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dev\ed_excel\"/>
    </mc:Choice>
  </mc:AlternateContent>
  <xr:revisionPtr revIDLastSave="0" documentId="13_ncr:1_{22C2EE75-8152-4F0F-B766-39F5738A26F8}" xr6:coauthVersionLast="45" xr6:coauthVersionMax="45" xr10:uidLastSave="{00000000-0000-0000-0000-000000000000}"/>
  <bookViews>
    <workbookView xWindow="17010" yWindow="2380" windowWidth="21040" windowHeight="11440" activeTab="4" xr2:uid="{00000000-000D-0000-FFFF-FFFF00000000}"/>
  </bookViews>
  <sheets>
    <sheet name="3번" sheetId="30" r:id="rId1"/>
    <sheet name="1번" sheetId="28" r:id="rId2"/>
    <sheet name="2번" sheetId="363" r:id="rId3"/>
    <sheet name="rawData" sheetId="364" r:id="rId4"/>
    <sheet name="실측정 Graph" sheetId="365" r:id="rId5"/>
  </sheets>
  <externalReferences>
    <externalReference r:id="rId6"/>
  </externalReferences>
  <definedNames>
    <definedName name="_xlnm._FilterDatabase" localSheetId="0" hidden="1">'3번'!$AD$2:$AD$2510</definedName>
    <definedName name="LOCAL_MYSQL_DATE_FORMAT" localSheetId="0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2510" i="365" l="1"/>
  <c r="C2510" i="365"/>
  <c r="B2510" i="365"/>
  <c r="E2510" i="365" s="1"/>
  <c r="A2510" i="365"/>
  <c r="C2509" i="365"/>
  <c r="B2509" i="365"/>
  <c r="E2509" i="365" s="1"/>
  <c r="A2509" i="365"/>
  <c r="P2509" i="365" s="1"/>
  <c r="G2508" i="365"/>
  <c r="C2508" i="365"/>
  <c r="B2508" i="365"/>
  <c r="E2508" i="365" s="1"/>
  <c r="A2508" i="365"/>
  <c r="P2508" i="365" s="1"/>
  <c r="C2507" i="365"/>
  <c r="B2507" i="365"/>
  <c r="E2507" i="365" s="1"/>
  <c r="A2507" i="365"/>
  <c r="P2507" i="365" s="1"/>
  <c r="P2506" i="365"/>
  <c r="E2506" i="365"/>
  <c r="Q2506" i="365" s="1"/>
  <c r="C2506" i="365"/>
  <c r="B2506" i="365"/>
  <c r="A2506" i="365"/>
  <c r="Q2505" i="365"/>
  <c r="F2505" i="365"/>
  <c r="E2505" i="365"/>
  <c r="G2505" i="365" s="1"/>
  <c r="C2505" i="365"/>
  <c r="B2505" i="365"/>
  <c r="A2505" i="365"/>
  <c r="P2505" i="365" s="1"/>
  <c r="C2504" i="365"/>
  <c r="B2504" i="365"/>
  <c r="E2504" i="365" s="1"/>
  <c r="G2504" i="365" s="1"/>
  <c r="A2504" i="365"/>
  <c r="P2504" i="365" s="1"/>
  <c r="C2503" i="365"/>
  <c r="B2503" i="365"/>
  <c r="E2503" i="365" s="1"/>
  <c r="A2503" i="365"/>
  <c r="P2503" i="365" s="1"/>
  <c r="P2502" i="365"/>
  <c r="E2502" i="365"/>
  <c r="C2502" i="365"/>
  <c r="B2502" i="365"/>
  <c r="A2502" i="365"/>
  <c r="P2501" i="365"/>
  <c r="E2501" i="365"/>
  <c r="C2501" i="365"/>
  <c r="B2501" i="365"/>
  <c r="A2501" i="365"/>
  <c r="G2500" i="365"/>
  <c r="C2500" i="365"/>
  <c r="B2500" i="365"/>
  <c r="E2500" i="365" s="1"/>
  <c r="A2500" i="365"/>
  <c r="P2500" i="365" s="1"/>
  <c r="G2499" i="365"/>
  <c r="C2499" i="365"/>
  <c r="B2499" i="365"/>
  <c r="E2499" i="365" s="1"/>
  <c r="A2499" i="365"/>
  <c r="P2499" i="365" s="1"/>
  <c r="P2498" i="365"/>
  <c r="E2498" i="365"/>
  <c r="Q2498" i="365" s="1"/>
  <c r="C2498" i="365"/>
  <c r="B2498" i="365"/>
  <c r="A2498" i="365"/>
  <c r="Q2497" i="365"/>
  <c r="F2497" i="365"/>
  <c r="E2497" i="365"/>
  <c r="G2497" i="365" s="1"/>
  <c r="C2497" i="365"/>
  <c r="B2497" i="365"/>
  <c r="A2497" i="365"/>
  <c r="P2497" i="365" s="1"/>
  <c r="F2496" i="365"/>
  <c r="C2496" i="365"/>
  <c r="B2496" i="365"/>
  <c r="E2496" i="365" s="1"/>
  <c r="G2496" i="365" s="1"/>
  <c r="A2496" i="365"/>
  <c r="P2496" i="365" s="1"/>
  <c r="C2495" i="365"/>
  <c r="B2495" i="365"/>
  <c r="E2495" i="365" s="1"/>
  <c r="A2495" i="365"/>
  <c r="P2495" i="365" s="1"/>
  <c r="P2494" i="365"/>
  <c r="E2494" i="365"/>
  <c r="C2494" i="365"/>
  <c r="B2494" i="365"/>
  <c r="A2494" i="365"/>
  <c r="P2493" i="365"/>
  <c r="E2493" i="365"/>
  <c r="C2493" i="365"/>
  <c r="B2493" i="365"/>
  <c r="A2493" i="365"/>
  <c r="C2492" i="365"/>
  <c r="B2492" i="365"/>
  <c r="E2492" i="365" s="1"/>
  <c r="A2492" i="365"/>
  <c r="P2492" i="365" s="1"/>
  <c r="G2491" i="365"/>
  <c r="C2491" i="365"/>
  <c r="B2491" i="365"/>
  <c r="E2491" i="365" s="1"/>
  <c r="A2491" i="365"/>
  <c r="P2491" i="365" s="1"/>
  <c r="P2490" i="365"/>
  <c r="E2490" i="365"/>
  <c r="Q2490" i="365" s="1"/>
  <c r="C2490" i="365"/>
  <c r="B2490" i="365"/>
  <c r="A2490" i="365"/>
  <c r="Q2489" i="365"/>
  <c r="F2489" i="365"/>
  <c r="E2489" i="365"/>
  <c r="G2489" i="365" s="1"/>
  <c r="C2489" i="365"/>
  <c r="B2489" i="365"/>
  <c r="A2489" i="365"/>
  <c r="P2489" i="365" s="1"/>
  <c r="F2488" i="365"/>
  <c r="C2488" i="365"/>
  <c r="B2488" i="365"/>
  <c r="E2488" i="365" s="1"/>
  <c r="G2488" i="365" s="1"/>
  <c r="A2488" i="365"/>
  <c r="P2488" i="365" s="1"/>
  <c r="C2487" i="365"/>
  <c r="B2487" i="365"/>
  <c r="E2487" i="365" s="1"/>
  <c r="A2487" i="365"/>
  <c r="P2487" i="365" s="1"/>
  <c r="P2486" i="365"/>
  <c r="E2486" i="365"/>
  <c r="C2486" i="365"/>
  <c r="B2486" i="365"/>
  <c r="A2486" i="365"/>
  <c r="E2485" i="365"/>
  <c r="C2485" i="365"/>
  <c r="B2485" i="365"/>
  <c r="A2485" i="365"/>
  <c r="P2485" i="365" s="1"/>
  <c r="C2484" i="365"/>
  <c r="B2484" i="365"/>
  <c r="E2484" i="365" s="1"/>
  <c r="A2484" i="365"/>
  <c r="P2484" i="365" s="1"/>
  <c r="C2483" i="365"/>
  <c r="B2483" i="365"/>
  <c r="E2483" i="365" s="1"/>
  <c r="A2483" i="365"/>
  <c r="P2483" i="365" s="1"/>
  <c r="P2482" i="365"/>
  <c r="E2482" i="365"/>
  <c r="C2482" i="365"/>
  <c r="B2482" i="365"/>
  <c r="A2482" i="365"/>
  <c r="Q2481" i="365"/>
  <c r="F2481" i="365"/>
  <c r="E2481" i="365"/>
  <c r="G2481" i="365" s="1"/>
  <c r="C2481" i="365"/>
  <c r="B2481" i="365"/>
  <c r="A2481" i="365"/>
  <c r="P2481" i="365" s="1"/>
  <c r="Q2480" i="365"/>
  <c r="K2480" i="365"/>
  <c r="G2480" i="365"/>
  <c r="F2480" i="365"/>
  <c r="C2480" i="365"/>
  <c r="B2480" i="365"/>
  <c r="E2480" i="365" s="1"/>
  <c r="A2480" i="365"/>
  <c r="P2480" i="365" s="1"/>
  <c r="Q2479" i="365"/>
  <c r="H2479" i="365"/>
  <c r="F2479" i="365"/>
  <c r="C2479" i="365"/>
  <c r="B2479" i="365"/>
  <c r="E2479" i="365" s="1"/>
  <c r="G2479" i="365" s="1"/>
  <c r="A2479" i="365"/>
  <c r="P2479" i="365" s="1"/>
  <c r="P2478" i="365"/>
  <c r="E2478" i="365"/>
  <c r="C2478" i="365"/>
  <c r="B2478" i="365"/>
  <c r="A2478" i="365"/>
  <c r="Q2477" i="365"/>
  <c r="P2477" i="365"/>
  <c r="F2477" i="365"/>
  <c r="E2477" i="365"/>
  <c r="G2477" i="365" s="1"/>
  <c r="C2477" i="365"/>
  <c r="B2477" i="365"/>
  <c r="A2477" i="365"/>
  <c r="P2476" i="365"/>
  <c r="G2476" i="365"/>
  <c r="E2476" i="365"/>
  <c r="C2476" i="365"/>
  <c r="B2476" i="365"/>
  <c r="A2476" i="365"/>
  <c r="G2475" i="365"/>
  <c r="I2476" i="365" s="1"/>
  <c r="C2475" i="365"/>
  <c r="B2475" i="365"/>
  <c r="E2475" i="365" s="1"/>
  <c r="A2475" i="365"/>
  <c r="P2475" i="365" s="1"/>
  <c r="P2474" i="365"/>
  <c r="E2474" i="365"/>
  <c r="C2474" i="365"/>
  <c r="B2474" i="365"/>
  <c r="A2474" i="365"/>
  <c r="Q2473" i="365"/>
  <c r="F2473" i="365"/>
  <c r="E2473" i="365"/>
  <c r="G2473" i="365" s="1"/>
  <c r="C2473" i="365"/>
  <c r="B2473" i="365"/>
  <c r="A2473" i="365"/>
  <c r="P2473" i="365" s="1"/>
  <c r="Q2472" i="365"/>
  <c r="G2472" i="365"/>
  <c r="F2472" i="365"/>
  <c r="C2472" i="365"/>
  <c r="B2472" i="365"/>
  <c r="E2472" i="365" s="1"/>
  <c r="A2472" i="365"/>
  <c r="P2472" i="365" s="1"/>
  <c r="Q2471" i="365"/>
  <c r="H2471" i="365"/>
  <c r="F2471" i="365"/>
  <c r="C2471" i="365"/>
  <c r="B2471" i="365"/>
  <c r="E2471" i="365" s="1"/>
  <c r="G2471" i="365" s="1"/>
  <c r="A2471" i="365"/>
  <c r="P2471" i="365" s="1"/>
  <c r="P2470" i="365"/>
  <c r="C2470" i="365"/>
  <c r="B2470" i="365"/>
  <c r="E2470" i="365" s="1"/>
  <c r="A2470" i="365"/>
  <c r="Q2469" i="365"/>
  <c r="H2469" i="365"/>
  <c r="F2469" i="365"/>
  <c r="E2469" i="365"/>
  <c r="G2469" i="365" s="1"/>
  <c r="C2469" i="365"/>
  <c r="B2469" i="365"/>
  <c r="A2469" i="365"/>
  <c r="P2469" i="365" s="1"/>
  <c r="C2468" i="365"/>
  <c r="B2468" i="365"/>
  <c r="E2468" i="365" s="1"/>
  <c r="A2468" i="365"/>
  <c r="P2468" i="365" s="1"/>
  <c r="C2467" i="365"/>
  <c r="B2467" i="365"/>
  <c r="E2467" i="365" s="1"/>
  <c r="A2467" i="365"/>
  <c r="P2467" i="365" s="1"/>
  <c r="P2466" i="365"/>
  <c r="G2466" i="365"/>
  <c r="E2466" i="365"/>
  <c r="C2466" i="365"/>
  <c r="B2466" i="365"/>
  <c r="A2466" i="365"/>
  <c r="Q2465" i="365"/>
  <c r="F2465" i="365"/>
  <c r="E2465" i="365"/>
  <c r="G2465" i="365" s="1"/>
  <c r="C2465" i="365"/>
  <c r="B2465" i="365"/>
  <c r="A2465" i="365"/>
  <c r="P2465" i="365" s="1"/>
  <c r="C2464" i="365"/>
  <c r="B2464" i="365"/>
  <c r="E2464" i="365" s="1"/>
  <c r="A2464" i="365"/>
  <c r="P2464" i="365" s="1"/>
  <c r="Q2463" i="365"/>
  <c r="G2463" i="365"/>
  <c r="F2463" i="365"/>
  <c r="C2463" i="365"/>
  <c r="B2463" i="365"/>
  <c r="E2463" i="365" s="1"/>
  <c r="A2463" i="365"/>
  <c r="P2463" i="365" s="1"/>
  <c r="P2462" i="365"/>
  <c r="E2462" i="365"/>
  <c r="C2462" i="365"/>
  <c r="B2462" i="365"/>
  <c r="A2462" i="365"/>
  <c r="H2461" i="365"/>
  <c r="E2461" i="365"/>
  <c r="G2461" i="365" s="1"/>
  <c r="C2461" i="365"/>
  <c r="B2461" i="365"/>
  <c r="A2461" i="365"/>
  <c r="P2461" i="365" s="1"/>
  <c r="P2460" i="365"/>
  <c r="C2460" i="365"/>
  <c r="B2460" i="365"/>
  <c r="E2460" i="365" s="1"/>
  <c r="A2460" i="365"/>
  <c r="C2459" i="365"/>
  <c r="B2459" i="365"/>
  <c r="E2459" i="365" s="1"/>
  <c r="A2459" i="365"/>
  <c r="P2459" i="365" s="1"/>
  <c r="P2458" i="365"/>
  <c r="H2458" i="365"/>
  <c r="G2458" i="365"/>
  <c r="E2458" i="365"/>
  <c r="C2458" i="365"/>
  <c r="B2458" i="365"/>
  <c r="A2458" i="365"/>
  <c r="E2457" i="365"/>
  <c r="C2457" i="365"/>
  <c r="B2457" i="365"/>
  <c r="A2457" i="365"/>
  <c r="P2457" i="365" s="1"/>
  <c r="Q2456" i="365"/>
  <c r="G2456" i="365"/>
  <c r="F2456" i="365"/>
  <c r="C2456" i="365"/>
  <c r="B2456" i="365"/>
  <c r="E2456" i="365" s="1"/>
  <c r="A2456" i="365"/>
  <c r="P2456" i="365" s="1"/>
  <c r="C2455" i="365"/>
  <c r="B2455" i="365"/>
  <c r="E2455" i="365" s="1"/>
  <c r="A2455" i="365"/>
  <c r="P2455" i="365" s="1"/>
  <c r="P2454" i="365"/>
  <c r="E2454" i="365"/>
  <c r="C2454" i="365"/>
  <c r="B2454" i="365"/>
  <c r="A2454" i="365"/>
  <c r="Q2453" i="365"/>
  <c r="P2453" i="365"/>
  <c r="H2453" i="365"/>
  <c r="F2453" i="365"/>
  <c r="E2453" i="365"/>
  <c r="G2453" i="365" s="1"/>
  <c r="C2453" i="365"/>
  <c r="B2453" i="365"/>
  <c r="A2453" i="365"/>
  <c r="Q2452" i="365"/>
  <c r="C2452" i="365"/>
  <c r="B2452" i="365"/>
  <c r="E2452" i="365" s="1"/>
  <c r="A2452" i="365"/>
  <c r="P2452" i="365" s="1"/>
  <c r="C2451" i="365"/>
  <c r="B2451" i="365"/>
  <c r="E2451" i="365" s="1"/>
  <c r="A2451" i="365"/>
  <c r="P2451" i="365" s="1"/>
  <c r="P2450" i="365"/>
  <c r="E2450" i="365"/>
  <c r="C2450" i="365"/>
  <c r="B2450" i="365"/>
  <c r="A2450" i="365"/>
  <c r="Q2449" i="365"/>
  <c r="F2449" i="365"/>
  <c r="E2449" i="365"/>
  <c r="G2449" i="365" s="1"/>
  <c r="C2449" i="365"/>
  <c r="B2449" i="365"/>
  <c r="A2449" i="365"/>
  <c r="P2449" i="365" s="1"/>
  <c r="F2448" i="365"/>
  <c r="C2448" i="365"/>
  <c r="B2448" i="365"/>
  <c r="E2448" i="365" s="1"/>
  <c r="G2448" i="365" s="1"/>
  <c r="A2448" i="365"/>
  <c r="P2448" i="365" s="1"/>
  <c r="Q2447" i="365"/>
  <c r="G2447" i="365"/>
  <c r="H2447" i="365" s="1"/>
  <c r="F2447" i="365"/>
  <c r="C2447" i="365"/>
  <c r="B2447" i="365"/>
  <c r="E2447" i="365" s="1"/>
  <c r="A2447" i="365"/>
  <c r="P2447" i="365" s="1"/>
  <c r="P2446" i="365"/>
  <c r="C2446" i="365"/>
  <c r="B2446" i="365"/>
  <c r="E2446" i="365" s="1"/>
  <c r="A2446" i="365"/>
  <c r="E2445" i="365"/>
  <c r="C2445" i="365"/>
  <c r="B2445" i="365"/>
  <c r="A2445" i="365"/>
  <c r="P2445" i="365" s="1"/>
  <c r="E2444" i="365"/>
  <c r="C2444" i="365"/>
  <c r="B2444" i="365"/>
  <c r="A2444" i="365"/>
  <c r="P2444" i="365" s="1"/>
  <c r="C2443" i="365"/>
  <c r="B2443" i="365"/>
  <c r="E2443" i="365" s="1"/>
  <c r="A2443" i="365"/>
  <c r="P2443" i="365" s="1"/>
  <c r="P2442" i="365"/>
  <c r="E2442" i="365"/>
  <c r="C2442" i="365"/>
  <c r="B2442" i="365"/>
  <c r="A2442" i="365"/>
  <c r="E2441" i="365"/>
  <c r="G2441" i="365" s="1"/>
  <c r="C2441" i="365"/>
  <c r="B2441" i="365"/>
  <c r="A2441" i="365"/>
  <c r="P2441" i="365" s="1"/>
  <c r="C2440" i="365"/>
  <c r="B2440" i="365"/>
  <c r="E2440" i="365" s="1"/>
  <c r="A2440" i="365"/>
  <c r="P2440" i="365" s="1"/>
  <c r="P2439" i="365"/>
  <c r="E2439" i="365"/>
  <c r="C2439" i="365"/>
  <c r="B2439" i="365"/>
  <c r="A2439" i="365"/>
  <c r="E2438" i="365"/>
  <c r="C2438" i="365"/>
  <c r="B2438" i="365"/>
  <c r="A2438" i="365"/>
  <c r="P2438" i="365" s="1"/>
  <c r="Q2437" i="365"/>
  <c r="C2437" i="365"/>
  <c r="B2437" i="365"/>
  <c r="E2437" i="365" s="1"/>
  <c r="G2437" i="365" s="1"/>
  <c r="A2437" i="365"/>
  <c r="P2437" i="365" s="1"/>
  <c r="Q2436" i="365"/>
  <c r="C2436" i="365"/>
  <c r="B2436" i="365"/>
  <c r="E2436" i="365" s="1"/>
  <c r="G2436" i="365" s="1"/>
  <c r="A2436" i="365"/>
  <c r="P2436" i="365" s="1"/>
  <c r="P2435" i="365"/>
  <c r="C2435" i="365"/>
  <c r="B2435" i="365"/>
  <c r="E2435" i="365" s="1"/>
  <c r="A2435" i="365"/>
  <c r="Q2434" i="365"/>
  <c r="E2434" i="365"/>
  <c r="G2434" i="365" s="1"/>
  <c r="C2434" i="365"/>
  <c r="B2434" i="365"/>
  <c r="A2434" i="365"/>
  <c r="P2434" i="365" s="1"/>
  <c r="E2433" i="365"/>
  <c r="C2433" i="365"/>
  <c r="B2433" i="365"/>
  <c r="A2433" i="365"/>
  <c r="P2433" i="365" s="1"/>
  <c r="G2432" i="365"/>
  <c r="C2432" i="365"/>
  <c r="B2432" i="365"/>
  <c r="E2432" i="365" s="1"/>
  <c r="A2432" i="365"/>
  <c r="P2432" i="365" s="1"/>
  <c r="P2431" i="365"/>
  <c r="G2431" i="365"/>
  <c r="E2431" i="365"/>
  <c r="C2431" i="365"/>
  <c r="B2431" i="365"/>
  <c r="A2431" i="365"/>
  <c r="Q2430" i="365"/>
  <c r="I2430" i="365"/>
  <c r="E2430" i="365"/>
  <c r="G2430" i="365" s="1"/>
  <c r="C2430" i="365"/>
  <c r="B2430" i="365"/>
  <c r="A2430" i="365"/>
  <c r="P2430" i="365" s="1"/>
  <c r="C2429" i="365"/>
  <c r="B2429" i="365"/>
  <c r="E2429" i="365" s="1"/>
  <c r="G2429" i="365" s="1"/>
  <c r="A2429" i="365"/>
  <c r="P2429" i="365" s="1"/>
  <c r="Q2428" i="365"/>
  <c r="C2428" i="365"/>
  <c r="B2428" i="365"/>
  <c r="E2428" i="365" s="1"/>
  <c r="G2428" i="365" s="1"/>
  <c r="A2428" i="365"/>
  <c r="P2428" i="365" s="1"/>
  <c r="P2427" i="365"/>
  <c r="C2427" i="365"/>
  <c r="B2427" i="365"/>
  <c r="E2427" i="365" s="1"/>
  <c r="A2427" i="365"/>
  <c r="Q2426" i="365"/>
  <c r="H2426" i="365"/>
  <c r="F2426" i="365"/>
  <c r="E2426" i="365"/>
  <c r="G2426" i="365" s="1"/>
  <c r="C2426" i="365"/>
  <c r="B2426" i="365"/>
  <c r="A2426" i="365"/>
  <c r="P2426" i="365" s="1"/>
  <c r="C2425" i="365"/>
  <c r="B2425" i="365"/>
  <c r="E2425" i="365" s="1"/>
  <c r="A2425" i="365"/>
  <c r="P2425" i="365" s="1"/>
  <c r="C2424" i="365"/>
  <c r="B2424" i="365"/>
  <c r="E2424" i="365" s="1"/>
  <c r="A2424" i="365"/>
  <c r="P2424" i="365" s="1"/>
  <c r="P2423" i="365"/>
  <c r="E2423" i="365"/>
  <c r="C2423" i="365"/>
  <c r="B2423" i="365"/>
  <c r="A2423" i="365"/>
  <c r="Q2422" i="365"/>
  <c r="H2422" i="365"/>
  <c r="F2422" i="365"/>
  <c r="E2422" i="365"/>
  <c r="G2422" i="365" s="1"/>
  <c r="C2422" i="365"/>
  <c r="B2422" i="365"/>
  <c r="A2422" i="365"/>
  <c r="P2422" i="365" s="1"/>
  <c r="P2421" i="365"/>
  <c r="C2421" i="365"/>
  <c r="B2421" i="365"/>
  <c r="E2421" i="365" s="1"/>
  <c r="A2421" i="365"/>
  <c r="G2420" i="365"/>
  <c r="F2420" i="365"/>
  <c r="C2420" i="365"/>
  <c r="B2420" i="365"/>
  <c r="E2420" i="365" s="1"/>
  <c r="Q2420" i="365" s="1"/>
  <c r="A2420" i="365"/>
  <c r="P2420" i="365" s="1"/>
  <c r="P2419" i="365"/>
  <c r="C2419" i="365"/>
  <c r="B2419" i="365"/>
  <c r="E2419" i="365" s="1"/>
  <c r="A2419" i="365"/>
  <c r="Q2418" i="365"/>
  <c r="E2418" i="365"/>
  <c r="G2418" i="365" s="1"/>
  <c r="C2418" i="365"/>
  <c r="B2418" i="365"/>
  <c r="A2418" i="365"/>
  <c r="P2418" i="365" s="1"/>
  <c r="P2417" i="365"/>
  <c r="E2417" i="365"/>
  <c r="C2417" i="365"/>
  <c r="B2417" i="365"/>
  <c r="A2417" i="365"/>
  <c r="H2416" i="365"/>
  <c r="C2416" i="365"/>
  <c r="B2416" i="365"/>
  <c r="E2416" i="365" s="1"/>
  <c r="G2416" i="365" s="1"/>
  <c r="A2416" i="365"/>
  <c r="P2416" i="365" s="1"/>
  <c r="P2415" i="365"/>
  <c r="C2415" i="365"/>
  <c r="B2415" i="365"/>
  <c r="E2415" i="365" s="1"/>
  <c r="A2415" i="365"/>
  <c r="E2414" i="365"/>
  <c r="C2414" i="365"/>
  <c r="B2414" i="365"/>
  <c r="A2414" i="365"/>
  <c r="P2414" i="365" s="1"/>
  <c r="G2413" i="365"/>
  <c r="C2413" i="365"/>
  <c r="B2413" i="365"/>
  <c r="E2413" i="365" s="1"/>
  <c r="A2413" i="365"/>
  <c r="P2413" i="365" s="1"/>
  <c r="C2412" i="365"/>
  <c r="B2412" i="365"/>
  <c r="E2412" i="365" s="1"/>
  <c r="G2412" i="365" s="1"/>
  <c r="A2412" i="365"/>
  <c r="P2412" i="365" s="1"/>
  <c r="P2411" i="365"/>
  <c r="C2411" i="365"/>
  <c r="B2411" i="365"/>
  <c r="E2411" i="365" s="1"/>
  <c r="A2411" i="365"/>
  <c r="Q2410" i="365"/>
  <c r="H2410" i="365"/>
  <c r="F2410" i="365"/>
  <c r="E2410" i="365"/>
  <c r="G2410" i="365" s="1"/>
  <c r="C2410" i="365"/>
  <c r="B2410" i="365"/>
  <c r="A2410" i="365"/>
  <c r="P2410" i="365" s="1"/>
  <c r="C2409" i="365"/>
  <c r="B2409" i="365"/>
  <c r="E2409" i="365" s="1"/>
  <c r="A2409" i="365"/>
  <c r="P2409" i="365" s="1"/>
  <c r="Q2408" i="365"/>
  <c r="E2408" i="365"/>
  <c r="G2408" i="365" s="1"/>
  <c r="C2408" i="365"/>
  <c r="B2408" i="365"/>
  <c r="A2408" i="365"/>
  <c r="P2408" i="365" s="1"/>
  <c r="C2407" i="365"/>
  <c r="B2407" i="365"/>
  <c r="E2407" i="365" s="1"/>
  <c r="A2407" i="365"/>
  <c r="P2407" i="365" s="1"/>
  <c r="C2406" i="365"/>
  <c r="B2406" i="365"/>
  <c r="E2406" i="365" s="1"/>
  <c r="A2406" i="365"/>
  <c r="P2406" i="365" s="1"/>
  <c r="P2405" i="365"/>
  <c r="E2405" i="365"/>
  <c r="C2405" i="365"/>
  <c r="B2405" i="365"/>
  <c r="A2405" i="365"/>
  <c r="C2404" i="365"/>
  <c r="B2404" i="365"/>
  <c r="E2404" i="365" s="1"/>
  <c r="A2404" i="365"/>
  <c r="P2404" i="365" s="1"/>
  <c r="C2403" i="365"/>
  <c r="B2403" i="365"/>
  <c r="E2403" i="365" s="1"/>
  <c r="A2403" i="365"/>
  <c r="P2403" i="365" s="1"/>
  <c r="P2402" i="365"/>
  <c r="C2402" i="365"/>
  <c r="B2402" i="365"/>
  <c r="E2402" i="365" s="1"/>
  <c r="A2402" i="365"/>
  <c r="C2401" i="365"/>
  <c r="B2401" i="365"/>
  <c r="E2401" i="365" s="1"/>
  <c r="A2401" i="365"/>
  <c r="P2401" i="365" s="1"/>
  <c r="P2400" i="365"/>
  <c r="E2400" i="365"/>
  <c r="C2400" i="365"/>
  <c r="B2400" i="365"/>
  <c r="A2400" i="365"/>
  <c r="C2399" i="365"/>
  <c r="B2399" i="365"/>
  <c r="E2399" i="365" s="1"/>
  <c r="A2399" i="365"/>
  <c r="P2399" i="365" s="1"/>
  <c r="H2398" i="365"/>
  <c r="G2398" i="365"/>
  <c r="C2398" i="365"/>
  <c r="B2398" i="365"/>
  <c r="E2398" i="365" s="1"/>
  <c r="A2398" i="365"/>
  <c r="P2398" i="365" s="1"/>
  <c r="P2397" i="365"/>
  <c r="E2397" i="365"/>
  <c r="C2397" i="365"/>
  <c r="B2397" i="365"/>
  <c r="A2397" i="365"/>
  <c r="C2396" i="365"/>
  <c r="B2396" i="365"/>
  <c r="E2396" i="365" s="1"/>
  <c r="A2396" i="365"/>
  <c r="P2396" i="365" s="1"/>
  <c r="Q2395" i="365"/>
  <c r="C2395" i="365"/>
  <c r="B2395" i="365"/>
  <c r="E2395" i="365" s="1"/>
  <c r="G2395" i="365" s="1"/>
  <c r="A2395" i="365"/>
  <c r="P2395" i="365" s="1"/>
  <c r="P2394" i="365"/>
  <c r="C2394" i="365"/>
  <c r="B2394" i="365"/>
  <c r="E2394" i="365" s="1"/>
  <c r="A2394" i="365"/>
  <c r="C2393" i="365"/>
  <c r="B2393" i="365"/>
  <c r="E2393" i="365" s="1"/>
  <c r="A2393" i="365"/>
  <c r="P2393" i="365" s="1"/>
  <c r="P2392" i="365"/>
  <c r="E2392" i="365"/>
  <c r="G2392" i="365" s="1"/>
  <c r="C2392" i="365"/>
  <c r="B2392" i="365"/>
  <c r="A2392" i="365"/>
  <c r="C2391" i="365"/>
  <c r="B2391" i="365"/>
  <c r="E2391" i="365" s="1"/>
  <c r="A2391" i="365"/>
  <c r="P2391" i="365" s="1"/>
  <c r="C2390" i="365"/>
  <c r="B2390" i="365"/>
  <c r="E2390" i="365" s="1"/>
  <c r="A2390" i="365"/>
  <c r="P2390" i="365" s="1"/>
  <c r="P2389" i="365"/>
  <c r="E2389" i="365"/>
  <c r="G2389" i="365" s="1"/>
  <c r="C2389" i="365"/>
  <c r="B2389" i="365"/>
  <c r="A2389" i="365"/>
  <c r="C2388" i="365"/>
  <c r="B2388" i="365"/>
  <c r="E2388" i="365" s="1"/>
  <c r="A2388" i="365"/>
  <c r="P2388" i="365" s="1"/>
  <c r="Q2387" i="365"/>
  <c r="C2387" i="365"/>
  <c r="B2387" i="365"/>
  <c r="E2387" i="365" s="1"/>
  <c r="G2387" i="365" s="1"/>
  <c r="A2387" i="365"/>
  <c r="P2387" i="365" s="1"/>
  <c r="Q2386" i="365"/>
  <c r="P2386" i="365"/>
  <c r="C2386" i="365"/>
  <c r="B2386" i="365"/>
  <c r="E2386" i="365" s="1"/>
  <c r="A2386" i="365"/>
  <c r="C2385" i="365"/>
  <c r="B2385" i="365"/>
  <c r="E2385" i="365" s="1"/>
  <c r="A2385" i="365"/>
  <c r="P2385" i="365" s="1"/>
  <c r="Q2384" i="365"/>
  <c r="P2384" i="365"/>
  <c r="F2384" i="365"/>
  <c r="E2384" i="365"/>
  <c r="G2384" i="365" s="1"/>
  <c r="C2384" i="365"/>
  <c r="B2384" i="365"/>
  <c r="A2384" i="365"/>
  <c r="E2383" i="365"/>
  <c r="C2383" i="365"/>
  <c r="B2383" i="365"/>
  <c r="A2383" i="365"/>
  <c r="P2383" i="365" s="1"/>
  <c r="G2382" i="365"/>
  <c r="C2382" i="365"/>
  <c r="B2382" i="365"/>
  <c r="E2382" i="365" s="1"/>
  <c r="A2382" i="365"/>
  <c r="P2382" i="365" s="1"/>
  <c r="G2381" i="365"/>
  <c r="F2381" i="365"/>
  <c r="E2381" i="365"/>
  <c r="Q2381" i="365" s="1"/>
  <c r="C2381" i="365"/>
  <c r="B2381" i="365"/>
  <c r="A2381" i="365"/>
  <c r="P2381" i="365" s="1"/>
  <c r="C2380" i="365"/>
  <c r="B2380" i="365"/>
  <c r="E2380" i="365" s="1"/>
  <c r="A2380" i="365"/>
  <c r="P2380" i="365" s="1"/>
  <c r="C2379" i="365"/>
  <c r="B2379" i="365"/>
  <c r="E2379" i="365" s="1"/>
  <c r="A2379" i="365"/>
  <c r="P2379" i="365" s="1"/>
  <c r="P2378" i="365"/>
  <c r="E2378" i="365"/>
  <c r="G2378" i="365" s="1"/>
  <c r="C2378" i="365"/>
  <c r="B2378" i="365"/>
  <c r="A2378" i="365"/>
  <c r="H2377" i="365"/>
  <c r="C2377" i="365"/>
  <c r="B2377" i="365"/>
  <c r="E2377" i="365" s="1"/>
  <c r="G2377" i="365" s="1"/>
  <c r="A2377" i="365"/>
  <c r="P2377" i="365" s="1"/>
  <c r="P2376" i="365"/>
  <c r="C2376" i="365"/>
  <c r="B2376" i="365"/>
  <c r="E2376" i="365" s="1"/>
  <c r="A2376" i="365"/>
  <c r="P2375" i="365"/>
  <c r="E2375" i="365"/>
  <c r="C2375" i="365"/>
  <c r="B2375" i="365"/>
  <c r="A2375" i="365"/>
  <c r="P2374" i="365"/>
  <c r="G2374" i="365"/>
  <c r="C2374" i="365"/>
  <c r="B2374" i="365"/>
  <c r="E2374" i="365" s="1"/>
  <c r="A2374" i="365"/>
  <c r="P2373" i="365"/>
  <c r="F2373" i="365"/>
  <c r="E2373" i="365"/>
  <c r="G2373" i="365" s="1"/>
  <c r="C2373" i="365"/>
  <c r="B2373" i="365"/>
  <c r="A2373" i="365"/>
  <c r="P2372" i="365"/>
  <c r="E2372" i="365"/>
  <c r="C2372" i="365"/>
  <c r="B2372" i="365"/>
  <c r="A2372" i="365"/>
  <c r="H2371" i="365"/>
  <c r="G2371" i="365"/>
  <c r="F2371" i="365"/>
  <c r="C2371" i="365"/>
  <c r="B2371" i="365"/>
  <c r="E2371" i="365" s="1"/>
  <c r="Q2371" i="365" s="1"/>
  <c r="A2371" i="365"/>
  <c r="P2371" i="365" s="1"/>
  <c r="P2370" i="365"/>
  <c r="K2370" i="365"/>
  <c r="E2370" i="365"/>
  <c r="G2370" i="365" s="1"/>
  <c r="C2370" i="365"/>
  <c r="B2370" i="365"/>
  <c r="A2370" i="365"/>
  <c r="Q2369" i="365"/>
  <c r="F2369" i="365"/>
  <c r="E2369" i="365"/>
  <c r="G2369" i="365" s="1"/>
  <c r="C2369" i="365"/>
  <c r="B2369" i="365"/>
  <c r="A2369" i="365"/>
  <c r="P2369" i="365" s="1"/>
  <c r="C2368" i="365"/>
  <c r="B2368" i="365"/>
  <c r="E2368" i="365" s="1"/>
  <c r="A2368" i="365"/>
  <c r="P2368" i="365" s="1"/>
  <c r="C2367" i="365"/>
  <c r="B2367" i="365"/>
  <c r="E2367" i="365" s="1"/>
  <c r="A2367" i="365"/>
  <c r="P2367" i="365" s="1"/>
  <c r="P2366" i="365"/>
  <c r="C2366" i="365"/>
  <c r="B2366" i="365"/>
  <c r="E2366" i="365" s="1"/>
  <c r="A2366" i="365"/>
  <c r="E2365" i="365"/>
  <c r="G2365" i="365" s="1"/>
  <c r="C2365" i="365"/>
  <c r="B2365" i="365"/>
  <c r="A2365" i="365"/>
  <c r="P2365" i="365" s="1"/>
  <c r="Q2364" i="365"/>
  <c r="P2364" i="365"/>
  <c r="E2364" i="365"/>
  <c r="G2364" i="365" s="1"/>
  <c r="C2364" i="365"/>
  <c r="B2364" i="365"/>
  <c r="A2364" i="365"/>
  <c r="C2363" i="365"/>
  <c r="B2363" i="365"/>
  <c r="E2363" i="365" s="1"/>
  <c r="A2363" i="365"/>
  <c r="P2363" i="365" s="1"/>
  <c r="G2362" i="365"/>
  <c r="C2362" i="365"/>
  <c r="B2362" i="365"/>
  <c r="E2362" i="365" s="1"/>
  <c r="A2362" i="365"/>
  <c r="P2362" i="365" s="1"/>
  <c r="P2361" i="365"/>
  <c r="E2361" i="365"/>
  <c r="C2361" i="365"/>
  <c r="B2361" i="365"/>
  <c r="A2361" i="365"/>
  <c r="C2360" i="365"/>
  <c r="B2360" i="365"/>
  <c r="E2360" i="365" s="1"/>
  <c r="A2360" i="365"/>
  <c r="P2360" i="365" s="1"/>
  <c r="C2359" i="365"/>
  <c r="B2359" i="365"/>
  <c r="E2359" i="365" s="1"/>
  <c r="Q2359" i="365" s="1"/>
  <c r="A2359" i="365"/>
  <c r="P2359" i="365" s="1"/>
  <c r="P2358" i="365"/>
  <c r="E2358" i="365"/>
  <c r="C2358" i="365"/>
  <c r="B2358" i="365"/>
  <c r="A2358" i="365"/>
  <c r="E2357" i="365"/>
  <c r="G2357" i="365" s="1"/>
  <c r="C2357" i="365"/>
  <c r="B2357" i="365"/>
  <c r="A2357" i="365"/>
  <c r="P2357" i="365" s="1"/>
  <c r="Q2356" i="365"/>
  <c r="P2356" i="365"/>
  <c r="E2356" i="365"/>
  <c r="G2356" i="365" s="1"/>
  <c r="C2356" i="365"/>
  <c r="B2356" i="365"/>
  <c r="A2356" i="365"/>
  <c r="C2355" i="365"/>
  <c r="B2355" i="365"/>
  <c r="E2355" i="365" s="1"/>
  <c r="A2355" i="365"/>
  <c r="P2355" i="365" s="1"/>
  <c r="G2354" i="365"/>
  <c r="C2354" i="365"/>
  <c r="B2354" i="365"/>
  <c r="E2354" i="365" s="1"/>
  <c r="A2354" i="365"/>
  <c r="P2354" i="365" s="1"/>
  <c r="P2353" i="365"/>
  <c r="E2353" i="365"/>
  <c r="C2353" i="365"/>
  <c r="B2353" i="365"/>
  <c r="A2353" i="365"/>
  <c r="C2352" i="365"/>
  <c r="B2352" i="365"/>
  <c r="E2352" i="365" s="1"/>
  <c r="A2352" i="365"/>
  <c r="P2352" i="365" s="1"/>
  <c r="G2351" i="365"/>
  <c r="F2351" i="365"/>
  <c r="C2351" i="365"/>
  <c r="B2351" i="365"/>
  <c r="E2351" i="365" s="1"/>
  <c r="Q2351" i="365" s="1"/>
  <c r="A2351" i="365"/>
  <c r="P2351" i="365" s="1"/>
  <c r="P2350" i="365"/>
  <c r="C2350" i="365"/>
  <c r="B2350" i="365"/>
  <c r="E2350" i="365" s="1"/>
  <c r="A2350" i="365"/>
  <c r="E2349" i="365"/>
  <c r="G2349" i="365" s="1"/>
  <c r="C2349" i="365"/>
  <c r="B2349" i="365"/>
  <c r="A2349" i="365"/>
  <c r="P2349" i="365" s="1"/>
  <c r="P2348" i="365"/>
  <c r="G2348" i="365"/>
  <c r="E2348" i="365"/>
  <c r="F2348" i="365" s="1"/>
  <c r="C2348" i="365"/>
  <c r="B2348" i="365"/>
  <c r="A2348" i="365"/>
  <c r="C2347" i="365"/>
  <c r="B2347" i="365"/>
  <c r="E2347" i="365" s="1"/>
  <c r="A2347" i="365"/>
  <c r="P2347" i="365" s="1"/>
  <c r="C2346" i="365"/>
  <c r="B2346" i="365"/>
  <c r="E2346" i="365" s="1"/>
  <c r="A2346" i="365"/>
  <c r="P2346" i="365" s="1"/>
  <c r="P2345" i="365"/>
  <c r="E2345" i="365"/>
  <c r="C2345" i="365"/>
  <c r="B2345" i="365"/>
  <c r="A2345" i="365"/>
  <c r="Q2344" i="365"/>
  <c r="F2344" i="365"/>
  <c r="C2344" i="365"/>
  <c r="B2344" i="365"/>
  <c r="E2344" i="365" s="1"/>
  <c r="G2344" i="365" s="1"/>
  <c r="A2344" i="365"/>
  <c r="P2344" i="365" s="1"/>
  <c r="Q2343" i="365"/>
  <c r="H2343" i="365"/>
  <c r="G2343" i="365"/>
  <c r="F2343" i="365"/>
  <c r="C2343" i="365"/>
  <c r="B2343" i="365"/>
  <c r="E2343" i="365" s="1"/>
  <c r="A2343" i="365"/>
  <c r="P2343" i="365" s="1"/>
  <c r="P2342" i="365"/>
  <c r="E2342" i="365"/>
  <c r="C2342" i="365"/>
  <c r="B2342" i="365"/>
  <c r="A2342" i="365"/>
  <c r="P2341" i="365"/>
  <c r="E2341" i="365"/>
  <c r="C2341" i="365"/>
  <c r="B2341" i="365"/>
  <c r="A2341" i="365"/>
  <c r="P2340" i="365"/>
  <c r="E2340" i="365"/>
  <c r="C2340" i="365"/>
  <c r="B2340" i="365"/>
  <c r="A2340" i="365"/>
  <c r="G2339" i="365"/>
  <c r="C2339" i="365"/>
  <c r="B2339" i="365"/>
  <c r="E2339" i="365" s="1"/>
  <c r="A2339" i="365"/>
  <c r="P2339" i="365" s="1"/>
  <c r="C2338" i="365"/>
  <c r="B2338" i="365"/>
  <c r="E2338" i="365" s="1"/>
  <c r="A2338" i="365"/>
  <c r="P2338" i="365" s="1"/>
  <c r="P2337" i="365"/>
  <c r="E2337" i="365"/>
  <c r="C2337" i="365"/>
  <c r="B2337" i="365"/>
  <c r="A2337" i="365"/>
  <c r="Q2336" i="365"/>
  <c r="F2336" i="365"/>
  <c r="C2336" i="365"/>
  <c r="B2336" i="365"/>
  <c r="E2336" i="365" s="1"/>
  <c r="G2336" i="365" s="1"/>
  <c r="A2336" i="365"/>
  <c r="P2336" i="365" s="1"/>
  <c r="Q2335" i="365"/>
  <c r="G2335" i="365"/>
  <c r="F2335" i="365"/>
  <c r="C2335" i="365"/>
  <c r="B2335" i="365"/>
  <c r="E2335" i="365" s="1"/>
  <c r="A2335" i="365"/>
  <c r="P2335" i="365" s="1"/>
  <c r="P2334" i="365"/>
  <c r="C2334" i="365"/>
  <c r="B2334" i="365"/>
  <c r="E2334" i="365" s="1"/>
  <c r="A2334" i="365"/>
  <c r="P2333" i="365"/>
  <c r="C2333" i="365"/>
  <c r="B2333" i="365"/>
  <c r="E2333" i="365" s="1"/>
  <c r="A2333" i="365"/>
  <c r="E2332" i="365"/>
  <c r="C2332" i="365"/>
  <c r="B2332" i="365"/>
  <c r="A2332" i="365"/>
  <c r="P2332" i="365" s="1"/>
  <c r="E2331" i="365"/>
  <c r="G2331" i="365" s="1"/>
  <c r="C2331" i="365"/>
  <c r="B2331" i="365"/>
  <c r="A2331" i="365"/>
  <c r="P2331" i="365" s="1"/>
  <c r="C2330" i="365"/>
  <c r="B2330" i="365"/>
  <c r="E2330" i="365" s="1"/>
  <c r="A2330" i="365"/>
  <c r="P2330" i="365" s="1"/>
  <c r="P2329" i="365"/>
  <c r="E2329" i="365"/>
  <c r="G2329" i="365" s="1"/>
  <c r="C2329" i="365"/>
  <c r="B2329" i="365"/>
  <c r="A2329" i="365"/>
  <c r="C2328" i="365"/>
  <c r="B2328" i="365"/>
  <c r="E2328" i="365" s="1"/>
  <c r="A2328" i="365"/>
  <c r="P2328" i="365" s="1"/>
  <c r="Q2327" i="365"/>
  <c r="C2327" i="365"/>
  <c r="B2327" i="365"/>
  <c r="E2327" i="365" s="1"/>
  <c r="A2327" i="365"/>
  <c r="P2327" i="365" s="1"/>
  <c r="P2326" i="365"/>
  <c r="F2326" i="365"/>
  <c r="E2326" i="365"/>
  <c r="C2326" i="365"/>
  <c r="B2326" i="365"/>
  <c r="A2326" i="365"/>
  <c r="P2325" i="365"/>
  <c r="C2325" i="365"/>
  <c r="B2325" i="365"/>
  <c r="E2325" i="365" s="1"/>
  <c r="A2325" i="365"/>
  <c r="P2324" i="365"/>
  <c r="F2324" i="365"/>
  <c r="E2324" i="365"/>
  <c r="G2324" i="365" s="1"/>
  <c r="C2324" i="365"/>
  <c r="B2324" i="365"/>
  <c r="A2324" i="365"/>
  <c r="Q2323" i="365"/>
  <c r="G2323" i="365"/>
  <c r="F2323" i="365"/>
  <c r="E2323" i="365"/>
  <c r="C2323" i="365"/>
  <c r="B2323" i="365"/>
  <c r="A2323" i="365"/>
  <c r="P2323" i="365" s="1"/>
  <c r="F2322" i="365"/>
  <c r="C2322" i="365"/>
  <c r="B2322" i="365"/>
  <c r="E2322" i="365" s="1"/>
  <c r="G2322" i="365" s="1"/>
  <c r="A2322" i="365"/>
  <c r="P2322" i="365" s="1"/>
  <c r="P2321" i="365"/>
  <c r="E2321" i="365"/>
  <c r="G2321" i="365" s="1"/>
  <c r="C2321" i="365"/>
  <c r="B2321" i="365"/>
  <c r="A2321" i="365"/>
  <c r="K2320" i="365"/>
  <c r="E2320" i="365"/>
  <c r="G2320" i="365" s="1"/>
  <c r="C2320" i="365"/>
  <c r="B2320" i="365"/>
  <c r="A2320" i="365"/>
  <c r="P2320" i="365" s="1"/>
  <c r="Q2319" i="365"/>
  <c r="P2319" i="365"/>
  <c r="F2319" i="365"/>
  <c r="E2319" i="365"/>
  <c r="G2319" i="365" s="1"/>
  <c r="C2319" i="365"/>
  <c r="B2319" i="365"/>
  <c r="A2319" i="365"/>
  <c r="H2318" i="365"/>
  <c r="E2318" i="365"/>
  <c r="G2318" i="365" s="1"/>
  <c r="C2318" i="365"/>
  <c r="B2318" i="365"/>
  <c r="A2318" i="365"/>
  <c r="P2318" i="365" s="1"/>
  <c r="P2317" i="365"/>
  <c r="E2317" i="365"/>
  <c r="C2317" i="365"/>
  <c r="B2317" i="365"/>
  <c r="A2317" i="365"/>
  <c r="P2316" i="365"/>
  <c r="H2316" i="365"/>
  <c r="G2316" i="365"/>
  <c r="E2316" i="365"/>
  <c r="F2316" i="365" s="1"/>
  <c r="C2316" i="365"/>
  <c r="B2316" i="365"/>
  <c r="A2316" i="365"/>
  <c r="P2315" i="365"/>
  <c r="C2315" i="365"/>
  <c r="B2315" i="365"/>
  <c r="E2315" i="365" s="1"/>
  <c r="A2315" i="365"/>
  <c r="G2314" i="365"/>
  <c r="C2314" i="365"/>
  <c r="B2314" i="365"/>
  <c r="E2314" i="365" s="1"/>
  <c r="F2314" i="365" s="1"/>
  <c r="A2314" i="365"/>
  <c r="P2314" i="365" s="1"/>
  <c r="P2313" i="365"/>
  <c r="C2313" i="365"/>
  <c r="B2313" i="365"/>
  <c r="E2313" i="365" s="1"/>
  <c r="A2313" i="365"/>
  <c r="G2312" i="365"/>
  <c r="C2312" i="365"/>
  <c r="B2312" i="365"/>
  <c r="E2312" i="365" s="1"/>
  <c r="A2312" i="365"/>
  <c r="P2312" i="365" s="1"/>
  <c r="P2311" i="365"/>
  <c r="F2311" i="365"/>
  <c r="E2311" i="365"/>
  <c r="C2311" i="365"/>
  <c r="B2311" i="365"/>
  <c r="A2311" i="365"/>
  <c r="C2310" i="365"/>
  <c r="B2310" i="365"/>
  <c r="E2310" i="365" s="1"/>
  <c r="A2310" i="365"/>
  <c r="P2310" i="365" s="1"/>
  <c r="C2309" i="365"/>
  <c r="B2309" i="365"/>
  <c r="E2309" i="365" s="1"/>
  <c r="A2309" i="365"/>
  <c r="P2309" i="365" s="1"/>
  <c r="P2308" i="365"/>
  <c r="E2308" i="365"/>
  <c r="C2308" i="365"/>
  <c r="B2308" i="365"/>
  <c r="A2308" i="365"/>
  <c r="E2307" i="365"/>
  <c r="G2307" i="365" s="1"/>
  <c r="C2307" i="365"/>
  <c r="B2307" i="365"/>
  <c r="A2307" i="365"/>
  <c r="P2307" i="365" s="1"/>
  <c r="Q2306" i="365"/>
  <c r="P2306" i="365"/>
  <c r="E2306" i="365"/>
  <c r="G2306" i="365" s="1"/>
  <c r="C2306" i="365"/>
  <c r="B2306" i="365"/>
  <c r="A2306" i="365"/>
  <c r="C2305" i="365"/>
  <c r="B2305" i="365"/>
  <c r="E2305" i="365" s="1"/>
  <c r="A2305" i="365"/>
  <c r="P2305" i="365" s="1"/>
  <c r="G2304" i="365"/>
  <c r="C2304" i="365"/>
  <c r="B2304" i="365"/>
  <c r="E2304" i="365" s="1"/>
  <c r="A2304" i="365"/>
  <c r="P2304" i="365" s="1"/>
  <c r="P2303" i="365"/>
  <c r="E2303" i="365"/>
  <c r="C2303" i="365"/>
  <c r="B2303" i="365"/>
  <c r="A2303" i="365"/>
  <c r="C2302" i="365"/>
  <c r="B2302" i="365"/>
  <c r="E2302" i="365" s="1"/>
  <c r="A2302" i="365"/>
  <c r="P2302" i="365" s="1"/>
  <c r="Q2301" i="365"/>
  <c r="G2301" i="365"/>
  <c r="F2301" i="365"/>
  <c r="C2301" i="365"/>
  <c r="B2301" i="365"/>
  <c r="E2301" i="365" s="1"/>
  <c r="A2301" i="365"/>
  <c r="P2301" i="365" s="1"/>
  <c r="P2300" i="365"/>
  <c r="C2300" i="365"/>
  <c r="B2300" i="365"/>
  <c r="E2300" i="365" s="1"/>
  <c r="A2300" i="365"/>
  <c r="H2299" i="365"/>
  <c r="E2299" i="365"/>
  <c r="G2299" i="365" s="1"/>
  <c r="C2299" i="365"/>
  <c r="B2299" i="365"/>
  <c r="A2299" i="365"/>
  <c r="P2299" i="365" s="1"/>
  <c r="Q2298" i="365"/>
  <c r="P2298" i="365"/>
  <c r="G2298" i="365"/>
  <c r="F2298" i="365"/>
  <c r="E2298" i="365"/>
  <c r="C2298" i="365"/>
  <c r="B2298" i="365"/>
  <c r="A2298" i="365"/>
  <c r="C2297" i="365"/>
  <c r="B2297" i="365"/>
  <c r="E2297" i="365" s="1"/>
  <c r="A2297" i="365"/>
  <c r="P2297" i="365" s="1"/>
  <c r="C2296" i="365"/>
  <c r="B2296" i="365"/>
  <c r="E2296" i="365" s="1"/>
  <c r="A2296" i="365"/>
  <c r="P2296" i="365" s="1"/>
  <c r="P2295" i="365"/>
  <c r="F2295" i="365"/>
  <c r="E2295" i="365"/>
  <c r="G2295" i="365" s="1"/>
  <c r="C2295" i="365"/>
  <c r="B2295" i="365"/>
  <c r="A2295" i="365"/>
  <c r="C2294" i="365"/>
  <c r="B2294" i="365"/>
  <c r="E2294" i="365" s="1"/>
  <c r="A2294" i="365"/>
  <c r="P2294" i="365" s="1"/>
  <c r="Q2293" i="365"/>
  <c r="C2293" i="365"/>
  <c r="B2293" i="365"/>
  <c r="E2293" i="365" s="1"/>
  <c r="G2293" i="365" s="1"/>
  <c r="A2293" i="365"/>
  <c r="P2293" i="365" s="1"/>
  <c r="P2292" i="365"/>
  <c r="C2292" i="365"/>
  <c r="B2292" i="365"/>
  <c r="E2292" i="365" s="1"/>
  <c r="A2292" i="365"/>
  <c r="H2291" i="365"/>
  <c r="E2291" i="365"/>
  <c r="G2291" i="365" s="1"/>
  <c r="C2291" i="365"/>
  <c r="B2291" i="365"/>
  <c r="A2291" i="365"/>
  <c r="P2291" i="365" s="1"/>
  <c r="Q2290" i="365"/>
  <c r="P2290" i="365"/>
  <c r="G2290" i="365"/>
  <c r="F2290" i="365"/>
  <c r="E2290" i="365"/>
  <c r="C2290" i="365"/>
  <c r="B2290" i="365"/>
  <c r="A2290" i="365"/>
  <c r="C2289" i="365"/>
  <c r="B2289" i="365"/>
  <c r="E2289" i="365" s="1"/>
  <c r="A2289" i="365"/>
  <c r="P2289" i="365" s="1"/>
  <c r="C2288" i="365"/>
  <c r="B2288" i="365"/>
  <c r="E2288" i="365" s="1"/>
  <c r="A2288" i="365"/>
  <c r="P2288" i="365" s="1"/>
  <c r="P2287" i="365"/>
  <c r="E2287" i="365"/>
  <c r="G2287" i="365" s="1"/>
  <c r="C2287" i="365"/>
  <c r="B2287" i="365"/>
  <c r="A2287" i="365"/>
  <c r="C2286" i="365"/>
  <c r="B2286" i="365"/>
  <c r="E2286" i="365" s="1"/>
  <c r="A2286" i="365"/>
  <c r="P2286" i="365" s="1"/>
  <c r="Q2285" i="365"/>
  <c r="C2285" i="365"/>
  <c r="B2285" i="365"/>
  <c r="E2285" i="365" s="1"/>
  <c r="G2285" i="365" s="1"/>
  <c r="A2285" i="365"/>
  <c r="P2285" i="365" s="1"/>
  <c r="P2284" i="365"/>
  <c r="C2284" i="365"/>
  <c r="B2284" i="365"/>
  <c r="E2284" i="365" s="1"/>
  <c r="A2284" i="365"/>
  <c r="E2283" i="365"/>
  <c r="C2283" i="365"/>
  <c r="B2283" i="365"/>
  <c r="A2283" i="365"/>
  <c r="P2283" i="365" s="1"/>
  <c r="P2282" i="365"/>
  <c r="E2282" i="365"/>
  <c r="G2282" i="365" s="1"/>
  <c r="C2282" i="365"/>
  <c r="B2282" i="365"/>
  <c r="A2282" i="365"/>
  <c r="C2281" i="365"/>
  <c r="B2281" i="365"/>
  <c r="E2281" i="365" s="1"/>
  <c r="A2281" i="365"/>
  <c r="P2281" i="365" s="1"/>
  <c r="C2280" i="365"/>
  <c r="B2280" i="365"/>
  <c r="E2280" i="365" s="1"/>
  <c r="A2280" i="365"/>
  <c r="P2280" i="365" s="1"/>
  <c r="Q2279" i="365"/>
  <c r="P2279" i="365"/>
  <c r="F2279" i="365"/>
  <c r="E2279" i="365"/>
  <c r="G2279" i="365" s="1"/>
  <c r="C2279" i="365"/>
  <c r="B2279" i="365"/>
  <c r="A2279" i="365"/>
  <c r="P2278" i="365"/>
  <c r="E2278" i="365"/>
  <c r="G2278" i="365" s="1"/>
  <c r="C2278" i="365"/>
  <c r="B2278" i="365"/>
  <c r="A2278" i="365"/>
  <c r="C2277" i="365"/>
  <c r="B2277" i="365"/>
  <c r="E2277" i="365" s="1"/>
  <c r="A2277" i="365"/>
  <c r="P2277" i="365" s="1"/>
  <c r="P2276" i="365"/>
  <c r="E2276" i="365"/>
  <c r="C2276" i="365"/>
  <c r="B2276" i="365"/>
  <c r="A2276" i="365"/>
  <c r="C2275" i="365"/>
  <c r="B2275" i="365"/>
  <c r="E2275" i="365" s="1"/>
  <c r="A2275" i="365"/>
  <c r="P2275" i="365" s="1"/>
  <c r="E2274" i="365"/>
  <c r="G2274" i="365" s="1"/>
  <c r="C2274" i="365"/>
  <c r="B2274" i="365"/>
  <c r="A2274" i="365"/>
  <c r="P2274" i="365" s="1"/>
  <c r="E2273" i="365"/>
  <c r="C2273" i="365"/>
  <c r="B2273" i="365"/>
  <c r="A2273" i="365"/>
  <c r="P2273" i="365" s="1"/>
  <c r="C2272" i="365"/>
  <c r="B2272" i="365"/>
  <c r="E2272" i="365" s="1"/>
  <c r="A2272" i="365"/>
  <c r="P2272" i="365" s="1"/>
  <c r="Q2271" i="365"/>
  <c r="P2271" i="365"/>
  <c r="E2271" i="365"/>
  <c r="G2271" i="365" s="1"/>
  <c r="C2271" i="365"/>
  <c r="B2271" i="365"/>
  <c r="A2271" i="365"/>
  <c r="C2270" i="365"/>
  <c r="B2270" i="365"/>
  <c r="E2270" i="365" s="1"/>
  <c r="A2270" i="365"/>
  <c r="P2270" i="365" s="1"/>
  <c r="P2269" i="365"/>
  <c r="C2269" i="365"/>
  <c r="B2269" i="365"/>
  <c r="E2269" i="365" s="1"/>
  <c r="A2269" i="365"/>
  <c r="P2268" i="365"/>
  <c r="C2268" i="365"/>
  <c r="B2268" i="365"/>
  <c r="E2268" i="365" s="1"/>
  <c r="A2268" i="365"/>
  <c r="P2267" i="365"/>
  <c r="F2267" i="365"/>
  <c r="E2267" i="365"/>
  <c r="C2267" i="365"/>
  <c r="B2267" i="365"/>
  <c r="A2267" i="365"/>
  <c r="C2266" i="365"/>
  <c r="B2266" i="365"/>
  <c r="E2266" i="365" s="1"/>
  <c r="A2266" i="365"/>
  <c r="P2266" i="365" s="1"/>
  <c r="G2265" i="365"/>
  <c r="C2265" i="365"/>
  <c r="B2265" i="365"/>
  <c r="E2265" i="365" s="1"/>
  <c r="A2265" i="365"/>
  <c r="P2265" i="365" s="1"/>
  <c r="P2264" i="365"/>
  <c r="E2264" i="365"/>
  <c r="C2264" i="365"/>
  <c r="B2264" i="365"/>
  <c r="A2264" i="365"/>
  <c r="E2263" i="365"/>
  <c r="G2263" i="365" s="1"/>
  <c r="C2263" i="365"/>
  <c r="B2263" i="365"/>
  <c r="A2263" i="365"/>
  <c r="P2263" i="365" s="1"/>
  <c r="C2262" i="365"/>
  <c r="B2262" i="365"/>
  <c r="E2262" i="365" s="1"/>
  <c r="A2262" i="365"/>
  <c r="P2262" i="365" s="1"/>
  <c r="P2261" i="365"/>
  <c r="C2261" i="365"/>
  <c r="B2261" i="365"/>
  <c r="E2261" i="365" s="1"/>
  <c r="A2261" i="365"/>
  <c r="P2260" i="365"/>
  <c r="C2260" i="365"/>
  <c r="B2260" i="365"/>
  <c r="E2260" i="365" s="1"/>
  <c r="A2260" i="365"/>
  <c r="P2259" i="365"/>
  <c r="F2259" i="365"/>
  <c r="E2259" i="365"/>
  <c r="C2259" i="365"/>
  <c r="B2259" i="365"/>
  <c r="A2259" i="365"/>
  <c r="C2258" i="365"/>
  <c r="B2258" i="365"/>
  <c r="E2258" i="365" s="1"/>
  <c r="A2258" i="365"/>
  <c r="P2258" i="365" s="1"/>
  <c r="C2257" i="365"/>
  <c r="B2257" i="365"/>
  <c r="E2257" i="365" s="1"/>
  <c r="A2257" i="365"/>
  <c r="P2257" i="365" s="1"/>
  <c r="P2256" i="365"/>
  <c r="E2256" i="365"/>
  <c r="C2256" i="365"/>
  <c r="B2256" i="365"/>
  <c r="A2256" i="365"/>
  <c r="E2255" i="365"/>
  <c r="G2255" i="365" s="1"/>
  <c r="C2255" i="365"/>
  <c r="B2255" i="365"/>
  <c r="A2255" i="365"/>
  <c r="P2255" i="365" s="1"/>
  <c r="C2254" i="365"/>
  <c r="B2254" i="365"/>
  <c r="E2254" i="365" s="1"/>
  <c r="Q2254" i="365" s="1"/>
  <c r="A2254" i="365"/>
  <c r="P2254" i="365" s="1"/>
  <c r="P2253" i="365"/>
  <c r="C2253" i="365"/>
  <c r="B2253" i="365"/>
  <c r="E2253" i="365" s="1"/>
  <c r="A2253" i="365"/>
  <c r="C2252" i="365"/>
  <c r="B2252" i="365"/>
  <c r="E2252" i="365" s="1"/>
  <c r="A2252" i="365"/>
  <c r="P2252" i="365" s="1"/>
  <c r="P2251" i="365"/>
  <c r="E2251" i="365"/>
  <c r="G2251" i="365" s="1"/>
  <c r="C2251" i="365"/>
  <c r="B2251" i="365"/>
  <c r="A2251" i="365"/>
  <c r="C2250" i="365"/>
  <c r="B2250" i="365"/>
  <c r="E2250" i="365" s="1"/>
  <c r="A2250" i="365"/>
  <c r="P2250" i="365" s="1"/>
  <c r="G2249" i="365"/>
  <c r="C2249" i="365"/>
  <c r="B2249" i="365"/>
  <c r="E2249" i="365" s="1"/>
  <c r="A2249" i="365"/>
  <c r="P2249" i="365" s="1"/>
  <c r="P2248" i="365"/>
  <c r="E2248" i="365"/>
  <c r="C2248" i="365"/>
  <c r="B2248" i="365"/>
  <c r="A2248" i="365"/>
  <c r="E2247" i="365"/>
  <c r="G2247" i="365" s="1"/>
  <c r="C2247" i="365"/>
  <c r="B2247" i="365"/>
  <c r="A2247" i="365"/>
  <c r="P2247" i="365" s="1"/>
  <c r="Q2246" i="365"/>
  <c r="G2246" i="365"/>
  <c r="C2246" i="365"/>
  <c r="B2246" i="365"/>
  <c r="E2246" i="365" s="1"/>
  <c r="F2246" i="365" s="1"/>
  <c r="A2246" i="365"/>
  <c r="P2246" i="365" s="1"/>
  <c r="P2245" i="365"/>
  <c r="C2245" i="365"/>
  <c r="B2245" i="365"/>
  <c r="E2245" i="365" s="1"/>
  <c r="A2245" i="365"/>
  <c r="C2244" i="365"/>
  <c r="B2244" i="365"/>
  <c r="E2244" i="365" s="1"/>
  <c r="A2244" i="365"/>
  <c r="P2244" i="365" s="1"/>
  <c r="Q2243" i="365"/>
  <c r="P2243" i="365"/>
  <c r="E2243" i="365"/>
  <c r="G2243" i="365" s="1"/>
  <c r="C2243" i="365"/>
  <c r="B2243" i="365"/>
  <c r="A2243" i="365"/>
  <c r="C2242" i="365"/>
  <c r="B2242" i="365"/>
  <c r="E2242" i="365" s="1"/>
  <c r="A2242" i="365"/>
  <c r="P2242" i="365" s="1"/>
  <c r="C2241" i="365"/>
  <c r="B2241" i="365"/>
  <c r="E2241" i="365" s="1"/>
  <c r="A2241" i="365"/>
  <c r="P2241" i="365" s="1"/>
  <c r="P2240" i="365"/>
  <c r="E2240" i="365"/>
  <c r="C2240" i="365"/>
  <c r="B2240" i="365"/>
  <c r="A2240" i="365"/>
  <c r="E2239" i="365"/>
  <c r="G2239" i="365" s="1"/>
  <c r="C2239" i="365"/>
  <c r="B2239" i="365"/>
  <c r="A2239" i="365"/>
  <c r="P2239" i="365" s="1"/>
  <c r="Q2238" i="365"/>
  <c r="G2238" i="365"/>
  <c r="F2238" i="365"/>
  <c r="C2238" i="365"/>
  <c r="B2238" i="365"/>
  <c r="E2238" i="365" s="1"/>
  <c r="A2238" i="365"/>
  <c r="P2238" i="365" s="1"/>
  <c r="P2237" i="365"/>
  <c r="C2237" i="365"/>
  <c r="B2237" i="365"/>
  <c r="E2237" i="365" s="1"/>
  <c r="A2237" i="365"/>
  <c r="C2236" i="365"/>
  <c r="B2236" i="365"/>
  <c r="E2236" i="365" s="1"/>
  <c r="A2236" i="365"/>
  <c r="P2236" i="365" s="1"/>
  <c r="Q2235" i="365"/>
  <c r="P2235" i="365"/>
  <c r="F2235" i="365"/>
  <c r="E2235" i="365"/>
  <c r="G2235" i="365" s="1"/>
  <c r="C2235" i="365"/>
  <c r="B2235" i="365"/>
  <c r="A2235" i="365"/>
  <c r="Q2234" i="365"/>
  <c r="F2234" i="365"/>
  <c r="C2234" i="365"/>
  <c r="B2234" i="365"/>
  <c r="E2234" i="365" s="1"/>
  <c r="G2234" i="365" s="1"/>
  <c r="A2234" i="365"/>
  <c r="P2234" i="365" s="1"/>
  <c r="C2233" i="365"/>
  <c r="B2233" i="365"/>
  <c r="E2233" i="365" s="1"/>
  <c r="G2233" i="365" s="1"/>
  <c r="A2233" i="365"/>
  <c r="P2233" i="365" s="1"/>
  <c r="P2232" i="365"/>
  <c r="E2232" i="365"/>
  <c r="C2232" i="365"/>
  <c r="B2232" i="365"/>
  <c r="A2232" i="365"/>
  <c r="P2231" i="365"/>
  <c r="E2231" i="365"/>
  <c r="C2231" i="365"/>
  <c r="B2231" i="365"/>
  <c r="A2231" i="365"/>
  <c r="C2230" i="365"/>
  <c r="B2230" i="365"/>
  <c r="E2230" i="365" s="1"/>
  <c r="A2230" i="365"/>
  <c r="P2230" i="365" s="1"/>
  <c r="Q2229" i="365"/>
  <c r="P2229" i="365"/>
  <c r="G2229" i="365"/>
  <c r="F2229" i="365"/>
  <c r="C2229" i="365"/>
  <c r="B2229" i="365"/>
  <c r="E2229" i="365" s="1"/>
  <c r="A2229" i="365"/>
  <c r="C2228" i="365"/>
  <c r="B2228" i="365"/>
  <c r="E2228" i="365" s="1"/>
  <c r="A2228" i="365"/>
  <c r="P2228" i="365" s="1"/>
  <c r="P2227" i="365"/>
  <c r="F2227" i="365"/>
  <c r="E2227" i="365"/>
  <c r="C2227" i="365"/>
  <c r="B2227" i="365"/>
  <c r="A2227" i="365"/>
  <c r="E2226" i="365"/>
  <c r="C2226" i="365"/>
  <c r="B2226" i="365"/>
  <c r="A2226" i="365"/>
  <c r="P2226" i="365" s="1"/>
  <c r="H2225" i="365"/>
  <c r="G2225" i="365"/>
  <c r="C2225" i="365"/>
  <c r="B2225" i="365"/>
  <c r="E2225" i="365" s="1"/>
  <c r="A2225" i="365"/>
  <c r="P2225" i="365" s="1"/>
  <c r="P2224" i="365"/>
  <c r="E2224" i="365"/>
  <c r="C2224" i="365"/>
  <c r="B2224" i="365"/>
  <c r="A2224" i="365"/>
  <c r="E2223" i="365"/>
  <c r="C2223" i="365"/>
  <c r="B2223" i="365"/>
  <c r="A2223" i="365"/>
  <c r="P2223" i="365" s="1"/>
  <c r="Q2222" i="365"/>
  <c r="G2222" i="365"/>
  <c r="F2222" i="365"/>
  <c r="C2222" i="365"/>
  <c r="B2222" i="365"/>
  <c r="E2222" i="365" s="1"/>
  <c r="A2222" i="365"/>
  <c r="P2222" i="365" s="1"/>
  <c r="P2221" i="365"/>
  <c r="G2221" i="365"/>
  <c r="F2221" i="365"/>
  <c r="C2221" i="365"/>
  <c r="B2221" i="365"/>
  <c r="E2221" i="365" s="1"/>
  <c r="Q2221" i="365" s="1"/>
  <c r="A2221" i="365"/>
  <c r="C2220" i="365"/>
  <c r="B2220" i="365"/>
  <c r="E2220" i="365" s="1"/>
  <c r="A2220" i="365"/>
  <c r="P2220" i="365" s="1"/>
  <c r="H2219" i="365"/>
  <c r="E2219" i="365"/>
  <c r="G2219" i="365" s="1"/>
  <c r="C2219" i="365"/>
  <c r="B2219" i="365"/>
  <c r="A2219" i="365"/>
  <c r="P2219" i="365" s="1"/>
  <c r="Q2218" i="365"/>
  <c r="P2218" i="365"/>
  <c r="G2218" i="365"/>
  <c r="F2218" i="365"/>
  <c r="E2218" i="365"/>
  <c r="C2218" i="365"/>
  <c r="B2218" i="365"/>
  <c r="A2218" i="365"/>
  <c r="C2217" i="365"/>
  <c r="B2217" i="365"/>
  <c r="E2217" i="365" s="1"/>
  <c r="A2217" i="365"/>
  <c r="P2217" i="365" s="1"/>
  <c r="P2216" i="365"/>
  <c r="H2216" i="365"/>
  <c r="G2216" i="365"/>
  <c r="E2216" i="365"/>
  <c r="Q2216" i="365" s="1"/>
  <c r="C2216" i="365"/>
  <c r="B2216" i="365"/>
  <c r="A2216" i="365"/>
  <c r="Q2215" i="365"/>
  <c r="P2215" i="365"/>
  <c r="E2215" i="365"/>
  <c r="G2215" i="365" s="1"/>
  <c r="C2215" i="365"/>
  <c r="B2215" i="365"/>
  <c r="A2215" i="365"/>
  <c r="C2214" i="365"/>
  <c r="B2214" i="365"/>
  <c r="E2214" i="365" s="1"/>
  <c r="A2214" i="365"/>
  <c r="P2214" i="365" s="1"/>
  <c r="G2213" i="365"/>
  <c r="F2213" i="365"/>
  <c r="C2213" i="365"/>
  <c r="B2213" i="365"/>
  <c r="E2213" i="365" s="1"/>
  <c r="Q2213" i="365" s="1"/>
  <c r="A2213" i="365"/>
  <c r="P2213" i="365" s="1"/>
  <c r="P2212" i="365"/>
  <c r="E2212" i="365"/>
  <c r="C2212" i="365"/>
  <c r="B2212" i="365"/>
  <c r="A2212" i="365"/>
  <c r="E2211" i="365"/>
  <c r="G2211" i="365" s="1"/>
  <c r="C2211" i="365"/>
  <c r="B2211" i="365"/>
  <c r="A2211" i="365"/>
  <c r="P2211" i="365" s="1"/>
  <c r="P2210" i="365"/>
  <c r="E2210" i="365"/>
  <c r="Q2210" i="365" s="1"/>
  <c r="C2210" i="365"/>
  <c r="B2210" i="365"/>
  <c r="A2210" i="365"/>
  <c r="C2209" i="365"/>
  <c r="B2209" i="365"/>
  <c r="E2209" i="365" s="1"/>
  <c r="A2209" i="365"/>
  <c r="P2209" i="365" s="1"/>
  <c r="P2208" i="365"/>
  <c r="G2208" i="365"/>
  <c r="E2208" i="365"/>
  <c r="Q2208" i="365" s="1"/>
  <c r="C2208" i="365"/>
  <c r="B2208" i="365"/>
  <c r="A2208" i="365"/>
  <c r="Q2207" i="365"/>
  <c r="P2207" i="365"/>
  <c r="F2207" i="365"/>
  <c r="E2207" i="365"/>
  <c r="G2207" i="365" s="1"/>
  <c r="C2207" i="365"/>
  <c r="B2207" i="365"/>
  <c r="A2207" i="365"/>
  <c r="C2206" i="365"/>
  <c r="B2206" i="365"/>
  <c r="E2206" i="365" s="1"/>
  <c r="A2206" i="365"/>
  <c r="P2206" i="365" s="1"/>
  <c r="Q2205" i="365"/>
  <c r="H2205" i="365"/>
  <c r="G2205" i="365"/>
  <c r="F2205" i="365"/>
  <c r="C2205" i="365"/>
  <c r="B2205" i="365"/>
  <c r="E2205" i="365" s="1"/>
  <c r="A2205" i="365"/>
  <c r="P2205" i="365" s="1"/>
  <c r="P2204" i="365"/>
  <c r="E2204" i="365"/>
  <c r="C2204" i="365"/>
  <c r="B2204" i="365"/>
  <c r="A2204" i="365"/>
  <c r="Q2203" i="365"/>
  <c r="H2203" i="365"/>
  <c r="F2203" i="365"/>
  <c r="E2203" i="365"/>
  <c r="G2203" i="365" s="1"/>
  <c r="C2203" i="365"/>
  <c r="B2203" i="365"/>
  <c r="A2203" i="365"/>
  <c r="P2203" i="365" s="1"/>
  <c r="P2202" i="365"/>
  <c r="G2202" i="365"/>
  <c r="E2202" i="365"/>
  <c r="F2202" i="365" s="1"/>
  <c r="C2202" i="365"/>
  <c r="B2202" i="365"/>
  <c r="A2202" i="365"/>
  <c r="C2201" i="365"/>
  <c r="B2201" i="365"/>
  <c r="E2201" i="365" s="1"/>
  <c r="A2201" i="365"/>
  <c r="P2201" i="365" s="1"/>
  <c r="P2200" i="365"/>
  <c r="G2200" i="365"/>
  <c r="E2200" i="365"/>
  <c r="Q2200" i="365" s="1"/>
  <c r="C2200" i="365"/>
  <c r="B2200" i="365"/>
  <c r="A2200" i="365"/>
  <c r="F2199" i="365"/>
  <c r="E2199" i="365"/>
  <c r="G2199" i="365" s="1"/>
  <c r="C2199" i="365"/>
  <c r="B2199" i="365"/>
  <c r="A2199" i="365"/>
  <c r="P2199" i="365" s="1"/>
  <c r="G2198" i="365"/>
  <c r="C2198" i="365"/>
  <c r="B2198" i="365"/>
  <c r="E2198" i="365" s="1"/>
  <c r="A2198" i="365"/>
  <c r="P2198" i="365" s="1"/>
  <c r="F2197" i="365"/>
  <c r="C2197" i="365"/>
  <c r="B2197" i="365"/>
  <c r="E2197" i="365" s="1"/>
  <c r="Q2197" i="365" s="1"/>
  <c r="A2197" i="365"/>
  <c r="P2197" i="365" s="1"/>
  <c r="P2196" i="365"/>
  <c r="E2196" i="365"/>
  <c r="C2196" i="365"/>
  <c r="B2196" i="365"/>
  <c r="A2196" i="365"/>
  <c r="Q2195" i="365"/>
  <c r="F2195" i="365"/>
  <c r="E2195" i="365"/>
  <c r="G2195" i="365" s="1"/>
  <c r="C2195" i="365"/>
  <c r="B2195" i="365"/>
  <c r="A2195" i="365"/>
  <c r="P2195" i="365" s="1"/>
  <c r="P2194" i="365"/>
  <c r="G2194" i="365"/>
  <c r="E2194" i="365"/>
  <c r="F2194" i="365" s="1"/>
  <c r="C2194" i="365"/>
  <c r="B2194" i="365"/>
  <c r="A2194" i="365"/>
  <c r="G2193" i="365"/>
  <c r="C2193" i="365"/>
  <c r="B2193" i="365"/>
  <c r="E2193" i="365" s="1"/>
  <c r="A2193" i="365"/>
  <c r="P2193" i="365" s="1"/>
  <c r="P2192" i="365"/>
  <c r="I2192" i="365"/>
  <c r="G2192" i="365"/>
  <c r="E2192" i="365"/>
  <c r="C2192" i="365"/>
  <c r="B2192" i="365"/>
  <c r="A2192" i="365"/>
  <c r="Q2191" i="365"/>
  <c r="P2191" i="365"/>
  <c r="F2191" i="365"/>
  <c r="E2191" i="365"/>
  <c r="G2191" i="365" s="1"/>
  <c r="C2191" i="365"/>
  <c r="B2191" i="365"/>
  <c r="A2191" i="365"/>
  <c r="C2190" i="365"/>
  <c r="B2190" i="365"/>
  <c r="E2190" i="365" s="1"/>
  <c r="A2190" i="365"/>
  <c r="P2190" i="365" s="1"/>
  <c r="Q2189" i="365"/>
  <c r="C2189" i="365"/>
  <c r="B2189" i="365"/>
  <c r="E2189" i="365" s="1"/>
  <c r="G2189" i="365" s="1"/>
  <c r="A2189" i="365"/>
  <c r="P2189" i="365" s="1"/>
  <c r="P2188" i="365"/>
  <c r="E2188" i="365"/>
  <c r="C2188" i="365"/>
  <c r="B2188" i="365"/>
  <c r="A2188" i="365"/>
  <c r="H2187" i="365"/>
  <c r="E2187" i="365"/>
  <c r="G2187" i="365" s="1"/>
  <c r="C2187" i="365"/>
  <c r="B2187" i="365"/>
  <c r="A2187" i="365"/>
  <c r="P2187" i="365" s="1"/>
  <c r="K2186" i="365"/>
  <c r="G2186" i="365"/>
  <c r="E2186" i="365"/>
  <c r="F2186" i="365" s="1"/>
  <c r="C2186" i="365"/>
  <c r="B2186" i="365"/>
  <c r="A2186" i="365"/>
  <c r="P2186" i="365" s="1"/>
  <c r="G2185" i="365"/>
  <c r="C2185" i="365"/>
  <c r="B2185" i="365"/>
  <c r="E2185" i="365" s="1"/>
  <c r="A2185" i="365"/>
  <c r="P2185" i="365" s="1"/>
  <c r="P2184" i="365"/>
  <c r="C2184" i="365"/>
  <c r="B2184" i="365"/>
  <c r="E2184" i="365" s="1"/>
  <c r="A2184" i="365"/>
  <c r="Q2183" i="365"/>
  <c r="F2183" i="365"/>
  <c r="E2183" i="365"/>
  <c r="G2183" i="365" s="1"/>
  <c r="C2183" i="365"/>
  <c r="B2183" i="365"/>
  <c r="A2183" i="365"/>
  <c r="P2183" i="365" s="1"/>
  <c r="G2182" i="365"/>
  <c r="E2182" i="365"/>
  <c r="F2182" i="365" s="1"/>
  <c r="C2182" i="365"/>
  <c r="B2182" i="365"/>
  <c r="A2182" i="365"/>
  <c r="P2182" i="365" s="1"/>
  <c r="C2181" i="365"/>
  <c r="B2181" i="365"/>
  <c r="E2181" i="365" s="1"/>
  <c r="A2181" i="365"/>
  <c r="P2181" i="365" s="1"/>
  <c r="P2180" i="365"/>
  <c r="E2180" i="365"/>
  <c r="C2180" i="365"/>
  <c r="B2180" i="365"/>
  <c r="A2180" i="365"/>
  <c r="P2179" i="365"/>
  <c r="E2179" i="365"/>
  <c r="C2179" i="365"/>
  <c r="B2179" i="365"/>
  <c r="A2179" i="365"/>
  <c r="P2178" i="365"/>
  <c r="C2178" i="365"/>
  <c r="B2178" i="365"/>
  <c r="E2178" i="365" s="1"/>
  <c r="A2178" i="365"/>
  <c r="F2177" i="365"/>
  <c r="C2177" i="365"/>
  <c r="B2177" i="365"/>
  <c r="E2177" i="365" s="1"/>
  <c r="A2177" i="365"/>
  <c r="P2177" i="365" s="1"/>
  <c r="G2176" i="365"/>
  <c r="E2176" i="365"/>
  <c r="C2176" i="365"/>
  <c r="B2176" i="365"/>
  <c r="A2176" i="365"/>
  <c r="P2176" i="365" s="1"/>
  <c r="E2175" i="365"/>
  <c r="C2175" i="365"/>
  <c r="B2175" i="365"/>
  <c r="A2175" i="365"/>
  <c r="P2175" i="365" s="1"/>
  <c r="G2174" i="365"/>
  <c r="C2174" i="365"/>
  <c r="B2174" i="365"/>
  <c r="E2174" i="365" s="1"/>
  <c r="A2174" i="365"/>
  <c r="P2174" i="365" s="1"/>
  <c r="Q2173" i="365"/>
  <c r="P2173" i="365"/>
  <c r="G2173" i="365"/>
  <c r="F2173" i="365"/>
  <c r="E2173" i="365"/>
  <c r="C2173" i="365"/>
  <c r="B2173" i="365"/>
  <c r="A2173" i="365"/>
  <c r="C2172" i="365"/>
  <c r="B2172" i="365"/>
  <c r="E2172" i="365" s="1"/>
  <c r="A2172" i="365"/>
  <c r="P2172" i="365" s="1"/>
  <c r="Q2171" i="365"/>
  <c r="H2171" i="365"/>
  <c r="G2171" i="365"/>
  <c r="F2171" i="365"/>
  <c r="E2171" i="365"/>
  <c r="C2171" i="365"/>
  <c r="B2171" i="365"/>
  <c r="A2171" i="365"/>
  <c r="P2171" i="365" s="1"/>
  <c r="P2170" i="365"/>
  <c r="C2170" i="365"/>
  <c r="B2170" i="365"/>
  <c r="E2170" i="365" s="1"/>
  <c r="A2170" i="365"/>
  <c r="C2169" i="365"/>
  <c r="B2169" i="365"/>
  <c r="E2169" i="365" s="1"/>
  <c r="A2169" i="365"/>
  <c r="P2169" i="365" s="1"/>
  <c r="P2168" i="365"/>
  <c r="E2168" i="365"/>
  <c r="C2168" i="365"/>
  <c r="B2168" i="365"/>
  <c r="A2168" i="365"/>
  <c r="P2167" i="365"/>
  <c r="E2167" i="365"/>
  <c r="C2167" i="365"/>
  <c r="B2167" i="365"/>
  <c r="A2167" i="365"/>
  <c r="C2166" i="365"/>
  <c r="B2166" i="365"/>
  <c r="E2166" i="365" s="1"/>
  <c r="A2166" i="365"/>
  <c r="P2166" i="365" s="1"/>
  <c r="P2165" i="365"/>
  <c r="F2165" i="365"/>
  <c r="E2165" i="365"/>
  <c r="Q2165" i="365" s="1"/>
  <c r="C2165" i="365"/>
  <c r="B2165" i="365"/>
  <c r="A2165" i="365"/>
  <c r="C2164" i="365"/>
  <c r="B2164" i="365"/>
  <c r="E2164" i="365" s="1"/>
  <c r="A2164" i="365"/>
  <c r="P2164" i="365" s="1"/>
  <c r="Q2163" i="365"/>
  <c r="H2163" i="365"/>
  <c r="G2163" i="365"/>
  <c r="F2163" i="365"/>
  <c r="E2163" i="365"/>
  <c r="C2163" i="365"/>
  <c r="B2163" i="365"/>
  <c r="A2163" i="365"/>
  <c r="P2163" i="365" s="1"/>
  <c r="P2162" i="365"/>
  <c r="E2162" i="365"/>
  <c r="C2162" i="365"/>
  <c r="B2162" i="365"/>
  <c r="A2162" i="365"/>
  <c r="C2161" i="365"/>
  <c r="B2161" i="365"/>
  <c r="E2161" i="365" s="1"/>
  <c r="A2161" i="365"/>
  <c r="P2161" i="365" s="1"/>
  <c r="P2160" i="365"/>
  <c r="E2160" i="365"/>
  <c r="C2160" i="365"/>
  <c r="B2160" i="365"/>
  <c r="A2160" i="365"/>
  <c r="P2159" i="365"/>
  <c r="E2159" i="365"/>
  <c r="C2159" i="365"/>
  <c r="B2159" i="365"/>
  <c r="A2159" i="365"/>
  <c r="C2158" i="365"/>
  <c r="B2158" i="365"/>
  <c r="E2158" i="365" s="1"/>
  <c r="A2158" i="365"/>
  <c r="P2158" i="365" s="1"/>
  <c r="P2157" i="365"/>
  <c r="E2157" i="365"/>
  <c r="C2157" i="365"/>
  <c r="B2157" i="365"/>
  <c r="A2157" i="365"/>
  <c r="C2156" i="365"/>
  <c r="B2156" i="365"/>
  <c r="E2156" i="365" s="1"/>
  <c r="A2156" i="365"/>
  <c r="P2156" i="365" s="1"/>
  <c r="Q2155" i="365"/>
  <c r="G2155" i="365"/>
  <c r="F2155" i="365"/>
  <c r="E2155" i="365"/>
  <c r="C2155" i="365"/>
  <c r="B2155" i="365"/>
  <c r="A2155" i="365"/>
  <c r="P2155" i="365" s="1"/>
  <c r="P2154" i="365"/>
  <c r="F2154" i="365"/>
  <c r="E2154" i="365"/>
  <c r="C2154" i="365"/>
  <c r="B2154" i="365"/>
  <c r="A2154" i="365"/>
  <c r="C2153" i="365"/>
  <c r="B2153" i="365"/>
  <c r="E2153" i="365" s="1"/>
  <c r="A2153" i="365"/>
  <c r="P2153" i="365" s="1"/>
  <c r="P2152" i="365"/>
  <c r="E2152" i="365"/>
  <c r="C2152" i="365"/>
  <c r="B2152" i="365"/>
  <c r="A2152" i="365"/>
  <c r="E2151" i="365"/>
  <c r="C2151" i="365"/>
  <c r="B2151" i="365"/>
  <c r="A2151" i="365"/>
  <c r="P2151" i="365" s="1"/>
  <c r="G2150" i="365"/>
  <c r="C2150" i="365"/>
  <c r="B2150" i="365"/>
  <c r="E2150" i="365" s="1"/>
  <c r="A2150" i="365"/>
  <c r="P2150" i="365" s="1"/>
  <c r="P2149" i="365"/>
  <c r="E2149" i="365"/>
  <c r="C2149" i="365"/>
  <c r="B2149" i="365"/>
  <c r="A2149" i="365"/>
  <c r="C2148" i="365"/>
  <c r="B2148" i="365"/>
  <c r="E2148" i="365" s="1"/>
  <c r="A2148" i="365"/>
  <c r="P2148" i="365" s="1"/>
  <c r="Q2147" i="365"/>
  <c r="H2147" i="365"/>
  <c r="G2147" i="365"/>
  <c r="F2147" i="365"/>
  <c r="E2147" i="365"/>
  <c r="C2147" i="365"/>
  <c r="B2147" i="365"/>
  <c r="A2147" i="365"/>
  <c r="P2147" i="365" s="1"/>
  <c r="P2146" i="365"/>
  <c r="C2146" i="365"/>
  <c r="B2146" i="365"/>
  <c r="E2146" i="365" s="1"/>
  <c r="A2146" i="365"/>
  <c r="C2145" i="365"/>
  <c r="B2145" i="365"/>
  <c r="E2145" i="365" s="1"/>
  <c r="A2145" i="365"/>
  <c r="P2145" i="365" s="1"/>
  <c r="P2144" i="365"/>
  <c r="G2144" i="365"/>
  <c r="F2144" i="365"/>
  <c r="E2144" i="365"/>
  <c r="Q2144" i="365" s="1"/>
  <c r="C2144" i="365"/>
  <c r="B2144" i="365"/>
  <c r="A2144" i="365"/>
  <c r="P2143" i="365"/>
  <c r="C2143" i="365"/>
  <c r="B2143" i="365"/>
  <c r="E2143" i="365" s="1"/>
  <c r="A2143" i="365"/>
  <c r="G2142" i="365"/>
  <c r="C2142" i="365"/>
  <c r="B2142" i="365"/>
  <c r="E2142" i="365" s="1"/>
  <c r="A2142" i="365"/>
  <c r="P2142" i="365" s="1"/>
  <c r="P2141" i="365"/>
  <c r="G2141" i="365"/>
  <c r="F2141" i="365"/>
  <c r="E2141" i="365"/>
  <c r="Q2141" i="365" s="1"/>
  <c r="C2141" i="365"/>
  <c r="B2141" i="365"/>
  <c r="A2141" i="365"/>
  <c r="C2140" i="365"/>
  <c r="B2140" i="365"/>
  <c r="E2140" i="365" s="1"/>
  <c r="A2140" i="365"/>
  <c r="P2140" i="365" s="1"/>
  <c r="Q2139" i="365"/>
  <c r="G2139" i="365"/>
  <c r="F2139" i="365"/>
  <c r="E2139" i="365"/>
  <c r="C2139" i="365"/>
  <c r="B2139" i="365"/>
  <c r="A2139" i="365"/>
  <c r="P2139" i="365" s="1"/>
  <c r="Q2138" i="365"/>
  <c r="P2138" i="365"/>
  <c r="E2138" i="365"/>
  <c r="G2138" i="365" s="1"/>
  <c r="C2138" i="365"/>
  <c r="B2138" i="365"/>
  <c r="A2138" i="365"/>
  <c r="C2137" i="365"/>
  <c r="B2137" i="365"/>
  <c r="E2137" i="365" s="1"/>
  <c r="A2137" i="365"/>
  <c r="P2137" i="365" s="1"/>
  <c r="Q2136" i="365"/>
  <c r="P2136" i="365"/>
  <c r="G2136" i="365"/>
  <c r="E2136" i="365"/>
  <c r="F2136" i="365" s="1"/>
  <c r="C2136" i="365"/>
  <c r="B2136" i="365"/>
  <c r="A2136" i="365"/>
  <c r="E2135" i="365"/>
  <c r="C2135" i="365"/>
  <c r="B2135" i="365"/>
  <c r="A2135" i="365"/>
  <c r="P2135" i="365" s="1"/>
  <c r="C2134" i="365"/>
  <c r="B2134" i="365"/>
  <c r="E2134" i="365" s="1"/>
  <c r="A2134" i="365"/>
  <c r="P2134" i="365" s="1"/>
  <c r="Q2133" i="365"/>
  <c r="P2133" i="365"/>
  <c r="G2133" i="365"/>
  <c r="E2133" i="365"/>
  <c r="F2133" i="365" s="1"/>
  <c r="C2133" i="365"/>
  <c r="B2133" i="365"/>
  <c r="A2133" i="365"/>
  <c r="C2132" i="365"/>
  <c r="B2132" i="365"/>
  <c r="E2132" i="365" s="1"/>
  <c r="A2132" i="365"/>
  <c r="P2132" i="365" s="1"/>
  <c r="Q2131" i="365"/>
  <c r="G2131" i="365"/>
  <c r="F2131" i="365"/>
  <c r="E2131" i="365"/>
  <c r="C2131" i="365"/>
  <c r="B2131" i="365"/>
  <c r="A2131" i="365"/>
  <c r="P2131" i="365" s="1"/>
  <c r="P2130" i="365"/>
  <c r="E2130" i="365"/>
  <c r="C2130" i="365"/>
  <c r="B2130" i="365"/>
  <c r="A2130" i="365"/>
  <c r="C2129" i="365"/>
  <c r="B2129" i="365"/>
  <c r="E2129" i="365" s="1"/>
  <c r="A2129" i="365"/>
  <c r="P2129" i="365" s="1"/>
  <c r="Q2128" i="365"/>
  <c r="P2128" i="365"/>
  <c r="G2128" i="365"/>
  <c r="F2128" i="365"/>
  <c r="E2128" i="365"/>
  <c r="C2128" i="365"/>
  <c r="B2128" i="365"/>
  <c r="A2128" i="365"/>
  <c r="C2127" i="365"/>
  <c r="B2127" i="365"/>
  <c r="E2127" i="365" s="1"/>
  <c r="A2127" i="365"/>
  <c r="P2127" i="365" s="1"/>
  <c r="C2126" i="365"/>
  <c r="B2126" i="365"/>
  <c r="E2126" i="365" s="1"/>
  <c r="A2126" i="365"/>
  <c r="P2126" i="365" s="1"/>
  <c r="Q2125" i="365"/>
  <c r="P2125" i="365"/>
  <c r="E2125" i="365"/>
  <c r="G2125" i="365" s="1"/>
  <c r="C2125" i="365"/>
  <c r="B2125" i="365"/>
  <c r="A2125" i="365"/>
  <c r="C2124" i="365"/>
  <c r="B2124" i="365"/>
  <c r="E2124" i="365" s="1"/>
  <c r="A2124" i="365"/>
  <c r="P2124" i="365" s="1"/>
  <c r="Q2123" i="365"/>
  <c r="H2123" i="365"/>
  <c r="G2123" i="365"/>
  <c r="F2123" i="365"/>
  <c r="E2123" i="365"/>
  <c r="C2123" i="365"/>
  <c r="B2123" i="365"/>
  <c r="A2123" i="365"/>
  <c r="P2123" i="365" s="1"/>
  <c r="P2122" i="365"/>
  <c r="G2122" i="365"/>
  <c r="E2122" i="365"/>
  <c r="F2122" i="365" s="1"/>
  <c r="C2122" i="365"/>
  <c r="B2122" i="365"/>
  <c r="A2122" i="365"/>
  <c r="C2121" i="365"/>
  <c r="B2121" i="365"/>
  <c r="E2121" i="365" s="1"/>
  <c r="A2121" i="365"/>
  <c r="P2121" i="365" s="1"/>
  <c r="Q2120" i="365"/>
  <c r="P2120" i="365"/>
  <c r="G2120" i="365"/>
  <c r="F2120" i="365"/>
  <c r="E2120" i="365"/>
  <c r="C2120" i="365"/>
  <c r="B2120" i="365"/>
  <c r="A2120" i="365"/>
  <c r="Q2119" i="365"/>
  <c r="C2119" i="365"/>
  <c r="B2119" i="365"/>
  <c r="E2119" i="365" s="1"/>
  <c r="A2119" i="365"/>
  <c r="P2119" i="365" s="1"/>
  <c r="C2118" i="365"/>
  <c r="B2118" i="365"/>
  <c r="E2118" i="365" s="1"/>
  <c r="A2118" i="365"/>
  <c r="P2118" i="365" s="1"/>
  <c r="P2117" i="365"/>
  <c r="F2117" i="365"/>
  <c r="E2117" i="365"/>
  <c r="C2117" i="365"/>
  <c r="B2117" i="365"/>
  <c r="A2117" i="365"/>
  <c r="C2116" i="365"/>
  <c r="B2116" i="365"/>
  <c r="E2116" i="365" s="1"/>
  <c r="A2116" i="365"/>
  <c r="P2116" i="365" s="1"/>
  <c r="Q2115" i="365"/>
  <c r="H2115" i="365"/>
  <c r="G2115" i="365"/>
  <c r="F2115" i="365"/>
  <c r="E2115" i="365"/>
  <c r="C2115" i="365"/>
  <c r="B2115" i="365"/>
  <c r="A2115" i="365"/>
  <c r="P2115" i="365" s="1"/>
  <c r="P2114" i="365"/>
  <c r="C2114" i="365"/>
  <c r="B2114" i="365"/>
  <c r="E2114" i="365" s="1"/>
  <c r="A2114" i="365"/>
  <c r="C2113" i="365"/>
  <c r="B2113" i="365"/>
  <c r="E2113" i="365" s="1"/>
  <c r="A2113" i="365"/>
  <c r="P2113" i="365" s="1"/>
  <c r="P2112" i="365"/>
  <c r="E2112" i="365"/>
  <c r="C2112" i="365"/>
  <c r="B2112" i="365"/>
  <c r="A2112" i="365"/>
  <c r="C2111" i="365"/>
  <c r="B2111" i="365"/>
  <c r="E2111" i="365" s="1"/>
  <c r="A2111" i="365"/>
  <c r="P2111" i="365" s="1"/>
  <c r="C2110" i="365"/>
  <c r="B2110" i="365"/>
  <c r="E2110" i="365" s="1"/>
  <c r="A2110" i="365"/>
  <c r="P2110" i="365" s="1"/>
  <c r="Q2109" i="365"/>
  <c r="P2109" i="365"/>
  <c r="E2109" i="365"/>
  <c r="G2109" i="365" s="1"/>
  <c r="C2109" i="365"/>
  <c r="B2109" i="365"/>
  <c r="A2109" i="365"/>
  <c r="C2108" i="365"/>
  <c r="B2108" i="365"/>
  <c r="E2108" i="365" s="1"/>
  <c r="A2108" i="365"/>
  <c r="P2108" i="365" s="1"/>
  <c r="Q2107" i="365"/>
  <c r="H2107" i="365"/>
  <c r="G2107" i="365"/>
  <c r="F2107" i="365"/>
  <c r="E2107" i="365"/>
  <c r="C2107" i="365"/>
  <c r="B2107" i="365"/>
  <c r="A2107" i="365"/>
  <c r="P2107" i="365" s="1"/>
  <c r="P2106" i="365"/>
  <c r="F2106" i="365"/>
  <c r="E2106" i="365"/>
  <c r="C2106" i="365"/>
  <c r="B2106" i="365"/>
  <c r="A2106" i="365"/>
  <c r="C2105" i="365"/>
  <c r="B2105" i="365"/>
  <c r="E2105" i="365" s="1"/>
  <c r="A2105" i="365"/>
  <c r="P2105" i="365" s="1"/>
  <c r="P2104" i="365"/>
  <c r="G2104" i="365"/>
  <c r="E2104" i="365"/>
  <c r="F2104" i="365" s="1"/>
  <c r="C2104" i="365"/>
  <c r="B2104" i="365"/>
  <c r="A2104" i="365"/>
  <c r="P2103" i="365"/>
  <c r="F2103" i="365"/>
  <c r="E2103" i="365"/>
  <c r="G2103" i="365" s="1"/>
  <c r="C2103" i="365"/>
  <c r="B2103" i="365"/>
  <c r="A2103" i="365"/>
  <c r="C2102" i="365"/>
  <c r="B2102" i="365"/>
  <c r="E2102" i="365" s="1"/>
  <c r="A2102" i="365"/>
  <c r="P2102" i="365" s="1"/>
  <c r="Q2101" i="365"/>
  <c r="P2101" i="365"/>
  <c r="F2101" i="365"/>
  <c r="E2101" i="365"/>
  <c r="G2101" i="365" s="1"/>
  <c r="C2101" i="365"/>
  <c r="B2101" i="365"/>
  <c r="A2101" i="365"/>
  <c r="E2100" i="365"/>
  <c r="C2100" i="365"/>
  <c r="B2100" i="365"/>
  <c r="A2100" i="365"/>
  <c r="P2100" i="365" s="1"/>
  <c r="Q2099" i="365"/>
  <c r="G2099" i="365"/>
  <c r="F2099" i="365"/>
  <c r="E2099" i="365"/>
  <c r="C2099" i="365"/>
  <c r="B2099" i="365"/>
  <c r="A2099" i="365"/>
  <c r="P2099" i="365" s="1"/>
  <c r="P2098" i="365"/>
  <c r="C2098" i="365"/>
  <c r="B2098" i="365"/>
  <c r="E2098" i="365" s="1"/>
  <c r="A2098" i="365"/>
  <c r="C2097" i="365"/>
  <c r="B2097" i="365"/>
  <c r="E2097" i="365" s="1"/>
  <c r="A2097" i="365"/>
  <c r="P2097" i="365" s="1"/>
  <c r="Q2096" i="365"/>
  <c r="P2096" i="365"/>
  <c r="E2096" i="365"/>
  <c r="G2096" i="365" s="1"/>
  <c r="C2096" i="365"/>
  <c r="B2096" i="365"/>
  <c r="A2096" i="365"/>
  <c r="E2095" i="365"/>
  <c r="C2095" i="365"/>
  <c r="B2095" i="365"/>
  <c r="A2095" i="365"/>
  <c r="P2095" i="365" s="1"/>
  <c r="G2094" i="365"/>
  <c r="C2094" i="365"/>
  <c r="B2094" i="365"/>
  <c r="E2094" i="365" s="1"/>
  <c r="A2094" i="365"/>
  <c r="P2094" i="365" s="1"/>
  <c r="Q2093" i="365"/>
  <c r="P2093" i="365"/>
  <c r="G2093" i="365"/>
  <c r="F2093" i="365"/>
  <c r="E2093" i="365"/>
  <c r="C2093" i="365"/>
  <c r="B2093" i="365"/>
  <c r="A2093" i="365"/>
  <c r="E2092" i="365"/>
  <c r="C2092" i="365"/>
  <c r="B2092" i="365"/>
  <c r="A2092" i="365"/>
  <c r="P2092" i="365" s="1"/>
  <c r="Q2091" i="365"/>
  <c r="G2091" i="365"/>
  <c r="F2091" i="365"/>
  <c r="E2091" i="365"/>
  <c r="C2091" i="365"/>
  <c r="B2091" i="365"/>
  <c r="A2091" i="365"/>
  <c r="P2091" i="365" s="1"/>
  <c r="Q2090" i="365"/>
  <c r="E2090" i="365"/>
  <c r="C2090" i="365"/>
  <c r="B2090" i="365"/>
  <c r="A2090" i="365"/>
  <c r="P2090" i="365" s="1"/>
  <c r="G2089" i="365"/>
  <c r="C2089" i="365"/>
  <c r="B2089" i="365"/>
  <c r="E2089" i="365" s="1"/>
  <c r="A2089" i="365"/>
  <c r="P2089" i="365" s="1"/>
  <c r="P2088" i="365"/>
  <c r="E2088" i="365"/>
  <c r="G2088" i="365" s="1"/>
  <c r="C2088" i="365"/>
  <c r="B2088" i="365"/>
  <c r="A2088" i="365"/>
  <c r="P2087" i="365"/>
  <c r="C2087" i="365"/>
  <c r="B2087" i="365"/>
  <c r="E2087" i="365" s="1"/>
  <c r="A2087" i="365"/>
  <c r="G2086" i="365"/>
  <c r="F2086" i="365"/>
  <c r="C2086" i="365"/>
  <c r="B2086" i="365"/>
  <c r="E2086" i="365" s="1"/>
  <c r="Q2086" i="365" s="1"/>
  <c r="A2086" i="365"/>
  <c r="P2086" i="365" s="1"/>
  <c r="P2085" i="365"/>
  <c r="C2085" i="365"/>
  <c r="B2085" i="365"/>
  <c r="E2085" i="365" s="1"/>
  <c r="A2085" i="365"/>
  <c r="C2084" i="365"/>
  <c r="B2084" i="365"/>
  <c r="E2084" i="365" s="1"/>
  <c r="A2084" i="365"/>
  <c r="P2084" i="365" s="1"/>
  <c r="E2083" i="365"/>
  <c r="C2083" i="365"/>
  <c r="B2083" i="365"/>
  <c r="A2083" i="365"/>
  <c r="P2083" i="365" s="1"/>
  <c r="P2082" i="365"/>
  <c r="C2082" i="365"/>
  <c r="B2082" i="365"/>
  <c r="E2082" i="365" s="1"/>
  <c r="A2082" i="365"/>
  <c r="C2081" i="365"/>
  <c r="B2081" i="365"/>
  <c r="E2081" i="365" s="1"/>
  <c r="A2081" i="365"/>
  <c r="P2081" i="365" s="1"/>
  <c r="P2080" i="365"/>
  <c r="E2080" i="365"/>
  <c r="C2080" i="365"/>
  <c r="B2080" i="365"/>
  <c r="A2080" i="365"/>
  <c r="Q2079" i="365"/>
  <c r="E2079" i="365"/>
  <c r="G2079" i="365" s="1"/>
  <c r="C2079" i="365"/>
  <c r="B2079" i="365"/>
  <c r="A2079" i="365"/>
  <c r="P2079" i="365" s="1"/>
  <c r="G2078" i="365"/>
  <c r="C2078" i="365"/>
  <c r="B2078" i="365"/>
  <c r="E2078" i="365" s="1"/>
  <c r="F2078" i="365" s="1"/>
  <c r="A2078" i="365"/>
  <c r="P2078" i="365" s="1"/>
  <c r="P2077" i="365"/>
  <c r="E2077" i="365"/>
  <c r="C2077" i="365"/>
  <c r="B2077" i="365"/>
  <c r="A2077" i="365"/>
  <c r="P2076" i="365"/>
  <c r="C2076" i="365"/>
  <c r="B2076" i="365"/>
  <c r="E2076" i="365" s="1"/>
  <c r="A2076" i="365"/>
  <c r="Q2075" i="365"/>
  <c r="G2075" i="365"/>
  <c r="F2075" i="365"/>
  <c r="E2075" i="365"/>
  <c r="C2075" i="365"/>
  <c r="B2075" i="365"/>
  <c r="A2075" i="365"/>
  <c r="P2075" i="365" s="1"/>
  <c r="E2074" i="365"/>
  <c r="C2074" i="365"/>
  <c r="B2074" i="365"/>
  <c r="A2074" i="365"/>
  <c r="P2074" i="365" s="1"/>
  <c r="G2073" i="365"/>
  <c r="C2073" i="365"/>
  <c r="B2073" i="365"/>
  <c r="E2073" i="365" s="1"/>
  <c r="A2073" i="365"/>
  <c r="P2073" i="365" s="1"/>
  <c r="P2072" i="365"/>
  <c r="H2072" i="365"/>
  <c r="E2072" i="365"/>
  <c r="G2072" i="365" s="1"/>
  <c r="C2072" i="365"/>
  <c r="B2072" i="365"/>
  <c r="A2072" i="365"/>
  <c r="Q2071" i="365"/>
  <c r="P2071" i="365"/>
  <c r="C2071" i="365"/>
  <c r="B2071" i="365"/>
  <c r="E2071" i="365" s="1"/>
  <c r="A2071" i="365"/>
  <c r="H2070" i="365"/>
  <c r="G2070" i="365"/>
  <c r="C2070" i="365"/>
  <c r="B2070" i="365"/>
  <c r="E2070" i="365" s="1"/>
  <c r="F2070" i="365" s="1"/>
  <c r="A2070" i="365"/>
  <c r="P2070" i="365" s="1"/>
  <c r="C2069" i="365"/>
  <c r="B2069" i="365"/>
  <c r="E2069" i="365" s="1"/>
  <c r="A2069" i="365"/>
  <c r="P2069" i="365" s="1"/>
  <c r="G2068" i="365"/>
  <c r="E2068" i="365"/>
  <c r="Q2068" i="365" s="1"/>
  <c r="C2068" i="365"/>
  <c r="B2068" i="365"/>
  <c r="A2068" i="365"/>
  <c r="P2068" i="365" s="1"/>
  <c r="P2067" i="365"/>
  <c r="E2067" i="365"/>
  <c r="C2067" i="365"/>
  <c r="B2067" i="365"/>
  <c r="A2067" i="365"/>
  <c r="C2066" i="365"/>
  <c r="B2066" i="365"/>
  <c r="E2066" i="365" s="1"/>
  <c r="A2066" i="365"/>
  <c r="P2066" i="365" s="1"/>
  <c r="Q2065" i="365"/>
  <c r="G2065" i="365"/>
  <c r="C2065" i="365"/>
  <c r="B2065" i="365"/>
  <c r="E2065" i="365" s="1"/>
  <c r="F2065" i="365" s="1"/>
  <c r="A2065" i="365"/>
  <c r="P2065" i="365" s="1"/>
  <c r="C2064" i="365"/>
  <c r="B2064" i="365"/>
  <c r="E2064" i="365" s="1"/>
  <c r="A2064" i="365"/>
  <c r="P2064" i="365" s="1"/>
  <c r="P2063" i="365"/>
  <c r="C2063" i="365"/>
  <c r="B2063" i="365"/>
  <c r="E2063" i="365" s="1"/>
  <c r="A2063" i="365"/>
  <c r="Q2062" i="365"/>
  <c r="P2062" i="365"/>
  <c r="F2062" i="365"/>
  <c r="E2062" i="365"/>
  <c r="G2062" i="365" s="1"/>
  <c r="C2062" i="365"/>
  <c r="B2062" i="365"/>
  <c r="A2062" i="365"/>
  <c r="C2061" i="365"/>
  <c r="B2061" i="365"/>
  <c r="E2061" i="365" s="1"/>
  <c r="A2061" i="365"/>
  <c r="P2061" i="365" s="1"/>
  <c r="H2060" i="365"/>
  <c r="G2060" i="365"/>
  <c r="E2060" i="365"/>
  <c r="Q2060" i="365" s="1"/>
  <c r="C2060" i="365"/>
  <c r="B2060" i="365"/>
  <c r="A2060" i="365"/>
  <c r="P2060" i="365" s="1"/>
  <c r="P2059" i="365"/>
  <c r="E2059" i="365"/>
  <c r="C2059" i="365"/>
  <c r="B2059" i="365"/>
  <c r="A2059" i="365"/>
  <c r="C2058" i="365"/>
  <c r="B2058" i="365"/>
  <c r="E2058" i="365" s="1"/>
  <c r="A2058" i="365"/>
  <c r="P2058" i="365" s="1"/>
  <c r="Q2057" i="365"/>
  <c r="G2057" i="365"/>
  <c r="F2057" i="365"/>
  <c r="C2057" i="365"/>
  <c r="B2057" i="365"/>
  <c r="E2057" i="365" s="1"/>
  <c r="A2057" i="365"/>
  <c r="P2057" i="365" s="1"/>
  <c r="C2056" i="365"/>
  <c r="B2056" i="365"/>
  <c r="E2056" i="365" s="1"/>
  <c r="A2056" i="365"/>
  <c r="P2056" i="365" s="1"/>
  <c r="P2055" i="365"/>
  <c r="C2055" i="365"/>
  <c r="B2055" i="365"/>
  <c r="E2055" i="365" s="1"/>
  <c r="A2055" i="365"/>
  <c r="Q2054" i="365"/>
  <c r="P2054" i="365"/>
  <c r="F2054" i="365"/>
  <c r="E2054" i="365"/>
  <c r="G2054" i="365" s="1"/>
  <c r="C2054" i="365"/>
  <c r="B2054" i="365"/>
  <c r="A2054" i="365"/>
  <c r="C2053" i="365"/>
  <c r="B2053" i="365"/>
  <c r="E2053" i="365" s="1"/>
  <c r="A2053" i="365"/>
  <c r="P2053" i="365" s="1"/>
  <c r="H2052" i="365"/>
  <c r="G2052" i="365"/>
  <c r="E2052" i="365"/>
  <c r="Q2052" i="365" s="1"/>
  <c r="C2052" i="365"/>
  <c r="B2052" i="365"/>
  <c r="A2052" i="365"/>
  <c r="P2052" i="365" s="1"/>
  <c r="P2051" i="365"/>
  <c r="E2051" i="365"/>
  <c r="C2051" i="365"/>
  <c r="B2051" i="365"/>
  <c r="A2051" i="365"/>
  <c r="Q2050" i="365"/>
  <c r="G2050" i="365"/>
  <c r="F2050" i="365"/>
  <c r="E2050" i="365"/>
  <c r="C2050" i="365"/>
  <c r="B2050" i="365"/>
  <c r="A2050" i="365"/>
  <c r="P2050" i="365" s="1"/>
  <c r="Q2049" i="365"/>
  <c r="G2049" i="365"/>
  <c r="C2049" i="365"/>
  <c r="B2049" i="365"/>
  <c r="E2049" i="365" s="1"/>
  <c r="F2049" i="365" s="1"/>
  <c r="A2049" i="365"/>
  <c r="P2049" i="365" s="1"/>
  <c r="C2048" i="365"/>
  <c r="B2048" i="365"/>
  <c r="E2048" i="365" s="1"/>
  <c r="A2048" i="365"/>
  <c r="P2048" i="365" s="1"/>
  <c r="P2047" i="365"/>
  <c r="H2047" i="365"/>
  <c r="E2047" i="365"/>
  <c r="G2047" i="365" s="1"/>
  <c r="C2047" i="365"/>
  <c r="B2047" i="365"/>
  <c r="A2047" i="365"/>
  <c r="P2046" i="365"/>
  <c r="E2046" i="365"/>
  <c r="G2046" i="365" s="1"/>
  <c r="C2046" i="365"/>
  <c r="B2046" i="365"/>
  <c r="A2046" i="365"/>
  <c r="C2045" i="365"/>
  <c r="B2045" i="365"/>
  <c r="E2045" i="365" s="1"/>
  <c r="A2045" i="365"/>
  <c r="P2045" i="365" s="1"/>
  <c r="G2044" i="365"/>
  <c r="E2044" i="365"/>
  <c r="Q2044" i="365" s="1"/>
  <c r="C2044" i="365"/>
  <c r="B2044" i="365"/>
  <c r="A2044" i="365"/>
  <c r="P2044" i="365" s="1"/>
  <c r="P2043" i="365"/>
  <c r="E2043" i="365"/>
  <c r="C2043" i="365"/>
  <c r="B2043" i="365"/>
  <c r="A2043" i="365"/>
  <c r="Q2042" i="365"/>
  <c r="G2042" i="365"/>
  <c r="F2042" i="365"/>
  <c r="E2042" i="365"/>
  <c r="C2042" i="365"/>
  <c r="B2042" i="365"/>
  <c r="A2042" i="365"/>
  <c r="P2042" i="365" s="1"/>
  <c r="F2041" i="365"/>
  <c r="C2041" i="365"/>
  <c r="B2041" i="365"/>
  <c r="E2041" i="365" s="1"/>
  <c r="Q2041" i="365" s="1"/>
  <c r="A2041" i="365"/>
  <c r="P2041" i="365" s="1"/>
  <c r="C2040" i="365"/>
  <c r="B2040" i="365"/>
  <c r="E2040" i="365" s="1"/>
  <c r="A2040" i="365"/>
  <c r="P2040" i="365" s="1"/>
  <c r="P2039" i="365"/>
  <c r="E2039" i="365"/>
  <c r="G2039" i="365" s="1"/>
  <c r="C2039" i="365"/>
  <c r="B2039" i="365"/>
  <c r="A2039" i="365"/>
  <c r="P2038" i="365"/>
  <c r="E2038" i="365"/>
  <c r="C2038" i="365"/>
  <c r="B2038" i="365"/>
  <c r="A2038" i="365"/>
  <c r="C2037" i="365"/>
  <c r="B2037" i="365"/>
  <c r="E2037" i="365" s="1"/>
  <c r="A2037" i="365"/>
  <c r="P2037" i="365" s="1"/>
  <c r="H2036" i="365"/>
  <c r="G2036" i="365"/>
  <c r="E2036" i="365"/>
  <c r="Q2036" i="365" s="1"/>
  <c r="C2036" i="365"/>
  <c r="B2036" i="365"/>
  <c r="A2036" i="365"/>
  <c r="P2036" i="365" s="1"/>
  <c r="P2035" i="365"/>
  <c r="E2035" i="365"/>
  <c r="C2035" i="365"/>
  <c r="B2035" i="365"/>
  <c r="A2035" i="365"/>
  <c r="Q2034" i="365"/>
  <c r="G2034" i="365"/>
  <c r="F2034" i="365"/>
  <c r="E2034" i="365"/>
  <c r="C2034" i="365"/>
  <c r="B2034" i="365"/>
  <c r="A2034" i="365"/>
  <c r="P2034" i="365" s="1"/>
  <c r="Q2033" i="365"/>
  <c r="G2033" i="365"/>
  <c r="F2033" i="365"/>
  <c r="C2033" i="365"/>
  <c r="B2033" i="365"/>
  <c r="E2033" i="365" s="1"/>
  <c r="A2033" i="365"/>
  <c r="P2033" i="365" s="1"/>
  <c r="C2032" i="365"/>
  <c r="B2032" i="365"/>
  <c r="E2032" i="365" s="1"/>
  <c r="A2032" i="365"/>
  <c r="P2032" i="365" s="1"/>
  <c r="P2031" i="365"/>
  <c r="H2031" i="365"/>
  <c r="E2031" i="365"/>
  <c r="G2031" i="365" s="1"/>
  <c r="C2031" i="365"/>
  <c r="B2031" i="365"/>
  <c r="A2031" i="365"/>
  <c r="Q2030" i="365"/>
  <c r="P2030" i="365"/>
  <c r="E2030" i="365"/>
  <c r="G2030" i="365" s="1"/>
  <c r="C2030" i="365"/>
  <c r="B2030" i="365"/>
  <c r="A2030" i="365"/>
  <c r="C2029" i="365"/>
  <c r="B2029" i="365"/>
  <c r="E2029" i="365" s="1"/>
  <c r="A2029" i="365"/>
  <c r="P2029" i="365" s="1"/>
  <c r="G2028" i="365"/>
  <c r="E2028" i="365"/>
  <c r="Q2028" i="365" s="1"/>
  <c r="C2028" i="365"/>
  <c r="B2028" i="365"/>
  <c r="A2028" i="365"/>
  <c r="P2028" i="365" s="1"/>
  <c r="P2027" i="365"/>
  <c r="E2027" i="365"/>
  <c r="C2027" i="365"/>
  <c r="B2027" i="365"/>
  <c r="A2027" i="365"/>
  <c r="Q2026" i="365"/>
  <c r="G2026" i="365"/>
  <c r="F2026" i="365"/>
  <c r="E2026" i="365"/>
  <c r="C2026" i="365"/>
  <c r="B2026" i="365"/>
  <c r="A2026" i="365"/>
  <c r="P2026" i="365" s="1"/>
  <c r="Q2025" i="365"/>
  <c r="C2025" i="365"/>
  <c r="B2025" i="365"/>
  <c r="E2025" i="365" s="1"/>
  <c r="G2025" i="365" s="1"/>
  <c r="A2025" i="365"/>
  <c r="P2025" i="365" s="1"/>
  <c r="C2024" i="365"/>
  <c r="B2024" i="365"/>
  <c r="E2024" i="365" s="1"/>
  <c r="A2024" i="365"/>
  <c r="P2024" i="365" s="1"/>
  <c r="P2023" i="365"/>
  <c r="E2023" i="365"/>
  <c r="G2023" i="365" s="1"/>
  <c r="C2023" i="365"/>
  <c r="B2023" i="365"/>
  <c r="A2023" i="365"/>
  <c r="P2022" i="365"/>
  <c r="F2022" i="365"/>
  <c r="E2022" i="365"/>
  <c r="G2022" i="365" s="1"/>
  <c r="C2022" i="365"/>
  <c r="B2022" i="365"/>
  <c r="A2022" i="365"/>
  <c r="C2021" i="365"/>
  <c r="B2021" i="365"/>
  <c r="E2021" i="365" s="1"/>
  <c r="A2021" i="365"/>
  <c r="P2021" i="365" s="1"/>
  <c r="G2020" i="365"/>
  <c r="E2020" i="365"/>
  <c r="Q2020" i="365" s="1"/>
  <c r="C2020" i="365"/>
  <c r="B2020" i="365"/>
  <c r="A2020" i="365"/>
  <c r="P2020" i="365" s="1"/>
  <c r="P2019" i="365"/>
  <c r="E2019" i="365"/>
  <c r="C2019" i="365"/>
  <c r="B2019" i="365"/>
  <c r="A2019" i="365"/>
  <c r="Q2018" i="365"/>
  <c r="G2018" i="365"/>
  <c r="F2018" i="365"/>
  <c r="E2018" i="365"/>
  <c r="C2018" i="365"/>
  <c r="B2018" i="365"/>
  <c r="A2018" i="365"/>
  <c r="P2018" i="365" s="1"/>
  <c r="C2017" i="365"/>
  <c r="B2017" i="365"/>
  <c r="E2017" i="365" s="1"/>
  <c r="A2017" i="365"/>
  <c r="P2017" i="365" s="1"/>
  <c r="C2016" i="365"/>
  <c r="B2016" i="365"/>
  <c r="E2016" i="365" s="1"/>
  <c r="A2016" i="365"/>
  <c r="P2016" i="365" s="1"/>
  <c r="P2015" i="365"/>
  <c r="E2015" i="365"/>
  <c r="C2015" i="365"/>
  <c r="B2015" i="365"/>
  <c r="A2015" i="365"/>
  <c r="Q2014" i="365"/>
  <c r="P2014" i="365"/>
  <c r="E2014" i="365"/>
  <c r="G2014" i="365" s="1"/>
  <c r="C2014" i="365"/>
  <c r="B2014" i="365"/>
  <c r="A2014" i="365"/>
  <c r="G2013" i="365"/>
  <c r="C2013" i="365"/>
  <c r="B2013" i="365"/>
  <c r="E2013" i="365" s="1"/>
  <c r="A2013" i="365"/>
  <c r="P2013" i="365" s="1"/>
  <c r="G2012" i="365"/>
  <c r="E2012" i="365"/>
  <c r="Q2012" i="365" s="1"/>
  <c r="C2012" i="365"/>
  <c r="B2012" i="365"/>
  <c r="A2012" i="365"/>
  <c r="P2012" i="365" s="1"/>
  <c r="P2011" i="365"/>
  <c r="E2011" i="365"/>
  <c r="C2011" i="365"/>
  <c r="B2011" i="365"/>
  <c r="A2011" i="365"/>
  <c r="Q2010" i="365"/>
  <c r="G2010" i="365"/>
  <c r="F2010" i="365"/>
  <c r="E2010" i="365"/>
  <c r="C2010" i="365"/>
  <c r="B2010" i="365"/>
  <c r="A2010" i="365"/>
  <c r="P2010" i="365" s="1"/>
  <c r="C2009" i="365"/>
  <c r="B2009" i="365"/>
  <c r="E2009" i="365" s="1"/>
  <c r="A2009" i="365"/>
  <c r="P2009" i="365" s="1"/>
  <c r="C2008" i="365"/>
  <c r="B2008" i="365"/>
  <c r="E2008" i="365" s="1"/>
  <c r="A2008" i="365"/>
  <c r="P2008" i="365" s="1"/>
  <c r="P2007" i="365"/>
  <c r="E2007" i="365"/>
  <c r="C2007" i="365"/>
  <c r="B2007" i="365"/>
  <c r="A2007" i="365"/>
  <c r="Q2006" i="365"/>
  <c r="P2006" i="365"/>
  <c r="F2006" i="365"/>
  <c r="E2006" i="365"/>
  <c r="G2006" i="365" s="1"/>
  <c r="C2006" i="365"/>
  <c r="B2006" i="365"/>
  <c r="A2006" i="365"/>
  <c r="C2005" i="365"/>
  <c r="B2005" i="365"/>
  <c r="E2005" i="365" s="1"/>
  <c r="A2005" i="365"/>
  <c r="P2005" i="365" s="1"/>
  <c r="G2004" i="365"/>
  <c r="E2004" i="365"/>
  <c r="Q2004" i="365" s="1"/>
  <c r="C2004" i="365"/>
  <c r="B2004" i="365"/>
  <c r="A2004" i="365"/>
  <c r="P2004" i="365" s="1"/>
  <c r="P2003" i="365"/>
  <c r="E2003" i="365"/>
  <c r="C2003" i="365"/>
  <c r="B2003" i="365"/>
  <c r="A2003" i="365"/>
  <c r="Q2002" i="365"/>
  <c r="G2002" i="365"/>
  <c r="F2002" i="365"/>
  <c r="E2002" i="365"/>
  <c r="C2002" i="365"/>
  <c r="B2002" i="365"/>
  <c r="A2002" i="365"/>
  <c r="P2002" i="365" s="1"/>
  <c r="K2001" i="365"/>
  <c r="I2001" i="365"/>
  <c r="C2001" i="365"/>
  <c r="B2001" i="365"/>
  <c r="E2001" i="365" s="1"/>
  <c r="G2001" i="365" s="1"/>
  <c r="A2001" i="365"/>
  <c r="P2001" i="365" s="1"/>
  <c r="C2000" i="365"/>
  <c r="B2000" i="365"/>
  <c r="E2000" i="365" s="1"/>
  <c r="G2000" i="365" s="1"/>
  <c r="A2000" i="365"/>
  <c r="P2000" i="365" s="1"/>
  <c r="P1999" i="365"/>
  <c r="C1999" i="365"/>
  <c r="B1999" i="365"/>
  <c r="E1999" i="365" s="1"/>
  <c r="A1999" i="365"/>
  <c r="P1998" i="365"/>
  <c r="C1998" i="365"/>
  <c r="B1998" i="365"/>
  <c r="E1998" i="365" s="1"/>
  <c r="A1998" i="365"/>
  <c r="E1997" i="365"/>
  <c r="C1997" i="365"/>
  <c r="B1997" i="365"/>
  <c r="A1997" i="365"/>
  <c r="P1997" i="365" s="1"/>
  <c r="G1996" i="365"/>
  <c r="E1996" i="365"/>
  <c r="C1996" i="365"/>
  <c r="B1996" i="365"/>
  <c r="A1996" i="365"/>
  <c r="P1996" i="365" s="1"/>
  <c r="E1995" i="365"/>
  <c r="C1995" i="365"/>
  <c r="B1995" i="365"/>
  <c r="A1995" i="365"/>
  <c r="P1995" i="365" s="1"/>
  <c r="Q1994" i="365"/>
  <c r="G1994" i="365"/>
  <c r="F1994" i="365"/>
  <c r="E1994" i="365"/>
  <c r="C1994" i="365"/>
  <c r="B1994" i="365"/>
  <c r="A1994" i="365"/>
  <c r="P1994" i="365" s="1"/>
  <c r="Q1993" i="365"/>
  <c r="G1993" i="365"/>
  <c r="C1993" i="365"/>
  <c r="B1993" i="365"/>
  <c r="E1993" i="365" s="1"/>
  <c r="F1993" i="365" s="1"/>
  <c r="A1993" i="365"/>
  <c r="P1993" i="365" s="1"/>
  <c r="K1992" i="365"/>
  <c r="C1992" i="365"/>
  <c r="B1992" i="365"/>
  <c r="E1992" i="365" s="1"/>
  <c r="G1992" i="365" s="1"/>
  <c r="A1992" i="365"/>
  <c r="P1992" i="365" s="1"/>
  <c r="P1991" i="365"/>
  <c r="E1991" i="365"/>
  <c r="G1991" i="365" s="1"/>
  <c r="C1991" i="365"/>
  <c r="B1991" i="365"/>
  <c r="A1991" i="365"/>
  <c r="E1990" i="365"/>
  <c r="C1990" i="365"/>
  <c r="B1990" i="365"/>
  <c r="A1990" i="365"/>
  <c r="P1990" i="365" s="1"/>
  <c r="P1989" i="365"/>
  <c r="C1989" i="365"/>
  <c r="B1989" i="365"/>
  <c r="E1989" i="365" s="1"/>
  <c r="A1989" i="365"/>
  <c r="E1988" i="365"/>
  <c r="C1988" i="365"/>
  <c r="B1988" i="365"/>
  <c r="A1988" i="365"/>
  <c r="P1988" i="365" s="1"/>
  <c r="P1987" i="365"/>
  <c r="E1987" i="365"/>
  <c r="C1987" i="365"/>
  <c r="B1987" i="365"/>
  <c r="A1987" i="365"/>
  <c r="Q1986" i="365"/>
  <c r="G1986" i="365"/>
  <c r="F1986" i="365"/>
  <c r="E1986" i="365"/>
  <c r="C1986" i="365"/>
  <c r="B1986" i="365"/>
  <c r="A1986" i="365"/>
  <c r="P1986" i="365" s="1"/>
  <c r="C1985" i="365"/>
  <c r="B1985" i="365"/>
  <c r="E1985" i="365" s="1"/>
  <c r="G1985" i="365" s="1"/>
  <c r="A1985" i="365"/>
  <c r="P1985" i="365" s="1"/>
  <c r="C1984" i="365"/>
  <c r="B1984" i="365"/>
  <c r="E1984" i="365" s="1"/>
  <c r="A1984" i="365"/>
  <c r="P1984" i="365" s="1"/>
  <c r="G1983" i="365"/>
  <c r="C1983" i="365"/>
  <c r="B1983" i="365"/>
  <c r="E1983" i="365" s="1"/>
  <c r="A1983" i="365"/>
  <c r="P1983" i="365" s="1"/>
  <c r="P1982" i="365"/>
  <c r="E1982" i="365"/>
  <c r="C1982" i="365"/>
  <c r="B1982" i="365"/>
  <c r="A1982" i="365"/>
  <c r="E1981" i="365"/>
  <c r="G1981" i="365" s="1"/>
  <c r="C1981" i="365"/>
  <c r="B1981" i="365"/>
  <c r="A1981" i="365"/>
  <c r="P1981" i="365" s="1"/>
  <c r="C1980" i="365"/>
  <c r="B1980" i="365"/>
  <c r="E1980" i="365" s="1"/>
  <c r="Q1980" i="365" s="1"/>
  <c r="A1980" i="365"/>
  <c r="P1980" i="365" s="1"/>
  <c r="P1979" i="365"/>
  <c r="C1979" i="365"/>
  <c r="B1979" i="365"/>
  <c r="E1979" i="365" s="1"/>
  <c r="A1979" i="365"/>
  <c r="C1978" i="365"/>
  <c r="B1978" i="365"/>
  <c r="E1978" i="365" s="1"/>
  <c r="A1978" i="365"/>
  <c r="P1978" i="365" s="1"/>
  <c r="P1977" i="365"/>
  <c r="E1977" i="365"/>
  <c r="G1977" i="365" s="1"/>
  <c r="C1977" i="365"/>
  <c r="B1977" i="365"/>
  <c r="A1977" i="365"/>
  <c r="C1976" i="365"/>
  <c r="B1976" i="365"/>
  <c r="E1976" i="365" s="1"/>
  <c r="A1976" i="365"/>
  <c r="P1976" i="365" s="1"/>
  <c r="C1975" i="365"/>
  <c r="B1975" i="365"/>
  <c r="E1975" i="365" s="1"/>
  <c r="A1975" i="365"/>
  <c r="P1975" i="365" s="1"/>
  <c r="P1974" i="365"/>
  <c r="E1974" i="365"/>
  <c r="C1974" i="365"/>
  <c r="B1974" i="365"/>
  <c r="A1974" i="365"/>
  <c r="E1973" i="365"/>
  <c r="G1973" i="365" s="1"/>
  <c r="C1973" i="365"/>
  <c r="B1973" i="365"/>
  <c r="A1973" i="365"/>
  <c r="P1973" i="365" s="1"/>
  <c r="F1972" i="365"/>
  <c r="C1972" i="365"/>
  <c r="B1972" i="365"/>
  <c r="E1972" i="365" s="1"/>
  <c r="Q1972" i="365" s="1"/>
  <c r="A1972" i="365"/>
  <c r="P1972" i="365" s="1"/>
  <c r="P1971" i="365"/>
  <c r="C1971" i="365"/>
  <c r="B1971" i="365"/>
  <c r="E1971" i="365" s="1"/>
  <c r="A1971" i="365"/>
  <c r="C1970" i="365"/>
  <c r="B1970" i="365"/>
  <c r="E1970" i="365" s="1"/>
  <c r="A1970" i="365"/>
  <c r="P1970" i="365" s="1"/>
  <c r="P1969" i="365"/>
  <c r="F1969" i="365"/>
  <c r="E1969" i="365"/>
  <c r="G1969" i="365" s="1"/>
  <c r="C1969" i="365"/>
  <c r="B1969" i="365"/>
  <c r="A1969" i="365"/>
  <c r="C1968" i="365"/>
  <c r="B1968" i="365"/>
  <c r="E1968" i="365" s="1"/>
  <c r="A1968" i="365"/>
  <c r="P1968" i="365" s="1"/>
  <c r="G1967" i="365"/>
  <c r="C1967" i="365"/>
  <c r="B1967" i="365"/>
  <c r="E1967" i="365" s="1"/>
  <c r="A1967" i="365"/>
  <c r="P1967" i="365" s="1"/>
  <c r="P1966" i="365"/>
  <c r="E1966" i="365"/>
  <c r="C1966" i="365"/>
  <c r="B1966" i="365"/>
  <c r="A1966" i="365"/>
  <c r="E1965" i="365"/>
  <c r="G1965" i="365" s="1"/>
  <c r="C1965" i="365"/>
  <c r="B1965" i="365"/>
  <c r="A1965" i="365"/>
  <c r="P1965" i="365" s="1"/>
  <c r="Q1964" i="365"/>
  <c r="G1964" i="365"/>
  <c r="C1964" i="365"/>
  <c r="B1964" i="365"/>
  <c r="E1964" i="365" s="1"/>
  <c r="F1964" i="365" s="1"/>
  <c r="A1964" i="365"/>
  <c r="P1964" i="365" s="1"/>
  <c r="P1963" i="365"/>
  <c r="C1963" i="365"/>
  <c r="B1963" i="365"/>
  <c r="E1963" i="365" s="1"/>
  <c r="A1963" i="365"/>
  <c r="C1962" i="365"/>
  <c r="B1962" i="365"/>
  <c r="E1962" i="365" s="1"/>
  <c r="A1962" i="365"/>
  <c r="P1962" i="365" s="1"/>
  <c r="Q1961" i="365"/>
  <c r="P1961" i="365"/>
  <c r="E1961" i="365"/>
  <c r="G1961" i="365" s="1"/>
  <c r="C1961" i="365"/>
  <c r="B1961" i="365"/>
  <c r="A1961" i="365"/>
  <c r="C1960" i="365"/>
  <c r="B1960" i="365"/>
  <c r="E1960" i="365" s="1"/>
  <c r="A1960" i="365"/>
  <c r="P1960" i="365" s="1"/>
  <c r="C1959" i="365"/>
  <c r="B1959" i="365"/>
  <c r="E1959" i="365" s="1"/>
  <c r="A1959" i="365"/>
  <c r="P1959" i="365" s="1"/>
  <c r="P1958" i="365"/>
  <c r="E1958" i="365"/>
  <c r="C1958" i="365"/>
  <c r="B1958" i="365"/>
  <c r="A1958" i="365"/>
  <c r="E1957" i="365"/>
  <c r="G1957" i="365" s="1"/>
  <c r="C1957" i="365"/>
  <c r="B1957" i="365"/>
  <c r="A1957" i="365"/>
  <c r="P1957" i="365" s="1"/>
  <c r="Q1956" i="365"/>
  <c r="G1956" i="365"/>
  <c r="F1956" i="365"/>
  <c r="C1956" i="365"/>
  <c r="B1956" i="365"/>
  <c r="E1956" i="365" s="1"/>
  <c r="A1956" i="365"/>
  <c r="P1956" i="365" s="1"/>
  <c r="P1955" i="365"/>
  <c r="C1955" i="365"/>
  <c r="B1955" i="365"/>
  <c r="E1955" i="365" s="1"/>
  <c r="A1955" i="365"/>
  <c r="C1954" i="365"/>
  <c r="B1954" i="365"/>
  <c r="E1954" i="365" s="1"/>
  <c r="A1954" i="365"/>
  <c r="P1954" i="365" s="1"/>
  <c r="Q1953" i="365"/>
  <c r="P1953" i="365"/>
  <c r="F1953" i="365"/>
  <c r="E1953" i="365"/>
  <c r="G1953" i="365" s="1"/>
  <c r="C1953" i="365"/>
  <c r="B1953" i="365"/>
  <c r="A1953" i="365"/>
  <c r="C1952" i="365"/>
  <c r="B1952" i="365"/>
  <c r="E1952" i="365" s="1"/>
  <c r="A1952" i="365"/>
  <c r="P1952" i="365" s="1"/>
  <c r="G1951" i="365"/>
  <c r="C1951" i="365"/>
  <c r="B1951" i="365"/>
  <c r="E1951" i="365" s="1"/>
  <c r="A1951" i="365"/>
  <c r="P1951" i="365" s="1"/>
  <c r="P1950" i="365"/>
  <c r="E1950" i="365"/>
  <c r="C1950" i="365"/>
  <c r="B1950" i="365"/>
  <c r="A1950" i="365"/>
  <c r="E1949" i="365"/>
  <c r="G1949" i="365" s="1"/>
  <c r="C1949" i="365"/>
  <c r="B1949" i="365"/>
  <c r="A1949" i="365"/>
  <c r="P1949" i="365" s="1"/>
  <c r="C1948" i="365"/>
  <c r="B1948" i="365"/>
  <c r="E1948" i="365" s="1"/>
  <c r="Q1948" i="365" s="1"/>
  <c r="A1948" i="365"/>
  <c r="P1948" i="365" s="1"/>
  <c r="P1947" i="365"/>
  <c r="C1947" i="365"/>
  <c r="B1947" i="365"/>
  <c r="E1947" i="365" s="1"/>
  <c r="A1947" i="365"/>
  <c r="C1946" i="365"/>
  <c r="B1946" i="365"/>
  <c r="E1946" i="365" s="1"/>
  <c r="A1946" i="365"/>
  <c r="P1946" i="365" s="1"/>
  <c r="P1945" i="365"/>
  <c r="E1945" i="365"/>
  <c r="G1945" i="365" s="1"/>
  <c r="C1945" i="365"/>
  <c r="B1945" i="365"/>
  <c r="A1945" i="365"/>
  <c r="C1944" i="365"/>
  <c r="B1944" i="365"/>
  <c r="E1944" i="365" s="1"/>
  <c r="A1944" i="365"/>
  <c r="P1944" i="365" s="1"/>
  <c r="C1943" i="365"/>
  <c r="B1943" i="365"/>
  <c r="E1943" i="365" s="1"/>
  <c r="A1943" i="365"/>
  <c r="P1943" i="365" s="1"/>
  <c r="P1942" i="365"/>
  <c r="E1942" i="365"/>
  <c r="C1942" i="365"/>
  <c r="B1942" i="365"/>
  <c r="A1942" i="365"/>
  <c r="E1941" i="365"/>
  <c r="G1941" i="365" s="1"/>
  <c r="C1941" i="365"/>
  <c r="B1941" i="365"/>
  <c r="A1941" i="365"/>
  <c r="P1941" i="365" s="1"/>
  <c r="F1940" i="365"/>
  <c r="C1940" i="365"/>
  <c r="B1940" i="365"/>
  <c r="E1940" i="365" s="1"/>
  <c r="Q1940" i="365" s="1"/>
  <c r="A1940" i="365"/>
  <c r="P1940" i="365" s="1"/>
  <c r="P1939" i="365"/>
  <c r="C1939" i="365"/>
  <c r="B1939" i="365"/>
  <c r="E1939" i="365" s="1"/>
  <c r="A1939" i="365"/>
  <c r="C1938" i="365"/>
  <c r="B1938" i="365"/>
  <c r="E1938" i="365" s="1"/>
  <c r="A1938" i="365"/>
  <c r="P1938" i="365" s="1"/>
  <c r="P1937" i="365"/>
  <c r="E1937" i="365"/>
  <c r="C1937" i="365"/>
  <c r="B1937" i="365"/>
  <c r="A1937" i="365"/>
  <c r="Q1936" i="365"/>
  <c r="F1936" i="365"/>
  <c r="C1936" i="365"/>
  <c r="B1936" i="365"/>
  <c r="E1936" i="365" s="1"/>
  <c r="G1936" i="365" s="1"/>
  <c r="A1936" i="365"/>
  <c r="P1936" i="365" s="1"/>
  <c r="C1935" i="365"/>
  <c r="B1935" i="365"/>
  <c r="E1935" i="365" s="1"/>
  <c r="A1935" i="365"/>
  <c r="P1935" i="365" s="1"/>
  <c r="P1934" i="365"/>
  <c r="E1934" i="365"/>
  <c r="C1934" i="365"/>
  <c r="B1934" i="365"/>
  <c r="A1934" i="365"/>
  <c r="P1933" i="365"/>
  <c r="E1933" i="365"/>
  <c r="C1933" i="365"/>
  <c r="B1933" i="365"/>
  <c r="A1933" i="365"/>
  <c r="Q1932" i="365"/>
  <c r="C1932" i="365"/>
  <c r="B1932" i="365"/>
  <c r="E1932" i="365" s="1"/>
  <c r="G1932" i="365" s="1"/>
  <c r="A1932" i="365"/>
  <c r="P1932" i="365" s="1"/>
  <c r="P1931" i="365"/>
  <c r="C1931" i="365"/>
  <c r="B1931" i="365"/>
  <c r="E1931" i="365" s="1"/>
  <c r="A1931" i="365"/>
  <c r="C1930" i="365"/>
  <c r="B1930" i="365"/>
  <c r="E1930" i="365" s="1"/>
  <c r="A1930" i="365"/>
  <c r="P1930" i="365" s="1"/>
  <c r="P1929" i="365"/>
  <c r="E1929" i="365"/>
  <c r="G1929" i="365" s="1"/>
  <c r="C1929" i="365"/>
  <c r="B1929" i="365"/>
  <c r="A1929" i="365"/>
  <c r="C1928" i="365"/>
  <c r="B1928" i="365"/>
  <c r="E1928" i="365" s="1"/>
  <c r="A1928" i="365"/>
  <c r="P1928" i="365" s="1"/>
  <c r="C1927" i="365"/>
  <c r="B1927" i="365"/>
  <c r="E1927" i="365" s="1"/>
  <c r="A1927" i="365"/>
  <c r="P1927" i="365" s="1"/>
  <c r="P1926" i="365"/>
  <c r="E1926" i="365"/>
  <c r="C1926" i="365"/>
  <c r="B1926" i="365"/>
  <c r="A1926" i="365"/>
  <c r="P1925" i="365"/>
  <c r="E1925" i="365"/>
  <c r="C1925" i="365"/>
  <c r="B1925" i="365"/>
  <c r="A1925" i="365"/>
  <c r="Q1924" i="365"/>
  <c r="G1924" i="365"/>
  <c r="C1924" i="365"/>
  <c r="B1924" i="365"/>
  <c r="E1924" i="365" s="1"/>
  <c r="F1924" i="365" s="1"/>
  <c r="A1924" i="365"/>
  <c r="P1924" i="365" s="1"/>
  <c r="P1923" i="365"/>
  <c r="G1923" i="365"/>
  <c r="C1923" i="365"/>
  <c r="B1923" i="365"/>
  <c r="E1923" i="365" s="1"/>
  <c r="A1923" i="365"/>
  <c r="C1922" i="365"/>
  <c r="B1922" i="365"/>
  <c r="E1922" i="365" s="1"/>
  <c r="A1922" i="365"/>
  <c r="P1922" i="365" s="1"/>
  <c r="P1921" i="365"/>
  <c r="E1921" i="365"/>
  <c r="C1921" i="365"/>
  <c r="B1921" i="365"/>
  <c r="A1921" i="365"/>
  <c r="E1920" i="365"/>
  <c r="G1920" i="365" s="1"/>
  <c r="C1920" i="365"/>
  <c r="B1920" i="365"/>
  <c r="A1920" i="365"/>
  <c r="P1920" i="365" s="1"/>
  <c r="C1919" i="365"/>
  <c r="B1919" i="365"/>
  <c r="E1919" i="365" s="1"/>
  <c r="A1919" i="365"/>
  <c r="P1919" i="365" s="1"/>
  <c r="E1918" i="365"/>
  <c r="C1918" i="365"/>
  <c r="B1918" i="365"/>
  <c r="A1918" i="365"/>
  <c r="P1918" i="365" s="1"/>
  <c r="P1917" i="365"/>
  <c r="C1917" i="365"/>
  <c r="B1917" i="365"/>
  <c r="E1917" i="365" s="1"/>
  <c r="A1917" i="365"/>
  <c r="C1916" i="365"/>
  <c r="B1916" i="365"/>
  <c r="E1916" i="365" s="1"/>
  <c r="G1916" i="365" s="1"/>
  <c r="A1916" i="365"/>
  <c r="P1916" i="365" s="1"/>
  <c r="Q1915" i="365"/>
  <c r="P1915" i="365"/>
  <c r="E1915" i="365"/>
  <c r="G1915" i="365" s="1"/>
  <c r="C1915" i="365"/>
  <c r="B1915" i="365"/>
  <c r="A1915" i="365"/>
  <c r="H1914" i="365"/>
  <c r="C1914" i="365"/>
  <c r="B1914" i="365"/>
  <c r="E1914" i="365" s="1"/>
  <c r="G1914" i="365" s="1"/>
  <c r="A1914" i="365"/>
  <c r="P1914" i="365" s="1"/>
  <c r="P1913" i="365"/>
  <c r="C1913" i="365"/>
  <c r="B1913" i="365"/>
  <c r="E1913" i="365" s="1"/>
  <c r="A1913" i="365"/>
  <c r="Q1912" i="365"/>
  <c r="E1912" i="365"/>
  <c r="G1912" i="365" s="1"/>
  <c r="C1912" i="365"/>
  <c r="B1912" i="365"/>
  <c r="A1912" i="365"/>
  <c r="P1912" i="365" s="1"/>
  <c r="C1911" i="365"/>
  <c r="B1911" i="365"/>
  <c r="E1911" i="365" s="1"/>
  <c r="A1911" i="365"/>
  <c r="P1911" i="365" s="1"/>
  <c r="E1910" i="365"/>
  <c r="G1910" i="365" s="1"/>
  <c r="C1910" i="365"/>
  <c r="B1910" i="365"/>
  <c r="A1910" i="365"/>
  <c r="P1910" i="365" s="1"/>
  <c r="P1909" i="365"/>
  <c r="C1909" i="365"/>
  <c r="B1909" i="365"/>
  <c r="E1909" i="365" s="1"/>
  <c r="A1909" i="365"/>
  <c r="G1908" i="365"/>
  <c r="F1908" i="365"/>
  <c r="C1908" i="365"/>
  <c r="B1908" i="365"/>
  <c r="E1908" i="365" s="1"/>
  <c r="Q1908" i="365" s="1"/>
  <c r="A1908" i="365"/>
  <c r="P1908" i="365" s="1"/>
  <c r="P1907" i="365"/>
  <c r="E1907" i="365"/>
  <c r="G1907" i="365" s="1"/>
  <c r="C1907" i="365"/>
  <c r="B1907" i="365"/>
  <c r="A1907" i="365"/>
  <c r="C1906" i="365"/>
  <c r="B1906" i="365"/>
  <c r="E1906" i="365" s="1"/>
  <c r="G1906" i="365" s="1"/>
  <c r="A1906" i="365"/>
  <c r="P1906" i="365" s="1"/>
  <c r="P1905" i="365"/>
  <c r="E1905" i="365"/>
  <c r="C1905" i="365"/>
  <c r="B1905" i="365"/>
  <c r="A1905" i="365"/>
  <c r="E1904" i="365"/>
  <c r="G1904" i="365" s="1"/>
  <c r="C1904" i="365"/>
  <c r="B1904" i="365"/>
  <c r="A1904" i="365"/>
  <c r="P1904" i="365" s="1"/>
  <c r="C1903" i="365"/>
  <c r="B1903" i="365"/>
  <c r="E1903" i="365" s="1"/>
  <c r="A1903" i="365"/>
  <c r="P1903" i="365" s="1"/>
  <c r="E1902" i="365"/>
  <c r="C1902" i="365"/>
  <c r="B1902" i="365"/>
  <c r="A1902" i="365"/>
  <c r="P1902" i="365" s="1"/>
  <c r="P1901" i="365"/>
  <c r="C1901" i="365"/>
  <c r="B1901" i="365"/>
  <c r="E1901" i="365" s="1"/>
  <c r="A1901" i="365"/>
  <c r="C1900" i="365"/>
  <c r="B1900" i="365"/>
  <c r="E1900" i="365" s="1"/>
  <c r="G1900" i="365" s="1"/>
  <c r="A1900" i="365"/>
  <c r="P1900" i="365" s="1"/>
  <c r="Q1899" i="365"/>
  <c r="P1899" i="365"/>
  <c r="E1899" i="365"/>
  <c r="G1899" i="365" s="1"/>
  <c r="C1899" i="365"/>
  <c r="B1899" i="365"/>
  <c r="A1899" i="365"/>
  <c r="H1898" i="365"/>
  <c r="C1898" i="365"/>
  <c r="B1898" i="365"/>
  <c r="E1898" i="365" s="1"/>
  <c r="G1898" i="365" s="1"/>
  <c r="I1899" i="365" s="1"/>
  <c r="A1898" i="365"/>
  <c r="P1898" i="365" s="1"/>
  <c r="P1897" i="365"/>
  <c r="C1897" i="365"/>
  <c r="B1897" i="365"/>
  <c r="E1897" i="365" s="1"/>
  <c r="A1897" i="365"/>
  <c r="Q1896" i="365"/>
  <c r="E1896" i="365"/>
  <c r="G1896" i="365" s="1"/>
  <c r="C1896" i="365"/>
  <c r="B1896" i="365"/>
  <c r="A1896" i="365"/>
  <c r="P1896" i="365" s="1"/>
  <c r="P1895" i="365"/>
  <c r="G1895" i="365"/>
  <c r="C1895" i="365"/>
  <c r="B1895" i="365"/>
  <c r="E1895" i="365" s="1"/>
  <c r="A1895" i="365"/>
  <c r="F1894" i="365"/>
  <c r="E1894" i="365"/>
  <c r="G1894" i="365" s="1"/>
  <c r="C1894" i="365"/>
  <c r="B1894" i="365"/>
  <c r="A1894" i="365"/>
  <c r="P1894" i="365" s="1"/>
  <c r="P1893" i="365"/>
  <c r="C1893" i="365"/>
  <c r="B1893" i="365"/>
  <c r="E1893" i="365" s="1"/>
  <c r="A1893" i="365"/>
  <c r="G1892" i="365"/>
  <c r="F1892" i="365"/>
  <c r="C1892" i="365"/>
  <c r="B1892" i="365"/>
  <c r="E1892" i="365" s="1"/>
  <c r="Q1892" i="365" s="1"/>
  <c r="A1892" i="365"/>
  <c r="P1892" i="365" s="1"/>
  <c r="P1891" i="365"/>
  <c r="E1891" i="365"/>
  <c r="G1891" i="365" s="1"/>
  <c r="C1891" i="365"/>
  <c r="B1891" i="365"/>
  <c r="A1891" i="365"/>
  <c r="Q1890" i="365"/>
  <c r="C1890" i="365"/>
  <c r="B1890" i="365"/>
  <c r="E1890" i="365" s="1"/>
  <c r="A1890" i="365"/>
  <c r="P1890" i="365" s="1"/>
  <c r="P1889" i="365"/>
  <c r="F1889" i="365"/>
  <c r="E1889" i="365"/>
  <c r="C1889" i="365"/>
  <c r="B1889" i="365"/>
  <c r="A1889" i="365"/>
  <c r="E1888" i="365"/>
  <c r="G1888" i="365" s="1"/>
  <c r="C1888" i="365"/>
  <c r="B1888" i="365"/>
  <c r="A1888" i="365"/>
  <c r="P1888" i="365" s="1"/>
  <c r="P1887" i="365"/>
  <c r="C1887" i="365"/>
  <c r="B1887" i="365"/>
  <c r="E1887" i="365" s="1"/>
  <c r="A1887" i="365"/>
  <c r="F1886" i="365"/>
  <c r="E1886" i="365"/>
  <c r="C1886" i="365"/>
  <c r="B1886" i="365"/>
  <c r="A1886" i="365"/>
  <c r="P1886" i="365" s="1"/>
  <c r="C1885" i="365"/>
  <c r="B1885" i="365"/>
  <c r="E1885" i="365" s="1"/>
  <c r="A1885" i="365"/>
  <c r="P1885" i="365" s="1"/>
  <c r="H1884" i="365"/>
  <c r="G1884" i="365"/>
  <c r="C1884" i="365"/>
  <c r="B1884" i="365"/>
  <c r="E1884" i="365" s="1"/>
  <c r="A1884" i="365"/>
  <c r="P1884" i="365" s="1"/>
  <c r="P1883" i="365"/>
  <c r="E1883" i="365"/>
  <c r="C1883" i="365"/>
  <c r="B1883" i="365"/>
  <c r="A1883" i="365"/>
  <c r="C1882" i="365"/>
  <c r="B1882" i="365"/>
  <c r="E1882" i="365" s="1"/>
  <c r="A1882" i="365"/>
  <c r="P1882" i="365" s="1"/>
  <c r="C1881" i="365"/>
  <c r="B1881" i="365"/>
  <c r="E1881" i="365" s="1"/>
  <c r="Q1881" i="365" s="1"/>
  <c r="A1881" i="365"/>
  <c r="P1881" i="365" s="1"/>
  <c r="P1880" i="365"/>
  <c r="C1880" i="365"/>
  <c r="B1880" i="365"/>
  <c r="E1880" i="365" s="1"/>
  <c r="A1880" i="365"/>
  <c r="E1879" i="365"/>
  <c r="G1879" i="365" s="1"/>
  <c r="C1879" i="365"/>
  <c r="B1879" i="365"/>
  <c r="A1879" i="365"/>
  <c r="P1879" i="365" s="1"/>
  <c r="Q1878" i="365"/>
  <c r="P1878" i="365"/>
  <c r="F1878" i="365"/>
  <c r="E1878" i="365"/>
  <c r="G1878" i="365" s="1"/>
  <c r="C1878" i="365"/>
  <c r="B1878" i="365"/>
  <c r="A1878" i="365"/>
  <c r="C1877" i="365"/>
  <c r="B1877" i="365"/>
  <c r="E1877" i="365" s="1"/>
  <c r="A1877" i="365"/>
  <c r="P1877" i="365" s="1"/>
  <c r="C1876" i="365"/>
  <c r="B1876" i="365"/>
  <c r="E1876" i="365" s="1"/>
  <c r="A1876" i="365"/>
  <c r="P1876" i="365" s="1"/>
  <c r="P1875" i="365"/>
  <c r="E1875" i="365"/>
  <c r="C1875" i="365"/>
  <c r="B1875" i="365"/>
  <c r="A1875" i="365"/>
  <c r="C1874" i="365"/>
  <c r="B1874" i="365"/>
  <c r="E1874" i="365" s="1"/>
  <c r="A1874" i="365"/>
  <c r="P1874" i="365" s="1"/>
  <c r="Q1873" i="365"/>
  <c r="G1873" i="365"/>
  <c r="F1873" i="365"/>
  <c r="C1873" i="365"/>
  <c r="B1873" i="365"/>
  <c r="E1873" i="365" s="1"/>
  <c r="A1873" i="365"/>
  <c r="P1873" i="365" s="1"/>
  <c r="P1872" i="365"/>
  <c r="C1872" i="365"/>
  <c r="B1872" i="365"/>
  <c r="E1872" i="365" s="1"/>
  <c r="A1872" i="365"/>
  <c r="H1871" i="365"/>
  <c r="E1871" i="365"/>
  <c r="G1871" i="365" s="1"/>
  <c r="C1871" i="365"/>
  <c r="B1871" i="365"/>
  <c r="A1871" i="365"/>
  <c r="P1871" i="365" s="1"/>
  <c r="P1870" i="365"/>
  <c r="F1870" i="365"/>
  <c r="E1870" i="365"/>
  <c r="Q1870" i="365" s="1"/>
  <c r="C1870" i="365"/>
  <c r="B1870" i="365"/>
  <c r="A1870" i="365"/>
  <c r="C1869" i="365"/>
  <c r="B1869" i="365"/>
  <c r="E1869" i="365" s="1"/>
  <c r="A1869" i="365"/>
  <c r="P1869" i="365" s="1"/>
  <c r="C1868" i="365"/>
  <c r="B1868" i="365"/>
  <c r="E1868" i="365" s="1"/>
  <c r="A1868" i="365"/>
  <c r="P1868" i="365" s="1"/>
  <c r="Q1867" i="365"/>
  <c r="P1867" i="365"/>
  <c r="F1867" i="365"/>
  <c r="E1867" i="365"/>
  <c r="G1867" i="365" s="1"/>
  <c r="C1867" i="365"/>
  <c r="B1867" i="365"/>
  <c r="A1867" i="365"/>
  <c r="C1866" i="365"/>
  <c r="B1866" i="365"/>
  <c r="E1866" i="365" s="1"/>
  <c r="A1866" i="365"/>
  <c r="P1866" i="365" s="1"/>
  <c r="H1865" i="365"/>
  <c r="G1865" i="365"/>
  <c r="C1865" i="365"/>
  <c r="B1865" i="365"/>
  <c r="E1865" i="365" s="1"/>
  <c r="F1865" i="365" s="1"/>
  <c r="A1865" i="365"/>
  <c r="P1865" i="365" s="1"/>
  <c r="P1864" i="365"/>
  <c r="E1864" i="365"/>
  <c r="C1864" i="365"/>
  <c r="B1864" i="365"/>
  <c r="A1864" i="365"/>
  <c r="E1863" i="365"/>
  <c r="G1863" i="365" s="1"/>
  <c r="C1863" i="365"/>
  <c r="B1863" i="365"/>
  <c r="A1863" i="365"/>
  <c r="P1863" i="365" s="1"/>
  <c r="P1862" i="365"/>
  <c r="E1862" i="365"/>
  <c r="C1862" i="365"/>
  <c r="B1862" i="365"/>
  <c r="A1862" i="365"/>
  <c r="C1861" i="365"/>
  <c r="B1861" i="365"/>
  <c r="E1861" i="365" s="1"/>
  <c r="A1861" i="365"/>
  <c r="P1861" i="365" s="1"/>
  <c r="C1860" i="365"/>
  <c r="B1860" i="365"/>
  <c r="E1860" i="365" s="1"/>
  <c r="A1860" i="365"/>
  <c r="P1860" i="365" s="1"/>
  <c r="Q1859" i="365"/>
  <c r="P1859" i="365"/>
  <c r="E1859" i="365"/>
  <c r="G1859" i="365" s="1"/>
  <c r="C1859" i="365"/>
  <c r="B1859" i="365"/>
  <c r="A1859" i="365"/>
  <c r="C1858" i="365"/>
  <c r="B1858" i="365"/>
  <c r="E1858" i="365" s="1"/>
  <c r="A1858" i="365"/>
  <c r="P1858" i="365" s="1"/>
  <c r="Q1857" i="365"/>
  <c r="G1857" i="365"/>
  <c r="F1857" i="365"/>
  <c r="C1857" i="365"/>
  <c r="B1857" i="365"/>
  <c r="E1857" i="365" s="1"/>
  <c r="A1857" i="365"/>
  <c r="P1857" i="365" s="1"/>
  <c r="P1856" i="365"/>
  <c r="E1856" i="365"/>
  <c r="C1856" i="365"/>
  <c r="B1856" i="365"/>
  <c r="A1856" i="365"/>
  <c r="H1855" i="365"/>
  <c r="E1855" i="365"/>
  <c r="G1855" i="365" s="1"/>
  <c r="C1855" i="365"/>
  <c r="B1855" i="365"/>
  <c r="A1855" i="365"/>
  <c r="P1855" i="365" s="1"/>
  <c r="P1854" i="365"/>
  <c r="F1854" i="365"/>
  <c r="E1854" i="365"/>
  <c r="Q1854" i="365" s="1"/>
  <c r="C1854" i="365"/>
  <c r="B1854" i="365"/>
  <c r="A1854" i="365"/>
  <c r="C1853" i="365"/>
  <c r="B1853" i="365"/>
  <c r="E1853" i="365" s="1"/>
  <c r="A1853" i="365"/>
  <c r="P1853" i="365" s="1"/>
  <c r="H1852" i="365"/>
  <c r="G1852" i="365"/>
  <c r="C1852" i="365"/>
  <c r="B1852" i="365"/>
  <c r="E1852" i="365" s="1"/>
  <c r="A1852" i="365"/>
  <c r="P1852" i="365" s="1"/>
  <c r="Q1851" i="365"/>
  <c r="P1851" i="365"/>
  <c r="E1851" i="365"/>
  <c r="G1851" i="365" s="1"/>
  <c r="C1851" i="365"/>
  <c r="B1851" i="365"/>
  <c r="A1851" i="365"/>
  <c r="C1850" i="365"/>
  <c r="B1850" i="365"/>
  <c r="E1850" i="365" s="1"/>
  <c r="A1850" i="365"/>
  <c r="P1850" i="365" s="1"/>
  <c r="H1849" i="365"/>
  <c r="G1849" i="365"/>
  <c r="F1849" i="365"/>
  <c r="C1849" i="365"/>
  <c r="B1849" i="365"/>
  <c r="E1849" i="365" s="1"/>
  <c r="Q1849" i="365" s="1"/>
  <c r="A1849" i="365"/>
  <c r="P1849" i="365" s="1"/>
  <c r="P1848" i="365"/>
  <c r="C1848" i="365"/>
  <c r="B1848" i="365"/>
  <c r="E1848" i="365" s="1"/>
  <c r="A1848" i="365"/>
  <c r="E1847" i="365"/>
  <c r="G1847" i="365" s="1"/>
  <c r="C1847" i="365"/>
  <c r="B1847" i="365"/>
  <c r="A1847" i="365"/>
  <c r="P1847" i="365" s="1"/>
  <c r="P1846" i="365"/>
  <c r="E1846" i="365"/>
  <c r="Q1846" i="365" s="1"/>
  <c r="C1846" i="365"/>
  <c r="B1846" i="365"/>
  <c r="A1846" i="365"/>
  <c r="C1845" i="365"/>
  <c r="B1845" i="365"/>
  <c r="E1845" i="365" s="1"/>
  <c r="A1845" i="365"/>
  <c r="P1845" i="365" s="1"/>
  <c r="C1844" i="365"/>
  <c r="B1844" i="365"/>
  <c r="E1844" i="365" s="1"/>
  <c r="A1844" i="365"/>
  <c r="P1844" i="365" s="1"/>
  <c r="Q1843" i="365"/>
  <c r="P1843" i="365"/>
  <c r="F1843" i="365"/>
  <c r="E1843" i="365"/>
  <c r="G1843" i="365" s="1"/>
  <c r="C1843" i="365"/>
  <c r="B1843" i="365"/>
  <c r="A1843" i="365"/>
  <c r="C1842" i="365"/>
  <c r="B1842" i="365"/>
  <c r="E1842" i="365" s="1"/>
  <c r="A1842" i="365"/>
  <c r="P1842" i="365" s="1"/>
  <c r="Q1841" i="365"/>
  <c r="G1841" i="365"/>
  <c r="C1841" i="365"/>
  <c r="B1841" i="365"/>
  <c r="E1841" i="365" s="1"/>
  <c r="F1841" i="365" s="1"/>
  <c r="A1841" i="365"/>
  <c r="P1841" i="365" s="1"/>
  <c r="P1840" i="365"/>
  <c r="C1840" i="365"/>
  <c r="B1840" i="365"/>
  <c r="E1840" i="365" s="1"/>
  <c r="A1840" i="365"/>
  <c r="H1839" i="365"/>
  <c r="E1839" i="365"/>
  <c r="G1839" i="365" s="1"/>
  <c r="C1839" i="365"/>
  <c r="B1839" i="365"/>
  <c r="A1839" i="365"/>
  <c r="P1839" i="365" s="1"/>
  <c r="Q1838" i="365"/>
  <c r="P1838" i="365"/>
  <c r="G1838" i="365"/>
  <c r="F1838" i="365"/>
  <c r="E1838" i="365"/>
  <c r="C1838" i="365"/>
  <c r="B1838" i="365"/>
  <c r="A1838" i="365"/>
  <c r="C1837" i="365"/>
  <c r="B1837" i="365"/>
  <c r="E1837" i="365" s="1"/>
  <c r="A1837" i="365"/>
  <c r="P1837" i="365" s="1"/>
  <c r="H1836" i="365"/>
  <c r="G1836" i="365"/>
  <c r="C1836" i="365"/>
  <c r="B1836" i="365"/>
  <c r="E1836" i="365" s="1"/>
  <c r="A1836" i="365"/>
  <c r="P1836" i="365" s="1"/>
  <c r="P1835" i="365"/>
  <c r="F1835" i="365"/>
  <c r="E1835" i="365"/>
  <c r="G1835" i="365" s="1"/>
  <c r="C1835" i="365"/>
  <c r="B1835" i="365"/>
  <c r="A1835" i="365"/>
  <c r="C1834" i="365"/>
  <c r="B1834" i="365"/>
  <c r="E1834" i="365" s="1"/>
  <c r="A1834" i="365"/>
  <c r="P1834" i="365" s="1"/>
  <c r="C1833" i="365"/>
  <c r="B1833" i="365"/>
  <c r="E1833" i="365" s="1"/>
  <c r="A1833" i="365"/>
  <c r="P1833" i="365" s="1"/>
  <c r="P1832" i="365"/>
  <c r="C1832" i="365"/>
  <c r="B1832" i="365"/>
  <c r="E1832" i="365" s="1"/>
  <c r="A1832" i="365"/>
  <c r="E1831" i="365"/>
  <c r="G1831" i="365" s="1"/>
  <c r="C1831" i="365"/>
  <c r="B1831" i="365"/>
  <c r="A1831" i="365"/>
  <c r="P1831" i="365" s="1"/>
  <c r="Q1830" i="365"/>
  <c r="G1830" i="365"/>
  <c r="F1830" i="365"/>
  <c r="E1830" i="365"/>
  <c r="C1830" i="365"/>
  <c r="B1830" i="365"/>
  <c r="A1830" i="365"/>
  <c r="P1830" i="365" s="1"/>
  <c r="C1829" i="365"/>
  <c r="B1829" i="365"/>
  <c r="E1829" i="365" s="1"/>
  <c r="A1829" i="365"/>
  <c r="P1829" i="365" s="1"/>
  <c r="G1828" i="365"/>
  <c r="C1828" i="365"/>
  <c r="B1828" i="365"/>
  <c r="E1828" i="365" s="1"/>
  <c r="A1828" i="365"/>
  <c r="P1828" i="365" s="1"/>
  <c r="P1827" i="365"/>
  <c r="E1827" i="365"/>
  <c r="G1827" i="365" s="1"/>
  <c r="C1827" i="365"/>
  <c r="B1827" i="365"/>
  <c r="A1827" i="365"/>
  <c r="Q1826" i="365"/>
  <c r="C1826" i="365"/>
  <c r="B1826" i="365"/>
  <c r="E1826" i="365" s="1"/>
  <c r="G1826" i="365" s="1"/>
  <c r="A1826" i="365"/>
  <c r="P1826" i="365" s="1"/>
  <c r="Q1825" i="365"/>
  <c r="C1825" i="365"/>
  <c r="B1825" i="365"/>
  <c r="E1825" i="365" s="1"/>
  <c r="G1825" i="365" s="1"/>
  <c r="A1825" i="365"/>
  <c r="P1825" i="365" s="1"/>
  <c r="P1824" i="365"/>
  <c r="C1824" i="365"/>
  <c r="B1824" i="365"/>
  <c r="E1824" i="365" s="1"/>
  <c r="A1824" i="365"/>
  <c r="P1823" i="365"/>
  <c r="E1823" i="365"/>
  <c r="C1823" i="365"/>
  <c r="B1823" i="365"/>
  <c r="A1823" i="365"/>
  <c r="Q1822" i="365"/>
  <c r="G1822" i="365"/>
  <c r="F1822" i="365"/>
  <c r="E1822" i="365"/>
  <c r="C1822" i="365"/>
  <c r="B1822" i="365"/>
  <c r="A1822" i="365"/>
  <c r="P1822" i="365" s="1"/>
  <c r="C1821" i="365"/>
  <c r="B1821" i="365"/>
  <c r="E1821" i="365" s="1"/>
  <c r="A1821" i="365"/>
  <c r="P1821" i="365" s="1"/>
  <c r="G1820" i="365"/>
  <c r="C1820" i="365"/>
  <c r="B1820" i="365"/>
  <c r="E1820" i="365" s="1"/>
  <c r="A1820" i="365"/>
  <c r="P1820" i="365" s="1"/>
  <c r="P1819" i="365"/>
  <c r="E1819" i="365"/>
  <c r="G1819" i="365" s="1"/>
  <c r="C1819" i="365"/>
  <c r="B1819" i="365"/>
  <c r="A1819" i="365"/>
  <c r="Q1818" i="365"/>
  <c r="C1818" i="365"/>
  <c r="B1818" i="365"/>
  <c r="E1818" i="365" s="1"/>
  <c r="G1818" i="365" s="1"/>
  <c r="A1818" i="365"/>
  <c r="P1818" i="365" s="1"/>
  <c r="Q1817" i="365"/>
  <c r="C1817" i="365"/>
  <c r="B1817" i="365"/>
  <c r="E1817" i="365" s="1"/>
  <c r="G1817" i="365" s="1"/>
  <c r="A1817" i="365"/>
  <c r="P1817" i="365" s="1"/>
  <c r="P1816" i="365"/>
  <c r="C1816" i="365"/>
  <c r="B1816" i="365"/>
  <c r="E1816" i="365" s="1"/>
  <c r="A1816" i="365"/>
  <c r="P1815" i="365"/>
  <c r="E1815" i="365"/>
  <c r="C1815" i="365"/>
  <c r="B1815" i="365"/>
  <c r="A1815" i="365"/>
  <c r="Q1814" i="365"/>
  <c r="F1814" i="365"/>
  <c r="E1814" i="365"/>
  <c r="G1814" i="365" s="1"/>
  <c r="C1814" i="365"/>
  <c r="B1814" i="365"/>
  <c r="A1814" i="365"/>
  <c r="P1814" i="365" s="1"/>
  <c r="F1813" i="365"/>
  <c r="C1813" i="365"/>
  <c r="B1813" i="365"/>
  <c r="E1813" i="365" s="1"/>
  <c r="Q1813" i="365" s="1"/>
  <c r="A1813" i="365"/>
  <c r="P1813" i="365" s="1"/>
  <c r="G1812" i="365"/>
  <c r="C1812" i="365"/>
  <c r="B1812" i="365"/>
  <c r="E1812" i="365" s="1"/>
  <c r="A1812" i="365"/>
  <c r="P1812" i="365" s="1"/>
  <c r="P1811" i="365"/>
  <c r="H1811" i="365"/>
  <c r="E1811" i="365"/>
  <c r="G1811" i="365" s="1"/>
  <c r="C1811" i="365"/>
  <c r="B1811" i="365"/>
  <c r="A1811" i="365"/>
  <c r="C1810" i="365"/>
  <c r="B1810" i="365"/>
  <c r="E1810" i="365" s="1"/>
  <c r="A1810" i="365"/>
  <c r="P1810" i="365" s="1"/>
  <c r="Q1809" i="365"/>
  <c r="G1809" i="365"/>
  <c r="C1809" i="365"/>
  <c r="B1809" i="365"/>
  <c r="E1809" i="365" s="1"/>
  <c r="F1809" i="365" s="1"/>
  <c r="A1809" i="365"/>
  <c r="P1809" i="365" s="1"/>
  <c r="P1808" i="365"/>
  <c r="C1808" i="365"/>
  <c r="B1808" i="365"/>
  <c r="E1808" i="365" s="1"/>
  <c r="A1808" i="365"/>
  <c r="E1807" i="365"/>
  <c r="C1807" i="365"/>
  <c r="B1807" i="365"/>
  <c r="A1807" i="365"/>
  <c r="P1807" i="365" s="1"/>
  <c r="F1806" i="365"/>
  <c r="E1806" i="365"/>
  <c r="Q1806" i="365" s="1"/>
  <c r="C1806" i="365"/>
  <c r="B1806" i="365"/>
  <c r="A1806" i="365"/>
  <c r="P1806" i="365" s="1"/>
  <c r="F1805" i="365"/>
  <c r="C1805" i="365"/>
  <c r="B1805" i="365"/>
  <c r="E1805" i="365" s="1"/>
  <c r="G1805" i="365" s="1"/>
  <c r="A1805" i="365"/>
  <c r="P1805" i="365" s="1"/>
  <c r="C1804" i="365"/>
  <c r="B1804" i="365"/>
  <c r="E1804" i="365" s="1"/>
  <c r="A1804" i="365"/>
  <c r="P1804" i="365" s="1"/>
  <c r="Q1803" i="365"/>
  <c r="P1803" i="365"/>
  <c r="E1803" i="365"/>
  <c r="G1803" i="365" s="1"/>
  <c r="C1803" i="365"/>
  <c r="B1803" i="365"/>
  <c r="A1803" i="365"/>
  <c r="Q1802" i="365"/>
  <c r="C1802" i="365"/>
  <c r="B1802" i="365"/>
  <c r="E1802" i="365" s="1"/>
  <c r="A1802" i="365"/>
  <c r="P1802" i="365" s="1"/>
  <c r="Q1801" i="365"/>
  <c r="G1801" i="365"/>
  <c r="C1801" i="365"/>
  <c r="B1801" i="365"/>
  <c r="E1801" i="365" s="1"/>
  <c r="F1801" i="365" s="1"/>
  <c r="A1801" i="365"/>
  <c r="P1801" i="365" s="1"/>
  <c r="P1800" i="365"/>
  <c r="E1800" i="365"/>
  <c r="C1800" i="365"/>
  <c r="B1800" i="365"/>
  <c r="A1800" i="365"/>
  <c r="E1799" i="365"/>
  <c r="C1799" i="365"/>
  <c r="B1799" i="365"/>
  <c r="A1799" i="365"/>
  <c r="P1799" i="365" s="1"/>
  <c r="G1798" i="365"/>
  <c r="F1798" i="365"/>
  <c r="E1798" i="365"/>
  <c r="Q1798" i="365" s="1"/>
  <c r="C1798" i="365"/>
  <c r="B1798" i="365"/>
  <c r="A1798" i="365"/>
  <c r="P1798" i="365" s="1"/>
  <c r="C1797" i="365"/>
  <c r="B1797" i="365"/>
  <c r="E1797" i="365" s="1"/>
  <c r="A1797" i="365"/>
  <c r="P1797" i="365" s="1"/>
  <c r="Q1796" i="365"/>
  <c r="H1796" i="365"/>
  <c r="G1796" i="365"/>
  <c r="F1796" i="365"/>
  <c r="E1796" i="365"/>
  <c r="C1796" i="365"/>
  <c r="B1796" i="365"/>
  <c r="A1796" i="365"/>
  <c r="P1796" i="365" s="1"/>
  <c r="P1795" i="365"/>
  <c r="E1795" i="365"/>
  <c r="C1795" i="365"/>
  <c r="B1795" i="365"/>
  <c r="A1795" i="365"/>
  <c r="C1794" i="365"/>
  <c r="B1794" i="365"/>
  <c r="E1794" i="365" s="1"/>
  <c r="A1794" i="365"/>
  <c r="P1794" i="365" s="1"/>
  <c r="P1793" i="365"/>
  <c r="G1793" i="365"/>
  <c r="E1793" i="365"/>
  <c r="Q1793" i="365" s="1"/>
  <c r="C1793" i="365"/>
  <c r="B1793" i="365"/>
  <c r="A1793" i="365"/>
  <c r="C1792" i="365"/>
  <c r="B1792" i="365"/>
  <c r="E1792" i="365" s="1"/>
  <c r="A1792" i="365"/>
  <c r="P1792" i="365" s="1"/>
  <c r="P1791" i="365"/>
  <c r="C1791" i="365"/>
  <c r="B1791" i="365"/>
  <c r="E1791" i="365" s="1"/>
  <c r="A1791" i="365"/>
  <c r="Q1790" i="365"/>
  <c r="F1790" i="365"/>
  <c r="E1790" i="365"/>
  <c r="G1790" i="365" s="1"/>
  <c r="C1790" i="365"/>
  <c r="B1790" i="365"/>
  <c r="A1790" i="365"/>
  <c r="P1790" i="365" s="1"/>
  <c r="P1789" i="365"/>
  <c r="C1789" i="365"/>
  <c r="B1789" i="365"/>
  <c r="E1789" i="365" s="1"/>
  <c r="A1789" i="365"/>
  <c r="Q1788" i="365"/>
  <c r="H1788" i="365"/>
  <c r="G1788" i="365"/>
  <c r="F1788" i="365"/>
  <c r="E1788" i="365"/>
  <c r="C1788" i="365"/>
  <c r="B1788" i="365"/>
  <c r="A1788" i="365"/>
  <c r="P1788" i="365" s="1"/>
  <c r="P1787" i="365"/>
  <c r="E1787" i="365"/>
  <c r="C1787" i="365"/>
  <c r="B1787" i="365"/>
  <c r="A1787" i="365"/>
  <c r="C1786" i="365"/>
  <c r="B1786" i="365"/>
  <c r="E1786" i="365" s="1"/>
  <c r="A1786" i="365"/>
  <c r="P1786" i="365" s="1"/>
  <c r="P1785" i="365"/>
  <c r="G1785" i="365"/>
  <c r="E1785" i="365"/>
  <c r="Q1785" i="365" s="1"/>
  <c r="C1785" i="365"/>
  <c r="B1785" i="365"/>
  <c r="A1785" i="365"/>
  <c r="C1784" i="365"/>
  <c r="B1784" i="365"/>
  <c r="E1784" i="365" s="1"/>
  <c r="A1784" i="365"/>
  <c r="P1784" i="365" s="1"/>
  <c r="P1783" i="365"/>
  <c r="C1783" i="365"/>
  <c r="B1783" i="365"/>
  <c r="E1783" i="365" s="1"/>
  <c r="A1783" i="365"/>
  <c r="Q1782" i="365"/>
  <c r="F1782" i="365"/>
  <c r="E1782" i="365"/>
  <c r="G1782" i="365" s="1"/>
  <c r="C1782" i="365"/>
  <c r="B1782" i="365"/>
  <c r="A1782" i="365"/>
  <c r="P1782" i="365" s="1"/>
  <c r="P1781" i="365"/>
  <c r="C1781" i="365"/>
  <c r="B1781" i="365"/>
  <c r="E1781" i="365" s="1"/>
  <c r="A1781" i="365"/>
  <c r="Q1780" i="365"/>
  <c r="H1780" i="365"/>
  <c r="G1780" i="365"/>
  <c r="F1780" i="365"/>
  <c r="E1780" i="365"/>
  <c r="C1780" i="365"/>
  <c r="B1780" i="365"/>
  <c r="A1780" i="365"/>
  <c r="P1780" i="365" s="1"/>
  <c r="P1779" i="365"/>
  <c r="E1779" i="365"/>
  <c r="C1779" i="365"/>
  <c r="B1779" i="365"/>
  <c r="A1779" i="365"/>
  <c r="C1778" i="365"/>
  <c r="B1778" i="365"/>
  <c r="E1778" i="365" s="1"/>
  <c r="A1778" i="365"/>
  <c r="P1778" i="365" s="1"/>
  <c r="P1777" i="365"/>
  <c r="G1777" i="365"/>
  <c r="E1777" i="365"/>
  <c r="Q1777" i="365" s="1"/>
  <c r="C1777" i="365"/>
  <c r="B1777" i="365"/>
  <c r="A1777" i="365"/>
  <c r="C1776" i="365"/>
  <c r="B1776" i="365"/>
  <c r="E1776" i="365" s="1"/>
  <c r="A1776" i="365"/>
  <c r="P1776" i="365" s="1"/>
  <c r="P1775" i="365"/>
  <c r="C1775" i="365"/>
  <c r="B1775" i="365"/>
  <c r="E1775" i="365" s="1"/>
  <c r="A1775" i="365"/>
  <c r="Q1774" i="365"/>
  <c r="F1774" i="365"/>
  <c r="E1774" i="365"/>
  <c r="G1774" i="365" s="1"/>
  <c r="C1774" i="365"/>
  <c r="B1774" i="365"/>
  <c r="A1774" i="365"/>
  <c r="P1774" i="365" s="1"/>
  <c r="P1773" i="365"/>
  <c r="C1773" i="365"/>
  <c r="B1773" i="365"/>
  <c r="E1773" i="365" s="1"/>
  <c r="A1773" i="365"/>
  <c r="Q1772" i="365"/>
  <c r="H1772" i="365"/>
  <c r="G1772" i="365"/>
  <c r="F1772" i="365"/>
  <c r="E1772" i="365"/>
  <c r="C1772" i="365"/>
  <c r="B1772" i="365"/>
  <c r="A1772" i="365"/>
  <c r="P1772" i="365" s="1"/>
  <c r="P1771" i="365"/>
  <c r="E1771" i="365"/>
  <c r="C1771" i="365"/>
  <c r="B1771" i="365"/>
  <c r="A1771" i="365"/>
  <c r="C1770" i="365"/>
  <c r="B1770" i="365"/>
  <c r="E1770" i="365" s="1"/>
  <c r="A1770" i="365"/>
  <c r="P1770" i="365" s="1"/>
  <c r="P1769" i="365"/>
  <c r="G1769" i="365"/>
  <c r="E1769" i="365"/>
  <c r="Q1769" i="365" s="1"/>
  <c r="C1769" i="365"/>
  <c r="B1769" i="365"/>
  <c r="A1769" i="365"/>
  <c r="C1768" i="365"/>
  <c r="B1768" i="365"/>
  <c r="E1768" i="365" s="1"/>
  <c r="A1768" i="365"/>
  <c r="P1768" i="365" s="1"/>
  <c r="P1767" i="365"/>
  <c r="C1767" i="365"/>
  <c r="B1767" i="365"/>
  <c r="E1767" i="365" s="1"/>
  <c r="A1767" i="365"/>
  <c r="Q1766" i="365"/>
  <c r="F1766" i="365"/>
  <c r="E1766" i="365"/>
  <c r="G1766" i="365" s="1"/>
  <c r="C1766" i="365"/>
  <c r="B1766" i="365"/>
  <c r="A1766" i="365"/>
  <c r="P1766" i="365" s="1"/>
  <c r="P1765" i="365"/>
  <c r="C1765" i="365"/>
  <c r="B1765" i="365"/>
  <c r="E1765" i="365" s="1"/>
  <c r="A1765" i="365"/>
  <c r="Q1764" i="365"/>
  <c r="H1764" i="365"/>
  <c r="G1764" i="365"/>
  <c r="F1764" i="365"/>
  <c r="E1764" i="365"/>
  <c r="C1764" i="365"/>
  <c r="B1764" i="365"/>
  <c r="A1764" i="365"/>
  <c r="P1764" i="365" s="1"/>
  <c r="P1763" i="365"/>
  <c r="E1763" i="365"/>
  <c r="C1763" i="365"/>
  <c r="B1763" i="365"/>
  <c r="A1763" i="365"/>
  <c r="C1762" i="365"/>
  <c r="B1762" i="365"/>
  <c r="E1762" i="365" s="1"/>
  <c r="A1762" i="365"/>
  <c r="P1762" i="365" s="1"/>
  <c r="P1761" i="365"/>
  <c r="G1761" i="365"/>
  <c r="E1761" i="365"/>
  <c r="Q1761" i="365" s="1"/>
  <c r="C1761" i="365"/>
  <c r="B1761" i="365"/>
  <c r="A1761" i="365"/>
  <c r="C1760" i="365"/>
  <c r="B1760" i="365"/>
  <c r="E1760" i="365" s="1"/>
  <c r="A1760" i="365"/>
  <c r="P1760" i="365" s="1"/>
  <c r="P1759" i="365"/>
  <c r="C1759" i="365"/>
  <c r="B1759" i="365"/>
  <c r="E1759" i="365" s="1"/>
  <c r="A1759" i="365"/>
  <c r="Q1758" i="365"/>
  <c r="F1758" i="365"/>
  <c r="E1758" i="365"/>
  <c r="G1758" i="365" s="1"/>
  <c r="C1758" i="365"/>
  <c r="B1758" i="365"/>
  <c r="A1758" i="365"/>
  <c r="P1758" i="365" s="1"/>
  <c r="P1757" i="365"/>
  <c r="C1757" i="365"/>
  <c r="B1757" i="365"/>
  <c r="E1757" i="365" s="1"/>
  <c r="A1757" i="365"/>
  <c r="Q1756" i="365"/>
  <c r="H1756" i="365"/>
  <c r="G1756" i="365"/>
  <c r="F1756" i="365"/>
  <c r="E1756" i="365"/>
  <c r="C1756" i="365"/>
  <c r="B1756" i="365"/>
  <c r="A1756" i="365"/>
  <c r="P1756" i="365" s="1"/>
  <c r="P1755" i="365"/>
  <c r="E1755" i="365"/>
  <c r="C1755" i="365"/>
  <c r="B1755" i="365"/>
  <c r="A1755" i="365"/>
  <c r="C1754" i="365"/>
  <c r="B1754" i="365"/>
  <c r="E1754" i="365" s="1"/>
  <c r="A1754" i="365"/>
  <c r="P1754" i="365" s="1"/>
  <c r="P1753" i="365"/>
  <c r="G1753" i="365"/>
  <c r="E1753" i="365"/>
  <c r="Q1753" i="365" s="1"/>
  <c r="C1753" i="365"/>
  <c r="B1753" i="365"/>
  <c r="A1753" i="365"/>
  <c r="C1752" i="365"/>
  <c r="B1752" i="365"/>
  <c r="E1752" i="365" s="1"/>
  <c r="A1752" i="365"/>
  <c r="P1752" i="365" s="1"/>
  <c r="P1751" i="365"/>
  <c r="C1751" i="365"/>
  <c r="B1751" i="365"/>
  <c r="E1751" i="365" s="1"/>
  <c r="A1751" i="365"/>
  <c r="Q1750" i="365"/>
  <c r="F1750" i="365"/>
  <c r="E1750" i="365"/>
  <c r="G1750" i="365" s="1"/>
  <c r="C1750" i="365"/>
  <c r="B1750" i="365"/>
  <c r="A1750" i="365"/>
  <c r="P1750" i="365" s="1"/>
  <c r="P1749" i="365"/>
  <c r="C1749" i="365"/>
  <c r="B1749" i="365"/>
  <c r="E1749" i="365" s="1"/>
  <c r="A1749" i="365"/>
  <c r="Q1748" i="365"/>
  <c r="H1748" i="365"/>
  <c r="G1748" i="365"/>
  <c r="F1748" i="365"/>
  <c r="E1748" i="365"/>
  <c r="C1748" i="365"/>
  <c r="B1748" i="365"/>
  <c r="A1748" i="365"/>
  <c r="P1748" i="365" s="1"/>
  <c r="P1747" i="365"/>
  <c r="E1747" i="365"/>
  <c r="C1747" i="365"/>
  <c r="B1747" i="365"/>
  <c r="A1747" i="365"/>
  <c r="C1746" i="365"/>
  <c r="B1746" i="365"/>
  <c r="E1746" i="365" s="1"/>
  <c r="A1746" i="365"/>
  <c r="P1746" i="365" s="1"/>
  <c r="P1745" i="365"/>
  <c r="G1745" i="365"/>
  <c r="E1745" i="365"/>
  <c r="Q1745" i="365" s="1"/>
  <c r="C1745" i="365"/>
  <c r="B1745" i="365"/>
  <c r="A1745" i="365"/>
  <c r="C1744" i="365"/>
  <c r="B1744" i="365"/>
  <c r="E1744" i="365" s="1"/>
  <c r="A1744" i="365"/>
  <c r="P1744" i="365" s="1"/>
  <c r="P1743" i="365"/>
  <c r="C1743" i="365"/>
  <c r="B1743" i="365"/>
  <c r="E1743" i="365" s="1"/>
  <c r="A1743" i="365"/>
  <c r="Q1742" i="365"/>
  <c r="F1742" i="365"/>
  <c r="E1742" i="365"/>
  <c r="G1742" i="365" s="1"/>
  <c r="C1742" i="365"/>
  <c r="B1742" i="365"/>
  <c r="A1742" i="365"/>
  <c r="P1742" i="365" s="1"/>
  <c r="P1741" i="365"/>
  <c r="C1741" i="365"/>
  <c r="B1741" i="365"/>
  <c r="E1741" i="365" s="1"/>
  <c r="A1741" i="365"/>
  <c r="Q1740" i="365"/>
  <c r="H1740" i="365"/>
  <c r="G1740" i="365"/>
  <c r="F1740" i="365"/>
  <c r="E1740" i="365"/>
  <c r="C1740" i="365"/>
  <c r="B1740" i="365"/>
  <c r="A1740" i="365"/>
  <c r="P1740" i="365" s="1"/>
  <c r="P1739" i="365"/>
  <c r="E1739" i="365"/>
  <c r="C1739" i="365"/>
  <c r="B1739" i="365"/>
  <c r="A1739" i="365"/>
  <c r="C1738" i="365"/>
  <c r="B1738" i="365"/>
  <c r="E1738" i="365" s="1"/>
  <c r="A1738" i="365"/>
  <c r="P1738" i="365" s="1"/>
  <c r="P1737" i="365"/>
  <c r="G1737" i="365"/>
  <c r="E1737" i="365"/>
  <c r="Q1737" i="365" s="1"/>
  <c r="C1737" i="365"/>
  <c r="B1737" i="365"/>
  <c r="A1737" i="365"/>
  <c r="C1736" i="365"/>
  <c r="B1736" i="365"/>
  <c r="E1736" i="365" s="1"/>
  <c r="A1736" i="365"/>
  <c r="P1736" i="365" s="1"/>
  <c r="P1735" i="365"/>
  <c r="C1735" i="365"/>
  <c r="B1735" i="365"/>
  <c r="E1735" i="365" s="1"/>
  <c r="A1735" i="365"/>
  <c r="Q1734" i="365"/>
  <c r="F1734" i="365"/>
  <c r="E1734" i="365"/>
  <c r="G1734" i="365" s="1"/>
  <c r="C1734" i="365"/>
  <c r="B1734" i="365"/>
  <c r="A1734" i="365"/>
  <c r="P1734" i="365" s="1"/>
  <c r="P1733" i="365"/>
  <c r="C1733" i="365"/>
  <c r="B1733" i="365"/>
  <c r="E1733" i="365" s="1"/>
  <c r="A1733" i="365"/>
  <c r="Q1732" i="365"/>
  <c r="H1732" i="365"/>
  <c r="G1732" i="365"/>
  <c r="F1732" i="365"/>
  <c r="E1732" i="365"/>
  <c r="C1732" i="365"/>
  <c r="B1732" i="365"/>
  <c r="A1732" i="365"/>
  <c r="P1732" i="365" s="1"/>
  <c r="P1731" i="365"/>
  <c r="E1731" i="365"/>
  <c r="C1731" i="365"/>
  <c r="B1731" i="365"/>
  <c r="A1731" i="365"/>
  <c r="C1730" i="365"/>
  <c r="B1730" i="365"/>
  <c r="E1730" i="365" s="1"/>
  <c r="A1730" i="365"/>
  <c r="P1730" i="365" s="1"/>
  <c r="P1729" i="365"/>
  <c r="G1729" i="365"/>
  <c r="E1729" i="365"/>
  <c r="Q1729" i="365" s="1"/>
  <c r="C1729" i="365"/>
  <c r="B1729" i="365"/>
  <c r="A1729" i="365"/>
  <c r="C1728" i="365"/>
  <c r="B1728" i="365"/>
  <c r="E1728" i="365" s="1"/>
  <c r="A1728" i="365"/>
  <c r="P1728" i="365" s="1"/>
  <c r="P1727" i="365"/>
  <c r="C1727" i="365"/>
  <c r="B1727" i="365"/>
  <c r="E1727" i="365" s="1"/>
  <c r="A1727" i="365"/>
  <c r="Q1726" i="365"/>
  <c r="F1726" i="365"/>
  <c r="E1726" i="365"/>
  <c r="G1726" i="365" s="1"/>
  <c r="C1726" i="365"/>
  <c r="B1726" i="365"/>
  <c r="A1726" i="365"/>
  <c r="P1726" i="365" s="1"/>
  <c r="P1725" i="365"/>
  <c r="C1725" i="365"/>
  <c r="B1725" i="365"/>
  <c r="E1725" i="365" s="1"/>
  <c r="A1725" i="365"/>
  <c r="C1724" i="365"/>
  <c r="B1724" i="365"/>
  <c r="E1724" i="365" s="1"/>
  <c r="A1724" i="365"/>
  <c r="P1724" i="365" s="1"/>
  <c r="P1723" i="365"/>
  <c r="E1723" i="365"/>
  <c r="C1723" i="365"/>
  <c r="B1723" i="365"/>
  <c r="A1723" i="365"/>
  <c r="C1722" i="365"/>
  <c r="B1722" i="365"/>
  <c r="E1722" i="365" s="1"/>
  <c r="A1722" i="365"/>
  <c r="P1722" i="365" s="1"/>
  <c r="P1721" i="365"/>
  <c r="G1721" i="365"/>
  <c r="E1721" i="365"/>
  <c r="C1721" i="365"/>
  <c r="B1721" i="365"/>
  <c r="A1721" i="365"/>
  <c r="C1720" i="365"/>
  <c r="B1720" i="365"/>
  <c r="E1720" i="365" s="1"/>
  <c r="A1720" i="365"/>
  <c r="P1720" i="365" s="1"/>
  <c r="P1719" i="365"/>
  <c r="G1719" i="365"/>
  <c r="C1719" i="365"/>
  <c r="B1719" i="365"/>
  <c r="E1719" i="365" s="1"/>
  <c r="A1719" i="365"/>
  <c r="Q1718" i="365"/>
  <c r="H1718" i="365"/>
  <c r="F1718" i="365"/>
  <c r="E1718" i="365"/>
  <c r="G1718" i="365" s="1"/>
  <c r="C1718" i="365"/>
  <c r="B1718" i="365"/>
  <c r="A1718" i="365"/>
  <c r="P1718" i="365" s="1"/>
  <c r="P1717" i="365"/>
  <c r="E1717" i="365"/>
  <c r="C1717" i="365"/>
  <c r="B1717" i="365"/>
  <c r="A1717" i="365"/>
  <c r="Q1716" i="365"/>
  <c r="H1716" i="365"/>
  <c r="F1716" i="365"/>
  <c r="C1716" i="365"/>
  <c r="B1716" i="365"/>
  <c r="E1716" i="365" s="1"/>
  <c r="G1716" i="365" s="1"/>
  <c r="A1716" i="365"/>
  <c r="P1716" i="365" s="1"/>
  <c r="P1715" i="365"/>
  <c r="C1715" i="365"/>
  <c r="B1715" i="365"/>
  <c r="E1715" i="365" s="1"/>
  <c r="A1715" i="365"/>
  <c r="C1714" i="365"/>
  <c r="B1714" i="365"/>
  <c r="E1714" i="365" s="1"/>
  <c r="A1714" i="365"/>
  <c r="P1714" i="365" s="1"/>
  <c r="P1713" i="365"/>
  <c r="E1713" i="365"/>
  <c r="C1713" i="365"/>
  <c r="B1713" i="365"/>
  <c r="A1713" i="365"/>
  <c r="Q1712" i="365"/>
  <c r="C1712" i="365"/>
  <c r="B1712" i="365"/>
  <c r="E1712" i="365" s="1"/>
  <c r="G1712" i="365" s="1"/>
  <c r="A1712" i="365"/>
  <c r="P1712" i="365" s="1"/>
  <c r="P1711" i="365"/>
  <c r="C1711" i="365"/>
  <c r="B1711" i="365"/>
  <c r="E1711" i="365" s="1"/>
  <c r="A1711" i="365"/>
  <c r="P1710" i="365"/>
  <c r="E1710" i="365"/>
  <c r="C1710" i="365"/>
  <c r="B1710" i="365"/>
  <c r="A1710" i="365"/>
  <c r="G1709" i="365"/>
  <c r="C1709" i="365"/>
  <c r="B1709" i="365"/>
  <c r="E1709" i="365" s="1"/>
  <c r="A1709" i="365"/>
  <c r="P1709" i="365" s="1"/>
  <c r="H1708" i="365"/>
  <c r="G1708" i="365"/>
  <c r="F1708" i="365"/>
  <c r="C1708" i="365"/>
  <c r="B1708" i="365"/>
  <c r="E1708" i="365" s="1"/>
  <c r="Q1708" i="365" s="1"/>
  <c r="A1708" i="365"/>
  <c r="P1708" i="365" s="1"/>
  <c r="P1707" i="365"/>
  <c r="E1707" i="365"/>
  <c r="C1707" i="365"/>
  <c r="B1707" i="365"/>
  <c r="A1707" i="365"/>
  <c r="Q1706" i="365"/>
  <c r="H1706" i="365"/>
  <c r="F1706" i="365"/>
  <c r="C1706" i="365"/>
  <c r="B1706" i="365"/>
  <c r="E1706" i="365" s="1"/>
  <c r="G1706" i="365" s="1"/>
  <c r="A1706" i="365"/>
  <c r="P1706" i="365" s="1"/>
  <c r="P1705" i="365"/>
  <c r="C1705" i="365"/>
  <c r="B1705" i="365"/>
  <c r="E1705" i="365" s="1"/>
  <c r="A1705" i="365"/>
  <c r="C1704" i="365"/>
  <c r="B1704" i="365"/>
  <c r="E1704" i="365" s="1"/>
  <c r="G1704" i="365" s="1"/>
  <c r="A1704" i="365"/>
  <c r="P1704" i="365" s="1"/>
  <c r="P1703" i="365"/>
  <c r="E1703" i="365"/>
  <c r="C1703" i="365"/>
  <c r="B1703" i="365"/>
  <c r="A1703" i="365"/>
  <c r="H1702" i="365"/>
  <c r="F1702" i="365"/>
  <c r="E1702" i="365"/>
  <c r="G1702" i="365" s="1"/>
  <c r="C1702" i="365"/>
  <c r="B1702" i="365"/>
  <c r="A1702" i="365"/>
  <c r="P1702" i="365" s="1"/>
  <c r="E1701" i="365"/>
  <c r="C1701" i="365"/>
  <c r="B1701" i="365"/>
  <c r="A1701" i="365"/>
  <c r="P1701" i="365" s="1"/>
  <c r="Q1700" i="365"/>
  <c r="G1700" i="365"/>
  <c r="F1700" i="365"/>
  <c r="C1700" i="365"/>
  <c r="B1700" i="365"/>
  <c r="E1700" i="365" s="1"/>
  <c r="A1700" i="365"/>
  <c r="P1700" i="365" s="1"/>
  <c r="P1699" i="365"/>
  <c r="C1699" i="365"/>
  <c r="B1699" i="365"/>
  <c r="E1699" i="365" s="1"/>
  <c r="A1699" i="365"/>
  <c r="C1698" i="365"/>
  <c r="B1698" i="365"/>
  <c r="E1698" i="365" s="1"/>
  <c r="A1698" i="365"/>
  <c r="P1698" i="365" s="1"/>
  <c r="P1697" i="365"/>
  <c r="E1697" i="365"/>
  <c r="C1697" i="365"/>
  <c r="B1697" i="365"/>
  <c r="A1697" i="365"/>
  <c r="C1696" i="365"/>
  <c r="B1696" i="365"/>
  <c r="E1696" i="365" s="1"/>
  <c r="A1696" i="365"/>
  <c r="P1696" i="365" s="1"/>
  <c r="P1695" i="365"/>
  <c r="E1695" i="365"/>
  <c r="C1695" i="365"/>
  <c r="B1695" i="365"/>
  <c r="A1695" i="365"/>
  <c r="Q1694" i="365"/>
  <c r="H1694" i="365"/>
  <c r="F1694" i="365"/>
  <c r="E1694" i="365"/>
  <c r="G1694" i="365" s="1"/>
  <c r="C1694" i="365"/>
  <c r="B1694" i="365"/>
  <c r="A1694" i="365"/>
  <c r="P1694" i="365" s="1"/>
  <c r="P1693" i="365"/>
  <c r="C1693" i="365"/>
  <c r="B1693" i="365"/>
  <c r="E1693" i="365" s="1"/>
  <c r="A1693" i="365"/>
  <c r="C1692" i="365"/>
  <c r="B1692" i="365"/>
  <c r="E1692" i="365" s="1"/>
  <c r="A1692" i="365"/>
  <c r="P1692" i="365" s="1"/>
  <c r="P1691" i="365"/>
  <c r="E1691" i="365"/>
  <c r="C1691" i="365"/>
  <c r="B1691" i="365"/>
  <c r="A1691" i="365"/>
  <c r="E1690" i="365"/>
  <c r="C1690" i="365"/>
  <c r="B1690" i="365"/>
  <c r="A1690" i="365"/>
  <c r="P1690" i="365" s="1"/>
  <c r="G1689" i="365"/>
  <c r="C1689" i="365"/>
  <c r="B1689" i="365"/>
  <c r="E1689" i="365" s="1"/>
  <c r="A1689" i="365"/>
  <c r="P1689" i="365" s="1"/>
  <c r="P1688" i="365"/>
  <c r="G1688" i="365"/>
  <c r="E1688" i="365"/>
  <c r="Q1688" i="365" s="1"/>
  <c r="C1688" i="365"/>
  <c r="B1688" i="365"/>
  <c r="A1688" i="365"/>
  <c r="C1687" i="365"/>
  <c r="B1687" i="365"/>
  <c r="E1687" i="365" s="1"/>
  <c r="A1687" i="365"/>
  <c r="P1687" i="365" s="1"/>
  <c r="C1686" i="365"/>
  <c r="B1686" i="365"/>
  <c r="E1686" i="365" s="1"/>
  <c r="A1686" i="365"/>
  <c r="P1686" i="365" s="1"/>
  <c r="P1685" i="365"/>
  <c r="C1685" i="365"/>
  <c r="B1685" i="365"/>
  <c r="E1685" i="365" s="1"/>
  <c r="A1685" i="365"/>
  <c r="C1684" i="365"/>
  <c r="B1684" i="365"/>
  <c r="E1684" i="365" s="1"/>
  <c r="A1684" i="365"/>
  <c r="P1684" i="365" s="1"/>
  <c r="P1683" i="365"/>
  <c r="E1683" i="365"/>
  <c r="C1683" i="365"/>
  <c r="B1683" i="365"/>
  <c r="A1683" i="365"/>
  <c r="P1682" i="365"/>
  <c r="E1682" i="365"/>
  <c r="C1682" i="365"/>
  <c r="B1682" i="365"/>
  <c r="A1682" i="365"/>
  <c r="C1681" i="365"/>
  <c r="B1681" i="365"/>
  <c r="E1681" i="365" s="1"/>
  <c r="A1681" i="365"/>
  <c r="P1681" i="365" s="1"/>
  <c r="P1680" i="365"/>
  <c r="G1680" i="365"/>
  <c r="E1680" i="365"/>
  <c r="Q1680" i="365" s="1"/>
  <c r="C1680" i="365"/>
  <c r="B1680" i="365"/>
  <c r="A1680" i="365"/>
  <c r="C1679" i="365"/>
  <c r="B1679" i="365"/>
  <c r="E1679" i="365" s="1"/>
  <c r="A1679" i="365"/>
  <c r="P1679" i="365" s="1"/>
  <c r="C1678" i="365"/>
  <c r="B1678" i="365"/>
  <c r="E1678" i="365" s="1"/>
  <c r="A1678" i="365"/>
  <c r="P1678" i="365" s="1"/>
  <c r="P1677" i="365"/>
  <c r="F1677" i="365"/>
  <c r="C1677" i="365"/>
  <c r="B1677" i="365"/>
  <c r="E1677" i="365" s="1"/>
  <c r="G1677" i="365" s="1"/>
  <c r="A1677" i="365"/>
  <c r="C1676" i="365"/>
  <c r="B1676" i="365"/>
  <c r="E1676" i="365" s="1"/>
  <c r="A1676" i="365"/>
  <c r="P1676" i="365" s="1"/>
  <c r="P1675" i="365"/>
  <c r="E1675" i="365"/>
  <c r="C1675" i="365"/>
  <c r="B1675" i="365"/>
  <c r="A1675" i="365"/>
  <c r="E1674" i="365"/>
  <c r="C1674" i="365"/>
  <c r="B1674" i="365"/>
  <c r="A1674" i="365"/>
  <c r="P1674" i="365" s="1"/>
  <c r="G1673" i="365"/>
  <c r="C1673" i="365"/>
  <c r="B1673" i="365"/>
  <c r="E1673" i="365" s="1"/>
  <c r="A1673" i="365"/>
  <c r="P1673" i="365" s="1"/>
  <c r="P1672" i="365"/>
  <c r="G1672" i="365"/>
  <c r="E1672" i="365"/>
  <c r="Q1672" i="365" s="1"/>
  <c r="C1672" i="365"/>
  <c r="B1672" i="365"/>
  <c r="A1672" i="365"/>
  <c r="C1671" i="365"/>
  <c r="B1671" i="365"/>
  <c r="E1671" i="365" s="1"/>
  <c r="A1671" i="365"/>
  <c r="P1671" i="365" s="1"/>
  <c r="Q1670" i="365"/>
  <c r="F1670" i="365"/>
  <c r="C1670" i="365"/>
  <c r="B1670" i="365"/>
  <c r="E1670" i="365" s="1"/>
  <c r="G1670" i="365" s="1"/>
  <c r="A1670" i="365"/>
  <c r="P1670" i="365" s="1"/>
  <c r="Q1669" i="365"/>
  <c r="P1669" i="365"/>
  <c r="C1669" i="365"/>
  <c r="B1669" i="365"/>
  <c r="E1669" i="365" s="1"/>
  <c r="G1669" i="365" s="1"/>
  <c r="A1669" i="365"/>
  <c r="C1668" i="365"/>
  <c r="B1668" i="365"/>
  <c r="E1668" i="365" s="1"/>
  <c r="A1668" i="365"/>
  <c r="P1668" i="365" s="1"/>
  <c r="P1667" i="365"/>
  <c r="E1667" i="365"/>
  <c r="C1667" i="365"/>
  <c r="B1667" i="365"/>
  <c r="A1667" i="365"/>
  <c r="E1666" i="365"/>
  <c r="C1666" i="365"/>
  <c r="B1666" i="365"/>
  <c r="A1666" i="365"/>
  <c r="P1666" i="365" s="1"/>
  <c r="C1665" i="365"/>
  <c r="B1665" i="365"/>
  <c r="E1665" i="365" s="1"/>
  <c r="A1665" i="365"/>
  <c r="P1665" i="365" s="1"/>
  <c r="P1664" i="365"/>
  <c r="G1664" i="365"/>
  <c r="E1664" i="365"/>
  <c r="Q1664" i="365" s="1"/>
  <c r="C1664" i="365"/>
  <c r="B1664" i="365"/>
  <c r="A1664" i="365"/>
  <c r="C1663" i="365"/>
  <c r="B1663" i="365"/>
  <c r="E1663" i="365" s="1"/>
  <c r="A1663" i="365"/>
  <c r="P1663" i="365" s="1"/>
  <c r="C1662" i="365"/>
  <c r="B1662" i="365"/>
  <c r="E1662" i="365" s="1"/>
  <c r="G1662" i="365" s="1"/>
  <c r="A1662" i="365"/>
  <c r="P1662" i="365" s="1"/>
  <c r="Q1661" i="365"/>
  <c r="P1661" i="365"/>
  <c r="C1661" i="365"/>
  <c r="B1661" i="365"/>
  <c r="E1661" i="365" s="1"/>
  <c r="G1661" i="365" s="1"/>
  <c r="A1661" i="365"/>
  <c r="C1660" i="365"/>
  <c r="B1660" i="365"/>
  <c r="E1660" i="365" s="1"/>
  <c r="A1660" i="365"/>
  <c r="P1660" i="365" s="1"/>
  <c r="P1659" i="365"/>
  <c r="E1659" i="365"/>
  <c r="C1659" i="365"/>
  <c r="B1659" i="365"/>
  <c r="A1659" i="365"/>
  <c r="E1658" i="365"/>
  <c r="C1658" i="365"/>
  <c r="B1658" i="365"/>
  <c r="A1658" i="365"/>
  <c r="P1658" i="365" s="1"/>
  <c r="G1657" i="365"/>
  <c r="C1657" i="365"/>
  <c r="B1657" i="365"/>
  <c r="E1657" i="365" s="1"/>
  <c r="A1657" i="365"/>
  <c r="P1657" i="365" s="1"/>
  <c r="P1656" i="365"/>
  <c r="G1656" i="365"/>
  <c r="E1656" i="365"/>
  <c r="Q1656" i="365" s="1"/>
  <c r="C1656" i="365"/>
  <c r="B1656" i="365"/>
  <c r="A1656" i="365"/>
  <c r="C1655" i="365"/>
  <c r="B1655" i="365"/>
  <c r="E1655" i="365" s="1"/>
  <c r="A1655" i="365"/>
  <c r="P1655" i="365" s="1"/>
  <c r="Q1654" i="365"/>
  <c r="C1654" i="365"/>
  <c r="B1654" i="365"/>
  <c r="E1654" i="365" s="1"/>
  <c r="G1654" i="365" s="1"/>
  <c r="A1654" i="365"/>
  <c r="P1654" i="365" s="1"/>
  <c r="Q1653" i="365"/>
  <c r="P1653" i="365"/>
  <c r="C1653" i="365"/>
  <c r="B1653" i="365"/>
  <c r="E1653" i="365" s="1"/>
  <c r="G1653" i="365" s="1"/>
  <c r="A1653" i="365"/>
  <c r="C1652" i="365"/>
  <c r="B1652" i="365"/>
  <c r="E1652" i="365" s="1"/>
  <c r="A1652" i="365"/>
  <c r="P1652" i="365" s="1"/>
  <c r="P1651" i="365"/>
  <c r="E1651" i="365"/>
  <c r="C1651" i="365"/>
  <c r="B1651" i="365"/>
  <c r="A1651" i="365"/>
  <c r="P1650" i="365"/>
  <c r="E1650" i="365"/>
  <c r="C1650" i="365"/>
  <c r="B1650" i="365"/>
  <c r="A1650" i="365"/>
  <c r="G1649" i="365"/>
  <c r="C1649" i="365"/>
  <c r="B1649" i="365"/>
  <c r="E1649" i="365" s="1"/>
  <c r="A1649" i="365"/>
  <c r="P1649" i="365" s="1"/>
  <c r="P1648" i="365"/>
  <c r="G1648" i="365"/>
  <c r="E1648" i="365"/>
  <c r="Q1648" i="365" s="1"/>
  <c r="C1648" i="365"/>
  <c r="B1648" i="365"/>
  <c r="A1648" i="365"/>
  <c r="C1647" i="365"/>
  <c r="B1647" i="365"/>
  <c r="E1647" i="365" s="1"/>
  <c r="A1647" i="365"/>
  <c r="P1647" i="365" s="1"/>
  <c r="Q1646" i="365"/>
  <c r="C1646" i="365"/>
  <c r="B1646" i="365"/>
  <c r="E1646" i="365" s="1"/>
  <c r="G1646" i="365" s="1"/>
  <c r="A1646" i="365"/>
  <c r="P1646" i="365" s="1"/>
  <c r="P1645" i="365"/>
  <c r="F1645" i="365"/>
  <c r="C1645" i="365"/>
  <c r="B1645" i="365"/>
  <c r="E1645" i="365" s="1"/>
  <c r="G1645" i="365" s="1"/>
  <c r="A1645" i="365"/>
  <c r="C1644" i="365"/>
  <c r="B1644" i="365"/>
  <c r="E1644" i="365" s="1"/>
  <c r="A1644" i="365"/>
  <c r="P1644" i="365" s="1"/>
  <c r="P1643" i="365"/>
  <c r="F1643" i="365"/>
  <c r="E1643" i="365"/>
  <c r="G1643" i="365" s="1"/>
  <c r="C1643" i="365"/>
  <c r="B1643" i="365"/>
  <c r="A1643" i="365"/>
  <c r="C1642" i="365"/>
  <c r="B1642" i="365"/>
  <c r="E1642" i="365" s="1"/>
  <c r="A1642" i="365"/>
  <c r="P1642" i="365" s="1"/>
  <c r="G1641" i="365"/>
  <c r="C1641" i="365"/>
  <c r="B1641" i="365"/>
  <c r="E1641" i="365" s="1"/>
  <c r="A1641" i="365"/>
  <c r="P1641" i="365" s="1"/>
  <c r="Q1640" i="365"/>
  <c r="P1640" i="365"/>
  <c r="F1640" i="365"/>
  <c r="E1640" i="365"/>
  <c r="G1640" i="365" s="1"/>
  <c r="C1640" i="365"/>
  <c r="B1640" i="365"/>
  <c r="A1640" i="365"/>
  <c r="C1639" i="365"/>
  <c r="B1639" i="365"/>
  <c r="E1639" i="365" s="1"/>
  <c r="A1639" i="365"/>
  <c r="P1639" i="365" s="1"/>
  <c r="Q1638" i="365"/>
  <c r="F1638" i="365"/>
  <c r="C1638" i="365"/>
  <c r="B1638" i="365"/>
  <c r="E1638" i="365" s="1"/>
  <c r="G1638" i="365" s="1"/>
  <c r="A1638" i="365"/>
  <c r="P1638" i="365" s="1"/>
  <c r="P1637" i="365"/>
  <c r="C1637" i="365"/>
  <c r="B1637" i="365"/>
  <c r="E1637" i="365" s="1"/>
  <c r="A1637" i="365"/>
  <c r="C1636" i="365"/>
  <c r="B1636" i="365"/>
  <c r="E1636" i="365" s="1"/>
  <c r="A1636" i="365"/>
  <c r="P1636" i="365" s="1"/>
  <c r="Q1635" i="365"/>
  <c r="P1635" i="365"/>
  <c r="F1635" i="365"/>
  <c r="E1635" i="365"/>
  <c r="G1635" i="365" s="1"/>
  <c r="C1635" i="365"/>
  <c r="B1635" i="365"/>
  <c r="A1635" i="365"/>
  <c r="C1634" i="365"/>
  <c r="B1634" i="365"/>
  <c r="E1634" i="365" s="1"/>
  <c r="A1634" i="365"/>
  <c r="P1634" i="365" s="1"/>
  <c r="G1633" i="365"/>
  <c r="C1633" i="365"/>
  <c r="B1633" i="365"/>
  <c r="E1633" i="365" s="1"/>
  <c r="A1633" i="365"/>
  <c r="P1633" i="365" s="1"/>
  <c r="Q1632" i="365"/>
  <c r="P1632" i="365"/>
  <c r="F1632" i="365"/>
  <c r="E1632" i="365"/>
  <c r="G1632" i="365" s="1"/>
  <c r="C1632" i="365"/>
  <c r="B1632" i="365"/>
  <c r="A1632" i="365"/>
  <c r="C1631" i="365"/>
  <c r="B1631" i="365"/>
  <c r="E1631" i="365" s="1"/>
  <c r="A1631" i="365"/>
  <c r="P1631" i="365" s="1"/>
  <c r="Q1630" i="365"/>
  <c r="F1630" i="365"/>
  <c r="C1630" i="365"/>
  <c r="B1630" i="365"/>
  <c r="E1630" i="365" s="1"/>
  <c r="G1630" i="365" s="1"/>
  <c r="A1630" i="365"/>
  <c r="P1630" i="365" s="1"/>
  <c r="P1629" i="365"/>
  <c r="C1629" i="365"/>
  <c r="B1629" i="365"/>
  <c r="E1629" i="365" s="1"/>
  <c r="A1629" i="365"/>
  <c r="C1628" i="365"/>
  <c r="B1628" i="365"/>
  <c r="E1628" i="365" s="1"/>
  <c r="A1628" i="365"/>
  <c r="P1628" i="365" s="1"/>
  <c r="Q1627" i="365"/>
  <c r="P1627" i="365"/>
  <c r="F1627" i="365"/>
  <c r="E1627" i="365"/>
  <c r="G1627" i="365" s="1"/>
  <c r="C1627" i="365"/>
  <c r="B1627" i="365"/>
  <c r="A1627" i="365"/>
  <c r="C1626" i="365"/>
  <c r="B1626" i="365"/>
  <c r="E1626" i="365" s="1"/>
  <c r="A1626" i="365"/>
  <c r="P1626" i="365" s="1"/>
  <c r="G1625" i="365"/>
  <c r="C1625" i="365"/>
  <c r="B1625" i="365"/>
  <c r="E1625" i="365" s="1"/>
  <c r="A1625" i="365"/>
  <c r="P1625" i="365" s="1"/>
  <c r="Q1624" i="365"/>
  <c r="P1624" i="365"/>
  <c r="F1624" i="365"/>
  <c r="E1624" i="365"/>
  <c r="G1624" i="365" s="1"/>
  <c r="C1624" i="365"/>
  <c r="B1624" i="365"/>
  <c r="A1624" i="365"/>
  <c r="C1623" i="365"/>
  <c r="B1623" i="365"/>
  <c r="E1623" i="365" s="1"/>
  <c r="A1623" i="365"/>
  <c r="P1623" i="365" s="1"/>
  <c r="Q1622" i="365"/>
  <c r="G1622" i="365"/>
  <c r="F1622" i="365"/>
  <c r="C1622" i="365"/>
  <c r="B1622" i="365"/>
  <c r="E1622" i="365" s="1"/>
  <c r="A1622" i="365"/>
  <c r="P1622" i="365" s="1"/>
  <c r="P1621" i="365"/>
  <c r="H1621" i="365"/>
  <c r="F1621" i="365"/>
  <c r="E1621" i="365"/>
  <c r="G1621" i="365" s="1"/>
  <c r="C1621" i="365"/>
  <c r="B1621" i="365"/>
  <c r="A1621" i="365"/>
  <c r="E1620" i="365"/>
  <c r="C1620" i="365"/>
  <c r="B1620" i="365"/>
  <c r="A1620" i="365"/>
  <c r="P1620" i="365" s="1"/>
  <c r="G1619" i="365"/>
  <c r="E1619" i="365"/>
  <c r="F1619" i="365" s="1"/>
  <c r="C1619" i="365"/>
  <c r="B1619" i="365"/>
  <c r="A1619" i="365"/>
  <c r="P1619" i="365" s="1"/>
  <c r="C1618" i="365"/>
  <c r="B1618" i="365"/>
  <c r="E1618" i="365" s="1"/>
  <c r="A1618" i="365"/>
  <c r="P1618" i="365" s="1"/>
  <c r="C1617" i="365"/>
  <c r="B1617" i="365"/>
  <c r="E1617" i="365" s="1"/>
  <c r="A1617" i="365"/>
  <c r="P1617" i="365" s="1"/>
  <c r="P1616" i="365"/>
  <c r="E1616" i="365"/>
  <c r="C1616" i="365"/>
  <c r="B1616" i="365"/>
  <c r="A1616" i="365"/>
  <c r="F1615" i="365"/>
  <c r="C1615" i="365"/>
  <c r="B1615" i="365"/>
  <c r="E1615" i="365" s="1"/>
  <c r="G1615" i="365" s="1"/>
  <c r="A1615" i="365"/>
  <c r="P1615" i="365" s="1"/>
  <c r="Q1614" i="365"/>
  <c r="G1614" i="365"/>
  <c r="C1614" i="365"/>
  <c r="B1614" i="365"/>
  <c r="E1614" i="365" s="1"/>
  <c r="F1614" i="365" s="1"/>
  <c r="A1614" i="365"/>
  <c r="P1614" i="365" s="1"/>
  <c r="P1613" i="365"/>
  <c r="C1613" i="365"/>
  <c r="B1613" i="365"/>
  <c r="E1613" i="365" s="1"/>
  <c r="A1613" i="365"/>
  <c r="E1612" i="365"/>
  <c r="C1612" i="365"/>
  <c r="B1612" i="365"/>
  <c r="A1612" i="365"/>
  <c r="P1612" i="365" s="1"/>
  <c r="Q1611" i="365"/>
  <c r="G1611" i="365"/>
  <c r="E1611" i="365"/>
  <c r="F1611" i="365" s="1"/>
  <c r="C1611" i="365"/>
  <c r="B1611" i="365"/>
  <c r="A1611" i="365"/>
  <c r="P1611" i="365" s="1"/>
  <c r="E1610" i="365"/>
  <c r="C1610" i="365"/>
  <c r="B1610" i="365"/>
  <c r="A1610" i="365"/>
  <c r="P1610" i="365" s="1"/>
  <c r="G1609" i="365"/>
  <c r="C1609" i="365"/>
  <c r="B1609" i="365"/>
  <c r="E1609" i="365" s="1"/>
  <c r="A1609" i="365"/>
  <c r="P1609" i="365" s="1"/>
  <c r="P1608" i="365"/>
  <c r="G1608" i="365"/>
  <c r="F1608" i="365"/>
  <c r="E1608" i="365"/>
  <c r="Q1608" i="365" s="1"/>
  <c r="C1608" i="365"/>
  <c r="B1608" i="365"/>
  <c r="A1608" i="365"/>
  <c r="F1607" i="365"/>
  <c r="C1607" i="365"/>
  <c r="B1607" i="365"/>
  <c r="E1607" i="365" s="1"/>
  <c r="G1607" i="365" s="1"/>
  <c r="I1608" i="365" s="1"/>
  <c r="A1607" i="365"/>
  <c r="P1607" i="365" s="1"/>
  <c r="Q1606" i="365"/>
  <c r="G1606" i="365"/>
  <c r="C1606" i="365"/>
  <c r="B1606" i="365"/>
  <c r="E1606" i="365" s="1"/>
  <c r="F1606" i="365" s="1"/>
  <c r="A1606" i="365"/>
  <c r="P1606" i="365" s="1"/>
  <c r="P1605" i="365"/>
  <c r="C1605" i="365"/>
  <c r="B1605" i="365"/>
  <c r="E1605" i="365" s="1"/>
  <c r="A1605" i="365"/>
  <c r="C1604" i="365"/>
  <c r="B1604" i="365"/>
  <c r="E1604" i="365" s="1"/>
  <c r="A1604" i="365"/>
  <c r="P1604" i="365" s="1"/>
  <c r="E1603" i="365"/>
  <c r="C1603" i="365"/>
  <c r="B1603" i="365"/>
  <c r="A1603" i="365"/>
  <c r="P1603" i="365" s="1"/>
  <c r="G1602" i="365"/>
  <c r="E1602" i="365"/>
  <c r="C1602" i="365"/>
  <c r="B1602" i="365"/>
  <c r="A1602" i="365"/>
  <c r="P1602" i="365" s="1"/>
  <c r="H1601" i="365"/>
  <c r="G1601" i="365"/>
  <c r="C1601" i="365"/>
  <c r="B1601" i="365"/>
  <c r="E1601" i="365" s="1"/>
  <c r="A1601" i="365"/>
  <c r="P1601" i="365" s="1"/>
  <c r="Q1600" i="365"/>
  <c r="P1600" i="365"/>
  <c r="I1600" i="365"/>
  <c r="G1600" i="365"/>
  <c r="F1600" i="365"/>
  <c r="E1600" i="365"/>
  <c r="C1600" i="365"/>
  <c r="B1600" i="365"/>
  <c r="A1600" i="365"/>
  <c r="Q1599" i="365"/>
  <c r="F1599" i="365"/>
  <c r="C1599" i="365"/>
  <c r="B1599" i="365"/>
  <c r="E1599" i="365" s="1"/>
  <c r="G1599" i="365" s="1"/>
  <c r="A1599" i="365"/>
  <c r="P1599" i="365" s="1"/>
  <c r="C1598" i="365"/>
  <c r="B1598" i="365"/>
  <c r="E1598" i="365" s="1"/>
  <c r="A1598" i="365"/>
  <c r="P1598" i="365" s="1"/>
  <c r="P1597" i="365"/>
  <c r="E1597" i="365"/>
  <c r="C1597" i="365"/>
  <c r="B1597" i="365"/>
  <c r="A1597" i="365"/>
  <c r="E1596" i="365"/>
  <c r="C1596" i="365"/>
  <c r="B1596" i="365"/>
  <c r="A1596" i="365"/>
  <c r="P1596" i="365" s="1"/>
  <c r="H1595" i="365"/>
  <c r="G1595" i="365"/>
  <c r="E1595" i="365"/>
  <c r="F1595" i="365" s="1"/>
  <c r="C1595" i="365"/>
  <c r="B1595" i="365"/>
  <c r="A1595" i="365"/>
  <c r="P1595" i="365" s="1"/>
  <c r="C1594" i="365"/>
  <c r="B1594" i="365"/>
  <c r="E1594" i="365" s="1"/>
  <c r="A1594" i="365"/>
  <c r="P1594" i="365" s="1"/>
  <c r="C1593" i="365"/>
  <c r="B1593" i="365"/>
  <c r="E1593" i="365" s="1"/>
  <c r="A1593" i="365"/>
  <c r="P1593" i="365" s="1"/>
  <c r="Q1592" i="365"/>
  <c r="P1592" i="365"/>
  <c r="G1592" i="365"/>
  <c r="E1592" i="365"/>
  <c r="F1592" i="365" s="1"/>
  <c r="C1592" i="365"/>
  <c r="B1592" i="365"/>
  <c r="A1592" i="365"/>
  <c r="Q1591" i="365"/>
  <c r="I1591" i="365"/>
  <c r="F1591" i="365"/>
  <c r="E1591" i="365"/>
  <c r="G1591" i="365" s="1"/>
  <c r="C1591" i="365"/>
  <c r="B1591" i="365"/>
  <c r="A1591" i="365"/>
  <c r="P1591" i="365" s="1"/>
  <c r="G1590" i="365"/>
  <c r="K1591" i="365" s="1"/>
  <c r="C1590" i="365"/>
  <c r="B1590" i="365"/>
  <c r="E1590" i="365" s="1"/>
  <c r="F1590" i="365" s="1"/>
  <c r="A1590" i="365"/>
  <c r="P1590" i="365" s="1"/>
  <c r="P1589" i="365"/>
  <c r="C1589" i="365"/>
  <c r="B1589" i="365"/>
  <c r="E1589" i="365" s="1"/>
  <c r="A1589" i="365"/>
  <c r="P1588" i="365"/>
  <c r="E1588" i="365"/>
  <c r="C1588" i="365"/>
  <c r="B1588" i="365"/>
  <c r="A1588" i="365"/>
  <c r="Q1587" i="365"/>
  <c r="H1587" i="365"/>
  <c r="G1587" i="365"/>
  <c r="F1587" i="365"/>
  <c r="E1587" i="365"/>
  <c r="C1587" i="365"/>
  <c r="B1587" i="365"/>
  <c r="A1587" i="365"/>
  <c r="P1587" i="365" s="1"/>
  <c r="Q1586" i="365"/>
  <c r="P1586" i="365"/>
  <c r="C1586" i="365"/>
  <c r="B1586" i="365"/>
  <c r="E1586" i="365" s="1"/>
  <c r="A1586" i="365"/>
  <c r="G1585" i="365"/>
  <c r="C1585" i="365"/>
  <c r="B1585" i="365"/>
  <c r="E1585" i="365" s="1"/>
  <c r="A1585" i="365"/>
  <c r="P1585" i="365" s="1"/>
  <c r="P1584" i="365"/>
  <c r="G1584" i="365"/>
  <c r="E1584" i="365"/>
  <c r="F1584" i="365" s="1"/>
  <c r="C1584" i="365"/>
  <c r="B1584" i="365"/>
  <c r="A1584" i="365"/>
  <c r="P1583" i="365"/>
  <c r="C1583" i="365"/>
  <c r="B1583" i="365"/>
  <c r="E1583" i="365" s="1"/>
  <c r="A1583" i="365"/>
  <c r="P1582" i="365"/>
  <c r="G1582" i="365"/>
  <c r="E1582" i="365"/>
  <c r="Q1582" i="365" s="1"/>
  <c r="C1582" i="365"/>
  <c r="B1582" i="365"/>
  <c r="A1582" i="365"/>
  <c r="P1581" i="365"/>
  <c r="E1581" i="365"/>
  <c r="C1581" i="365"/>
  <c r="B1581" i="365"/>
  <c r="A1581" i="365"/>
  <c r="G1580" i="365"/>
  <c r="E1580" i="365"/>
  <c r="Q1580" i="365" s="1"/>
  <c r="C1580" i="365"/>
  <c r="B1580" i="365"/>
  <c r="A1580" i="365"/>
  <c r="P1580" i="365" s="1"/>
  <c r="Q1579" i="365"/>
  <c r="G1579" i="365"/>
  <c r="F1579" i="365"/>
  <c r="E1579" i="365"/>
  <c r="C1579" i="365"/>
  <c r="B1579" i="365"/>
  <c r="A1579" i="365"/>
  <c r="P1579" i="365" s="1"/>
  <c r="P1578" i="365"/>
  <c r="C1578" i="365"/>
  <c r="B1578" i="365"/>
  <c r="E1578" i="365" s="1"/>
  <c r="A1578" i="365"/>
  <c r="C1577" i="365"/>
  <c r="B1577" i="365"/>
  <c r="E1577" i="365" s="1"/>
  <c r="A1577" i="365"/>
  <c r="P1577" i="365" s="1"/>
  <c r="Q1576" i="365"/>
  <c r="P1576" i="365"/>
  <c r="F1576" i="365"/>
  <c r="E1576" i="365"/>
  <c r="G1576" i="365" s="1"/>
  <c r="C1576" i="365"/>
  <c r="B1576" i="365"/>
  <c r="A1576" i="365"/>
  <c r="C1575" i="365"/>
  <c r="B1575" i="365"/>
  <c r="E1575" i="365" s="1"/>
  <c r="A1575" i="365"/>
  <c r="P1575" i="365" s="1"/>
  <c r="P1574" i="365"/>
  <c r="H1574" i="365"/>
  <c r="G1574" i="365"/>
  <c r="E1574" i="365"/>
  <c r="Q1574" i="365" s="1"/>
  <c r="C1574" i="365"/>
  <c r="B1574" i="365"/>
  <c r="A1574" i="365"/>
  <c r="P1573" i="365"/>
  <c r="E1573" i="365"/>
  <c r="C1573" i="365"/>
  <c r="B1573" i="365"/>
  <c r="A1573" i="365"/>
  <c r="G1572" i="365"/>
  <c r="E1572" i="365"/>
  <c r="Q1572" i="365" s="1"/>
  <c r="C1572" i="365"/>
  <c r="B1572" i="365"/>
  <c r="A1572" i="365"/>
  <c r="P1572" i="365" s="1"/>
  <c r="C1571" i="365"/>
  <c r="B1571" i="365"/>
  <c r="E1571" i="365" s="1"/>
  <c r="Q1571" i="365" s="1"/>
  <c r="A1571" i="365"/>
  <c r="P1571" i="365" s="1"/>
  <c r="P1570" i="365"/>
  <c r="C1570" i="365"/>
  <c r="B1570" i="365"/>
  <c r="E1570" i="365" s="1"/>
  <c r="A1570" i="365"/>
  <c r="C1569" i="365"/>
  <c r="B1569" i="365"/>
  <c r="E1569" i="365" s="1"/>
  <c r="A1569" i="365"/>
  <c r="P1569" i="365" s="1"/>
  <c r="P1568" i="365"/>
  <c r="E1568" i="365"/>
  <c r="G1568" i="365" s="1"/>
  <c r="C1568" i="365"/>
  <c r="B1568" i="365"/>
  <c r="A1568" i="365"/>
  <c r="C1567" i="365"/>
  <c r="B1567" i="365"/>
  <c r="E1567" i="365" s="1"/>
  <c r="A1567" i="365"/>
  <c r="P1567" i="365" s="1"/>
  <c r="P1566" i="365"/>
  <c r="G1566" i="365"/>
  <c r="E1566" i="365"/>
  <c r="Q1566" i="365" s="1"/>
  <c r="C1566" i="365"/>
  <c r="B1566" i="365"/>
  <c r="A1566" i="365"/>
  <c r="P1565" i="365"/>
  <c r="E1565" i="365"/>
  <c r="C1565" i="365"/>
  <c r="B1565" i="365"/>
  <c r="A1565" i="365"/>
  <c r="G1564" i="365"/>
  <c r="E1564" i="365"/>
  <c r="Q1564" i="365" s="1"/>
  <c r="C1564" i="365"/>
  <c r="B1564" i="365"/>
  <c r="A1564" i="365"/>
  <c r="P1564" i="365" s="1"/>
  <c r="C1563" i="365"/>
  <c r="B1563" i="365"/>
  <c r="E1563" i="365" s="1"/>
  <c r="A1563" i="365"/>
  <c r="P1563" i="365" s="1"/>
  <c r="P1562" i="365"/>
  <c r="C1562" i="365"/>
  <c r="B1562" i="365"/>
  <c r="E1562" i="365" s="1"/>
  <c r="A1562" i="365"/>
  <c r="C1561" i="365"/>
  <c r="B1561" i="365"/>
  <c r="E1561" i="365" s="1"/>
  <c r="A1561" i="365"/>
  <c r="P1561" i="365" s="1"/>
  <c r="P1560" i="365"/>
  <c r="E1560" i="365"/>
  <c r="C1560" i="365"/>
  <c r="B1560" i="365"/>
  <c r="A1560" i="365"/>
  <c r="C1559" i="365"/>
  <c r="B1559" i="365"/>
  <c r="E1559" i="365" s="1"/>
  <c r="A1559" i="365"/>
  <c r="P1559" i="365" s="1"/>
  <c r="P1558" i="365"/>
  <c r="G1558" i="365"/>
  <c r="E1558" i="365"/>
  <c r="Q1558" i="365" s="1"/>
  <c r="C1558" i="365"/>
  <c r="B1558" i="365"/>
  <c r="A1558" i="365"/>
  <c r="P1557" i="365"/>
  <c r="E1557" i="365"/>
  <c r="C1557" i="365"/>
  <c r="B1557" i="365"/>
  <c r="A1557" i="365"/>
  <c r="G1556" i="365"/>
  <c r="E1556" i="365"/>
  <c r="Q1556" i="365" s="1"/>
  <c r="C1556" i="365"/>
  <c r="B1556" i="365"/>
  <c r="A1556" i="365"/>
  <c r="P1556" i="365" s="1"/>
  <c r="Q1555" i="365"/>
  <c r="G1555" i="365"/>
  <c r="F1555" i="365"/>
  <c r="C1555" i="365"/>
  <c r="B1555" i="365"/>
  <c r="E1555" i="365" s="1"/>
  <c r="A1555" i="365"/>
  <c r="P1555" i="365" s="1"/>
  <c r="P1554" i="365"/>
  <c r="C1554" i="365"/>
  <c r="B1554" i="365"/>
  <c r="E1554" i="365" s="1"/>
  <c r="A1554" i="365"/>
  <c r="C1553" i="365"/>
  <c r="B1553" i="365"/>
  <c r="E1553" i="365" s="1"/>
  <c r="A1553" i="365"/>
  <c r="P1553" i="365" s="1"/>
  <c r="Q1552" i="365"/>
  <c r="P1552" i="365"/>
  <c r="F1552" i="365"/>
  <c r="E1552" i="365"/>
  <c r="G1552" i="365" s="1"/>
  <c r="C1552" i="365"/>
  <c r="B1552" i="365"/>
  <c r="A1552" i="365"/>
  <c r="C1551" i="365"/>
  <c r="B1551" i="365"/>
  <c r="E1551" i="365" s="1"/>
  <c r="A1551" i="365"/>
  <c r="P1551" i="365" s="1"/>
  <c r="P1550" i="365"/>
  <c r="H1550" i="365"/>
  <c r="G1550" i="365"/>
  <c r="E1550" i="365"/>
  <c r="Q1550" i="365" s="1"/>
  <c r="C1550" i="365"/>
  <c r="B1550" i="365"/>
  <c r="A1550" i="365"/>
  <c r="P1549" i="365"/>
  <c r="E1549" i="365"/>
  <c r="C1549" i="365"/>
  <c r="B1549" i="365"/>
  <c r="A1549" i="365"/>
  <c r="G1548" i="365"/>
  <c r="E1548" i="365"/>
  <c r="Q1548" i="365" s="1"/>
  <c r="C1548" i="365"/>
  <c r="B1548" i="365"/>
  <c r="A1548" i="365"/>
  <c r="P1548" i="365" s="1"/>
  <c r="Q1547" i="365"/>
  <c r="G1547" i="365"/>
  <c r="F1547" i="365"/>
  <c r="C1547" i="365"/>
  <c r="B1547" i="365"/>
  <c r="E1547" i="365" s="1"/>
  <c r="A1547" i="365"/>
  <c r="P1547" i="365" s="1"/>
  <c r="P1546" i="365"/>
  <c r="C1546" i="365"/>
  <c r="B1546" i="365"/>
  <c r="E1546" i="365" s="1"/>
  <c r="A1546" i="365"/>
  <c r="C1545" i="365"/>
  <c r="B1545" i="365"/>
  <c r="E1545" i="365" s="1"/>
  <c r="A1545" i="365"/>
  <c r="P1545" i="365" s="1"/>
  <c r="Q1544" i="365"/>
  <c r="P1544" i="365"/>
  <c r="F1544" i="365"/>
  <c r="E1544" i="365"/>
  <c r="G1544" i="365" s="1"/>
  <c r="C1544" i="365"/>
  <c r="B1544" i="365"/>
  <c r="A1544" i="365"/>
  <c r="C1543" i="365"/>
  <c r="B1543" i="365"/>
  <c r="E1543" i="365" s="1"/>
  <c r="A1543" i="365"/>
  <c r="P1543" i="365" s="1"/>
  <c r="P1542" i="365"/>
  <c r="G1542" i="365"/>
  <c r="E1542" i="365"/>
  <c r="Q1542" i="365" s="1"/>
  <c r="C1542" i="365"/>
  <c r="B1542" i="365"/>
  <c r="A1542" i="365"/>
  <c r="P1541" i="365"/>
  <c r="E1541" i="365"/>
  <c r="C1541" i="365"/>
  <c r="B1541" i="365"/>
  <c r="A1541" i="365"/>
  <c r="G1540" i="365"/>
  <c r="E1540" i="365"/>
  <c r="Q1540" i="365" s="1"/>
  <c r="C1540" i="365"/>
  <c r="B1540" i="365"/>
  <c r="A1540" i="365"/>
  <c r="P1540" i="365" s="1"/>
  <c r="Q1539" i="365"/>
  <c r="G1539" i="365"/>
  <c r="F1539" i="365"/>
  <c r="C1539" i="365"/>
  <c r="B1539" i="365"/>
  <c r="E1539" i="365" s="1"/>
  <c r="A1539" i="365"/>
  <c r="P1539" i="365" s="1"/>
  <c r="P1538" i="365"/>
  <c r="C1538" i="365"/>
  <c r="B1538" i="365"/>
  <c r="E1538" i="365" s="1"/>
  <c r="A1538" i="365"/>
  <c r="C1537" i="365"/>
  <c r="B1537" i="365"/>
  <c r="E1537" i="365" s="1"/>
  <c r="A1537" i="365"/>
  <c r="P1537" i="365" s="1"/>
  <c r="Q1536" i="365"/>
  <c r="P1536" i="365"/>
  <c r="E1536" i="365"/>
  <c r="G1536" i="365" s="1"/>
  <c r="C1536" i="365"/>
  <c r="B1536" i="365"/>
  <c r="A1536" i="365"/>
  <c r="C1535" i="365"/>
  <c r="B1535" i="365"/>
  <c r="E1535" i="365" s="1"/>
  <c r="A1535" i="365"/>
  <c r="P1535" i="365" s="1"/>
  <c r="P1534" i="365"/>
  <c r="G1534" i="365"/>
  <c r="E1534" i="365"/>
  <c r="Q1534" i="365" s="1"/>
  <c r="C1534" i="365"/>
  <c r="B1534" i="365"/>
  <c r="A1534" i="365"/>
  <c r="P1533" i="365"/>
  <c r="E1533" i="365"/>
  <c r="C1533" i="365"/>
  <c r="B1533" i="365"/>
  <c r="A1533" i="365"/>
  <c r="G1532" i="365"/>
  <c r="E1532" i="365"/>
  <c r="Q1532" i="365" s="1"/>
  <c r="C1532" i="365"/>
  <c r="B1532" i="365"/>
  <c r="A1532" i="365"/>
  <c r="P1532" i="365" s="1"/>
  <c r="Q1531" i="365"/>
  <c r="G1531" i="365"/>
  <c r="C1531" i="365"/>
  <c r="B1531" i="365"/>
  <c r="E1531" i="365" s="1"/>
  <c r="F1531" i="365" s="1"/>
  <c r="A1531" i="365"/>
  <c r="P1531" i="365" s="1"/>
  <c r="P1530" i="365"/>
  <c r="C1530" i="365"/>
  <c r="B1530" i="365"/>
  <c r="E1530" i="365" s="1"/>
  <c r="A1530" i="365"/>
  <c r="C1529" i="365"/>
  <c r="B1529" i="365"/>
  <c r="E1529" i="365" s="1"/>
  <c r="A1529" i="365"/>
  <c r="P1529" i="365" s="1"/>
  <c r="Q1528" i="365"/>
  <c r="P1528" i="365"/>
  <c r="F1528" i="365"/>
  <c r="E1528" i="365"/>
  <c r="G1528" i="365" s="1"/>
  <c r="C1528" i="365"/>
  <c r="B1528" i="365"/>
  <c r="A1528" i="365"/>
  <c r="C1527" i="365"/>
  <c r="B1527" i="365"/>
  <c r="E1527" i="365" s="1"/>
  <c r="A1527" i="365"/>
  <c r="P1527" i="365" s="1"/>
  <c r="P1526" i="365"/>
  <c r="G1526" i="365"/>
  <c r="E1526" i="365"/>
  <c r="Q1526" i="365" s="1"/>
  <c r="C1526" i="365"/>
  <c r="B1526" i="365"/>
  <c r="A1526" i="365"/>
  <c r="P1525" i="365"/>
  <c r="E1525" i="365"/>
  <c r="C1525" i="365"/>
  <c r="B1525" i="365"/>
  <c r="A1525" i="365"/>
  <c r="G1524" i="365"/>
  <c r="E1524" i="365"/>
  <c r="Q1524" i="365" s="1"/>
  <c r="C1524" i="365"/>
  <c r="B1524" i="365"/>
  <c r="A1524" i="365"/>
  <c r="P1524" i="365" s="1"/>
  <c r="Q1523" i="365"/>
  <c r="F1523" i="365"/>
  <c r="C1523" i="365"/>
  <c r="B1523" i="365"/>
  <c r="E1523" i="365" s="1"/>
  <c r="G1523" i="365" s="1"/>
  <c r="A1523" i="365"/>
  <c r="P1523" i="365" s="1"/>
  <c r="P1522" i="365"/>
  <c r="C1522" i="365"/>
  <c r="B1522" i="365"/>
  <c r="E1522" i="365" s="1"/>
  <c r="A1522" i="365"/>
  <c r="C1521" i="365"/>
  <c r="B1521" i="365"/>
  <c r="E1521" i="365" s="1"/>
  <c r="A1521" i="365"/>
  <c r="P1521" i="365" s="1"/>
  <c r="P1520" i="365"/>
  <c r="F1520" i="365"/>
  <c r="E1520" i="365"/>
  <c r="G1520" i="365" s="1"/>
  <c r="C1520" i="365"/>
  <c r="B1520" i="365"/>
  <c r="A1520" i="365"/>
  <c r="C1519" i="365"/>
  <c r="B1519" i="365"/>
  <c r="E1519" i="365" s="1"/>
  <c r="A1519" i="365"/>
  <c r="P1519" i="365" s="1"/>
  <c r="P1518" i="365"/>
  <c r="G1518" i="365"/>
  <c r="E1518" i="365"/>
  <c r="Q1518" i="365" s="1"/>
  <c r="C1518" i="365"/>
  <c r="B1518" i="365"/>
  <c r="A1518" i="365"/>
  <c r="P1517" i="365"/>
  <c r="E1517" i="365"/>
  <c r="C1517" i="365"/>
  <c r="B1517" i="365"/>
  <c r="A1517" i="365"/>
  <c r="G1516" i="365"/>
  <c r="E1516" i="365"/>
  <c r="Q1516" i="365" s="1"/>
  <c r="C1516" i="365"/>
  <c r="B1516" i="365"/>
  <c r="A1516" i="365"/>
  <c r="P1516" i="365" s="1"/>
  <c r="G1515" i="365"/>
  <c r="F1515" i="365"/>
  <c r="C1515" i="365"/>
  <c r="B1515" i="365"/>
  <c r="E1515" i="365" s="1"/>
  <c r="Q1515" i="365" s="1"/>
  <c r="A1515" i="365"/>
  <c r="P1515" i="365" s="1"/>
  <c r="P1514" i="365"/>
  <c r="C1514" i="365"/>
  <c r="B1514" i="365"/>
  <c r="E1514" i="365" s="1"/>
  <c r="A1514" i="365"/>
  <c r="C1513" i="365"/>
  <c r="B1513" i="365"/>
  <c r="E1513" i="365" s="1"/>
  <c r="A1513" i="365"/>
  <c r="P1513" i="365" s="1"/>
  <c r="Q1512" i="365"/>
  <c r="P1512" i="365"/>
  <c r="F1512" i="365"/>
  <c r="E1512" i="365"/>
  <c r="G1512" i="365" s="1"/>
  <c r="C1512" i="365"/>
  <c r="B1512" i="365"/>
  <c r="A1512" i="365"/>
  <c r="C1511" i="365"/>
  <c r="B1511" i="365"/>
  <c r="E1511" i="365" s="1"/>
  <c r="A1511" i="365"/>
  <c r="P1511" i="365" s="1"/>
  <c r="P1510" i="365"/>
  <c r="H1510" i="365"/>
  <c r="G1510" i="365"/>
  <c r="E1510" i="365"/>
  <c r="Q1510" i="365" s="1"/>
  <c r="C1510" i="365"/>
  <c r="B1510" i="365"/>
  <c r="A1510" i="365"/>
  <c r="P1509" i="365"/>
  <c r="E1509" i="365"/>
  <c r="C1509" i="365"/>
  <c r="B1509" i="365"/>
  <c r="A1509" i="365"/>
  <c r="G1508" i="365"/>
  <c r="E1508" i="365"/>
  <c r="Q1508" i="365" s="1"/>
  <c r="C1508" i="365"/>
  <c r="B1508" i="365"/>
  <c r="A1508" i="365"/>
  <c r="P1508" i="365" s="1"/>
  <c r="C1507" i="365"/>
  <c r="B1507" i="365"/>
  <c r="E1507" i="365" s="1"/>
  <c r="Q1507" i="365" s="1"/>
  <c r="A1507" i="365"/>
  <c r="P1507" i="365" s="1"/>
  <c r="P1506" i="365"/>
  <c r="C1506" i="365"/>
  <c r="B1506" i="365"/>
  <c r="E1506" i="365" s="1"/>
  <c r="A1506" i="365"/>
  <c r="C1505" i="365"/>
  <c r="B1505" i="365"/>
  <c r="E1505" i="365" s="1"/>
  <c r="A1505" i="365"/>
  <c r="P1505" i="365" s="1"/>
  <c r="P1504" i="365"/>
  <c r="E1504" i="365"/>
  <c r="G1504" i="365" s="1"/>
  <c r="C1504" i="365"/>
  <c r="B1504" i="365"/>
  <c r="A1504" i="365"/>
  <c r="C1503" i="365"/>
  <c r="B1503" i="365"/>
  <c r="E1503" i="365" s="1"/>
  <c r="A1503" i="365"/>
  <c r="P1503" i="365" s="1"/>
  <c r="P1502" i="365"/>
  <c r="H1502" i="365"/>
  <c r="G1502" i="365"/>
  <c r="E1502" i="365"/>
  <c r="Q1502" i="365" s="1"/>
  <c r="C1502" i="365"/>
  <c r="B1502" i="365"/>
  <c r="A1502" i="365"/>
  <c r="P1501" i="365"/>
  <c r="E1501" i="365"/>
  <c r="C1501" i="365"/>
  <c r="B1501" i="365"/>
  <c r="A1501" i="365"/>
  <c r="G1500" i="365"/>
  <c r="E1500" i="365"/>
  <c r="Q1500" i="365" s="1"/>
  <c r="C1500" i="365"/>
  <c r="B1500" i="365"/>
  <c r="A1500" i="365"/>
  <c r="P1500" i="365" s="1"/>
  <c r="C1499" i="365"/>
  <c r="B1499" i="365"/>
  <c r="E1499" i="365" s="1"/>
  <c r="A1499" i="365"/>
  <c r="P1499" i="365" s="1"/>
  <c r="P1498" i="365"/>
  <c r="C1498" i="365"/>
  <c r="B1498" i="365"/>
  <c r="E1498" i="365" s="1"/>
  <c r="A1498" i="365"/>
  <c r="C1497" i="365"/>
  <c r="B1497" i="365"/>
  <c r="E1497" i="365" s="1"/>
  <c r="A1497" i="365"/>
  <c r="P1497" i="365" s="1"/>
  <c r="P1496" i="365"/>
  <c r="E1496" i="365"/>
  <c r="C1496" i="365"/>
  <c r="B1496" i="365"/>
  <c r="A1496" i="365"/>
  <c r="C1495" i="365"/>
  <c r="B1495" i="365"/>
  <c r="E1495" i="365" s="1"/>
  <c r="A1495" i="365"/>
  <c r="P1495" i="365" s="1"/>
  <c r="P1494" i="365"/>
  <c r="H1494" i="365"/>
  <c r="G1494" i="365"/>
  <c r="E1494" i="365"/>
  <c r="C1494" i="365"/>
  <c r="B1494" i="365"/>
  <c r="A1494" i="365"/>
  <c r="E1493" i="365"/>
  <c r="C1493" i="365"/>
  <c r="B1493" i="365"/>
  <c r="A1493" i="365"/>
  <c r="P1493" i="365" s="1"/>
  <c r="G1492" i="365"/>
  <c r="E1492" i="365"/>
  <c r="Q1492" i="365" s="1"/>
  <c r="C1492" i="365"/>
  <c r="B1492" i="365"/>
  <c r="A1492" i="365"/>
  <c r="P1492" i="365" s="1"/>
  <c r="Q1491" i="365"/>
  <c r="G1491" i="365"/>
  <c r="C1491" i="365"/>
  <c r="B1491" i="365"/>
  <c r="E1491" i="365" s="1"/>
  <c r="F1491" i="365" s="1"/>
  <c r="A1491" i="365"/>
  <c r="P1491" i="365" s="1"/>
  <c r="P1490" i="365"/>
  <c r="C1490" i="365"/>
  <c r="B1490" i="365"/>
  <c r="E1490" i="365" s="1"/>
  <c r="A1490" i="365"/>
  <c r="Q1489" i="365"/>
  <c r="H1489" i="365"/>
  <c r="F1489" i="365"/>
  <c r="C1489" i="365"/>
  <c r="B1489" i="365"/>
  <c r="E1489" i="365" s="1"/>
  <c r="G1489" i="365" s="1"/>
  <c r="A1489" i="365"/>
  <c r="P1489" i="365" s="1"/>
  <c r="P1488" i="365"/>
  <c r="E1488" i="365"/>
  <c r="C1488" i="365"/>
  <c r="B1488" i="365"/>
  <c r="A1488" i="365"/>
  <c r="C1487" i="365"/>
  <c r="B1487" i="365"/>
  <c r="E1487" i="365" s="1"/>
  <c r="A1487" i="365"/>
  <c r="P1487" i="365" s="1"/>
  <c r="P1486" i="365"/>
  <c r="H1486" i="365"/>
  <c r="G1486" i="365"/>
  <c r="E1486" i="365"/>
  <c r="C1486" i="365"/>
  <c r="B1486" i="365"/>
  <c r="A1486" i="365"/>
  <c r="E1485" i="365"/>
  <c r="C1485" i="365"/>
  <c r="B1485" i="365"/>
  <c r="A1485" i="365"/>
  <c r="P1485" i="365" s="1"/>
  <c r="G1484" i="365"/>
  <c r="E1484" i="365"/>
  <c r="Q1484" i="365" s="1"/>
  <c r="C1484" i="365"/>
  <c r="B1484" i="365"/>
  <c r="A1484" i="365"/>
  <c r="P1484" i="365" s="1"/>
  <c r="Q1483" i="365"/>
  <c r="G1483" i="365"/>
  <c r="C1483" i="365"/>
  <c r="B1483" i="365"/>
  <c r="E1483" i="365" s="1"/>
  <c r="F1483" i="365" s="1"/>
  <c r="A1483" i="365"/>
  <c r="P1483" i="365" s="1"/>
  <c r="P1482" i="365"/>
  <c r="C1482" i="365"/>
  <c r="B1482" i="365"/>
  <c r="E1482" i="365" s="1"/>
  <c r="A1482" i="365"/>
  <c r="Q1481" i="365"/>
  <c r="H1481" i="365"/>
  <c r="F1481" i="365"/>
  <c r="C1481" i="365"/>
  <c r="B1481" i="365"/>
  <c r="E1481" i="365" s="1"/>
  <c r="G1481" i="365" s="1"/>
  <c r="A1481" i="365"/>
  <c r="P1481" i="365" s="1"/>
  <c r="P1480" i="365"/>
  <c r="E1480" i="365"/>
  <c r="C1480" i="365"/>
  <c r="B1480" i="365"/>
  <c r="A1480" i="365"/>
  <c r="C1479" i="365"/>
  <c r="B1479" i="365"/>
  <c r="E1479" i="365" s="1"/>
  <c r="A1479" i="365"/>
  <c r="P1479" i="365" s="1"/>
  <c r="P1478" i="365"/>
  <c r="C1478" i="365"/>
  <c r="B1478" i="365"/>
  <c r="E1478" i="365" s="1"/>
  <c r="A1478" i="365"/>
  <c r="E1477" i="365"/>
  <c r="C1477" i="365"/>
  <c r="B1477" i="365"/>
  <c r="A1477" i="365"/>
  <c r="P1477" i="365" s="1"/>
  <c r="E1476" i="365"/>
  <c r="C1476" i="365"/>
  <c r="B1476" i="365"/>
  <c r="A1476" i="365"/>
  <c r="P1476" i="365" s="1"/>
  <c r="C1475" i="365"/>
  <c r="B1475" i="365"/>
  <c r="E1475" i="365" s="1"/>
  <c r="Q1475" i="365" s="1"/>
  <c r="A1475" i="365"/>
  <c r="P1475" i="365" s="1"/>
  <c r="P1474" i="365"/>
  <c r="C1474" i="365"/>
  <c r="B1474" i="365"/>
  <c r="E1474" i="365" s="1"/>
  <c r="A1474" i="365"/>
  <c r="C1473" i="365"/>
  <c r="B1473" i="365"/>
  <c r="E1473" i="365" s="1"/>
  <c r="G1473" i="365" s="1"/>
  <c r="A1473" i="365"/>
  <c r="P1473" i="365" s="1"/>
  <c r="P1472" i="365"/>
  <c r="C1472" i="365"/>
  <c r="B1472" i="365"/>
  <c r="E1472" i="365" s="1"/>
  <c r="A1472" i="365"/>
  <c r="C1471" i="365"/>
  <c r="B1471" i="365"/>
  <c r="E1471" i="365" s="1"/>
  <c r="A1471" i="365"/>
  <c r="P1471" i="365" s="1"/>
  <c r="P1470" i="365"/>
  <c r="C1470" i="365"/>
  <c r="B1470" i="365"/>
  <c r="E1470" i="365" s="1"/>
  <c r="A1470" i="365"/>
  <c r="E1469" i="365"/>
  <c r="C1469" i="365"/>
  <c r="B1469" i="365"/>
  <c r="A1469" i="365"/>
  <c r="P1469" i="365" s="1"/>
  <c r="G1468" i="365"/>
  <c r="E1468" i="365"/>
  <c r="C1468" i="365"/>
  <c r="B1468" i="365"/>
  <c r="A1468" i="365"/>
  <c r="P1468" i="365" s="1"/>
  <c r="C1467" i="365"/>
  <c r="B1467" i="365"/>
  <c r="E1467" i="365" s="1"/>
  <c r="A1467" i="365"/>
  <c r="P1467" i="365" s="1"/>
  <c r="P1466" i="365"/>
  <c r="C1466" i="365"/>
  <c r="B1466" i="365"/>
  <c r="E1466" i="365" s="1"/>
  <c r="A1466" i="365"/>
  <c r="C1465" i="365"/>
  <c r="B1465" i="365"/>
  <c r="E1465" i="365" s="1"/>
  <c r="A1465" i="365"/>
  <c r="P1465" i="365" s="1"/>
  <c r="P1464" i="365"/>
  <c r="E1464" i="365"/>
  <c r="G1464" i="365" s="1"/>
  <c r="C1464" i="365"/>
  <c r="B1464" i="365"/>
  <c r="A1464" i="365"/>
  <c r="F1463" i="365"/>
  <c r="C1463" i="365"/>
  <c r="B1463" i="365"/>
  <c r="E1463" i="365" s="1"/>
  <c r="G1463" i="365" s="1"/>
  <c r="A1463" i="365"/>
  <c r="P1463" i="365" s="1"/>
  <c r="P1462" i="365"/>
  <c r="E1462" i="365"/>
  <c r="C1462" i="365"/>
  <c r="B1462" i="365"/>
  <c r="A1462" i="365"/>
  <c r="P1461" i="365"/>
  <c r="E1461" i="365"/>
  <c r="C1461" i="365"/>
  <c r="B1461" i="365"/>
  <c r="A1461" i="365"/>
  <c r="P1460" i="365"/>
  <c r="E1460" i="365"/>
  <c r="C1460" i="365"/>
  <c r="B1460" i="365"/>
  <c r="A1460" i="365"/>
  <c r="F1459" i="365"/>
  <c r="C1459" i="365"/>
  <c r="B1459" i="365"/>
  <c r="E1459" i="365" s="1"/>
  <c r="Q1459" i="365" s="1"/>
  <c r="A1459" i="365"/>
  <c r="P1459" i="365" s="1"/>
  <c r="P1458" i="365"/>
  <c r="G1458" i="365"/>
  <c r="C1458" i="365"/>
  <c r="B1458" i="365"/>
  <c r="E1458" i="365" s="1"/>
  <c r="A1458" i="365"/>
  <c r="F1457" i="365"/>
  <c r="C1457" i="365"/>
  <c r="B1457" i="365"/>
  <c r="E1457" i="365" s="1"/>
  <c r="G1457" i="365" s="1"/>
  <c r="A1457" i="365"/>
  <c r="P1457" i="365" s="1"/>
  <c r="P1456" i="365"/>
  <c r="E1456" i="365"/>
  <c r="C1456" i="365"/>
  <c r="B1456" i="365"/>
  <c r="A1456" i="365"/>
  <c r="Q1455" i="365"/>
  <c r="H1455" i="365"/>
  <c r="F1455" i="365"/>
  <c r="C1455" i="365"/>
  <c r="B1455" i="365"/>
  <c r="E1455" i="365" s="1"/>
  <c r="G1455" i="365" s="1"/>
  <c r="A1455" i="365"/>
  <c r="P1455" i="365" s="1"/>
  <c r="P1454" i="365"/>
  <c r="E1454" i="365"/>
  <c r="C1454" i="365"/>
  <c r="B1454" i="365"/>
  <c r="A1454" i="365"/>
  <c r="E1453" i="365"/>
  <c r="C1453" i="365"/>
  <c r="B1453" i="365"/>
  <c r="A1453" i="365"/>
  <c r="P1453" i="365" s="1"/>
  <c r="E1452" i="365"/>
  <c r="C1452" i="365"/>
  <c r="B1452" i="365"/>
  <c r="A1452" i="365"/>
  <c r="P1452" i="365" s="1"/>
  <c r="Q1451" i="365"/>
  <c r="G1451" i="365"/>
  <c r="F1451" i="365"/>
  <c r="C1451" i="365"/>
  <c r="B1451" i="365"/>
  <c r="E1451" i="365" s="1"/>
  <c r="A1451" i="365"/>
  <c r="P1451" i="365" s="1"/>
  <c r="P1450" i="365"/>
  <c r="G1450" i="365"/>
  <c r="C1450" i="365"/>
  <c r="B1450" i="365"/>
  <c r="E1450" i="365" s="1"/>
  <c r="A1450" i="365"/>
  <c r="Q1449" i="365"/>
  <c r="H1449" i="365"/>
  <c r="F1449" i="365"/>
  <c r="C1449" i="365"/>
  <c r="B1449" i="365"/>
  <c r="E1449" i="365" s="1"/>
  <c r="G1449" i="365" s="1"/>
  <c r="A1449" i="365"/>
  <c r="P1449" i="365" s="1"/>
  <c r="P1448" i="365"/>
  <c r="I1448" i="365"/>
  <c r="F1448" i="365"/>
  <c r="E1448" i="365"/>
  <c r="G1448" i="365" s="1"/>
  <c r="I1449" i="365" s="1"/>
  <c r="C1448" i="365"/>
  <c r="B1448" i="365"/>
  <c r="A1448" i="365"/>
  <c r="H1447" i="365"/>
  <c r="F1447" i="365"/>
  <c r="C1447" i="365"/>
  <c r="B1447" i="365"/>
  <c r="E1447" i="365" s="1"/>
  <c r="G1447" i="365" s="1"/>
  <c r="K1448" i="365" s="1"/>
  <c r="A1447" i="365"/>
  <c r="P1447" i="365" s="1"/>
  <c r="C1446" i="365"/>
  <c r="B1446" i="365"/>
  <c r="E1446" i="365" s="1"/>
  <c r="A1446" i="365"/>
  <c r="P1446" i="365" s="1"/>
  <c r="G1445" i="365"/>
  <c r="F1445" i="365"/>
  <c r="E1445" i="365"/>
  <c r="Q1445" i="365" s="1"/>
  <c r="C1445" i="365"/>
  <c r="B1445" i="365"/>
  <c r="A1445" i="365"/>
  <c r="P1445" i="365" s="1"/>
  <c r="P1444" i="365"/>
  <c r="E1444" i="365"/>
  <c r="C1444" i="365"/>
  <c r="B1444" i="365"/>
  <c r="A1444" i="365"/>
  <c r="G1443" i="365"/>
  <c r="F1443" i="365"/>
  <c r="C1443" i="365"/>
  <c r="B1443" i="365"/>
  <c r="E1443" i="365" s="1"/>
  <c r="Q1443" i="365" s="1"/>
  <c r="A1443" i="365"/>
  <c r="P1443" i="365" s="1"/>
  <c r="P1442" i="365"/>
  <c r="F1442" i="365"/>
  <c r="E1442" i="365"/>
  <c r="G1442" i="365" s="1"/>
  <c r="C1442" i="365"/>
  <c r="B1442" i="365"/>
  <c r="A1442" i="365"/>
  <c r="C1441" i="365"/>
  <c r="B1441" i="365"/>
  <c r="E1441" i="365" s="1"/>
  <c r="A1441" i="365"/>
  <c r="P1441" i="365" s="1"/>
  <c r="P1440" i="365"/>
  <c r="G1440" i="365"/>
  <c r="F1440" i="365"/>
  <c r="E1440" i="365"/>
  <c r="Q1440" i="365" s="1"/>
  <c r="C1440" i="365"/>
  <c r="B1440" i="365"/>
  <c r="A1440" i="365"/>
  <c r="F1439" i="365"/>
  <c r="E1439" i="365"/>
  <c r="G1439" i="365" s="1"/>
  <c r="C1439" i="365"/>
  <c r="B1439" i="365"/>
  <c r="A1439" i="365"/>
  <c r="P1439" i="365" s="1"/>
  <c r="P1438" i="365"/>
  <c r="C1438" i="365"/>
  <c r="B1438" i="365"/>
  <c r="E1438" i="365" s="1"/>
  <c r="A1438" i="365"/>
  <c r="P1437" i="365"/>
  <c r="G1437" i="365"/>
  <c r="F1437" i="365"/>
  <c r="E1437" i="365"/>
  <c r="Q1437" i="365" s="1"/>
  <c r="C1437" i="365"/>
  <c r="B1437" i="365"/>
  <c r="A1437" i="365"/>
  <c r="C1436" i="365"/>
  <c r="B1436" i="365"/>
  <c r="E1436" i="365" s="1"/>
  <c r="A1436" i="365"/>
  <c r="P1436" i="365" s="1"/>
  <c r="P1435" i="365"/>
  <c r="H1435" i="365"/>
  <c r="G1435" i="365"/>
  <c r="E1435" i="365"/>
  <c r="Q1435" i="365" s="1"/>
  <c r="C1435" i="365"/>
  <c r="B1435" i="365"/>
  <c r="A1435" i="365"/>
  <c r="P1434" i="365"/>
  <c r="E1434" i="365"/>
  <c r="C1434" i="365"/>
  <c r="B1434" i="365"/>
  <c r="A1434" i="365"/>
  <c r="C1433" i="365"/>
  <c r="B1433" i="365"/>
  <c r="E1433" i="365" s="1"/>
  <c r="A1433" i="365"/>
  <c r="P1433" i="365" s="1"/>
  <c r="C1432" i="365"/>
  <c r="B1432" i="365"/>
  <c r="E1432" i="365" s="1"/>
  <c r="A1432" i="365"/>
  <c r="P1432" i="365" s="1"/>
  <c r="P1431" i="365"/>
  <c r="E1431" i="365"/>
  <c r="G1431" i="365" s="1"/>
  <c r="C1431" i="365"/>
  <c r="B1431" i="365"/>
  <c r="A1431" i="365"/>
  <c r="Q1430" i="365"/>
  <c r="I1430" i="365"/>
  <c r="F1430" i="365"/>
  <c r="E1430" i="365"/>
  <c r="G1430" i="365" s="1"/>
  <c r="C1430" i="365"/>
  <c r="B1430" i="365"/>
  <c r="A1430" i="365"/>
  <c r="P1430" i="365" s="1"/>
  <c r="Q1429" i="365"/>
  <c r="P1429" i="365"/>
  <c r="G1429" i="365"/>
  <c r="F1429" i="365"/>
  <c r="E1429" i="365"/>
  <c r="C1429" i="365"/>
  <c r="B1429" i="365"/>
  <c r="A1429" i="365"/>
  <c r="C1428" i="365"/>
  <c r="B1428" i="365"/>
  <c r="E1428" i="365" s="1"/>
  <c r="A1428" i="365"/>
  <c r="P1428" i="365" s="1"/>
  <c r="P1427" i="365"/>
  <c r="H1427" i="365"/>
  <c r="G1427" i="365"/>
  <c r="E1427" i="365"/>
  <c r="Q1427" i="365" s="1"/>
  <c r="C1427" i="365"/>
  <c r="B1427" i="365"/>
  <c r="A1427" i="365"/>
  <c r="P1426" i="365"/>
  <c r="E1426" i="365"/>
  <c r="C1426" i="365"/>
  <c r="B1426" i="365"/>
  <c r="A1426" i="365"/>
  <c r="C1425" i="365"/>
  <c r="B1425" i="365"/>
  <c r="E1425" i="365" s="1"/>
  <c r="A1425" i="365"/>
  <c r="P1425" i="365" s="1"/>
  <c r="C1424" i="365"/>
  <c r="B1424" i="365"/>
  <c r="E1424" i="365" s="1"/>
  <c r="A1424" i="365"/>
  <c r="P1424" i="365" s="1"/>
  <c r="P1423" i="365"/>
  <c r="E1423" i="365"/>
  <c r="G1423" i="365" s="1"/>
  <c r="C1423" i="365"/>
  <c r="B1423" i="365"/>
  <c r="A1423" i="365"/>
  <c r="Q1422" i="365"/>
  <c r="F1422" i="365"/>
  <c r="E1422" i="365"/>
  <c r="G1422" i="365" s="1"/>
  <c r="C1422" i="365"/>
  <c r="B1422" i="365"/>
  <c r="A1422" i="365"/>
  <c r="P1422" i="365" s="1"/>
  <c r="Q1421" i="365"/>
  <c r="P1421" i="365"/>
  <c r="G1421" i="365"/>
  <c r="F1421" i="365"/>
  <c r="E1421" i="365"/>
  <c r="C1421" i="365"/>
  <c r="B1421" i="365"/>
  <c r="A1421" i="365"/>
  <c r="C1420" i="365"/>
  <c r="B1420" i="365"/>
  <c r="E1420" i="365" s="1"/>
  <c r="A1420" i="365"/>
  <c r="P1420" i="365" s="1"/>
  <c r="P1419" i="365"/>
  <c r="H1419" i="365"/>
  <c r="G1419" i="365"/>
  <c r="E1419" i="365"/>
  <c r="Q1419" i="365" s="1"/>
  <c r="C1419" i="365"/>
  <c r="B1419" i="365"/>
  <c r="A1419" i="365"/>
  <c r="P1418" i="365"/>
  <c r="E1418" i="365"/>
  <c r="C1418" i="365"/>
  <c r="B1418" i="365"/>
  <c r="A1418" i="365"/>
  <c r="C1417" i="365"/>
  <c r="B1417" i="365"/>
  <c r="E1417" i="365" s="1"/>
  <c r="A1417" i="365"/>
  <c r="P1417" i="365" s="1"/>
  <c r="G1416" i="365"/>
  <c r="C1416" i="365"/>
  <c r="B1416" i="365"/>
  <c r="E1416" i="365" s="1"/>
  <c r="A1416" i="365"/>
  <c r="P1416" i="365" s="1"/>
  <c r="P1415" i="365"/>
  <c r="E1415" i="365"/>
  <c r="G1415" i="365" s="1"/>
  <c r="C1415" i="365"/>
  <c r="B1415" i="365"/>
  <c r="A1415" i="365"/>
  <c r="Q1414" i="365"/>
  <c r="F1414" i="365"/>
  <c r="E1414" i="365"/>
  <c r="G1414" i="365" s="1"/>
  <c r="C1414" i="365"/>
  <c r="B1414" i="365"/>
  <c r="A1414" i="365"/>
  <c r="P1414" i="365" s="1"/>
  <c r="Q1413" i="365"/>
  <c r="P1413" i="365"/>
  <c r="G1413" i="365"/>
  <c r="F1413" i="365"/>
  <c r="E1413" i="365"/>
  <c r="C1413" i="365"/>
  <c r="B1413" i="365"/>
  <c r="A1413" i="365"/>
  <c r="C1412" i="365"/>
  <c r="B1412" i="365"/>
  <c r="E1412" i="365" s="1"/>
  <c r="A1412" i="365"/>
  <c r="P1412" i="365" s="1"/>
  <c r="P1411" i="365"/>
  <c r="H1411" i="365"/>
  <c r="G1411" i="365"/>
  <c r="E1411" i="365"/>
  <c r="Q1411" i="365" s="1"/>
  <c r="C1411" i="365"/>
  <c r="B1411" i="365"/>
  <c r="A1411" i="365"/>
  <c r="P1410" i="365"/>
  <c r="E1410" i="365"/>
  <c r="C1410" i="365"/>
  <c r="B1410" i="365"/>
  <c r="A1410" i="365"/>
  <c r="C1409" i="365"/>
  <c r="B1409" i="365"/>
  <c r="E1409" i="365" s="1"/>
  <c r="A1409" i="365"/>
  <c r="P1409" i="365" s="1"/>
  <c r="G1408" i="365"/>
  <c r="C1408" i="365"/>
  <c r="B1408" i="365"/>
  <c r="E1408" i="365" s="1"/>
  <c r="A1408" i="365"/>
  <c r="P1408" i="365" s="1"/>
  <c r="P1407" i="365"/>
  <c r="E1407" i="365"/>
  <c r="G1407" i="365" s="1"/>
  <c r="C1407" i="365"/>
  <c r="B1407" i="365"/>
  <c r="A1407" i="365"/>
  <c r="Q1406" i="365"/>
  <c r="I1406" i="365"/>
  <c r="F1406" i="365"/>
  <c r="E1406" i="365"/>
  <c r="G1406" i="365" s="1"/>
  <c r="C1406" i="365"/>
  <c r="B1406" i="365"/>
  <c r="A1406" i="365"/>
  <c r="P1406" i="365" s="1"/>
  <c r="Q1405" i="365"/>
  <c r="P1405" i="365"/>
  <c r="G1405" i="365"/>
  <c r="F1405" i="365"/>
  <c r="E1405" i="365"/>
  <c r="C1405" i="365"/>
  <c r="B1405" i="365"/>
  <c r="A1405" i="365"/>
  <c r="C1404" i="365"/>
  <c r="B1404" i="365"/>
  <c r="E1404" i="365" s="1"/>
  <c r="A1404" i="365"/>
  <c r="P1404" i="365" s="1"/>
  <c r="P1403" i="365"/>
  <c r="H1403" i="365"/>
  <c r="G1403" i="365"/>
  <c r="E1403" i="365"/>
  <c r="Q1403" i="365" s="1"/>
  <c r="C1403" i="365"/>
  <c r="B1403" i="365"/>
  <c r="A1403" i="365"/>
  <c r="P1402" i="365"/>
  <c r="E1402" i="365"/>
  <c r="C1402" i="365"/>
  <c r="B1402" i="365"/>
  <c r="A1402" i="365"/>
  <c r="C1401" i="365"/>
  <c r="B1401" i="365"/>
  <c r="E1401" i="365" s="1"/>
  <c r="A1401" i="365"/>
  <c r="P1401" i="365" s="1"/>
  <c r="C1400" i="365"/>
  <c r="B1400" i="365"/>
  <c r="E1400" i="365" s="1"/>
  <c r="A1400" i="365"/>
  <c r="P1400" i="365" s="1"/>
  <c r="P1399" i="365"/>
  <c r="E1399" i="365"/>
  <c r="G1399" i="365" s="1"/>
  <c r="C1399" i="365"/>
  <c r="B1399" i="365"/>
  <c r="A1399" i="365"/>
  <c r="Q1398" i="365"/>
  <c r="F1398" i="365"/>
  <c r="E1398" i="365"/>
  <c r="G1398" i="365" s="1"/>
  <c r="C1398" i="365"/>
  <c r="B1398" i="365"/>
  <c r="A1398" i="365"/>
  <c r="P1398" i="365" s="1"/>
  <c r="Q1397" i="365"/>
  <c r="P1397" i="365"/>
  <c r="G1397" i="365"/>
  <c r="F1397" i="365"/>
  <c r="E1397" i="365"/>
  <c r="C1397" i="365"/>
  <c r="B1397" i="365"/>
  <c r="A1397" i="365"/>
  <c r="C1396" i="365"/>
  <c r="B1396" i="365"/>
  <c r="E1396" i="365" s="1"/>
  <c r="A1396" i="365"/>
  <c r="P1396" i="365" s="1"/>
  <c r="P1395" i="365"/>
  <c r="H1395" i="365"/>
  <c r="G1395" i="365"/>
  <c r="E1395" i="365"/>
  <c r="Q1395" i="365" s="1"/>
  <c r="C1395" i="365"/>
  <c r="B1395" i="365"/>
  <c r="A1395" i="365"/>
  <c r="P1394" i="365"/>
  <c r="E1394" i="365"/>
  <c r="C1394" i="365"/>
  <c r="B1394" i="365"/>
  <c r="A1394" i="365"/>
  <c r="C1393" i="365"/>
  <c r="B1393" i="365"/>
  <c r="E1393" i="365" s="1"/>
  <c r="A1393" i="365"/>
  <c r="P1393" i="365" s="1"/>
  <c r="C1392" i="365"/>
  <c r="B1392" i="365"/>
  <c r="E1392" i="365" s="1"/>
  <c r="A1392" i="365"/>
  <c r="P1392" i="365" s="1"/>
  <c r="P1391" i="365"/>
  <c r="E1391" i="365"/>
  <c r="G1391" i="365" s="1"/>
  <c r="C1391" i="365"/>
  <c r="B1391" i="365"/>
  <c r="A1391" i="365"/>
  <c r="Q1390" i="365"/>
  <c r="F1390" i="365"/>
  <c r="E1390" i="365"/>
  <c r="G1390" i="365" s="1"/>
  <c r="C1390" i="365"/>
  <c r="B1390" i="365"/>
  <c r="A1390" i="365"/>
  <c r="P1390" i="365" s="1"/>
  <c r="Q1389" i="365"/>
  <c r="P1389" i="365"/>
  <c r="G1389" i="365"/>
  <c r="F1389" i="365"/>
  <c r="E1389" i="365"/>
  <c r="C1389" i="365"/>
  <c r="B1389" i="365"/>
  <c r="A1389" i="365"/>
  <c r="C1388" i="365"/>
  <c r="B1388" i="365"/>
  <c r="E1388" i="365" s="1"/>
  <c r="A1388" i="365"/>
  <c r="P1388" i="365" s="1"/>
  <c r="P1387" i="365"/>
  <c r="H1387" i="365"/>
  <c r="G1387" i="365"/>
  <c r="E1387" i="365"/>
  <c r="Q1387" i="365" s="1"/>
  <c r="C1387" i="365"/>
  <c r="B1387" i="365"/>
  <c r="A1387" i="365"/>
  <c r="P1386" i="365"/>
  <c r="E1386" i="365"/>
  <c r="C1386" i="365"/>
  <c r="B1386" i="365"/>
  <c r="A1386" i="365"/>
  <c r="C1385" i="365"/>
  <c r="B1385" i="365"/>
  <c r="E1385" i="365" s="1"/>
  <c r="A1385" i="365"/>
  <c r="P1385" i="365" s="1"/>
  <c r="G1384" i="365"/>
  <c r="C1384" i="365"/>
  <c r="B1384" i="365"/>
  <c r="E1384" i="365" s="1"/>
  <c r="A1384" i="365"/>
  <c r="P1384" i="365" s="1"/>
  <c r="P1383" i="365"/>
  <c r="E1383" i="365"/>
  <c r="C1383" i="365"/>
  <c r="B1383" i="365"/>
  <c r="A1383" i="365"/>
  <c r="Q1382" i="365"/>
  <c r="F1382" i="365"/>
  <c r="E1382" i="365"/>
  <c r="G1382" i="365" s="1"/>
  <c r="C1382" i="365"/>
  <c r="B1382" i="365"/>
  <c r="A1382" i="365"/>
  <c r="P1382" i="365" s="1"/>
  <c r="Q1381" i="365"/>
  <c r="P1381" i="365"/>
  <c r="G1381" i="365"/>
  <c r="F1381" i="365"/>
  <c r="E1381" i="365"/>
  <c r="C1381" i="365"/>
  <c r="B1381" i="365"/>
  <c r="A1381" i="365"/>
  <c r="C1380" i="365"/>
  <c r="B1380" i="365"/>
  <c r="E1380" i="365" s="1"/>
  <c r="A1380" i="365"/>
  <c r="P1380" i="365" s="1"/>
  <c r="P1379" i="365"/>
  <c r="H1379" i="365"/>
  <c r="G1379" i="365"/>
  <c r="E1379" i="365"/>
  <c r="Q1379" i="365" s="1"/>
  <c r="C1379" i="365"/>
  <c r="B1379" i="365"/>
  <c r="A1379" i="365"/>
  <c r="P1378" i="365"/>
  <c r="F1378" i="365"/>
  <c r="E1378" i="365"/>
  <c r="G1378" i="365" s="1"/>
  <c r="C1378" i="365"/>
  <c r="B1378" i="365"/>
  <c r="A1378" i="365"/>
  <c r="C1377" i="365"/>
  <c r="B1377" i="365"/>
  <c r="E1377" i="365" s="1"/>
  <c r="A1377" i="365"/>
  <c r="P1377" i="365" s="1"/>
  <c r="G1376" i="365"/>
  <c r="C1376" i="365"/>
  <c r="B1376" i="365"/>
  <c r="E1376" i="365" s="1"/>
  <c r="A1376" i="365"/>
  <c r="P1376" i="365" s="1"/>
  <c r="P1375" i="365"/>
  <c r="E1375" i="365"/>
  <c r="C1375" i="365"/>
  <c r="B1375" i="365"/>
  <c r="A1375" i="365"/>
  <c r="Q1374" i="365"/>
  <c r="F1374" i="365"/>
  <c r="E1374" i="365"/>
  <c r="G1374" i="365" s="1"/>
  <c r="C1374" i="365"/>
  <c r="B1374" i="365"/>
  <c r="A1374" i="365"/>
  <c r="P1374" i="365" s="1"/>
  <c r="Q1373" i="365"/>
  <c r="P1373" i="365"/>
  <c r="G1373" i="365"/>
  <c r="F1373" i="365"/>
  <c r="E1373" i="365"/>
  <c r="C1373" i="365"/>
  <c r="B1373" i="365"/>
  <c r="A1373" i="365"/>
  <c r="C1372" i="365"/>
  <c r="B1372" i="365"/>
  <c r="E1372" i="365" s="1"/>
  <c r="A1372" i="365"/>
  <c r="P1372" i="365" s="1"/>
  <c r="P1371" i="365"/>
  <c r="H1371" i="365"/>
  <c r="G1371" i="365"/>
  <c r="E1371" i="365"/>
  <c r="Q1371" i="365" s="1"/>
  <c r="C1371" i="365"/>
  <c r="B1371" i="365"/>
  <c r="A1371" i="365"/>
  <c r="P1370" i="365"/>
  <c r="F1370" i="365"/>
  <c r="E1370" i="365"/>
  <c r="G1370" i="365" s="1"/>
  <c r="C1370" i="365"/>
  <c r="B1370" i="365"/>
  <c r="A1370" i="365"/>
  <c r="C1369" i="365"/>
  <c r="B1369" i="365"/>
  <c r="E1369" i="365" s="1"/>
  <c r="A1369" i="365"/>
  <c r="P1369" i="365" s="1"/>
  <c r="G1368" i="365"/>
  <c r="C1368" i="365"/>
  <c r="B1368" i="365"/>
  <c r="E1368" i="365" s="1"/>
  <c r="A1368" i="365"/>
  <c r="P1368" i="365" s="1"/>
  <c r="P1367" i="365"/>
  <c r="E1367" i="365"/>
  <c r="C1367" i="365"/>
  <c r="B1367" i="365"/>
  <c r="A1367" i="365"/>
  <c r="Q1366" i="365"/>
  <c r="F1366" i="365"/>
  <c r="E1366" i="365"/>
  <c r="G1366" i="365" s="1"/>
  <c r="C1366" i="365"/>
  <c r="B1366" i="365"/>
  <c r="A1366" i="365"/>
  <c r="P1366" i="365" s="1"/>
  <c r="Q1365" i="365"/>
  <c r="P1365" i="365"/>
  <c r="G1365" i="365"/>
  <c r="F1365" i="365"/>
  <c r="E1365" i="365"/>
  <c r="C1365" i="365"/>
  <c r="B1365" i="365"/>
  <c r="A1365" i="365"/>
  <c r="C1364" i="365"/>
  <c r="B1364" i="365"/>
  <c r="E1364" i="365" s="1"/>
  <c r="A1364" i="365"/>
  <c r="P1364" i="365" s="1"/>
  <c r="P1363" i="365"/>
  <c r="H1363" i="365"/>
  <c r="G1363" i="365"/>
  <c r="E1363" i="365"/>
  <c r="Q1363" i="365" s="1"/>
  <c r="C1363" i="365"/>
  <c r="B1363" i="365"/>
  <c r="A1363" i="365"/>
  <c r="P1362" i="365"/>
  <c r="F1362" i="365"/>
  <c r="E1362" i="365"/>
  <c r="G1362" i="365" s="1"/>
  <c r="C1362" i="365"/>
  <c r="B1362" i="365"/>
  <c r="A1362" i="365"/>
  <c r="C1361" i="365"/>
  <c r="B1361" i="365"/>
  <c r="E1361" i="365" s="1"/>
  <c r="A1361" i="365"/>
  <c r="P1361" i="365" s="1"/>
  <c r="G1360" i="365"/>
  <c r="C1360" i="365"/>
  <c r="B1360" i="365"/>
  <c r="E1360" i="365" s="1"/>
  <c r="A1360" i="365"/>
  <c r="P1360" i="365" s="1"/>
  <c r="P1359" i="365"/>
  <c r="E1359" i="365"/>
  <c r="C1359" i="365"/>
  <c r="B1359" i="365"/>
  <c r="A1359" i="365"/>
  <c r="Q1358" i="365"/>
  <c r="F1358" i="365"/>
  <c r="E1358" i="365"/>
  <c r="G1358" i="365" s="1"/>
  <c r="C1358" i="365"/>
  <c r="B1358" i="365"/>
  <c r="A1358" i="365"/>
  <c r="P1358" i="365" s="1"/>
  <c r="Q1357" i="365"/>
  <c r="P1357" i="365"/>
  <c r="G1357" i="365"/>
  <c r="F1357" i="365"/>
  <c r="E1357" i="365"/>
  <c r="C1357" i="365"/>
  <c r="B1357" i="365"/>
  <c r="A1357" i="365"/>
  <c r="C1356" i="365"/>
  <c r="B1356" i="365"/>
  <c r="E1356" i="365" s="1"/>
  <c r="A1356" i="365"/>
  <c r="P1356" i="365" s="1"/>
  <c r="P1355" i="365"/>
  <c r="H1355" i="365"/>
  <c r="G1355" i="365"/>
  <c r="E1355" i="365"/>
  <c r="Q1355" i="365" s="1"/>
  <c r="C1355" i="365"/>
  <c r="B1355" i="365"/>
  <c r="A1355" i="365"/>
  <c r="P1354" i="365"/>
  <c r="F1354" i="365"/>
  <c r="E1354" i="365"/>
  <c r="G1354" i="365" s="1"/>
  <c r="C1354" i="365"/>
  <c r="B1354" i="365"/>
  <c r="A1354" i="365"/>
  <c r="C1353" i="365"/>
  <c r="B1353" i="365"/>
  <c r="E1353" i="365" s="1"/>
  <c r="A1353" i="365"/>
  <c r="P1353" i="365" s="1"/>
  <c r="G1352" i="365"/>
  <c r="C1352" i="365"/>
  <c r="B1352" i="365"/>
  <c r="E1352" i="365" s="1"/>
  <c r="A1352" i="365"/>
  <c r="P1352" i="365" s="1"/>
  <c r="P1351" i="365"/>
  <c r="E1351" i="365"/>
  <c r="C1351" i="365"/>
  <c r="B1351" i="365"/>
  <c r="A1351" i="365"/>
  <c r="Q1350" i="365"/>
  <c r="F1350" i="365"/>
  <c r="E1350" i="365"/>
  <c r="G1350" i="365" s="1"/>
  <c r="C1350" i="365"/>
  <c r="B1350" i="365"/>
  <c r="A1350" i="365"/>
  <c r="P1350" i="365" s="1"/>
  <c r="Q1349" i="365"/>
  <c r="P1349" i="365"/>
  <c r="G1349" i="365"/>
  <c r="F1349" i="365"/>
  <c r="E1349" i="365"/>
  <c r="C1349" i="365"/>
  <c r="B1349" i="365"/>
  <c r="A1349" i="365"/>
  <c r="C1348" i="365"/>
  <c r="B1348" i="365"/>
  <c r="E1348" i="365" s="1"/>
  <c r="A1348" i="365"/>
  <c r="P1348" i="365" s="1"/>
  <c r="P1347" i="365"/>
  <c r="H1347" i="365"/>
  <c r="G1347" i="365"/>
  <c r="E1347" i="365"/>
  <c r="Q1347" i="365" s="1"/>
  <c r="C1347" i="365"/>
  <c r="B1347" i="365"/>
  <c r="A1347" i="365"/>
  <c r="P1346" i="365"/>
  <c r="F1346" i="365"/>
  <c r="E1346" i="365"/>
  <c r="G1346" i="365" s="1"/>
  <c r="C1346" i="365"/>
  <c r="B1346" i="365"/>
  <c r="A1346" i="365"/>
  <c r="C1345" i="365"/>
  <c r="B1345" i="365"/>
  <c r="E1345" i="365" s="1"/>
  <c r="A1345" i="365"/>
  <c r="P1345" i="365" s="1"/>
  <c r="G1344" i="365"/>
  <c r="C1344" i="365"/>
  <c r="B1344" i="365"/>
  <c r="E1344" i="365" s="1"/>
  <c r="A1344" i="365"/>
  <c r="P1344" i="365" s="1"/>
  <c r="P1343" i="365"/>
  <c r="E1343" i="365"/>
  <c r="C1343" i="365"/>
  <c r="B1343" i="365"/>
  <c r="A1343" i="365"/>
  <c r="Q1342" i="365"/>
  <c r="F1342" i="365"/>
  <c r="E1342" i="365"/>
  <c r="G1342" i="365" s="1"/>
  <c r="C1342" i="365"/>
  <c r="B1342" i="365"/>
  <c r="A1342" i="365"/>
  <c r="P1342" i="365" s="1"/>
  <c r="Q1341" i="365"/>
  <c r="P1341" i="365"/>
  <c r="G1341" i="365"/>
  <c r="F1341" i="365"/>
  <c r="E1341" i="365"/>
  <c r="C1341" i="365"/>
  <c r="B1341" i="365"/>
  <c r="A1341" i="365"/>
  <c r="C1340" i="365"/>
  <c r="B1340" i="365"/>
  <c r="E1340" i="365" s="1"/>
  <c r="A1340" i="365"/>
  <c r="P1340" i="365" s="1"/>
  <c r="P1339" i="365"/>
  <c r="H1339" i="365"/>
  <c r="G1339" i="365"/>
  <c r="E1339" i="365"/>
  <c r="Q1339" i="365" s="1"/>
  <c r="C1339" i="365"/>
  <c r="B1339" i="365"/>
  <c r="A1339" i="365"/>
  <c r="P1338" i="365"/>
  <c r="F1338" i="365"/>
  <c r="E1338" i="365"/>
  <c r="G1338" i="365" s="1"/>
  <c r="C1338" i="365"/>
  <c r="B1338" i="365"/>
  <c r="A1338" i="365"/>
  <c r="C1337" i="365"/>
  <c r="B1337" i="365"/>
  <c r="E1337" i="365" s="1"/>
  <c r="A1337" i="365"/>
  <c r="P1337" i="365" s="1"/>
  <c r="G1336" i="365"/>
  <c r="C1336" i="365"/>
  <c r="B1336" i="365"/>
  <c r="E1336" i="365" s="1"/>
  <c r="A1336" i="365"/>
  <c r="P1336" i="365" s="1"/>
  <c r="P1335" i="365"/>
  <c r="E1335" i="365"/>
  <c r="C1335" i="365"/>
  <c r="B1335" i="365"/>
  <c r="A1335" i="365"/>
  <c r="Q1334" i="365"/>
  <c r="F1334" i="365"/>
  <c r="E1334" i="365"/>
  <c r="G1334" i="365" s="1"/>
  <c r="C1334" i="365"/>
  <c r="B1334" i="365"/>
  <c r="A1334" i="365"/>
  <c r="P1334" i="365" s="1"/>
  <c r="Q1333" i="365"/>
  <c r="P1333" i="365"/>
  <c r="G1333" i="365"/>
  <c r="F1333" i="365"/>
  <c r="E1333" i="365"/>
  <c r="C1333" i="365"/>
  <c r="B1333" i="365"/>
  <c r="A1333" i="365"/>
  <c r="C1332" i="365"/>
  <c r="B1332" i="365"/>
  <c r="E1332" i="365" s="1"/>
  <c r="A1332" i="365"/>
  <c r="P1332" i="365" s="1"/>
  <c r="P1331" i="365"/>
  <c r="H1331" i="365"/>
  <c r="G1331" i="365"/>
  <c r="E1331" i="365"/>
  <c r="Q1331" i="365" s="1"/>
  <c r="C1331" i="365"/>
  <c r="B1331" i="365"/>
  <c r="A1331" i="365"/>
  <c r="P1330" i="365"/>
  <c r="F1330" i="365"/>
  <c r="E1330" i="365"/>
  <c r="G1330" i="365" s="1"/>
  <c r="C1330" i="365"/>
  <c r="B1330" i="365"/>
  <c r="A1330" i="365"/>
  <c r="C1329" i="365"/>
  <c r="B1329" i="365"/>
  <c r="E1329" i="365" s="1"/>
  <c r="A1329" i="365"/>
  <c r="P1329" i="365" s="1"/>
  <c r="G1328" i="365"/>
  <c r="C1328" i="365"/>
  <c r="B1328" i="365"/>
  <c r="E1328" i="365" s="1"/>
  <c r="A1328" i="365"/>
  <c r="P1328" i="365" s="1"/>
  <c r="P1327" i="365"/>
  <c r="E1327" i="365"/>
  <c r="C1327" i="365"/>
  <c r="B1327" i="365"/>
  <c r="A1327" i="365"/>
  <c r="Q1326" i="365"/>
  <c r="F1326" i="365"/>
  <c r="E1326" i="365"/>
  <c r="G1326" i="365" s="1"/>
  <c r="C1326" i="365"/>
  <c r="B1326" i="365"/>
  <c r="A1326" i="365"/>
  <c r="P1326" i="365" s="1"/>
  <c r="Q1325" i="365"/>
  <c r="P1325" i="365"/>
  <c r="G1325" i="365"/>
  <c r="F1325" i="365"/>
  <c r="E1325" i="365"/>
  <c r="C1325" i="365"/>
  <c r="B1325" i="365"/>
  <c r="A1325" i="365"/>
  <c r="C1324" i="365"/>
  <c r="B1324" i="365"/>
  <c r="E1324" i="365" s="1"/>
  <c r="A1324" i="365"/>
  <c r="P1324" i="365" s="1"/>
  <c r="P1323" i="365"/>
  <c r="H1323" i="365"/>
  <c r="G1323" i="365"/>
  <c r="E1323" i="365"/>
  <c r="Q1323" i="365" s="1"/>
  <c r="C1323" i="365"/>
  <c r="B1323" i="365"/>
  <c r="A1323" i="365"/>
  <c r="P1322" i="365"/>
  <c r="F1322" i="365"/>
  <c r="E1322" i="365"/>
  <c r="G1322" i="365" s="1"/>
  <c r="C1322" i="365"/>
  <c r="B1322" i="365"/>
  <c r="A1322" i="365"/>
  <c r="C1321" i="365"/>
  <c r="B1321" i="365"/>
  <c r="E1321" i="365" s="1"/>
  <c r="A1321" i="365"/>
  <c r="P1321" i="365" s="1"/>
  <c r="C1320" i="365"/>
  <c r="B1320" i="365"/>
  <c r="E1320" i="365" s="1"/>
  <c r="A1320" i="365"/>
  <c r="P1320" i="365" s="1"/>
  <c r="P1319" i="365"/>
  <c r="E1319" i="365"/>
  <c r="C1319" i="365"/>
  <c r="B1319" i="365"/>
  <c r="A1319" i="365"/>
  <c r="Q1318" i="365"/>
  <c r="H1318" i="365"/>
  <c r="F1318" i="365"/>
  <c r="E1318" i="365"/>
  <c r="G1318" i="365" s="1"/>
  <c r="C1318" i="365"/>
  <c r="B1318" i="365"/>
  <c r="A1318" i="365"/>
  <c r="P1318" i="365" s="1"/>
  <c r="Q1317" i="365"/>
  <c r="P1317" i="365"/>
  <c r="G1317" i="365"/>
  <c r="F1317" i="365"/>
  <c r="E1317" i="365"/>
  <c r="C1317" i="365"/>
  <c r="B1317" i="365"/>
  <c r="A1317" i="365"/>
  <c r="C1316" i="365"/>
  <c r="B1316" i="365"/>
  <c r="E1316" i="365" s="1"/>
  <c r="A1316" i="365"/>
  <c r="P1316" i="365" s="1"/>
  <c r="P1315" i="365"/>
  <c r="H1315" i="365"/>
  <c r="G1315" i="365"/>
  <c r="E1315" i="365"/>
  <c r="Q1315" i="365" s="1"/>
  <c r="C1315" i="365"/>
  <c r="B1315" i="365"/>
  <c r="A1315" i="365"/>
  <c r="Q1314" i="365"/>
  <c r="P1314" i="365"/>
  <c r="E1314" i="365"/>
  <c r="G1314" i="365" s="1"/>
  <c r="C1314" i="365"/>
  <c r="B1314" i="365"/>
  <c r="A1314" i="365"/>
  <c r="C1313" i="365"/>
  <c r="B1313" i="365"/>
  <c r="E1313" i="365" s="1"/>
  <c r="A1313" i="365"/>
  <c r="P1313" i="365" s="1"/>
  <c r="Q1312" i="365"/>
  <c r="G1312" i="365"/>
  <c r="F1312" i="365"/>
  <c r="C1312" i="365"/>
  <c r="B1312" i="365"/>
  <c r="E1312" i="365" s="1"/>
  <c r="A1312" i="365"/>
  <c r="P1312" i="365" s="1"/>
  <c r="P1311" i="365"/>
  <c r="E1311" i="365"/>
  <c r="C1311" i="365"/>
  <c r="B1311" i="365"/>
  <c r="A1311" i="365"/>
  <c r="Q1310" i="365"/>
  <c r="F1310" i="365"/>
  <c r="E1310" i="365"/>
  <c r="G1310" i="365" s="1"/>
  <c r="C1310" i="365"/>
  <c r="B1310" i="365"/>
  <c r="A1310" i="365"/>
  <c r="P1310" i="365" s="1"/>
  <c r="P1309" i="365"/>
  <c r="E1309" i="365"/>
  <c r="C1309" i="365"/>
  <c r="B1309" i="365"/>
  <c r="A1309" i="365"/>
  <c r="C1308" i="365"/>
  <c r="B1308" i="365"/>
  <c r="E1308" i="365" s="1"/>
  <c r="A1308" i="365"/>
  <c r="P1308" i="365" s="1"/>
  <c r="P1307" i="365"/>
  <c r="H1307" i="365"/>
  <c r="G1307" i="365"/>
  <c r="E1307" i="365"/>
  <c r="Q1307" i="365" s="1"/>
  <c r="C1307" i="365"/>
  <c r="B1307" i="365"/>
  <c r="A1307" i="365"/>
  <c r="Q1306" i="365"/>
  <c r="P1306" i="365"/>
  <c r="F1306" i="365"/>
  <c r="E1306" i="365"/>
  <c r="G1306" i="365" s="1"/>
  <c r="C1306" i="365"/>
  <c r="B1306" i="365"/>
  <c r="A1306" i="365"/>
  <c r="C1305" i="365"/>
  <c r="B1305" i="365"/>
  <c r="E1305" i="365" s="1"/>
  <c r="A1305" i="365"/>
  <c r="P1305" i="365" s="1"/>
  <c r="Q1304" i="365"/>
  <c r="F1304" i="365"/>
  <c r="C1304" i="365"/>
  <c r="B1304" i="365"/>
  <c r="E1304" i="365" s="1"/>
  <c r="G1304" i="365" s="1"/>
  <c r="A1304" i="365"/>
  <c r="P1304" i="365" s="1"/>
  <c r="P1303" i="365"/>
  <c r="C1303" i="365"/>
  <c r="B1303" i="365"/>
  <c r="E1303" i="365" s="1"/>
  <c r="A1303" i="365"/>
  <c r="Q1302" i="365"/>
  <c r="H1302" i="365"/>
  <c r="F1302" i="365"/>
  <c r="E1302" i="365"/>
  <c r="G1302" i="365" s="1"/>
  <c r="C1302" i="365"/>
  <c r="B1302" i="365"/>
  <c r="A1302" i="365"/>
  <c r="P1302" i="365" s="1"/>
  <c r="Q1301" i="365"/>
  <c r="P1301" i="365"/>
  <c r="G1301" i="365"/>
  <c r="E1301" i="365"/>
  <c r="F1301" i="365" s="1"/>
  <c r="C1301" i="365"/>
  <c r="B1301" i="365"/>
  <c r="A1301" i="365"/>
  <c r="C1300" i="365"/>
  <c r="B1300" i="365"/>
  <c r="E1300" i="365" s="1"/>
  <c r="A1300" i="365"/>
  <c r="P1300" i="365" s="1"/>
  <c r="P1299" i="365"/>
  <c r="H1299" i="365"/>
  <c r="G1299" i="365"/>
  <c r="E1299" i="365"/>
  <c r="C1299" i="365"/>
  <c r="B1299" i="365"/>
  <c r="A1299" i="365"/>
  <c r="P1298" i="365"/>
  <c r="E1298" i="365"/>
  <c r="G1298" i="365" s="1"/>
  <c r="C1298" i="365"/>
  <c r="B1298" i="365"/>
  <c r="A1298" i="365"/>
  <c r="C1297" i="365"/>
  <c r="B1297" i="365"/>
  <c r="E1297" i="365" s="1"/>
  <c r="A1297" i="365"/>
  <c r="P1297" i="365" s="1"/>
  <c r="H1296" i="365"/>
  <c r="G1296" i="365"/>
  <c r="C1296" i="365"/>
  <c r="B1296" i="365"/>
  <c r="E1296" i="365" s="1"/>
  <c r="F1296" i="365" s="1"/>
  <c r="A1296" i="365"/>
  <c r="P1296" i="365" s="1"/>
  <c r="P1295" i="365"/>
  <c r="C1295" i="365"/>
  <c r="B1295" i="365"/>
  <c r="E1295" i="365" s="1"/>
  <c r="A1295" i="365"/>
  <c r="Q1294" i="365"/>
  <c r="H1294" i="365"/>
  <c r="F1294" i="365"/>
  <c r="E1294" i="365"/>
  <c r="G1294" i="365" s="1"/>
  <c r="C1294" i="365"/>
  <c r="B1294" i="365"/>
  <c r="A1294" i="365"/>
  <c r="P1294" i="365" s="1"/>
  <c r="Q1293" i="365"/>
  <c r="P1293" i="365"/>
  <c r="F1293" i="365"/>
  <c r="E1293" i="365"/>
  <c r="G1293" i="365" s="1"/>
  <c r="C1293" i="365"/>
  <c r="B1293" i="365"/>
  <c r="A1293" i="365"/>
  <c r="C1292" i="365"/>
  <c r="B1292" i="365"/>
  <c r="E1292" i="365" s="1"/>
  <c r="A1292" i="365"/>
  <c r="P1292" i="365" s="1"/>
  <c r="P1291" i="365"/>
  <c r="E1291" i="365"/>
  <c r="C1291" i="365"/>
  <c r="B1291" i="365"/>
  <c r="A1291" i="365"/>
  <c r="Q1290" i="365"/>
  <c r="P1290" i="365"/>
  <c r="F1290" i="365"/>
  <c r="E1290" i="365"/>
  <c r="G1290" i="365" s="1"/>
  <c r="C1290" i="365"/>
  <c r="B1290" i="365"/>
  <c r="A1290" i="365"/>
  <c r="G1289" i="365"/>
  <c r="C1289" i="365"/>
  <c r="B1289" i="365"/>
  <c r="E1289" i="365" s="1"/>
  <c r="A1289" i="365"/>
  <c r="P1289" i="365" s="1"/>
  <c r="Q1288" i="365"/>
  <c r="F1288" i="365"/>
  <c r="C1288" i="365"/>
  <c r="B1288" i="365"/>
  <c r="E1288" i="365" s="1"/>
  <c r="G1288" i="365" s="1"/>
  <c r="A1288" i="365"/>
  <c r="P1288" i="365" s="1"/>
  <c r="P1287" i="365"/>
  <c r="E1287" i="365"/>
  <c r="C1287" i="365"/>
  <c r="B1287" i="365"/>
  <c r="A1287" i="365"/>
  <c r="Q1286" i="365"/>
  <c r="F1286" i="365"/>
  <c r="E1286" i="365"/>
  <c r="G1286" i="365" s="1"/>
  <c r="C1286" i="365"/>
  <c r="B1286" i="365"/>
  <c r="A1286" i="365"/>
  <c r="P1286" i="365" s="1"/>
  <c r="P1285" i="365"/>
  <c r="C1285" i="365"/>
  <c r="B1285" i="365"/>
  <c r="E1285" i="365" s="1"/>
  <c r="A1285" i="365"/>
  <c r="C1284" i="365"/>
  <c r="B1284" i="365"/>
  <c r="E1284" i="365" s="1"/>
  <c r="A1284" i="365"/>
  <c r="P1284" i="365" s="1"/>
  <c r="P1283" i="365"/>
  <c r="G1283" i="365"/>
  <c r="E1283" i="365"/>
  <c r="C1283" i="365"/>
  <c r="B1283" i="365"/>
  <c r="A1283" i="365"/>
  <c r="Q1282" i="365"/>
  <c r="F1282" i="365"/>
  <c r="E1282" i="365"/>
  <c r="G1282" i="365" s="1"/>
  <c r="C1282" i="365"/>
  <c r="B1282" i="365"/>
  <c r="A1282" i="365"/>
  <c r="P1282" i="365" s="1"/>
  <c r="K1281" i="365"/>
  <c r="G1281" i="365"/>
  <c r="C1281" i="365"/>
  <c r="B1281" i="365"/>
  <c r="E1281" i="365" s="1"/>
  <c r="A1281" i="365"/>
  <c r="P1281" i="365" s="1"/>
  <c r="Q1280" i="365"/>
  <c r="G1280" i="365"/>
  <c r="F1280" i="365"/>
  <c r="C1280" i="365"/>
  <c r="B1280" i="365"/>
  <c r="E1280" i="365" s="1"/>
  <c r="A1280" i="365"/>
  <c r="P1280" i="365" s="1"/>
  <c r="P1279" i="365"/>
  <c r="E1279" i="365"/>
  <c r="C1279" i="365"/>
  <c r="B1279" i="365"/>
  <c r="A1279" i="365"/>
  <c r="Q1278" i="365"/>
  <c r="H1278" i="365"/>
  <c r="F1278" i="365"/>
  <c r="E1278" i="365"/>
  <c r="G1278" i="365" s="1"/>
  <c r="C1278" i="365"/>
  <c r="B1278" i="365"/>
  <c r="A1278" i="365"/>
  <c r="P1278" i="365" s="1"/>
  <c r="P1277" i="365"/>
  <c r="C1277" i="365"/>
  <c r="B1277" i="365"/>
  <c r="E1277" i="365" s="1"/>
  <c r="A1277" i="365"/>
  <c r="C1276" i="365"/>
  <c r="B1276" i="365"/>
  <c r="E1276" i="365" s="1"/>
  <c r="A1276" i="365"/>
  <c r="P1276" i="365" s="1"/>
  <c r="P1275" i="365"/>
  <c r="H1275" i="365"/>
  <c r="G1275" i="365"/>
  <c r="E1275" i="365"/>
  <c r="C1275" i="365"/>
  <c r="B1275" i="365"/>
  <c r="A1275" i="365"/>
  <c r="Q1274" i="365"/>
  <c r="F1274" i="365"/>
  <c r="E1274" i="365"/>
  <c r="G1274" i="365" s="1"/>
  <c r="C1274" i="365"/>
  <c r="B1274" i="365"/>
  <c r="A1274" i="365"/>
  <c r="P1274" i="365" s="1"/>
  <c r="C1273" i="365"/>
  <c r="B1273" i="365"/>
  <c r="E1273" i="365" s="1"/>
  <c r="A1273" i="365"/>
  <c r="P1273" i="365" s="1"/>
  <c r="C1272" i="365"/>
  <c r="B1272" i="365"/>
  <c r="E1272" i="365" s="1"/>
  <c r="A1272" i="365"/>
  <c r="P1272" i="365" s="1"/>
  <c r="P1271" i="365"/>
  <c r="C1271" i="365"/>
  <c r="B1271" i="365"/>
  <c r="E1271" i="365" s="1"/>
  <c r="A1271" i="365"/>
  <c r="Q1270" i="365"/>
  <c r="H1270" i="365"/>
  <c r="F1270" i="365"/>
  <c r="E1270" i="365"/>
  <c r="G1270" i="365" s="1"/>
  <c r="C1270" i="365"/>
  <c r="B1270" i="365"/>
  <c r="A1270" i="365"/>
  <c r="P1270" i="365" s="1"/>
  <c r="P1269" i="365"/>
  <c r="E1269" i="365"/>
  <c r="C1269" i="365"/>
  <c r="B1269" i="365"/>
  <c r="A1269" i="365"/>
  <c r="C1268" i="365"/>
  <c r="B1268" i="365"/>
  <c r="E1268" i="365" s="1"/>
  <c r="A1268" i="365"/>
  <c r="P1268" i="365" s="1"/>
  <c r="P1267" i="365"/>
  <c r="H1267" i="365"/>
  <c r="G1267" i="365"/>
  <c r="E1267" i="365"/>
  <c r="C1267" i="365"/>
  <c r="B1267" i="365"/>
  <c r="A1267" i="365"/>
  <c r="P1266" i="365"/>
  <c r="E1266" i="365"/>
  <c r="C1266" i="365"/>
  <c r="B1266" i="365"/>
  <c r="A1266" i="365"/>
  <c r="C1265" i="365"/>
  <c r="B1265" i="365"/>
  <c r="E1265" i="365" s="1"/>
  <c r="A1265" i="365"/>
  <c r="P1265" i="365" s="1"/>
  <c r="C1264" i="365"/>
  <c r="B1264" i="365"/>
  <c r="E1264" i="365" s="1"/>
  <c r="A1264" i="365"/>
  <c r="P1264" i="365" s="1"/>
  <c r="P1263" i="365"/>
  <c r="C1263" i="365"/>
  <c r="B1263" i="365"/>
  <c r="E1263" i="365" s="1"/>
  <c r="A1263" i="365"/>
  <c r="Q1262" i="365"/>
  <c r="F1262" i="365"/>
  <c r="E1262" i="365"/>
  <c r="G1262" i="365" s="1"/>
  <c r="C1262" i="365"/>
  <c r="B1262" i="365"/>
  <c r="A1262" i="365"/>
  <c r="P1262" i="365" s="1"/>
  <c r="P1261" i="365"/>
  <c r="E1261" i="365"/>
  <c r="C1261" i="365"/>
  <c r="B1261" i="365"/>
  <c r="A1261" i="365"/>
  <c r="C1260" i="365"/>
  <c r="B1260" i="365"/>
  <c r="E1260" i="365" s="1"/>
  <c r="A1260" i="365"/>
  <c r="P1260" i="365" s="1"/>
  <c r="P1259" i="365"/>
  <c r="E1259" i="365"/>
  <c r="C1259" i="365"/>
  <c r="B1259" i="365"/>
  <c r="A1259" i="365"/>
  <c r="F1258" i="365"/>
  <c r="E1258" i="365"/>
  <c r="C1258" i="365"/>
  <c r="B1258" i="365"/>
  <c r="A1258" i="365"/>
  <c r="P1258" i="365" s="1"/>
  <c r="G1257" i="365"/>
  <c r="C1257" i="365"/>
  <c r="B1257" i="365"/>
  <c r="E1257" i="365" s="1"/>
  <c r="A1257" i="365"/>
  <c r="P1257" i="365" s="1"/>
  <c r="F1256" i="365"/>
  <c r="C1256" i="365"/>
  <c r="B1256" i="365"/>
  <c r="E1256" i="365" s="1"/>
  <c r="Q1256" i="365" s="1"/>
  <c r="A1256" i="365"/>
  <c r="P1256" i="365" s="1"/>
  <c r="P1255" i="365"/>
  <c r="E1255" i="365"/>
  <c r="C1255" i="365"/>
  <c r="B1255" i="365"/>
  <c r="A1255" i="365"/>
  <c r="Q1254" i="365"/>
  <c r="F1254" i="365"/>
  <c r="E1254" i="365"/>
  <c r="G1254" i="365" s="1"/>
  <c r="C1254" i="365"/>
  <c r="B1254" i="365"/>
  <c r="A1254" i="365"/>
  <c r="P1254" i="365" s="1"/>
  <c r="P1253" i="365"/>
  <c r="G1253" i="365"/>
  <c r="F1253" i="365"/>
  <c r="E1253" i="365"/>
  <c r="Q1253" i="365" s="1"/>
  <c r="C1253" i="365"/>
  <c r="B1253" i="365"/>
  <c r="A1253" i="365"/>
  <c r="C1252" i="365"/>
  <c r="B1252" i="365"/>
  <c r="E1252" i="365" s="1"/>
  <c r="A1252" i="365"/>
  <c r="P1252" i="365" s="1"/>
  <c r="P1251" i="365"/>
  <c r="G1251" i="365"/>
  <c r="E1251" i="365"/>
  <c r="C1251" i="365"/>
  <c r="B1251" i="365"/>
  <c r="A1251" i="365"/>
  <c r="F1250" i="365"/>
  <c r="E1250" i="365"/>
  <c r="G1250" i="365" s="1"/>
  <c r="C1250" i="365"/>
  <c r="B1250" i="365"/>
  <c r="A1250" i="365"/>
  <c r="P1250" i="365" s="1"/>
  <c r="G1249" i="365"/>
  <c r="C1249" i="365"/>
  <c r="B1249" i="365"/>
  <c r="E1249" i="365" s="1"/>
  <c r="A1249" i="365"/>
  <c r="P1249" i="365" s="1"/>
  <c r="Q1248" i="365"/>
  <c r="G1248" i="365"/>
  <c r="F1248" i="365"/>
  <c r="C1248" i="365"/>
  <c r="B1248" i="365"/>
  <c r="E1248" i="365" s="1"/>
  <c r="A1248" i="365"/>
  <c r="P1248" i="365" s="1"/>
  <c r="P1247" i="365"/>
  <c r="E1247" i="365"/>
  <c r="C1247" i="365"/>
  <c r="B1247" i="365"/>
  <c r="A1247" i="365"/>
  <c r="Q1246" i="365"/>
  <c r="H1246" i="365"/>
  <c r="F1246" i="365"/>
  <c r="E1246" i="365"/>
  <c r="G1246" i="365" s="1"/>
  <c r="C1246" i="365"/>
  <c r="B1246" i="365"/>
  <c r="A1246" i="365"/>
  <c r="P1246" i="365" s="1"/>
  <c r="P1245" i="365"/>
  <c r="C1245" i="365"/>
  <c r="B1245" i="365"/>
  <c r="E1245" i="365" s="1"/>
  <c r="A1245" i="365"/>
  <c r="C1244" i="365"/>
  <c r="B1244" i="365"/>
  <c r="E1244" i="365" s="1"/>
  <c r="A1244" i="365"/>
  <c r="P1244" i="365" s="1"/>
  <c r="P1243" i="365"/>
  <c r="G1243" i="365"/>
  <c r="E1243" i="365"/>
  <c r="C1243" i="365"/>
  <c r="B1243" i="365"/>
  <c r="A1243" i="365"/>
  <c r="Q1242" i="365"/>
  <c r="F1242" i="365"/>
  <c r="E1242" i="365"/>
  <c r="G1242" i="365" s="1"/>
  <c r="C1242" i="365"/>
  <c r="B1242" i="365"/>
  <c r="A1242" i="365"/>
  <c r="P1242" i="365" s="1"/>
  <c r="G1241" i="365"/>
  <c r="C1241" i="365"/>
  <c r="B1241" i="365"/>
  <c r="E1241" i="365" s="1"/>
  <c r="A1241" i="365"/>
  <c r="P1241" i="365" s="1"/>
  <c r="H1240" i="365"/>
  <c r="G1240" i="365"/>
  <c r="F1240" i="365"/>
  <c r="C1240" i="365"/>
  <c r="B1240" i="365"/>
  <c r="E1240" i="365" s="1"/>
  <c r="Q1240" i="365" s="1"/>
  <c r="A1240" i="365"/>
  <c r="P1240" i="365" s="1"/>
  <c r="P1239" i="365"/>
  <c r="E1239" i="365"/>
  <c r="C1239" i="365"/>
  <c r="B1239" i="365"/>
  <c r="A1239" i="365"/>
  <c r="Q1238" i="365"/>
  <c r="H1238" i="365"/>
  <c r="F1238" i="365"/>
  <c r="E1238" i="365"/>
  <c r="G1238" i="365" s="1"/>
  <c r="C1238" i="365"/>
  <c r="B1238" i="365"/>
  <c r="A1238" i="365"/>
  <c r="P1238" i="365" s="1"/>
  <c r="P1237" i="365"/>
  <c r="K1237" i="365"/>
  <c r="G1237" i="365"/>
  <c r="E1237" i="365"/>
  <c r="F1237" i="365" s="1"/>
  <c r="C1237" i="365"/>
  <c r="B1237" i="365"/>
  <c r="A1237" i="365"/>
  <c r="K1236" i="365"/>
  <c r="G1236" i="365"/>
  <c r="C1236" i="365"/>
  <c r="B1236" i="365"/>
  <c r="E1236" i="365" s="1"/>
  <c r="A1236" i="365"/>
  <c r="P1236" i="365" s="1"/>
  <c r="P1235" i="365"/>
  <c r="I1235" i="365"/>
  <c r="G1235" i="365"/>
  <c r="E1235" i="365"/>
  <c r="C1235" i="365"/>
  <c r="B1235" i="365"/>
  <c r="A1235" i="365"/>
  <c r="Q1234" i="365"/>
  <c r="F1234" i="365"/>
  <c r="E1234" i="365"/>
  <c r="G1234" i="365" s="1"/>
  <c r="C1234" i="365"/>
  <c r="B1234" i="365"/>
  <c r="A1234" i="365"/>
  <c r="P1234" i="365" s="1"/>
  <c r="F1233" i="365"/>
  <c r="C1233" i="365"/>
  <c r="B1233" i="365"/>
  <c r="E1233" i="365" s="1"/>
  <c r="Q1233" i="365" s="1"/>
  <c r="A1233" i="365"/>
  <c r="P1233" i="365" s="1"/>
  <c r="Q1232" i="365"/>
  <c r="G1232" i="365"/>
  <c r="F1232" i="365"/>
  <c r="C1232" i="365"/>
  <c r="B1232" i="365"/>
  <c r="E1232" i="365" s="1"/>
  <c r="A1232" i="365"/>
  <c r="P1232" i="365" s="1"/>
  <c r="P1231" i="365"/>
  <c r="E1231" i="365"/>
  <c r="C1231" i="365"/>
  <c r="B1231" i="365"/>
  <c r="A1231" i="365"/>
  <c r="H1230" i="365"/>
  <c r="E1230" i="365"/>
  <c r="G1230" i="365" s="1"/>
  <c r="C1230" i="365"/>
  <c r="B1230" i="365"/>
  <c r="A1230" i="365"/>
  <c r="P1230" i="365" s="1"/>
  <c r="Q1229" i="365"/>
  <c r="P1229" i="365"/>
  <c r="C1229" i="365"/>
  <c r="B1229" i="365"/>
  <c r="E1229" i="365" s="1"/>
  <c r="A1229" i="365"/>
  <c r="C1228" i="365"/>
  <c r="B1228" i="365"/>
  <c r="E1228" i="365" s="1"/>
  <c r="A1228" i="365"/>
  <c r="P1228" i="365" s="1"/>
  <c r="P1227" i="365"/>
  <c r="C1227" i="365"/>
  <c r="B1227" i="365"/>
  <c r="E1227" i="365" s="1"/>
  <c r="A1227" i="365"/>
  <c r="P1226" i="365"/>
  <c r="H1226" i="365"/>
  <c r="F1226" i="365"/>
  <c r="E1226" i="365"/>
  <c r="G1226" i="365" s="1"/>
  <c r="C1226" i="365"/>
  <c r="B1226" i="365"/>
  <c r="A1226" i="365"/>
  <c r="F1225" i="365"/>
  <c r="E1225" i="365"/>
  <c r="G1225" i="365" s="1"/>
  <c r="C1225" i="365"/>
  <c r="B1225" i="365"/>
  <c r="A1225" i="365"/>
  <c r="P1225" i="365" s="1"/>
  <c r="C1224" i="365"/>
  <c r="B1224" i="365"/>
  <c r="E1224" i="365" s="1"/>
  <c r="A1224" i="365"/>
  <c r="P1224" i="365" s="1"/>
  <c r="P1223" i="365"/>
  <c r="G1223" i="365"/>
  <c r="E1223" i="365"/>
  <c r="Q1223" i="365" s="1"/>
  <c r="C1223" i="365"/>
  <c r="B1223" i="365"/>
  <c r="A1223" i="365"/>
  <c r="C1222" i="365"/>
  <c r="B1222" i="365"/>
  <c r="E1222" i="365" s="1"/>
  <c r="A1222" i="365"/>
  <c r="P1222" i="365" s="1"/>
  <c r="P1221" i="365"/>
  <c r="G1221" i="365"/>
  <c r="E1221" i="365"/>
  <c r="Q1221" i="365" s="1"/>
  <c r="C1221" i="365"/>
  <c r="B1221" i="365"/>
  <c r="A1221" i="365"/>
  <c r="P1220" i="365"/>
  <c r="E1220" i="365"/>
  <c r="C1220" i="365"/>
  <c r="B1220" i="365"/>
  <c r="A1220" i="365"/>
  <c r="C1219" i="365"/>
  <c r="B1219" i="365"/>
  <c r="E1219" i="365" s="1"/>
  <c r="A1219" i="365"/>
  <c r="P1219" i="365" s="1"/>
  <c r="C1218" i="365"/>
  <c r="B1218" i="365"/>
  <c r="E1218" i="365" s="1"/>
  <c r="A1218" i="365"/>
  <c r="P1218" i="365" s="1"/>
  <c r="P1217" i="365"/>
  <c r="E1217" i="365"/>
  <c r="C1217" i="365"/>
  <c r="B1217" i="365"/>
  <c r="A1217" i="365"/>
  <c r="Q1216" i="365"/>
  <c r="F1216" i="365"/>
  <c r="E1216" i="365"/>
  <c r="G1216" i="365" s="1"/>
  <c r="C1216" i="365"/>
  <c r="B1216" i="365"/>
  <c r="A1216" i="365"/>
  <c r="P1216" i="365" s="1"/>
  <c r="P1215" i="365"/>
  <c r="E1215" i="365"/>
  <c r="Q1215" i="365" s="1"/>
  <c r="C1215" i="365"/>
  <c r="B1215" i="365"/>
  <c r="A1215" i="365"/>
  <c r="C1214" i="365"/>
  <c r="B1214" i="365"/>
  <c r="E1214" i="365" s="1"/>
  <c r="A1214" i="365"/>
  <c r="P1214" i="365" s="1"/>
  <c r="P1213" i="365"/>
  <c r="G1213" i="365"/>
  <c r="E1213" i="365"/>
  <c r="Q1213" i="365" s="1"/>
  <c r="C1213" i="365"/>
  <c r="B1213" i="365"/>
  <c r="A1213" i="365"/>
  <c r="Q1212" i="365"/>
  <c r="P1212" i="365"/>
  <c r="F1212" i="365"/>
  <c r="E1212" i="365"/>
  <c r="G1212" i="365" s="1"/>
  <c r="C1212" i="365"/>
  <c r="B1212" i="365"/>
  <c r="A1212" i="365"/>
  <c r="C1211" i="365"/>
  <c r="B1211" i="365"/>
  <c r="E1211" i="365" s="1"/>
  <c r="A1211" i="365"/>
  <c r="P1211" i="365" s="1"/>
  <c r="Q1210" i="365"/>
  <c r="G1210" i="365"/>
  <c r="F1210" i="365"/>
  <c r="C1210" i="365"/>
  <c r="B1210" i="365"/>
  <c r="E1210" i="365" s="1"/>
  <c r="A1210" i="365"/>
  <c r="P1210" i="365" s="1"/>
  <c r="P1209" i="365"/>
  <c r="E1209" i="365"/>
  <c r="C1209" i="365"/>
  <c r="B1209" i="365"/>
  <c r="A1209" i="365"/>
  <c r="Q1208" i="365"/>
  <c r="F1208" i="365"/>
  <c r="E1208" i="365"/>
  <c r="G1208" i="365" s="1"/>
  <c r="C1208" i="365"/>
  <c r="B1208" i="365"/>
  <c r="A1208" i="365"/>
  <c r="P1208" i="365" s="1"/>
  <c r="P1207" i="365"/>
  <c r="E1207" i="365"/>
  <c r="C1207" i="365"/>
  <c r="B1207" i="365"/>
  <c r="A1207" i="365"/>
  <c r="C1206" i="365"/>
  <c r="B1206" i="365"/>
  <c r="E1206" i="365" s="1"/>
  <c r="A1206" i="365"/>
  <c r="P1206" i="365" s="1"/>
  <c r="P1205" i="365"/>
  <c r="G1205" i="365"/>
  <c r="E1205" i="365"/>
  <c r="Q1205" i="365" s="1"/>
  <c r="C1205" i="365"/>
  <c r="B1205" i="365"/>
  <c r="A1205" i="365"/>
  <c r="P1204" i="365"/>
  <c r="F1204" i="365"/>
  <c r="E1204" i="365"/>
  <c r="G1204" i="365" s="1"/>
  <c r="C1204" i="365"/>
  <c r="B1204" i="365"/>
  <c r="A1204" i="365"/>
  <c r="C1203" i="365"/>
  <c r="B1203" i="365"/>
  <c r="E1203" i="365" s="1"/>
  <c r="A1203" i="365"/>
  <c r="P1203" i="365" s="1"/>
  <c r="Q1202" i="365"/>
  <c r="C1202" i="365"/>
  <c r="B1202" i="365"/>
  <c r="E1202" i="365" s="1"/>
  <c r="G1202" i="365" s="1"/>
  <c r="A1202" i="365"/>
  <c r="P1202" i="365" s="1"/>
  <c r="P1201" i="365"/>
  <c r="C1201" i="365"/>
  <c r="B1201" i="365"/>
  <c r="E1201" i="365" s="1"/>
  <c r="A1201" i="365"/>
  <c r="Q1200" i="365"/>
  <c r="F1200" i="365"/>
  <c r="E1200" i="365"/>
  <c r="G1200" i="365" s="1"/>
  <c r="C1200" i="365"/>
  <c r="B1200" i="365"/>
  <c r="A1200" i="365"/>
  <c r="P1200" i="365" s="1"/>
  <c r="Q1199" i="365"/>
  <c r="P1199" i="365"/>
  <c r="F1199" i="365"/>
  <c r="E1199" i="365"/>
  <c r="G1199" i="365" s="1"/>
  <c r="C1199" i="365"/>
  <c r="B1199" i="365"/>
  <c r="A1199" i="365"/>
  <c r="C1198" i="365"/>
  <c r="B1198" i="365"/>
  <c r="E1198" i="365" s="1"/>
  <c r="A1198" i="365"/>
  <c r="P1198" i="365" s="1"/>
  <c r="P1197" i="365"/>
  <c r="G1197" i="365"/>
  <c r="E1197" i="365"/>
  <c r="Q1197" i="365" s="1"/>
  <c r="C1197" i="365"/>
  <c r="B1197" i="365"/>
  <c r="A1197" i="365"/>
  <c r="Q1196" i="365"/>
  <c r="P1196" i="365"/>
  <c r="F1196" i="365"/>
  <c r="E1196" i="365"/>
  <c r="G1196" i="365" s="1"/>
  <c r="C1196" i="365"/>
  <c r="B1196" i="365"/>
  <c r="A1196" i="365"/>
  <c r="C1195" i="365"/>
  <c r="B1195" i="365"/>
  <c r="E1195" i="365" s="1"/>
  <c r="A1195" i="365"/>
  <c r="P1195" i="365" s="1"/>
  <c r="C1194" i="365"/>
  <c r="B1194" i="365"/>
  <c r="E1194" i="365" s="1"/>
  <c r="A1194" i="365"/>
  <c r="P1194" i="365" s="1"/>
  <c r="P1193" i="365"/>
  <c r="C1193" i="365"/>
  <c r="B1193" i="365"/>
  <c r="E1193" i="365" s="1"/>
  <c r="A1193" i="365"/>
  <c r="Q1192" i="365"/>
  <c r="H1192" i="365"/>
  <c r="F1192" i="365"/>
  <c r="E1192" i="365"/>
  <c r="G1192" i="365" s="1"/>
  <c r="C1192" i="365"/>
  <c r="B1192" i="365"/>
  <c r="A1192" i="365"/>
  <c r="P1192" i="365" s="1"/>
  <c r="P1191" i="365"/>
  <c r="G1191" i="365"/>
  <c r="F1191" i="365"/>
  <c r="E1191" i="365"/>
  <c r="Q1191" i="365" s="1"/>
  <c r="C1191" i="365"/>
  <c r="B1191" i="365"/>
  <c r="A1191" i="365"/>
  <c r="C1190" i="365"/>
  <c r="B1190" i="365"/>
  <c r="E1190" i="365" s="1"/>
  <c r="A1190" i="365"/>
  <c r="P1190" i="365" s="1"/>
  <c r="P1189" i="365"/>
  <c r="H1189" i="365"/>
  <c r="G1189" i="365"/>
  <c r="E1189" i="365"/>
  <c r="Q1189" i="365" s="1"/>
  <c r="C1189" i="365"/>
  <c r="B1189" i="365"/>
  <c r="A1189" i="365"/>
  <c r="Q1188" i="365"/>
  <c r="P1188" i="365"/>
  <c r="E1188" i="365"/>
  <c r="G1188" i="365" s="1"/>
  <c r="C1188" i="365"/>
  <c r="B1188" i="365"/>
  <c r="A1188" i="365"/>
  <c r="C1187" i="365"/>
  <c r="B1187" i="365"/>
  <c r="E1187" i="365" s="1"/>
  <c r="A1187" i="365"/>
  <c r="P1187" i="365" s="1"/>
  <c r="Q1186" i="365"/>
  <c r="G1186" i="365"/>
  <c r="C1186" i="365"/>
  <c r="B1186" i="365"/>
  <c r="E1186" i="365" s="1"/>
  <c r="F1186" i="365" s="1"/>
  <c r="A1186" i="365"/>
  <c r="P1186" i="365" s="1"/>
  <c r="P1185" i="365"/>
  <c r="E1185" i="365"/>
  <c r="C1185" i="365"/>
  <c r="B1185" i="365"/>
  <c r="A1185" i="365"/>
  <c r="Q1184" i="365"/>
  <c r="H1184" i="365"/>
  <c r="F1184" i="365"/>
  <c r="E1184" i="365"/>
  <c r="G1184" i="365" s="1"/>
  <c r="C1184" i="365"/>
  <c r="B1184" i="365"/>
  <c r="A1184" i="365"/>
  <c r="P1184" i="365" s="1"/>
  <c r="Q1183" i="365"/>
  <c r="P1183" i="365"/>
  <c r="G1183" i="365"/>
  <c r="F1183" i="365"/>
  <c r="E1183" i="365"/>
  <c r="C1183" i="365"/>
  <c r="B1183" i="365"/>
  <c r="A1183" i="365"/>
  <c r="C1182" i="365"/>
  <c r="B1182" i="365"/>
  <c r="E1182" i="365" s="1"/>
  <c r="A1182" i="365"/>
  <c r="P1182" i="365" s="1"/>
  <c r="P1181" i="365"/>
  <c r="H1181" i="365"/>
  <c r="G1181" i="365"/>
  <c r="E1181" i="365"/>
  <c r="Q1181" i="365" s="1"/>
  <c r="C1181" i="365"/>
  <c r="B1181" i="365"/>
  <c r="A1181" i="365"/>
  <c r="P1180" i="365"/>
  <c r="E1180" i="365"/>
  <c r="C1180" i="365"/>
  <c r="B1180" i="365"/>
  <c r="A1180" i="365"/>
  <c r="C1179" i="365"/>
  <c r="B1179" i="365"/>
  <c r="E1179" i="365" s="1"/>
  <c r="A1179" i="365"/>
  <c r="P1179" i="365" s="1"/>
  <c r="F1178" i="365"/>
  <c r="C1178" i="365"/>
  <c r="B1178" i="365"/>
  <c r="E1178" i="365" s="1"/>
  <c r="Q1178" i="365" s="1"/>
  <c r="A1178" i="365"/>
  <c r="P1178" i="365" s="1"/>
  <c r="P1177" i="365"/>
  <c r="C1177" i="365"/>
  <c r="B1177" i="365"/>
  <c r="E1177" i="365" s="1"/>
  <c r="A1177" i="365"/>
  <c r="Q1176" i="365"/>
  <c r="F1176" i="365"/>
  <c r="E1176" i="365"/>
  <c r="G1176" i="365" s="1"/>
  <c r="C1176" i="365"/>
  <c r="B1176" i="365"/>
  <c r="A1176" i="365"/>
  <c r="P1176" i="365" s="1"/>
  <c r="Q1175" i="365"/>
  <c r="P1175" i="365"/>
  <c r="E1175" i="365"/>
  <c r="G1175" i="365" s="1"/>
  <c r="C1175" i="365"/>
  <c r="B1175" i="365"/>
  <c r="A1175" i="365"/>
  <c r="C1174" i="365"/>
  <c r="B1174" i="365"/>
  <c r="E1174" i="365" s="1"/>
  <c r="A1174" i="365"/>
  <c r="P1174" i="365" s="1"/>
  <c r="P1173" i="365"/>
  <c r="H1173" i="365"/>
  <c r="G1173" i="365"/>
  <c r="E1173" i="365"/>
  <c r="Q1173" i="365" s="1"/>
  <c r="C1173" i="365"/>
  <c r="B1173" i="365"/>
  <c r="A1173" i="365"/>
  <c r="Q1172" i="365"/>
  <c r="P1172" i="365"/>
  <c r="E1172" i="365"/>
  <c r="G1172" i="365" s="1"/>
  <c r="C1172" i="365"/>
  <c r="B1172" i="365"/>
  <c r="A1172" i="365"/>
  <c r="C1171" i="365"/>
  <c r="B1171" i="365"/>
  <c r="E1171" i="365" s="1"/>
  <c r="A1171" i="365"/>
  <c r="P1171" i="365" s="1"/>
  <c r="Q1170" i="365"/>
  <c r="H1170" i="365"/>
  <c r="G1170" i="365"/>
  <c r="F1170" i="365"/>
  <c r="C1170" i="365"/>
  <c r="B1170" i="365"/>
  <c r="E1170" i="365" s="1"/>
  <c r="A1170" i="365"/>
  <c r="P1170" i="365" s="1"/>
  <c r="P1169" i="365"/>
  <c r="C1169" i="365"/>
  <c r="B1169" i="365"/>
  <c r="E1169" i="365" s="1"/>
  <c r="A1169" i="365"/>
  <c r="Q1168" i="365"/>
  <c r="F1168" i="365"/>
  <c r="E1168" i="365"/>
  <c r="G1168" i="365" s="1"/>
  <c r="C1168" i="365"/>
  <c r="B1168" i="365"/>
  <c r="A1168" i="365"/>
  <c r="P1168" i="365" s="1"/>
  <c r="P1167" i="365"/>
  <c r="E1167" i="365"/>
  <c r="C1167" i="365"/>
  <c r="B1167" i="365"/>
  <c r="A1167" i="365"/>
  <c r="C1166" i="365"/>
  <c r="B1166" i="365"/>
  <c r="E1166" i="365" s="1"/>
  <c r="A1166" i="365"/>
  <c r="P1166" i="365" s="1"/>
  <c r="P1165" i="365"/>
  <c r="G1165" i="365"/>
  <c r="E1165" i="365"/>
  <c r="Q1165" i="365" s="1"/>
  <c r="C1165" i="365"/>
  <c r="B1165" i="365"/>
  <c r="A1165" i="365"/>
  <c r="P1164" i="365"/>
  <c r="F1164" i="365"/>
  <c r="E1164" i="365"/>
  <c r="G1164" i="365" s="1"/>
  <c r="C1164" i="365"/>
  <c r="B1164" i="365"/>
  <c r="A1164" i="365"/>
  <c r="C1163" i="365"/>
  <c r="B1163" i="365"/>
  <c r="E1163" i="365" s="1"/>
  <c r="A1163" i="365"/>
  <c r="P1163" i="365" s="1"/>
  <c r="Q1162" i="365"/>
  <c r="P1162" i="365"/>
  <c r="C1162" i="365"/>
  <c r="B1162" i="365"/>
  <c r="E1162" i="365" s="1"/>
  <c r="G1162" i="365" s="1"/>
  <c r="A1162" i="365"/>
  <c r="P1161" i="365"/>
  <c r="C1161" i="365"/>
  <c r="B1161" i="365"/>
  <c r="E1161" i="365" s="1"/>
  <c r="A1161" i="365"/>
  <c r="Q1160" i="365"/>
  <c r="F1160" i="365"/>
  <c r="E1160" i="365"/>
  <c r="G1160" i="365" s="1"/>
  <c r="C1160" i="365"/>
  <c r="B1160" i="365"/>
  <c r="A1160" i="365"/>
  <c r="P1160" i="365" s="1"/>
  <c r="Q1159" i="365"/>
  <c r="P1159" i="365"/>
  <c r="F1159" i="365"/>
  <c r="E1159" i="365"/>
  <c r="G1159" i="365" s="1"/>
  <c r="C1159" i="365"/>
  <c r="B1159" i="365"/>
  <c r="A1159" i="365"/>
  <c r="C1158" i="365"/>
  <c r="B1158" i="365"/>
  <c r="E1158" i="365" s="1"/>
  <c r="A1158" i="365"/>
  <c r="P1158" i="365" s="1"/>
  <c r="P1157" i="365"/>
  <c r="H1157" i="365"/>
  <c r="G1157" i="365"/>
  <c r="E1157" i="365"/>
  <c r="Q1157" i="365" s="1"/>
  <c r="C1157" i="365"/>
  <c r="B1157" i="365"/>
  <c r="A1157" i="365"/>
  <c r="Q1156" i="365"/>
  <c r="P1156" i="365"/>
  <c r="F1156" i="365"/>
  <c r="E1156" i="365"/>
  <c r="G1156" i="365" s="1"/>
  <c r="C1156" i="365"/>
  <c r="B1156" i="365"/>
  <c r="A1156" i="365"/>
  <c r="C1155" i="365"/>
  <c r="B1155" i="365"/>
  <c r="E1155" i="365" s="1"/>
  <c r="A1155" i="365"/>
  <c r="P1155" i="365" s="1"/>
  <c r="P1154" i="365"/>
  <c r="H1154" i="365"/>
  <c r="G1154" i="365"/>
  <c r="F1154" i="365"/>
  <c r="C1154" i="365"/>
  <c r="B1154" i="365"/>
  <c r="E1154" i="365" s="1"/>
  <c r="Q1154" i="365" s="1"/>
  <c r="A1154" i="365"/>
  <c r="P1153" i="365"/>
  <c r="C1153" i="365"/>
  <c r="B1153" i="365"/>
  <c r="E1153" i="365" s="1"/>
  <c r="A1153" i="365"/>
  <c r="Q1152" i="365"/>
  <c r="F1152" i="365"/>
  <c r="E1152" i="365"/>
  <c r="G1152" i="365" s="1"/>
  <c r="C1152" i="365"/>
  <c r="B1152" i="365"/>
  <c r="A1152" i="365"/>
  <c r="P1152" i="365" s="1"/>
  <c r="P1151" i="365"/>
  <c r="E1151" i="365"/>
  <c r="C1151" i="365"/>
  <c r="B1151" i="365"/>
  <c r="A1151" i="365"/>
  <c r="C1150" i="365"/>
  <c r="B1150" i="365"/>
  <c r="E1150" i="365" s="1"/>
  <c r="A1150" i="365"/>
  <c r="P1150" i="365" s="1"/>
  <c r="P1149" i="365"/>
  <c r="G1149" i="365"/>
  <c r="E1149" i="365"/>
  <c r="Q1149" i="365" s="1"/>
  <c r="C1149" i="365"/>
  <c r="B1149" i="365"/>
  <c r="A1149" i="365"/>
  <c r="P1148" i="365"/>
  <c r="E1148" i="365"/>
  <c r="G1148" i="365" s="1"/>
  <c r="C1148" i="365"/>
  <c r="B1148" i="365"/>
  <c r="A1148" i="365"/>
  <c r="C1147" i="365"/>
  <c r="B1147" i="365"/>
  <c r="E1147" i="365" s="1"/>
  <c r="A1147" i="365"/>
  <c r="P1147" i="365" s="1"/>
  <c r="Q1146" i="365"/>
  <c r="P1146" i="365"/>
  <c r="C1146" i="365"/>
  <c r="B1146" i="365"/>
  <c r="E1146" i="365" s="1"/>
  <c r="G1146" i="365" s="1"/>
  <c r="A1146" i="365"/>
  <c r="P1145" i="365"/>
  <c r="C1145" i="365"/>
  <c r="B1145" i="365"/>
  <c r="E1145" i="365" s="1"/>
  <c r="A1145" i="365"/>
  <c r="Q1144" i="365"/>
  <c r="F1144" i="365"/>
  <c r="E1144" i="365"/>
  <c r="G1144" i="365" s="1"/>
  <c r="C1144" i="365"/>
  <c r="B1144" i="365"/>
  <c r="A1144" i="365"/>
  <c r="P1144" i="365" s="1"/>
  <c r="Q1143" i="365"/>
  <c r="P1143" i="365"/>
  <c r="F1143" i="365"/>
  <c r="E1143" i="365"/>
  <c r="G1143" i="365" s="1"/>
  <c r="C1143" i="365"/>
  <c r="B1143" i="365"/>
  <c r="A1143" i="365"/>
  <c r="C1142" i="365"/>
  <c r="B1142" i="365"/>
  <c r="E1142" i="365" s="1"/>
  <c r="A1142" i="365"/>
  <c r="P1142" i="365" s="1"/>
  <c r="P1141" i="365"/>
  <c r="H1141" i="365"/>
  <c r="G1141" i="365"/>
  <c r="E1141" i="365"/>
  <c r="Q1141" i="365" s="1"/>
  <c r="C1141" i="365"/>
  <c r="B1141" i="365"/>
  <c r="A1141" i="365"/>
  <c r="Q1140" i="365"/>
  <c r="P1140" i="365"/>
  <c r="F1140" i="365"/>
  <c r="E1140" i="365"/>
  <c r="G1140" i="365" s="1"/>
  <c r="C1140" i="365"/>
  <c r="B1140" i="365"/>
  <c r="A1140" i="365"/>
  <c r="C1139" i="365"/>
  <c r="B1139" i="365"/>
  <c r="E1139" i="365" s="1"/>
  <c r="A1139" i="365"/>
  <c r="P1139" i="365" s="1"/>
  <c r="P1138" i="365"/>
  <c r="H1138" i="365"/>
  <c r="G1138" i="365"/>
  <c r="F1138" i="365"/>
  <c r="C1138" i="365"/>
  <c r="B1138" i="365"/>
  <c r="E1138" i="365" s="1"/>
  <c r="Q1138" i="365" s="1"/>
  <c r="A1138" i="365"/>
  <c r="P1137" i="365"/>
  <c r="C1137" i="365"/>
  <c r="B1137" i="365"/>
  <c r="E1137" i="365" s="1"/>
  <c r="A1137" i="365"/>
  <c r="Q1136" i="365"/>
  <c r="F1136" i="365"/>
  <c r="E1136" i="365"/>
  <c r="G1136" i="365" s="1"/>
  <c r="C1136" i="365"/>
  <c r="B1136" i="365"/>
  <c r="A1136" i="365"/>
  <c r="P1136" i="365" s="1"/>
  <c r="P1135" i="365"/>
  <c r="E1135" i="365"/>
  <c r="C1135" i="365"/>
  <c r="B1135" i="365"/>
  <c r="A1135" i="365"/>
  <c r="C1134" i="365"/>
  <c r="B1134" i="365"/>
  <c r="E1134" i="365" s="1"/>
  <c r="A1134" i="365"/>
  <c r="P1134" i="365" s="1"/>
  <c r="P1133" i="365"/>
  <c r="G1133" i="365"/>
  <c r="E1133" i="365"/>
  <c r="Q1133" i="365" s="1"/>
  <c r="C1133" i="365"/>
  <c r="B1133" i="365"/>
  <c r="A1133" i="365"/>
  <c r="P1132" i="365"/>
  <c r="E1132" i="365"/>
  <c r="G1132" i="365" s="1"/>
  <c r="C1132" i="365"/>
  <c r="B1132" i="365"/>
  <c r="A1132" i="365"/>
  <c r="C1131" i="365"/>
  <c r="B1131" i="365"/>
  <c r="E1131" i="365" s="1"/>
  <c r="A1131" i="365"/>
  <c r="P1131" i="365" s="1"/>
  <c r="Q1130" i="365"/>
  <c r="P1130" i="365"/>
  <c r="C1130" i="365"/>
  <c r="B1130" i="365"/>
  <c r="E1130" i="365" s="1"/>
  <c r="G1130" i="365" s="1"/>
  <c r="A1130" i="365"/>
  <c r="P1129" i="365"/>
  <c r="C1129" i="365"/>
  <c r="B1129" i="365"/>
  <c r="E1129" i="365" s="1"/>
  <c r="A1129" i="365"/>
  <c r="Q1128" i="365"/>
  <c r="F1128" i="365"/>
  <c r="E1128" i="365"/>
  <c r="G1128" i="365" s="1"/>
  <c r="C1128" i="365"/>
  <c r="B1128" i="365"/>
  <c r="A1128" i="365"/>
  <c r="P1128" i="365" s="1"/>
  <c r="Q1127" i="365"/>
  <c r="P1127" i="365"/>
  <c r="F1127" i="365"/>
  <c r="E1127" i="365"/>
  <c r="G1127" i="365" s="1"/>
  <c r="C1127" i="365"/>
  <c r="B1127" i="365"/>
  <c r="A1127" i="365"/>
  <c r="C1126" i="365"/>
  <c r="B1126" i="365"/>
  <c r="E1126" i="365" s="1"/>
  <c r="A1126" i="365"/>
  <c r="P1126" i="365" s="1"/>
  <c r="P1125" i="365"/>
  <c r="H1125" i="365"/>
  <c r="G1125" i="365"/>
  <c r="E1125" i="365"/>
  <c r="Q1125" i="365" s="1"/>
  <c r="C1125" i="365"/>
  <c r="B1125" i="365"/>
  <c r="A1125" i="365"/>
  <c r="Q1124" i="365"/>
  <c r="P1124" i="365"/>
  <c r="F1124" i="365"/>
  <c r="E1124" i="365"/>
  <c r="G1124" i="365" s="1"/>
  <c r="C1124" i="365"/>
  <c r="B1124" i="365"/>
  <c r="A1124" i="365"/>
  <c r="C1123" i="365"/>
  <c r="B1123" i="365"/>
  <c r="E1123" i="365" s="1"/>
  <c r="A1123" i="365"/>
  <c r="P1123" i="365" s="1"/>
  <c r="P1122" i="365"/>
  <c r="H1122" i="365"/>
  <c r="G1122" i="365"/>
  <c r="F1122" i="365"/>
  <c r="C1122" i="365"/>
  <c r="B1122" i="365"/>
  <c r="E1122" i="365" s="1"/>
  <c r="Q1122" i="365" s="1"/>
  <c r="A1122" i="365"/>
  <c r="P1121" i="365"/>
  <c r="C1121" i="365"/>
  <c r="B1121" i="365"/>
  <c r="E1121" i="365" s="1"/>
  <c r="A1121" i="365"/>
  <c r="Q1120" i="365"/>
  <c r="F1120" i="365"/>
  <c r="E1120" i="365"/>
  <c r="G1120" i="365" s="1"/>
  <c r="C1120" i="365"/>
  <c r="B1120" i="365"/>
  <c r="A1120" i="365"/>
  <c r="P1120" i="365" s="1"/>
  <c r="P1119" i="365"/>
  <c r="E1119" i="365"/>
  <c r="C1119" i="365"/>
  <c r="B1119" i="365"/>
  <c r="A1119" i="365"/>
  <c r="C1118" i="365"/>
  <c r="B1118" i="365"/>
  <c r="E1118" i="365" s="1"/>
  <c r="A1118" i="365"/>
  <c r="P1118" i="365" s="1"/>
  <c r="P1117" i="365"/>
  <c r="G1117" i="365"/>
  <c r="E1117" i="365"/>
  <c r="Q1117" i="365" s="1"/>
  <c r="C1117" i="365"/>
  <c r="B1117" i="365"/>
  <c r="A1117" i="365"/>
  <c r="P1116" i="365"/>
  <c r="E1116" i="365"/>
  <c r="G1116" i="365" s="1"/>
  <c r="C1116" i="365"/>
  <c r="B1116" i="365"/>
  <c r="A1116" i="365"/>
  <c r="C1115" i="365"/>
  <c r="B1115" i="365"/>
  <c r="E1115" i="365" s="1"/>
  <c r="A1115" i="365"/>
  <c r="P1115" i="365" s="1"/>
  <c r="Q1114" i="365"/>
  <c r="P1114" i="365"/>
  <c r="C1114" i="365"/>
  <c r="B1114" i="365"/>
  <c r="E1114" i="365" s="1"/>
  <c r="G1114" i="365" s="1"/>
  <c r="A1114" i="365"/>
  <c r="P1113" i="365"/>
  <c r="C1113" i="365"/>
  <c r="B1113" i="365"/>
  <c r="E1113" i="365" s="1"/>
  <c r="A1113" i="365"/>
  <c r="Q1112" i="365"/>
  <c r="F1112" i="365"/>
  <c r="E1112" i="365"/>
  <c r="G1112" i="365" s="1"/>
  <c r="C1112" i="365"/>
  <c r="B1112" i="365"/>
  <c r="A1112" i="365"/>
  <c r="P1112" i="365" s="1"/>
  <c r="Q1111" i="365"/>
  <c r="P1111" i="365"/>
  <c r="F1111" i="365"/>
  <c r="E1111" i="365"/>
  <c r="G1111" i="365" s="1"/>
  <c r="C1111" i="365"/>
  <c r="B1111" i="365"/>
  <c r="A1111" i="365"/>
  <c r="C1110" i="365"/>
  <c r="B1110" i="365"/>
  <c r="E1110" i="365" s="1"/>
  <c r="A1110" i="365"/>
  <c r="P1110" i="365" s="1"/>
  <c r="P1109" i="365"/>
  <c r="H1109" i="365"/>
  <c r="G1109" i="365"/>
  <c r="E1109" i="365"/>
  <c r="Q1109" i="365" s="1"/>
  <c r="C1109" i="365"/>
  <c r="B1109" i="365"/>
  <c r="A1109" i="365"/>
  <c r="Q1108" i="365"/>
  <c r="P1108" i="365"/>
  <c r="F1108" i="365"/>
  <c r="E1108" i="365"/>
  <c r="G1108" i="365" s="1"/>
  <c r="C1108" i="365"/>
  <c r="B1108" i="365"/>
  <c r="A1108" i="365"/>
  <c r="C1107" i="365"/>
  <c r="B1107" i="365"/>
  <c r="E1107" i="365" s="1"/>
  <c r="A1107" i="365"/>
  <c r="P1107" i="365" s="1"/>
  <c r="P1106" i="365"/>
  <c r="H1106" i="365"/>
  <c r="G1106" i="365"/>
  <c r="F1106" i="365"/>
  <c r="C1106" i="365"/>
  <c r="B1106" i="365"/>
  <c r="E1106" i="365" s="1"/>
  <c r="Q1106" i="365" s="1"/>
  <c r="A1106" i="365"/>
  <c r="P1105" i="365"/>
  <c r="C1105" i="365"/>
  <c r="B1105" i="365"/>
  <c r="E1105" i="365" s="1"/>
  <c r="A1105" i="365"/>
  <c r="Q1104" i="365"/>
  <c r="F1104" i="365"/>
  <c r="E1104" i="365"/>
  <c r="G1104" i="365" s="1"/>
  <c r="C1104" i="365"/>
  <c r="B1104" i="365"/>
  <c r="A1104" i="365"/>
  <c r="P1104" i="365" s="1"/>
  <c r="P1103" i="365"/>
  <c r="E1103" i="365"/>
  <c r="C1103" i="365"/>
  <c r="B1103" i="365"/>
  <c r="A1103" i="365"/>
  <c r="C1102" i="365"/>
  <c r="B1102" i="365"/>
  <c r="E1102" i="365" s="1"/>
  <c r="A1102" i="365"/>
  <c r="P1102" i="365" s="1"/>
  <c r="P1101" i="365"/>
  <c r="G1101" i="365"/>
  <c r="E1101" i="365"/>
  <c r="C1101" i="365"/>
  <c r="B1101" i="365"/>
  <c r="A1101" i="365"/>
  <c r="E1100" i="365"/>
  <c r="C1100" i="365"/>
  <c r="B1100" i="365"/>
  <c r="A1100" i="365"/>
  <c r="P1100" i="365" s="1"/>
  <c r="C1099" i="365"/>
  <c r="B1099" i="365"/>
  <c r="E1099" i="365" s="1"/>
  <c r="A1099" i="365"/>
  <c r="P1099" i="365" s="1"/>
  <c r="Q1098" i="365"/>
  <c r="P1098" i="365"/>
  <c r="H1098" i="365"/>
  <c r="G1098" i="365"/>
  <c r="F1098" i="365"/>
  <c r="C1098" i="365"/>
  <c r="B1098" i="365"/>
  <c r="E1098" i="365" s="1"/>
  <c r="A1098" i="365"/>
  <c r="P1097" i="365"/>
  <c r="E1097" i="365"/>
  <c r="C1097" i="365"/>
  <c r="B1097" i="365"/>
  <c r="A1097" i="365"/>
  <c r="Q1096" i="365"/>
  <c r="F1096" i="365"/>
  <c r="E1096" i="365"/>
  <c r="G1096" i="365" s="1"/>
  <c r="C1096" i="365"/>
  <c r="B1096" i="365"/>
  <c r="A1096" i="365"/>
  <c r="P1096" i="365" s="1"/>
  <c r="Q1095" i="365"/>
  <c r="P1095" i="365"/>
  <c r="G1095" i="365"/>
  <c r="F1095" i="365"/>
  <c r="E1095" i="365"/>
  <c r="C1095" i="365"/>
  <c r="B1095" i="365"/>
  <c r="A1095" i="365"/>
  <c r="C1094" i="365"/>
  <c r="B1094" i="365"/>
  <c r="E1094" i="365" s="1"/>
  <c r="A1094" i="365"/>
  <c r="P1094" i="365" s="1"/>
  <c r="P1093" i="365"/>
  <c r="G1093" i="365"/>
  <c r="E1093" i="365"/>
  <c r="C1093" i="365"/>
  <c r="B1093" i="365"/>
  <c r="A1093" i="365"/>
  <c r="Q1092" i="365"/>
  <c r="P1092" i="365"/>
  <c r="F1092" i="365"/>
  <c r="E1092" i="365"/>
  <c r="G1092" i="365" s="1"/>
  <c r="C1092" i="365"/>
  <c r="B1092" i="365"/>
  <c r="A1092" i="365"/>
  <c r="G1091" i="365"/>
  <c r="C1091" i="365"/>
  <c r="B1091" i="365"/>
  <c r="E1091" i="365" s="1"/>
  <c r="A1091" i="365"/>
  <c r="P1091" i="365" s="1"/>
  <c r="Q1090" i="365"/>
  <c r="P1090" i="365"/>
  <c r="G1090" i="365"/>
  <c r="F1090" i="365"/>
  <c r="C1090" i="365"/>
  <c r="B1090" i="365"/>
  <c r="E1090" i="365" s="1"/>
  <c r="A1090" i="365"/>
  <c r="P1089" i="365"/>
  <c r="E1089" i="365"/>
  <c r="C1089" i="365"/>
  <c r="B1089" i="365"/>
  <c r="A1089" i="365"/>
  <c r="Q1088" i="365"/>
  <c r="H1088" i="365"/>
  <c r="F1088" i="365"/>
  <c r="E1088" i="365"/>
  <c r="G1088" i="365" s="1"/>
  <c r="C1088" i="365"/>
  <c r="B1088" i="365"/>
  <c r="A1088" i="365"/>
  <c r="P1088" i="365" s="1"/>
  <c r="P1087" i="365"/>
  <c r="C1087" i="365"/>
  <c r="B1087" i="365"/>
  <c r="E1087" i="365" s="1"/>
  <c r="A1087" i="365"/>
  <c r="C1086" i="365"/>
  <c r="B1086" i="365"/>
  <c r="E1086" i="365" s="1"/>
  <c r="A1086" i="365"/>
  <c r="P1086" i="365" s="1"/>
  <c r="P1085" i="365"/>
  <c r="E1085" i="365"/>
  <c r="C1085" i="365"/>
  <c r="B1085" i="365"/>
  <c r="A1085" i="365"/>
  <c r="Q1084" i="365"/>
  <c r="P1084" i="365"/>
  <c r="F1084" i="365"/>
  <c r="E1084" i="365"/>
  <c r="G1084" i="365" s="1"/>
  <c r="C1084" i="365"/>
  <c r="B1084" i="365"/>
  <c r="A1084" i="365"/>
  <c r="C1083" i="365"/>
  <c r="B1083" i="365"/>
  <c r="E1083" i="365" s="1"/>
  <c r="A1083" i="365"/>
  <c r="P1083" i="365" s="1"/>
  <c r="P1082" i="365"/>
  <c r="C1082" i="365"/>
  <c r="B1082" i="365"/>
  <c r="E1082" i="365" s="1"/>
  <c r="G1082" i="365" s="1"/>
  <c r="A1082" i="365"/>
  <c r="P1081" i="365"/>
  <c r="C1081" i="365"/>
  <c r="B1081" i="365"/>
  <c r="E1081" i="365" s="1"/>
  <c r="A1081" i="365"/>
  <c r="Q1080" i="365"/>
  <c r="F1080" i="365"/>
  <c r="E1080" i="365"/>
  <c r="G1080" i="365" s="1"/>
  <c r="C1080" i="365"/>
  <c r="B1080" i="365"/>
  <c r="A1080" i="365"/>
  <c r="P1080" i="365" s="1"/>
  <c r="P1079" i="365"/>
  <c r="C1079" i="365"/>
  <c r="B1079" i="365"/>
  <c r="E1079" i="365" s="1"/>
  <c r="A1079" i="365"/>
  <c r="C1078" i="365"/>
  <c r="B1078" i="365"/>
  <c r="E1078" i="365" s="1"/>
  <c r="A1078" i="365"/>
  <c r="P1078" i="365" s="1"/>
  <c r="P1077" i="365"/>
  <c r="E1077" i="365"/>
  <c r="C1077" i="365"/>
  <c r="B1077" i="365"/>
  <c r="A1077" i="365"/>
  <c r="Q1076" i="365"/>
  <c r="E1076" i="365"/>
  <c r="G1076" i="365" s="1"/>
  <c r="C1076" i="365"/>
  <c r="B1076" i="365"/>
  <c r="A1076" i="365"/>
  <c r="P1076" i="365" s="1"/>
  <c r="G1075" i="365"/>
  <c r="C1075" i="365"/>
  <c r="B1075" i="365"/>
  <c r="E1075" i="365" s="1"/>
  <c r="A1075" i="365"/>
  <c r="P1075" i="365" s="1"/>
  <c r="Q1074" i="365"/>
  <c r="P1074" i="365"/>
  <c r="C1074" i="365"/>
  <c r="B1074" i="365"/>
  <c r="E1074" i="365" s="1"/>
  <c r="A1074" i="365"/>
  <c r="P1073" i="365"/>
  <c r="C1073" i="365"/>
  <c r="B1073" i="365"/>
  <c r="E1073" i="365" s="1"/>
  <c r="A1073" i="365"/>
  <c r="Q1072" i="365"/>
  <c r="H1072" i="365"/>
  <c r="F1072" i="365"/>
  <c r="E1072" i="365"/>
  <c r="G1072" i="365" s="1"/>
  <c r="C1072" i="365"/>
  <c r="B1072" i="365"/>
  <c r="A1072" i="365"/>
  <c r="P1072" i="365" s="1"/>
  <c r="P1071" i="365"/>
  <c r="E1071" i="365"/>
  <c r="C1071" i="365"/>
  <c r="B1071" i="365"/>
  <c r="A1071" i="365"/>
  <c r="C1070" i="365"/>
  <c r="B1070" i="365"/>
  <c r="E1070" i="365" s="1"/>
  <c r="A1070" i="365"/>
  <c r="P1070" i="365" s="1"/>
  <c r="P1069" i="365"/>
  <c r="G1069" i="365"/>
  <c r="E1069" i="365"/>
  <c r="C1069" i="365"/>
  <c r="B1069" i="365"/>
  <c r="A1069" i="365"/>
  <c r="E1068" i="365"/>
  <c r="C1068" i="365"/>
  <c r="B1068" i="365"/>
  <c r="A1068" i="365"/>
  <c r="P1068" i="365" s="1"/>
  <c r="C1067" i="365"/>
  <c r="B1067" i="365"/>
  <c r="E1067" i="365" s="1"/>
  <c r="A1067" i="365"/>
  <c r="P1067" i="365" s="1"/>
  <c r="Q1066" i="365"/>
  <c r="P1066" i="365"/>
  <c r="H1066" i="365"/>
  <c r="G1066" i="365"/>
  <c r="F1066" i="365"/>
  <c r="C1066" i="365"/>
  <c r="B1066" i="365"/>
  <c r="E1066" i="365" s="1"/>
  <c r="A1066" i="365"/>
  <c r="P1065" i="365"/>
  <c r="E1065" i="365"/>
  <c r="C1065" i="365"/>
  <c r="B1065" i="365"/>
  <c r="A1065" i="365"/>
  <c r="Q1064" i="365"/>
  <c r="F1064" i="365"/>
  <c r="E1064" i="365"/>
  <c r="G1064" i="365" s="1"/>
  <c r="C1064" i="365"/>
  <c r="B1064" i="365"/>
  <c r="A1064" i="365"/>
  <c r="P1064" i="365" s="1"/>
  <c r="Q1063" i="365"/>
  <c r="P1063" i="365"/>
  <c r="G1063" i="365"/>
  <c r="F1063" i="365"/>
  <c r="E1063" i="365"/>
  <c r="C1063" i="365"/>
  <c r="B1063" i="365"/>
  <c r="A1063" i="365"/>
  <c r="H1062" i="365"/>
  <c r="G1062" i="365"/>
  <c r="C1062" i="365"/>
  <c r="B1062" i="365"/>
  <c r="E1062" i="365" s="1"/>
  <c r="A1062" i="365"/>
  <c r="P1062" i="365" s="1"/>
  <c r="P1061" i="365"/>
  <c r="E1061" i="365"/>
  <c r="C1061" i="365"/>
  <c r="B1061" i="365"/>
  <c r="A1061" i="365"/>
  <c r="E1060" i="365"/>
  <c r="G1060" i="365" s="1"/>
  <c r="C1060" i="365"/>
  <c r="B1060" i="365"/>
  <c r="A1060" i="365"/>
  <c r="P1060" i="365" s="1"/>
  <c r="C1059" i="365"/>
  <c r="B1059" i="365"/>
  <c r="E1059" i="365" s="1"/>
  <c r="A1059" i="365"/>
  <c r="P1059" i="365" s="1"/>
  <c r="P1058" i="365"/>
  <c r="H1058" i="365"/>
  <c r="G1058" i="365"/>
  <c r="F1058" i="365"/>
  <c r="C1058" i="365"/>
  <c r="B1058" i="365"/>
  <c r="E1058" i="365" s="1"/>
  <c r="Q1058" i="365" s="1"/>
  <c r="A1058" i="365"/>
  <c r="P1057" i="365"/>
  <c r="E1057" i="365"/>
  <c r="C1057" i="365"/>
  <c r="B1057" i="365"/>
  <c r="A1057" i="365"/>
  <c r="Q1056" i="365"/>
  <c r="H1056" i="365"/>
  <c r="E1056" i="365"/>
  <c r="G1056" i="365" s="1"/>
  <c r="C1056" i="365"/>
  <c r="B1056" i="365"/>
  <c r="A1056" i="365"/>
  <c r="P1056" i="365" s="1"/>
  <c r="E1055" i="365"/>
  <c r="G1055" i="365" s="1"/>
  <c r="C1055" i="365"/>
  <c r="B1055" i="365"/>
  <c r="A1055" i="365"/>
  <c r="P1055" i="365" s="1"/>
  <c r="G1054" i="365"/>
  <c r="C1054" i="365"/>
  <c r="B1054" i="365"/>
  <c r="E1054" i="365" s="1"/>
  <c r="A1054" i="365"/>
  <c r="P1054" i="365" s="1"/>
  <c r="P1053" i="365"/>
  <c r="E1053" i="365"/>
  <c r="C1053" i="365"/>
  <c r="B1053" i="365"/>
  <c r="A1053" i="365"/>
  <c r="E1052" i="365"/>
  <c r="C1052" i="365"/>
  <c r="B1052" i="365"/>
  <c r="A1052" i="365"/>
  <c r="P1052" i="365" s="1"/>
  <c r="G1051" i="365"/>
  <c r="F1051" i="365"/>
  <c r="C1051" i="365"/>
  <c r="B1051" i="365"/>
  <c r="E1051" i="365" s="1"/>
  <c r="Q1051" i="365" s="1"/>
  <c r="A1051" i="365"/>
  <c r="P1051" i="365" s="1"/>
  <c r="P1050" i="365"/>
  <c r="C1050" i="365"/>
  <c r="B1050" i="365"/>
  <c r="E1050" i="365" s="1"/>
  <c r="G1050" i="365" s="1"/>
  <c r="A1050" i="365"/>
  <c r="P1049" i="365"/>
  <c r="C1049" i="365"/>
  <c r="B1049" i="365"/>
  <c r="E1049" i="365" s="1"/>
  <c r="A1049" i="365"/>
  <c r="Q1048" i="365"/>
  <c r="P1048" i="365"/>
  <c r="E1048" i="365"/>
  <c r="G1048" i="365" s="1"/>
  <c r="C1048" i="365"/>
  <c r="B1048" i="365"/>
  <c r="A1048" i="365"/>
  <c r="E1047" i="365"/>
  <c r="C1047" i="365"/>
  <c r="B1047" i="365"/>
  <c r="A1047" i="365"/>
  <c r="P1047" i="365" s="1"/>
  <c r="G1046" i="365"/>
  <c r="C1046" i="365"/>
  <c r="B1046" i="365"/>
  <c r="E1046" i="365" s="1"/>
  <c r="A1046" i="365"/>
  <c r="P1046" i="365" s="1"/>
  <c r="P1045" i="365"/>
  <c r="E1045" i="365"/>
  <c r="C1045" i="365"/>
  <c r="B1045" i="365"/>
  <c r="A1045" i="365"/>
  <c r="Q1044" i="365"/>
  <c r="E1044" i="365"/>
  <c r="G1044" i="365" s="1"/>
  <c r="C1044" i="365"/>
  <c r="B1044" i="365"/>
  <c r="A1044" i="365"/>
  <c r="P1044" i="365" s="1"/>
  <c r="C1043" i="365"/>
  <c r="B1043" i="365"/>
  <c r="E1043" i="365" s="1"/>
  <c r="G1043" i="365" s="1"/>
  <c r="A1043" i="365"/>
  <c r="P1043" i="365" s="1"/>
  <c r="Q1042" i="365"/>
  <c r="P1042" i="365"/>
  <c r="C1042" i="365"/>
  <c r="B1042" i="365"/>
  <c r="E1042" i="365" s="1"/>
  <c r="A1042" i="365"/>
  <c r="P1041" i="365"/>
  <c r="C1041" i="365"/>
  <c r="B1041" i="365"/>
  <c r="E1041" i="365" s="1"/>
  <c r="A1041" i="365"/>
  <c r="F1040" i="365"/>
  <c r="E1040" i="365"/>
  <c r="C1040" i="365"/>
  <c r="B1040" i="365"/>
  <c r="A1040" i="365"/>
  <c r="P1040" i="365" s="1"/>
  <c r="C1039" i="365"/>
  <c r="B1039" i="365"/>
  <c r="E1039" i="365" s="1"/>
  <c r="A1039" i="365"/>
  <c r="P1039" i="365" s="1"/>
  <c r="C1038" i="365"/>
  <c r="B1038" i="365"/>
  <c r="E1038" i="365" s="1"/>
  <c r="A1038" i="365"/>
  <c r="P1038" i="365" s="1"/>
  <c r="P1037" i="365"/>
  <c r="G1037" i="365"/>
  <c r="E1037" i="365"/>
  <c r="C1037" i="365"/>
  <c r="B1037" i="365"/>
  <c r="A1037" i="365"/>
  <c r="Q1036" i="365"/>
  <c r="P1036" i="365"/>
  <c r="E1036" i="365"/>
  <c r="G1036" i="365" s="1"/>
  <c r="C1036" i="365"/>
  <c r="B1036" i="365"/>
  <c r="A1036" i="365"/>
  <c r="C1035" i="365"/>
  <c r="B1035" i="365"/>
  <c r="E1035" i="365" s="1"/>
  <c r="A1035" i="365"/>
  <c r="P1035" i="365" s="1"/>
  <c r="P1034" i="365"/>
  <c r="G1034" i="365"/>
  <c r="F1034" i="365"/>
  <c r="C1034" i="365"/>
  <c r="B1034" i="365"/>
  <c r="E1034" i="365" s="1"/>
  <c r="Q1034" i="365" s="1"/>
  <c r="A1034" i="365"/>
  <c r="P1033" i="365"/>
  <c r="E1033" i="365"/>
  <c r="C1033" i="365"/>
  <c r="B1033" i="365"/>
  <c r="A1033" i="365"/>
  <c r="Q1032" i="365"/>
  <c r="F1032" i="365"/>
  <c r="E1032" i="365"/>
  <c r="G1032" i="365" s="1"/>
  <c r="C1032" i="365"/>
  <c r="B1032" i="365"/>
  <c r="A1032" i="365"/>
  <c r="P1032" i="365" s="1"/>
  <c r="C1031" i="365"/>
  <c r="B1031" i="365"/>
  <c r="E1031" i="365" s="1"/>
  <c r="A1031" i="365"/>
  <c r="P1031" i="365" s="1"/>
  <c r="C1030" i="365"/>
  <c r="B1030" i="365"/>
  <c r="E1030" i="365" s="1"/>
  <c r="A1030" i="365"/>
  <c r="P1030" i="365" s="1"/>
  <c r="P1029" i="365"/>
  <c r="E1029" i="365"/>
  <c r="C1029" i="365"/>
  <c r="B1029" i="365"/>
  <c r="A1029" i="365"/>
  <c r="C1028" i="365"/>
  <c r="B1028" i="365"/>
  <c r="E1028" i="365" s="1"/>
  <c r="A1028" i="365"/>
  <c r="P1028" i="365" s="1"/>
  <c r="F1027" i="365"/>
  <c r="C1027" i="365"/>
  <c r="B1027" i="365"/>
  <c r="E1027" i="365" s="1"/>
  <c r="G1027" i="365" s="1"/>
  <c r="A1027" i="365"/>
  <c r="P1027" i="365" s="1"/>
  <c r="P1026" i="365"/>
  <c r="E1026" i="365"/>
  <c r="C1026" i="365"/>
  <c r="B1026" i="365"/>
  <c r="A1026" i="365"/>
  <c r="E1025" i="365"/>
  <c r="C1025" i="365"/>
  <c r="B1025" i="365"/>
  <c r="A1025" i="365"/>
  <c r="P1025" i="365" s="1"/>
  <c r="E1024" i="365"/>
  <c r="G1024" i="365" s="1"/>
  <c r="C1024" i="365"/>
  <c r="B1024" i="365"/>
  <c r="A1024" i="365"/>
  <c r="P1024" i="365" s="1"/>
  <c r="E1023" i="365"/>
  <c r="C1023" i="365"/>
  <c r="B1023" i="365"/>
  <c r="A1023" i="365"/>
  <c r="P1023" i="365" s="1"/>
  <c r="H1022" i="365"/>
  <c r="G1022" i="365"/>
  <c r="C1022" i="365"/>
  <c r="B1022" i="365"/>
  <c r="E1022" i="365" s="1"/>
  <c r="A1022" i="365"/>
  <c r="P1022" i="365" s="1"/>
  <c r="Q1021" i="365"/>
  <c r="P1021" i="365"/>
  <c r="H1021" i="365"/>
  <c r="F1021" i="365"/>
  <c r="E1021" i="365"/>
  <c r="G1021" i="365" s="1"/>
  <c r="C1021" i="365"/>
  <c r="B1021" i="365"/>
  <c r="A1021" i="365"/>
  <c r="P1020" i="365"/>
  <c r="C1020" i="365"/>
  <c r="B1020" i="365"/>
  <c r="E1020" i="365" s="1"/>
  <c r="A1020" i="365"/>
  <c r="G1019" i="365"/>
  <c r="F1019" i="365"/>
  <c r="C1019" i="365"/>
  <c r="B1019" i="365"/>
  <c r="E1019" i="365" s="1"/>
  <c r="Q1019" i="365" s="1"/>
  <c r="A1019" i="365"/>
  <c r="P1019" i="365" s="1"/>
  <c r="P1018" i="365"/>
  <c r="C1018" i="365"/>
  <c r="B1018" i="365"/>
  <c r="E1018" i="365" s="1"/>
  <c r="A1018" i="365"/>
  <c r="C1017" i="365"/>
  <c r="B1017" i="365"/>
  <c r="E1017" i="365" s="1"/>
  <c r="A1017" i="365"/>
  <c r="P1017" i="365" s="1"/>
  <c r="G1016" i="365"/>
  <c r="F1016" i="365"/>
  <c r="C1016" i="365"/>
  <c r="B1016" i="365"/>
  <c r="E1016" i="365" s="1"/>
  <c r="Q1016" i="365" s="1"/>
  <c r="A1016" i="365"/>
  <c r="P1016" i="365" s="1"/>
  <c r="P1015" i="365"/>
  <c r="C1015" i="365"/>
  <c r="B1015" i="365"/>
  <c r="E1015" i="365" s="1"/>
  <c r="A1015" i="365"/>
  <c r="C1014" i="365"/>
  <c r="B1014" i="365"/>
  <c r="E1014" i="365" s="1"/>
  <c r="A1014" i="365"/>
  <c r="P1014" i="365" s="1"/>
  <c r="Q1013" i="365"/>
  <c r="P1013" i="365"/>
  <c r="F1013" i="365"/>
  <c r="E1013" i="365"/>
  <c r="G1013" i="365" s="1"/>
  <c r="C1013" i="365"/>
  <c r="B1013" i="365"/>
  <c r="A1013" i="365"/>
  <c r="C1012" i="365"/>
  <c r="B1012" i="365"/>
  <c r="E1012" i="365" s="1"/>
  <c r="A1012" i="365"/>
  <c r="P1012" i="365" s="1"/>
  <c r="G1011" i="365"/>
  <c r="C1011" i="365"/>
  <c r="B1011" i="365"/>
  <c r="E1011" i="365" s="1"/>
  <c r="A1011" i="365"/>
  <c r="P1011" i="365" s="1"/>
  <c r="P1010" i="365"/>
  <c r="E1010" i="365"/>
  <c r="C1010" i="365"/>
  <c r="B1010" i="365"/>
  <c r="A1010" i="365"/>
  <c r="E1009" i="365"/>
  <c r="G1009" i="365" s="1"/>
  <c r="C1009" i="365"/>
  <c r="B1009" i="365"/>
  <c r="A1009" i="365"/>
  <c r="P1009" i="365" s="1"/>
  <c r="C1008" i="365"/>
  <c r="B1008" i="365"/>
  <c r="E1008" i="365" s="1"/>
  <c r="A1008" i="365"/>
  <c r="P1008" i="365" s="1"/>
  <c r="P1007" i="365"/>
  <c r="C1007" i="365"/>
  <c r="B1007" i="365"/>
  <c r="E1007" i="365" s="1"/>
  <c r="A1007" i="365"/>
  <c r="C1006" i="365"/>
  <c r="B1006" i="365"/>
  <c r="E1006" i="365" s="1"/>
  <c r="A1006" i="365"/>
  <c r="P1006" i="365" s="1"/>
  <c r="P1005" i="365"/>
  <c r="E1005" i="365"/>
  <c r="C1005" i="365"/>
  <c r="B1005" i="365"/>
  <c r="A1005" i="365"/>
  <c r="C1004" i="365"/>
  <c r="B1004" i="365"/>
  <c r="E1004" i="365" s="1"/>
  <c r="A1004" i="365"/>
  <c r="P1004" i="365" s="1"/>
  <c r="C1003" i="365"/>
  <c r="B1003" i="365"/>
  <c r="E1003" i="365" s="1"/>
  <c r="A1003" i="365"/>
  <c r="P1003" i="365" s="1"/>
  <c r="P1002" i="365"/>
  <c r="E1002" i="365"/>
  <c r="C1002" i="365"/>
  <c r="B1002" i="365"/>
  <c r="A1002" i="365"/>
  <c r="E1001" i="365"/>
  <c r="G1001" i="365" s="1"/>
  <c r="C1001" i="365"/>
  <c r="B1001" i="365"/>
  <c r="A1001" i="365"/>
  <c r="P1001" i="365" s="1"/>
  <c r="F1000" i="365"/>
  <c r="C1000" i="365"/>
  <c r="B1000" i="365"/>
  <c r="E1000" i="365" s="1"/>
  <c r="Q1000" i="365" s="1"/>
  <c r="A1000" i="365"/>
  <c r="P1000" i="365" s="1"/>
  <c r="P999" i="365"/>
  <c r="C999" i="365"/>
  <c r="B999" i="365"/>
  <c r="E999" i="365" s="1"/>
  <c r="A999" i="365"/>
  <c r="C998" i="365"/>
  <c r="B998" i="365"/>
  <c r="E998" i="365" s="1"/>
  <c r="A998" i="365"/>
  <c r="P998" i="365" s="1"/>
  <c r="P997" i="365"/>
  <c r="E997" i="365"/>
  <c r="G997" i="365" s="1"/>
  <c r="C997" i="365"/>
  <c r="B997" i="365"/>
  <c r="A997" i="365"/>
  <c r="C996" i="365"/>
  <c r="B996" i="365"/>
  <c r="E996" i="365" s="1"/>
  <c r="A996" i="365"/>
  <c r="P996" i="365" s="1"/>
  <c r="G995" i="365"/>
  <c r="C995" i="365"/>
  <c r="B995" i="365"/>
  <c r="E995" i="365" s="1"/>
  <c r="A995" i="365"/>
  <c r="P995" i="365" s="1"/>
  <c r="P994" i="365"/>
  <c r="E994" i="365"/>
  <c r="C994" i="365"/>
  <c r="B994" i="365"/>
  <c r="A994" i="365"/>
  <c r="E993" i="365"/>
  <c r="G993" i="365" s="1"/>
  <c r="C993" i="365"/>
  <c r="B993" i="365"/>
  <c r="A993" i="365"/>
  <c r="P993" i="365" s="1"/>
  <c r="Q992" i="365"/>
  <c r="C992" i="365"/>
  <c r="B992" i="365"/>
  <c r="E992" i="365" s="1"/>
  <c r="G992" i="365" s="1"/>
  <c r="A992" i="365"/>
  <c r="P992" i="365" s="1"/>
  <c r="P991" i="365"/>
  <c r="C991" i="365"/>
  <c r="B991" i="365"/>
  <c r="E991" i="365" s="1"/>
  <c r="A991" i="365"/>
  <c r="C990" i="365"/>
  <c r="B990" i="365"/>
  <c r="E990" i="365" s="1"/>
  <c r="A990" i="365"/>
  <c r="P990" i="365" s="1"/>
  <c r="P989" i="365"/>
  <c r="E989" i="365"/>
  <c r="G989" i="365" s="1"/>
  <c r="C989" i="365"/>
  <c r="B989" i="365"/>
  <c r="A989" i="365"/>
  <c r="C988" i="365"/>
  <c r="B988" i="365"/>
  <c r="E988" i="365" s="1"/>
  <c r="A988" i="365"/>
  <c r="P988" i="365" s="1"/>
  <c r="C987" i="365"/>
  <c r="B987" i="365"/>
  <c r="E987" i="365" s="1"/>
  <c r="A987" i="365"/>
  <c r="P987" i="365" s="1"/>
  <c r="P986" i="365"/>
  <c r="E986" i="365"/>
  <c r="C986" i="365"/>
  <c r="B986" i="365"/>
  <c r="A986" i="365"/>
  <c r="H985" i="365"/>
  <c r="E985" i="365"/>
  <c r="G985" i="365" s="1"/>
  <c r="C985" i="365"/>
  <c r="B985" i="365"/>
  <c r="A985" i="365"/>
  <c r="P985" i="365" s="1"/>
  <c r="Q984" i="365"/>
  <c r="P984" i="365"/>
  <c r="G984" i="365"/>
  <c r="F984" i="365"/>
  <c r="E984" i="365"/>
  <c r="C984" i="365"/>
  <c r="B984" i="365"/>
  <c r="A984" i="365"/>
  <c r="C983" i="365"/>
  <c r="B983" i="365"/>
  <c r="E983" i="365" s="1"/>
  <c r="A983" i="365"/>
  <c r="P983" i="365" s="1"/>
  <c r="C982" i="365"/>
  <c r="B982" i="365"/>
  <c r="E982" i="365" s="1"/>
  <c r="G982" i="365" s="1"/>
  <c r="A982" i="365"/>
  <c r="P982" i="365" s="1"/>
  <c r="P981" i="365"/>
  <c r="E981" i="365"/>
  <c r="G981" i="365" s="1"/>
  <c r="C981" i="365"/>
  <c r="B981" i="365"/>
  <c r="A981" i="365"/>
  <c r="C980" i="365"/>
  <c r="B980" i="365"/>
  <c r="E980" i="365" s="1"/>
  <c r="A980" i="365"/>
  <c r="P980" i="365" s="1"/>
  <c r="Q979" i="365"/>
  <c r="F979" i="365"/>
  <c r="C979" i="365"/>
  <c r="B979" i="365"/>
  <c r="E979" i="365" s="1"/>
  <c r="G979" i="365" s="1"/>
  <c r="A979" i="365"/>
  <c r="P979" i="365" s="1"/>
  <c r="P978" i="365"/>
  <c r="E978" i="365"/>
  <c r="C978" i="365"/>
  <c r="B978" i="365"/>
  <c r="A978" i="365"/>
  <c r="H977" i="365"/>
  <c r="E977" i="365"/>
  <c r="G977" i="365" s="1"/>
  <c r="C977" i="365"/>
  <c r="B977" i="365"/>
  <c r="A977" i="365"/>
  <c r="P977" i="365" s="1"/>
  <c r="P976" i="365"/>
  <c r="G976" i="365"/>
  <c r="F976" i="365"/>
  <c r="E976" i="365"/>
  <c r="Q976" i="365" s="1"/>
  <c r="C976" i="365"/>
  <c r="B976" i="365"/>
  <c r="A976" i="365"/>
  <c r="C975" i="365"/>
  <c r="B975" i="365"/>
  <c r="E975" i="365" s="1"/>
  <c r="A975" i="365"/>
  <c r="P975" i="365" s="1"/>
  <c r="C974" i="365"/>
  <c r="B974" i="365"/>
  <c r="E974" i="365" s="1"/>
  <c r="A974" i="365"/>
  <c r="P974" i="365" s="1"/>
  <c r="Q973" i="365"/>
  <c r="P973" i="365"/>
  <c r="E973" i="365"/>
  <c r="G973" i="365" s="1"/>
  <c r="C973" i="365"/>
  <c r="B973" i="365"/>
  <c r="A973" i="365"/>
  <c r="C972" i="365"/>
  <c r="B972" i="365"/>
  <c r="E972" i="365" s="1"/>
  <c r="A972" i="365"/>
  <c r="P972" i="365" s="1"/>
  <c r="Q971" i="365"/>
  <c r="H971" i="365"/>
  <c r="G971" i="365"/>
  <c r="F971" i="365"/>
  <c r="C971" i="365"/>
  <c r="B971" i="365"/>
  <c r="E971" i="365" s="1"/>
  <c r="A971" i="365"/>
  <c r="P971" i="365" s="1"/>
  <c r="P970" i="365"/>
  <c r="C970" i="365"/>
  <c r="B970" i="365"/>
  <c r="E970" i="365" s="1"/>
  <c r="A970" i="365"/>
  <c r="H969" i="365"/>
  <c r="E969" i="365"/>
  <c r="G969" i="365" s="1"/>
  <c r="C969" i="365"/>
  <c r="B969" i="365"/>
  <c r="A969" i="365"/>
  <c r="P969" i="365" s="1"/>
  <c r="P968" i="365"/>
  <c r="F968" i="365"/>
  <c r="E968" i="365"/>
  <c r="Q968" i="365" s="1"/>
  <c r="C968" i="365"/>
  <c r="B968" i="365"/>
  <c r="A968" i="365"/>
  <c r="C967" i="365"/>
  <c r="B967" i="365"/>
  <c r="E967" i="365" s="1"/>
  <c r="A967" i="365"/>
  <c r="P967" i="365" s="1"/>
  <c r="C966" i="365"/>
  <c r="B966" i="365"/>
  <c r="E966" i="365" s="1"/>
  <c r="A966" i="365"/>
  <c r="P966" i="365" s="1"/>
  <c r="Q965" i="365"/>
  <c r="P965" i="365"/>
  <c r="F965" i="365"/>
  <c r="E965" i="365"/>
  <c r="G965" i="365" s="1"/>
  <c r="C965" i="365"/>
  <c r="B965" i="365"/>
  <c r="A965" i="365"/>
  <c r="C964" i="365"/>
  <c r="B964" i="365"/>
  <c r="E964" i="365" s="1"/>
  <c r="A964" i="365"/>
  <c r="P964" i="365" s="1"/>
  <c r="C963" i="365"/>
  <c r="B963" i="365"/>
  <c r="E963" i="365" s="1"/>
  <c r="G963" i="365" s="1"/>
  <c r="A963" i="365"/>
  <c r="P963" i="365" s="1"/>
  <c r="P962" i="365"/>
  <c r="E962" i="365"/>
  <c r="C962" i="365"/>
  <c r="B962" i="365"/>
  <c r="A962" i="365"/>
  <c r="E961" i="365"/>
  <c r="G961" i="365" s="1"/>
  <c r="C961" i="365"/>
  <c r="B961" i="365"/>
  <c r="A961" i="365"/>
  <c r="P961" i="365" s="1"/>
  <c r="P960" i="365"/>
  <c r="E960" i="365"/>
  <c r="C960" i="365"/>
  <c r="B960" i="365"/>
  <c r="A960" i="365"/>
  <c r="C959" i="365"/>
  <c r="B959" i="365"/>
  <c r="E959" i="365" s="1"/>
  <c r="A959" i="365"/>
  <c r="P959" i="365" s="1"/>
  <c r="G958" i="365"/>
  <c r="C958" i="365"/>
  <c r="B958" i="365"/>
  <c r="E958" i="365" s="1"/>
  <c r="A958" i="365"/>
  <c r="P958" i="365" s="1"/>
  <c r="Q957" i="365"/>
  <c r="P957" i="365"/>
  <c r="E957" i="365"/>
  <c r="G957" i="365" s="1"/>
  <c r="C957" i="365"/>
  <c r="B957" i="365"/>
  <c r="A957" i="365"/>
  <c r="C956" i="365"/>
  <c r="B956" i="365"/>
  <c r="E956" i="365" s="1"/>
  <c r="A956" i="365"/>
  <c r="P956" i="365" s="1"/>
  <c r="Q955" i="365"/>
  <c r="G955" i="365"/>
  <c r="F955" i="365"/>
  <c r="C955" i="365"/>
  <c r="B955" i="365"/>
  <c r="E955" i="365" s="1"/>
  <c r="A955" i="365"/>
  <c r="P955" i="365" s="1"/>
  <c r="P954" i="365"/>
  <c r="E954" i="365"/>
  <c r="C954" i="365"/>
  <c r="B954" i="365"/>
  <c r="A954" i="365"/>
  <c r="E953" i="365"/>
  <c r="G953" i="365" s="1"/>
  <c r="C953" i="365"/>
  <c r="B953" i="365"/>
  <c r="A953" i="365"/>
  <c r="P953" i="365" s="1"/>
  <c r="P952" i="365"/>
  <c r="E952" i="365"/>
  <c r="Q952" i="365" s="1"/>
  <c r="C952" i="365"/>
  <c r="B952" i="365"/>
  <c r="A952" i="365"/>
  <c r="C951" i="365"/>
  <c r="B951" i="365"/>
  <c r="E951" i="365" s="1"/>
  <c r="A951" i="365"/>
  <c r="P951" i="365" s="1"/>
  <c r="C950" i="365"/>
  <c r="B950" i="365"/>
  <c r="E950" i="365" s="1"/>
  <c r="A950" i="365"/>
  <c r="P950" i="365" s="1"/>
  <c r="Q949" i="365"/>
  <c r="P949" i="365"/>
  <c r="F949" i="365"/>
  <c r="E949" i="365"/>
  <c r="G949" i="365" s="1"/>
  <c r="C949" i="365"/>
  <c r="B949" i="365"/>
  <c r="A949" i="365"/>
  <c r="C948" i="365"/>
  <c r="B948" i="365"/>
  <c r="E948" i="365" s="1"/>
  <c r="A948" i="365"/>
  <c r="P948" i="365" s="1"/>
  <c r="G947" i="365"/>
  <c r="F947" i="365"/>
  <c r="C947" i="365"/>
  <c r="B947" i="365"/>
  <c r="E947" i="365" s="1"/>
  <c r="Q947" i="365" s="1"/>
  <c r="A947" i="365"/>
  <c r="P947" i="365" s="1"/>
  <c r="P946" i="365"/>
  <c r="C946" i="365"/>
  <c r="B946" i="365"/>
  <c r="E946" i="365" s="1"/>
  <c r="A946" i="365"/>
  <c r="E945" i="365"/>
  <c r="G945" i="365" s="1"/>
  <c r="C945" i="365"/>
  <c r="B945" i="365"/>
  <c r="A945" i="365"/>
  <c r="P945" i="365" s="1"/>
  <c r="P944" i="365"/>
  <c r="G944" i="365"/>
  <c r="E944" i="365"/>
  <c r="Q944" i="365" s="1"/>
  <c r="C944" i="365"/>
  <c r="B944" i="365"/>
  <c r="A944" i="365"/>
  <c r="C943" i="365"/>
  <c r="B943" i="365"/>
  <c r="E943" i="365" s="1"/>
  <c r="A943" i="365"/>
  <c r="P943" i="365" s="1"/>
  <c r="C942" i="365"/>
  <c r="B942" i="365"/>
  <c r="E942" i="365" s="1"/>
  <c r="A942" i="365"/>
  <c r="P942" i="365" s="1"/>
  <c r="Q941" i="365"/>
  <c r="P941" i="365"/>
  <c r="F941" i="365"/>
  <c r="E941" i="365"/>
  <c r="G941" i="365" s="1"/>
  <c r="C941" i="365"/>
  <c r="B941" i="365"/>
  <c r="A941" i="365"/>
  <c r="C940" i="365"/>
  <c r="B940" i="365"/>
  <c r="E940" i="365" s="1"/>
  <c r="A940" i="365"/>
  <c r="P940" i="365" s="1"/>
  <c r="Q939" i="365"/>
  <c r="C939" i="365"/>
  <c r="B939" i="365"/>
  <c r="E939" i="365" s="1"/>
  <c r="G939" i="365" s="1"/>
  <c r="A939" i="365"/>
  <c r="P939" i="365" s="1"/>
  <c r="P938" i="365"/>
  <c r="C938" i="365"/>
  <c r="B938" i="365"/>
  <c r="E938" i="365" s="1"/>
  <c r="A938" i="365"/>
  <c r="H937" i="365"/>
  <c r="E937" i="365"/>
  <c r="G937" i="365" s="1"/>
  <c r="C937" i="365"/>
  <c r="B937" i="365"/>
  <c r="A937" i="365"/>
  <c r="P937" i="365" s="1"/>
  <c r="Q936" i="365"/>
  <c r="P936" i="365"/>
  <c r="G936" i="365"/>
  <c r="F936" i="365"/>
  <c r="E936" i="365"/>
  <c r="C936" i="365"/>
  <c r="B936" i="365"/>
  <c r="A936" i="365"/>
  <c r="C935" i="365"/>
  <c r="B935" i="365"/>
  <c r="E935" i="365" s="1"/>
  <c r="A935" i="365"/>
  <c r="P935" i="365" s="1"/>
  <c r="H934" i="365"/>
  <c r="G934" i="365"/>
  <c r="C934" i="365"/>
  <c r="B934" i="365"/>
  <c r="E934" i="365" s="1"/>
  <c r="A934" i="365"/>
  <c r="P934" i="365" s="1"/>
  <c r="P933" i="365"/>
  <c r="F933" i="365"/>
  <c r="E933" i="365"/>
  <c r="G933" i="365" s="1"/>
  <c r="C933" i="365"/>
  <c r="B933" i="365"/>
  <c r="A933" i="365"/>
  <c r="C932" i="365"/>
  <c r="B932" i="365"/>
  <c r="E932" i="365" s="1"/>
  <c r="A932" i="365"/>
  <c r="P932" i="365" s="1"/>
  <c r="C931" i="365"/>
  <c r="B931" i="365"/>
  <c r="E931" i="365" s="1"/>
  <c r="A931" i="365"/>
  <c r="P931" i="365" s="1"/>
  <c r="P930" i="365"/>
  <c r="C930" i="365"/>
  <c r="B930" i="365"/>
  <c r="E930" i="365" s="1"/>
  <c r="A930" i="365"/>
  <c r="E929" i="365"/>
  <c r="G929" i="365" s="1"/>
  <c r="C929" i="365"/>
  <c r="B929" i="365"/>
  <c r="A929" i="365"/>
  <c r="P929" i="365" s="1"/>
  <c r="Q928" i="365"/>
  <c r="P928" i="365"/>
  <c r="E928" i="365"/>
  <c r="G928" i="365" s="1"/>
  <c r="C928" i="365"/>
  <c r="B928" i="365"/>
  <c r="A928" i="365"/>
  <c r="C927" i="365"/>
  <c r="B927" i="365"/>
  <c r="E927" i="365" s="1"/>
  <c r="A927" i="365"/>
  <c r="P927" i="365" s="1"/>
  <c r="G926" i="365"/>
  <c r="C926" i="365"/>
  <c r="B926" i="365"/>
  <c r="E926" i="365" s="1"/>
  <c r="A926" i="365"/>
  <c r="P926" i="365" s="1"/>
  <c r="P925" i="365"/>
  <c r="E925" i="365"/>
  <c r="C925" i="365"/>
  <c r="B925" i="365"/>
  <c r="A925" i="365"/>
  <c r="C924" i="365"/>
  <c r="B924" i="365"/>
  <c r="E924" i="365" s="1"/>
  <c r="A924" i="365"/>
  <c r="P924" i="365" s="1"/>
  <c r="G923" i="365"/>
  <c r="C923" i="365"/>
  <c r="B923" i="365"/>
  <c r="E923" i="365" s="1"/>
  <c r="Q923" i="365" s="1"/>
  <c r="A923" i="365"/>
  <c r="P923" i="365" s="1"/>
  <c r="P922" i="365"/>
  <c r="E922" i="365"/>
  <c r="C922" i="365"/>
  <c r="B922" i="365"/>
  <c r="A922" i="365"/>
  <c r="H921" i="365"/>
  <c r="E921" i="365"/>
  <c r="G921" i="365" s="1"/>
  <c r="C921" i="365"/>
  <c r="B921" i="365"/>
  <c r="A921" i="365"/>
  <c r="P921" i="365" s="1"/>
  <c r="Q920" i="365"/>
  <c r="P920" i="365"/>
  <c r="G920" i="365"/>
  <c r="F920" i="365"/>
  <c r="E920" i="365"/>
  <c r="C920" i="365"/>
  <c r="B920" i="365"/>
  <c r="A920" i="365"/>
  <c r="C919" i="365"/>
  <c r="B919" i="365"/>
  <c r="E919" i="365" s="1"/>
  <c r="A919" i="365"/>
  <c r="P919" i="365" s="1"/>
  <c r="C918" i="365"/>
  <c r="B918" i="365"/>
  <c r="E918" i="365" s="1"/>
  <c r="G918" i="365" s="1"/>
  <c r="A918" i="365"/>
  <c r="P918" i="365" s="1"/>
  <c r="P917" i="365"/>
  <c r="E917" i="365"/>
  <c r="G917" i="365" s="1"/>
  <c r="C917" i="365"/>
  <c r="B917" i="365"/>
  <c r="A917" i="365"/>
  <c r="C916" i="365"/>
  <c r="B916" i="365"/>
  <c r="E916" i="365" s="1"/>
  <c r="A916" i="365"/>
  <c r="P916" i="365" s="1"/>
  <c r="Q915" i="365"/>
  <c r="F915" i="365"/>
  <c r="C915" i="365"/>
  <c r="B915" i="365"/>
  <c r="E915" i="365" s="1"/>
  <c r="G915" i="365" s="1"/>
  <c r="A915" i="365"/>
  <c r="P915" i="365" s="1"/>
  <c r="P914" i="365"/>
  <c r="E914" i="365"/>
  <c r="C914" i="365"/>
  <c r="B914" i="365"/>
  <c r="A914" i="365"/>
  <c r="H913" i="365"/>
  <c r="E913" i="365"/>
  <c r="G913" i="365" s="1"/>
  <c r="C913" i="365"/>
  <c r="B913" i="365"/>
  <c r="A913" i="365"/>
  <c r="P913" i="365" s="1"/>
  <c r="P912" i="365"/>
  <c r="G912" i="365"/>
  <c r="F912" i="365"/>
  <c r="E912" i="365"/>
  <c r="Q912" i="365" s="1"/>
  <c r="C912" i="365"/>
  <c r="B912" i="365"/>
  <c r="A912" i="365"/>
  <c r="C911" i="365"/>
  <c r="B911" i="365"/>
  <c r="E911" i="365" s="1"/>
  <c r="A911" i="365"/>
  <c r="P911" i="365" s="1"/>
  <c r="C910" i="365"/>
  <c r="B910" i="365"/>
  <c r="E910" i="365" s="1"/>
  <c r="A910" i="365"/>
  <c r="P910" i="365" s="1"/>
  <c r="Q909" i="365"/>
  <c r="P909" i="365"/>
  <c r="E909" i="365"/>
  <c r="G909" i="365" s="1"/>
  <c r="C909" i="365"/>
  <c r="B909" i="365"/>
  <c r="A909" i="365"/>
  <c r="C908" i="365"/>
  <c r="B908" i="365"/>
  <c r="E908" i="365" s="1"/>
  <c r="A908" i="365"/>
  <c r="P908" i="365" s="1"/>
  <c r="Q907" i="365"/>
  <c r="H907" i="365"/>
  <c r="G907" i="365"/>
  <c r="F907" i="365"/>
  <c r="C907" i="365"/>
  <c r="B907" i="365"/>
  <c r="E907" i="365" s="1"/>
  <c r="A907" i="365"/>
  <c r="P907" i="365" s="1"/>
  <c r="P906" i="365"/>
  <c r="C906" i="365"/>
  <c r="B906" i="365"/>
  <c r="E906" i="365" s="1"/>
  <c r="A906" i="365"/>
  <c r="H905" i="365"/>
  <c r="E905" i="365"/>
  <c r="G905" i="365" s="1"/>
  <c r="C905" i="365"/>
  <c r="B905" i="365"/>
  <c r="A905" i="365"/>
  <c r="P905" i="365" s="1"/>
  <c r="P904" i="365"/>
  <c r="F904" i="365"/>
  <c r="E904" i="365"/>
  <c r="Q904" i="365" s="1"/>
  <c r="C904" i="365"/>
  <c r="B904" i="365"/>
  <c r="A904" i="365"/>
  <c r="C903" i="365"/>
  <c r="B903" i="365"/>
  <c r="E903" i="365" s="1"/>
  <c r="A903" i="365"/>
  <c r="P903" i="365" s="1"/>
  <c r="P902" i="365"/>
  <c r="C902" i="365"/>
  <c r="B902" i="365"/>
  <c r="E902" i="365" s="1"/>
  <c r="A902" i="365"/>
  <c r="P901" i="365"/>
  <c r="E901" i="365"/>
  <c r="G901" i="365" s="1"/>
  <c r="C901" i="365"/>
  <c r="B901" i="365"/>
  <c r="A901" i="365"/>
  <c r="C900" i="365"/>
  <c r="B900" i="365"/>
  <c r="E900" i="365" s="1"/>
  <c r="A900" i="365"/>
  <c r="P900" i="365" s="1"/>
  <c r="Q899" i="365"/>
  <c r="H899" i="365"/>
  <c r="G899" i="365"/>
  <c r="F899" i="365"/>
  <c r="C899" i="365"/>
  <c r="B899" i="365"/>
  <c r="E899" i="365" s="1"/>
  <c r="A899" i="365"/>
  <c r="P899" i="365" s="1"/>
  <c r="P898" i="365"/>
  <c r="C898" i="365"/>
  <c r="B898" i="365"/>
  <c r="E898" i="365" s="1"/>
  <c r="A898" i="365"/>
  <c r="H897" i="365"/>
  <c r="E897" i="365"/>
  <c r="G897" i="365" s="1"/>
  <c r="C897" i="365"/>
  <c r="B897" i="365"/>
  <c r="A897" i="365"/>
  <c r="P897" i="365" s="1"/>
  <c r="P896" i="365"/>
  <c r="F896" i="365"/>
  <c r="E896" i="365"/>
  <c r="Q896" i="365" s="1"/>
  <c r="C896" i="365"/>
  <c r="B896" i="365"/>
  <c r="A896" i="365"/>
  <c r="C895" i="365"/>
  <c r="B895" i="365"/>
  <c r="E895" i="365" s="1"/>
  <c r="A895" i="365"/>
  <c r="P895" i="365" s="1"/>
  <c r="P894" i="365"/>
  <c r="C894" i="365"/>
  <c r="B894" i="365"/>
  <c r="E894" i="365" s="1"/>
  <c r="G894" i="365" s="1"/>
  <c r="A894" i="365"/>
  <c r="P893" i="365"/>
  <c r="E893" i="365"/>
  <c r="C893" i="365"/>
  <c r="B893" i="365"/>
  <c r="A893" i="365"/>
  <c r="Q892" i="365"/>
  <c r="F892" i="365"/>
  <c r="C892" i="365"/>
  <c r="B892" i="365"/>
  <c r="E892" i="365" s="1"/>
  <c r="G892" i="365" s="1"/>
  <c r="A892" i="365"/>
  <c r="P892" i="365" s="1"/>
  <c r="Q891" i="365"/>
  <c r="G891" i="365"/>
  <c r="F891" i="365"/>
  <c r="C891" i="365"/>
  <c r="B891" i="365"/>
  <c r="E891" i="365" s="1"/>
  <c r="A891" i="365"/>
  <c r="P891" i="365" s="1"/>
  <c r="P890" i="365"/>
  <c r="E890" i="365"/>
  <c r="C890" i="365"/>
  <c r="B890" i="365"/>
  <c r="A890" i="365"/>
  <c r="P889" i="365"/>
  <c r="E889" i="365"/>
  <c r="C889" i="365"/>
  <c r="B889" i="365"/>
  <c r="A889" i="365"/>
  <c r="Q888" i="365"/>
  <c r="F888" i="365"/>
  <c r="E888" i="365"/>
  <c r="G888" i="365" s="1"/>
  <c r="C888" i="365"/>
  <c r="B888" i="365"/>
  <c r="A888" i="365"/>
  <c r="P888" i="365" s="1"/>
  <c r="G887" i="365"/>
  <c r="C887" i="365"/>
  <c r="B887" i="365"/>
  <c r="E887" i="365" s="1"/>
  <c r="A887" i="365"/>
  <c r="P887" i="365" s="1"/>
  <c r="P886" i="365"/>
  <c r="G886" i="365"/>
  <c r="C886" i="365"/>
  <c r="B886" i="365"/>
  <c r="E886" i="365" s="1"/>
  <c r="A886" i="365"/>
  <c r="Q885" i="365"/>
  <c r="P885" i="365"/>
  <c r="F885" i="365"/>
  <c r="E885" i="365"/>
  <c r="G885" i="365" s="1"/>
  <c r="C885" i="365"/>
  <c r="B885" i="365"/>
  <c r="A885" i="365"/>
  <c r="I884" i="365"/>
  <c r="F884" i="365"/>
  <c r="C884" i="365"/>
  <c r="B884" i="365"/>
  <c r="E884" i="365" s="1"/>
  <c r="G884" i="365" s="1"/>
  <c r="A884" i="365"/>
  <c r="P884" i="365" s="1"/>
  <c r="G883" i="365"/>
  <c r="F883" i="365"/>
  <c r="C883" i="365"/>
  <c r="B883" i="365"/>
  <c r="E883" i="365" s="1"/>
  <c r="Q883" i="365" s="1"/>
  <c r="A883" i="365"/>
  <c r="P883" i="365" s="1"/>
  <c r="P882" i="365"/>
  <c r="E882" i="365"/>
  <c r="C882" i="365"/>
  <c r="B882" i="365"/>
  <c r="A882" i="365"/>
  <c r="E881" i="365"/>
  <c r="C881" i="365"/>
  <c r="B881" i="365"/>
  <c r="A881" i="365"/>
  <c r="P881" i="365" s="1"/>
  <c r="P880" i="365"/>
  <c r="G880" i="365"/>
  <c r="F880" i="365"/>
  <c r="E880" i="365"/>
  <c r="Q880" i="365" s="1"/>
  <c r="C880" i="365"/>
  <c r="B880" i="365"/>
  <c r="A880" i="365"/>
  <c r="G879" i="365"/>
  <c r="C879" i="365"/>
  <c r="B879" i="365"/>
  <c r="E879" i="365" s="1"/>
  <c r="A879" i="365"/>
  <c r="P879" i="365" s="1"/>
  <c r="P878" i="365"/>
  <c r="H878" i="365"/>
  <c r="G878" i="365"/>
  <c r="C878" i="365"/>
  <c r="B878" i="365"/>
  <c r="E878" i="365" s="1"/>
  <c r="A878" i="365"/>
  <c r="P877" i="365"/>
  <c r="H877" i="365"/>
  <c r="F877" i="365"/>
  <c r="E877" i="365"/>
  <c r="G877" i="365" s="1"/>
  <c r="C877" i="365"/>
  <c r="B877" i="365"/>
  <c r="A877" i="365"/>
  <c r="P876" i="365"/>
  <c r="C876" i="365"/>
  <c r="B876" i="365"/>
  <c r="E876" i="365" s="1"/>
  <c r="A876" i="365"/>
  <c r="C875" i="365"/>
  <c r="B875" i="365"/>
  <c r="E875" i="365" s="1"/>
  <c r="A875" i="365"/>
  <c r="P875" i="365" s="1"/>
  <c r="P874" i="365"/>
  <c r="C874" i="365"/>
  <c r="B874" i="365"/>
  <c r="E874" i="365" s="1"/>
  <c r="A874" i="365"/>
  <c r="E873" i="365"/>
  <c r="C873" i="365"/>
  <c r="B873" i="365"/>
  <c r="A873" i="365"/>
  <c r="P873" i="365" s="1"/>
  <c r="Q872" i="365"/>
  <c r="G872" i="365"/>
  <c r="F872" i="365"/>
  <c r="E872" i="365"/>
  <c r="C872" i="365"/>
  <c r="B872" i="365"/>
  <c r="A872" i="365"/>
  <c r="P872" i="365" s="1"/>
  <c r="Q871" i="365"/>
  <c r="K871" i="365"/>
  <c r="G871" i="365"/>
  <c r="F871" i="365"/>
  <c r="C871" i="365"/>
  <c r="B871" i="365"/>
  <c r="E871" i="365" s="1"/>
  <c r="A871" i="365"/>
  <c r="P871" i="365" s="1"/>
  <c r="P870" i="365"/>
  <c r="K870" i="365"/>
  <c r="G870" i="365"/>
  <c r="C870" i="365"/>
  <c r="B870" i="365"/>
  <c r="E870" i="365" s="1"/>
  <c r="A870" i="365"/>
  <c r="Q869" i="365"/>
  <c r="P869" i="365"/>
  <c r="H869" i="365"/>
  <c r="E869" i="365"/>
  <c r="G869" i="365" s="1"/>
  <c r="C869" i="365"/>
  <c r="B869" i="365"/>
  <c r="A869" i="365"/>
  <c r="E868" i="365"/>
  <c r="C868" i="365"/>
  <c r="B868" i="365"/>
  <c r="A868" i="365"/>
  <c r="P868" i="365" s="1"/>
  <c r="Q867" i="365"/>
  <c r="G867" i="365"/>
  <c r="F867" i="365"/>
  <c r="C867" i="365"/>
  <c r="B867" i="365"/>
  <c r="E867" i="365" s="1"/>
  <c r="A867" i="365"/>
  <c r="P867" i="365" s="1"/>
  <c r="P866" i="365"/>
  <c r="C866" i="365"/>
  <c r="B866" i="365"/>
  <c r="E866" i="365" s="1"/>
  <c r="A866" i="365"/>
  <c r="E865" i="365"/>
  <c r="C865" i="365"/>
  <c r="B865" i="365"/>
  <c r="A865" i="365"/>
  <c r="P865" i="365" s="1"/>
  <c r="Q864" i="365"/>
  <c r="P864" i="365"/>
  <c r="G864" i="365"/>
  <c r="F864" i="365"/>
  <c r="E864" i="365"/>
  <c r="C864" i="365"/>
  <c r="B864" i="365"/>
  <c r="A864" i="365"/>
  <c r="C863" i="365"/>
  <c r="B863" i="365"/>
  <c r="E863" i="365" s="1"/>
  <c r="A863" i="365"/>
  <c r="P863" i="365" s="1"/>
  <c r="P862" i="365"/>
  <c r="C862" i="365"/>
  <c r="B862" i="365"/>
  <c r="E862" i="365" s="1"/>
  <c r="G862" i="365" s="1"/>
  <c r="A862" i="365"/>
  <c r="P861" i="365"/>
  <c r="F861" i="365"/>
  <c r="E861" i="365"/>
  <c r="G861" i="365" s="1"/>
  <c r="C861" i="365"/>
  <c r="B861" i="365"/>
  <c r="A861" i="365"/>
  <c r="E860" i="365"/>
  <c r="G860" i="365" s="1"/>
  <c r="C860" i="365"/>
  <c r="B860" i="365"/>
  <c r="A860" i="365"/>
  <c r="P860" i="365" s="1"/>
  <c r="Q859" i="365"/>
  <c r="F859" i="365"/>
  <c r="C859" i="365"/>
  <c r="B859" i="365"/>
  <c r="E859" i="365" s="1"/>
  <c r="G859" i="365" s="1"/>
  <c r="A859" i="365"/>
  <c r="P859" i="365" s="1"/>
  <c r="P858" i="365"/>
  <c r="C858" i="365"/>
  <c r="B858" i="365"/>
  <c r="E858" i="365" s="1"/>
  <c r="A858" i="365"/>
  <c r="E857" i="365"/>
  <c r="C857" i="365"/>
  <c r="B857" i="365"/>
  <c r="A857" i="365"/>
  <c r="P857" i="365" s="1"/>
  <c r="E856" i="365"/>
  <c r="C856" i="365"/>
  <c r="B856" i="365"/>
  <c r="A856" i="365"/>
  <c r="P856" i="365" s="1"/>
  <c r="Q855" i="365"/>
  <c r="G855" i="365"/>
  <c r="F855" i="365"/>
  <c r="C855" i="365"/>
  <c r="B855" i="365"/>
  <c r="E855" i="365" s="1"/>
  <c r="A855" i="365"/>
  <c r="P855" i="365" s="1"/>
  <c r="P854" i="365"/>
  <c r="C854" i="365"/>
  <c r="B854" i="365"/>
  <c r="E854" i="365" s="1"/>
  <c r="A854" i="365"/>
  <c r="P853" i="365"/>
  <c r="E853" i="365"/>
  <c r="G853" i="365" s="1"/>
  <c r="C853" i="365"/>
  <c r="B853" i="365"/>
  <c r="A853" i="365"/>
  <c r="Q852" i="365"/>
  <c r="C852" i="365"/>
  <c r="B852" i="365"/>
  <c r="E852" i="365" s="1"/>
  <c r="A852" i="365"/>
  <c r="P852" i="365" s="1"/>
  <c r="C851" i="365"/>
  <c r="B851" i="365"/>
  <c r="E851" i="365" s="1"/>
  <c r="Q851" i="365" s="1"/>
  <c r="A851" i="365"/>
  <c r="P851" i="365" s="1"/>
  <c r="P850" i="365"/>
  <c r="E850" i="365"/>
  <c r="C850" i="365"/>
  <c r="B850" i="365"/>
  <c r="A850" i="365"/>
  <c r="E849" i="365"/>
  <c r="C849" i="365"/>
  <c r="B849" i="365"/>
  <c r="A849" i="365"/>
  <c r="P849" i="365" s="1"/>
  <c r="G848" i="365"/>
  <c r="E848" i="365"/>
  <c r="F848" i="365" s="1"/>
  <c r="C848" i="365"/>
  <c r="B848" i="365"/>
  <c r="A848" i="365"/>
  <c r="P848" i="365" s="1"/>
  <c r="Q847" i="365"/>
  <c r="F847" i="365"/>
  <c r="C847" i="365"/>
  <c r="B847" i="365"/>
  <c r="E847" i="365" s="1"/>
  <c r="G847" i="365" s="1"/>
  <c r="A847" i="365"/>
  <c r="P847" i="365" s="1"/>
  <c r="P846" i="365"/>
  <c r="C846" i="365"/>
  <c r="B846" i="365"/>
  <c r="E846" i="365" s="1"/>
  <c r="A846" i="365"/>
  <c r="Q845" i="365"/>
  <c r="P845" i="365"/>
  <c r="E845" i="365"/>
  <c r="G845" i="365" s="1"/>
  <c r="C845" i="365"/>
  <c r="B845" i="365"/>
  <c r="A845" i="365"/>
  <c r="F844" i="365"/>
  <c r="E844" i="365"/>
  <c r="G844" i="365" s="1"/>
  <c r="C844" i="365"/>
  <c r="B844" i="365"/>
  <c r="A844" i="365"/>
  <c r="P844" i="365" s="1"/>
  <c r="H843" i="365"/>
  <c r="G843" i="365"/>
  <c r="K844" i="365" s="1"/>
  <c r="C843" i="365"/>
  <c r="B843" i="365"/>
  <c r="E843" i="365" s="1"/>
  <c r="F843" i="365" s="1"/>
  <c r="A843" i="365"/>
  <c r="P843" i="365" s="1"/>
  <c r="P842" i="365"/>
  <c r="E842" i="365"/>
  <c r="C842" i="365"/>
  <c r="B842" i="365"/>
  <c r="A842" i="365"/>
  <c r="F841" i="365"/>
  <c r="E841" i="365"/>
  <c r="C841" i="365"/>
  <c r="B841" i="365"/>
  <c r="A841" i="365"/>
  <c r="P841" i="365" s="1"/>
  <c r="E840" i="365"/>
  <c r="C840" i="365"/>
  <c r="B840" i="365"/>
  <c r="A840" i="365"/>
  <c r="P840" i="365" s="1"/>
  <c r="H839" i="365"/>
  <c r="C839" i="365"/>
  <c r="B839" i="365"/>
  <c r="E839" i="365" s="1"/>
  <c r="G839" i="365" s="1"/>
  <c r="A839" i="365"/>
  <c r="P839" i="365" s="1"/>
  <c r="P838" i="365"/>
  <c r="E838" i="365"/>
  <c r="C838" i="365"/>
  <c r="B838" i="365"/>
  <c r="A838" i="365"/>
  <c r="Q837" i="365"/>
  <c r="P837" i="365"/>
  <c r="E837" i="365"/>
  <c r="G837" i="365" s="1"/>
  <c r="C837" i="365"/>
  <c r="B837" i="365"/>
  <c r="A837" i="365"/>
  <c r="P836" i="365"/>
  <c r="C836" i="365"/>
  <c r="B836" i="365"/>
  <c r="E836" i="365" s="1"/>
  <c r="A836" i="365"/>
  <c r="F835" i="365"/>
  <c r="C835" i="365"/>
  <c r="B835" i="365"/>
  <c r="E835" i="365" s="1"/>
  <c r="G835" i="365" s="1"/>
  <c r="A835" i="365"/>
  <c r="P835" i="365" s="1"/>
  <c r="P834" i="365"/>
  <c r="C834" i="365"/>
  <c r="B834" i="365"/>
  <c r="E834" i="365" s="1"/>
  <c r="A834" i="365"/>
  <c r="F833" i="365"/>
  <c r="E833" i="365"/>
  <c r="G833" i="365" s="1"/>
  <c r="C833" i="365"/>
  <c r="B833" i="365"/>
  <c r="A833" i="365"/>
  <c r="P833" i="365" s="1"/>
  <c r="E832" i="365"/>
  <c r="G832" i="365" s="1"/>
  <c r="C832" i="365"/>
  <c r="B832" i="365"/>
  <c r="A832" i="365"/>
  <c r="P832" i="365" s="1"/>
  <c r="Q831" i="365"/>
  <c r="C831" i="365"/>
  <c r="B831" i="365"/>
  <c r="E831" i="365" s="1"/>
  <c r="G831" i="365" s="1"/>
  <c r="A831" i="365"/>
  <c r="P831" i="365" s="1"/>
  <c r="P830" i="365"/>
  <c r="I830" i="365"/>
  <c r="E830" i="365"/>
  <c r="G830" i="365" s="1"/>
  <c r="C830" i="365"/>
  <c r="B830" i="365"/>
  <c r="A830" i="365"/>
  <c r="Q829" i="365"/>
  <c r="F829" i="365"/>
  <c r="E829" i="365"/>
  <c r="G829" i="365" s="1"/>
  <c r="C829" i="365"/>
  <c r="B829" i="365"/>
  <c r="A829" i="365"/>
  <c r="P829" i="365" s="1"/>
  <c r="C828" i="365"/>
  <c r="B828" i="365"/>
  <c r="E828" i="365" s="1"/>
  <c r="A828" i="365"/>
  <c r="P828" i="365" s="1"/>
  <c r="H827" i="365"/>
  <c r="G827" i="365"/>
  <c r="E827" i="365"/>
  <c r="Q827" i="365" s="1"/>
  <c r="C827" i="365"/>
  <c r="B827" i="365"/>
  <c r="A827" i="365"/>
  <c r="P827" i="365" s="1"/>
  <c r="P826" i="365"/>
  <c r="E826" i="365"/>
  <c r="C826" i="365"/>
  <c r="B826" i="365"/>
  <c r="A826" i="365"/>
  <c r="C825" i="365"/>
  <c r="B825" i="365"/>
  <c r="E825" i="365" s="1"/>
  <c r="A825" i="365"/>
  <c r="P825" i="365" s="1"/>
  <c r="P824" i="365"/>
  <c r="G824" i="365"/>
  <c r="C824" i="365"/>
  <c r="B824" i="365"/>
  <c r="E824" i="365" s="1"/>
  <c r="A824" i="365"/>
  <c r="P823" i="365"/>
  <c r="C823" i="365"/>
  <c r="B823" i="365"/>
  <c r="E823" i="365" s="1"/>
  <c r="A823" i="365"/>
  <c r="P822" i="365"/>
  <c r="E822" i="365"/>
  <c r="G822" i="365" s="1"/>
  <c r="C822" i="365"/>
  <c r="B822" i="365"/>
  <c r="A822" i="365"/>
  <c r="Q821" i="365"/>
  <c r="F821" i="365"/>
  <c r="E821" i="365"/>
  <c r="G821" i="365" s="1"/>
  <c r="C821" i="365"/>
  <c r="B821" i="365"/>
  <c r="A821" i="365"/>
  <c r="P821" i="365" s="1"/>
  <c r="C820" i="365"/>
  <c r="B820" i="365"/>
  <c r="E820" i="365" s="1"/>
  <c r="A820" i="365"/>
  <c r="P820" i="365" s="1"/>
  <c r="H819" i="365"/>
  <c r="G819" i="365"/>
  <c r="E819" i="365"/>
  <c r="Q819" i="365" s="1"/>
  <c r="C819" i="365"/>
  <c r="B819" i="365"/>
  <c r="A819" i="365"/>
  <c r="P819" i="365" s="1"/>
  <c r="P818" i="365"/>
  <c r="E818" i="365"/>
  <c r="C818" i="365"/>
  <c r="B818" i="365"/>
  <c r="A818" i="365"/>
  <c r="C817" i="365"/>
  <c r="B817" i="365"/>
  <c r="E817" i="365" s="1"/>
  <c r="A817" i="365"/>
  <c r="P817" i="365" s="1"/>
  <c r="P816" i="365"/>
  <c r="C816" i="365"/>
  <c r="B816" i="365"/>
  <c r="E816" i="365" s="1"/>
  <c r="A816" i="365"/>
  <c r="P815" i="365"/>
  <c r="C815" i="365"/>
  <c r="B815" i="365"/>
  <c r="E815" i="365" s="1"/>
  <c r="A815" i="365"/>
  <c r="P814" i="365"/>
  <c r="E814" i="365"/>
  <c r="G814" i="365" s="1"/>
  <c r="C814" i="365"/>
  <c r="B814" i="365"/>
  <c r="A814" i="365"/>
  <c r="Q813" i="365"/>
  <c r="F813" i="365"/>
  <c r="E813" i="365"/>
  <c r="G813" i="365" s="1"/>
  <c r="C813" i="365"/>
  <c r="B813" i="365"/>
  <c r="A813" i="365"/>
  <c r="P813" i="365" s="1"/>
  <c r="C812" i="365"/>
  <c r="B812" i="365"/>
  <c r="E812" i="365" s="1"/>
  <c r="A812" i="365"/>
  <c r="P812" i="365" s="1"/>
  <c r="H811" i="365"/>
  <c r="G811" i="365"/>
  <c r="E811" i="365"/>
  <c r="Q811" i="365" s="1"/>
  <c r="C811" i="365"/>
  <c r="B811" i="365"/>
  <c r="A811" i="365"/>
  <c r="P811" i="365" s="1"/>
  <c r="P810" i="365"/>
  <c r="E810" i="365"/>
  <c r="C810" i="365"/>
  <c r="B810" i="365"/>
  <c r="A810" i="365"/>
  <c r="C809" i="365"/>
  <c r="B809" i="365"/>
  <c r="E809" i="365" s="1"/>
  <c r="A809" i="365"/>
  <c r="P809" i="365" s="1"/>
  <c r="P808" i="365"/>
  <c r="C808" i="365"/>
  <c r="B808" i="365"/>
  <c r="E808" i="365" s="1"/>
  <c r="G808" i="365" s="1"/>
  <c r="A808" i="365"/>
  <c r="P807" i="365"/>
  <c r="C807" i="365"/>
  <c r="B807" i="365"/>
  <c r="E807" i="365" s="1"/>
  <c r="A807" i="365"/>
  <c r="P806" i="365"/>
  <c r="E806" i="365"/>
  <c r="G806" i="365" s="1"/>
  <c r="C806" i="365"/>
  <c r="B806" i="365"/>
  <c r="A806" i="365"/>
  <c r="Q805" i="365"/>
  <c r="F805" i="365"/>
  <c r="E805" i="365"/>
  <c r="G805" i="365" s="1"/>
  <c r="C805" i="365"/>
  <c r="B805" i="365"/>
  <c r="A805" i="365"/>
  <c r="P805" i="365" s="1"/>
  <c r="C804" i="365"/>
  <c r="B804" i="365"/>
  <c r="E804" i="365" s="1"/>
  <c r="A804" i="365"/>
  <c r="P804" i="365" s="1"/>
  <c r="H803" i="365"/>
  <c r="G803" i="365"/>
  <c r="E803" i="365"/>
  <c r="Q803" i="365" s="1"/>
  <c r="C803" i="365"/>
  <c r="B803" i="365"/>
  <c r="A803" i="365"/>
  <c r="P803" i="365" s="1"/>
  <c r="P802" i="365"/>
  <c r="E802" i="365"/>
  <c r="C802" i="365"/>
  <c r="B802" i="365"/>
  <c r="A802" i="365"/>
  <c r="C801" i="365"/>
  <c r="B801" i="365"/>
  <c r="E801" i="365" s="1"/>
  <c r="A801" i="365"/>
  <c r="P801" i="365" s="1"/>
  <c r="P800" i="365"/>
  <c r="G800" i="365"/>
  <c r="C800" i="365"/>
  <c r="B800" i="365"/>
  <c r="E800" i="365" s="1"/>
  <c r="A800" i="365"/>
  <c r="P799" i="365"/>
  <c r="C799" i="365"/>
  <c r="B799" i="365"/>
  <c r="E799" i="365" s="1"/>
  <c r="A799" i="365"/>
  <c r="P798" i="365"/>
  <c r="E798" i="365"/>
  <c r="G798" i="365" s="1"/>
  <c r="C798" i="365"/>
  <c r="B798" i="365"/>
  <c r="A798" i="365"/>
  <c r="Q797" i="365"/>
  <c r="F797" i="365"/>
  <c r="E797" i="365"/>
  <c r="G797" i="365" s="1"/>
  <c r="C797" i="365"/>
  <c r="B797" i="365"/>
  <c r="A797" i="365"/>
  <c r="P797" i="365" s="1"/>
  <c r="C796" i="365"/>
  <c r="B796" i="365"/>
  <c r="E796" i="365" s="1"/>
  <c r="A796" i="365"/>
  <c r="P796" i="365" s="1"/>
  <c r="H795" i="365"/>
  <c r="G795" i="365"/>
  <c r="E795" i="365"/>
  <c r="Q795" i="365" s="1"/>
  <c r="C795" i="365"/>
  <c r="B795" i="365"/>
  <c r="A795" i="365"/>
  <c r="P795" i="365" s="1"/>
  <c r="P794" i="365"/>
  <c r="E794" i="365"/>
  <c r="C794" i="365"/>
  <c r="B794" i="365"/>
  <c r="A794" i="365"/>
  <c r="C793" i="365"/>
  <c r="B793" i="365"/>
  <c r="E793" i="365" s="1"/>
  <c r="A793" i="365"/>
  <c r="P793" i="365" s="1"/>
  <c r="P792" i="365"/>
  <c r="G792" i="365"/>
  <c r="C792" i="365"/>
  <c r="B792" i="365"/>
  <c r="E792" i="365" s="1"/>
  <c r="A792" i="365"/>
  <c r="P791" i="365"/>
  <c r="C791" i="365"/>
  <c r="B791" i="365"/>
  <c r="E791" i="365" s="1"/>
  <c r="A791" i="365"/>
  <c r="P790" i="365"/>
  <c r="E790" i="365"/>
  <c r="G790" i="365" s="1"/>
  <c r="C790" i="365"/>
  <c r="B790" i="365"/>
  <c r="A790" i="365"/>
  <c r="Q789" i="365"/>
  <c r="F789" i="365"/>
  <c r="E789" i="365"/>
  <c r="G789" i="365" s="1"/>
  <c r="C789" i="365"/>
  <c r="B789" i="365"/>
  <c r="A789" i="365"/>
  <c r="P789" i="365" s="1"/>
  <c r="C788" i="365"/>
  <c r="B788" i="365"/>
  <c r="E788" i="365" s="1"/>
  <c r="A788" i="365"/>
  <c r="P788" i="365" s="1"/>
  <c r="H787" i="365"/>
  <c r="G787" i="365"/>
  <c r="E787" i="365"/>
  <c r="Q787" i="365" s="1"/>
  <c r="C787" i="365"/>
  <c r="B787" i="365"/>
  <c r="A787" i="365"/>
  <c r="P787" i="365" s="1"/>
  <c r="P786" i="365"/>
  <c r="E786" i="365"/>
  <c r="C786" i="365"/>
  <c r="B786" i="365"/>
  <c r="A786" i="365"/>
  <c r="C785" i="365"/>
  <c r="B785" i="365"/>
  <c r="E785" i="365" s="1"/>
  <c r="A785" i="365"/>
  <c r="P785" i="365" s="1"/>
  <c r="P784" i="365"/>
  <c r="C784" i="365"/>
  <c r="B784" i="365"/>
  <c r="E784" i="365" s="1"/>
  <c r="A784" i="365"/>
  <c r="P783" i="365"/>
  <c r="C783" i="365"/>
  <c r="B783" i="365"/>
  <c r="E783" i="365" s="1"/>
  <c r="A783" i="365"/>
  <c r="P782" i="365"/>
  <c r="E782" i="365"/>
  <c r="G782" i="365" s="1"/>
  <c r="C782" i="365"/>
  <c r="B782" i="365"/>
  <c r="A782" i="365"/>
  <c r="Q781" i="365"/>
  <c r="F781" i="365"/>
  <c r="E781" i="365"/>
  <c r="G781" i="365" s="1"/>
  <c r="C781" i="365"/>
  <c r="B781" i="365"/>
  <c r="A781" i="365"/>
  <c r="P781" i="365" s="1"/>
  <c r="C780" i="365"/>
  <c r="B780" i="365"/>
  <c r="E780" i="365" s="1"/>
  <c r="A780" i="365"/>
  <c r="P780" i="365" s="1"/>
  <c r="H779" i="365"/>
  <c r="G779" i="365"/>
  <c r="E779" i="365"/>
  <c r="Q779" i="365" s="1"/>
  <c r="C779" i="365"/>
  <c r="B779" i="365"/>
  <c r="A779" i="365"/>
  <c r="P779" i="365" s="1"/>
  <c r="P778" i="365"/>
  <c r="E778" i="365"/>
  <c r="C778" i="365"/>
  <c r="B778" i="365"/>
  <c r="A778" i="365"/>
  <c r="C777" i="365"/>
  <c r="B777" i="365"/>
  <c r="E777" i="365" s="1"/>
  <c r="A777" i="365"/>
  <c r="P777" i="365" s="1"/>
  <c r="P776" i="365"/>
  <c r="G776" i="365"/>
  <c r="C776" i="365"/>
  <c r="B776" i="365"/>
  <c r="E776" i="365" s="1"/>
  <c r="A776" i="365"/>
  <c r="P775" i="365"/>
  <c r="C775" i="365"/>
  <c r="B775" i="365"/>
  <c r="E775" i="365" s="1"/>
  <c r="A775" i="365"/>
  <c r="P774" i="365"/>
  <c r="E774" i="365"/>
  <c r="G774" i="365" s="1"/>
  <c r="C774" i="365"/>
  <c r="B774" i="365"/>
  <c r="A774" i="365"/>
  <c r="Q773" i="365"/>
  <c r="F773" i="365"/>
  <c r="E773" i="365"/>
  <c r="G773" i="365" s="1"/>
  <c r="C773" i="365"/>
  <c r="B773" i="365"/>
  <c r="A773" i="365"/>
  <c r="P773" i="365" s="1"/>
  <c r="C772" i="365"/>
  <c r="B772" i="365"/>
  <c r="E772" i="365" s="1"/>
  <c r="A772" i="365"/>
  <c r="P772" i="365" s="1"/>
  <c r="P771" i="365"/>
  <c r="H771" i="365"/>
  <c r="G771" i="365"/>
  <c r="E771" i="365"/>
  <c r="Q771" i="365" s="1"/>
  <c r="C771" i="365"/>
  <c r="B771" i="365"/>
  <c r="A771" i="365"/>
  <c r="P770" i="365"/>
  <c r="E770" i="365"/>
  <c r="C770" i="365"/>
  <c r="B770" i="365"/>
  <c r="A770" i="365"/>
  <c r="C769" i="365"/>
  <c r="B769" i="365"/>
  <c r="E769" i="365" s="1"/>
  <c r="A769" i="365"/>
  <c r="P769" i="365" s="1"/>
  <c r="P768" i="365"/>
  <c r="G768" i="365"/>
  <c r="C768" i="365"/>
  <c r="B768" i="365"/>
  <c r="E768" i="365" s="1"/>
  <c r="A768" i="365"/>
  <c r="P767" i="365"/>
  <c r="C767" i="365"/>
  <c r="B767" i="365"/>
  <c r="E767" i="365" s="1"/>
  <c r="A767" i="365"/>
  <c r="P766" i="365"/>
  <c r="E766" i="365"/>
  <c r="G766" i="365" s="1"/>
  <c r="C766" i="365"/>
  <c r="B766" i="365"/>
  <c r="A766" i="365"/>
  <c r="Q765" i="365"/>
  <c r="F765" i="365"/>
  <c r="E765" i="365"/>
  <c r="G765" i="365" s="1"/>
  <c r="C765" i="365"/>
  <c r="B765" i="365"/>
  <c r="A765" i="365"/>
  <c r="P765" i="365" s="1"/>
  <c r="C764" i="365"/>
  <c r="B764" i="365"/>
  <c r="E764" i="365" s="1"/>
  <c r="A764" i="365"/>
  <c r="P764" i="365" s="1"/>
  <c r="P763" i="365"/>
  <c r="H763" i="365"/>
  <c r="G763" i="365"/>
  <c r="E763" i="365"/>
  <c r="Q763" i="365" s="1"/>
  <c r="C763" i="365"/>
  <c r="B763" i="365"/>
  <c r="A763" i="365"/>
  <c r="P762" i="365"/>
  <c r="E762" i="365"/>
  <c r="C762" i="365"/>
  <c r="B762" i="365"/>
  <c r="A762" i="365"/>
  <c r="C761" i="365"/>
  <c r="B761" i="365"/>
  <c r="E761" i="365" s="1"/>
  <c r="A761" i="365"/>
  <c r="P761" i="365" s="1"/>
  <c r="P760" i="365"/>
  <c r="C760" i="365"/>
  <c r="B760" i="365"/>
  <c r="E760" i="365" s="1"/>
  <c r="G760" i="365" s="1"/>
  <c r="A760" i="365"/>
  <c r="P759" i="365"/>
  <c r="C759" i="365"/>
  <c r="B759" i="365"/>
  <c r="E759" i="365" s="1"/>
  <c r="A759" i="365"/>
  <c r="P758" i="365"/>
  <c r="E758" i="365"/>
  <c r="G758" i="365" s="1"/>
  <c r="C758" i="365"/>
  <c r="B758" i="365"/>
  <c r="A758" i="365"/>
  <c r="Q757" i="365"/>
  <c r="F757" i="365"/>
  <c r="E757" i="365"/>
  <c r="G757" i="365" s="1"/>
  <c r="C757" i="365"/>
  <c r="B757" i="365"/>
  <c r="A757" i="365"/>
  <c r="P757" i="365" s="1"/>
  <c r="G756" i="365"/>
  <c r="C756" i="365"/>
  <c r="B756" i="365"/>
  <c r="E756" i="365" s="1"/>
  <c r="A756" i="365"/>
  <c r="P756" i="365" s="1"/>
  <c r="P755" i="365"/>
  <c r="H755" i="365"/>
  <c r="G755" i="365"/>
  <c r="E755" i="365"/>
  <c r="Q755" i="365" s="1"/>
  <c r="C755" i="365"/>
  <c r="B755" i="365"/>
  <c r="A755" i="365"/>
  <c r="P754" i="365"/>
  <c r="E754" i="365"/>
  <c r="C754" i="365"/>
  <c r="B754" i="365"/>
  <c r="A754" i="365"/>
  <c r="Q753" i="365"/>
  <c r="F753" i="365"/>
  <c r="C753" i="365"/>
  <c r="B753" i="365"/>
  <c r="E753" i="365" s="1"/>
  <c r="G753" i="365" s="1"/>
  <c r="A753" i="365"/>
  <c r="P753" i="365" s="1"/>
  <c r="P752" i="365"/>
  <c r="F752" i="365"/>
  <c r="C752" i="365"/>
  <c r="B752" i="365"/>
  <c r="E752" i="365" s="1"/>
  <c r="G752" i="365" s="1"/>
  <c r="A752" i="365"/>
  <c r="P751" i="365"/>
  <c r="C751" i="365"/>
  <c r="B751" i="365"/>
  <c r="E751" i="365" s="1"/>
  <c r="A751" i="365"/>
  <c r="P750" i="365"/>
  <c r="E750" i="365"/>
  <c r="C750" i="365"/>
  <c r="B750" i="365"/>
  <c r="A750" i="365"/>
  <c r="P749" i="365"/>
  <c r="F749" i="365"/>
  <c r="E749" i="365"/>
  <c r="G749" i="365" s="1"/>
  <c r="C749" i="365"/>
  <c r="B749" i="365"/>
  <c r="A749" i="365"/>
  <c r="C748" i="365"/>
  <c r="B748" i="365"/>
  <c r="E748" i="365" s="1"/>
  <c r="G748" i="365" s="1"/>
  <c r="A748" i="365"/>
  <c r="P748" i="365" s="1"/>
  <c r="P747" i="365"/>
  <c r="G747" i="365"/>
  <c r="E747" i="365"/>
  <c r="Q747" i="365" s="1"/>
  <c r="C747" i="365"/>
  <c r="B747" i="365"/>
  <c r="A747" i="365"/>
  <c r="P746" i="365"/>
  <c r="E746" i="365"/>
  <c r="C746" i="365"/>
  <c r="B746" i="365"/>
  <c r="A746" i="365"/>
  <c r="Q745" i="365"/>
  <c r="F745" i="365"/>
  <c r="C745" i="365"/>
  <c r="B745" i="365"/>
  <c r="E745" i="365" s="1"/>
  <c r="G745" i="365" s="1"/>
  <c r="A745" i="365"/>
  <c r="P745" i="365" s="1"/>
  <c r="Q744" i="365"/>
  <c r="P744" i="365"/>
  <c r="G744" i="365"/>
  <c r="F744" i="365"/>
  <c r="C744" i="365"/>
  <c r="B744" i="365"/>
  <c r="E744" i="365" s="1"/>
  <c r="A744" i="365"/>
  <c r="P743" i="365"/>
  <c r="C743" i="365"/>
  <c r="B743" i="365"/>
  <c r="E743" i="365" s="1"/>
  <c r="A743" i="365"/>
  <c r="P742" i="365"/>
  <c r="E742" i="365"/>
  <c r="C742" i="365"/>
  <c r="B742" i="365"/>
  <c r="A742" i="365"/>
  <c r="P741" i="365"/>
  <c r="E741" i="365"/>
  <c r="G741" i="365" s="1"/>
  <c r="C741" i="365"/>
  <c r="B741" i="365"/>
  <c r="A741" i="365"/>
  <c r="G740" i="365"/>
  <c r="C740" i="365"/>
  <c r="B740" i="365"/>
  <c r="E740" i="365" s="1"/>
  <c r="A740" i="365"/>
  <c r="P740" i="365" s="1"/>
  <c r="P739" i="365"/>
  <c r="G739" i="365"/>
  <c r="E739" i="365"/>
  <c r="Q739" i="365" s="1"/>
  <c r="C739" i="365"/>
  <c r="B739" i="365"/>
  <c r="A739" i="365"/>
  <c r="P738" i="365"/>
  <c r="E738" i="365"/>
  <c r="C738" i="365"/>
  <c r="B738" i="365"/>
  <c r="A738" i="365"/>
  <c r="C737" i="365"/>
  <c r="B737" i="365"/>
  <c r="E737" i="365" s="1"/>
  <c r="G737" i="365" s="1"/>
  <c r="A737" i="365"/>
  <c r="P737" i="365" s="1"/>
  <c r="P736" i="365"/>
  <c r="G736" i="365"/>
  <c r="C736" i="365"/>
  <c r="B736" i="365"/>
  <c r="E736" i="365" s="1"/>
  <c r="Q736" i="365" s="1"/>
  <c r="A736" i="365"/>
  <c r="P735" i="365"/>
  <c r="C735" i="365"/>
  <c r="B735" i="365"/>
  <c r="E735" i="365" s="1"/>
  <c r="A735" i="365"/>
  <c r="P734" i="365"/>
  <c r="E734" i="365"/>
  <c r="C734" i="365"/>
  <c r="B734" i="365"/>
  <c r="A734" i="365"/>
  <c r="Q733" i="365"/>
  <c r="E733" i="365"/>
  <c r="G733" i="365" s="1"/>
  <c r="C733" i="365"/>
  <c r="B733" i="365"/>
  <c r="A733" i="365"/>
  <c r="P733" i="365" s="1"/>
  <c r="K732" i="365"/>
  <c r="G732" i="365"/>
  <c r="C732" i="365"/>
  <c r="B732" i="365"/>
  <c r="E732" i="365" s="1"/>
  <c r="A732" i="365"/>
  <c r="P732" i="365" s="1"/>
  <c r="P731" i="365"/>
  <c r="H731" i="365"/>
  <c r="G731" i="365"/>
  <c r="E731" i="365"/>
  <c r="Q731" i="365" s="1"/>
  <c r="C731" i="365"/>
  <c r="B731" i="365"/>
  <c r="A731" i="365"/>
  <c r="P730" i="365"/>
  <c r="E730" i="365"/>
  <c r="C730" i="365"/>
  <c r="B730" i="365"/>
  <c r="A730" i="365"/>
  <c r="Q729" i="365"/>
  <c r="F729" i="365"/>
  <c r="C729" i="365"/>
  <c r="B729" i="365"/>
  <c r="E729" i="365" s="1"/>
  <c r="G729" i="365" s="1"/>
  <c r="A729" i="365"/>
  <c r="P729" i="365" s="1"/>
  <c r="P728" i="365"/>
  <c r="G728" i="365"/>
  <c r="F728" i="365"/>
  <c r="C728" i="365"/>
  <c r="B728" i="365"/>
  <c r="E728" i="365" s="1"/>
  <c r="Q728" i="365" s="1"/>
  <c r="A728" i="365"/>
  <c r="P727" i="365"/>
  <c r="C727" i="365"/>
  <c r="B727" i="365"/>
  <c r="E727" i="365" s="1"/>
  <c r="A727" i="365"/>
  <c r="P726" i="365"/>
  <c r="E726" i="365"/>
  <c r="C726" i="365"/>
  <c r="B726" i="365"/>
  <c r="A726" i="365"/>
  <c r="Q725" i="365"/>
  <c r="P725" i="365"/>
  <c r="F725" i="365"/>
  <c r="E725" i="365"/>
  <c r="G725" i="365" s="1"/>
  <c r="C725" i="365"/>
  <c r="B725" i="365"/>
  <c r="A725" i="365"/>
  <c r="K724" i="365"/>
  <c r="G724" i="365"/>
  <c r="C724" i="365"/>
  <c r="B724" i="365"/>
  <c r="E724" i="365" s="1"/>
  <c r="A724" i="365"/>
  <c r="P724" i="365" s="1"/>
  <c r="P723" i="365"/>
  <c r="H723" i="365"/>
  <c r="G723" i="365"/>
  <c r="E723" i="365"/>
  <c r="Q723" i="365" s="1"/>
  <c r="C723" i="365"/>
  <c r="B723" i="365"/>
  <c r="A723" i="365"/>
  <c r="P722" i="365"/>
  <c r="E722" i="365"/>
  <c r="C722" i="365"/>
  <c r="B722" i="365"/>
  <c r="A722" i="365"/>
  <c r="Q721" i="365"/>
  <c r="F721" i="365"/>
  <c r="C721" i="365"/>
  <c r="B721" i="365"/>
  <c r="E721" i="365" s="1"/>
  <c r="G721" i="365" s="1"/>
  <c r="A721" i="365"/>
  <c r="P721" i="365" s="1"/>
  <c r="P720" i="365"/>
  <c r="F720" i="365"/>
  <c r="C720" i="365"/>
  <c r="B720" i="365"/>
  <c r="E720" i="365" s="1"/>
  <c r="G720" i="365" s="1"/>
  <c r="A720" i="365"/>
  <c r="P719" i="365"/>
  <c r="C719" i="365"/>
  <c r="B719" i="365"/>
  <c r="E719" i="365" s="1"/>
  <c r="A719" i="365"/>
  <c r="P718" i="365"/>
  <c r="E718" i="365"/>
  <c r="C718" i="365"/>
  <c r="B718" i="365"/>
  <c r="A718" i="365"/>
  <c r="P717" i="365"/>
  <c r="F717" i="365"/>
  <c r="E717" i="365"/>
  <c r="G717" i="365" s="1"/>
  <c r="C717" i="365"/>
  <c r="B717" i="365"/>
  <c r="A717" i="365"/>
  <c r="C716" i="365"/>
  <c r="B716" i="365"/>
  <c r="E716" i="365" s="1"/>
  <c r="G716" i="365" s="1"/>
  <c r="A716" i="365"/>
  <c r="P716" i="365" s="1"/>
  <c r="P715" i="365"/>
  <c r="G715" i="365"/>
  <c r="E715" i="365"/>
  <c r="Q715" i="365" s="1"/>
  <c r="C715" i="365"/>
  <c r="B715" i="365"/>
  <c r="A715" i="365"/>
  <c r="P714" i="365"/>
  <c r="E714" i="365"/>
  <c r="C714" i="365"/>
  <c r="B714" i="365"/>
  <c r="A714" i="365"/>
  <c r="F713" i="365"/>
  <c r="C713" i="365"/>
  <c r="B713" i="365"/>
  <c r="E713" i="365" s="1"/>
  <c r="G713" i="365" s="1"/>
  <c r="A713" i="365"/>
  <c r="P713" i="365" s="1"/>
  <c r="Q712" i="365"/>
  <c r="P712" i="365"/>
  <c r="G712" i="365"/>
  <c r="F712" i="365"/>
  <c r="C712" i="365"/>
  <c r="B712" i="365"/>
  <c r="E712" i="365" s="1"/>
  <c r="A712" i="365"/>
  <c r="P711" i="365"/>
  <c r="C711" i="365"/>
  <c r="B711" i="365"/>
  <c r="E711" i="365" s="1"/>
  <c r="A711" i="365"/>
  <c r="P710" i="365"/>
  <c r="E710" i="365"/>
  <c r="C710" i="365"/>
  <c r="B710" i="365"/>
  <c r="A710" i="365"/>
  <c r="P709" i="365"/>
  <c r="E709" i="365"/>
  <c r="G709" i="365" s="1"/>
  <c r="C709" i="365"/>
  <c r="B709" i="365"/>
  <c r="A709" i="365"/>
  <c r="G708" i="365"/>
  <c r="C708" i="365"/>
  <c r="B708" i="365"/>
  <c r="E708" i="365" s="1"/>
  <c r="A708" i="365"/>
  <c r="P708" i="365" s="1"/>
  <c r="P707" i="365"/>
  <c r="G707" i="365"/>
  <c r="E707" i="365"/>
  <c r="Q707" i="365" s="1"/>
  <c r="C707" i="365"/>
  <c r="B707" i="365"/>
  <c r="A707" i="365"/>
  <c r="P706" i="365"/>
  <c r="E706" i="365"/>
  <c r="C706" i="365"/>
  <c r="B706" i="365"/>
  <c r="A706" i="365"/>
  <c r="C705" i="365"/>
  <c r="B705" i="365"/>
  <c r="E705" i="365" s="1"/>
  <c r="G705" i="365" s="1"/>
  <c r="A705" i="365"/>
  <c r="P705" i="365" s="1"/>
  <c r="P704" i="365"/>
  <c r="G704" i="365"/>
  <c r="C704" i="365"/>
  <c r="B704" i="365"/>
  <c r="E704" i="365" s="1"/>
  <c r="Q704" i="365" s="1"/>
  <c r="A704" i="365"/>
  <c r="P703" i="365"/>
  <c r="C703" i="365"/>
  <c r="B703" i="365"/>
  <c r="E703" i="365" s="1"/>
  <c r="A703" i="365"/>
  <c r="P702" i="365"/>
  <c r="E702" i="365"/>
  <c r="C702" i="365"/>
  <c r="B702" i="365"/>
  <c r="A702" i="365"/>
  <c r="Q701" i="365"/>
  <c r="E701" i="365"/>
  <c r="G701" i="365" s="1"/>
  <c r="C701" i="365"/>
  <c r="B701" i="365"/>
  <c r="A701" i="365"/>
  <c r="P701" i="365" s="1"/>
  <c r="K700" i="365"/>
  <c r="G700" i="365"/>
  <c r="C700" i="365"/>
  <c r="B700" i="365"/>
  <c r="E700" i="365" s="1"/>
  <c r="A700" i="365"/>
  <c r="P700" i="365" s="1"/>
  <c r="P699" i="365"/>
  <c r="H699" i="365"/>
  <c r="G699" i="365"/>
  <c r="E699" i="365"/>
  <c r="Q699" i="365" s="1"/>
  <c r="C699" i="365"/>
  <c r="B699" i="365"/>
  <c r="A699" i="365"/>
  <c r="P698" i="365"/>
  <c r="E698" i="365"/>
  <c r="C698" i="365"/>
  <c r="B698" i="365"/>
  <c r="A698" i="365"/>
  <c r="Q697" i="365"/>
  <c r="F697" i="365"/>
  <c r="C697" i="365"/>
  <c r="B697" i="365"/>
  <c r="E697" i="365" s="1"/>
  <c r="G697" i="365" s="1"/>
  <c r="A697" i="365"/>
  <c r="P697" i="365" s="1"/>
  <c r="P696" i="365"/>
  <c r="G696" i="365"/>
  <c r="F696" i="365"/>
  <c r="C696" i="365"/>
  <c r="B696" i="365"/>
  <c r="E696" i="365" s="1"/>
  <c r="Q696" i="365" s="1"/>
  <c r="A696" i="365"/>
  <c r="P695" i="365"/>
  <c r="C695" i="365"/>
  <c r="B695" i="365"/>
  <c r="E695" i="365" s="1"/>
  <c r="A695" i="365"/>
  <c r="P694" i="365"/>
  <c r="E694" i="365"/>
  <c r="C694" i="365"/>
  <c r="B694" i="365"/>
  <c r="A694" i="365"/>
  <c r="Q693" i="365"/>
  <c r="P693" i="365"/>
  <c r="F693" i="365"/>
  <c r="E693" i="365"/>
  <c r="G693" i="365" s="1"/>
  <c r="C693" i="365"/>
  <c r="B693" i="365"/>
  <c r="A693" i="365"/>
  <c r="K692" i="365"/>
  <c r="G692" i="365"/>
  <c r="C692" i="365"/>
  <c r="B692" i="365"/>
  <c r="E692" i="365" s="1"/>
  <c r="A692" i="365"/>
  <c r="P692" i="365" s="1"/>
  <c r="P691" i="365"/>
  <c r="H691" i="365"/>
  <c r="G691" i="365"/>
  <c r="E691" i="365"/>
  <c r="Q691" i="365" s="1"/>
  <c r="C691" i="365"/>
  <c r="B691" i="365"/>
  <c r="A691" i="365"/>
  <c r="P690" i="365"/>
  <c r="E690" i="365"/>
  <c r="C690" i="365"/>
  <c r="B690" i="365"/>
  <c r="A690" i="365"/>
  <c r="C689" i="365"/>
  <c r="B689" i="365"/>
  <c r="E689" i="365" s="1"/>
  <c r="A689" i="365"/>
  <c r="P689" i="365" s="1"/>
  <c r="Q688" i="365"/>
  <c r="P688" i="365"/>
  <c r="G688" i="365"/>
  <c r="E688" i="365"/>
  <c r="F688" i="365" s="1"/>
  <c r="C688" i="365"/>
  <c r="B688" i="365"/>
  <c r="A688" i="365"/>
  <c r="C687" i="365"/>
  <c r="B687" i="365"/>
  <c r="E687" i="365" s="1"/>
  <c r="A687" i="365"/>
  <c r="P687" i="365" s="1"/>
  <c r="P686" i="365"/>
  <c r="G686" i="365"/>
  <c r="E686" i="365"/>
  <c r="C686" i="365"/>
  <c r="B686" i="365"/>
  <c r="A686" i="365"/>
  <c r="Q685" i="365"/>
  <c r="E685" i="365"/>
  <c r="G685" i="365" s="1"/>
  <c r="C685" i="365"/>
  <c r="B685" i="365"/>
  <c r="A685" i="365"/>
  <c r="P685" i="365" s="1"/>
  <c r="C684" i="365"/>
  <c r="B684" i="365"/>
  <c r="E684" i="365" s="1"/>
  <c r="A684" i="365"/>
  <c r="P684" i="365" s="1"/>
  <c r="Q683" i="365"/>
  <c r="P683" i="365"/>
  <c r="H683" i="365"/>
  <c r="G683" i="365"/>
  <c r="F683" i="365"/>
  <c r="E683" i="365"/>
  <c r="C683" i="365"/>
  <c r="B683" i="365"/>
  <c r="A683" i="365"/>
  <c r="P682" i="365"/>
  <c r="E682" i="365"/>
  <c r="C682" i="365"/>
  <c r="B682" i="365"/>
  <c r="A682" i="365"/>
  <c r="C681" i="365"/>
  <c r="B681" i="365"/>
  <c r="E681" i="365" s="1"/>
  <c r="A681" i="365"/>
  <c r="P681" i="365" s="1"/>
  <c r="P680" i="365"/>
  <c r="F680" i="365"/>
  <c r="C680" i="365"/>
  <c r="B680" i="365"/>
  <c r="E680" i="365" s="1"/>
  <c r="A680" i="365"/>
  <c r="C679" i="365"/>
  <c r="B679" i="365"/>
  <c r="E679" i="365" s="1"/>
  <c r="A679" i="365"/>
  <c r="P679" i="365" s="1"/>
  <c r="P678" i="365"/>
  <c r="E678" i="365"/>
  <c r="C678" i="365"/>
  <c r="B678" i="365"/>
  <c r="A678" i="365"/>
  <c r="P677" i="365"/>
  <c r="F677" i="365"/>
  <c r="E677" i="365"/>
  <c r="G677" i="365" s="1"/>
  <c r="C677" i="365"/>
  <c r="B677" i="365"/>
  <c r="A677" i="365"/>
  <c r="C676" i="365"/>
  <c r="B676" i="365"/>
  <c r="E676" i="365" s="1"/>
  <c r="A676" i="365"/>
  <c r="P676" i="365" s="1"/>
  <c r="Q675" i="365"/>
  <c r="P675" i="365"/>
  <c r="G675" i="365"/>
  <c r="F675" i="365"/>
  <c r="E675" i="365"/>
  <c r="C675" i="365"/>
  <c r="B675" i="365"/>
  <c r="A675" i="365"/>
  <c r="P674" i="365"/>
  <c r="E674" i="365"/>
  <c r="C674" i="365"/>
  <c r="B674" i="365"/>
  <c r="A674" i="365"/>
  <c r="Q673" i="365"/>
  <c r="H673" i="365"/>
  <c r="F673" i="365"/>
  <c r="C673" i="365"/>
  <c r="B673" i="365"/>
  <c r="E673" i="365" s="1"/>
  <c r="G673" i="365" s="1"/>
  <c r="A673" i="365"/>
  <c r="P673" i="365" s="1"/>
  <c r="P672" i="365"/>
  <c r="F672" i="365"/>
  <c r="E672" i="365"/>
  <c r="Q672" i="365" s="1"/>
  <c r="C672" i="365"/>
  <c r="B672" i="365"/>
  <c r="A672" i="365"/>
  <c r="C671" i="365"/>
  <c r="B671" i="365"/>
  <c r="E671" i="365" s="1"/>
  <c r="A671" i="365"/>
  <c r="P671" i="365" s="1"/>
  <c r="P670" i="365"/>
  <c r="E670" i="365"/>
  <c r="C670" i="365"/>
  <c r="B670" i="365"/>
  <c r="A670" i="365"/>
  <c r="P669" i="365"/>
  <c r="F669" i="365"/>
  <c r="E669" i="365"/>
  <c r="G669" i="365" s="1"/>
  <c r="C669" i="365"/>
  <c r="B669" i="365"/>
  <c r="A669" i="365"/>
  <c r="G668" i="365"/>
  <c r="C668" i="365"/>
  <c r="B668" i="365"/>
  <c r="E668" i="365" s="1"/>
  <c r="A668" i="365"/>
  <c r="P668" i="365" s="1"/>
  <c r="Q667" i="365"/>
  <c r="P667" i="365"/>
  <c r="G667" i="365"/>
  <c r="F667" i="365"/>
  <c r="E667" i="365"/>
  <c r="C667" i="365"/>
  <c r="B667" i="365"/>
  <c r="A667" i="365"/>
  <c r="P666" i="365"/>
  <c r="C666" i="365"/>
  <c r="B666" i="365"/>
  <c r="E666" i="365" s="1"/>
  <c r="A666" i="365"/>
  <c r="Q665" i="365"/>
  <c r="H665" i="365"/>
  <c r="C665" i="365"/>
  <c r="B665" i="365"/>
  <c r="E665" i="365" s="1"/>
  <c r="G665" i="365" s="1"/>
  <c r="A665" i="365"/>
  <c r="P665" i="365" s="1"/>
  <c r="Q664" i="365"/>
  <c r="P664" i="365"/>
  <c r="G664" i="365"/>
  <c r="E664" i="365"/>
  <c r="F664" i="365" s="1"/>
  <c r="C664" i="365"/>
  <c r="B664" i="365"/>
  <c r="A664" i="365"/>
  <c r="C663" i="365"/>
  <c r="B663" i="365"/>
  <c r="E663" i="365" s="1"/>
  <c r="A663" i="365"/>
  <c r="P663" i="365" s="1"/>
  <c r="P662" i="365"/>
  <c r="H662" i="365"/>
  <c r="G662" i="365"/>
  <c r="E662" i="365"/>
  <c r="C662" i="365"/>
  <c r="B662" i="365"/>
  <c r="A662" i="365"/>
  <c r="Q661" i="365"/>
  <c r="E661" i="365"/>
  <c r="G661" i="365" s="1"/>
  <c r="C661" i="365"/>
  <c r="B661" i="365"/>
  <c r="A661" i="365"/>
  <c r="P661" i="365" s="1"/>
  <c r="C660" i="365"/>
  <c r="B660" i="365"/>
  <c r="E660" i="365" s="1"/>
  <c r="A660" i="365"/>
  <c r="P660" i="365" s="1"/>
  <c r="Q659" i="365"/>
  <c r="P659" i="365"/>
  <c r="H659" i="365"/>
  <c r="G659" i="365"/>
  <c r="F659" i="365"/>
  <c r="E659" i="365"/>
  <c r="C659" i="365"/>
  <c r="B659" i="365"/>
  <c r="A659" i="365"/>
  <c r="P658" i="365"/>
  <c r="C658" i="365"/>
  <c r="B658" i="365"/>
  <c r="E658" i="365" s="1"/>
  <c r="A658" i="365"/>
  <c r="C657" i="365"/>
  <c r="B657" i="365"/>
  <c r="E657" i="365" s="1"/>
  <c r="A657" i="365"/>
  <c r="P657" i="365" s="1"/>
  <c r="Q656" i="365"/>
  <c r="P656" i="365"/>
  <c r="G656" i="365"/>
  <c r="E656" i="365"/>
  <c r="F656" i="365" s="1"/>
  <c r="C656" i="365"/>
  <c r="B656" i="365"/>
  <c r="A656" i="365"/>
  <c r="C655" i="365"/>
  <c r="B655" i="365"/>
  <c r="E655" i="365" s="1"/>
  <c r="A655" i="365"/>
  <c r="P655" i="365" s="1"/>
  <c r="P654" i="365"/>
  <c r="G654" i="365"/>
  <c r="E654" i="365"/>
  <c r="C654" i="365"/>
  <c r="B654" i="365"/>
  <c r="A654" i="365"/>
  <c r="Q653" i="365"/>
  <c r="E653" i="365"/>
  <c r="G653" i="365" s="1"/>
  <c r="C653" i="365"/>
  <c r="B653" i="365"/>
  <c r="A653" i="365"/>
  <c r="P653" i="365" s="1"/>
  <c r="C652" i="365"/>
  <c r="B652" i="365"/>
  <c r="E652" i="365" s="1"/>
  <c r="A652" i="365"/>
  <c r="P652" i="365" s="1"/>
  <c r="Q651" i="365"/>
  <c r="P651" i="365"/>
  <c r="H651" i="365"/>
  <c r="G651" i="365"/>
  <c r="F651" i="365"/>
  <c r="E651" i="365"/>
  <c r="C651" i="365"/>
  <c r="B651" i="365"/>
  <c r="A651" i="365"/>
  <c r="P650" i="365"/>
  <c r="E650" i="365"/>
  <c r="C650" i="365"/>
  <c r="B650" i="365"/>
  <c r="A650" i="365"/>
  <c r="C649" i="365"/>
  <c r="B649" i="365"/>
  <c r="E649" i="365" s="1"/>
  <c r="A649" i="365"/>
  <c r="P649" i="365" s="1"/>
  <c r="P648" i="365"/>
  <c r="F648" i="365"/>
  <c r="C648" i="365"/>
  <c r="B648" i="365"/>
  <c r="E648" i="365" s="1"/>
  <c r="A648" i="365"/>
  <c r="C647" i="365"/>
  <c r="B647" i="365"/>
  <c r="E647" i="365" s="1"/>
  <c r="A647" i="365"/>
  <c r="P647" i="365" s="1"/>
  <c r="P646" i="365"/>
  <c r="E646" i="365"/>
  <c r="C646" i="365"/>
  <c r="B646" i="365"/>
  <c r="A646" i="365"/>
  <c r="P645" i="365"/>
  <c r="F645" i="365"/>
  <c r="E645" i="365"/>
  <c r="G645" i="365" s="1"/>
  <c r="C645" i="365"/>
  <c r="B645" i="365"/>
  <c r="A645" i="365"/>
  <c r="C644" i="365"/>
  <c r="B644" i="365"/>
  <c r="E644" i="365" s="1"/>
  <c r="A644" i="365"/>
  <c r="P644" i="365" s="1"/>
  <c r="Q643" i="365"/>
  <c r="P643" i="365"/>
  <c r="G643" i="365"/>
  <c r="F643" i="365"/>
  <c r="E643" i="365"/>
  <c r="C643" i="365"/>
  <c r="B643" i="365"/>
  <c r="A643" i="365"/>
  <c r="P642" i="365"/>
  <c r="F642" i="365"/>
  <c r="E642" i="365"/>
  <c r="C642" i="365"/>
  <c r="B642" i="365"/>
  <c r="A642" i="365"/>
  <c r="Q641" i="365"/>
  <c r="H641" i="365"/>
  <c r="C641" i="365"/>
  <c r="B641" i="365"/>
  <c r="E641" i="365" s="1"/>
  <c r="G641" i="365" s="1"/>
  <c r="A641" i="365"/>
  <c r="P641" i="365" s="1"/>
  <c r="Q640" i="365"/>
  <c r="P640" i="365"/>
  <c r="C640" i="365"/>
  <c r="B640" i="365"/>
  <c r="E640" i="365" s="1"/>
  <c r="A640" i="365"/>
  <c r="E639" i="365"/>
  <c r="C639" i="365"/>
  <c r="B639" i="365"/>
  <c r="A639" i="365"/>
  <c r="P639" i="365" s="1"/>
  <c r="E638" i="365"/>
  <c r="C638" i="365"/>
  <c r="B638" i="365"/>
  <c r="A638" i="365"/>
  <c r="P638" i="365" s="1"/>
  <c r="E637" i="365"/>
  <c r="C637" i="365"/>
  <c r="B637" i="365"/>
  <c r="A637" i="365"/>
  <c r="P637" i="365" s="1"/>
  <c r="G636" i="365"/>
  <c r="C636" i="365"/>
  <c r="B636" i="365"/>
  <c r="E636" i="365" s="1"/>
  <c r="A636" i="365"/>
  <c r="P636" i="365" s="1"/>
  <c r="Q635" i="365"/>
  <c r="P635" i="365"/>
  <c r="H635" i="365"/>
  <c r="G635" i="365"/>
  <c r="F635" i="365"/>
  <c r="E635" i="365"/>
  <c r="C635" i="365"/>
  <c r="B635" i="365"/>
  <c r="A635" i="365"/>
  <c r="P634" i="365"/>
  <c r="E634" i="365"/>
  <c r="G634" i="365" s="1"/>
  <c r="I635" i="365" s="1"/>
  <c r="C634" i="365"/>
  <c r="B634" i="365"/>
  <c r="A634" i="365"/>
  <c r="C633" i="365"/>
  <c r="B633" i="365"/>
  <c r="E633" i="365" s="1"/>
  <c r="A633" i="365"/>
  <c r="P633" i="365" s="1"/>
  <c r="P632" i="365"/>
  <c r="E632" i="365"/>
  <c r="C632" i="365"/>
  <c r="B632" i="365"/>
  <c r="A632" i="365"/>
  <c r="E631" i="365"/>
  <c r="C631" i="365"/>
  <c r="B631" i="365"/>
  <c r="A631" i="365"/>
  <c r="P631" i="365" s="1"/>
  <c r="H630" i="365"/>
  <c r="G630" i="365"/>
  <c r="E630" i="365"/>
  <c r="C630" i="365"/>
  <c r="B630" i="365"/>
  <c r="A630" i="365"/>
  <c r="P630" i="365" s="1"/>
  <c r="Q629" i="365"/>
  <c r="F629" i="365"/>
  <c r="E629" i="365"/>
  <c r="G629" i="365" s="1"/>
  <c r="C629" i="365"/>
  <c r="B629" i="365"/>
  <c r="A629" i="365"/>
  <c r="P629" i="365" s="1"/>
  <c r="C628" i="365"/>
  <c r="B628" i="365"/>
  <c r="E628" i="365" s="1"/>
  <c r="A628" i="365"/>
  <c r="P628" i="365" s="1"/>
  <c r="Q627" i="365"/>
  <c r="P627" i="365"/>
  <c r="G627" i="365"/>
  <c r="F627" i="365"/>
  <c r="E627" i="365"/>
  <c r="C627" i="365"/>
  <c r="B627" i="365"/>
  <c r="A627" i="365"/>
  <c r="C626" i="365"/>
  <c r="B626" i="365"/>
  <c r="E626" i="365" s="1"/>
  <c r="A626" i="365"/>
  <c r="P626" i="365" s="1"/>
  <c r="C625" i="365"/>
  <c r="B625" i="365"/>
  <c r="E625" i="365" s="1"/>
  <c r="A625" i="365"/>
  <c r="P625" i="365" s="1"/>
  <c r="P624" i="365"/>
  <c r="C624" i="365"/>
  <c r="B624" i="365"/>
  <c r="E624" i="365" s="1"/>
  <c r="G624" i="365" s="1"/>
  <c r="A624" i="365"/>
  <c r="P623" i="365"/>
  <c r="E623" i="365"/>
  <c r="C623" i="365"/>
  <c r="B623" i="365"/>
  <c r="A623" i="365"/>
  <c r="Q622" i="365"/>
  <c r="P622" i="365"/>
  <c r="F622" i="365"/>
  <c r="E622" i="365"/>
  <c r="G622" i="365" s="1"/>
  <c r="C622" i="365"/>
  <c r="B622" i="365"/>
  <c r="A622" i="365"/>
  <c r="Q621" i="365"/>
  <c r="P621" i="365"/>
  <c r="F621" i="365"/>
  <c r="C621" i="365"/>
  <c r="B621" i="365"/>
  <c r="E621" i="365" s="1"/>
  <c r="G621" i="365" s="1"/>
  <c r="A621" i="365"/>
  <c r="G620" i="365"/>
  <c r="C620" i="365"/>
  <c r="B620" i="365"/>
  <c r="E620" i="365" s="1"/>
  <c r="A620" i="365"/>
  <c r="P620" i="365" s="1"/>
  <c r="P619" i="365"/>
  <c r="H619" i="365"/>
  <c r="G619" i="365"/>
  <c r="E619" i="365"/>
  <c r="F619" i="365" s="1"/>
  <c r="C619" i="365"/>
  <c r="B619" i="365"/>
  <c r="A619" i="365"/>
  <c r="P618" i="365"/>
  <c r="E618" i="365"/>
  <c r="C618" i="365"/>
  <c r="B618" i="365"/>
  <c r="A618" i="365"/>
  <c r="F617" i="365"/>
  <c r="C617" i="365"/>
  <c r="B617" i="365"/>
  <c r="E617" i="365" s="1"/>
  <c r="Q617" i="365" s="1"/>
  <c r="A617" i="365"/>
  <c r="P617" i="365" s="1"/>
  <c r="P616" i="365"/>
  <c r="H616" i="365"/>
  <c r="G616" i="365"/>
  <c r="E616" i="365"/>
  <c r="F616" i="365" s="1"/>
  <c r="C616" i="365"/>
  <c r="B616" i="365"/>
  <c r="A616" i="365"/>
  <c r="E615" i="365"/>
  <c r="C615" i="365"/>
  <c r="B615" i="365"/>
  <c r="A615" i="365"/>
  <c r="P615" i="365" s="1"/>
  <c r="E614" i="365"/>
  <c r="C614" i="365"/>
  <c r="B614" i="365"/>
  <c r="A614" i="365"/>
  <c r="P614" i="365" s="1"/>
  <c r="G613" i="365"/>
  <c r="E613" i="365"/>
  <c r="F613" i="365" s="1"/>
  <c r="C613" i="365"/>
  <c r="B613" i="365"/>
  <c r="A613" i="365"/>
  <c r="P613" i="365" s="1"/>
  <c r="C612" i="365"/>
  <c r="B612" i="365"/>
  <c r="E612" i="365" s="1"/>
  <c r="A612" i="365"/>
  <c r="P612" i="365" s="1"/>
  <c r="Q611" i="365"/>
  <c r="P611" i="365"/>
  <c r="G611" i="365"/>
  <c r="F611" i="365"/>
  <c r="E611" i="365"/>
  <c r="C611" i="365"/>
  <c r="B611" i="365"/>
  <c r="A611" i="365"/>
  <c r="C610" i="365"/>
  <c r="B610" i="365"/>
  <c r="E610" i="365" s="1"/>
  <c r="A610" i="365"/>
  <c r="P610" i="365" s="1"/>
  <c r="Q609" i="365"/>
  <c r="C609" i="365"/>
  <c r="B609" i="365"/>
  <c r="E609" i="365" s="1"/>
  <c r="A609" i="365"/>
  <c r="P609" i="365" s="1"/>
  <c r="P608" i="365"/>
  <c r="C608" i="365"/>
  <c r="B608" i="365"/>
  <c r="E608" i="365" s="1"/>
  <c r="A608" i="365"/>
  <c r="P607" i="365"/>
  <c r="E607" i="365"/>
  <c r="C607" i="365"/>
  <c r="B607" i="365"/>
  <c r="A607" i="365"/>
  <c r="Q606" i="365"/>
  <c r="P606" i="365"/>
  <c r="F606" i="365"/>
  <c r="E606" i="365"/>
  <c r="G606" i="365" s="1"/>
  <c r="C606" i="365"/>
  <c r="B606" i="365"/>
  <c r="A606" i="365"/>
  <c r="Q605" i="365"/>
  <c r="P605" i="365"/>
  <c r="C605" i="365"/>
  <c r="B605" i="365"/>
  <c r="E605" i="365" s="1"/>
  <c r="G605" i="365" s="1"/>
  <c r="A605" i="365"/>
  <c r="G604" i="365"/>
  <c r="C604" i="365"/>
  <c r="B604" i="365"/>
  <c r="E604" i="365" s="1"/>
  <c r="A604" i="365"/>
  <c r="P604" i="365" s="1"/>
  <c r="P603" i="365"/>
  <c r="H603" i="365"/>
  <c r="G603" i="365"/>
  <c r="E603" i="365"/>
  <c r="F603" i="365" s="1"/>
  <c r="C603" i="365"/>
  <c r="B603" i="365"/>
  <c r="A603" i="365"/>
  <c r="P602" i="365"/>
  <c r="C602" i="365"/>
  <c r="B602" i="365"/>
  <c r="E602" i="365" s="1"/>
  <c r="A602" i="365"/>
  <c r="H601" i="365"/>
  <c r="G601" i="365"/>
  <c r="F601" i="365"/>
  <c r="C601" i="365"/>
  <c r="B601" i="365"/>
  <c r="E601" i="365" s="1"/>
  <c r="Q601" i="365" s="1"/>
  <c r="A601" i="365"/>
  <c r="P601" i="365" s="1"/>
  <c r="P600" i="365"/>
  <c r="H600" i="365"/>
  <c r="G600" i="365"/>
  <c r="E600" i="365"/>
  <c r="F600" i="365" s="1"/>
  <c r="C600" i="365"/>
  <c r="B600" i="365"/>
  <c r="A600" i="365"/>
  <c r="E599" i="365"/>
  <c r="C599" i="365"/>
  <c r="B599" i="365"/>
  <c r="A599" i="365"/>
  <c r="P599" i="365" s="1"/>
  <c r="E598" i="365"/>
  <c r="C598" i="365"/>
  <c r="B598" i="365"/>
  <c r="A598" i="365"/>
  <c r="P598" i="365" s="1"/>
  <c r="P597" i="365"/>
  <c r="C597" i="365"/>
  <c r="B597" i="365"/>
  <c r="E597" i="365" s="1"/>
  <c r="A597" i="365"/>
  <c r="Q596" i="365"/>
  <c r="P596" i="365"/>
  <c r="H596" i="365"/>
  <c r="F596" i="365"/>
  <c r="E596" i="365"/>
  <c r="G596" i="365" s="1"/>
  <c r="C596" i="365"/>
  <c r="B596" i="365"/>
  <c r="A596" i="365"/>
  <c r="P595" i="365"/>
  <c r="E595" i="365"/>
  <c r="C595" i="365"/>
  <c r="B595" i="365"/>
  <c r="A595" i="365"/>
  <c r="H594" i="365"/>
  <c r="G594" i="365"/>
  <c r="E594" i="365"/>
  <c r="Q594" i="365" s="1"/>
  <c r="C594" i="365"/>
  <c r="B594" i="365"/>
  <c r="A594" i="365"/>
  <c r="P594" i="365" s="1"/>
  <c r="P593" i="365"/>
  <c r="G593" i="365"/>
  <c r="E593" i="365"/>
  <c r="C593" i="365"/>
  <c r="B593" i="365"/>
  <c r="A593" i="365"/>
  <c r="G592" i="365"/>
  <c r="E592" i="365"/>
  <c r="Q592" i="365" s="1"/>
  <c r="C592" i="365"/>
  <c r="B592" i="365"/>
  <c r="A592" i="365"/>
  <c r="P592" i="365" s="1"/>
  <c r="I591" i="365"/>
  <c r="G591" i="365"/>
  <c r="C591" i="365"/>
  <c r="B591" i="365"/>
  <c r="E591" i="365" s="1"/>
  <c r="A591" i="365"/>
  <c r="P591" i="365" s="1"/>
  <c r="P590" i="365"/>
  <c r="F590" i="365"/>
  <c r="C590" i="365"/>
  <c r="B590" i="365"/>
  <c r="E590" i="365" s="1"/>
  <c r="G590" i="365" s="1"/>
  <c r="A590" i="365"/>
  <c r="P589" i="365"/>
  <c r="C589" i="365"/>
  <c r="B589" i="365"/>
  <c r="E589" i="365" s="1"/>
  <c r="A589" i="365"/>
  <c r="Q588" i="365"/>
  <c r="P588" i="365"/>
  <c r="F588" i="365"/>
  <c r="E588" i="365"/>
  <c r="G588" i="365" s="1"/>
  <c r="C588" i="365"/>
  <c r="B588" i="365"/>
  <c r="A588" i="365"/>
  <c r="P587" i="365"/>
  <c r="C587" i="365"/>
  <c r="B587" i="365"/>
  <c r="E587" i="365" s="1"/>
  <c r="A587" i="365"/>
  <c r="H586" i="365"/>
  <c r="G586" i="365"/>
  <c r="E586" i="365"/>
  <c r="Q586" i="365" s="1"/>
  <c r="C586" i="365"/>
  <c r="B586" i="365"/>
  <c r="A586" i="365"/>
  <c r="P586" i="365" s="1"/>
  <c r="P585" i="365"/>
  <c r="E585" i="365"/>
  <c r="C585" i="365"/>
  <c r="B585" i="365"/>
  <c r="A585" i="365"/>
  <c r="G584" i="365"/>
  <c r="E584" i="365"/>
  <c r="Q584" i="365" s="1"/>
  <c r="C584" i="365"/>
  <c r="B584" i="365"/>
  <c r="A584" i="365"/>
  <c r="P584" i="365" s="1"/>
  <c r="Q583" i="365"/>
  <c r="G583" i="365"/>
  <c r="F583" i="365"/>
  <c r="C583" i="365"/>
  <c r="B583" i="365"/>
  <c r="E583" i="365" s="1"/>
  <c r="A583" i="365"/>
  <c r="P583" i="365" s="1"/>
  <c r="F582" i="365"/>
  <c r="C582" i="365"/>
  <c r="B582" i="365"/>
  <c r="E582" i="365" s="1"/>
  <c r="G582" i="365" s="1"/>
  <c r="A582" i="365"/>
  <c r="P582" i="365" s="1"/>
  <c r="P581" i="365"/>
  <c r="C581" i="365"/>
  <c r="B581" i="365"/>
  <c r="E581" i="365" s="1"/>
  <c r="A581" i="365"/>
  <c r="P580" i="365"/>
  <c r="E580" i="365"/>
  <c r="C580" i="365"/>
  <c r="B580" i="365"/>
  <c r="A580" i="365"/>
  <c r="C579" i="365"/>
  <c r="B579" i="365"/>
  <c r="E579" i="365" s="1"/>
  <c r="A579" i="365"/>
  <c r="P579" i="365" s="1"/>
  <c r="G578" i="365"/>
  <c r="E578" i="365"/>
  <c r="Q578" i="365" s="1"/>
  <c r="C578" i="365"/>
  <c r="B578" i="365"/>
  <c r="A578" i="365"/>
  <c r="P578" i="365" s="1"/>
  <c r="P577" i="365"/>
  <c r="E577" i="365"/>
  <c r="C577" i="365"/>
  <c r="B577" i="365"/>
  <c r="A577" i="365"/>
  <c r="G576" i="365"/>
  <c r="E576" i="365"/>
  <c r="Q576" i="365" s="1"/>
  <c r="C576" i="365"/>
  <c r="B576" i="365"/>
  <c r="A576" i="365"/>
  <c r="P576" i="365" s="1"/>
  <c r="Q575" i="365"/>
  <c r="C575" i="365"/>
  <c r="B575" i="365"/>
  <c r="E575" i="365" s="1"/>
  <c r="G575" i="365" s="1"/>
  <c r="A575" i="365"/>
  <c r="P575" i="365" s="1"/>
  <c r="Q574" i="365"/>
  <c r="C574" i="365"/>
  <c r="B574" i="365"/>
  <c r="E574" i="365" s="1"/>
  <c r="G574" i="365" s="1"/>
  <c r="A574" i="365"/>
  <c r="P574" i="365" s="1"/>
  <c r="P573" i="365"/>
  <c r="C573" i="365"/>
  <c r="B573" i="365"/>
  <c r="E573" i="365" s="1"/>
  <c r="A573" i="365"/>
  <c r="P572" i="365"/>
  <c r="C572" i="365"/>
  <c r="B572" i="365"/>
  <c r="E572" i="365" s="1"/>
  <c r="A572" i="365"/>
  <c r="P571" i="365"/>
  <c r="C571" i="365"/>
  <c r="B571" i="365"/>
  <c r="E571" i="365" s="1"/>
  <c r="A571" i="365"/>
  <c r="P570" i="365"/>
  <c r="E570" i="365"/>
  <c r="C570" i="365"/>
  <c r="B570" i="365"/>
  <c r="A570" i="365"/>
  <c r="P569" i="365"/>
  <c r="E569" i="365"/>
  <c r="C569" i="365"/>
  <c r="B569" i="365"/>
  <c r="A569" i="365"/>
  <c r="G568" i="365"/>
  <c r="E568" i="365"/>
  <c r="Q568" i="365" s="1"/>
  <c r="C568" i="365"/>
  <c r="B568" i="365"/>
  <c r="A568" i="365"/>
  <c r="P568" i="365" s="1"/>
  <c r="C567" i="365"/>
  <c r="B567" i="365"/>
  <c r="E567" i="365" s="1"/>
  <c r="A567" i="365"/>
  <c r="P567" i="365" s="1"/>
  <c r="C566" i="365"/>
  <c r="B566" i="365"/>
  <c r="E566" i="365" s="1"/>
  <c r="A566" i="365"/>
  <c r="P566" i="365" s="1"/>
  <c r="Q565" i="365"/>
  <c r="P565" i="365"/>
  <c r="H565" i="365"/>
  <c r="F565" i="365"/>
  <c r="C565" i="365"/>
  <c r="B565" i="365"/>
  <c r="E565" i="365" s="1"/>
  <c r="G565" i="365" s="1"/>
  <c r="A565" i="365"/>
  <c r="P564" i="365"/>
  <c r="E564" i="365"/>
  <c r="C564" i="365"/>
  <c r="B564" i="365"/>
  <c r="A564" i="365"/>
  <c r="P563" i="365"/>
  <c r="E563" i="365"/>
  <c r="C563" i="365"/>
  <c r="B563" i="365"/>
  <c r="A563" i="365"/>
  <c r="P562" i="365"/>
  <c r="G562" i="365"/>
  <c r="E562" i="365"/>
  <c r="C562" i="365"/>
  <c r="B562" i="365"/>
  <c r="A562" i="365"/>
  <c r="P561" i="365"/>
  <c r="G561" i="365"/>
  <c r="E561" i="365"/>
  <c r="C561" i="365"/>
  <c r="B561" i="365"/>
  <c r="A561" i="365"/>
  <c r="G560" i="365"/>
  <c r="E560" i="365"/>
  <c r="Q560" i="365" s="1"/>
  <c r="C560" i="365"/>
  <c r="B560" i="365"/>
  <c r="A560" i="365"/>
  <c r="P560" i="365" s="1"/>
  <c r="G559" i="365"/>
  <c r="F559" i="365"/>
  <c r="C559" i="365"/>
  <c r="B559" i="365"/>
  <c r="E559" i="365" s="1"/>
  <c r="Q559" i="365" s="1"/>
  <c r="A559" i="365"/>
  <c r="P559" i="365" s="1"/>
  <c r="I558" i="365"/>
  <c r="F558" i="365"/>
  <c r="C558" i="365"/>
  <c r="B558" i="365"/>
  <c r="E558" i="365" s="1"/>
  <c r="G558" i="365" s="1"/>
  <c r="A558" i="365"/>
  <c r="P558" i="365" s="1"/>
  <c r="Q557" i="365"/>
  <c r="P557" i="365"/>
  <c r="K557" i="365"/>
  <c r="I557" i="365"/>
  <c r="H557" i="365"/>
  <c r="F557" i="365"/>
  <c r="C557" i="365"/>
  <c r="B557" i="365"/>
  <c r="E557" i="365" s="1"/>
  <c r="G557" i="365" s="1"/>
  <c r="A557" i="365"/>
  <c r="P556" i="365"/>
  <c r="H556" i="365"/>
  <c r="E556" i="365"/>
  <c r="G556" i="365" s="1"/>
  <c r="C556" i="365"/>
  <c r="B556" i="365"/>
  <c r="A556" i="365"/>
  <c r="P555" i="365"/>
  <c r="E555" i="365"/>
  <c r="C555" i="365"/>
  <c r="B555" i="365"/>
  <c r="A555" i="365"/>
  <c r="P554" i="365"/>
  <c r="E554" i="365"/>
  <c r="C554" i="365"/>
  <c r="B554" i="365"/>
  <c r="A554" i="365"/>
  <c r="P553" i="365"/>
  <c r="E553" i="365"/>
  <c r="C553" i="365"/>
  <c r="B553" i="365"/>
  <c r="A553" i="365"/>
  <c r="G552" i="365"/>
  <c r="E552" i="365"/>
  <c r="Q552" i="365" s="1"/>
  <c r="C552" i="365"/>
  <c r="B552" i="365"/>
  <c r="A552" i="365"/>
  <c r="P552" i="365" s="1"/>
  <c r="Q551" i="365"/>
  <c r="I551" i="365"/>
  <c r="F551" i="365"/>
  <c r="C551" i="365"/>
  <c r="B551" i="365"/>
  <c r="E551" i="365" s="1"/>
  <c r="G551" i="365" s="1"/>
  <c r="A551" i="365"/>
  <c r="P551" i="365" s="1"/>
  <c r="Q550" i="365"/>
  <c r="F550" i="365"/>
  <c r="C550" i="365"/>
  <c r="B550" i="365"/>
  <c r="E550" i="365" s="1"/>
  <c r="G550" i="365" s="1"/>
  <c r="A550" i="365"/>
  <c r="P550" i="365" s="1"/>
  <c r="Q549" i="365"/>
  <c r="P549" i="365"/>
  <c r="H549" i="365"/>
  <c r="F549" i="365"/>
  <c r="C549" i="365"/>
  <c r="B549" i="365"/>
  <c r="E549" i="365" s="1"/>
  <c r="G549" i="365" s="1"/>
  <c r="A549" i="365"/>
  <c r="Q548" i="365"/>
  <c r="P548" i="365"/>
  <c r="C548" i="365"/>
  <c r="B548" i="365"/>
  <c r="E548" i="365" s="1"/>
  <c r="A548" i="365"/>
  <c r="C547" i="365"/>
  <c r="B547" i="365"/>
  <c r="E547" i="365" s="1"/>
  <c r="A547" i="365"/>
  <c r="P547" i="365" s="1"/>
  <c r="P546" i="365"/>
  <c r="E546" i="365"/>
  <c r="C546" i="365"/>
  <c r="B546" i="365"/>
  <c r="A546" i="365"/>
  <c r="E545" i="365"/>
  <c r="C545" i="365"/>
  <c r="B545" i="365"/>
  <c r="A545" i="365"/>
  <c r="P545" i="365" s="1"/>
  <c r="G544" i="365"/>
  <c r="E544" i="365"/>
  <c r="Q544" i="365" s="1"/>
  <c r="C544" i="365"/>
  <c r="B544" i="365"/>
  <c r="A544" i="365"/>
  <c r="P544" i="365" s="1"/>
  <c r="Q543" i="365"/>
  <c r="C543" i="365"/>
  <c r="B543" i="365"/>
  <c r="E543" i="365" s="1"/>
  <c r="G543" i="365" s="1"/>
  <c r="A543" i="365"/>
  <c r="P543" i="365" s="1"/>
  <c r="P542" i="365"/>
  <c r="C542" i="365"/>
  <c r="B542" i="365"/>
  <c r="E542" i="365" s="1"/>
  <c r="A542" i="365"/>
  <c r="P541" i="365"/>
  <c r="C541" i="365"/>
  <c r="B541" i="365"/>
  <c r="E541" i="365" s="1"/>
  <c r="A541" i="365"/>
  <c r="P540" i="365"/>
  <c r="E540" i="365"/>
  <c r="C540" i="365"/>
  <c r="B540" i="365"/>
  <c r="A540" i="365"/>
  <c r="E539" i="365"/>
  <c r="C539" i="365"/>
  <c r="B539" i="365"/>
  <c r="A539" i="365"/>
  <c r="P539" i="365" s="1"/>
  <c r="E538" i="365"/>
  <c r="C538" i="365"/>
  <c r="B538" i="365"/>
  <c r="A538" i="365"/>
  <c r="P538" i="365" s="1"/>
  <c r="E537" i="365"/>
  <c r="C537" i="365"/>
  <c r="B537" i="365"/>
  <c r="A537" i="365"/>
  <c r="P537" i="365" s="1"/>
  <c r="G536" i="365"/>
  <c r="E536" i="365"/>
  <c r="Q536" i="365" s="1"/>
  <c r="C536" i="365"/>
  <c r="B536" i="365"/>
  <c r="A536" i="365"/>
  <c r="P536" i="365" s="1"/>
  <c r="G535" i="365"/>
  <c r="F535" i="365"/>
  <c r="C535" i="365"/>
  <c r="B535" i="365"/>
  <c r="E535" i="365" s="1"/>
  <c r="Q535" i="365" s="1"/>
  <c r="A535" i="365"/>
  <c r="P535" i="365" s="1"/>
  <c r="I534" i="365"/>
  <c r="F534" i="365"/>
  <c r="C534" i="365"/>
  <c r="B534" i="365"/>
  <c r="E534" i="365" s="1"/>
  <c r="G534" i="365" s="1"/>
  <c r="I535" i="365" s="1"/>
  <c r="A534" i="365"/>
  <c r="P534" i="365" s="1"/>
  <c r="P533" i="365"/>
  <c r="I533" i="365"/>
  <c r="H533" i="365"/>
  <c r="F533" i="365"/>
  <c r="C533" i="365"/>
  <c r="B533" i="365"/>
  <c r="E533" i="365" s="1"/>
  <c r="G533" i="365" s="1"/>
  <c r="K534" i="365" s="1"/>
  <c r="A533" i="365"/>
  <c r="Q532" i="365"/>
  <c r="P532" i="365"/>
  <c r="H532" i="365"/>
  <c r="F532" i="365"/>
  <c r="E532" i="365"/>
  <c r="G532" i="365" s="1"/>
  <c r="K533" i="365" s="1"/>
  <c r="C532" i="365"/>
  <c r="B532" i="365"/>
  <c r="A532" i="365"/>
  <c r="E531" i="365"/>
  <c r="C531" i="365"/>
  <c r="B531" i="365"/>
  <c r="A531" i="365"/>
  <c r="P531" i="365" s="1"/>
  <c r="G530" i="365"/>
  <c r="E530" i="365"/>
  <c r="C530" i="365"/>
  <c r="B530" i="365"/>
  <c r="A530" i="365"/>
  <c r="P530" i="365" s="1"/>
  <c r="G529" i="365"/>
  <c r="E529" i="365"/>
  <c r="C529" i="365"/>
  <c r="B529" i="365"/>
  <c r="A529" i="365"/>
  <c r="P529" i="365" s="1"/>
  <c r="G528" i="365"/>
  <c r="E528" i="365"/>
  <c r="Q528" i="365" s="1"/>
  <c r="C528" i="365"/>
  <c r="B528" i="365"/>
  <c r="A528" i="365"/>
  <c r="P528" i="365" s="1"/>
  <c r="G527" i="365"/>
  <c r="F527" i="365"/>
  <c r="C527" i="365"/>
  <c r="B527" i="365"/>
  <c r="E527" i="365" s="1"/>
  <c r="Q527" i="365" s="1"/>
  <c r="A527" i="365"/>
  <c r="P527" i="365" s="1"/>
  <c r="K526" i="365"/>
  <c r="I526" i="365"/>
  <c r="F526" i="365"/>
  <c r="C526" i="365"/>
  <c r="B526" i="365"/>
  <c r="E526" i="365" s="1"/>
  <c r="G526" i="365" s="1"/>
  <c r="A526" i="365"/>
  <c r="P526" i="365" s="1"/>
  <c r="P525" i="365"/>
  <c r="K525" i="365"/>
  <c r="I525" i="365"/>
  <c r="F525" i="365"/>
  <c r="C525" i="365"/>
  <c r="B525" i="365"/>
  <c r="E525" i="365" s="1"/>
  <c r="G525" i="365" s="1"/>
  <c r="A525" i="365"/>
  <c r="Q524" i="365"/>
  <c r="P524" i="365"/>
  <c r="H524" i="365"/>
  <c r="F524" i="365"/>
  <c r="E524" i="365"/>
  <c r="G524" i="365" s="1"/>
  <c r="C524" i="365"/>
  <c r="B524" i="365"/>
  <c r="A524" i="365"/>
  <c r="P523" i="365"/>
  <c r="C523" i="365"/>
  <c r="B523" i="365"/>
  <c r="E523" i="365" s="1"/>
  <c r="A523" i="365"/>
  <c r="C522" i="365"/>
  <c r="B522" i="365"/>
  <c r="E522" i="365" s="1"/>
  <c r="A522" i="365"/>
  <c r="P522" i="365" s="1"/>
  <c r="E521" i="365"/>
  <c r="C521" i="365"/>
  <c r="B521" i="365"/>
  <c r="A521" i="365"/>
  <c r="P521" i="365" s="1"/>
  <c r="E520" i="365"/>
  <c r="C520" i="365"/>
  <c r="B520" i="365"/>
  <c r="A520" i="365"/>
  <c r="P520" i="365" s="1"/>
  <c r="G519" i="365"/>
  <c r="F519" i="365"/>
  <c r="C519" i="365"/>
  <c r="B519" i="365"/>
  <c r="E519" i="365" s="1"/>
  <c r="Q519" i="365" s="1"/>
  <c r="A519" i="365"/>
  <c r="P519" i="365" s="1"/>
  <c r="Q518" i="365"/>
  <c r="G518" i="365"/>
  <c r="F518" i="365"/>
  <c r="C518" i="365"/>
  <c r="B518" i="365"/>
  <c r="E518" i="365" s="1"/>
  <c r="A518" i="365"/>
  <c r="P518" i="365" s="1"/>
  <c r="P517" i="365"/>
  <c r="H517" i="365"/>
  <c r="F517" i="365"/>
  <c r="C517" i="365"/>
  <c r="B517" i="365"/>
  <c r="E517" i="365" s="1"/>
  <c r="G517" i="365" s="1"/>
  <c r="A517" i="365"/>
  <c r="P516" i="365"/>
  <c r="C516" i="365"/>
  <c r="B516" i="365"/>
  <c r="E516" i="365" s="1"/>
  <c r="A516" i="365"/>
  <c r="E515" i="365"/>
  <c r="C515" i="365"/>
  <c r="B515" i="365"/>
  <c r="A515" i="365"/>
  <c r="P515" i="365" s="1"/>
  <c r="E514" i="365"/>
  <c r="C514" i="365"/>
  <c r="B514" i="365"/>
  <c r="A514" i="365"/>
  <c r="P514" i="365" s="1"/>
  <c r="H513" i="365"/>
  <c r="G513" i="365"/>
  <c r="E513" i="365"/>
  <c r="C513" i="365"/>
  <c r="B513" i="365"/>
  <c r="A513" i="365"/>
  <c r="P513" i="365" s="1"/>
  <c r="E512" i="365"/>
  <c r="C512" i="365"/>
  <c r="B512" i="365"/>
  <c r="A512" i="365"/>
  <c r="P512" i="365" s="1"/>
  <c r="Q511" i="365"/>
  <c r="G511" i="365"/>
  <c r="F511" i="365"/>
  <c r="C511" i="365"/>
  <c r="B511" i="365"/>
  <c r="E511" i="365" s="1"/>
  <c r="A511" i="365"/>
  <c r="P511" i="365" s="1"/>
  <c r="Q510" i="365"/>
  <c r="C510" i="365"/>
  <c r="B510" i="365"/>
  <c r="E510" i="365" s="1"/>
  <c r="G510" i="365" s="1"/>
  <c r="A510" i="365"/>
  <c r="P510" i="365" s="1"/>
  <c r="P509" i="365"/>
  <c r="C509" i="365"/>
  <c r="B509" i="365"/>
  <c r="E509" i="365" s="1"/>
  <c r="A509" i="365"/>
  <c r="P508" i="365"/>
  <c r="E508" i="365"/>
  <c r="C508" i="365"/>
  <c r="B508" i="365"/>
  <c r="A508" i="365"/>
  <c r="H507" i="365"/>
  <c r="E507" i="365"/>
  <c r="G507" i="365" s="1"/>
  <c r="C507" i="365"/>
  <c r="B507" i="365"/>
  <c r="A507" i="365"/>
  <c r="P507" i="365" s="1"/>
  <c r="G506" i="365"/>
  <c r="E506" i="365"/>
  <c r="C506" i="365"/>
  <c r="B506" i="365"/>
  <c r="A506" i="365"/>
  <c r="P506" i="365" s="1"/>
  <c r="E505" i="365"/>
  <c r="C505" i="365"/>
  <c r="B505" i="365"/>
  <c r="A505" i="365"/>
  <c r="P505" i="365" s="1"/>
  <c r="G504" i="365"/>
  <c r="E504" i="365"/>
  <c r="C504" i="365"/>
  <c r="B504" i="365"/>
  <c r="A504" i="365"/>
  <c r="P504" i="365" s="1"/>
  <c r="C503" i="365"/>
  <c r="B503" i="365"/>
  <c r="E503" i="365" s="1"/>
  <c r="A503" i="365"/>
  <c r="P503" i="365" s="1"/>
  <c r="Q502" i="365"/>
  <c r="G502" i="365"/>
  <c r="F502" i="365"/>
  <c r="C502" i="365"/>
  <c r="B502" i="365"/>
  <c r="E502" i="365" s="1"/>
  <c r="A502" i="365"/>
  <c r="P502" i="365" s="1"/>
  <c r="P501" i="365"/>
  <c r="K501" i="365"/>
  <c r="I501" i="365"/>
  <c r="H501" i="365"/>
  <c r="F501" i="365"/>
  <c r="C501" i="365"/>
  <c r="B501" i="365"/>
  <c r="E501" i="365" s="1"/>
  <c r="G501" i="365" s="1"/>
  <c r="A501" i="365"/>
  <c r="P500" i="365"/>
  <c r="H500" i="365"/>
  <c r="F500" i="365"/>
  <c r="E500" i="365"/>
  <c r="G500" i="365" s="1"/>
  <c r="C500" i="365"/>
  <c r="B500" i="365"/>
  <c r="A500" i="365"/>
  <c r="Q499" i="365"/>
  <c r="P499" i="365"/>
  <c r="C499" i="365"/>
  <c r="B499" i="365"/>
  <c r="E499" i="365" s="1"/>
  <c r="A499" i="365"/>
  <c r="C498" i="365"/>
  <c r="B498" i="365"/>
  <c r="E498" i="365" s="1"/>
  <c r="A498" i="365"/>
  <c r="P498" i="365" s="1"/>
  <c r="E497" i="365"/>
  <c r="C497" i="365"/>
  <c r="B497" i="365"/>
  <c r="A497" i="365"/>
  <c r="P497" i="365" s="1"/>
  <c r="E496" i="365"/>
  <c r="C496" i="365"/>
  <c r="B496" i="365"/>
  <c r="A496" i="365"/>
  <c r="P496" i="365" s="1"/>
  <c r="Q495" i="365"/>
  <c r="G495" i="365"/>
  <c r="F495" i="365"/>
  <c r="C495" i="365"/>
  <c r="B495" i="365"/>
  <c r="E495" i="365" s="1"/>
  <c r="A495" i="365"/>
  <c r="P495" i="365" s="1"/>
  <c r="K494" i="365"/>
  <c r="I494" i="365"/>
  <c r="F494" i="365"/>
  <c r="C494" i="365"/>
  <c r="B494" i="365"/>
  <c r="E494" i="365" s="1"/>
  <c r="G494" i="365" s="1"/>
  <c r="A494" i="365"/>
  <c r="P494" i="365" s="1"/>
  <c r="P493" i="365"/>
  <c r="C493" i="365"/>
  <c r="B493" i="365"/>
  <c r="E493" i="365" s="1"/>
  <c r="G493" i="365" s="1"/>
  <c r="A493" i="365"/>
  <c r="P492" i="365"/>
  <c r="C492" i="365"/>
  <c r="B492" i="365"/>
  <c r="E492" i="365" s="1"/>
  <c r="A492" i="365"/>
  <c r="E491" i="365"/>
  <c r="C491" i="365"/>
  <c r="B491" i="365"/>
  <c r="A491" i="365"/>
  <c r="P491" i="365" s="1"/>
  <c r="G490" i="365"/>
  <c r="E490" i="365"/>
  <c r="C490" i="365"/>
  <c r="B490" i="365"/>
  <c r="A490" i="365"/>
  <c r="P490" i="365" s="1"/>
  <c r="E489" i="365"/>
  <c r="C489" i="365"/>
  <c r="B489" i="365"/>
  <c r="A489" i="365"/>
  <c r="P489" i="365" s="1"/>
  <c r="G488" i="365"/>
  <c r="E488" i="365"/>
  <c r="C488" i="365"/>
  <c r="B488" i="365"/>
  <c r="A488" i="365"/>
  <c r="P488" i="365" s="1"/>
  <c r="Q487" i="365"/>
  <c r="C487" i="365"/>
  <c r="B487" i="365"/>
  <c r="E487" i="365" s="1"/>
  <c r="G487" i="365" s="1"/>
  <c r="A487" i="365"/>
  <c r="P487" i="365" s="1"/>
  <c r="C486" i="365"/>
  <c r="B486" i="365"/>
  <c r="E486" i="365" s="1"/>
  <c r="Q486" i="365" s="1"/>
  <c r="A486" i="365"/>
  <c r="P486" i="365" s="1"/>
  <c r="P485" i="365"/>
  <c r="H485" i="365"/>
  <c r="F485" i="365"/>
  <c r="C485" i="365"/>
  <c r="B485" i="365"/>
  <c r="E485" i="365" s="1"/>
  <c r="G485" i="365" s="1"/>
  <c r="A485" i="365"/>
  <c r="P484" i="365"/>
  <c r="H484" i="365"/>
  <c r="F484" i="365"/>
  <c r="E484" i="365"/>
  <c r="G484" i="365" s="1"/>
  <c r="C484" i="365"/>
  <c r="B484" i="365"/>
  <c r="A484" i="365"/>
  <c r="C483" i="365"/>
  <c r="B483" i="365"/>
  <c r="E483" i="365" s="1"/>
  <c r="A483" i="365"/>
  <c r="P483" i="365" s="1"/>
  <c r="P482" i="365"/>
  <c r="C482" i="365"/>
  <c r="B482" i="365"/>
  <c r="E482" i="365" s="1"/>
  <c r="A482" i="365"/>
  <c r="P481" i="365"/>
  <c r="E481" i="365"/>
  <c r="C481" i="365"/>
  <c r="B481" i="365"/>
  <c r="A481" i="365"/>
  <c r="Q480" i="365"/>
  <c r="G480" i="365"/>
  <c r="F480" i="365"/>
  <c r="E480" i="365"/>
  <c r="C480" i="365"/>
  <c r="B480" i="365"/>
  <c r="A480" i="365"/>
  <c r="P480" i="365" s="1"/>
  <c r="Q479" i="365"/>
  <c r="C479" i="365"/>
  <c r="B479" i="365"/>
  <c r="E479" i="365" s="1"/>
  <c r="A479" i="365"/>
  <c r="P479" i="365" s="1"/>
  <c r="G478" i="365"/>
  <c r="F478" i="365"/>
  <c r="C478" i="365"/>
  <c r="B478" i="365"/>
  <c r="E478" i="365" s="1"/>
  <c r="Q478" i="365" s="1"/>
  <c r="A478" i="365"/>
  <c r="P478" i="365" s="1"/>
  <c r="P477" i="365"/>
  <c r="C477" i="365"/>
  <c r="B477" i="365"/>
  <c r="E477" i="365" s="1"/>
  <c r="A477" i="365"/>
  <c r="P476" i="365"/>
  <c r="C476" i="365"/>
  <c r="B476" i="365"/>
  <c r="E476" i="365" s="1"/>
  <c r="A476" i="365"/>
  <c r="P475" i="365"/>
  <c r="E475" i="365"/>
  <c r="C475" i="365"/>
  <c r="B475" i="365"/>
  <c r="A475" i="365"/>
  <c r="P474" i="365"/>
  <c r="C474" i="365"/>
  <c r="B474" i="365"/>
  <c r="E474" i="365" s="1"/>
  <c r="A474" i="365"/>
  <c r="E473" i="365"/>
  <c r="C473" i="365"/>
  <c r="B473" i="365"/>
  <c r="A473" i="365"/>
  <c r="P473" i="365" s="1"/>
  <c r="E472" i="365"/>
  <c r="C472" i="365"/>
  <c r="B472" i="365"/>
  <c r="A472" i="365"/>
  <c r="P472" i="365" s="1"/>
  <c r="G471" i="365"/>
  <c r="C471" i="365"/>
  <c r="B471" i="365"/>
  <c r="E471" i="365" s="1"/>
  <c r="F471" i="365" s="1"/>
  <c r="A471" i="365"/>
  <c r="P471" i="365" s="1"/>
  <c r="G470" i="365"/>
  <c r="H470" i="365" s="1"/>
  <c r="F470" i="365"/>
  <c r="C470" i="365"/>
  <c r="B470" i="365"/>
  <c r="E470" i="365" s="1"/>
  <c r="Q470" i="365" s="1"/>
  <c r="A470" i="365"/>
  <c r="P470" i="365" s="1"/>
  <c r="Q469" i="365"/>
  <c r="P469" i="365"/>
  <c r="C469" i="365"/>
  <c r="B469" i="365"/>
  <c r="E469" i="365" s="1"/>
  <c r="A469" i="365"/>
  <c r="C468" i="365"/>
  <c r="B468" i="365"/>
  <c r="E468" i="365" s="1"/>
  <c r="A468" i="365"/>
  <c r="P468" i="365" s="1"/>
  <c r="C467" i="365"/>
  <c r="B467" i="365"/>
  <c r="E467" i="365" s="1"/>
  <c r="A467" i="365"/>
  <c r="P467" i="365" s="1"/>
  <c r="P466" i="365"/>
  <c r="C466" i="365"/>
  <c r="B466" i="365"/>
  <c r="E466" i="365" s="1"/>
  <c r="A466" i="365"/>
  <c r="P465" i="365"/>
  <c r="E465" i="365"/>
  <c r="C465" i="365"/>
  <c r="B465" i="365"/>
  <c r="A465" i="365"/>
  <c r="Q464" i="365"/>
  <c r="F464" i="365"/>
  <c r="E464" i="365"/>
  <c r="G464" i="365" s="1"/>
  <c r="C464" i="365"/>
  <c r="B464" i="365"/>
  <c r="A464" i="365"/>
  <c r="P464" i="365" s="1"/>
  <c r="Q463" i="365"/>
  <c r="C463" i="365"/>
  <c r="B463" i="365"/>
  <c r="E463" i="365" s="1"/>
  <c r="A463" i="365"/>
  <c r="P463" i="365" s="1"/>
  <c r="G462" i="365"/>
  <c r="F462" i="365"/>
  <c r="C462" i="365"/>
  <c r="B462" i="365"/>
  <c r="E462" i="365" s="1"/>
  <c r="Q462" i="365" s="1"/>
  <c r="A462" i="365"/>
  <c r="P462" i="365" s="1"/>
  <c r="P461" i="365"/>
  <c r="C461" i="365"/>
  <c r="B461" i="365"/>
  <c r="E461" i="365" s="1"/>
  <c r="A461" i="365"/>
  <c r="P460" i="365"/>
  <c r="C460" i="365"/>
  <c r="B460" i="365"/>
  <c r="E460" i="365" s="1"/>
  <c r="A460" i="365"/>
  <c r="P459" i="365"/>
  <c r="E459" i="365"/>
  <c r="C459" i="365"/>
  <c r="B459" i="365"/>
  <c r="A459" i="365"/>
  <c r="P458" i="365"/>
  <c r="C458" i="365"/>
  <c r="B458" i="365"/>
  <c r="E458" i="365" s="1"/>
  <c r="A458" i="365"/>
  <c r="E457" i="365"/>
  <c r="C457" i="365"/>
  <c r="B457" i="365"/>
  <c r="A457" i="365"/>
  <c r="P457" i="365" s="1"/>
  <c r="Q456" i="365"/>
  <c r="E456" i="365"/>
  <c r="C456" i="365"/>
  <c r="B456" i="365"/>
  <c r="A456" i="365"/>
  <c r="P456" i="365" s="1"/>
  <c r="G455" i="365"/>
  <c r="C455" i="365"/>
  <c r="B455" i="365"/>
  <c r="E455" i="365" s="1"/>
  <c r="F455" i="365" s="1"/>
  <c r="A455" i="365"/>
  <c r="P455" i="365" s="1"/>
  <c r="G454" i="365"/>
  <c r="H454" i="365" s="1"/>
  <c r="F454" i="365"/>
  <c r="C454" i="365"/>
  <c r="B454" i="365"/>
  <c r="E454" i="365" s="1"/>
  <c r="Q454" i="365" s="1"/>
  <c r="A454" i="365"/>
  <c r="P454" i="365" s="1"/>
  <c r="Q453" i="365"/>
  <c r="P453" i="365"/>
  <c r="C453" i="365"/>
  <c r="B453" i="365"/>
  <c r="E453" i="365" s="1"/>
  <c r="A453" i="365"/>
  <c r="C452" i="365"/>
  <c r="B452" i="365"/>
  <c r="E452" i="365" s="1"/>
  <c r="F452" i="365" s="1"/>
  <c r="A452" i="365"/>
  <c r="P452" i="365" s="1"/>
  <c r="C451" i="365"/>
  <c r="B451" i="365"/>
  <c r="E451" i="365" s="1"/>
  <c r="A451" i="365"/>
  <c r="P451" i="365" s="1"/>
  <c r="P450" i="365"/>
  <c r="C450" i="365"/>
  <c r="B450" i="365"/>
  <c r="E450" i="365" s="1"/>
  <c r="A450" i="365"/>
  <c r="P449" i="365"/>
  <c r="E449" i="365"/>
  <c r="C449" i="365"/>
  <c r="B449" i="365"/>
  <c r="A449" i="365"/>
  <c r="Q448" i="365"/>
  <c r="F448" i="365"/>
  <c r="E448" i="365"/>
  <c r="G448" i="365" s="1"/>
  <c r="C448" i="365"/>
  <c r="B448" i="365"/>
  <c r="A448" i="365"/>
  <c r="P448" i="365" s="1"/>
  <c r="Q447" i="365"/>
  <c r="C447" i="365"/>
  <c r="B447" i="365"/>
  <c r="E447" i="365" s="1"/>
  <c r="A447" i="365"/>
  <c r="P447" i="365" s="1"/>
  <c r="G446" i="365"/>
  <c r="F446" i="365"/>
  <c r="C446" i="365"/>
  <c r="B446" i="365"/>
  <c r="E446" i="365" s="1"/>
  <c r="Q446" i="365" s="1"/>
  <c r="A446" i="365"/>
  <c r="P446" i="365" s="1"/>
  <c r="P445" i="365"/>
  <c r="C445" i="365"/>
  <c r="B445" i="365"/>
  <c r="E445" i="365" s="1"/>
  <c r="A445" i="365"/>
  <c r="P444" i="365"/>
  <c r="C444" i="365"/>
  <c r="B444" i="365"/>
  <c r="E444" i="365" s="1"/>
  <c r="A444" i="365"/>
  <c r="P443" i="365"/>
  <c r="F443" i="365"/>
  <c r="E443" i="365"/>
  <c r="C443" i="365"/>
  <c r="B443" i="365"/>
  <c r="A443" i="365"/>
  <c r="P442" i="365"/>
  <c r="C442" i="365"/>
  <c r="B442" i="365"/>
  <c r="E442" i="365" s="1"/>
  <c r="A442" i="365"/>
  <c r="E441" i="365"/>
  <c r="C441" i="365"/>
  <c r="B441" i="365"/>
  <c r="A441" i="365"/>
  <c r="P441" i="365" s="1"/>
  <c r="Q440" i="365"/>
  <c r="E440" i="365"/>
  <c r="C440" i="365"/>
  <c r="B440" i="365"/>
  <c r="A440" i="365"/>
  <c r="P440" i="365" s="1"/>
  <c r="G439" i="365"/>
  <c r="C439" i="365"/>
  <c r="B439" i="365"/>
  <c r="E439" i="365" s="1"/>
  <c r="F439" i="365" s="1"/>
  <c r="A439" i="365"/>
  <c r="P439" i="365" s="1"/>
  <c r="G438" i="365"/>
  <c r="H438" i="365" s="1"/>
  <c r="F438" i="365"/>
  <c r="C438" i="365"/>
  <c r="B438" i="365"/>
  <c r="E438" i="365" s="1"/>
  <c r="Q438" i="365" s="1"/>
  <c r="A438" i="365"/>
  <c r="P438" i="365" s="1"/>
  <c r="Q437" i="365"/>
  <c r="P437" i="365"/>
  <c r="C437" i="365"/>
  <c r="B437" i="365"/>
  <c r="E437" i="365" s="1"/>
  <c r="A437" i="365"/>
  <c r="F436" i="365"/>
  <c r="C436" i="365"/>
  <c r="B436" i="365"/>
  <c r="E436" i="365" s="1"/>
  <c r="A436" i="365"/>
  <c r="P436" i="365" s="1"/>
  <c r="C435" i="365"/>
  <c r="B435" i="365"/>
  <c r="E435" i="365" s="1"/>
  <c r="A435" i="365"/>
  <c r="P435" i="365" s="1"/>
  <c r="P434" i="365"/>
  <c r="C434" i="365"/>
  <c r="B434" i="365"/>
  <c r="E434" i="365" s="1"/>
  <c r="A434" i="365"/>
  <c r="P433" i="365"/>
  <c r="E433" i="365"/>
  <c r="C433" i="365"/>
  <c r="B433" i="365"/>
  <c r="A433" i="365"/>
  <c r="Q432" i="365"/>
  <c r="F432" i="365"/>
  <c r="E432" i="365"/>
  <c r="G432" i="365" s="1"/>
  <c r="C432" i="365"/>
  <c r="B432" i="365"/>
  <c r="A432" i="365"/>
  <c r="P432" i="365" s="1"/>
  <c r="Q431" i="365"/>
  <c r="C431" i="365"/>
  <c r="B431" i="365"/>
  <c r="E431" i="365" s="1"/>
  <c r="A431" i="365"/>
  <c r="P431" i="365" s="1"/>
  <c r="G430" i="365"/>
  <c r="F430" i="365"/>
  <c r="C430" i="365"/>
  <c r="B430" i="365"/>
  <c r="E430" i="365" s="1"/>
  <c r="Q430" i="365" s="1"/>
  <c r="A430" i="365"/>
  <c r="P430" i="365" s="1"/>
  <c r="P429" i="365"/>
  <c r="C429" i="365"/>
  <c r="B429" i="365"/>
  <c r="E429" i="365" s="1"/>
  <c r="A429" i="365"/>
  <c r="C428" i="365"/>
  <c r="B428" i="365"/>
  <c r="E428" i="365" s="1"/>
  <c r="A428" i="365"/>
  <c r="P428" i="365" s="1"/>
  <c r="P427" i="365"/>
  <c r="F427" i="365"/>
  <c r="E427" i="365"/>
  <c r="C427" i="365"/>
  <c r="B427" i="365"/>
  <c r="A427" i="365"/>
  <c r="P426" i="365"/>
  <c r="C426" i="365"/>
  <c r="B426" i="365"/>
  <c r="E426" i="365" s="1"/>
  <c r="A426" i="365"/>
  <c r="E425" i="365"/>
  <c r="C425" i="365"/>
  <c r="B425" i="365"/>
  <c r="A425" i="365"/>
  <c r="P425" i="365" s="1"/>
  <c r="E424" i="365"/>
  <c r="C424" i="365"/>
  <c r="B424" i="365"/>
  <c r="A424" i="365"/>
  <c r="P424" i="365" s="1"/>
  <c r="G423" i="365"/>
  <c r="C423" i="365"/>
  <c r="B423" i="365"/>
  <c r="E423" i="365" s="1"/>
  <c r="F423" i="365" s="1"/>
  <c r="A423" i="365"/>
  <c r="P423" i="365" s="1"/>
  <c r="G422" i="365"/>
  <c r="H422" i="365" s="1"/>
  <c r="F422" i="365"/>
  <c r="C422" i="365"/>
  <c r="B422" i="365"/>
  <c r="E422" i="365" s="1"/>
  <c r="Q422" i="365" s="1"/>
  <c r="A422" i="365"/>
  <c r="P422" i="365" s="1"/>
  <c r="Q421" i="365"/>
  <c r="P421" i="365"/>
  <c r="C421" i="365"/>
  <c r="B421" i="365"/>
  <c r="E421" i="365" s="1"/>
  <c r="A421" i="365"/>
  <c r="F420" i="365"/>
  <c r="C420" i="365"/>
  <c r="B420" i="365"/>
  <c r="E420" i="365" s="1"/>
  <c r="A420" i="365"/>
  <c r="P420" i="365" s="1"/>
  <c r="C419" i="365"/>
  <c r="B419" i="365"/>
  <c r="E419" i="365" s="1"/>
  <c r="A419" i="365"/>
  <c r="P419" i="365" s="1"/>
  <c r="P418" i="365"/>
  <c r="C418" i="365"/>
  <c r="B418" i="365"/>
  <c r="E418" i="365" s="1"/>
  <c r="A418" i="365"/>
  <c r="P417" i="365"/>
  <c r="E417" i="365"/>
  <c r="C417" i="365"/>
  <c r="B417" i="365"/>
  <c r="A417" i="365"/>
  <c r="C416" i="365"/>
  <c r="B416" i="365"/>
  <c r="E416" i="365" s="1"/>
  <c r="A416" i="365"/>
  <c r="P416" i="365" s="1"/>
  <c r="C415" i="365"/>
  <c r="B415" i="365"/>
  <c r="E415" i="365" s="1"/>
  <c r="Q415" i="365" s="1"/>
  <c r="A415" i="365"/>
  <c r="P415" i="365" s="1"/>
  <c r="P414" i="365"/>
  <c r="C414" i="365"/>
  <c r="B414" i="365"/>
  <c r="E414" i="365" s="1"/>
  <c r="A414" i="365"/>
  <c r="Q413" i="365"/>
  <c r="H413" i="365"/>
  <c r="F413" i="365"/>
  <c r="E413" i="365"/>
  <c r="G413" i="365" s="1"/>
  <c r="C413" i="365"/>
  <c r="B413" i="365"/>
  <c r="A413" i="365"/>
  <c r="P413" i="365" s="1"/>
  <c r="Q412" i="365"/>
  <c r="P412" i="365"/>
  <c r="F412" i="365"/>
  <c r="E412" i="365"/>
  <c r="G412" i="365" s="1"/>
  <c r="C412" i="365"/>
  <c r="B412" i="365"/>
  <c r="A412" i="365"/>
  <c r="C411" i="365"/>
  <c r="B411" i="365"/>
  <c r="E411" i="365" s="1"/>
  <c r="A411" i="365"/>
  <c r="P411" i="365" s="1"/>
  <c r="P410" i="365"/>
  <c r="C410" i="365"/>
  <c r="B410" i="365"/>
  <c r="E410" i="365" s="1"/>
  <c r="A410" i="365"/>
  <c r="P409" i="365"/>
  <c r="E409" i="365"/>
  <c r="C409" i="365"/>
  <c r="B409" i="365"/>
  <c r="A409" i="365"/>
  <c r="C408" i="365"/>
  <c r="B408" i="365"/>
  <c r="E408" i="365" s="1"/>
  <c r="A408" i="365"/>
  <c r="P408" i="365" s="1"/>
  <c r="C407" i="365"/>
  <c r="B407" i="365"/>
  <c r="E407" i="365" s="1"/>
  <c r="A407" i="365"/>
  <c r="P407" i="365" s="1"/>
  <c r="P406" i="365"/>
  <c r="C406" i="365"/>
  <c r="B406" i="365"/>
  <c r="E406" i="365" s="1"/>
  <c r="A406" i="365"/>
  <c r="Q405" i="365"/>
  <c r="H405" i="365"/>
  <c r="F405" i="365"/>
  <c r="E405" i="365"/>
  <c r="G405" i="365" s="1"/>
  <c r="C405" i="365"/>
  <c r="B405" i="365"/>
  <c r="A405" i="365"/>
  <c r="P405" i="365" s="1"/>
  <c r="Q404" i="365"/>
  <c r="P404" i="365"/>
  <c r="E404" i="365"/>
  <c r="G404" i="365" s="1"/>
  <c r="C404" i="365"/>
  <c r="B404" i="365"/>
  <c r="A404" i="365"/>
  <c r="C403" i="365"/>
  <c r="B403" i="365"/>
  <c r="E403" i="365" s="1"/>
  <c r="A403" i="365"/>
  <c r="P403" i="365" s="1"/>
  <c r="P402" i="365"/>
  <c r="C402" i="365"/>
  <c r="B402" i="365"/>
  <c r="E402" i="365" s="1"/>
  <c r="A402" i="365"/>
  <c r="P401" i="365"/>
  <c r="E401" i="365"/>
  <c r="C401" i="365"/>
  <c r="B401" i="365"/>
  <c r="A401" i="365"/>
  <c r="C400" i="365"/>
  <c r="B400" i="365"/>
  <c r="E400" i="365" s="1"/>
  <c r="A400" i="365"/>
  <c r="P400" i="365" s="1"/>
  <c r="C399" i="365"/>
  <c r="B399" i="365"/>
  <c r="E399" i="365" s="1"/>
  <c r="Q399" i="365" s="1"/>
  <c r="A399" i="365"/>
  <c r="P399" i="365" s="1"/>
  <c r="P398" i="365"/>
  <c r="C398" i="365"/>
  <c r="B398" i="365"/>
  <c r="E398" i="365" s="1"/>
  <c r="A398" i="365"/>
  <c r="Q397" i="365"/>
  <c r="H397" i="365"/>
  <c r="F397" i="365"/>
  <c r="E397" i="365"/>
  <c r="G397" i="365" s="1"/>
  <c r="C397" i="365"/>
  <c r="B397" i="365"/>
  <c r="A397" i="365"/>
  <c r="P397" i="365" s="1"/>
  <c r="Q396" i="365"/>
  <c r="P396" i="365"/>
  <c r="F396" i="365"/>
  <c r="E396" i="365"/>
  <c r="G396" i="365" s="1"/>
  <c r="C396" i="365"/>
  <c r="B396" i="365"/>
  <c r="A396" i="365"/>
  <c r="C395" i="365"/>
  <c r="B395" i="365"/>
  <c r="E395" i="365" s="1"/>
  <c r="A395" i="365"/>
  <c r="P395" i="365" s="1"/>
  <c r="P394" i="365"/>
  <c r="C394" i="365"/>
  <c r="B394" i="365"/>
  <c r="E394" i="365" s="1"/>
  <c r="G394" i="365" s="1"/>
  <c r="A394" i="365"/>
  <c r="P393" i="365"/>
  <c r="E393" i="365"/>
  <c r="C393" i="365"/>
  <c r="B393" i="365"/>
  <c r="A393" i="365"/>
  <c r="C392" i="365"/>
  <c r="B392" i="365"/>
  <c r="E392" i="365" s="1"/>
  <c r="A392" i="365"/>
  <c r="P392" i="365" s="1"/>
  <c r="G391" i="365"/>
  <c r="F391" i="365"/>
  <c r="C391" i="365"/>
  <c r="B391" i="365"/>
  <c r="E391" i="365" s="1"/>
  <c r="Q391" i="365" s="1"/>
  <c r="A391" i="365"/>
  <c r="P391" i="365" s="1"/>
  <c r="P390" i="365"/>
  <c r="C390" i="365"/>
  <c r="B390" i="365"/>
  <c r="E390" i="365" s="1"/>
  <c r="A390" i="365"/>
  <c r="Q389" i="365"/>
  <c r="F389" i="365"/>
  <c r="E389" i="365"/>
  <c r="G389" i="365" s="1"/>
  <c r="C389" i="365"/>
  <c r="B389" i="365"/>
  <c r="A389" i="365"/>
  <c r="P389" i="365" s="1"/>
  <c r="Q388" i="365"/>
  <c r="P388" i="365"/>
  <c r="E388" i="365"/>
  <c r="G388" i="365" s="1"/>
  <c r="C388" i="365"/>
  <c r="B388" i="365"/>
  <c r="A388" i="365"/>
  <c r="C387" i="365"/>
  <c r="B387" i="365"/>
  <c r="E387" i="365" s="1"/>
  <c r="A387" i="365"/>
  <c r="P387" i="365" s="1"/>
  <c r="P386" i="365"/>
  <c r="G386" i="365"/>
  <c r="C386" i="365"/>
  <c r="B386" i="365"/>
  <c r="E386" i="365" s="1"/>
  <c r="A386" i="365"/>
  <c r="P385" i="365"/>
  <c r="E385" i="365"/>
  <c r="C385" i="365"/>
  <c r="B385" i="365"/>
  <c r="A385" i="365"/>
  <c r="C384" i="365"/>
  <c r="B384" i="365"/>
  <c r="E384" i="365" s="1"/>
  <c r="A384" i="365"/>
  <c r="P384" i="365" s="1"/>
  <c r="Q383" i="365"/>
  <c r="G383" i="365"/>
  <c r="F383" i="365"/>
  <c r="C383" i="365"/>
  <c r="B383" i="365"/>
  <c r="E383" i="365" s="1"/>
  <c r="A383" i="365"/>
  <c r="P383" i="365" s="1"/>
  <c r="P382" i="365"/>
  <c r="C382" i="365"/>
  <c r="B382" i="365"/>
  <c r="E382" i="365" s="1"/>
  <c r="A382" i="365"/>
  <c r="Q381" i="365"/>
  <c r="F381" i="365"/>
  <c r="E381" i="365"/>
  <c r="G381" i="365" s="1"/>
  <c r="C381" i="365"/>
  <c r="B381" i="365"/>
  <c r="A381" i="365"/>
  <c r="P381" i="365" s="1"/>
  <c r="Q380" i="365"/>
  <c r="P380" i="365"/>
  <c r="E380" i="365"/>
  <c r="G380" i="365" s="1"/>
  <c r="C380" i="365"/>
  <c r="B380" i="365"/>
  <c r="A380" i="365"/>
  <c r="C379" i="365"/>
  <c r="B379" i="365"/>
  <c r="E379" i="365" s="1"/>
  <c r="A379" i="365"/>
  <c r="P379" i="365" s="1"/>
  <c r="P378" i="365"/>
  <c r="H378" i="365"/>
  <c r="G378" i="365"/>
  <c r="C378" i="365"/>
  <c r="B378" i="365"/>
  <c r="E378" i="365" s="1"/>
  <c r="A378" i="365"/>
  <c r="P377" i="365"/>
  <c r="E377" i="365"/>
  <c r="C377" i="365"/>
  <c r="B377" i="365"/>
  <c r="A377" i="365"/>
  <c r="C376" i="365"/>
  <c r="B376" i="365"/>
  <c r="E376" i="365" s="1"/>
  <c r="A376" i="365"/>
  <c r="P376" i="365" s="1"/>
  <c r="Q375" i="365"/>
  <c r="G375" i="365"/>
  <c r="F375" i="365"/>
  <c r="C375" i="365"/>
  <c r="B375" i="365"/>
  <c r="E375" i="365" s="1"/>
  <c r="A375" i="365"/>
  <c r="P375" i="365" s="1"/>
  <c r="P374" i="365"/>
  <c r="C374" i="365"/>
  <c r="B374" i="365"/>
  <c r="E374" i="365" s="1"/>
  <c r="A374" i="365"/>
  <c r="Q373" i="365"/>
  <c r="F373" i="365"/>
  <c r="E373" i="365"/>
  <c r="G373" i="365" s="1"/>
  <c r="C373" i="365"/>
  <c r="B373" i="365"/>
  <c r="A373" i="365"/>
  <c r="P373" i="365" s="1"/>
  <c r="P372" i="365"/>
  <c r="E372" i="365"/>
  <c r="G372" i="365" s="1"/>
  <c r="C372" i="365"/>
  <c r="B372" i="365"/>
  <c r="A372" i="365"/>
  <c r="C371" i="365"/>
  <c r="B371" i="365"/>
  <c r="E371" i="365" s="1"/>
  <c r="A371" i="365"/>
  <c r="P371" i="365" s="1"/>
  <c r="P370" i="365"/>
  <c r="H370" i="365"/>
  <c r="G370" i="365"/>
  <c r="C370" i="365"/>
  <c r="B370" i="365"/>
  <c r="E370" i="365" s="1"/>
  <c r="A370" i="365"/>
  <c r="P369" i="365"/>
  <c r="E369" i="365"/>
  <c r="C369" i="365"/>
  <c r="B369" i="365"/>
  <c r="A369" i="365"/>
  <c r="C368" i="365"/>
  <c r="B368" i="365"/>
  <c r="E368" i="365" s="1"/>
  <c r="A368" i="365"/>
  <c r="P368" i="365" s="1"/>
  <c r="Q367" i="365"/>
  <c r="G367" i="365"/>
  <c r="F367" i="365"/>
  <c r="C367" i="365"/>
  <c r="B367" i="365"/>
  <c r="E367" i="365" s="1"/>
  <c r="A367" i="365"/>
  <c r="P367" i="365" s="1"/>
  <c r="P366" i="365"/>
  <c r="C366" i="365"/>
  <c r="B366" i="365"/>
  <c r="E366" i="365" s="1"/>
  <c r="A366" i="365"/>
  <c r="Q365" i="365"/>
  <c r="F365" i="365"/>
  <c r="E365" i="365"/>
  <c r="G365" i="365" s="1"/>
  <c r="H365" i="365" s="1"/>
  <c r="C365" i="365"/>
  <c r="B365" i="365"/>
  <c r="A365" i="365"/>
  <c r="P365" i="365" s="1"/>
  <c r="P364" i="365"/>
  <c r="E364" i="365"/>
  <c r="C364" i="365"/>
  <c r="B364" i="365"/>
  <c r="A364" i="365"/>
  <c r="C363" i="365"/>
  <c r="B363" i="365"/>
  <c r="E363" i="365" s="1"/>
  <c r="A363" i="365"/>
  <c r="P363" i="365" s="1"/>
  <c r="P362" i="365"/>
  <c r="G362" i="365"/>
  <c r="C362" i="365"/>
  <c r="B362" i="365"/>
  <c r="E362" i="365" s="1"/>
  <c r="A362" i="365"/>
  <c r="P361" i="365"/>
  <c r="E361" i="365"/>
  <c r="C361" i="365"/>
  <c r="B361" i="365"/>
  <c r="A361" i="365"/>
  <c r="C360" i="365"/>
  <c r="B360" i="365"/>
  <c r="E360" i="365" s="1"/>
  <c r="A360" i="365"/>
  <c r="P360" i="365" s="1"/>
  <c r="Q359" i="365"/>
  <c r="G359" i="365"/>
  <c r="C359" i="365"/>
  <c r="B359" i="365"/>
  <c r="E359" i="365" s="1"/>
  <c r="F359" i="365" s="1"/>
  <c r="A359" i="365"/>
  <c r="P359" i="365" s="1"/>
  <c r="P358" i="365"/>
  <c r="C358" i="365"/>
  <c r="B358" i="365"/>
  <c r="E358" i="365" s="1"/>
  <c r="A358" i="365"/>
  <c r="Q357" i="365"/>
  <c r="H357" i="365"/>
  <c r="F357" i="365"/>
  <c r="E357" i="365"/>
  <c r="G357" i="365" s="1"/>
  <c r="C357" i="365"/>
  <c r="B357" i="365"/>
  <c r="A357" i="365"/>
  <c r="P357" i="365" s="1"/>
  <c r="P356" i="365"/>
  <c r="F356" i="365"/>
  <c r="E356" i="365"/>
  <c r="G356" i="365" s="1"/>
  <c r="C356" i="365"/>
  <c r="B356" i="365"/>
  <c r="A356" i="365"/>
  <c r="C355" i="365"/>
  <c r="B355" i="365"/>
  <c r="E355" i="365" s="1"/>
  <c r="A355" i="365"/>
  <c r="P355" i="365" s="1"/>
  <c r="P354" i="365"/>
  <c r="C354" i="365"/>
  <c r="B354" i="365"/>
  <c r="E354" i="365" s="1"/>
  <c r="A354" i="365"/>
  <c r="P353" i="365"/>
  <c r="E353" i="365"/>
  <c r="C353" i="365"/>
  <c r="B353" i="365"/>
  <c r="A353" i="365"/>
  <c r="C352" i="365"/>
  <c r="B352" i="365"/>
  <c r="E352" i="365" s="1"/>
  <c r="A352" i="365"/>
  <c r="P352" i="365" s="1"/>
  <c r="C351" i="365"/>
  <c r="B351" i="365"/>
  <c r="E351" i="365" s="1"/>
  <c r="Q351" i="365" s="1"/>
  <c r="A351" i="365"/>
  <c r="P351" i="365" s="1"/>
  <c r="P350" i="365"/>
  <c r="C350" i="365"/>
  <c r="B350" i="365"/>
  <c r="E350" i="365" s="1"/>
  <c r="A350" i="365"/>
  <c r="Q349" i="365"/>
  <c r="H349" i="365"/>
  <c r="F349" i="365"/>
  <c r="E349" i="365"/>
  <c r="G349" i="365" s="1"/>
  <c r="C349" i="365"/>
  <c r="B349" i="365"/>
  <c r="A349" i="365"/>
  <c r="P349" i="365" s="1"/>
  <c r="Q348" i="365"/>
  <c r="P348" i="365"/>
  <c r="F348" i="365"/>
  <c r="E348" i="365"/>
  <c r="G348" i="365" s="1"/>
  <c r="C348" i="365"/>
  <c r="B348" i="365"/>
  <c r="A348" i="365"/>
  <c r="C347" i="365"/>
  <c r="B347" i="365"/>
  <c r="E347" i="365" s="1"/>
  <c r="A347" i="365"/>
  <c r="P347" i="365" s="1"/>
  <c r="P346" i="365"/>
  <c r="C346" i="365"/>
  <c r="B346" i="365"/>
  <c r="E346" i="365" s="1"/>
  <c r="A346" i="365"/>
  <c r="P345" i="365"/>
  <c r="E345" i="365"/>
  <c r="C345" i="365"/>
  <c r="B345" i="365"/>
  <c r="A345" i="365"/>
  <c r="C344" i="365"/>
  <c r="B344" i="365"/>
  <c r="E344" i="365" s="1"/>
  <c r="A344" i="365"/>
  <c r="P344" i="365" s="1"/>
  <c r="C343" i="365"/>
  <c r="B343" i="365"/>
  <c r="E343" i="365" s="1"/>
  <c r="A343" i="365"/>
  <c r="P343" i="365" s="1"/>
  <c r="P342" i="365"/>
  <c r="C342" i="365"/>
  <c r="B342" i="365"/>
  <c r="E342" i="365" s="1"/>
  <c r="A342" i="365"/>
  <c r="Q341" i="365"/>
  <c r="H341" i="365"/>
  <c r="F341" i="365"/>
  <c r="E341" i="365"/>
  <c r="G341" i="365" s="1"/>
  <c r="C341" i="365"/>
  <c r="B341" i="365"/>
  <c r="A341" i="365"/>
  <c r="P341" i="365" s="1"/>
  <c r="Q340" i="365"/>
  <c r="P340" i="365"/>
  <c r="E340" i="365"/>
  <c r="G340" i="365" s="1"/>
  <c r="C340" i="365"/>
  <c r="B340" i="365"/>
  <c r="A340" i="365"/>
  <c r="C339" i="365"/>
  <c r="B339" i="365"/>
  <c r="E339" i="365" s="1"/>
  <c r="A339" i="365"/>
  <c r="P339" i="365" s="1"/>
  <c r="P338" i="365"/>
  <c r="C338" i="365"/>
  <c r="B338" i="365"/>
  <c r="E338" i="365" s="1"/>
  <c r="A338" i="365"/>
  <c r="P337" i="365"/>
  <c r="E337" i="365"/>
  <c r="C337" i="365"/>
  <c r="B337" i="365"/>
  <c r="A337" i="365"/>
  <c r="C336" i="365"/>
  <c r="B336" i="365"/>
  <c r="E336" i="365" s="1"/>
  <c r="A336" i="365"/>
  <c r="P336" i="365" s="1"/>
  <c r="C335" i="365"/>
  <c r="B335" i="365"/>
  <c r="E335" i="365" s="1"/>
  <c r="Q335" i="365" s="1"/>
  <c r="A335" i="365"/>
  <c r="P335" i="365" s="1"/>
  <c r="P334" i="365"/>
  <c r="C334" i="365"/>
  <c r="B334" i="365"/>
  <c r="E334" i="365" s="1"/>
  <c r="A334" i="365"/>
  <c r="Q333" i="365"/>
  <c r="H333" i="365"/>
  <c r="F333" i="365"/>
  <c r="E333" i="365"/>
  <c r="G333" i="365" s="1"/>
  <c r="C333" i="365"/>
  <c r="B333" i="365"/>
  <c r="A333" i="365"/>
  <c r="P333" i="365" s="1"/>
  <c r="Q332" i="365"/>
  <c r="P332" i="365"/>
  <c r="F332" i="365"/>
  <c r="E332" i="365"/>
  <c r="G332" i="365" s="1"/>
  <c r="C332" i="365"/>
  <c r="B332" i="365"/>
  <c r="A332" i="365"/>
  <c r="C331" i="365"/>
  <c r="B331" i="365"/>
  <c r="E331" i="365" s="1"/>
  <c r="A331" i="365"/>
  <c r="P331" i="365" s="1"/>
  <c r="P330" i="365"/>
  <c r="G330" i="365"/>
  <c r="E330" i="365"/>
  <c r="Q330" i="365" s="1"/>
  <c r="C330" i="365"/>
  <c r="B330" i="365"/>
  <c r="A330" i="365"/>
  <c r="P329" i="365"/>
  <c r="E329" i="365"/>
  <c r="C329" i="365"/>
  <c r="B329" i="365"/>
  <c r="A329" i="365"/>
  <c r="C328" i="365"/>
  <c r="B328" i="365"/>
  <c r="E328" i="365" s="1"/>
  <c r="A328" i="365"/>
  <c r="P328" i="365" s="1"/>
  <c r="Q327" i="365"/>
  <c r="G327" i="365"/>
  <c r="F327" i="365"/>
  <c r="C327" i="365"/>
  <c r="B327" i="365"/>
  <c r="E327" i="365" s="1"/>
  <c r="A327" i="365"/>
  <c r="P327" i="365" s="1"/>
  <c r="P326" i="365"/>
  <c r="C326" i="365"/>
  <c r="B326" i="365"/>
  <c r="E326" i="365" s="1"/>
  <c r="A326" i="365"/>
  <c r="Q325" i="365"/>
  <c r="F325" i="365"/>
  <c r="E325" i="365"/>
  <c r="G325" i="365" s="1"/>
  <c r="C325" i="365"/>
  <c r="B325" i="365"/>
  <c r="A325" i="365"/>
  <c r="P325" i="365" s="1"/>
  <c r="Q324" i="365"/>
  <c r="P324" i="365"/>
  <c r="E324" i="365"/>
  <c r="G324" i="365" s="1"/>
  <c r="C324" i="365"/>
  <c r="B324" i="365"/>
  <c r="A324" i="365"/>
  <c r="C323" i="365"/>
  <c r="B323" i="365"/>
  <c r="E323" i="365" s="1"/>
  <c r="A323" i="365"/>
  <c r="P323" i="365" s="1"/>
  <c r="P322" i="365"/>
  <c r="H322" i="365"/>
  <c r="G322" i="365"/>
  <c r="E322" i="365"/>
  <c r="Q322" i="365" s="1"/>
  <c r="C322" i="365"/>
  <c r="B322" i="365"/>
  <c r="A322" i="365"/>
  <c r="P321" i="365"/>
  <c r="E321" i="365"/>
  <c r="C321" i="365"/>
  <c r="B321" i="365"/>
  <c r="A321" i="365"/>
  <c r="C320" i="365"/>
  <c r="B320" i="365"/>
  <c r="E320" i="365" s="1"/>
  <c r="A320" i="365"/>
  <c r="P320" i="365" s="1"/>
  <c r="Q319" i="365"/>
  <c r="G319" i="365"/>
  <c r="F319" i="365"/>
  <c r="C319" i="365"/>
  <c r="B319" i="365"/>
  <c r="E319" i="365" s="1"/>
  <c r="A319" i="365"/>
  <c r="P319" i="365" s="1"/>
  <c r="P318" i="365"/>
  <c r="C318" i="365"/>
  <c r="B318" i="365"/>
  <c r="E318" i="365" s="1"/>
  <c r="A318" i="365"/>
  <c r="Q317" i="365"/>
  <c r="F317" i="365"/>
  <c r="E317" i="365"/>
  <c r="G317" i="365" s="1"/>
  <c r="H317" i="365" s="1"/>
  <c r="C317" i="365"/>
  <c r="B317" i="365"/>
  <c r="A317" i="365"/>
  <c r="P317" i="365" s="1"/>
  <c r="P316" i="365"/>
  <c r="E316" i="365"/>
  <c r="C316" i="365"/>
  <c r="B316" i="365"/>
  <c r="A316" i="365"/>
  <c r="C315" i="365"/>
  <c r="B315" i="365"/>
  <c r="E315" i="365" s="1"/>
  <c r="A315" i="365"/>
  <c r="P315" i="365" s="1"/>
  <c r="P314" i="365"/>
  <c r="G314" i="365"/>
  <c r="E314" i="365"/>
  <c r="Q314" i="365" s="1"/>
  <c r="C314" i="365"/>
  <c r="B314" i="365"/>
  <c r="A314" i="365"/>
  <c r="Q313" i="365"/>
  <c r="P313" i="365"/>
  <c r="F313" i="365"/>
  <c r="E313" i="365"/>
  <c r="G313" i="365" s="1"/>
  <c r="C313" i="365"/>
  <c r="B313" i="365"/>
  <c r="A313" i="365"/>
  <c r="C312" i="365"/>
  <c r="B312" i="365"/>
  <c r="E312" i="365" s="1"/>
  <c r="A312" i="365"/>
  <c r="P312" i="365" s="1"/>
  <c r="G311" i="365"/>
  <c r="F311" i="365"/>
  <c r="C311" i="365"/>
  <c r="B311" i="365"/>
  <c r="E311" i="365" s="1"/>
  <c r="Q311" i="365" s="1"/>
  <c r="A311" i="365"/>
  <c r="P311" i="365" s="1"/>
  <c r="P310" i="365"/>
  <c r="E310" i="365"/>
  <c r="C310" i="365"/>
  <c r="B310" i="365"/>
  <c r="A310" i="365"/>
  <c r="Q309" i="365"/>
  <c r="F309" i="365"/>
  <c r="E309" i="365"/>
  <c r="G309" i="365" s="1"/>
  <c r="C309" i="365"/>
  <c r="B309" i="365"/>
  <c r="A309" i="365"/>
  <c r="P309" i="365" s="1"/>
  <c r="P308" i="365"/>
  <c r="F308" i="365"/>
  <c r="E308" i="365"/>
  <c r="Q308" i="365" s="1"/>
  <c r="C308" i="365"/>
  <c r="B308" i="365"/>
  <c r="A308" i="365"/>
  <c r="C307" i="365"/>
  <c r="B307" i="365"/>
  <c r="E307" i="365" s="1"/>
  <c r="A307" i="365"/>
  <c r="P307" i="365" s="1"/>
  <c r="P306" i="365"/>
  <c r="G306" i="365"/>
  <c r="E306" i="365"/>
  <c r="Q306" i="365" s="1"/>
  <c r="C306" i="365"/>
  <c r="B306" i="365"/>
  <c r="A306" i="365"/>
  <c r="P305" i="365"/>
  <c r="E305" i="365"/>
  <c r="G305" i="365" s="1"/>
  <c r="C305" i="365"/>
  <c r="B305" i="365"/>
  <c r="A305" i="365"/>
  <c r="C304" i="365"/>
  <c r="B304" i="365"/>
  <c r="E304" i="365" s="1"/>
  <c r="A304" i="365"/>
  <c r="P304" i="365" s="1"/>
  <c r="C303" i="365"/>
  <c r="B303" i="365"/>
  <c r="E303" i="365" s="1"/>
  <c r="A303" i="365"/>
  <c r="P303" i="365" s="1"/>
  <c r="P302" i="365"/>
  <c r="C302" i="365"/>
  <c r="B302" i="365"/>
  <c r="E302" i="365" s="1"/>
  <c r="A302" i="365"/>
  <c r="C301" i="365"/>
  <c r="B301" i="365"/>
  <c r="E301" i="365" s="1"/>
  <c r="A301" i="365"/>
  <c r="P301" i="365" s="1"/>
  <c r="P300" i="365"/>
  <c r="C300" i="365"/>
  <c r="B300" i="365"/>
  <c r="E300" i="365" s="1"/>
  <c r="A300" i="365"/>
  <c r="C299" i="365"/>
  <c r="B299" i="365"/>
  <c r="E299" i="365" s="1"/>
  <c r="A299" i="365"/>
  <c r="P299" i="365" s="1"/>
  <c r="P298" i="365"/>
  <c r="E298" i="365"/>
  <c r="C298" i="365"/>
  <c r="B298" i="365"/>
  <c r="A298" i="365"/>
  <c r="P297" i="365"/>
  <c r="E297" i="365"/>
  <c r="G297" i="365" s="1"/>
  <c r="C297" i="365"/>
  <c r="B297" i="365"/>
  <c r="A297" i="365"/>
  <c r="C296" i="365"/>
  <c r="B296" i="365"/>
  <c r="E296" i="365" s="1"/>
  <c r="A296" i="365"/>
  <c r="P296" i="365" s="1"/>
  <c r="C295" i="365"/>
  <c r="B295" i="365"/>
  <c r="E295" i="365" s="1"/>
  <c r="A295" i="365"/>
  <c r="P295" i="365" s="1"/>
  <c r="P294" i="365"/>
  <c r="C294" i="365"/>
  <c r="B294" i="365"/>
  <c r="E294" i="365" s="1"/>
  <c r="A294" i="365"/>
  <c r="C293" i="365"/>
  <c r="B293" i="365"/>
  <c r="E293" i="365" s="1"/>
  <c r="A293" i="365"/>
  <c r="P293" i="365" s="1"/>
  <c r="P292" i="365"/>
  <c r="E292" i="365"/>
  <c r="C292" i="365"/>
  <c r="B292" i="365"/>
  <c r="A292" i="365"/>
  <c r="H291" i="365"/>
  <c r="F291" i="365"/>
  <c r="C291" i="365"/>
  <c r="B291" i="365"/>
  <c r="E291" i="365" s="1"/>
  <c r="G291" i="365" s="1"/>
  <c r="A291" i="365"/>
  <c r="P291" i="365" s="1"/>
  <c r="P290" i="365"/>
  <c r="H290" i="365"/>
  <c r="G290" i="365"/>
  <c r="E290" i="365"/>
  <c r="C290" i="365"/>
  <c r="B290" i="365"/>
  <c r="A290" i="365"/>
  <c r="H289" i="365"/>
  <c r="F289" i="365"/>
  <c r="E289" i="365"/>
  <c r="G289" i="365" s="1"/>
  <c r="K290" i="365" s="1"/>
  <c r="C289" i="365"/>
  <c r="B289" i="365"/>
  <c r="A289" i="365"/>
  <c r="P289" i="365" s="1"/>
  <c r="C288" i="365"/>
  <c r="B288" i="365"/>
  <c r="E288" i="365" s="1"/>
  <c r="A288" i="365"/>
  <c r="P288" i="365" s="1"/>
  <c r="C287" i="365"/>
  <c r="B287" i="365"/>
  <c r="E287" i="365" s="1"/>
  <c r="A287" i="365"/>
  <c r="P287" i="365" s="1"/>
  <c r="P286" i="365"/>
  <c r="C286" i="365"/>
  <c r="B286" i="365"/>
  <c r="E286" i="365" s="1"/>
  <c r="A286" i="365"/>
  <c r="Q285" i="365"/>
  <c r="H285" i="365"/>
  <c r="F285" i="365"/>
  <c r="C285" i="365"/>
  <c r="B285" i="365"/>
  <c r="E285" i="365" s="1"/>
  <c r="G285" i="365" s="1"/>
  <c r="A285" i="365"/>
  <c r="P285" i="365" s="1"/>
  <c r="P284" i="365"/>
  <c r="G284" i="365"/>
  <c r="F284" i="365"/>
  <c r="E284" i="365"/>
  <c r="Q284" i="365" s="1"/>
  <c r="C284" i="365"/>
  <c r="B284" i="365"/>
  <c r="A284" i="365"/>
  <c r="H283" i="365"/>
  <c r="F283" i="365"/>
  <c r="C283" i="365"/>
  <c r="B283" i="365"/>
  <c r="E283" i="365" s="1"/>
  <c r="G283" i="365" s="1"/>
  <c r="A283" i="365"/>
  <c r="P283" i="365" s="1"/>
  <c r="P282" i="365"/>
  <c r="K282" i="365"/>
  <c r="I282" i="365"/>
  <c r="G282" i="365"/>
  <c r="E282" i="365"/>
  <c r="C282" i="365"/>
  <c r="B282" i="365"/>
  <c r="A282" i="365"/>
  <c r="Q281" i="365"/>
  <c r="H281" i="365"/>
  <c r="F281" i="365"/>
  <c r="E281" i="365"/>
  <c r="G281" i="365" s="1"/>
  <c r="C281" i="365"/>
  <c r="B281" i="365"/>
  <c r="A281" i="365"/>
  <c r="P281" i="365" s="1"/>
  <c r="C280" i="365"/>
  <c r="B280" i="365"/>
  <c r="E280" i="365" s="1"/>
  <c r="A280" i="365"/>
  <c r="P280" i="365" s="1"/>
  <c r="Q279" i="365"/>
  <c r="G279" i="365"/>
  <c r="F279" i="365"/>
  <c r="C279" i="365"/>
  <c r="B279" i="365"/>
  <c r="E279" i="365" s="1"/>
  <c r="A279" i="365"/>
  <c r="P279" i="365" s="1"/>
  <c r="P278" i="365"/>
  <c r="G278" i="365"/>
  <c r="E278" i="365"/>
  <c r="C278" i="365"/>
  <c r="B278" i="365"/>
  <c r="A278" i="365"/>
  <c r="H277" i="365"/>
  <c r="F277" i="365"/>
  <c r="C277" i="365"/>
  <c r="B277" i="365"/>
  <c r="E277" i="365" s="1"/>
  <c r="G277" i="365" s="1"/>
  <c r="A277" i="365"/>
  <c r="P277" i="365" s="1"/>
  <c r="P276" i="365"/>
  <c r="K276" i="365"/>
  <c r="I276" i="365"/>
  <c r="G276" i="365"/>
  <c r="F276" i="365"/>
  <c r="E276" i="365"/>
  <c r="Q276" i="365" s="1"/>
  <c r="C276" i="365"/>
  <c r="B276" i="365"/>
  <c r="A276" i="365"/>
  <c r="Q275" i="365"/>
  <c r="C275" i="365"/>
  <c r="B275" i="365"/>
  <c r="E275" i="365" s="1"/>
  <c r="G275" i="365" s="1"/>
  <c r="A275" i="365"/>
  <c r="P275" i="365" s="1"/>
  <c r="P274" i="365"/>
  <c r="C274" i="365"/>
  <c r="B274" i="365"/>
  <c r="E274" i="365" s="1"/>
  <c r="A274" i="365"/>
  <c r="E273" i="365"/>
  <c r="C273" i="365"/>
  <c r="B273" i="365"/>
  <c r="A273" i="365"/>
  <c r="P273" i="365" s="1"/>
  <c r="G272" i="365"/>
  <c r="E272" i="365"/>
  <c r="C272" i="365"/>
  <c r="B272" i="365"/>
  <c r="A272" i="365"/>
  <c r="P272" i="365" s="1"/>
  <c r="H271" i="365"/>
  <c r="G271" i="365"/>
  <c r="F271" i="365"/>
  <c r="C271" i="365"/>
  <c r="B271" i="365"/>
  <c r="E271" i="365" s="1"/>
  <c r="Q271" i="365" s="1"/>
  <c r="A271" i="365"/>
  <c r="P271" i="365" s="1"/>
  <c r="P270" i="365"/>
  <c r="E270" i="365"/>
  <c r="C270" i="365"/>
  <c r="B270" i="365"/>
  <c r="A270" i="365"/>
  <c r="Q269" i="365"/>
  <c r="H269" i="365"/>
  <c r="F269" i="365"/>
  <c r="C269" i="365"/>
  <c r="B269" i="365"/>
  <c r="E269" i="365" s="1"/>
  <c r="G269" i="365" s="1"/>
  <c r="A269" i="365"/>
  <c r="P269" i="365" s="1"/>
  <c r="P268" i="365"/>
  <c r="C268" i="365"/>
  <c r="B268" i="365"/>
  <c r="E268" i="365" s="1"/>
  <c r="Q268" i="365" s="1"/>
  <c r="A268" i="365"/>
  <c r="C267" i="365"/>
  <c r="B267" i="365"/>
  <c r="E267" i="365" s="1"/>
  <c r="G267" i="365" s="1"/>
  <c r="A267" i="365"/>
  <c r="P267" i="365" s="1"/>
  <c r="P266" i="365"/>
  <c r="E266" i="365"/>
  <c r="C266" i="365"/>
  <c r="B266" i="365"/>
  <c r="A266" i="365"/>
  <c r="H265" i="365"/>
  <c r="F265" i="365"/>
  <c r="E265" i="365"/>
  <c r="G265" i="365" s="1"/>
  <c r="C265" i="365"/>
  <c r="B265" i="365"/>
  <c r="A265" i="365"/>
  <c r="P265" i="365" s="1"/>
  <c r="G264" i="365"/>
  <c r="E264" i="365"/>
  <c r="C264" i="365"/>
  <c r="B264" i="365"/>
  <c r="A264" i="365"/>
  <c r="P264" i="365" s="1"/>
  <c r="C263" i="365"/>
  <c r="B263" i="365"/>
  <c r="E263" i="365" s="1"/>
  <c r="Q263" i="365" s="1"/>
  <c r="A263" i="365"/>
  <c r="P263" i="365" s="1"/>
  <c r="P262" i="365"/>
  <c r="F262" i="365"/>
  <c r="E262" i="365"/>
  <c r="Q262" i="365" s="1"/>
  <c r="C262" i="365"/>
  <c r="B262" i="365"/>
  <c r="A262" i="365"/>
  <c r="H261" i="365"/>
  <c r="F261" i="365"/>
  <c r="C261" i="365"/>
  <c r="B261" i="365"/>
  <c r="E261" i="365" s="1"/>
  <c r="G261" i="365" s="1"/>
  <c r="A261" i="365"/>
  <c r="P261" i="365" s="1"/>
  <c r="P260" i="365"/>
  <c r="C260" i="365"/>
  <c r="B260" i="365"/>
  <c r="E260" i="365" s="1"/>
  <c r="A260" i="365"/>
  <c r="Q259" i="365"/>
  <c r="H259" i="365"/>
  <c r="G259" i="365"/>
  <c r="F259" i="365"/>
  <c r="E259" i="365"/>
  <c r="C259" i="365"/>
  <c r="B259" i="365"/>
  <c r="A259" i="365"/>
  <c r="P259" i="365" s="1"/>
  <c r="P258" i="365"/>
  <c r="F258" i="365"/>
  <c r="E258" i="365"/>
  <c r="G258" i="365" s="1"/>
  <c r="C258" i="365"/>
  <c r="B258" i="365"/>
  <c r="A258" i="365"/>
  <c r="C257" i="365"/>
  <c r="B257" i="365"/>
  <c r="E257" i="365" s="1"/>
  <c r="A257" i="365"/>
  <c r="P257" i="365" s="1"/>
  <c r="P256" i="365"/>
  <c r="G256" i="365"/>
  <c r="H256" i="365" s="1"/>
  <c r="E256" i="365"/>
  <c r="Q256" i="365" s="1"/>
  <c r="C256" i="365"/>
  <c r="B256" i="365"/>
  <c r="A256" i="365"/>
  <c r="P255" i="365"/>
  <c r="E255" i="365"/>
  <c r="C255" i="365"/>
  <c r="B255" i="365"/>
  <c r="A255" i="365"/>
  <c r="C254" i="365"/>
  <c r="B254" i="365"/>
  <c r="E254" i="365" s="1"/>
  <c r="A254" i="365"/>
  <c r="P254" i="365" s="1"/>
  <c r="Q253" i="365"/>
  <c r="P253" i="365"/>
  <c r="G253" i="365"/>
  <c r="F253" i="365"/>
  <c r="E253" i="365"/>
  <c r="C253" i="365"/>
  <c r="B253" i="365"/>
  <c r="A253" i="365"/>
  <c r="P252" i="365"/>
  <c r="C252" i="365"/>
  <c r="B252" i="365"/>
  <c r="E252" i="365" s="1"/>
  <c r="A252" i="365"/>
  <c r="Q251" i="365"/>
  <c r="H251" i="365"/>
  <c r="G251" i="365"/>
  <c r="F251" i="365"/>
  <c r="E251" i="365"/>
  <c r="C251" i="365"/>
  <c r="B251" i="365"/>
  <c r="A251" i="365"/>
  <c r="P251" i="365" s="1"/>
  <c r="Q250" i="365"/>
  <c r="P250" i="365"/>
  <c r="F250" i="365"/>
  <c r="E250" i="365"/>
  <c r="G250" i="365" s="1"/>
  <c r="C250" i="365"/>
  <c r="B250" i="365"/>
  <c r="A250" i="365"/>
  <c r="C249" i="365"/>
  <c r="B249" i="365"/>
  <c r="E249" i="365" s="1"/>
  <c r="A249" i="365"/>
  <c r="P249" i="365" s="1"/>
  <c r="P248" i="365"/>
  <c r="H248" i="365"/>
  <c r="G248" i="365"/>
  <c r="E248" i="365"/>
  <c r="Q248" i="365" s="1"/>
  <c r="C248" i="365"/>
  <c r="B248" i="365"/>
  <c r="A248" i="365"/>
  <c r="P247" i="365"/>
  <c r="E247" i="365"/>
  <c r="C247" i="365"/>
  <c r="B247" i="365"/>
  <c r="A247" i="365"/>
  <c r="C246" i="365"/>
  <c r="B246" i="365"/>
  <c r="E246" i="365" s="1"/>
  <c r="A246" i="365"/>
  <c r="P246" i="365" s="1"/>
  <c r="Q245" i="365"/>
  <c r="P245" i="365"/>
  <c r="G245" i="365"/>
  <c r="F245" i="365"/>
  <c r="E245" i="365"/>
  <c r="C245" i="365"/>
  <c r="B245" i="365"/>
  <c r="A245" i="365"/>
  <c r="P244" i="365"/>
  <c r="C244" i="365"/>
  <c r="B244" i="365"/>
  <c r="E244" i="365" s="1"/>
  <c r="A244" i="365"/>
  <c r="Q243" i="365"/>
  <c r="H243" i="365"/>
  <c r="G243" i="365"/>
  <c r="F243" i="365"/>
  <c r="E243" i="365"/>
  <c r="C243" i="365"/>
  <c r="B243" i="365"/>
  <c r="A243" i="365"/>
  <c r="P243" i="365" s="1"/>
  <c r="P242" i="365"/>
  <c r="E242" i="365"/>
  <c r="G242" i="365" s="1"/>
  <c r="C242" i="365"/>
  <c r="B242" i="365"/>
  <c r="A242" i="365"/>
  <c r="C241" i="365"/>
  <c r="B241" i="365"/>
  <c r="E241" i="365" s="1"/>
  <c r="A241" i="365"/>
  <c r="P241" i="365" s="1"/>
  <c r="P240" i="365"/>
  <c r="H240" i="365"/>
  <c r="G240" i="365"/>
  <c r="E240" i="365"/>
  <c r="Q240" i="365" s="1"/>
  <c r="C240" i="365"/>
  <c r="B240" i="365"/>
  <c r="A240" i="365"/>
  <c r="P239" i="365"/>
  <c r="E239" i="365"/>
  <c r="C239" i="365"/>
  <c r="B239" i="365"/>
  <c r="A239" i="365"/>
  <c r="C238" i="365"/>
  <c r="B238" i="365"/>
  <c r="E238" i="365" s="1"/>
  <c r="A238" i="365"/>
  <c r="P238" i="365" s="1"/>
  <c r="Q237" i="365"/>
  <c r="P237" i="365"/>
  <c r="G237" i="365"/>
  <c r="F237" i="365"/>
  <c r="E237" i="365"/>
  <c r="C237" i="365"/>
  <c r="B237" i="365"/>
  <c r="A237" i="365"/>
  <c r="P236" i="365"/>
  <c r="C236" i="365"/>
  <c r="B236" i="365"/>
  <c r="E236" i="365" s="1"/>
  <c r="A236" i="365"/>
  <c r="Q235" i="365"/>
  <c r="H235" i="365"/>
  <c r="G235" i="365"/>
  <c r="F235" i="365"/>
  <c r="E235" i="365"/>
  <c r="C235" i="365"/>
  <c r="B235" i="365"/>
  <c r="A235" i="365"/>
  <c r="P235" i="365" s="1"/>
  <c r="P234" i="365"/>
  <c r="E234" i="365"/>
  <c r="G234" i="365" s="1"/>
  <c r="C234" i="365"/>
  <c r="B234" i="365"/>
  <c r="A234" i="365"/>
  <c r="C233" i="365"/>
  <c r="B233" i="365"/>
  <c r="E233" i="365" s="1"/>
  <c r="A233" i="365"/>
  <c r="P233" i="365" s="1"/>
  <c r="P232" i="365"/>
  <c r="G232" i="365"/>
  <c r="H232" i="365" s="1"/>
  <c r="E232" i="365"/>
  <c r="Q232" i="365" s="1"/>
  <c r="C232" i="365"/>
  <c r="B232" i="365"/>
  <c r="A232" i="365"/>
  <c r="P231" i="365"/>
  <c r="E231" i="365"/>
  <c r="C231" i="365"/>
  <c r="B231" i="365"/>
  <c r="A231" i="365"/>
  <c r="C230" i="365"/>
  <c r="B230" i="365"/>
  <c r="E230" i="365" s="1"/>
  <c r="A230" i="365"/>
  <c r="P230" i="365" s="1"/>
  <c r="Q229" i="365"/>
  <c r="P229" i="365"/>
  <c r="G229" i="365"/>
  <c r="F229" i="365"/>
  <c r="E229" i="365"/>
  <c r="C229" i="365"/>
  <c r="B229" i="365"/>
  <c r="A229" i="365"/>
  <c r="P228" i="365"/>
  <c r="C228" i="365"/>
  <c r="B228" i="365"/>
  <c r="E228" i="365" s="1"/>
  <c r="A228" i="365"/>
  <c r="Q227" i="365"/>
  <c r="H227" i="365"/>
  <c r="G227" i="365"/>
  <c r="F227" i="365"/>
  <c r="E227" i="365"/>
  <c r="C227" i="365"/>
  <c r="B227" i="365"/>
  <c r="A227" i="365"/>
  <c r="P227" i="365" s="1"/>
  <c r="Q226" i="365"/>
  <c r="P226" i="365"/>
  <c r="F226" i="365"/>
  <c r="E226" i="365"/>
  <c r="G226" i="365" s="1"/>
  <c r="C226" i="365"/>
  <c r="B226" i="365"/>
  <c r="A226" i="365"/>
  <c r="C225" i="365"/>
  <c r="B225" i="365"/>
  <c r="E225" i="365" s="1"/>
  <c r="A225" i="365"/>
  <c r="P225" i="365" s="1"/>
  <c r="P224" i="365"/>
  <c r="G224" i="365"/>
  <c r="E224" i="365"/>
  <c r="Q224" i="365" s="1"/>
  <c r="C224" i="365"/>
  <c r="B224" i="365"/>
  <c r="A224" i="365"/>
  <c r="P223" i="365"/>
  <c r="E223" i="365"/>
  <c r="C223" i="365"/>
  <c r="B223" i="365"/>
  <c r="A223" i="365"/>
  <c r="C222" i="365"/>
  <c r="B222" i="365"/>
  <c r="E222" i="365" s="1"/>
  <c r="A222" i="365"/>
  <c r="P222" i="365" s="1"/>
  <c r="Q221" i="365"/>
  <c r="P221" i="365"/>
  <c r="G221" i="365"/>
  <c r="F221" i="365"/>
  <c r="E221" i="365"/>
  <c r="C221" i="365"/>
  <c r="B221" i="365"/>
  <c r="A221" i="365"/>
  <c r="P220" i="365"/>
  <c r="C220" i="365"/>
  <c r="B220" i="365"/>
  <c r="E220" i="365" s="1"/>
  <c r="A220" i="365"/>
  <c r="Q219" i="365"/>
  <c r="H219" i="365"/>
  <c r="G219" i="365"/>
  <c r="F219" i="365"/>
  <c r="E219" i="365"/>
  <c r="C219" i="365"/>
  <c r="B219" i="365"/>
  <c r="A219" i="365"/>
  <c r="P219" i="365" s="1"/>
  <c r="P218" i="365"/>
  <c r="E218" i="365"/>
  <c r="G218" i="365" s="1"/>
  <c r="C218" i="365"/>
  <c r="B218" i="365"/>
  <c r="A218" i="365"/>
  <c r="C217" i="365"/>
  <c r="B217" i="365"/>
  <c r="E217" i="365" s="1"/>
  <c r="A217" i="365"/>
  <c r="P217" i="365" s="1"/>
  <c r="P216" i="365"/>
  <c r="H216" i="365"/>
  <c r="G216" i="365"/>
  <c r="E216" i="365"/>
  <c r="Q216" i="365" s="1"/>
  <c r="C216" i="365"/>
  <c r="B216" i="365"/>
  <c r="A216" i="365"/>
  <c r="P215" i="365"/>
  <c r="E215" i="365"/>
  <c r="C215" i="365"/>
  <c r="B215" i="365"/>
  <c r="A215" i="365"/>
  <c r="C214" i="365"/>
  <c r="B214" i="365"/>
  <c r="E214" i="365" s="1"/>
  <c r="A214" i="365"/>
  <c r="P214" i="365" s="1"/>
  <c r="Q213" i="365"/>
  <c r="P213" i="365"/>
  <c r="G213" i="365"/>
  <c r="F213" i="365"/>
  <c r="E213" i="365"/>
  <c r="C213" i="365"/>
  <c r="B213" i="365"/>
  <c r="A213" i="365"/>
  <c r="P212" i="365"/>
  <c r="C212" i="365"/>
  <c r="B212" i="365"/>
  <c r="E212" i="365" s="1"/>
  <c r="A212" i="365"/>
  <c r="Q211" i="365"/>
  <c r="H211" i="365"/>
  <c r="G211" i="365"/>
  <c r="F211" i="365"/>
  <c r="E211" i="365"/>
  <c r="C211" i="365"/>
  <c r="B211" i="365"/>
  <c r="A211" i="365"/>
  <c r="P211" i="365" s="1"/>
  <c r="Q210" i="365"/>
  <c r="P210" i="365"/>
  <c r="E210" i="365"/>
  <c r="G210" i="365" s="1"/>
  <c r="C210" i="365"/>
  <c r="B210" i="365"/>
  <c r="A210" i="365"/>
  <c r="C209" i="365"/>
  <c r="B209" i="365"/>
  <c r="E209" i="365" s="1"/>
  <c r="A209" i="365"/>
  <c r="P209" i="365" s="1"/>
  <c r="P208" i="365"/>
  <c r="G208" i="365"/>
  <c r="E208" i="365"/>
  <c r="Q208" i="365" s="1"/>
  <c r="C208" i="365"/>
  <c r="B208" i="365"/>
  <c r="A208" i="365"/>
  <c r="P207" i="365"/>
  <c r="E207" i="365"/>
  <c r="C207" i="365"/>
  <c r="B207" i="365"/>
  <c r="A207" i="365"/>
  <c r="C206" i="365"/>
  <c r="B206" i="365"/>
  <c r="E206" i="365" s="1"/>
  <c r="A206" i="365"/>
  <c r="P206" i="365" s="1"/>
  <c r="Q205" i="365"/>
  <c r="P205" i="365"/>
  <c r="G205" i="365"/>
  <c r="F205" i="365"/>
  <c r="E205" i="365"/>
  <c r="C205" i="365"/>
  <c r="B205" i="365"/>
  <c r="A205" i="365"/>
  <c r="P204" i="365"/>
  <c r="C204" i="365"/>
  <c r="B204" i="365"/>
  <c r="E204" i="365" s="1"/>
  <c r="A204" i="365"/>
  <c r="Q203" i="365"/>
  <c r="H203" i="365"/>
  <c r="G203" i="365"/>
  <c r="F203" i="365"/>
  <c r="E203" i="365"/>
  <c r="C203" i="365"/>
  <c r="B203" i="365"/>
  <c r="A203" i="365"/>
  <c r="P203" i="365" s="1"/>
  <c r="P202" i="365"/>
  <c r="E202" i="365"/>
  <c r="G202" i="365" s="1"/>
  <c r="C202" i="365"/>
  <c r="B202" i="365"/>
  <c r="A202" i="365"/>
  <c r="C201" i="365"/>
  <c r="B201" i="365"/>
  <c r="E201" i="365" s="1"/>
  <c r="A201" i="365"/>
  <c r="P201" i="365" s="1"/>
  <c r="P200" i="365"/>
  <c r="G200" i="365"/>
  <c r="E200" i="365"/>
  <c r="Q200" i="365" s="1"/>
  <c r="C200" i="365"/>
  <c r="B200" i="365"/>
  <c r="A200" i="365"/>
  <c r="P199" i="365"/>
  <c r="E199" i="365"/>
  <c r="C199" i="365"/>
  <c r="B199" i="365"/>
  <c r="A199" i="365"/>
  <c r="C198" i="365"/>
  <c r="B198" i="365"/>
  <c r="E198" i="365" s="1"/>
  <c r="A198" i="365"/>
  <c r="P198" i="365" s="1"/>
  <c r="Q197" i="365"/>
  <c r="P197" i="365"/>
  <c r="G197" i="365"/>
  <c r="F197" i="365"/>
  <c r="E197" i="365"/>
  <c r="C197" i="365"/>
  <c r="B197" i="365"/>
  <c r="A197" i="365"/>
  <c r="P196" i="365"/>
  <c r="C196" i="365"/>
  <c r="B196" i="365"/>
  <c r="E196" i="365" s="1"/>
  <c r="A196" i="365"/>
  <c r="Q195" i="365"/>
  <c r="H195" i="365"/>
  <c r="G195" i="365"/>
  <c r="F195" i="365"/>
  <c r="E195" i="365"/>
  <c r="C195" i="365"/>
  <c r="B195" i="365"/>
  <c r="A195" i="365"/>
  <c r="P195" i="365" s="1"/>
  <c r="P194" i="365"/>
  <c r="F194" i="365"/>
  <c r="E194" i="365"/>
  <c r="G194" i="365" s="1"/>
  <c r="C194" i="365"/>
  <c r="B194" i="365"/>
  <c r="A194" i="365"/>
  <c r="C193" i="365"/>
  <c r="B193" i="365"/>
  <c r="E193" i="365" s="1"/>
  <c r="A193" i="365"/>
  <c r="P193" i="365" s="1"/>
  <c r="P192" i="365"/>
  <c r="G192" i="365"/>
  <c r="E192" i="365"/>
  <c r="Q192" i="365" s="1"/>
  <c r="C192" i="365"/>
  <c r="B192" i="365"/>
  <c r="A192" i="365"/>
  <c r="P191" i="365"/>
  <c r="E191" i="365"/>
  <c r="C191" i="365"/>
  <c r="B191" i="365"/>
  <c r="A191" i="365"/>
  <c r="C190" i="365"/>
  <c r="B190" i="365"/>
  <c r="E190" i="365" s="1"/>
  <c r="A190" i="365"/>
  <c r="P190" i="365" s="1"/>
  <c r="Q189" i="365"/>
  <c r="P189" i="365"/>
  <c r="G189" i="365"/>
  <c r="F189" i="365"/>
  <c r="E189" i="365"/>
  <c r="C189" i="365"/>
  <c r="B189" i="365"/>
  <c r="A189" i="365"/>
  <c r="P188" i="365"/>
  <c r="C188" i="365"/>
  <c r="B188" i="365"/>
  <c r="E188" i="365" s="1"/>
  <c r="A188" i="365"/>
  <c r="Q187" i="365"/>
  <c r="H187" i="365"/>
  <c r="G187" i="365"/>
  <c r="F187" i="365"/>
  <c r="E187" i="365"/>
  <c r="C187" i="365"/>
  <c r="B187" i="365"/>
  <c r="A187" i="365"/>
  <c r="P187" i="365" s="1"/>
  <c r="Q186" i="365"/>
  <c r="P186" i="365"/>
  <c r="F186" i="365"/>
  <c r="E186" i="365"/>
  <c r="G186" i="365" s="1"/>
  <c r="C186" i="365"/>
  <c r="B186" i="365"/>
  <c r="A186" i="365"/>
  <c r="C185" i="365"/>
  <c r="B185" i="365"/>
  <c r="E185" i="365" s="1"/>
  <c r="A185" i="365"/>
  <c r="P185" i="365" s="1"/>
  <c r="P184" i="365"/>
  <c r="H184" i="365"/>
  <c r="G184" i="365"/>
  <c r="E184" i="365"/>
  <c r="Q184" i="365" s="1"/>
  <c r="C184" i="365"/>
  <c r="B184" i="365"/>
  <c r="A184" i="365"/>
  <c r="P183" i="365"/>
  <c r="E183" i="365"/>
  <c r="C183" i="365"/>
  <c r="B183" i="365"/>
  <c r="A183" i="365"/>
  <c r="C182" i="365"/>
  <c r="B182" i="365"/>
  <c r="E182" i="365" s="1"/>
  <c r="A182" i="365"/>
  <c r="P182" i="365" s="1"/>
  <c r="Q181" i="365"/>
  <c r="P181" i="365"/>
  <c r="G181" i="365"/>
  <c r="F181" i="365"/>
  <c r="E181" i="365"/>
  <c r="C181" i="365"/>
  <c r="B181" i="365"/>
  <c r="A181" i="365"/>
  <c r="P180" i="365"/>
  <c r="C180" i="365"/>
  <c r="B180" i="365"/>
  <c r="E180" i="365" s="1"/>
  <c r="A180" i="365"/>
  <c r="Q179" i="365"/>
  <c r="H179" i="365"/>
  <c r="G179" i="365"/>
  <c r="F179" i="365"/>
  <c r="E179" i="365"/>
  <c r="C179" i="365"/>
  <c r="B179" i="365"/>
  <c r="A179" i="365"/>
  <c r="P179" i="365" s="1"/>
  <c r="P178" i="365"/>
  <c r="E178" i="365"/>
  <c r="G178" i="365" s="1"/>
  <c r="C178" i="365"/>
  <c r="B178" i="365"/>
  <c r="A178" i="365"/>
  <c r="C177" i="365"/>
  <c r="B177" i="365"/>
  <c r="E177" i="365" s="1"/>
  <c r="A177" i="365"/>
  <c r="P177" i="365" s="1"/>
  <c r="P176" i="365"/>
  <c r="H176" i="365"/>
  <c r="G176" i="365"/>
  <c r="E176" i="365"/>
  <c r="Q176" i="365" s="1"/>
  <c r="C176" i="365"/>
  <c r="B176" i="365"/>
  <c r="A176" i="365"/>
  <c r="P175" i="365"/>
  <c r="E175" i="365"/>
  <c r="C175" i="365"/>
  <c r="B175" i="365"/>
  <c r="A175" i="365"/>
  <c r="C174" i="365"/>
  <c r="B174" i="365"/>
  <c r="E174" i="365" s="1"/>
  <c r="A174" i="365"/>
  <c r="P174" i="365" s="1"/>
  <c r="Q173" i="365"/>
  <c r="P173" i="365"/>
  <c r="G173" i="365"/>
  <c r="F173" i="365"/>
  <c r="E173" i="365"/>
  <c r="C173" i="365"/>
  <c r="B173" i="365"/>
  <c r="A173" i="365"/>
  <c r="P172" i="365"/>
  <c r="C172" i="365"/>
  <c r="B172" i="365"/>
  <c r="E172" i="365" s="1"/>
  <c r="A172" i="365"/>
  <c r="Q171" i="365"/>
  <c r="H171" i="365"/>
  <c r="G171" i="365"/>
  <c r="F171" i="365"/>
  <c r="E171" i="365"/>
  <c r="C171" i="365"/>
  <c r="B171" i="365"/>
  <c r="A171" i="365"/>
  <c r="P171" i="365" s="1"/>
  <c r="P170" i="365"/>
  <c r="E170" i="365"/>
  <c r="G170" i="365" s="1"/>
  <c r="C170" i="365"/>
  <c r="B170" i="365"/>
  <c r="A170" i="365"/>
  <c r="C169" i="365"/>
  <c r="B169" i="365"/>
  <c r="E169" i="365" s="1"/>
  <c r="A169" i="365"/>
  <c r="P169" i="365" s="1"/>
  <c r="P168" i="365"/>
  <c r="G168" i="365"/>
  <c r="H168" i="365" s="1"/>
  <c r="E168" i="365"/>
  <c r="Q168" i="365" s="1"/>
  <c r="C168" i="365"/>
  <c r="B168" i="365"/>
  <c r="A168" i="365"/>
  <c r="P167" i="365"/>
  <c r="E167" i="365"/>
  <c r="C167" i="365"/>
  <c r="B167" i="365"/>
  <c r="A167" i="365"/>
  <c r="C166" i="365"/>
  <c r="B166" i="365"/>
  <c r="E166" i="365" s="1"/>
  <c r="A166" i="365"/>
  <c r="P166" i="365" s="1"/>
  <c r="Q165" i="365"/>
  <c r="P165" i="365"/>
  <c r="G165" i="365"/>
  <c r="F165" i="365"/>
  <c r="E165" i="365"/>
  <c r="C165" i="365"/>
  <c r="B165" i="365"/>
  <c r="A165" i="365"/>
  <c r="P164" i="365"/>
  <c r="C164" i="365"/>
  <c r="B164" i="365"/>
  <c r="E164" i="365" s="1"/>
  <c r="A164" i="365"/>
  <c r="Q163" i="365"/>
  <c r="H163" i="365"/>
  <c r="G163" i="365"/>
  <c r="F163" i="365"/>
  <c r="E163" i="365"/>
  <c r="C163" i="365"/>
  <c r="B163" i="365"/>
  <c r="A163" i="365"/>
  <c r="P163" i="365" s="1"/>
  <c r="Q162" i="365"/>
  <c r="P162" i="365"/>
  <c r="F162" i="365"/>
  <c r="E162" i="365"/>
  <c r="G162" i="365" s="1"/>
  <c r="C162" i="365"/>
  <c r="B162" i="365"/>
  <c r="A162" i="365"/>
  <c r="C161" i="365"/>
  <c r="B161" i="365"/>
  <c r="E161" i="365" s="1"/>
  <c r="A161" i="365"/>
  <c r="P161" i="365" s="1"/>
  <c r="P160" i="365"/>
  <c r="G160" i="365"/>
  <c r="E160" i="365"/>
  <c r="Q160" i="365" s="1"/>
  <c r="C160" i="365"/>
  <c r="B160" i="365"/>
  <c r="A160" i="365"/>
  <c r="P159" i="365"/>
  <c r="E159" i="365"/>
  <c r="C159" i="365"/>
  <c r="B159" i="365"/>
  <c r="A159" i="365"/>
  <c r="C158" i="365"/>
  <c r="B158" i="365"/>
  <c r="E158" i="365" s="1"/>
  <c r="A158" i="365"/>
  <c r="P158" i="365" s="1"/>
  <c r="Q157" i="365"/>
  <c r="P157" i="365"/>
  <c r="G157" i="365"/>
  <c r="F157" i="365"/>
  <c r="E157" i="365"/>
  <c r="C157" i="365"/>
  <c r="B157" i="365"/>
  <c r="A157" i="365"/>
  <c r="P156" i="365"/>
  <c r="C156" i="365"/>
  <c r="B156" i="365"/>
  <c r="E156" i="365" s="1"/>
  <c r="A156" i="365"/>
  <c r="Q155" i="365"/>
  <c r="H155" i="365"/>
  <c r="G155" i="365"/>
  <c r="F155" i="365"/>
  <c r="E155" i="365"/>
  <c r="C155" i="365"/>
  <c r="B155" i="365"/>
  <c r="A155" i="365"/>
  <c r="P155" i="365" s="1"/>
  <c r="P154" i="365"/>
  <c r="E154" i="365"/>
  <c r="G154" i="365" s="1"/>
  <c r="C154" i="365"/>
  <c r="B154" i="365"/>
  <c r="A154" i="365"/>
  <c r="C153" i="365"/>
  <c r="B153" i="365"/>
  <c r="E153" i="365" s="1"/>
  <c r="A153" i="365"/>
  <c r="P153" i="365" s="1"/>
  <c r="P152" i="365"/>
  <c r="H152" i="365"/>
  <c r="G152" i="365"/>
  <c r="E152" i="365"/>
  <c r="Q152" i="365" s="1"/>
  <c r="C152" i="365"/>
  <c r="B152" i="365"/>
  <c r="A152" i="365"/>
  <c r="P151" i="365"/>
  <c r="E151" i="365"/>
  <c r="C151" i="365"/>
  <c r="B151" i="365"/>
  <c r="A151" i="365"/>
  <c r="C150" i="365"/>
  <c r="B150" i="365"/>
  <c r="E150" i="365" s="1"/>
  <c r="A150" i="365"/>
  <c r="P150" i="365" s="1"/>
  <c r="Q149" i="365"/>
  <c r="P149" i="365"/>
  <c r="G149" i="365"/>
  <c r="F149" i="365"/>
  <c r="E149" i="365"/>
  <c r="C149" i="365"/>
  <c r="B149" i="365"/>
  <c r="A149" i="365"/>
  <c r="P148" i="365"/>
  <c r="C148" i="365"/>
  <c r="B148" i="365"/>
  <c r="E148" i="365" s="1"/>
  <c r="A148" i="365"/>
  <c r="C147" i="365"/>
  <c r="B147" i="365"/>
  <c r="E147" i="365" s="1"/>
  <c r="G147" i="365" s="1"/>
  <c r="A147" i="365"/>
  <c r="P147" i="365" s="1"/>
  <c r="P146" i="365"/>
  <c r="C146" i="365"/>
  <c r="B146" i="365"/>
  <c r="E146" i="365" s="1"/>
  <c r="A146" i="365"/>
  <c r="C145" i="365"/>
  <c r="B145" i="365"/>
  <c r="E145" i="365" s="1"/>
  <c r="A145" i="365"/>
  <c r="P145" i="365" s="1"/>
  <c r="P144" i="365"/>
  <c r="G144" i="365"/>
  <c r="E144" i="365"/>
  <c r="C144" i="365"/>
  <c r="B144" i="365"/>
  <c r="A144" i="365"/>
  <c r="P143" i="365"/>
  <c r="E143" i="365"/>
  <c r="C143" i="365"/>
  <c r="B143" i="365"/>
  <c r="A143" i="365"/>
  <c r="C142" i="365"/>
  <c r="B142" i="365"/>
  <c r="E142" i="365" s="1"/>
  <c r="G142" i="365" s="1"/>
  <c r="A142" i="365"/>
  <c r="P142" i="365" s="1"/>
  <c r="Q141" i="365"/>
  <c r="P141" i="365"/>
  <c r="G141" i="365"/>
  <c r="F141" i="365"/>
  <c r="E141" i="365"/>
  <c r="C141" i="365"/>
  <c r="B141" i="365"/>
  <c r="A141" i="365"/>
  <c r="P140" i="365"/>
  <c r="C140" i="365"/>
  <c r="B140" i="365"/>
  <c r="E140" i="365" s="1"/>
  <c r="A140" i="365"/>
  <c r="Q139" i="365"/>
  <c r="H139" i="365"/>
  <c r="G139" i="365"/>
  <c r="F139" i="365"/>
  <c r="E139" i="365"/>
  <c r="C139" i="365"/>
  <c r="B139" i="365"/>
  <c r="A139" i="365"/>
  <c r="P139" i="365" s="1"/>
  <c r="P138" i="365"/>
  <c r="E138" i="365"/>
  <c r="G138" i="365" s="1"/>
  <c r="C138" i="365"/>
  <c r="B138" i="365"/>
  <c r="A138" i="365"/>
  <c r="C137" i="365"/>
  <c r="B137" i="365"/>
  <c r="E137" i="365" s="1"/>
  <c r="A137" i="365"/>
  <c r="P137" i="365" s="1"/>
  <c r="P136" i="365"/>
  <c r="E136" i="365"/>
  <c r="C136" i="365"/>
  <c r="B136" i="365"/>
  <c r="A136" i="365"/>
  <c r="P135" i="365"/>
  <c r="E135" i="365"/>
  <c r="C135" i="365"/>
  <c r="B135" i="365"/>
  <c r="A135" i="365"/>
  <c r="G134" i="365"/>
  <c r="C134" i="365"/>
  <c r="B134" i="365"/>
  <c r="E134" i="365" s="1"/>
  <c r="A134" i="365"/>
  <c r="P134" i="365" s="1"/>
  <c r="Q133" i="365"/>
  <c r="P133" i="365"/>
  <c r="G133" i="365"/>
  <c r="F133" i="365"/>
  <c r="E133" i="365"/>
  <c r="C133" i="365"/>
  <c r="B133" i="365"/>
  <c r="A133" i="365"/>
  <c r="P132" i="365"/>
  <c r="C132" i="365"/>
  <c r="B132" i="365"/>
  <c r="E132" i="365" s="1"/>
  <c r="A132" i="365"/>
  <c r="Q131" i="365"/>
  <c r="H131" i="365"/>
  <c r="F131" i="365"/>
  <c r="C131" i="365"/>
  <c r="B131" i="365"/>
  <c r="E131" i="365" s="1"/>
  <c r="G131" i="365" s="1"/>
  <c r="A131" i="365"/>
  <c r="P131" i="365" s="1"/>
  <c r="P130" i="365"/>
  <c r="E130" i="365"/>
  <c r="G130" i="365" s="1"/>
  <c r="C130" i="365"/>
  <c r="B130" i="365"/>
  <c r="A130" i="365"/>
  <c r="C129" i="365"/>
  <c r="B129" i="365"/>
  <c r="E129" i="365" s="1"/>
  <c r="A129" i="365"/>
  <c r="P129" i="365" s="1"/>
  <c r="P128" i="365"/>
  <c r="G128" i="365"/>
  <c r="E128" i="365"/>
  <c r="C128" i="365"/>
  <c r="B128" i="365"/>
  <c r="A128" i="365"/>
  <c r="E127" i="365"/>
  <c r="C127" i="365"/>
  <c r="B127" i="365"/>
  <c r="A127" i="365"/>
  <c r="P127" i="365" s="1"/>
  <c r="C126" i="365"/>
  <c r="B126" i="365"/>
  <c r="E126" i="365" s="1"/>
  <c r="A126" i="365"/>
  <c r="P126" i="365" s="1"/>
  <c r="Q125" i="365"/>
  <c r="P125" i="365"/>
  <c r="G125" i="365"/>
  <c r="F125" i="365"/>
  <c r="E125" i="365"/>
  <c r="C125" i="365"/>
  <c r="B125" i="365"/>
  <c r="A125" i="365"/>
  <c r="P124" i="365"/>
  <c r="C124" i="365"/>
  <c r="B124" i="365"/>
  <c r="E124" i="365" s="1"/>
  <c r="A124" i="365"/>
  <c r="Q123" i="365"/>
  <c r="H123" i="365"/>
  <c r="F123" i="365"/>
  <c r="C123" i="365"/>
  <c r="B123" i="365"/>
  <c r="E123" i="365" s="1"/>
  <c r="G123" i="365" s="1"/>
  <c r="A123" i="365"/>
  <c r="P123" i="365" s="1"/>
  <c r="P122" i="365"/>
  <c r="F122" i="365"/>
  <c r="E122" i="365"/>
  <c r="G122" i="365" s="1"/>
  <c r="C122" i="365"/>
  <c r="B122" i="365"/>
  <c r="A122" i="365"/>
  <c r="C121" i="365"/>
  <c r="B121" i="365"/>
  <c r="E121" i="365" s="1"/>
  <c r="A121" i="365"/>
  <c r="P121" i="365" s="1"/>
  <c r="P120" i="365"/>
  <c r="E120" i="365"/>
  <c r="C120" i="365"/>
  <c r="B120" i="365"/>
  <c r="A120" i="365"/>
  <c r="E119" i="365"/>
  <c r="C119" i="365"/>
  <c r="B119" i="365"/>
  <c r="A119" i="365"/>
  <c r="P119" i="365" s="1"/>
  <c r="C118" i="365"/>
  <c r="B118" i="365"/>
  <c r="E118" i="365" s="1"/>
  <c r="A118" i="365"/>
  <c r="P118" i="365" s="1"/>
  <c r="Q117" i="365"/>
  <c r="P117" i="365"/>
  <c r="G117" i="365"/>
  <c r="F117" i="365"/>
  <c r="E117" i="365"/>
  <c r="C117" i="365"/>
  <c r="B117" i="365"/>
  <c r="A117" i="365"/>
  <c r="P116" i="365"/>
  <c r="C116" i="365"/>
  <c r="B116" i="365"/>
  <c r="E116" i="365" s="1"/>
  <c r="A116" i="365"/>
  <c r="Q115" i="365"/>
  <c r="C115" i="365"/>
  <c r="B115" i="365"/>
  <c r="E115" i="365" s="1"/>
  <c r="G115" i="365" s="1"/>
  <c r="A115" i="365"/>
  <c r="P115" i="365" s="1"/>
  <c r="P114" i="365"/>
  <c r="C114" i="365"/>
  <c r="B114" i="365"/>
  <c r="E114" i="365" s="1"/>
  <c r="A114" i="365"/>
  <c r="C113" i="365"/>
  <c r="B113" i="365"/>
  <c r="E113" i="365" s="1"/>
  <c r="A113" i="365"/>
  <c r="P113" i="365" s="1"/>
  <c r="P112" i="365"/>
  <c r="E112" i="365"/>
  <c r="G112" i="365" s="1"/>
  <c r="C112" i="365"/>
  <c r="B112" i="365"/>
  <c r="A112" i="365"/>
  <c r="E111" i="365"/>
  <c r="C111" i="365"/>
  <c r="B111" i="365"/>
  <c r="A111" i="365"/>
  <c r="P111" i="365" s="1"/>
  <c r="C110" i="365"/>
  <c r="B110" i="365"/>
  <c r="E110" i="365" s="1"/>
  <c r="A110" i="365"/>
  <c r="P110" i="365" s="1"/>
  <c r="Q109" i="365"/>
  <c r="P109" i="365"/>
  <c r="G109" i="365"/>
  <c r="F109" i="365"/>
  <c r="E109" i="365"/>
  <c r="C109" i="365"/>
  <c r="B109" i="365"/>
  <c r="A109" i="365"/>
  <c r="P108" i="365"/>
  <c r="C108" i="365"/>
  <c r="B108" i="365"/>
  <c r="E108" i="365" s="1"/>
  <c r="A108" i="365"/>
  <c r="C107" i="365"/>
  <c r="B107" i="365"/>
  <c r="E107" i="365" s="1"/>
  <c r="G107" i="365" s="1"/>
  <c r="A107" i="365"/>
  <c r="P107" i="365" s="1"/>
  <c r="P106" i="365"/>
  <c r="C106" i="365"/>
  <c r="B106" i="365"/>
  <c r="E106" i="365" s="1"/>
  <c r="A106" i="365"/>
  <c r="C105" i="365"/>
  <c r="B105" i="365"/>
  <c r="E105" i="365" s="1"/>
  <c r="A105" i="365"/>
  <c r="P105" i="365" s="1"/>
  <c r="P104" i="365"/>
  <c r="G104" i="365"/>
  <c r="E104" i="365"/>
  <c r="C104" i="365"/>
  <c r="B104" i="365"/>
  <c r="A104" i="365"/>
  <c r="E103" i="365"/>
  <c r="G103" i="365" s="1"/>
  <c r="C103" i="365"/>
  <c r="B103" i="365"/>
  <c r="A103" i="365"/>
  <c r="P103" i="365" s="1"/>
  <c r="C102" i="365"/>
  <c r="B102" i="365"/>
  <c r="E102" i="365" s="1"/>
  <c r="G102" i="365" s="1"/>
  <c r="A102" i="365"/>
  <c r="P102" i="365" s="1"/>
  <c r="Q101" i="365"/>
  <c r="P101" i="365"/>
  <c r="H101" i="365"/>
  <c r="G101" i="365"/>
  <c r="F101" i="365"/>
  <c r="E101" i="365"/>
  <c r="C101" i="365"/>
  <c r="B101" i="365"/>
  <c r="A101" i="365"/>
  <c r="P100" i="365"/>
  <c r="E100" i="365"/>
  <c r="C100" i="365"/>
  <c r="B100" i="365"/>
  <c r="A100" i="365"/>
  <c r="H99" i="365"/>
  <c r="F99" i="365"/>
  <c r="C99" i="365"/>
  <c r="B99" i="365"/>
  <c r="E99" i="365" s="1"/>
  <c r="G99" i="365" s="1"/>
  <c r="A99" i="365"/>
  <c r="P99" i="365" s="1"/>
  <c r="P98" i="365"/>
  <c r="E98" i="365"/>
  <c r="Q98" i="365" s="1"/>
  <c r="C98" i="365"/>
  <c r="B98" i="365"/>
  <c r="A98" i="365"/>
  <c r="C97" i="365"/>
  <c r="B97" i="365"/>
  <c r="E97" i="365" s="1"/>
  <c r="A97" i="365"/>
  <c r="P97" i="365" s="1"/>
  <c r="P96" i="365"/>
  <c r="E96" i="365"/>
  <c r="G96" i="365" s="1"/>
  <c r="C96" i="365"/>
  <c r="B96" i="365"/>
  <c r="A96" i="365"/>
  <c r="P95" i="365"/>
  <c r="E95" i="365"/>
  <c r="G95" i="365" s="1"/>
  <c r="C95" i="365"/>
  <c r="B95" i="365"/>
  <c r="A95" i="365"/>
  <c r="G94" i="365"/>
  <c r="C94" i="365"/>
  <c r="B94" i="365"/>
  <c r="E94" i="365" s="1"/>
  <c r="A94" i="365"/>
  <c r="P94" i="365" s="1"/>
  <c r="Q93" i="365"/>
  <c r="P93" i="365"/>
  <c r="G93" i="365"/>
  <c r="F93" i="365"/>
  <c r="E93" i="365"/>
  <c r="C93" i="365"/>
  <c r="B93" i="365"/>
  <c r="A93" i="365"/>
  <c r="P92" i="365"/>
  <c r="E92" i="365"/>
  <c r="C92" i="365"/>
  <c r="B92" i="365"/>
  <c r="A92" i="365"/>
  <c r="Q91" i="365"/>
  <c r="H91" i="365"/>
  <c r="F91" i="365"/>
  <c r="C91" i="365"/>
  <c r="B91" i="365"/>
  <c r="E91" i="365" s="1"/>
  <c r="G91" i="365" s="1"/>
  <c r="A91" i="365"/>
  <c r="P91" i="365" s="1"/>
  <c r="P90" i="365"/>
  <c r="C90" i="365"/>
  <c r="B90" i="365"/>
  <c r="E90" i="365" s="1"/>
  <c r="A90" i="365"/>
  <c r="C89" i="365"/>
  <c r="B89" i="365"/>
  <c r="E89" i="365" s="1"/>
  <c r="A89" i="365"/>
  <c r="P89" i="365" s="1"/>
  <c r="P88" i="365"/>
  <c r="G88" i="365"/>
  <c r="E88" i="365"/>
  <c r="C88" i="365"/>
  <c r="B88" i="365"/>
  <c r="A88" i="365"/>
  <c r="Q87" i="365"/>
  <c r="P87" i="365"/>
  <c r="F87" i="365"/>
  <c r="E87" i="365"/>
  <c r="G87" i="365" s="1"/>
  <c r="C87" i="365"/>
  <c r="B87" i="365"/>
  <c r="A87" i="365"/>
  <c r="K86" i="365"/>
  <c r="I86" i="365"/>
  <c r="G86" i="365"/>
  <c r="C86" i="365"/>
  <c r="B86" i="365"/>
  <c r="E86" i="365" s="1"/>
  <c r="A86" i="365"/>
  <c r="P86" i="365" s="1"/>
  <c r="Q85" i="365"/>
  <c r="P85" i="365"/>
  <c r="H85" i="365"/>
  <c r="G85" i="365"/>
  <c r="F85" i="365"/>
  <c r="E85" i="365"/>
  <c r="C85" i="365"/>
  <c r="B85" i="365"/>
  <c r="A85" i="365"/>
  <c r="P84" i="365"/>
  <c r="C84" i="365"/>
  <c r="B84" i="365"/>
  <c r="E84" i="365" s="1"/>
  <c r="A84" i="365"/>
  <c r="Q83" i="365"/>
  <c r="C83" i="365"/>
  <c r="B83" i="365"/>
  <c r="E83" i="365" s="1"/>
  <c r="G83" i="365" s="1"/>
  <c r="A83" i="365"/>
  <c r="P83" i="365" s="1"/>
  <c r="P82" i="365"/>
  <c r="C82" i="365"/>
  <c r="B82" i="365"/>
  <c r="E82" i="365" s="1"/>
  <c r="A82" i="365"/>
  <c r="C81" i="365"/>
  <c r="B81" i="365"/>
  <c r="E81" i="365" s="1"/>
  <c r="A81" i="365"/>
  <c r="P81" i="365" s="1"/>
  <c r="P80" i="365"/>
  <c r="E80" i="365"/>
  <c r="C80" i="365"/>
  <c r="B80" i="365"/>
  <c r="A80" i="365"/>
  <c r="Q79" i="365"/>
  <c r="P79" i="365"/>
  <c r="E79" i="365"/>
  <c r="G79" i="365" s="1"/>
  <c r="C79" i="365"/>
  <c r="B79" i="365"/>
  <c r="A79" i="365"/>
  <c r="C78" i="365"/>
  <c r="B78" i="365"/>
  <c r="E78" i="365" s="1"/>
  <c r="A78" i="365"/>
  <c r="P78" i="365" s="1"/>
  <c r="Q77" i="365"/>
  <c r="P77" i="365"/>
  <c r="G77" i="365"/>
  <c r="F77" i="365"/>
  <c r="E77" i="365"/>
  <c r="C77" i="365"/>
  <c r="B77" i="365"/>
  <c r="A77" i="365"/>
  <c r="P76" i="365"/>
  <c r="C76" i="365"/>
  <c r="B76" i="365"/>
  <c r="E76" i="365" s="1"/>
  <c r="A76" i="365"/>
  <c r="Q75" i="365"/>
  <c r="H75" i="365"/>
  <c r="G75" i="365"/>
  <c r="F75" i="365"/>
  <c r="E75" i="365"/>
  <c r="C75" i="365"/>
  <c r="B75" i="365"/>
  <c r="A75" i="365"/>
  <c r="P75" i="365" s="1"/>
  <c r="P74" i="365"/>
  <c r="E74" i="365"/>
  <c r="Q74" i="365" s="1"/>
  <c r="C74" i="365"/>
  <c r="B74" i="365"/>
  <c r="A74" i="365"/>
  <c r="C73" i="365"/>
  <c r="B73" i="365"/>
  <c r="E73" i="365" s="1"/>
  <c r="A73" i="365"/>
  <c r="P73" i="365" s="1"/>
  <c r="P72" i="365"/>
  <c r="E72" i="365"/>
  <c r="G72" i="365" s="1"/>
  <c r="C72" i="365"/>
  <c r="B72" i="365"/>
  <c r="A72" i="365"/>
  <c r="P71" i="365"/>
  <c r="E71" i="365"/>
  <c r="G71" i="365" s="1"/>
  <c r="C71" i="365"/>
  <c r="B71" i="365"/>
  <c r="A71" i="365"/>
  <c r="G70" i="365"/>
  <c r="C70" i="365"/>
  <c r="B70" i="365"/>
  <c r="E70" i="365" s="1"/>
  <c r="A70" i="365"/>
  <c r="P70" i="365" s="1"/>
  <c r="Q69" i="365"/>
  <c r="P69" i="365"/>
  <c r="G69" i="365"/>
  <c r="F69" i="365"/>
  <c r="E69" i="365"/>
  <c r="C69" i="365"/>
  <c r="B69" i="365"/>
  <c r="A69" i="365"/>
  <c r="P68" i="365"/>
  <c r="E68" i="365"/>
  <c r="C68" i="365"/>
  <c r="B68" i="365"/>
  <c r="A68" i="365"/>
  <c r="Q67" i="365"/>
  <c r="H67" i="365"/>
  <c r="G67" i="365"/>
  <c r="F67" i="365"/>
  <c r="E67" i="365"/>
  <c r="C67" i="365"/>
  <c r="B67" i="365"/>
  <c r="A67" i="365"/>
  <c r="P67" i="365" s="1"/>
  <c r="P66" i="365"/>
  <c r="C66" i="365"/>
  <c r="B66" i="365"/>
  <c r="E66" i="365" s="1"/>
  <c r="A66" i="365"/>
  <c r="C65" i="365"/>
  <c r="B65" i="365"/>
  <c r="E65" i="365" s="1"/>
  <c r="A65" i="365"/>
  <c r="P65" i="365" s="1"/>
  <c r="P64" i="365"/>
  <c r="H64" i="365"/>
  <c r="G64" i="365"/>
  <c r="E64" i="365"/>
  <c r="C64" i="365"/>
  <c r="B64" i="365"/>
  <c r="A64" i="365"/>
  <c r="Q63" i="365"/>
  <c r="P63" i="365"/>
  <c r="E63" i="365"/>
  <c r="G63" i="365" s="1"/>
  <c r="C63" i="365"/>
  <c r="B63" i="365"/>
  <c r="A63" i="365"/>
  <c r="C62" i="365"/>
  <c r="B62" i="365"/>
  <c r="E62" i="365" s="1"/>
  <c r="A62" i="365"/>
  <c r="P62" i="365" s="1"/>
  <c r="Q61" i="365"/>
  <c r="P61" i="365"/>
  <c r="H61" i="365"/>
  <c r="G61" i="365"/>
  <c r="F61" i="365"/>
  <c r="E61" i="365"/>
  <c r="C61" i="365"/>
  <c r="B61" i="365"/>
  <c r="A61" i="365"/>
  <c r="C60" i="365"/>
  <c r="B60" i="365"/>
  <c r="E60" i="365" s="1"/>
  <c r="A60" i="365"/>
  <c r="P60" i="365" s="1"/>
  <c r="Q59" i="365"/>
  <c r="G59" i="365"/>
  <c r="F59" i="365"/>
  <c r="E59" i="365"/>
  <c r="C59" i="365"/>
  <c r="B59" i="365"/>
  <c r="A59" i="365"/>
  <c r="P59" i="365" s="1"/>
  <c r="P58" i="365"/>
  <c r="C58" i="365"/>
  <c r="B58" i="365"/>
  <c r="E58" i="365" s="1"/>
  <c r="A58" i="365"/>
  <c r="C57" i="365"/>
  <c r="B57" i="365"/>
  <c r="E57" i="365" s="1"/>
  <c r="A57" i="365"/>
  <c r="P57" i="365" s="1"/>
  <c r="Q56" i="365"/>
  <c r="P56" i="365"/>
  <c r="E56" i="365"/>
  <c r="G56" i="365" s="1"/>
  <c r="C56" i="365"/>
  <c r="B56" i="365"/>
  <c r="A56" i="365"/>
  <c r="C55" i="365"/>
  <c r="B55" i="365"/>
  <c r="E55" i="365" s="1"/>
  <c r="A55" i="365"/>
  <c r="P55" i="365" s="1"/>
  <c r="C54" i="365"/>
  <c r="B54" i="365"/>
  <c r="E54" i="365" s="1"/>
  <c r="G54" i="365" s="1"/>
  <c r="A54" i="365"/>
  <c r="P54" i="365" s="1"/>
  <c r="P53" i="365"/>
  <c r="E53" i="365"/>
  <c r="Q53" i="365" s="1"/>
  <c r="C53" i="365"/>
  <c r="B53" i="365"/>
  <c r="A53" i="365"/>
  <c r="E52" i="365"/>
  <c r="C52" i="365"/>
  <c r="B52" i="365"/>
  <c r="A52" i="365"/>
  <c r="P52" i="365" s="1"/>
  <c r="E51" i="365"/>
  <c r="G51" i="365" s="1"/>
  <c r="C51" i="365"/>
  <c r="B51" i="365"/>
  <c r="A51" i="365"/>
  <c r="P51" i="365" s="1"/>
  <c r="Q50" i="365"/>
  <c r="P50" i="365"/>
  <c r="E50" i="365"/>
  <c r="G50" i="365" s="1"/>
  <c r="C50" i="365"/>
  <c r="B50" i="365"/>
  <c r="A50" i="365"/>
  <c r="G49" i="365"/>
  <c r="C49" i="365"/>
  <c r="B49" i="365"/>
  <c r="E49" i="365" s="1"/>
  <c r="A49" i="365"/>
  <c r="P49" i="365" s="1"/>
  <c r="Q48" i="365"/>
  <c r="P48" i="365"/>
  <c r="H48" i="365"/>
  <c r="G48" i="365"/>
  <c r="F48" i="365"/>
  <c r="E48" i="365"/>
  <c r="C48" i="365"/>
  <c r="B48" i="365"/>
  <c r="A48" i="365"/>
  <c r="P47" i="365"/>
  <c r="C47" i="365"/>
  <c r="B47" i="365"/>
  <c r="E47" i="365" s="1"/>
  <c r="A47" i="365"/>
  <c r="G46" i="365"/>
  <c r="F46" i="365"/>
  <c r="C46" i="365"/>
  <c r="B46" i="365"/>
  <c r="E46" i="365" s="1"/>
  <c r="Q46" i="365" s="1"/>
  <c r="A46" i="365"/>
  <c r="P46" i="365" s="1"/>
  <c r="P45" i="365"/>
  <c r="C45" i="365"/>
  <c r="B45" i="365"/>
  <c r="E45" i="365" s="1"/>
  <c r="A45" i="365"/>
  <c r="C44" i="365"/>
  <c r="B44" i="365"/>
  <c r="E44" i="365" s="1"/>
  <c r="A44" i="365"/>
  <c r="P44" i="365" s="1"/>
  <c r="E43" i="365"/>
  <c r="Q43" i="365" s="1"/>
  <c r="C43" i="365"/>
  <c r="B43" i="365"/>
  <c r="A43" i="365"/>
  <c r="P43" i="365" s="1"/>
  <c r="C42" i="365"/>
  <c r="B42" i="365"/>
  <c r="E42" i="365" s="1"/>
  <c r="A42" i="365"/>
  <c r="P42" i="365" s="1"/>
  <c r="C41" i="365"/>
  <c r="B41" i="365"/>
  <c r="E41" i="365" s="1"/>
  <c r="A41" i="365"/>
  <c r="P41" i="365" s="1"/>
  <c r="Q40" i="365"/>
  <c r="P40" i="365"/>
  <c r="E40" i="365"/>
  <c r="G40" i="365" s="1"/>
  <c r="C40" i="365"/>
  <c r="B40" i="365"/>
  <c r="A40" i="365"/>
  <c r="C39" i="365"/>
  <c r="B39" i="365"/>
  <c r="E39" i="365" s="1"/>
  <c r="A39" i="365"/>
  <c r="P39" i="365" s="1"/>
  <c r="P38" i="365"/>
  <c r="E38" i="365"/>
  <c r="Q38" i="365" s="1"/>
  <c r="C38" i="365"/>
  <c r="B38" i="365"/>
  <c r="A38" i="365"/>
  <c r="C37" i="365"/>
  <c r="B37" i="365"/>
  <c r="E37" i="365" s="1"/>
  <c r="A37" i="365"/>
  <c r="P37" i="365" s="1"/>
  <c r="C36" i="365"/>
  <c r="B36" i="365"/>
  <c r="E36" i="365" s="1"/>
  <c r="A36" i="365"/>
  <c r="P36" i="365" s="1"/>
  <c r="P35" i="365"/>
  <c r="E35" i="365"/>
  <c r="G35" i="365" s="1"/>
  <c r="C35" i="365"/>
  <c r="B35" i="365"/>
  <c r="A35" i="365"/>
  <c r="C34" i="365"/>
  <c r="B34" i="365"/>
  <c r="E34" i="365" s="1"/>
  <c r="A34" i="365"/>
  <c r="P34" i="365" s="1"/>
  <c r="Q33" i="365"/>
  <c r="G33" i="365"/>
  <c r="F33" i="365"/>
  <c r="E33" i="365"/>
  <c r="C33" i="365"/>
  <c r="B33" i="365"/>
  <c r="A33" i="365"/>
  <c r="P33" i="365" s="1"/>
  <c r="P32" i="365"/>
  <c r="C32" i="365"/>
  <c r="B32" i="365"/>
  <c r="E32" i="365" s="1"/>
  <c r="A32" i="365"/>
  <c r="C31" i="365"/>
  <c r="B31" i="365"/>
  <c r="E31" i="365" s="1"/>
  <c r="A31" i="365"/>
  <c r="P31" i="365" s="1"/>
  <c r="P30" i="365"/>
  <c r="E30" i="365"/>
  <c r="F30" i="365" s="1"/>
  <c r="C30" i="365"/>
  <c r="B30" i="365"/>
  <c r="A30" i="365"/>
  <c r="C29" i="365"/>
  <c r="B29" i="365"/>
  <c r="E29" i="365" s="1"/>
  <c r="A29" i="365"/>
  <c r="P29" i="365" s="1"/>
  <c r="C28" i="365"/>
  <c r="B28" i="365"/>
  <c r="E28" i="365" s="1"/>
  <c r="A28" i="365"/>
  <c r="P28" i="365" s="1"/>
  <c r="P27" i="365"/>
  <c r="E27" i="365"/>
  <c r="G27" i="365" s="1"/>
  <c r="C27" i="365"/>
  <c r="B27" i="365"/>
  <c r="A27" i="365"/>
  <c r="C26" i="365"/>
  <c r="B26" i="365"/>
  <c r="E26" i="365" s="1"/>
  <c r="A26" i="365"/>
  <c r="P26" i="365" s="1"/>
  <c r="Q25" i="365"/>
  <c r="G25" i="365"/>
  <c r="F25" i="365"/>
  <c r="E25" i="365"/>
  <c r="C25" i="365"/>
  <c r="B25" i="365"/>
  <c r="A25" i="365"/>
  <c r="P25" i="365" s="1"/>
  <c r="P24" i="365"/>
  <c r="C24" i="365"/>
  <c r="B24" i="365"/>
  <c r="E24" i="365" s="1"/>
  <c r="A24" i="365"/>
  <c r="C23" i="365"/>
  <c r="B23" i="365"/>
  <c r="E23" i="365" s="1"/>
  <c r="A23" i="365"/>
  <c r="P23" i="365" s="1"/>
  <c r="P22" i="365"/>
  <c r="E22" i="365"/>
  <c r="F22" i="365" s="1"/>
  <c r="C22" i="365"/>
  <c r="B22" i="365"/>
  <c r="A22" i="365"/>
  <c r="C21" i="365"/>
  <c r="B21" i="365"/>
  <c r="E21" i="365" s="1"/>
  <c r="A21" i="365"/>
  <c r="P21" i="365" s="1"/>
  <c r="C20" i="365"/>
  <c r="B20" i="365"/>
  <c r="E20" i="365" s="1"/>
  <c r="A20" i="365"/>
  <c r="P20" i="365" s="1"/>
  <c r="P19" i="365"/>
  <c r="E19" i="365"/>
  <c r="G19" i="365" s="1"/>
  <c r="C19" i="365"/>
  <c r="B19" i="365"/>
  <c r="A19" i="365"/>
  <c r="C18" i="365"/>
  <c r="B18" i="365"/>
  <c r="E18" i="365" s="1"/>
  <c r="A18" i="365"/>
  <c r="P18" i="365" s="1"/>
  <c r="Q17" i="365"/>
  <c r="G17" i="365"/>
  <c r="F17" i="365"/>
  <c r="E17" i="365"/>
  <c r="C17" i="365"/>
  <c r="B17" i="365"/>
  <c r="A17" i="365"/>
  <c r="P17" i="365" s="1"/>
  <c r="P16" i="365"/>
  <c r="C16" i="365"/>
  <c r="B16" i="365"/>
  <c r="E16" i="365" s="1"/>
  <c r="A16" i="365"/>
  <c r="C15" i="365"/>
  <c r="B15" i="365"/>
  <c r="E15" i="365" s="1"/>
  <c r="A15" i="365"/>
  <c r="P15" i="365" s="1"/>
  <c r="P14" i="365"/>
  <c r="E14" i="365"/>
  <c r="F14" i="365" s="1"/>
  <c r="C14" i="365"/>
  <c r="B14" i="365"/>
  <c r="A14" i="365"/>
  <c r="C13" i="365"/>
  <c r="B13" i="365"/>
  <c r="E13" i="365" s="1"/>
  <c r="A13" i="365"/>
  <c r="P13" i="365" s="1"/>
  <c r="C12" i="365"/>
  <c r="B12" i="365"/>
  <c r="E12" i="365" s="1"/>
  <c r="A12" i="365"/>
  <c r="P12" i="365" s="1"/>
  <c r="P11" i="365"/>
  <c r="E11" i="365"/>
  <c r="G11" i="365" s="1"/>
  <c r="C11" i="365"/>
  <c r="B11" i="365"/>
  <c r="A11" i="365"/>
  <c r="C10" i="365"/>
  <c r="B10" i="365"/>
  <c r="E10" i="365" s="1"/>
  <c r="A10" i="365"/>
  <c r="P10" i="365" s="1"/>
  <c r="P9" i="365"/>
  <c r="E9" i="365"/>
  <c r="G9" i="365" s="1"/>
  <c r="C9" i="365"/>
  <c r="B9" i="365"/>
  <c r="A9" i="365"/>
  <c r="C8" i="365"/>
  <c r="B8" i="365"/>
  <c r="E8" i="365" s="1"/>
  <c r="A8" i="365"/>
  <c r="P8" i="365" s="1"/>
  <c r="P7" i="365"/>
  <c r="C7" i="365"/>
  <c r="B7" i="365"/>
  <c r="E7" i="365" s="1"/>
  <c r="A7" i="365"/>
  <c r="Z6" i="365"/>
  <c r="C6" i="365"/>
  <c r="B6" i="365"/>
  <c r="E6" i="365" s="1"/>
  <c r="A6" i="365"/>
  <c r="P6" i="365" s="1"/>
  <c r="Z5" i="365"/>
  <c r="V5" i="365"/>
  <c r="V6" i="365" s="1"/>
  <c r="C5" i="365"/>
  <c r="B5" i="365"/>
  <c r="E5" i="365" s="1"/>
  <c r="A5" i="365"/>
  <c r="P5" i="365" s="1"/>
  <c r="P4" i="365"/>
  <c r="C4" i="365"/>
  <c r="B4" i="365"/>
  <c r="E4" i="365" s="1"/>
  <c r="A4" i="365"/>
  <c r="E3" i="365"/>
  <c r="Q3" i="365" s="1"/>
  <c r="C3" i="365"/>
  <c r="B3" i="365"/>
  <c r="A3" i="365"/>
  <c r="P3" i="365" s="1"/>
  <c r="P2" i="365"/>
  <c r="C2" i="365"/>
  <c r="B2" i="365"/>
  <c r="E2" i="365" s="1"/>
  <c r="A2" i="365"/>
  <c r="Y1" i="365"/>
  <c r="Y1" i="365" a="1"/>
  <c r="D2510" i="363"/>
  <c r="D2509" i="363"/>
  <c r="D2508" i="363"/>
  <c r="D2507" i="363"/>
  <c r="D2506" i="363"/>
  <c r="D2505" i="363"/>
  <c r="D2504" i="363"/>
  <c r="D2503" i="363"/>
  <c r="D2502" i="363"/>
  <c r="D2501" i="363"/>
  <c r="D2500" i="363"/>
  <c r="D2499" i="363"/>
  <c r="D2498" i="363"/>
  <c r="D2497" i="363"/>
  <c r="D2496" i="363"/>
  <c r="D2495" i="363"/>
  <c r="D2494" i="363"/>
  <c r="D2493" i="363"/>
  <c r="D2492" i="363"/>
  <c r="D2491" i="363"/>
  <c r="D2490" i="363"/>
  <c r="D2489" i="363"/>
  <c r="D2488" i="363"/>
  <c r="D2487" i="363"/>
  <c r="D2486" i="363"/>
  <c r="D2485" i="363"/>
  <c r="D2484" i="363"/>
  <c r="D2483" i="363"/>
  <c r="D2482" i="363"/>
  <c r="D2481" i="363"/>
  <c r="D2480" i="363"/>
  <c r="D2479" i="363"/>
  <c r="D2478" i="363"/>
  <c r="D2477" i="363"/>
  <c r="D2476" i="363"/>
  <c r="D2475" i="363"/>
  <c r="D2474" i="363"/>
  <c r="D2473" i="363"/>
  <c r="D2472" i="363"/>
  <c r="D2471" i="363"/>
  <c r="D2470" i="363"/>
  <c r="D2469" i="363"/>
  <c r="D2468" i="363"/>
  <c r="D2467" i="363"/>
  <c r="D2466" i="363"/>
  <c r="D2465" i="363"/>
  <c r="D2464" i="363"/>
  <c r="D2463" i="363"/>
  <c r="D2462" i="363"/>
  <c r="D2461" i="363"/>
  <c r="D2460" i="363"/>
  <c r="D2459" i="363"/>
  <c r="D2458" i="363"/>
  <c r="D2457" i="363"/>
  <c r="D2456" i="363"/>
  <c r="D2455" i="363"/>
  <c r="D2454" i="363"/>
  <c r="D2453" i="363"/>
  <c r="D2452" i="363"/>
  <c r="D2451" i="363"/>
  <c r="D2450" i="363"/>
  <c r="D2449" i="363"/>
  <c r="D2448" i="363"/>
  <c r="D2447" i="363"/>
  <c r="D2446" i="363"/>
  <c r="D2445" i="363"/>
  <c r="D2444" i="363"/>
  <c r="D2443" i="363"/>
  <c r="D2442" i="363"/>
  <c r="D2441" i="363"/>
  <c r="D2440" i="363"/>
  <c r="D2439" i="363"/>
  <c r="D2438" i="363"/>
  <c r="D2437" i="363"/>
  <c r="D2436" i="363"/>
  <c r="D2435" i="363"/>
  <c r="D2434" i="363"/>
  <c r="D2433" i="363"/>
  <c r="D2432" i="363"/>
  <c r="D2431" i="363"/>
  <c r="D2430" i="363"/>
  <c r="D2429" i="363"/>
  <c r="D2428" i="363"/>
  <c r="D2427" i="363"/>
  <c r="D2426" i="363"/>
  <c r="D2425" i="363"/>
  <c r="D2424" i="363"/>
  <c r="D2423" i="363"/>
  <c r="D2422" i="363"/>
  <c r="D2421" i="363"/>
  <c r="D2420" i="363"/>
  <c r="D2419" i="363"/>
  <c r="D2418" i="363"/>
  <c r="D2417" i="363"/>
  <c r="D2416" i="363"/>
  <c r="D2415" i="363"/>
  <c r="D2414" i="363"/>
  <c r="D2413" i="363"/>
  <c r="D2412" i="363"/>
  <c r="D2411" i="363"/>
  <c r="D2410" i="363"/>
  <c r="D2409" i="363"/>
  <c r="D2408" i="363"/>
  <c r="D2407" i="363"/>
  <c r="D2406" i="363"/>
  <c r="D2405" i="363"/>
  <c r="D2404" i="363"/>
  <c r="D2403" i="363"/>
  <c r="D2402" i="363"/>
  <c r="D2401" i="363"/>
  <c r="D2400" i="363"/>
  <c r="D2399" i="363"/>
  <c r="D2398" i="363"/>
  <c r="D2397" i="363"/>
  <c r="D2396" i="363"/>
  <c r="D2395" i="363"/>
  <c r="D2394" i="363"/>
  <c r="D2393" i="363"/>
  <c r="D2392" i="363"/>
  <c r="D2391" i="363"/>
  <c r="D2390" i="363"/>
  <c r="D2389" i="363"/>
  <c r="D2388" i="363"/>
  <c r="D2387" i="363"/>
  <c r="D2386" i="363"/>
  <c r="D2385" i="363"/>
  <c r="D2384" i="363"/>
  <c r="D2383" i="363"/>
  <c r="D2382" i="363"/>
  <c r="D2381" i="363"/>
  <c r="D2380" i="363"/>
  <c r="D2379" i="363"/>
  <c r="D2378" i="363"/>
  <c r="D2377" i="363"/>
  <c r="D2376" i="363"/>
  <c r="D2375" i="363"/>
  <c r="D2374" i="363"/>
  <c r="D2373" i="363"/>
  <c r="D2372" i="363"/>
  <c r="D2371" i="363"/>
  <c r="D2370" i="363"/>
  <c r="D2369" i="363"/>
  <c r="D2368" i="363"/>
  <c r="D2367" i="363"/>
  <c r="D2366" i="363"/>
  <c r="D2365" i="363"/>
  <c r="D2364" i="363"/>
  <c r="D2363" i="363"/>
  <c r="D2362" i="363"/>
  <c r="D2361" i="363"/>
  <c r="D2360" i="363"/>
  <c r="D2359" i="363"/>
  <c r="D2358" i="363"/>
  <c r="D2357" i="363"/>
  <c r="D2356" i="363"/>
  <c r="D2355" i="363"/>
  <c r="D2354" i="363"/>
  <c r="D2353" i="363"/>
  <c r="D2352" i="363"/>
  <c r="D2351" i="363"/>
  <c r="D2350" i="363"/>
  <c r="D2349" i="363"/>
  <c r="D2348" i="363"/>
  <c r="D2347" i="363"/>
  <c r="D2346" i="363"/>
  <c r="D2345" i="363"/>
  <c r="D2344" i="363"/>
  <c r="D2343" i="363"/>
  <c r="D2342" i="363"/>
  <c r="D2341" i="363"/>
  <c r="D2340" i="363"/>
  <c r="D2339" i="363"/>
  <c r="D2338" i="363"/>
  <c r="D2337" i="363"/>
  <c r="D2336" i="363"/>
  <c r="D2335" i="363"/>
  <c r="D2334" i="363"/>
  <c r="D2333" i="363"/>
  <c r="D2332" i="363"/>
  <c r="D2331" i="363"/>
  <c r="D2330" i="363"/>
  <c r="D2329" i="363"/>
  <c r="D2328" i="363"/>
  <c r="D2327" i="363"/>
  <c r="D2326" i="363"/>
  <c r="D2325" i="363"/>
  <c r="D2324" i="363"/>
  <c r="D2323" i="363"/>
  <c r="D2322" i="363"/>
  <c r="D2321" i="363"/>
  <c r="D2320" i="363"/>
  <c r="D2319" i="363"/>
  <c r="D2318" i="363"/>
  <c r="D2317" i="363"/>
  <c r="D2316" i="363"/>
  <c r="D2315" i="363"/>
  <c r="D2314" i="363"/>
  <c r="D2313" i="363"/>
  <c r="D2312" i="363"/>
  <c r="D2311" i="363"/>
  <c r="D2310" i="363"/>
  <c r="D2309" i="363"/>
  <c r="D2308" i="363"/>
  <c r="D2307" i="363"/>
  <c r="D2306" i="363"/>
  <c r="D2305" i="363"/>
  <c r="D2304" i="363"/>
  <c r="D2303" i="363"/>
  <c r="D2302" i="363"/>
  <c r="D2301" i="363"/>
  <c r="D2300" i="363"/>
  <c r="D2299" i="363"/>
  <c r="D2298" i="363"/>
  <c r="D2297" i="363"/>
  <c r="D2296" i="363"/>
  <c r="D2295" i="363"/>
  <c r="D2294" i="363"/>
  <c r="D2293" i="363"/>
  <c r="D2292" i="363"/>
  <c r="D2291" i="363"/>
  <c r="D2290" i="363"/>
  <c r="D2289" i="363"/>
  <c r="D2288" i="363"/>
  <c r="D2287" i="363"/>
  <c r="D2286" i="363"/>
  <c r="D2285" i="363"/>
  <c r="D2284" i="363"/>
  <c r="D2283" i="363"/>
  <c r="D2282" i="363"/>
  <c r="D2281" i="363"/>
  <c r="D2280" i="363"/>
  <c r="D2279" i="363"/>
  <c r="D2278" i="363"/>
  <c r="D2277" i="363"/>
  <c r="D2276" i="363"/>
  <c r="D2275" i="363"/>
  <c r="D2274" i="363"/>
  <c r="D2273" i="363"/>
  <c r="D2272" i="363"/>
  <c r="D2271" i="363"/>
  <c r="D2270" i="363"/>
  <c r="D2269" i="363"/>
  <c r="D2268" i="363"/>
  <c r="D2267" i="363"/>
  <c r="D2266" i="363"/>
  <c r="D2265" i="363"/>
  <c r="D2264" i="363"/>
  <c r="D2263" i="363"/>
  <c r="D2262" i="363"/>
  <c r="D2261" i="363"/>
  <c r="D2260" i="363"/>
  <c r="D2259" i="363"/>
  <c r="D2258" i="363"/>
  <c r="D2257" i="363"/>
  <c r="D2256" i="363"/>
  <c r="D2255" i="363"/>
  <c r="D2254" i="363"/>
  <c r="D2253" i="363"/>
  <c r="D2252" i="363"/>
  <c r="D2251" i="363"/>
  <c r="D2250" i="363"/>
  <c r="D2249" i="363"/>
  <c r="D2248" i="363"/>
  <c r="D2247" i="363"/>
  <c r="D2246" i="363"/>
  <c r="D2245" i="363"/>
  <c r="D2244" i="363"/>
  <c r="D2243" i="363"/>
  <c r="D2242" i="363"/>
  <c r="D2241" i="363"/>
  <c r="D2240" i="363"/>
  <c r="D2239" i="363"/>
  <c r="D2238" i="363"/>
  <c r="D2237" i="363"/>
  <c r="D2236" i="363"/>
  <c r="D2235" i="363"/>
  <c r="D2234" i="363"/>
  <c r="D2233" i="363"/>
  <c r="D2232" i="363"/>
  <c r="D2231" i="363"/>
  <c r="D2230" i="363"/>
  <c r="D2229" i="363"/>
  <c r="D2228" i="363"/>
  <c r="D2227" i="363"/>
  <c r="D2226" i="363"/>
  <c r="D2225" i="363"/>
  <c r="D2224" i="363"/>
  <c r="D2223" i="363"/>
  <c r="D2222" i="363"/>
  <c r="D2221" i="363"/>
  <c r="D2220" i="363"/>
  <c r="D2219" i="363"/>
  <c r="D2218" i="363"/>
  <c r="D2217" i="363"/>
  <c r="D2216" i="363"/>
  <c r="D2215" i="363"/>
  <c r="D2214" i="363"/>
  <c r="D2213" i="363"/>
  <c r="D2212" i="363"/>
  <c r="D2211" i="363"/>
  <c r="D2210" i="363"/>
  <c r="D2209" i="363"/>
  <c r="D2208" i="363"/>
  <c r="D2207" i="363"/>
  <c r="D2206" i="363"/>
  <c r="D2205" i="363"/>
  <c r="D2204" i="363"/>
  <c r="D2203" i="363"/>
  <c r="D2202" i="363"/>
  <c r="D2201" i="363"/>
  <c r="D2200" i="363"/>
  <c r="D2199" i="363"/>
  <c r="D2198" i="363"/>
  <c r="D2197" i="363"/>
  <c r="D2196" i="363"/>
  <c r="D2195" i="363"/>
  <c r="D2194" i="363"/>
  <c r="D2193" i="363"/>
  <c r="D2192" i="363"/>
  <c r="D2191" i="363"/>
  <c r="D2190" i="363"/>
  <c r="D2189" i="363"/>
  <c r="D2188" i="363"/>
  <c r="D2187" i="363"/>
  <c r="D2186" i="363"/>
  <c r="D2185" i="363"/>
  <c r="D2184" i="363"/>
  <c r="D2183" i="363"/>
  <c r="D2182" i="363"/>
  <c r="D2181" i="363"/>
  <c r="D2180" i="363"/>
  <c r="D2179" i="363"/>
  <c r="D2178" i="363"/>
  <c r="D2177" i="363"/>
  <c r="D2176" i="363"/>
  <c r="D2175" i="363"/>
  <c r="D2174" i="363"/>
  <c r="D2173" i="363"/>
  <c r="D2172" i="363"/>
  <c r="D2171" i="363"/>
  <c r="D2170" i="363"/>
  <c r="D2169" i="363"/>
  <c r="D2168" i="363"/>
  <c r="D2167" i="363"/>
  <c r="D2166" i="363"/>
  <c r="D2165" i="363"/>
  <c r="D2164" i="363"/>
  <c r="D2163" i="363"/>
  <c r="D2162" i="363"/>
  <c r="D2161" i="363"/>
  <c r="D2160" i="363"/>
  <c r="D2159" i="363"/>
  <c r="D2158" i="363"/>
  <c r="D2157" i="363"/>
  <c r="D2156" i="363"/>
  <c r="D2155" i="363"/>
  <c r="D2154" i="363"/>
  <c r="D2153" i="363"/>
  <c r="D2152" i="363"/>
  <c r="D2151" i="363"/>
  <c r="D2150" i="363"/>
  <c r="D2149" i="363"/>
  <c r="D2148" i="363"/>
  <c r="D2147" i="363"/>
  <c r="D2146" i="363"/>
  <c r="D2145" i="363"/>
  <c r="D2144" i="363"/>
  <c r="D2143" i="363"/>
  <c r="D2142" i="363"/>
  <c r="D2141" i="363"/>
  <c r="D2140" i="363"/>
  <c r="D2139" i="363"/>
  <c r="D2138" i="363"/>
  <c r="D2137" i="363"/>
  <c r="D2136" i="363"/>
  <c r="D2135" i="363"/>
  <c r="D2134" i="363"/>
  <c r="D2133" i="363"/>
  <c r="D2132" i="363"/>
  <c r="D2131" i="363"/>
  <c r="D2130" i="363"/>
  <c r="D2129" i="363"/>
  <c r="D2128" i="363"/>
  <c r="D2127" i="363"/>
  <c r="D2126" i="363"/>
  <c r="D2125" i="363"/>
  <c r="D2124" i="363"/>
  <c r="D2123" i="363"/>
  <c r="D2122" i="363"/>
  <c r="D2121" i="363"/>
  <c r="D2120" i="363"/>
  <c r="D2119" i="363"/>
  <c r="D2118" i="363"/>
  <c r="D2117" i="363"/>
  <c r="D2116" i="363"/>
  <c r="D2115" i="363"/>
  <c r="D2114" i="363"/>
  <c r="D2113" i="363"/>
  <c r="D2112" i="363"/>
  <c r="D2111" i="363"/>
  <c r="D2110" i="363"/>
  <c r="D2109" i="363"/>
  <c r="D2108" i="363"/>
  <c r="D2107" i="363"/>
  <c r="D2106" i="363"/>
  <c r="D2105" i="363"/>
  <c r="D2104" i="363"/>
  <c r="D2103" i="363"/>
  <c r="D2102" i="363"/>
  <c r="D2101" i="363"/>
  <c r="D2100" i="363"/>
  <c r="D2099" i="363"/>
  <c r="D2098" i="363"/>
  <c r="D2097" i="363"/>
  <c r="D2096" i="363"/>
  <c r="D2095" i="363"/>
  <c r="D2094" i="363"/>
  <c r="D2093" i="363"/>
  <c r="D2092" i="363"/>
  <c r="D2091" i="363"/>
  <c r="D2090" i="363"/>
  <c r="D2089" i="363"/>
  <c r="D2088" i="363"/>
  <c r="D2087" i="363"/>
  <c r="D2086" i="363"/>
  <c r="D2085" i="363"/>
  <c r="D2084" i="363"/>
  <c r="D2083" i="363"/>
  <c r="D2082" i="363"/>
  <c r="D2081" i="363"/>
  <c r="D2080" i="363"/>
  <c r="D2079" i="363"/>
  <c r="D2078" i="363"/>
  <c r="D2077" i="363"/>
  <c r="D2076" i="363"/>
  <c r="D2075" i="363"/>
  <c r="D2074" i="363"/>
  <c r="D2073" i="363"/>
  <c r="D2072" i="363"/>
  <c r="D2071" i="363"/>
  <c r="D2070" i="363"/>
  <c r="D2069" i="363"/>
  <c r="D2068" i="363"/>
  <c r="D2067" i="363"/>
  <c r="D2066" i="363"/>
  <c r="D2065" i="363"/>
  <c r="D2064" i="363"/>
  <c r="D2063" i="363"/>
  <c r="D2062" i="363"/>
  <c r="D2061" i="363"/>
  <c r="D2060" i="363"/>
  <c r="D2059" i="363"/>
  <c r="D2058" i="363"/>
  <c r="D2057" i="363"/>
  <c r="D2056" i="363"/>
  <c r="D2055" i="363"/>
  <c r="D2054" i="363"/>
  <c r="D2053" i="363"/>
  <c r="D2052" i="363"/>
  <c r="D2051" i="363"/>
  <c r="D2050" i="363"/>
  <c r="D2049" i="363"/>
  <c r="D2048" i="363"/>
  <c r="D2047" i="363"/>
  <c r="D2046" i="363"/>
  <c r="D2045" i="363"/>
  <c r="D2044" i="363"/>
  <c r="D2043" i="363"/>
  <c r="D2042" i="363"/>
  <c r="D2041" i="363"/>
  <c r="D2040" i="363"/>
  <c r="D2039" i="363"/>
  <c r="D2038" i="363"/>
  <c r="D2037" i="363"/>
  <c r="D2036" i="363"/>
  <c r="D2035" i="363"/>
  <c r="D2034" i="363"/>
  <c r="D2033" i="363"/>
  <c r="D2032" i="363"/>
  <c r="D2031" i="363"/>
  <c r="D2030" i="363"/>
  <c r="D2029" i="363"/>
  <c r="D2028" i="363"/>
  <c r="D2027" i="363"/>
  <c r="D2026" i="363"/>
  <c r="D2025" i="363"/>
  <c r="D2024" i="363"/>
  <c r="D2023" i="363"/>
  <c r="D2022" i="363"/>
  <c r="D2021" i="363"/>
  <c r="D2020" i="363"/>
  <c r="D2019" i="363"/>
  <c r="D2018" i="363"/>
  <c r="D2017" i="363"/>
  <c r="D2016" i="363"/>
  <c r="D2015" i="363"/>
  <c r="D2014" i="363"/>
  <c r="D2013" i="363"/>
  <c r="D2012" i="363"/>
  <c r="D2011" i="363"/>
  <c r="D2010" i="363"/>
  <c r="D2009" i="363"/>
  <c r="D2008" i="363"/>
  <c r="D2007" i="363"/>
  <c r="D2006" i="363"/>
  <c r="D2005" i="363"/>
  <c r="D2004" i="363"/>
  <c r="D2003" i="363"/>
  <c r="D2002" i="363"/>
  <c r="D2001" i="363"/>
  <c r="D2000" i="363"/>
  <c r="D1999" i="363"/>
  <c r="D1998" i="363"/>
  <c r="D1997" i="363"/>
  <c r="D1996" i="363"/>
  <c r="D1995" i="363"/>
  <c r="D1994" i="363"/>
  <c r="D1993" i="363"/>
  <c r="D1992" i="363"/>
  <c r="D1991" i="363"/>
  <c r="D1990" i="363"/>
  <c r="D1989" i="363"/>
  <c r="D1988" i="363"/>
  <c r="D1987" i="363"/>
  <c r="D1986" i="363"/>
  <c r="D1985" i="363"/>
  <c r="D1984" i="363"/>
  <c r="D1983" i="363"/>
  <c r="D1982" i="363"/>
  <c r="D1981" i="363"/>
  <c r="D1980" i="363"/>
  <c r="D1979" i="363"/>
  <c r="D1978" i="363"/>
  <c r="D1977" i="363"/>
  <c r="D1976" i="363"/>
  <c r="D1975" i="363"/>
  <c r="D1974" i="363"/>
  <c r="D1973" i="363"/>
  <c r="D1972" i="363"/>
  <c r="D1971" i="363"/>
  <c r="D1970" i="363"/>
  <c r="D1969" i="363"/>
  <c r="D1968" i="363"/>
  <c r="D1967" i="363"/>
  <c r="D1966" i="363"/>
  <c r="D1965" i="363"/>
  <c r="D1964" i="363"/>
  <c r="D1963" i="363"/>
  <c r="D1962" i="363"/>
  <c r="D1961" i="363"/>
  <c r="D1960" i="363"/>
  <c r="D1959" i="363"/>
  <c r="D1958" i="363"/>
  <c r="D1957" i="363"/>
  <c r="D1956" i="363"/>
  <c r="D1955" i="363"/>
  <c r="D1954" i="363"/>
  <c r="D1953" i="363"/>
  <c r="D1952" i="363"/>
  <c r="D1951" i="363"/>
  <c r="D1950" i="363"/>
  <c r="D1949" i="363"/>
  <c r="D1948" i="363"/>
  <c r="D1947" i="363"/>
  <c r="D1946" i="363"/>
  <c r="D1945" i="363"/>
  <c r="D1944" i="363"/>
  <c r="D1943" i="363"/>
  <c r="D1942" i="363"/>
  <c r="D1941" i="363"/>
  <c r="D1940" i="363"/>
  <c r="D1939" i="363"/>
  <c r="D1938" i="363"/>
  <c r="D1937" i="363"/>
  <c r="D1936" i="363"/>
  <c r="D1935" i="363"/>
  <c r="D1934" i="363"/>
  <c r="D1933" i="363"/>
  <c r="D1932" i="363"/>
  <c r="D1931" i="363"/>
  <c r="D1930" i="363"/>
  <c r="D1929" i="363"/>
  <c r="D1928" i="363"/>
  <c r="D1927" i="363"/>
  <c r="D1926" i="363"/>
  <c r="D1925" i="363"/>
  <c r="D1924" i="363"/>
  <c r="D1923" i="363"/>
  <c r="D1922" i="363"/>
  <c r="D1921" i="363"/>
  <c r="D1920" i="363"/>
  <c r="D1919" i="363"/>
  <c r="D1918" i="363"/>
  <c r="D1917" i="363"/>
  <c r="D1916" i="363"/>
  <c r="D1915" i="363"/>
  <c r="D1914" i="363"/>
  <c r="D1913" i="363"/>
  <c r="D1912" i="363"/>
  <c r="D1911" i="363"/>
  <c r="D1910" i="363"/>
  <c r="D1909" i="363"/>
  <c r="D1908" i="363"/>
  <c r="D1907" i="363"/>
  <c r="D1906" i="363"/>
  <c r="D1905" i="363"/>
  <c r="D1904" i="363"/>
  <c r="D1903" i="363"/>
  <c r="D1902" i="363"/>
  <c r="D1901" i="363"/>
  <c r="D1900" i="363"/>
  <c r="D1899" i="363"/>
  <c r="D1898" i="363"/>
  <c r="D1897" i="363"/>
  <c r="D1896" i="363"/>
  <c r="D1895" i="363"/>
  <c r="D1894" i="363"/>
  <c r="D1893" i="363"/>
  <c r="D1892" i="363"/>
  <c r="D1891" i="363"/>
  <c r="D1890" i="363"/>
  <c r="D1889" i="363"/>
  <c r="D1888" i="363"/>
  <c r="D1887" i="363"/>
  <c r="D1886" i="363"/>
  <c r="D1885" i="363"/>
  <c r="D1884" i="363"/>
  <c r="D1883" i="363"/>
  <c r="D1882" i="363"/>
  <c r="D1881" i="363"/>
  <c r="D1880" i="363"/>
  <c r="D1879" i="363"/>
  <c r="D1878" i="363"/>
  <c r="D1877" i="363"/>
  <c r="D1876" i="363"/>
  <c r="D1875" i="363"/>
  <c r="D1874" i="363"/>
  <c r="D1873" i="363"/>
  <c r="D1872" i="363"/>
  <c r="D1871" i="363"/>
  <c r="D1870" i="363"/>
  <c r="D1869" i="363"/>
  <c r="D1868" i="363"/>
  <c r="D1867" i="363"/>
  <c r="D1866" i="363"/>
  <c r="D1865" i="363"/>
  <c r="D1864" i="363"/>
  <c r="D1863" i="363"/>
  <c r="D1862" i="363"/>
  <c r="D1861" i="363"/>
  <c r="D1860" i="363"/>
  <c r="D1859" i="363"/>
  <c r="D1858" i="363"/>
  <c r="D1857" i="363"/>
  <c r="D1856" i="363"/>
  <c r="D1855" i="363"/>
  <c r="D1854" i="363"/>
  <c r="D1853" i="363"/>
  <c r="D1852" i="363"/>
  <c r="D1851" i="363"/>
  <c r="D1850" i="363"/>
  <c r="D1849" i="363"/>
  <c r="D1848" i="363"/>
  <c r="D1847" i="363"/>
  <c r="D1846" i="363"/>
  <c r="D1845" i="363"/>
  <c r="D1844" i="363"/>
  <c r="D1843" i="363"/>
  <c r="D1842" i="363"/>
  <c r="D1841" i="363"/>
  <c r="D1840" i="363"/>
  <c r="D1839" i="363"/>
  <c r="D1838" i="363"/>
  <c r="D1837" i="363"/>
  <c r="D1836" i="363"/>
  <c r="D1835" i="363"/>
  <c r="D1834" i="363"/>
  <c r="D1833" i="363"/>
  <c r="D1832" i="363"/>
  <c r="D1831" i="363"/>
  <c r="D1830" i="363"/>
  <c r="D1829" i="363"/>
  <c r="D1828" i="363"/>
  <c r="D1827" i="363"/>
  <c r="D1826" i="363"/>
  <c r="D1825" i="363"/>
  <c r="D1824" i="363"/>
  <c r="D1823" i="363"/>
  <c r="D1822" i="363"/>
  <c r="D1821" i="363"/>
  <c r="D1820" i="363"/>
  <c r="D1819" i="363"/>
  <c r="D1818" i="363"/>
  <c r="D1817" i="363"/>
  <c r="D1816" i="363"/>
  <c r="D1815" i="363"/>
  <c r="D1814" i="363"/>
  <c r="D1813" i="363"/>
  <c r="D1812" i="363"/>
  <c r="D1811" i="363"/>
  <c r="D1810" i="363"/>
  <c r="D1809" i="363"/>
  <c r="D1808" i="363"/>
  <c r="D1807" i="363"/>
  <c r="D1806" i="363"/>
  <c r="D1805" i="363"/>
  <c r="D1804" i="363"/>
  <c r="D1803" i="363"/>
  <c r="D1802" i="363"/>
  <c r="D1801" i="363"/>
  <c r="D1800" i="363"/>
  <c r="D1799" i="363"/>
  <c r="D1798" i="363"/>
  <c r="D1797" i="363"/>
  <c r="D1796" i="363"/>
  <c r="D1795" i="363"/>
  <c r="D1794" i="363"/>
  <c r="D1793" i="363"/>
  <c r="D1792" i="363"/>
  <c r="D1791" i="363"/>
  <c r="D1790" i="363"/>
  <c r="D1789" i="363"/>
  <c r="D1788" i="363"/>
  <c r="D1787" i="363"/>
  <c r="D1786" i="363"/>
  <c r="D1785" i="363"/>
  <c r="D1784" i="363"/>
  <c r="D1783" i="363"/>
  <c r="D1782" i="363"/>
  <c r="D1781" i="363"/>
  <c r="D1780" i="363"/>
  <c r="D1779" i="363"/>
  <c r="D1778" i="363"/>
  <c r="D1777" i="363"/>
  <c r="D1776" i="363"/>
  <c r="D1775" i="363"/>
  <c r="D1774" i="363"/>
  <c r="D1773" i="363"/>
  <c r="D1772" i="363"/>
  <c r="D1771" i="363"/>
  <c r="D1770" i="363"/>
  <c r="D1769" i="363"/>
  <c r="D1768" i="363"/>
  <c r="D1767" i="363"/>
  <c r="D1766" i="363"/>
  <c r="D1765" i="363"/>
  <c r="D1764" i="363"/>
  <c r="D1763" i="363"/>
  <c r="D1762" i="363"/>
  <c r="D1761" i="363"/>
  <c r="D1760" i="363"/>
  <c r="D1759" i="363"/>
  <c r="D1758" i="363"/>
  <c r="D1757" i="363"/>
  <c r="D1756" i="363"/>
  <c r="D1755" i="363"/>
  <c r="D1754" i="363"/>
  <c r="D1753" i="363"/>
  <c r="D1752" i="363"/>
  <c r="D1751" i="363"/>
  <c r="D1750" i="363"/>
  <c r="D1749" i="363"/>
  <c r="D1748" i="363"/>
  <c r="D1747" i="363"/>
  <c r="D1746" i="363"/>
  <c r="D1745" i="363"/>
  <c r="D1744" i="363"/>
  <c r="D1743" i="363"/>
  <c r="D1742" i="363"/>
  <c r="D1741" i="363"/>
  <c r="D1740" i="363"/>
  <c r="D1739" i="363"/>
  <c r="D1738" i="363"/>
  <c r="D1737" i="363"/>
  <c r="D1736" i="363"/>
  <c r="D1735" i="363"/>
  <c r="D1734" i="363"/>
  <c r="D1733" i="363"/>
  <c r="D1732" i="363"/>
  <c r="D1731" i="363"/>
  <c r="D1730" i="363"/>
  <c r="D1729" i="363"/>
  <c r="D1728" i="363"/>
  <c r="D1727" i="363"/>
  <c r="D1726" i="363"/>
  <c r="D1725" i="363"/>
  <c r="D1724" i="363"/>
  <c r="D1723" i="363"/>
  <c r="D1722" i="363"/>
  <c r="D1721" i="363"/>
  <c r="D1720" i="363"/>
  <c r="D1719" i="363"/>
  <c r="D1718" i="363"/>
  <c r="D1717" i="363"/>
  <c r="D1716" i="363"/>
  <c r="D1715" i="363"/>
  <c r="D1714" i="363"/>
  <c r="D1713" i="363"/>
  <c r="D1712" i="363"/>
  <c r="D1711" i="363"/>
  <c r="D1710" i="363"/>
  <c r="D1709" i="363"/>
  <c r="D1708" i="363"/>
  <c r="D1707" i="363"/>
  <c r="D1706" i="363"/>
  <c r="D1705" i="363"/>
  <c r="D1704" i="363"/>
  <c r="D1703" i="363"/>
  <c r="D1702" i="363"/>
  <c r="D1701" i="363"/>
  <c r="D1700" i="363"/>
  <c r="D1699" i="363"/>
  <c r="D1698" i="363"/>
  <c r="D1697" i="363"/>
  <c r="D1696" i="363"/>
  <c r="D1695" i="363"/>
  <c r="D1694" i="363"/>
  <c r="D1693" i="363"/>
  <c r="D1692" i="363"/>
  <c r="D1691" i="363"/>
  <c r="D1690" i="363"/>
  <c r="D1689" i="363"/>
  <c r="D1688" i="363"/>
  <c r="D1687" i="363"/>
  <c r="D1686" i="363"/>
  <c r="D1685" i="363"/>
  <c r="D1684" i="363"/>
  <c r="D1683" i="363"/>
  <c r="D1682" i="363"/>
  <c r="D1681" i="363"/>
  <c r="D1680" i="363"/>
  <c r="D1679" i="363"/>
  <c r="D1678" i="363"/>
  <c r="D1677" i="363"/>
  <c r="D1676" i="363"/>
  <c r="D1675" i="363"/>
  <c r="D1674" i="363"/>
  <c r="D1673" i="363"/>
  <c r="D1672" i="363"/>
  <c r="D1671" i="363"/>
  <c r="D1670" i="363"/>
  <c r="D1669" i="363"/>
  <c r="D1668" i="363"/>
  <c r="D1667" i="363"/>
  <c r="D1666" i="363"/>
  <c r="D1665" i="363"/>
  <c r="D1664" i="363"/>
  <c r="D1663" i="363"/>
  <c r="D1662" i="363"/>
  <c r="D1661" i="363"/>
  <c r="D1660" i="363"/>
  <c r="D1659" i="363"/>
  <c r="D1658" i="363"/>
  <c r="D1657" i="363"/>
  <c r="D1656" i="363"/>
  <c r="D1655" i="363"/>
  <c r="D1654" i="363"/>
  <c r="D1653" i="363"/>
  <c r="D1652" i="363"/>
  <c r="D1651" i="363"/>
  <c r="D1650" i="363"/>
  <c r="D1649" i="363"/>
  <c r="D1648" i="363"/>
  <c r="D1647" i="363"/>
  <c r="D1646" i="363"/>
  <c r="D1645" i="363"/>
  <c r="D1644" i="363"/>
  <c r="D1643" i="363"/>
  <c r="D1642" i="363"/>
  <c r="D1641" i="363"/>
  <c r="D1640" i="363"/>
  <c r="D1639" i="363"/>
  <c r="D1638" i="363"/>
  <c r="D1637" i="363"/>
  <c r="D1636" i="363"/>
  <c r="D1635" i="363"/>
  <c r="D1634" i="363"/>
  <c r="D1633" i="363"/>
  <c r="D1632" i="363"/>
  <c r="D1631" i="363"/>
  <c r="D1630" i="363"/>
  <c r="D1629" i="363"/>
  <c r="D1628" i="363"/>
  <c r="D1627" i="363"/>
  <c r="D1626" i="363"/>
  <c r="D1625" i="363"/>
  <c r="D1624" i="363"/>
  <c r="D1623" i="363"/>
  <c r="D1622" i="363"/>
  <c r="D1621" i="363"/>
  <c r="D1620" i="363"/>
  <c r="D1619" i="363"/>
  <c r="D1618" i="363"/>
  <c r="D1617" i="363"/>
  <c r="D1616" i="363"/>
  <c r="D1615" i="363"/>
  <c r="D1614" i="363"/>
  <c r="D1613" i="363"/>
  <c r="D1612" i="363"/>
  <c r="D1611" i="363"/>
  <c r="D1610" i="363"/>
  <c r="D1609" i="363"/>
  <c r="D1608" i="363"/>
  <c r="D1607" i="363"/>
  <c r="D1606" i="363"/>
  <c r="D1605" i="363"/>
  <c r="D1604" i="363"/>
  <c r="D1603" i="363"/>
  <c r="D1602" i="363"/>
  <c r="D1601" i="363"/>
  <c r="D1600" i="363"/>
  <c r="D1599" i="363"/>
  <c r="D1598" i="363"/>
  <c r="D1597" i="363"/>
  <c r="D1596" i="363"/>
  <c r="D1595" i="363"/>
  <c r="D1594" i="363"/>
  <c r="D1593" i="363"/>
  <c r="D1592" i="363"/>
  <c r="D1591" i="363"/>
  <c r="D1590" i="363"/>
  <c r="D1589" i="363"/>
  <c r="D1588" i="363"/>
  <c r="D1587" i="363"/>
  <c r="D1586" i="363"/>
  <c r="D1585" i="363"/>
  <c r="D1584" i="363"/>
  <c r="D1583" i="363"/>
  <c r="D1582" i="363"/>
  <c r="D1581" i="363"/>
  <c r="D1580" i="363"/>
  <c r="D1579" i="363"/>
  <c r="D1578" i="363"/>
  <c r="D1577" i="363"/>
  <c r="D1576" i="363"/>
  <c r="D1575" i="363"/>
  <c r="D1574" i="363"/>
  <c r="D1573" i="363"/>
  <c r="D1572" i="363"/>
  <c r="D1571" i="363"/>
  <c r="D1570" i="363"/>
  <c r="D1569" i="363"/>
  <c r="D1568" i="363"/>
  <c r="D1567" i="363"/>
  <c r="D1566" i="363"/>
  <c r="D1565" i="363"/>
  <c r="D1564" i="363"/>
  <c r="D1563" i="363"/>
  <c r="D1562" i="363"/>
  <c r="D1561" i="363"/>
  <c r="D1560" i="363"/>
  <c r="D1559" i="363"/>
  <c r="D1558" i="363"/>
  <c r="D1557" i="363"/>
  <c r="D1556" i="363"/>
  <c r="D1555" i="363"/>
  <c r="D1554" i="363"/>
  <c r="D1553" i="363"/>
  <c r="D1552" i="363"/>
  <c r="D1551" i="363"/>
  <c r="D1550" i="363"/>
  <c r="D1549" i="363"/>
  <c r="D1548" i="363"/>
  <c r="D1547" i="363"/>
  <c r="D1546" i="363"/>
  <c r="D1545" i="363"/>
  <c r="D1544" i="363"/>
  <c r="D1543" i="363"/>
  <c r="D1542" i="363"/>
  <c r="D1541" i="363"/>
  <c r="D1540" i="363"/>
  <c r="D1539" i="363"/>
  <c r="D1538" i="363"/>
  <c r="D1537" i="363"/>
  <c r="D1536" i="363"/>
  <c r="D1535" i="363"/>
  <c r="D1534" i="363"/>
  <c r="D1533" i="363"/>
  <c r="D1532" i="363"/>
  <c r="D1531" i="363"/>
  <c r="D1530" i="363"/>
  <c r="D1529" i="363"/>
  <c r="D1528" i="363"/>
  <c r="D1527" i="363"/>
  <c r="D1526" i="363"/>
  <c r="D1525" i="363"/>
  <c r="D1524" i="363"/>
  <c r="D1523" i="363"/>
  <c r="D1522" i="363"/>
  <c r="D1521" i="363"/>
  <c r="D1520" i="363"/>
  <c r="D1519" i="363"/>
  <c r="D1518" i="363"/>
  <c r="D1517" i="363"/>
  <c r="D1516" i="363"/>
  <c r="D1515" i="363"/>
  <c r="D1514" i="363"/>
  <c r="D1513" i="363"/>
  <c r="D1512" i="363"/>
  <c r="D1511" i="363"/>
  <c r="D1510" i="363"/>
  <c r="D1509" i="363"/>
  <c r="D1508" i="363"/>
  <c r="D1507" i="363"/>
  <c r="D1506" i="363"/>
  <c r="D1505" i="363"/>
  <c r="D1504" i="363"/>
  <c r="D1503" i="363"/>
  <c r="D1502" i="363"/>
  <c r="D1501" i="363"/>
  <c r="D1500" i="363"/>
  <c r="D1499" i="363"/>
  <c r="D1498" i="363"/>
  <c r="D1497" i="363"/>
  <c r="D1496" i="363"/>
  <c r="D1495" i="363"/>
  <c r="D1494" i="363"/>
  <c r="D1493" i="363"/>
  <c r="D1492" i="363"/>
  <c r="D1491" i="363"/>
  <c r="D1490" i="363"/>
  <c r="D1489" i="363"/>
  <c r="D1488" i="363"/>
  <c r="D1487" i="363"/>
  <c r="D1486" i="363"/>
  <c r="D1485" i="363"/>
  <c r="D1484" i="363"/>
  <c r="D1483" i="363"/>
  <c r="D1482" i="363"/>
  <c r="D1481" i="363"/>
  <c r="D1480" i="363"/>
  <c r="D1479" i="363"/>
  <c r="D1478" i="363"/>
  <c r="D1477" i="363"/>
  <c r="D1476" i="363"/>
  <c r="D1475" i="363"/>
  <c r="D1474" i="363"/>
  <c r="D1473" i="363"/>
  <c r="D1472" i="363"/>
  <c r="D1471" i="363"/>
  <c r="D1470" i="363"/>
  <c r="D1469" i="363"/>
  <c r="D1468" i="363"/>
  <c r="D1467" i="363"/>
  <c r="D1466" i="363"/>
  <c r="D1465" i="363"/>
  <c r="D1464" i="363"/>
  <c r="D1463" i="363"/>
  <c r="D1462" i="363"/>
  <c r="D1461" i="363"/>
  <c r="D1460" i="363"/>
  <c r="D1459" i="363"/>
  <c r="D1458" i="363"/>
  <c r="D1457" i="363"/>
  <c r="D1456" i="363"/>
  <c r="D1455" i="363"/>
  <c r="D1454" i="363"/>
  <c r="D1453" i="363"/>
  <c r="D1452" i="363"/>
  <c r="D1451" i="363"/>
  <c r="D1450" i="363"/>
  <c r="D1449" i="363"/>
  <c r="D1448" i="363"/>
  <c r="D1447" i="363"/>
  <c r="D1446" i="363"/>
  <c r="D1445" i="363"/>
  <c r="D1444" i="363"/>
  <c r="D1443" i="363"/>
  <c r="D1442" i="363"/>
  <c r="D1441" i="363"/>
  <c r="D1440" i="363"/>
  <c r="D1439" i="363"/>
  <c r="D1438" i="363"/>
  <c r="D1437" i="363"/>
  <c r="D1436" i="363"/>
  <c r="D1435" i="363"/>
  <c r="D1434" i="363"/>
  <c r="D1433" i="363"/>
  <c r="D1432" i="363"/>
  <c r="D1431" i="363"/>
  <c r="D1430" i="363"/>
  <c r="D1429" i="363"/>
  <c r="D1428" i="363"/>
  <c r="D1427" i="363"/>
  <c r="D1426" i="363"/>
  <c r="D1425" i="363"/>
  <c r="D1424" i="363"/>
  <c r="D1423" i="363"/>
  <c r="D1422" i="363"/>
  <c r="D1421" i="363"/>
  <c r="D1420" i="363"/>
  <c r="D1419" i="363"/>
  <c r="D1418" i="363"/>
  <c r="D1417" i="363"/>
  <c r="D1416" i="363"/>
  <c r="D1415" i="363"/>
  <c r="D1414" i="363"/>
  <c r="D1413" i="363"/>
  <c r="D1412" i="363"/>
  <c r="D1411" i="363"/>
  <c r="D1410" i="363"/>
  <c r="D1409" i="363"/>
  <c r="D1408" i="363"/>
  <c r="D1407" i="363"/>
  <c r="D1406" i="363"/>
  <c r="D1405" i="363"/>
  <c r="D1404" i="363"/>
  <c r="D1403" i="363"/>
  <c r="D1402" i="363"/>
  <c r="D1401" i="363"/>
  <c r="D1400" i="363"/>
  <c r="D1399" i="363"/>
  <c r="D1398" i="363"/>
  <c r="D1397" i="363"/>
  <c r="D1396" i="363"/>
  <c r="D1395" i="363"/>
  <c r="D1394" i="363"/>
  <c r="D1393" i="363"/>
  <c r="D1392" i="363"/>
  <c r="D1391" i="363"/>
  <c r="D1390" i="363"/>
  <c r="D1389" i="363"/>
  <c r="D1388" i="363"/>
  <c r="D1387" i="363"/>
  <c r="D1386" i="363"/>
  <c r="D1385" i="363"/>
  <c r="D1384" i="363"/>
  <c r="D1383" i="363"/>
  <c r="D1382" i="363"/>
  <c r="D1381" i="363"/>
  <c r="D1380" i="363"/>
  <c r="D1379" i="363"/>
  <c r="D1378" i="363"/>
  <c r="D1377" i="363"/>
  <c r="D1376" i="363"/>
  <c r="D1375" i="363"/>
  <c r="D1374" i="363"/>
  <c r="D1373" i="363"/>
  <c r="D1372" i="363"/>
  <c r="D1371" i="363"/>
  <c r="D1370" i="363"/>
  <c r="D1369" i="363"/>
  <c r="D1368" i="363"/>
  <c r="D1367" i="363"/>
  <c r="D1366" i="363"/>
  <c r="D1365" i="363"/>
  <c r="D1364" i="363"/>
  <c r="D1363" i="363"/>
  <c r="D1362" i="363"/>
  <c r="D1361" i="363"/>
  <c r="D1360" i="363"/>
  <c r="D1359" i="363"/>
  <c r="D1358" i="363"/>
  <c r="D1357" i="363"/>
  <c r="D1356" i="363"/>
  <c r="D1355" i="363"/>
  <c r="D1354" i="363"/>
  <c r="D1353" i="363"/>
  <c r="D1352" i="363"/>
  <c r="D1351" i="363"/>
  <c r="D1350" i="363"/>
  <c r="D1349" i="363"/>
  <c r="D1348" i="363"/>
  <c r="D1347" i="363"/>
  <c r="D1346" i="363"/>
  <c r="D1345" i="363"/>
  <c r="D1344" i="363"/>
  <c r="D1343" i="363"/>
  <c r="D1342" i="363"/>
  <c r="D1341" i="363"/>
  <c r="D1340" i="363"/>
  <c r="D1339" i="363"/>
  <c r="D1338" i="363"/>
  <c r="D1337" i="363"/>
  <c r="D1336" i="363"/>
  <c r="D1335" i="363"/>
  <c r="D1334" i="363"/>
  <c r="D1333" i="363"/>
  <c r="D1332" i="363"/>
  <c r="D1331" i="363"/>
  <c r="D1330" i="363"/>
  <c r="D1329" i="363"/>
  <c r="D1328" i="363"/>
  <c r="D1327" i="363"/>
  <c r="D1326" i="363"/>
  <c r="D1325" i="363"/>
  <c r="D1324" i="363"/>
  <c r="D1323" i="363"/>
  <c r="D1322" i="363"/>
  <c r="D1321" i="363"/>
  <c r="D1320" i="363"/>
  <c r="D1319" i="363"/>
  <c r="D1318" i="363"/>
  <c r="D1317" i="363"/>
  <c r="D1316" i="363"/>
  <c r="D1315" i="363"/>
  <c r="D1314" i="363"/>
  <c r="D1313" i="363"/>
  <c r="D1312" i="363"/>
  <c r="D1311" i="363"/>
  <c r="D1310" i="363"/>
  <c r="D1309" i="363"/>
  <c r="D1308" i="363"/>
  <c r="D1307" i="363"/>
  <c r="D1306" i="363"/>
  <c r="D1305" i="363"/>
  <c r="D1304" i="363"/>
  <c r="D1303" i="363"/>
  <c r="D1302" i="363"/>
  <c r="D1301" i="363"/>
  <c r="D1300" i="363"/>
  <c r="D1299" i="363"/>
  <c r="D1298" i="363"/>
  <c r="D1297" i="363"/>
  <c r="D1296" i="363"/>
  <c r="D1295" i="363"/>
  <c r="D1294" i="363"/>
  <c r="D1293" i="363"/>
  <c r="D1292" i="363"/>
  <c r="D1291" i="363"/>
  <c r="D1290" i="363"/>
  <c r="D1289" i="363"/>
  <c r="D1288" i="363"/>
  <c r="D1287" i="363"/>
  <c r="D1286" i="363"/>
  <c r="D1285" i="363"/>
  <c r="D1284" i="363"/>
  <c r="D1283" i="363"/>
  <c r="D1282" i="363"/>
  <c r="D1281" i="363"/>
  <c r="D1280" i="363"/>
  <c r="D1279" i="363"/>
  <c r="D1278" i="363"/>
  <c r="D1277" i="363"/>
  <c r="D1276" i="363"/>
  <c r="D1275" i="363"/>
  <c r="D1274" i="363"/>
  <c r="D1273" i="363"/>
  <c r="D1272" i="363"/>
  <c r="D1271" i="363"/>
  <c r="D1270" i="363"/>
  <c r="D1269" i="363"/>
  <c r="D1268" i="363"/>
  <c r="D1267" i="363"/>
  <c r="D1266" i="363"/>
  <c r="D1265" i="363"/>
  <c r="D1264" i="363"/>
  <c r="D1263" i="363"/>
  <c r="D1262" i="363"/>
  <c r="D1261" i="363"/>
  <c r="D1260" i="363"/>
  <c r="D1259" i="363"/>
  <c r="D1258" i="363"/>
  <c r="D1257" i="363"/>
  <c r="D1256" i="363"/>
  <c r="D1255" i="363"/>
  <c r="D1254" i="363"/>
  <c r="D1253" i="363"/>
  <c r="D1252" i="363"/>
  <c r="D1251" i="363"/>
  <c r="D1250" i="363"/>
  <c r="D1249" i="363"/>
  <c r="D1248" i="363"/>
  <c r="D1247" i="363"/>
  <c r="D1246" i="363"/>
  <c r="D1245" i="363"/>
  <c r="D1244" i="363"/>
  <c r="D1243" i="363"/>
  <c r="D1242" i="363"/>
  <c r="D1241" i="363"/>
  <c r="D1240" i="363"/>
  <c r="D1239" i="363"/>
  <c r="D1238" i="363"/>
  <c r="D1237" i="363"/>
  <c r="D1236" i="363"/>
  <c r="D1235" i="363"/>
  <c r="D1234" i="363"/>
  <c r="D1233" i="363"/>
  <c r="D1232" i="363"/>
  <c r="D1231" i="363"/>
  <c r="D1230" i="363"/>
  <c r="D1229" i="363"/>
  <c r="D1228" i="363"/>
  <c r="D1227" i="363"/>
  <c r="D1226" i="363"/>
  <c r="D1225" i="363"/>
  <c r="D1224" i="363"/>
  <c r="D1223" i="363"/>
  <c r="D1222" i="363"/>
  <c r="D1221" i="363"/>
  <c r="D1220" i="363"/>
  <c r="D1219" i="363"/>
  <c r="D1218" i="363"/>
  <c r="D1217" i="363"/>
  <c r="D1216" i="363"/>
  <c r="D1215" i="363"/>
  <c r="D1214" i="363"/>
  <c r="D1213" i="363"/>
  <c r="D1212" i="363"/>
  <c r="D1211" i="363"/>
  <c r="D1210" i="363"/>
  <c r="D1209" i="363"/>
  <c r="D1208" i="363"/>
  <c r="D1207" i="363"/>
  <c r="D1206" i="363"/>
  <c r="D1205" i="363"/>
  <c r="D1204" i="363"/>
  <c r="D1203" i="363"/>
  <c r="D1202" i="363"/>
  <c r="D1201" i="363"/>
  <c r="D1200" i="363"/>
  <c r="D1199" i="363"/>
  <c r="D1198" i="363"/>
  <c r="D1197" i="363"/>
  <c r="D1196" i="363"/>
  <c r="D1195" i="363"/>
  <c r="D1194" i="363"/>
  <c r="D1193" i="363"/>
  <c r="D1192" i="363"/>
  <c r="D1191" i="363"/>
  <c r="D1190" i="363"/>
  <c r="D1189" i="363"/>
  <c r="D1188" i="363"/>
  <c r="D1187" i="363"/>
  <c r="D1186" i="363"/>
  <c r="D1185" i="363"/>
  <c r="D1184" i="363"/>
  <c r="D1183" i="363"/>
  <c r="D1182" i="363"/>
  <c r="D1181" i="363"/>
  <c r="D1180" i="363"/>
  <c r="D1179" i="363"/>
  <c r="D1178" i="363"/>
  <c r="D1177" i="363"/>
  <c r="D1176" i="363"/>
  <c r="D1175" i="363"/>
  <c r="D1174" i="363"/>
  <c r="D1173" i="363"/>
  <c r="D1172" i="363"/>
  <c r="D1171" i="363"/>
  <c r="D1170" i="363"/>
  <c r="D1169" i="363"/>
  <c r="D1168" i="363"/>
  <c r="D1167" i="363"/>
  <c r="D1166" i="363"/>
  <c r="D1165" i="363"/>
  <c r="D1164" i="363"/>
  <c r="D1163" i="363"/>
  <c r="D1162" i="363"/>
  <c r="D1161" i="363"/>
  <c r="D1160" i="363"/>
  <c r="D1159" i="363"/>
  <c r="D1158" i="363"/>
  <c r="D1157" i="363"/>
  <c r="D1156" i="363"/>
  <c r="D1155" i="363"/>
  <c r="D1154" i="363"/>
  <c r="D1153" i="363"/>
  <c r="D1152" i="363"/>
  <c r="D1151" i="363"/>
  <c r="D1150" i="363"/>
  <c r="D1149" i="363"/>
  <c r="D1148" i="363"/>
  <c r="D1147" i="363"/>
  <c r="D1146" i="363"/>
  <c r="D1145" i="363"/>
  <c r="D1144" i="363"/>
  <c r="D1143" i="363"/>
  <c r="D1142" i="363"/>
  <c r="D1141" i="363"/>
  <c r="D1140" i="363"/>
  <c r="D1139" i="363"/>
  <c r="D1138" i="363"/>
  <c r="D1137" i="363"/>
  <c r="D1136" i="363"/>
  <c r="D1135" i="363"/>
  <c r="D1134" i="363"/>
  <c r="D1133" i="363"/>
  <c r="D1132" i="363"/>
  <c r="D1131" i="363"/>
  <c r="D1130" i="363"/>
  <c r="D1129" i="363"/>
  <c r="D1128" i="363"/>
  <c r="D1127" i="363"/>
  <c r="D1126" i="363"/>
  <c r="D1125" i="363"/>
  <c r="D1124" i="363"/>
  <c r="D1123" i="363"/>
  <c r="D1122" i="363"/>
  <c r="D1121" i="363"/>
  <c r="D1120" i="363"/>
  <c r="D1119" i="363"/>
  <c r="D1118" i="363"/>
  <c r="D1117" i="363"/>
  <c r="D1116" i="363"/>
  <c r="D1115" i="363"/>
  <c r="D1114" i="363"/>
  <c r="D1113" i="363"/>
  <c r="D1112" i="363"/>
  <c r="D1111" i="363"/>
  <c r="D1110" i="363"/>
  <c r="D1109" i="363"/>
  <c r="D1108" i="363"/>
  <c r="D1107" i="363"/>
  <c r="D1106" i="363"/>
  <c r="D1105" i="363"/>
  <c r="D1104" i="363"/>
  <c r="D1103" i="363"/>
  <c r="D1102" i="363"/>
  <c r="D1101" i="363"/>
  <c r="D1100" i="363"/>
  <c r="D1099" i="363"/>
  <c r="D1098" i="363"/>
  <c r="D1097" i="363"/>
  <c r="D1096" i="363"/>
  <c r="D1095" i="363"/>
  <c r="D1094" i="363"/>
  <c r="D1093" i="363"/>
  <c r="D1092" i="363"/>
  <c r="D1091" i="363"/>
  <c r="D1090" i="363"/>
  <c r="D1089" i="363"/>
  <c r="D1088" i="363"/>
  <c r="D1087" i="363"/>
  <c r="D1086" i="363"/>
  <c r="D1085" i="363"/>
  <c r="D1084" i="363"/>
  <c r="D1083" i="363"/>
  <c r="D1082" i="363"/>
  <c r="D1081" i="363"/>
  <c r="D1080" i="363"/>
  <c r="D1079" i="363"/>
  <c r="D1078" i="363"/>
  <c r="D1077" i="363"/>
  <c r="D1076" i="363"/>
  <c r="D1075" i="363"/>
  <c r="D1074" i="363"/>
  <c r="D1073" i="363"/>
  <c r="D1072" i="363"/>
  <c r="D1071" i="363"/>
  <c r="D1070" i="363"/>
  <c r="D1069" i="363"/>
  <c r="D1068" i="363"/>
  <c r="D1067" i="363"/>
  <c r="D1066" i="363"/>
  <c r="D1065" i="363"/>
  <c r="D1064" i="363"/>
  <c r="D1063" i="363"/>
  <c r="D1062" i="363"/>
  <c r="D1061" i="363"/>
  <c r="D1060" i="363"/>
  <c r="D1059" i="363"/>
  <c r="D1058" i="363"/>
  <c r="D1057" i="363"/>
  <c r="D1056" i="363"/>
  <c r="D1055" i="363"/>
  <c r="D1054" i="363"/>
  <c r="D1053" i="363"/>
  <c r="D1052" i="363"/>
  <c r="D1051" i="363"/>
  <c r="D1050" i="363"/>
  <c r="D1049" i="363"/>
  <c r="D1048" i="363"/>
  <c r="D1047" i="363"/>
  <c r="D1046" i="363"/>
  <c r="D1045" i="363"/>
  <c r="D1044" i="363"/>
  <c r="D1043" i="363"/>
  <c r="D1042" i="363"/>
  <c r="D1041" i="363"/>
  <c r="D1040" i="363"/>
  <c r="D1039" i="363"/>
  <c r="D1038" i="363"/>
  <c r="D1037" i="363"/>
  <c r="D1036" i="363"/>
  <c r="D1035" i="363"/>
  <c r="D1034" i="363"/>
  <c r="D1033" i="363"/>
  <c r="D1032" i="363"/>
  <c r="D1031" i="363"/>
  <c r="D1030" i="363"/>
  <c r="D1029" i="363"/>
  <c r="D1028" i="363"/>
  <c r="D1027" i="363"/>
  <c r="D1026" i="363"/>
  <c r="D1025" i="363"/>
  <c r="D1024" i="363"/>
  <c r="D1023" i="363"/>
  <c r="D1022" i="363"/>
  <c r="D1021" i="363"/>
  <c r="D1020" i="363"/>
  <c r="D1019" i="363"/>
  <c r="D1018" i="363"/>
  <c r="D1017" i="363"/>
  <c r="D1016" i="363"/>
  <c r="D1015" i="363"/>
  <c r="D1014" i="363"/>
  <c r="D1013" i="363"/>
  <c r="D1012" i="363"/>
  <c r="D1011" i="363"/>
  <c r="D1010" i="363"/>
  <c r="D1009" i="363"/>
  <c r="D1008" i="363"/>
  <c r="D1007" i="363"/>
  <c r="D1006" i="363"/>
  <c r="D1005" i="363"/>
  <c r="D1004" i="363"/>
  <c r="D1003" i="363"/>
  <c r="D1002" i="363"/>
  <c r="D1001" i="363"/>
  <c r="D1000" i="363"/>
  <c r="D999" i="363"/>
  <c r="D998" i="363"/>
  <c r="D997" i="363"/>
  <c r="D996" i="363"/>
  <c r="D995" i="363"/>
  <c r="D994" i="363"/>
  <c r="D993" i="363"/>
  <c r="D992" i="363"/>
  <c r="D991" i="363"/>
  <c r="D990" i="363"/>
  <c r="D989" i="363"/>
  <c r="D988" i="363"/>
  <c r="D987" i="363"/>
  <c r="D986" i="363"/>
  <c r="D985" i="363"/>
  <c r="D984" i="363"/>
  <c r="D983" i="363"/>
  <c r="D982" i="363"/>
  <c r="D981" i="363"/>
  <c r="D980" i="363"/>
  <c r="D979" i="363"/>
  <c r="D978" i="363"/>
  <c r="D977" i="363"/>
  <c r="D976" i="363"/>
  <c r="D975" i="363"/>
  <c r="D974" i="363"/>
  <c r="D973" i="363"/>
  <c r="D972" i="363"/>
  <c r="D971" i="363"/>
  <c r="D970" i="363"/>
  <c r="D969" i="363"/>
  <c r="D968" i="363"/>
  <c r="D967" i="363"/>
  <c r="D966" i="363"/>
  <c r="D965" i="363"/>
  <c r="D964" i="363"/>
  <c r="D963" i="363"/>
  <c r="D962" i="363"/>
  <c r="D961" i="363"/>
  <c r="D960" i="363"/>
  <c r="D959" i="363"/>
  <c r="D958" i="363"/>
  <c r="D957" i="363"/>
  <c r="D956" i="363"/>
  <c r="D955" i="363"/>
  <c r="D954" i="363"/>
  <c r="D953" i="363"/>
  <c r="D952" i="363"/>
  <c r="D951" i="363"/>
  <c r="D950" i="363"/>
  <c r="D949" i="363"/>
  <c r="D948" i="363"/>
  <c r="D947" i="363"/>
  <c r="D946" i="363"/>
  <c r="D945" i="363"/>
  <c r="D944" i="363"/>
  <c r="D943" i="363"/>
  <c r="D942" i="363"/>
  <c r="D941" i="363"/>
  <c r="D940" i="363"/>
  <c r="D939" i="363"/>
  <c r="D938" i="363"/>
  <c r="D937" i="363"/>
  <c r="D936" i="363"/>
  <c r="D935" i="363"/>
  <c r="D934" i="363"/>
  <c r="D933" i="363"/>
  <c r="D932" i="363"/>
  <c r="D931" i="363"/>
  <c r="D930" i="363"/>
  <c r="D929" i="363"/>
  <c r="D928" i="363"/>
  <c r="D927" i="363"/>
  <c r="D926" i="363"/>
  <c r="D925" i="363"/>
  <c r="D924" i="363"/>
  <c r="D923" i="363"/>
  <c r="D922" i="363"/>
  <c r="D921" i="363"/>
  <c r="D920" i="363"/>
  <c r="D919" i="363"/>
  <c r="D918" i="363"/>
  <c r="D917" i="363"/>
  <c r="D916" i="363"/>
  <c r="D915" i="363"/>
  <c r="D914" i="363"/>
  <c r="D913" i="363"/>
  <c r="D912" i="363"/>
  <c r="D911" i="363"/>
  <c r="D910" i="363"/>
  <c r="D909" i="363"/>
  <c r="D908" i="363"/>
  <c r="D907" i="363"/>
  <c r="D906" i="363"/>
  <c r="D905" i="363"/>
  <c r="D904" i="363"/>
  <c r="D903" i="363"/>
  <c r="D902" i="363"/>
  <c r="D901" i="363"/>
  <c r="D900" i="363"/>
  <c r="D899" i="363"/>
  <c r="D898" i="363"/>
  <c r="D897" i="363"/>
  <c r="D896" i="363"/>
  <c r="D895" i="363"/>
  <c r="D894" i="363"/>
  <c r="D893" i="363"/>
  <c r="D892" i="363"/>
  <c r="D891" i="363"/>
  <c r="D890" i="363"/>
  <c r="D889" i="363"/>
  <c r="D888" i="363"/>
  <c r="D887" i="363"/>
  <c r="D886" i="363"/>
  <c r="D885" i="363"/>
  <c r="D884" i="363"/>
  <c r="D883" i="363"/>
  <c r="D882" i="363"/>
  <c r="D881" i="363"/>
  <c r="D880" i="363"/>
  <c r="D879" i="363"/>
  <c r="D878" i="363"/>
  <c r="D877" i="363"/>
  <c r="D876" i="363"/>
  <c r="D875" i="363"/>
  <c r="D874" i="363"/>
  <c r="D873" i="363"/>
  <c r="D872" i="363"/>
  <c r="D871" i="363"/>
  <c r="D870" i="363"/>
  <c r="D869" i="363"/>
  <c r="D868" i="363"/>
  <c r="D867" i="363"/>
  <c r="D866" i="363"/>
  <c r="D865" i="363"/>
  <c r="D864" i="363"/>
  <c r="D863" i="363"/>
  <c r="D862" i="363"/>
  <c r="D861" i="363"/>
  <c r="D860" i="363"/>
  <c r="D859" i="363"/>
  <c r="D858" i="363"/>
  <c r="D857" i="363"/>
  <c r="D856" i="363"/>
  <c r="D855" i="363"/>
  <c r="D854" i="363"/>
  <c r="D853" i="363"/>
  <c r="D852" i="363"/>
  <c r="D851" i="363"/>
  <c r="D850" i="363"/>
  <c r="D849" i="363"/>
  <c r="D848" i="363"/>
  <c r="D847" i="363"/>
  <c r="D846" i="363"/>
  <c r="D845" i="363"/>
  <c r="D844" i="363"/>
  <c r="D843" i="363"/>
  <c r="D842" i="363"/>
  <c r="D841" i="363"/>
  <c r="D840" i="363"/>
  <c r="D839" i="363"/>
  <c r="D838" i="363"/>
  <c r="D837" i="363"/>
  <c r="D836" i="363"/>
  <c r="D835" i="363"/>
  <c r="D834" i="363"/>
  <c r="D833" i="363"/>
  <c r="D832" i="363"/>
  <c r="D831" i="363"/>
  <c r="D830" i="363"/>
  <c r="D829" i="363"/>
  <c r="D828" i="363"/>
  <c r="D827" i="363"/>
  <c r="D826" i="363"/>
  <c r="D825" i="363"/>
  <c r="D824" i="363"/>
  <c r="D823" i="363"/>
  <c r="D822" i="363"/>
  <c r="D821" i="363"/>
  <c r="D820" i="363"/>
  <c r="D819" i="363"/>
  <c r="D818" i="363"/>
  <c r="D817" i="363"/>
  <c r="D816" i="363"/>
  <c r="D815" i="363"/>
  <c r="D814" i="363"/>
  <c r="D813" i="363"/>
  <c r="D812" i="363"/>
  <c r="D811" i="363"/>
  <c r="D810" i="363"/>
  <c r="D809" i="363"/>
  <c r="D808" i="363"/>
  <c r="D807" i="363"/>
  <c r="D806" i="363"/>
  <c r="D805" i="363"/>
  <c r="D804" i="363"/>
  <c r="D803" i="363"/>
  <c r="D802" i="363"/>
  <c r="D801" i="363"/>
  <c r="D800" i="363"/>
  <c r="D799" i="363"/>
  <c r="D798" i="363"/>
  <c r="D797" i="363"/>
  <c r="D796" i="363"/>
  <c r="D795" i="363"/>
  <c r="D794" i="363"/>
  <c r="D793" i="363"/>
  <c r="D792" i="363"/>
  <c r="D791" i="363"/>
  <c r="D790" i="363"/>
  <c r="D789" i="363"/>
  <c r="D788" i="363"/>
  <c r="D787" i="363"/>
  <c r="D786" i="363"/>
  <c r="D785" i="363"/>
  <c r="D784" i="363"/>
  <c r="D783" i="363"/>
  <c r="D782" i="363"/>
  <c r="D781" i="363"/>
  <c r="D780" i="363"/>
  <c r="D779" i="363"/>
  <c r="D778" i="363"/>
  <c r="D777" i="363"/>
  <c r="D776" i="363"/>
  <c r="D775" i="363"/>
  <c r="D774" i="363"/>
  <c r="D773" i="363"/>
  <c r="D772" i="363"/>
  <c r="D771" i="363"/>
  <c r="D770" i="363"/>
  <c r="D769" i="363"/>
  <c r="D768" i="363"/>
  <c r="D767" i="363"/>
  <c r="D766" i="363"/>
  <c r="D765" i="363"/>
  <c r="D764" i="363"/>
  <c r="D763" i="363"/>
  <c r="D762" i="363"/>
  <c r="D761" i="363"/>
  <c r="D760" i="363"/>
  <c r="D759" i="363"/>
  <c r="D758" i="363"/>
  <c r="D757" i="363"/>
  <c r="D756" i="363"/>
  <c r="D755" i="363"/>
  <c r="D754" i="363"/>
  <c r="D753" i="363"/>
  <c r="D752" i="363"/>
  <c r="D751" i="363"/>
  <c r="D750" i="363"/>
  <c r="D749" i="363"/>
  <c r="D748" i="363"/>
  <c r="D747" i="363"/>
  <c r="D746" i="363"/>
  <c r="D745" i="363"/>
  <c r="D744" i="363"/>
  <c r="D743" i="363"/>
  <c r="D742" i="363"/>
  <c r="D741" i="363"/>
  <c r="D740" i="363"/>
  <c r="D739" i="363"/>
  <c r="D738" i="363"/>
  <c r="D737" i="363"/>
  <c r="D736" i="363"/>
  <c r="D735" i="363"/>
  <c r="D734" i="363"/>
  <c r="D733" i="363"/>
  <c r="D732" i="363"/>
  <c r="D731" i="363"/>
  <c r="D730" i="363"/>
  <c r="D729" i="363"/>
  <c r="D728" i="363"/>
  <c r="D727" i="363"/>
  <c r="D726" i="363"/>
  <c r="D725" i="363"/>
  <c r="D724" i="363"/>
  <c r="D723" i="363"/>
  <c r="D722" i="363"/>
  <c r="D721" i="363"/>
  <c r="D720" i="363"/>
  <c r="D719" i="363"/>
  <c r="D718" i="363"/>
  <c r="D717" i="363"/>
  <c r="D716" i="363"/>
  <c r="D715" i="363"/>
  <c r="D714" i="363"/>
  <c r="D713" i="363"/>
  <c r="D712" i="363"/>
  <c r="D711" i="363"/>
  <c r="D710" i="363"/>
  <c r="D709" i="363"/>
  <c r="D708" i="363"/>
  <c r="D707" i="363"/>
  <c r="D706" i="363"/>
  <c r="D705" i="363"/>
  <c r="D704" i="363"/>
  <c r="D703" i="363"/>
  <c r="D702" i="363"/>
  <c r="D701" i="363"/>
  <c r="D700" i="363"/>
  <c r="D699" i="363"/>
  <c r="D698" i="363"/>
  <c r="D697" i="363"/>
  <c r="D696" i="363"/>
  <c r="D695" i="363"/>
  <c r="D694" i="363"/>
  <c r="D693" i="363"/>
  <c r="D692" i="363"/>
  <c r="D691" i="363"/>
  <c r="D690" i="363"/>
  <c r="D689" i="363"/>
  <c r="D688" i="363"/>
  <c r="D687" i="363"/>
  <c r="D686" i="363"/>
  <c r="D685" i="363"/>
  <c r="D684" i="363"/>
  <c r="D683" i="363"/>
  <c r="D682" i="363"/>
  <c r="D681" i="363"/>
  <c r="D680" i="363"/>
  <c r="D679" i="363"/>
  <c r="D678" i="363"/>
  <c r="D677" i="363"/>
  <c r="D676" i="363"/>
  <c r="D675" i="363"/>
  <c r="D674" i="363"/>
  <c r="D673" i="363"/>
  <c r="D672" i="363"/>
  <c r="D671" i="363"/>
  <c r="D670" i="363"/>
  <c r="D669" i="363"/>
  <c r="D668" i="363"/>
  <c r="D667" i="363"/>
  <c r="D666" i="363"/>
  <c r="D665" i="363"/>
  <c r="D664" i="363"/>
  <c r="D663" i="363"/>
  <c r="D662" i="363"/>
  <c r="D661" i="363"/>
  <c r="D660" i="363"/>
  <c r="D659" i="363"/>
  <c r="D658" i="363"/>
  <c r="D657" i="363"/>
  <c r="D656" i="363"/>
  <c r="D655" i="363"/>
  <c r="D654" i="363"/>
  <c r="D653" i="363"/>
  <c r="D652" i="363"/>
  <c r="D651" i="363"/>
  <c r="D650" i="363"/>
  <c r="D649" i="363"/>
  <c r="D648" i="363"/>
  <c r="D647" i="363"/>
  <c r="D646" i="363"/>
  <c r="D645" i="363"/>
  <c r="D644" i="363"/>
  <c r="D643" i="363"/>
  <c r="D642" i="363"/>
  <c r="D641" i="363"/>
  <c r="D640" i="363"/>
  <c r="D639" i="363"/>
  <c r="D638" i="363"/>
  <c r="D637" i="363"/>
  <c r="D636" i="363"/>
  <c r="D635" i="363"/>
  <c r="D634" i="363"/>
  <c r="D633" i="363"/>
  <c r="D632" i="363"/>
  <c r="D631" i="363"/>
  <c r="D630" i="363"/>
  <c r="D629" i="363"/>
  <c r="D628" i="363"/>
  <c r="D627" i="363"/>
  <c r="D626" i="363"/>
  <c r="D625" i="363"/>
  <c r="D624" i="363"/>
  <c r="D623" i="363"/>
  <c r="D622" i="363"/>
  <c r="D621" i="363"/>
  <c r="D620" i="363"/>
  <c r="D619" i="363"/>
  <c r="D618" i="363"/>
  <c r="D617" i="363"/>
  <c r="D616" i="363"/>
  <c r="D615" i="363"/>
  <c r="D614" i="363"/>
  <c r="D613" i="363"/>
  <c r="D612" i="363"/>
  <c r="D611" i="363"/>
  <c r="D610" i="363"/>
  <c r="D609" i="363"/>
  <c r="D608" i="363"/>
  <c r="D607" i="363"/>
  <c r="D606" i="363"/>
  <c r="D605" i="363"/>
  <c r="D604" i="363"/>
  <c r="D603" i="363"/>
  <c r="D602" i="363"/>
  <c r="D601" i="363"/>
  <c r="D600" i="363"/>
  <c r="D599" i="363"/>
  <c r="D598" i="363"/>
  <c r="D597" i="363"/>
  <c r="D596" i="363"/>
  <c r="D595" i="363"/>
  <c r="D594" i="363"/>
  <c r="D593" i="363"/>
  <c r="D592" i="363"/>
  <c r="D591" i="363"/>
  <c r="D590" i="363"/>
  <c r="D589" i="363"/>
  <c r="D588" i="363"/>
  <c r="D587" i="363"/>
  <c r="D586" i="363"/>
  <c r="D585" i="363"/>
  <c r="D584" i="363"/>
  <c r="D583" i="363"/>
  <c r="D582" i="363"/>
  <c r="D581" i="363"/>
  <c r="D580" i="363"/>
  <c r="D579" i="363"/>
  <c r="D578" i="363"/>
  <c r="D577" i="363"/>
  <c r="D576" i="363"/>
  <c r="D575" i="363"/>
  <c r="D574" i="363"/>
  <c r="D573" i="363"/>
  <c r="D572" i="363"/>
  <c r="D571" i="363"/>
  <c r="D570" i="363"/>
  <c r="D569" i="363"/>
  <c r="D568" i="363"/>
  <c r="D567" i="363"/>
  <c r="D566" i="363"/>
  <c r="D565" i="363"/>
  <c r="D564" i="363"/>
  <c r="D563" i="363"/>
  <c r="D562" i="363"/>
  <c r="D561" i="363"/>
  <c r="D560" i="363"/>
  <c r="D559" i="363"/>
  <c r="D558" i="363"/>
  <c r="D557" i="363"/>
  <c r="D556" i="363"/>
  <c r="D555" i="363"/>
  <c r="D554" i="363"/>
  <c r="D553" i="363"/>
  <c r="D552" i="363"/>
  <c r="D551" i="363"/>
  <c r="D550" i="363"/>
  <c r="D549" i="363"/>
  <c r="D548" i="363"/>
  <c r="D547" i="363"/>
  <c r="D546" i="363"/>
  <c r="D545" i="363"/>
  <c r="D544" i="363"/>
  <c r="D543" i="363"/>
  <c r="D542" i="363"/>
  <c r="D541" i="363"/>
  <c r="D540" i="363"/>
  <c r="D539" i="363"/>
  <c r="D538" i="363"/>
  <c r="D537" i="363"/>
  <c r="D536" i="363"/>
  <c r="D535" i="363"/>
  <c r="D534" i="363"/>
  <c r="D533" i="363"/>
  <c r="D532" i="363"/>
  <c r="D531" i="363"/>
  <c r="D530" i="363"/>
  <c r="D529" i="363"/>
  <c r="D528" i="363"/>
  <c r="D527" i="363"/>
  <c r="D526" i="363"/>
  <c r="D525" i="363"/>
  <c r="D524" i="363"/>
  <c r="D523" i="363"/>
  <c r="D522" i="363"/>
  <c r="D521" i="363"/>
  <c r="D520" i="363"/>
  <c r="D519" i="363"/>
  <c r="D518" i="363"/>
  <c r="D517" i="363"/>
  <c r="D516" i="363"/>
  <c r="D515" i="363"/>
  <c r="D514" i="363"/>
  <c r="D513" i="363"/>
  <c r="D512" i="363"/>
  <c r="D511" i="363"/>
  <c r="D510" i="363"/>
  <c r="D509" i="363"/>
  <c r="D508" i="363"/>
  <c r="D507" i="363"/>
  <c r="D506" i="363"/>
  <c r="D505" i="363"/>
  <c r="D504" i="363"/>
  <c r="D503" i="363"/>
  <c r="D502" i="363"/>
  <c r="D501" i="363"/>
  <c r="D500" i="363"/>
  <c r="D499" i="363"/>
  <c r="D498" i="363"/>
  <c r="D497" i="363"/>
  <c r="D496" i="363"/>
  <c r="D495" i="363"/>
  <c r="D494" i="363"/>
  <c r="D493" i="363"/>
  <c r="D492" i="363"/>
  <c r="D491" i="363"/>
  <c r="D490" i="363"/>
  <c r="D489" i="363"/>
  <c r="D488" i="363"/>
  <c r="D487" i="363"/>
  <c r="D486" i="363"/>
  <c r="D485" i="363"/>
  <c r="D484" i="363"/>
  <c r="D483" i="363"/>
  <c r="D482" i="363"/>
  <c r="D481" i="363"/>
  <c r="D480" i="363"/>
  <c r="D479" i="363"/>
  <c r="D478" i="363"/>
  <c r="D477" i="363"/>
  <c r="D476" i="363"/>
  <c r="D475" i="363"/>
  <c r="D474" i="363"/>
  <c r="D473" i="363"/>
  <c r="D472" i="363"/>
  <c r="D471" i="363"/>
  <c r="D470" i="363"/>
  <c r="D469" i="363"/>
  <c r="D468" i="363"/>
  <c r="D467" i="363"/>
  <c r="D466" i="363"/>
  <c r="D465" i="363"/>
  <c r="D464" i="363"/>
  <c r="D463" i="363"/>
  <c r="D462" i="363"/>
  <c r="D461" i="363"/>
  <c r="D460" i="363"/>
  <c r="D459" i="363"/>
  <c r="D458" i="363"/>
  <c r="D457" i="363"/>
  <c r="D456" i="363"/>
  <c r="D455" i="363"/>
  <c r="D454" i="363"/>
  <c r="D453" i="363"/>
  <c r="D452" i="363"/>
  <c r="D451" i="363"/>
  <c r="D450" i="363"/>
  <c r="D449" i="363"/>
  <c r="D448" i="363"/>
  <c r="D447" i="363"/>
  <c r="D446" i="363"/>
  <c r="D445" i="363"/>
  <c r="D444" i="363"/>
  <c r="D443" i="363"/>
  <c r="D442" i="363"/>
  <c r="D441" i="363"/>
  <c r="D440" i="363"/>
  <c r="D439" i="363"/>
  <c r="D438" i="363"/>
  <c r="D437" i="363"/>
  <c r="D436" i="363"/>
  <c r="D435" i="363"/>
  <c r="D434" i="363"/>
  <c r="D433" i="363"/>
  <c r="D432" i="363"/>
  <c r="D431" i="363"/>
  <c r="D430" i="363"/>
  <c r="D429" i="363"/>
  <c r="D428" i="363"/>
  <c r="D427" i="363"/>
  <c r="D426" i="363"/>
  <c r="D425" i="363"/>
  <c r="D424" i="363"/>
  <c r="D423" i="363"/>
  <c r="D422" i="363"/>
  <c r="D421" i="363"/>
  <c r="D420" i="363"/>
  <c r="D419" i="363"/>
  <c r="D418" i="363"/>
  <c r="D417" i="363"/>
  <c r="D416" i="363"/>
  <c r="D415" i="363"/>
  <c r="D414" i="363"/>
  <c r="D413" i="363"/>
  <c r="D412" i="363"/>
  <c r="D411" i="363"/>
  <c r="D410" i="363"/>
  <c r="D409" i="363"/>
  <c r="D408" i="363"/>
  <c r="D407" i="363"/>
  <c r="D406" i="363"/>
  <c r="D405" i="363"/>
  <c r="D404" i="363"/>
  <c r="D403" i="363"/>
  <c r="D402" i="363"/>
  <c r="D401" i="363"/>
  <c r="D400" i="363"/>
  <c r="D399" i="363"/>
  <c r="D398" i="363"/>
  <c r="D397" i="363"/>
  <c r="D396" i="363"/>
  <c r="D395" i="363"/>
  <c r="D394" i="363"/>
  <c r="D393" i="363"/>
  <c r="D392" i="363"/>
  <c r="D391" i="363"/>
  <c r="D390" i="363"/>
  <c r="D389" i="363"/>
  <c r="D388" i="363"/>
  <c r="D387" i="363"/>
  <c r="D386" i="363"/>
  <c r="D385" i="363"/>
  <c r="D384" i="363"/>
  <c r="D383" i="363"/>
  <c r="D382" i="363"/>
  <c r="D381" i="363"/>
  <c r="D380" i="363"/>
  <c r="D379" i="363"/>
  <c r="D378" i="363"/>
  <c r="D377" i="363"/>
  <c r="D376" i="363"/>
  <c r="D375" i="363"/>
  <c r="D374" i="363"/>
  <c r="D373" i="363"/>
  <c r="D372" i="363"/>
  <c r="D371" i="363"/>
  <c r="D370" i="363"/>
  <c r="D369" i="363"/>
  <c r="D368" i="363"/>
  <c r="D367" i="363"/>
  <c r="D366" i="363"/>
  <c r="D365" i="363"/>
  <c r="D364" i="363"/>
  <c r="D363" i="363"/>
  <c r="D362" i="363"/>
  <c r="D361" i="363"/>
  <c r="D360" i="363"/>
  <c r="D359" i="363"/>
  <c r="D358" i="363"/>
  <c r="D357" i="363"/>
  <c r="D356" i="363"/>
  <c r="D355" i="363"/>
  <c r="D354" i="363"/>
  <c r="D353" i="363"/>
  <c r="D352" i="363"/>
  <c r="D351" i="363"/>
  <c r="D350" i="363"/>
  <c r="D349" i="363"/>
  <c r="D348" i="363"/>
  <c r="D347" i="363"/>
  <c r="D346" i="363"/>
  <c r="D345" i="363"/>
  <c r="D344" i="363"/>
  <c r="D343" i="363"/>
  <c r="D342" i="363"/>
  <c r="D341" i="363"/>
  <c r="D340" i="363"/>
  <c r="D339" i="363"/>
  <c r="D338" i="363"/>
  <c r="D337" i="363"/>
  <c r="D336" i="363"/>
  <c r="D335" i="363"/>
  <c r="D334" i="363"/>
  <c r="D333" i="363"/>
  <c r="D332" i="363"/>
  <c r="D331" i="363"/>
  <c r="D330" i="363"/>
  <c r="D329" i="363"/>
  <c r="D328" i="363"/>
  <c r="D327" i="363"/>
  <c r="D326" i="363"/>
  <c r="D325" i="363"/>
  <c r="D324" i="363"/>
  <c r="D323" i="363"/>
  <c r="D322" i="363"/>
  <c r="D321" i="363"/>
  <c r="D320" i="363"/>
  <c r="D319" i="363"/>
  <c r="D318" i="363"/>
  <c r="D317" i="363"/>
  <c r="D316" i="363"/>
  <c r="D315" i="363"/>
  <c r="D314" i="363"/>
  <c r="D313" i="363"/>
  <c r="D312" i="363"/>
  <c r="D311" i="363"/>
  <c r="D310" i="363"/>
  <c r="D309" i="363"/>
  <c r="D308" i="363"/>
  <c r="D307" i="363"/>
  <c r="D306" i="363"/>
  <c r="D305" i="363"/>
  <c r="D304" i="363"/>
  <c r="D303" i="363"/>
  <c r="D302" i="363"/>
  <c r="D301" i="363"/>
  <c r="D300" i="363"/>
  <c r="D299" i="363"/>
  <c r="D298" i="363"/>
  <c r="D297" i="363"/>
  <c r="D296" i="363"/>
  <c r="D295" i="363"/>
  <c r="D294" i="363"/>
  <c r="D293" i="363"/>
  <c r="D292" i="363"/>
  <c r="D291" i="363"/>
  <c r="D290" i="363"/>
  <c r="D289" i="363"/>
  <c r="D288" i="363"/>
  <c r="D287" i="363"/>
  <c r="D286" i="363"/>
  <c r="D285" i="363"/>
  <c r="D284" i="363"/>
  <c r="D283" i="363"/>
  <c r="D282" i="363"/>
  <c r="D281" i="363"/>
  <c r="D280" i="363"/>
  <c r="D279" i="363"/>
  <c r="D278" i="363"/>
  <c r="D277" i="363"/>
  <c r="D276" i="363"/>
  <c r="D275" i="363"/>
  <c r="D274" i="363"/>
  <c r="D273" i="363"/>
  <c r="D272" i="363"/>
  <c r="D271" i="363"/>
  <c r="D270" i="363"/>
  <c r="D269" i="363"/>
  <c r="D268" i="363"/>
  <c r="D267" i="363"/>
  <c r="D266" i="363"/>
  <c r="D265" i="363"/>
  <c r="D264" i="363"/>
  <c r="D263" i="363"/>
  <c r="D262" i="363"/>
  <c r="D261" i="363"/>
  <c r="D260" i="363"/>
  <c r="D259" i="363"/>
  <c r="D258" i="363"/>
  <c r="D257" i="363"/>
  <c r="D256" i="363"/>
  <c r="D255" i="363"/>
  <c r="D254" i="363"/>
  <c r="D253" i="363"/>
  <c r="D252" i="363"/>
  <c r="D251" i="363"/>
  <c r="D250" i="363"/>
  <c r="D249" i="363"/>
  <c r="D248" i="363"/>
  <c r="D247" i="363"/>
  <c r="D246" i="363"/>
  <c r="D245" i="363"/>
  <c r="D244" i="363"/>
  <c r="D243" i="363"/>
  <c r="D242" i="363"/>
  <c r="D241" i="363"/>
  <c r="D240" i="363"/>
  <c r="D239" i="363"/>
  <c r="D238" i="363"/>
  <c r="D237" i="363"/>
  <c r="D236" i="363"/>
  <c r="D235" i="363"/>
  <c r="D234" i="363"/>
  <c r="D233" i="363"/>
  <c r="D232" i="363"/>
  <c r="D231" i="363"/>
  <c r="D230" i="363"/>
  <c r="D229" i="363"/>
  <c r="D228" i="363"/>
  <c r="D227" i="363"/>
  <c r="D226" i="363"/>
  <c r="D225" i="363"/>
  <c r="D224" i="363"/>
  <c r="D223" i="363"/>
  <c r="D222" i="363"/>
  <c r="D221" i="363"/>
  <c r="D220" i="363"/>
  <c r="D219" i="363"/>
  <c r="D218" i="363"/>
  <c r="D217" i="363"/>
  <c r="D216" i="363"/>
  <c r="D215" i="363"/>
  <c r="D214" i="363"/>
  <c r="D213" i="363"/>
  <c r="D212" i="363"/>
  <c r="D211" i="363"/>
  <c r="D210" i="363"/>
  <c r="D209" i="363"/>
  <c r="D208" i="363"/>
  <c r="D207" i="363"/>
  <c r="D206" i="363"/>
  <c r="D205" i="363"/>
  <c r="D204" i="363"/>
  <c r="D203" i="363"/>
  <c r="D202" i="363"/>
  <c r="D201" i="363"/>
  <c r="D200" i="363"/>
  <c r="D199" i="363"/>
  <c r="D198" i="363"/>
  <c r="D197" i="363"/>
  <c r="D196" i="363"/>
  <c r="D195" i="363"/>
  <c r="D194" i="363"/>
  <c r="D193" i="363"/>
  <c r="D192" i="363"/>
  <c r="D191" i="363"/>
  <c r="D190" i="363"/>
  <c r="D189" i="363"/>
  <c r="D188" i="363"/>
  <c r="D187" i="363"/>
  <c r="D186" i="363"/>
  <c r="D185" i="363"/>
  <c r="D184" i="363"/>
  <c r="D183" i="363"/>
  <c r="D182" i="363"/>
  <c r="D181" i="363"/>
  <c r="D180" i="363"/>
  <c r="D179" i="363"/>
  <c r="D178" i="363"/>
  <c r="D177" i="363"/>
  <c r="D176" i="363"/>
  <c r="D175" i="363"/>
  <c r="D174" i="363"/>
  <c r="D173" i="363"/>
  <c r="D172" i="363"/>
  <c r="D171" i="363"/>
  <c r="D170" i="363"/>
  <c r="D169" i="363"/>
  <c r="D168" i="363"/>
  <c r="D167" i="363"/>
  <c r="D166" i="363"/>
  <c r="D165" i="363"/>
  <c r="D164" i="363"/>
  <c r="D163" i="363"/>
  <c r="D162" i="363"/>
  <c r="D161" i="363"/>
  <c r="D160" i="363"/>
  <c r="D159" i="363"/>
  <c r="D158" i="363"/>
  <c r="D157" i="363"/>
  <c r="D156" i="363"/>
  <c r="D155" i="363"/>
  <c r="D154" i="363"/>
  <c r="D153" i="363"/>
  <c r="D152" i="363"/>
  <c r="D151" i="363"/>
  <c r="D150" i="363"/>
  <c r="D149" i="363"/>
  <c r="D148" i="363"/>
  <c r="D147" i="363"/>
  <c r="D146" i="363"/>
  <c r="D145" i="363"/>
  <c r="D144" i="363"/>
  <c r="D143" i="363"/>
  <c r="D142" i="363"/>
  <c r="D141" i="363"/>
  <c r="D140" i="363"/>
  <c r="D139" i="363"/>
  <c r="D138" i="363"/>
  <c r="D137" i="363"/>
  <c r="D136" i="363"/>
  <c r="D135" i="363"/>
  <c r="D134" i="363"/>
  <c r="D133" i="363"/>
  <c r="D132" i="363"/>
  <c r="D131" i="363"/>
  <c r="D130" i="363"/>
  <c r="D129" i="363"/>
  <c r="D128" i="363"/>
  <c r="D127" i="363"/>
  <c r="D126" i="363"/>
  <c r="D125" i="363"/>
  <c r="D124" i="363"/>
  <c r="D123" i="363"/>
  <c r="D122" i="363"/>
  <c r="D121" i="363"/>
  <c r="D120" i="363"/>
  <c r="D119" i="363"/>
  <c r="D118" i="363"/>
  <c r="D117" i="363"/>
  <c r="D116" i="363"/>
  <c r="D115" i="363"/>
  <c r="D114" i="363"/>
  <c r="D113" i="363"/>
  <c r="D112" i="363"/>
  <c r="D111" i="363"/>
  <c r="D110" i="363"/>
  <c r="D109" i="363"/>
  <c r="D108" i="363"/>
  <c r="D107" i="363"/>
  <c r="D106" i="363"/>
  <c r="D105" i="363"/>
  <c r="D104" i="363"/>
  <c r="D103" i="363"/>
  <c r="D102" i="363"/>
  <c r="D101" i="363"/>
  <c r="D100" i="363"/>
  <c r="D99" i="363"/>
  <c r="D98" i="363"/>
  <c r="D97" i="363"/>
  <c r="D96" i="363"/>
  <c r="D95" i="363"/>
  <c r="D94" i="363"/>
  <c r="D93" i="363"/>
  <c r="D92" i="363"/>
  <c r="D91" i="363"/>
  <c r="D90" i="363"/>
  <c r="D89" i="363"/>
  <c r="D88" i="363"/>
  <c r="D87" i="363"/>
  <c r="D86" i="363"/>
  <c r="D85" i="363"/>
  <c r="D84" i="363"/>
  <c r="D83" i="363"/>
  <c r="D82" i="363"/>
  <c r="D81" i="363"/>
  <c r="D80" i="363"/>
  <c r="D79" i="363"/>
  <c r="D78" i="363"/>
  <c r="D77" i="363"/>
  <c r="D76" i="363"/>
  <c r="D75" i="363"/>
  <c r="D74" i="363"/>
  <c r="D73" i="363"/>
  <c r="D72" i="363"/>
  <c r="D71" i="363"/>
  <c r="D70" i="363"/>
  <c r="D69" i="363"/>
  <c r="D68" i="363"/>
  <c r="D67" i="363"/>
  <c r="D66" i="363"/>
  <c r="D65" i="363"/>
  <c r="D64" i="363"/>
  <c r="D63" i="363"/>
  <c r="D62" i="363"/>
  <c r="D61" i="363"/>
  <c r="D60" i="363"/>
  <c r="D59" i="363"/>
  <c r="D58" i="363"/>
  <c r="D57" i="363"/>
  <c r="D56" i="363"/>
  <c r="D55" i="363"/>
  <c r="D54" i="363"/>
  <c r="D53" i="363"/>
  <c r="D52" i="363"/>
  <c r="D51" i="363"/>
  <c r="D50" i="363"/>
  <c r="D49" i="363"/>
  <c r="D48" i="363"/>
  <c r="D47" i="363"/>
  <c r="D46" i="363"/>
  <c r="D45" i="363"/>
  <c r="D44" i="363"/>
  <c r="D43" i="363"/>
  <c r="D42" i="363"/>
  <c r="D41" i="363"/>
  <c r="D40" i="363"/>
  <c r="D39" i="363"/>
  <c r="D38" i="363"/>
  <c r="D37" i="363"/>
  <c r="D36" i="363"/>
  <c r="D35" i="363"/>
  <c r="D34" i="363"/>
  <c r="D33" i="363"/>
  <c r="D32" i="363"/>
  <c r="D31" i="363"/>
  <c r="D30" i="363"/>
  <c r="D29" i="363"/>
  <c r="D28" i="363"/>
  <c r="D27" i="363"/>
  <c r="D26" i="363"/>
  <c r="D25" i="363"/>
  <c r="D24" i="363"/>
  <c r="D23" i="363"/>
  <c r="D22" i="363"/>
  <c r="D21" i="363"/>
  <c r="D20" i="363"/>
  <c r="D19" i="363"/>
  <c r="D18" i="363"/>
  <c r="D17" i="363"/>
  <c r="D16" i="363"/>
  <c r="D15" i="363"/>
  <c r="D14" i="363"/>
  <c r="D13" i="363"/>
  <c r="D12" i="363"/>
  <c r="D11" i="363"/>
  <c r="D10" i="363"/>
  <c r="D9" i="363"/>
  <c r="D8" i="363"/>
  <c r="D7" i="363"/>
  <c r="D6" i="363"/>
  <c r="D5" i="363"/>
  <c r="D4" i="363"/>
  <c r="D3" i="363"/>
  <c r="G5" i="365" l="1"/>
  <c r="F5" i="365"/>
  <c r="Q5" i="365"/>
  <c r="G13" i="365"/>
  <c r="Q13" i="365"/>
  <c r="F13" i="365"/>
  <c r="I41" i="365"/>
  <c r="H40" i="365"/>
  <c r="K97" i="365"/>
  <c r="H96" i="365"/>
  <c r="G114" i="365"/>
  <c r="F114" i="365"/>
  <c r="Q114" i="365"/>
  <c r="G23" i="365"/>
  <c r="Q23" i="365"/>
  <c r="F23" i="365"/>
  <c r="G55" i="365"/>
  <c r="Q55" i="365"/>
  <c r="F55" i="365"/>
  <c r="H9" i="365"/>
  <c r="K10" i="365"/>
  <c r="H11" i="365"/>
  <c r="G29" i="365"/>
  <c r="Q29" i="365"/>
  <c r="F29" i="365"/>
  <c r="G31" i="365"/>
  <c r="Q31" i="365"/>
  <c r="F31" i="365"/>
  <c r="G47" i="365"/>
  <c r="F47" i="365"/>
  <c r="Q47" i="365"/>
  <c r="H112" i="365"/>
  <c r="G15" i="365"/>
  <c r="Q15" i="365"/>
  <c r="F15" i="365"/>
  <c r="G34" i="365"/>
  <c r="Q34" i="365"/>
  <c r="F34" i="365"/>
  <c r="Q36" i="365"/>
  <c r="F36" i="365"/>
  <c r="G36" i="365"/>
  <c r="L43" i="365" s="1"/>
  <c r="G60" i="365"/>
  <c r="Q60" i="365"/>
  <c r="F60" i="365"/>
  <c r="G7" i="365"/>
  <c r="F7" i="365"/>
  <c r="G21" i="365"/>
  <c r="Q21" i="365"/>
  <c r="F21" i="365"/>
  <c r="G45" i="365"/>
  <c r="F45" i="365"/>
  <c r="Q45" i="365"/>
  <c r="G16" i="365"/>
  <c r="Q16" i="365"/>
  <c r="F16" i="365"/>
  <c r="H19" i="365"/>
  <c r="I20" i="365"/>
  <c r="G37" i="365"/>
  <c r="K36" i="365" s="1"/>
  <c r="Q37" i="365"/>
  <c r="F37" i="365"/>
  <c r="G39" i="365"/>
  <c r="F39" i="365"/>
  <c r="Q39" i="365"/>
  <c r="H51" i="365"/>
  <c r="H72" i="365"/>
  <c r="G82" i="365"/>
  <c r="L83" i="365" s="1"/>
  <c r="Q82" i="365"/>
  <c r="F82" i="365"/>
  <c r="G84" i="365"/>
  <c r="Q84" i="365"/>
  <c r="F84" i="365"/>
  <c r="K100" i="365"/>
  <c r="F2" i="365"/>
  <c r="AA1" i="365" a="1"/>
  <c r="AA1" i="365" s="1"/>
  <c r="Q2" i="365"/>
  <c r="G2" i="365"/>
  <c r="H2" i="365" s="1"/>
  <c r="Q4" i="365"/>
  <c r="G4" i="365"/>
  <c r="F4" i="365"/>
  <c r="G24" i="365"/>
  <c r="Q24" i="365"/>
  <c r="F24" i="365"/>
  <c r="H27" i="365"/>
  <c r="H142" i="365"/>
  <c r="K177" i="365"/>
  <c r="G6" i="365"/>
  <c r="F6" i="365"/>
  <c r="Q6" i="365"/>
  <c r="G8" i="365"/>
  <c r="F8" i="365"/>
  <c r="Q8" i="365"/>
  <c r="G10" i="365"/>
  <c r="I10" i="365" s="1"/>
  <c r="F10" i="365"/>
  <c r="Q10" i="365"/>
  <c r="Q12" i="365"/>
  <c r="F12" i="365"/>
  <c r="G12" i="365"/>
  <c r="L19" i="365" s="1"/>
  <c r="G32" i="365"/>
  <c r="Q32" i="365"/>
  <c r="F32" i="365"/>
  <c r="H35" i="365"/>
  <c r="H50" i="365"/>
  <c r="I51" i="365"/>
  <c r="F58" i="365"/>
  <c r="G58" i="365"/>
  <c r="Q58" i="365"/>
  <c r="G108" i="365"/>
  <c r="L115" i="365" s="1"/>
  <c r="Q108" i="365"/>
  <c r="F108" i="365"/>
  <c r="I139" i="365"/>
  <c r="G146" i="365"/>
  <c r="Q146" i="365"/>
  <c r="F146" i="365"/>
  <c r="K241" i="365"/>
  <c r="G18" i="365"/>
  <c r="K18" i="365" s="1"/>
  <c r="Q18" i="365"/>
  <c r="F18" i="365"/>
  <c r="Q20" i="365"/>
  <c r="F20" i="365"/>
  <c r="G20" i="365"/>
  <c r="G44" i="365"/>
  <c r="Q44" i="365"/>
  <c r="F44" i="365"/>
  <c r="H54" i="365"/>
  <c r="H56" i="365"/>
  <c r="G76" i="365"/>
  <c r="Q76" i="365"/>
  <c r="F76" i="365"/>
  <c r="F90" i="365"/>
  <c r="G90" i="365"/>
  <c r="Q90" i="365"/>
  <c r="K103" i="365"/>
  <c r="H102" i="365"/>
  <c r="I103" i="365"/>
  <c r="I102" i="365"/>
  <c r="Q106" i="365"/>
  <c r="G106" i="365"/>
  <c r="L109" i="365" s="1"/>
  <c r="F106" i="365"/>
  <c r="K161" i="365"/>
  <c r="G26" i="365"/>
  <c r="Q26" i="365"/>
  <c r="F26" i="365"/>
  <c r="Q28" i="365"/>
  <c r="F28" i="365"/>
  <c r="G28" i="365"/>
  <c r="K28" i="365" s="1"/>
  <c r="G42" i="365"/>
  <c r="F42" i="365"/>
  <c r="Q42" i="365"/>
  <c r="G66" i="365"/>
  <c r="L72" i="365" s="1"/>
  <c r="F66" i="365"/>
  <c r="Q66" i="365"/>
  <c r="K225" i="365"/>
  <c r="G161" i="365"/>
  <c r="Q161" i="365"/>
  <c r="F161" i="365"/>
  <c r="G220" i="365"/>
  <c r="Q220" i="365"/>
  <c r="F220" i="365"/>
  <c r="Q9" i="365"/>
  <c r="Q14" i="365"/>
  <c r="Q22" i="365"/>
  <c r="F43" i="365"/>
  <c r="F53" i="365"/>
  <c r="F74" i="365"/>
  <c r="K95" i="365"/>
  <c r="H94" i="365"/>
  <c r="I95" i="365"/>
  <c r="J97" i="365" s="1"/>
  <c r="G100" i="365"/>
  <c r="Q100" i="365"/>
  <c r="F100" i="365"/>
  <c r="H144" i="365"/>
  <c r="G196" i="365"/>
  <c r="Q196" i="365"/>
  <c r="F196" i="365"/>
  <c r="H284" i="365"/>
  <c r="I284" i="365"/>
  <c r="F3" i="365"/>
  <c r="F9" i="365"/>
  <c r="F11" i="365"/>
  <c r="Q11" i="365"/>
  <c r="G14" i="365"/>
  <c r="H17" i="365"/>
  <c r="F19" i="365"/>
  <c r="Q19" i="365"/>
  <c r="G22" i="365"/>
  <c r="L27" i="365" s="1"/>
  <c r="H25" i="365"/>
  <c r="F27" i="365"/>
  <c r="Q27" i="365"/>
  <c r="G30" i="365"/>
  <c r="H33" i="365"/>
  <c r="K34" i="365"/>
  <c r="F35" i="365"/>
  <c r="Q35" i="365"/>
  <c r="G38" i="365"/>
  <c r="F40" i="365"/>
  <c r="Q41" i="365"/>
  <c r="F41" i="365"/>
  <c r="G43" i="365"/>
  <c r="H46" i="365"/>
  <c r="I49" i="365"/>
  <c r="J51" i="365" s="1"/>
  <c r="F50" i="365"/>
  <c r="G53" i="365"/>
  <c r="H69" i="365"/>
  <c r="I70" i="365"/>
  <c r="G74" i="365"/>
  <c r="I88" i="365"/>
  <c r="H93" i="365"/>
  <c r="I94" i="365"/>
  <c r="G98" i="365"/>
  <c r="H103" i="365"/>
  <c r="Q110" i="365"/>
  <c r="F110" i="365"/>
  <c r="G111" i="365"/>
  <c r="Q111" i="365"/>
  <c r="F111" i="365"/>
  <c r="Q120" i="365"/>
  <c r="F120" i="365"/>
  <c r="F138" i="365"/>
  <c r="H154" i="365"/>
  <c r="H157" i="365"/>
  <c r="G167" i="365"/>
  <c r="I166" i="365" s="1"/>
  <c r="Q167" i="365"/>
  <c r="F167" i="365"/>
  <c r="G172" i="365"/>
  <c r="Q172" i="365"/>
  <c r="F172" i="365"/>
  <c r="G177" i="365"/>
  <c r="Q177" i="365"/>
  <c r="F177" i="365"/>
  <c r="F178" i="365"/>
  <c r="G190" i="365"/>
  <c r="Q190" i="365"/>
  <c r="F190" i="365"/>
  <c r="L226" i="365"/>
  <c r="K219" i="365"/>
  <c r="H218" i="365"/>
  <c r="H221" i="365"/>
  <c r="G231" i="365"/>
  <c r="Q231" i="365"/>
  <c r="F231" i="365"/>
  <c r="G236" i="365"/>
  <c r="L242" i="365" s="1"/>
  <c r="Q236" i="365"/>
  <c r="F236" i="365"/>
  <c r="G241" i="365"/>
  <c r="I241" i="365" s="1"/>
  <c r="Q241" i="365"/>
  <c r="F241" i="365"/>
  <c r="F242" i="365"/>
  <c r="G254" i="365"/>
  <c r="L253" i="365" s="1"/>
  <c r="Q254" i="365"/>
  <c r="F254" i="365"/>
  <c r="Q274" i="365"/>
  <c r="F274" i="365"/>
  <c r="G274" i="365"/>
  <c r="Q286" i="365"/>
  <c r="F286" i="365"/>
  <c r="G286" i="365"/>
  <c r="K285" i="365" s="1"/>
  <c r="Q292" i="365"/>
  <c r="G292" i="365"/>
  <c r="F292" i="365"/>
  <c r="Q303" i="365"/>
  <c r="G303" i="365"/>
  <c r="F303" i="365"/>
  <c r="H311" i="365"/>
  <c r="G316" i="365"/>
  <c r="Q316" i="365"/>
  <c r="F316" i="365"/>
  <c r="G492" i="365"/>
  <c r="F492" i="365"/>
  <c r="Q492" i="365"/>
  <c r="G564" i="365"/>
  <c r="Q564" i="365"/>
  <c r="F564" i="365"/>
  <c r="G3" i="365"/>
  <c r="Q51" i="365"/>
  <c r="H59" i="365"/>
  <c r="I60" i="365"/>
  <c r="Q62" i="365"/>
  <c r="F62" i="365"/>
  <c r="G65" i="365"/>
  <c r="Q65" i="365"/>
  <c r="F65" i="365"/>
  <c r="Q78" i="365"/>
  <c r="F78" i="365"/>
  <c r="G81" i="365"/>
  <c r="Q81" i="365"/>
  <c r="F81" i="365"/>
  <c r="F103" i="365"/>
  <c r="Q104" i="365"/>
  <c r="F104" i="365"/>
  <c r="F107" i="365"/>
  <c r="G116" i="365"/>
  <c r="L123" i="365" s="1"/>
  <c r="Q116" i="365"/>
  <c r="F116" i="365"/>
  <c r="Q118" i="365"/>
  <c r="F118" i="365"/>
  <c r="G119" i="365"/>
  <c r="Q119" i="365"/>
  <c r="F119" i="365"/>
  <c r="G120" i="365"/>
  <c r="Q122" i="365"/>
  <c r="Q128" i="365"/>
  <c r="F128" i="365"/>
  <c r="H141" i="365"/>
  <c r="G153" i="365"/>
  <c r="L160" i="365" s="1"/>
  <c r="Q153" i="365"/>
  <c r="F153" i="365"/>
  <c r="F154" i="365"/>
  <c r="G166" i="365"/>
  <c r="Q166" i="365"/>
  <c r="F166" i="365"/>
  <c r="K195" i="365"/>
  <c r="H194" i="365"/>
  <c r="H197" i="365"/>
  <c r="Q202" i="365"/>
  <c r="G207" i="365"/>
  <c r="Q207" i="365"/>
  <c r="F207" i="365"/>
  <c r="H208" i="365"/>
  <c r="G212" i="365"/>
  <c r="Q212" i="365"/>
  <c r="F212" i="365"/>
  <c r="G217" i="365"/>
  <c r="Q217" i="365"/>
  <c r="F217" i="365"/>
  <c r="F218" i="365"/>
  <c r="G230" i="365"/>
  <c r="Q230" i="365"/>
  <c r="F230" i="365"/>
  <c r="I249" i="365"/>
  <c r="K259" i="365"/>
  <c r="H258" i="365"/>
  <c r="Q266" i="365"/>
  <c r="F266" i="365"/>
  <c r="G266" i="365"/>
  <c r="K278" i="365"/>
  <c r="K283" i="365"/>
  <c r="G301" i="365"/>
  <c r="Q301" i="365"/>
  <c r="F301" i="365"/>
  <c r="G321" i="365"/>
  <c r="Q321" i="365"/>
  <c r="F321" i="365"/>
  <c r="H327" i="365"/>
  <c r="G419" i="365"/>
  <c r="F419" i="365"/>
  <c r="Q419" i="365"/>
  <c r="I50" i="365"/>
  <c r="K72" i="365"/>
  <c r="H71" i="365"/>
  <c r="H95" i="365"/>
  <c r="J96" i="365"/>
  <c r="G129" i="365"/>
  <c r="I129" i="365" s="1"/>
  <c r="Q129" i="365"/>
  <c r="F129" i="365"/>
  <c r="G215" i="365"/>
  <c r="Q215" i="365"/>
  <c r="F215" i="365"/>
  <c r="F71" i="365"/>
  <c r="F95" i="365"/>
  <c r="F98" i="365"/>
  <c r="G105" i="365"/>
  <c r="Q105" i="365"/>
  <c r="F105" i="365"/>
  <c r="G137" i="365"/>
  <c r="Q137" i="365"/>
  <c r="F137" i="365"/>
  <c r="H181" i="365"/>
  <c r="G191" i="365"/>
  <c r="Q191" i="365"/>
  <c r="F191" i="365"/>
  <c r="G214" i="365"/>
  <c r="Q214" i="365"/>
  <c r="F214" i="365"/>
  <c r="G260" i="365"/>
  <c r="F260" i="365"/>
  <c r="Q260" i="365"/>
  <c r="G369" i="365"/>
  <c r="Q369" i="365"/>
  <c r="F369" i="365"/>
  <c r="G41" i="365"/>
  <c r="I47" i="365"/>
  <c r="K49" i="365"/>
  <c r="G57" i="365"/>
  <c r="L64" i="365" s="1"/>
  <c r="Q57" i="365"/>
  <c r="F57" i="365"/>
  <c r="H63" i="365"/>
  <c r="K70" i="365"/>
  <c r="K80" i="365"/>
  <c r="H79" i="365"/>
  <c r="K94" i="365"/>
  <c r="I96" i="365"/>
  <c r="H107" i="365"/>
  <c r="I108" i="365"/>
  <c r="G110" i="365"/>
  <c r="I110" i="365" s="1"/>
  <c r="G124" i="365"/>
  <c r="Q124" i="365"/>
  <c r="F124" i="365"/>
  <c r="Q126" i="365"/>
  <c r="F126" i="365"/>
  <c r="G127" i="365"/>
  <c r="Q127" i="365"/>
  <c r="F127" i="365"/>
  <c r="K129" i="365"/>
  <c r="Q130" i="365"/>
  <c r="Q136" i="365"/>
  <c r="F136" i="365"/>
  <c r="G145" i="365"/>
  <c r="I145" i="365" s="1"/>
  <c r="Q145" i="365"/>
  <c r="F145" i="365"/>
  <c r="F147" i="365"/>
  <c r="L157" i="365"/>
  <c r="K150" i="365"/>
  <c r="H149" i="365"/>
  <c r="I161" i="365"/>
  <c r="K171" i="365"/>
  <c r="H170" i="365"/>
  <c r="H173" i="365"/>
  <c r="Q178" i="365"/>
  <c r="G183" i="365"/>
  <c r="Q183" i="365"/>
  <c r="F183" i="365"/>
  <c r="G188" i="365"/>
  <c r="L194" i="365" s="1"/>
  <c r="Q188" i="365"/>
  <c r="F188" i="365"/>
  <c r="G193" i="365"/>
  <c r="K193" i="365" s="1"/>
  <c r="Q193" i="365"/>
  <c r="F193" i="365"/>
  <c r="G206" i="365"/>
  <c r="I206" i="365" s="1"/>
  <c r="Q206" i="365"/>
  <c r="F206" i="365"/>
  <c r="H234" i="365"/>
  <c r="K238" i="365"/>
  <c r="H237" i="365"/>
  <c r="Q242" i="365"/>
  <c r="G247" i="365"/>
  <c r="Q247" i="365"/>
  <c r="F247" i="365"/>
  <c r="G252" i="365"/>
  <c r="Q252" i="365"/>
  <c r="F252" i="365"/>
  <c r="G257" i="365"/>
  <c r="Q257" i="365"/>
  <c r="F257" i="365"/>
  <c r="H272" i="365"/>
  <c r="L280" i="365"/>
  <c r="H278" i="365"/>
  <c r="I278" i="365"/>
  <c r="K286" i="365"/>
  <c r="Q295" i="365"/>
  <c r="G295" i="365"/>
  <c r="F295" i="365"/>
  <c r="G299" i="365"/>
  <c r="Q299" i="365"/>
  <c r="F299" i="365"/>
  <c r="G310" i="365"/>
  <c r="Q310" i="365"/>
  <c r="F310" i="365"/>
  <c r="G355" i="365"/>
  <c r="Q355" i="365"/>
  <c r="F355" i="365"/>
  <c r="H373" i="365"/>
  <c r="I387" i="365"/>
  <c r="H386" i="365"/>
  <c r="G468" i="365"/>
  <c r="Q468" i="365"/>
  <c r="F468" i="365"/>
  <c r="I491" i="365"/>
  <c r="L498" i="365"/>
  <c r="H490" i="365"/>
  <c r="G140" i="365"/>
  <c r="Q140" i="365"/>
  <c r="F140" i="365"/>
  <c r="Q142" i="365"/>
  <c r="F142" i="365"/>
  <c r="K145" i="365"/>
  <c r="G151" i="365"/>
  <c r="Q151" i="365"/>
  <c r="F151" i="365"/>
  <c r="L213" i="365"/>
  <c r="K206" i="365"/>
  <c r="H205" i="365"/>
  <c r="G225" i="365"/>
  <c r="Q225" i="365"/>
  <c r="F225" i="365"/>
  <c r="G273" i="365"/>
  <c r="Q273" i="365"/>
  <c r="F273" i="365"/>
  <c r="G516" i="365"/>
  <c r="F516" i="365"/>
  <c r="Q516" i="365"/>
  <c r="Q30" i="365"/>
  <c r="F38" i="365"/>
  <c r="H49" i="365"/>
  <c r="K71" i="365"/>
  <c r="H70" i="365"/>
  <c r="I71" i="365"/>
  <c r="Q96" i="365"/>
  <c r="F96" i="365"/>
  <c r="G148" i="365"/>
  <c r="I148" i="365" s="1"/>
  <c r="Q148" i="365"/>
  <c r="F148" i="365"/>
  <c r="H178" i="365"/>
  <c r="H192" i="365"/>
  <c r="K243" i="365"/>
  <c r="H242" i="365"/>
  <c r="G263" i="365"/>
  <c r="F263" i="365"/>
  <c r="Q288" i="365"/>
  <c r="F288" i="365"/>
  <c r="G288" i="365"/>
  <c r="K323" i="365"/>
  <c r="I357" i="365"/>
  <c r="G573" i="365"/>
  <c r="F573" i="365"/>
  <c r="Q573" i="365"/>
  <c r="K50" i="365"/>
  <c r="F51" i="365"/>
  <c r="F56" i="365"/>
  <c r="K60" i="365"/>
  <c r="G62" i="365"/>
  <c r="L67" i="365" s="1"/>
  <c r="F63" i="365"/>
  <c r="Q64" i="365"/>
  <c r="F64" i="365"/>
  <c r="Q71" i="365"/>
  <c r="G78" i="365"/>
  <c r="F79" i="365"/>
  <c r="Q80" i="365"/>
  <c r="F80" i="365"/>
  <c r="F83" i="365"/>
  <c r="Q86" i="365"/>
  <c r="F86" i="365"/>
  <c r="G89" i="365"/>
  <c r="L93" i="365" s="1"/>
  <c r="Q89" i="365"/>
  <c r="F89" i="365"/>
  <c r="Q95" i="365"/>
  <c r="Q99" i="365"/>
  <c r="H104" i="365"/>
  <c r="K110" i="365"/>
  <c r="H109" i="365"/>
  <c r="G118" i="365"/>
  <c r="H128" i="365"/>
  <c r="G132" i="365"/>
  <c r="K131" i="365" s="1"/>
  <c r="Q132" i="365"/>
  <c r="F132" i="365"/>
  <c r="Q134" i="365"/>
  <c r="F134" i="365"/>
  <c r="G135" i="365"/>
  <c r="Q135" i="365"/>
  <c r="F135" i="365"/>
  <c r="G136" i="365"/>
  <c r="K135" i="365" s="1"/>
  <c r="Q138" i="365"/>
  <c r="H147" i="365"/>
  <c r="Q154" i="365"/>
  <c r="G159" i="365"/>
  <c r="Q159" i="365"/>
  <c r="F159" i="365"/>
  <c r="H160" i="365"/>
  <c r="G164" i="365"/>
  <c r="L168" i="365" s="1"/>
  <c r="Q164" i="365"/>
  <c r="F164" i="365"/>
  <c r="G169" i="365"/>
  <c r="Q169" i="365"/>
  <c r="F169" i="365"/>
  <c r="F170" i="365"/>
  <c r="G182" i="365"/>
  <c r="Q182" i="365"/>
  <c r="F182" i="365"/>
  <c r="I201" i="365"/>
  <c r="K211" i="365"/>
  <c r="H210" i="365"/>
  <c r="H213" i="365"/>
  <c r="Q218" i="365"/>
  <c r="I219" i="365"/>
  <c r="G223" i="365"/>
  <c r="Q223" i="365"/>
  <c r="F223" i="365"/>
  <c r="H224" i="365"/>
  <c r="G228" i="365"/>
  <c r="Q228" i="365"/>
  <c r="F228" i="365"/>
  <c r="I230" i="365"/>
  <c r="G233" i="365"/>
  <c r="Q233" i="365"/>
  <c r="F233" i="365"/>
  <c r="F234" i="365"/>
  <c r="G246" i="365"/>
  <c r="Q246" i="365"/>
  <c r="F246" i="365"/>
  <c r="Q280" i="365"/>
  <c r="F280" i="365"/>
  <c r="G280" i="365"/>
  <c r="G293" i="365"/>
  <c r="Q293" i="365"/>
  <c r="F293" i="365"/>
  <c r="Q304" i="365"/>
  <c r="F304" i="365"/>
  <c r="G304" i="365"/>
  <c r="G360" i="365"/>
  <c r="Q360" i="365"/>
  <c r="F360" i="365"/>
  <c r="K379" i="365"/>
  <c r="Q402" i="365"/>
  <c r="F402" i="365"/>
  <c r="G402" i="365"/>
  <c r="H518" i="365"/>
  <c r="I519" i="365"/>
  <c r="K518" i="365"/>
  <c r="I518" i="365"/>
  <c r="H629" i="365"/>
  <c r="Q54" i="365"/>
  <c r="F54" i="365"/>
  <c r="H130" i="365"/>
  <c r="K134" i="365"/>
  <c r="H133" i="365"/>
  <c r="G143" i="365"/>
  <c r="I142" i="365" s="1"/>
  <c r="Q143" i="365"/>
  <c r="F143" i="365"/>
  <c r="G156" i="365"/>
  <c r="I155" i="365" s="1"/>
  <c r="Q156" i="365"/>
  <c r="F156" i="365"/>
  <c r="G174" i="365"/>
  <c r="Q174" i="365"/>
  <c r="F174" i="365"/>
  <c r="H202" i="365"/>
  <c r="G238" i="365"/>
  <c r="Q238" i="365"/>
  <c r="F238" i="365"/>
  <c r="I257" i="365"/>
  <c r="G294" i="365"/>
  <c r="Q294" i="365"/>
  <c r="F294" i="365"/>
  <c r="G364" i="365"/>
  <c r="Q364" i="365"/>
  <c r="F364" i="365"/>
  <c r="Q458" i="365"/>
  <c r="F458" i="365"/>
  <c r="G458" i="365"/>
  <c r="H2508" i="365"/>
  <c r="Q72" i="365"/>
  <c r="F72" i="365"/>
  <c r="H88" i="365"/>
  <c r="Q102" i="365"/>
  <c r="F102" i="365"/>
  <c r="Q112" i="365"/>
  <c r="F112" i="365"/>
  <c r="F130" i="365"/>
  <c r="H138" i="365"/>
  <c r="G150" i="365"/>
  <c r="Q150" i="365"/>
  <c r="F150" i="365"/>
  <c r="I169" i="365"/>
  <c r="L176" i="365"/>
  <c r="G201" i="365"/>
  <c r="L203" i="365" s="1"/>
  <c r="Q201" i="365"/>
  <c r="F201" i="365"/>
  <c r="F202" i="365"/>
  <c r="I233" i="365"/>
  <c r="K246" i="365"/>
  <c r="H245" i="365"/>
  <c r="G255" i="365"/>
  <c r="Q255" i="365"/>
  <c r="F255" i="365"/>
  <c r="G268" i="365"/>
  <c r="F268" i="365"/>
  <c r="G571" i="365"/>
  <c r="Q571" i="365"/>
  <c r="F571" i="365"/>
  <c r="K47" i="365"/>
  <c r="Q49" i="365"/>
  <c r="F49" i="365"/>
  <c r="H77" i="365"/>
  <c r="G80" i="365"/>
  <c r="H83" i="365"/>
  <c r="I84" i="365"/>
  <c r="K88" i="365"/>
  <c r="H87" i="365"/>
  <c r="K102" i="365"/>
  <c r="I104" i="365"/>
  <c r="J104" i="365" s="1"/>
  <c r="G113" i="365"/>
  <c r="L120" i="365" s="1"/>
  <c r="Q113" i="365"/>
  <c r="F113" i="365"/>
  <c r="F115" i="365"/>
  <c r="K118" i="365"/>
  <c r="H117" i="365"/>
  <c r="I118" i="365"/>
  <c r="I124" i="365"/>
  <c r="G126" i="365"/>
  <c r="I126" i="365" s="1"/>
  <c r="G158" i="365"/>
  <c r="Q158" i="365"/>
  <c r="F158" i="365"/>
  <c r="I177" i="365"/>
  <c r="H186" i="365"/>
  <c r="L197" i="365"/>
  <c r="K190" i="365"/>
  <c r="H189" i="365"/>
  <c r="Q194" i="365"/>
  <c r="I195" i="365"/>
  <c r="G199" i="365"/>
  <c r="Q199" i="365"/>
  <c r="F199" i="365"/>
  <c r="H200" i="365"/>
  <c r="G204" i="365"/>
  <c r="Q204" i="365"/>
  <c r="F204" i="365"/>
  <c r="G209" i="365"/>
  <c r="I209" i="365" s="1"/>
  <c r="Q209" i="365"/>
  <c r="F209" i="365"/>
  <c r="F210" i="365"/>
  <c r="G222" i="365"/>
  <c r="L229" i="365" s="1"/>
  <c r="Q222" i="365"/>
  <c r="F222" i="365"/>
  <c r="K251" i="365"/>
  <c r="H250" i="365"/>
  <c r="H253" i="365"/>
  <c r="Q258" i="365"/>
  <c r="I259" i="365"/>
  <c r="K268" i="365"/>
  <c r="L279" i="365"/>
  <c r="Q287" i="365"/>
  <c r="G287" i="365"/>
  <c r="F287" i="365"/>
  <c r="G302" i="365"/>
  <c r="Q302" i="365"/>
  <c r="F302" i="365"/>
  <c r="K310" i="365"/>
  <c r="K312" i="365"/>
  <c r="Q338" i="365"/>
  <c r="F338" i="365"/>
  <c r="G338" i="365"/>
  <c r="G390" i="365"/>
  <c r="Q390" i="365"/>
  <c r="F390" i="365"/>
  <c r="Q407" i="365"/>
  <c r="G407" i="365"/>
  <c r="F407" i="365"/>
  <c r="Q459" i="365"/>
  <c r="G459" i="365"/>
  <c r="F459" i="365"/>
  <c r="Q498" i="365"/>
  <c r="F498" i="365"/>
  <c r="G498" i="365"/>
  <c r="G52" i="365"/>
  <c r="L57" i="365" s="1"/>
  <c r="Q52" i="365"/>
  <c r="F52" i="365"/>
  <c r="G68" i="365"/>
  <c r="Q68" i="365"/>
  <c r="F68" i="365"/>
  <c r="Q70" i="365"/>
  <c r="F70" i="365"/>
  <c r="G73" i="365"/>
  <c r="K73" i="365" s="1"/>
  <c r="Q73" i="365"/>
  <c r="F73" i="365"/>
  <c r="L79" i="365"/>
  <c r="K84" i="365"/>
  <c r="K87" i="365"/>
  <c r="H86" i="365"/>
  <c r="I87" i="365"/>
  <c r="Q88" i="365"/>
  <c r="F88" i="365"/>
  <c r="G92" i="365"/>
  <c r="Q92" i="365"/>
  <c r="F92" i="365"/>
  <c r="Q94" i="365"/>
  <c r="F94" i="365"/>
  <c r="G97" i="365"/>
  <c r="I97" i="365" s="1"/>
  <c r="Q97" i="365"/>
  <c r="F97" i="365"/>
  <c r="L107" i="365"/>
  <c r="Q103" i="365"/>
  <c r="Q107" i="365"/>
  <c r="H115" i="365"/>
  <c r="G121" i="365"/>
  <c r="Q121" i="365"/>
  <c r="F121" i="365"/>
  <c r="L130" i="365"/>
  <c r="K123" i="365"/>
  <c r="H122" i="365"/>
  <c r="K126" i="365"/>
  <c r="H125" i="365"/>
  <c r="H134" i="365"/>
  <c r="I135" i="365"/>
  <c r="Q144" i="365"/>
  <c r="F144" i="365"/>
  <c r="Q147" i="365"/>
  <c r="L170" i="365"/>
  <c r="K163" i="365"/>
  <c r="H162" i="365"/>
  <c r="H165" i="365"/>
  <c r="Q170" i="365"/>
  <c r="I171" i="365"/>
  <c r="G175" i="365"/>
  <c r="Q175" i="365"/>
  <c r="F175" i="365"/>
  <c r="G180" i="365"/>
  <c r="I179" i="365" s="1"/>
  <c r="Q180" i="365"/>
  <c r="F180" i="365"/>
  <c r="I182" i="365"/>
  <c r="G185" i="365"/>
  <c r="L189" i="365" s="1"/>
  <c r="Q185" i="365"/>
  <c r="F185" i="365"/>
  <c r="G198" i="365"/>
  <c r="K198" i="365" s="1"/>
  <c r="Q198" i="365"/>
  <c r="F198" i="365"/>
  <c r="L234" i="365"/>
  <c r="H226" i="365"/>
  <c r="K230" i="365"/>
  <c r="H229" i="365"/>
  <c r="Q234" i="365"/>
  <c r="G239" i="365"/>
  <c r="Q239" i="365"/>
  <c r="F239" i="365"/>
  <c r="G244" i="365"/>
  <c r="L251" i="365" s="1"/>
  <c r="Q244" i="365"/>
  <c r="F244" i="365"/>
  <c r="G249" i="365"/>
  <c r="Q249" i="365"/>
  <c r="F249" i="365"/>
  <c r="K257" i="365"/>
  <c r="I277" i="365"/>
  <c r="K284" i="365"/>
  <c r="K291" i="365"/>
  <c r="Q296" i="365"/>
  <c r="F296" i="365"/>
  <c r="G296" i="365"/>
  <c r="Q300" i="365"/>
  <c r="G300" i="365"/>
  <c r="F300" i="365"/>
  <c r="Q343" i="365"/>
  <c r="G343" i="365"/>
  <c r="F343" i="365"/>
  <c r="H383" i="365"/>
  <c r="I384" i="365"/>
  <c r="H394" i="365"/>
  <c r="H423" i="365"/>
  <c r="G445" i="365"/>
  <c r="F445" i="365"/>
  <c r="Q445" i="365"/>
  <c r="G472" i="365"/>
  <c r="F472" i="365"/>
  <c r="Q472" i="365"/>
  <c r="G262" i="365"/>
  <c r="K262" i="365" s="1"/>
  <c r="F267" i="365"/>
  <c r="I290" i="365"/>
  <c r="H297" i="365"/>
  <c r="H305" i="365"/>
  <c r="G308" i="365"/>
  <c r="H309" i="365"/>
  <c r="G315" i="365"/>
  <c r="Q315" i="365"/>
  <c r="F315" i="365"/>
  <c r="G320" i="365"/>
  <c r="L327" i="365" s="1"/>
  <c r="Q320" i="365"/>
  <c r="F320" i="365"/>
  <c r="K326" i="365"/>
  <c r="I331" i="365"/>
  <c r="G334" i="365"/>
  <c r="Q334" i="365"/>
  <c r="F334" i="365"/>
  <c r="F335" i="365"/>
  <c r="Q346" i="365"/>
  <c r="F346" i="365"/>
  <c r="G363" i="365"/>
  <c r="L364" i="365" s="1"/>
  <c r="Q363" i="365"/>
  <c r="F363" i="365"/>
  <c r="G368" i="365"/>
  <c r="Q368" i="365"/>
  <c r="F368" i="365"/>
  <c r="K373" i="365"/>
  <c r="H372" i="365"/>
  <c r="G377" i="365"/>
  <c r="Q377" i="365"/>
  <c r="F377" i="365"/>
  <c r="L389" i="365"/>
  <c r="K382" i="365"/>
  <c r="H391" i="365"/>
  <c r="G398" i="365"/>
  <c r="Q398" i="365"/>
  <c r="F398" i="365"/>
  <c r="F399" i="365"/>
  <c r="Q410" i="365"/>
  <c r="F410" i="365"/>
  <c r="H432" i="365"/>
  <c r="I433" i="365"/>
  <c r="Q433" i="365"/>
  <c r="F433" i="365"/>
  <c r="G435" i="365"/>
  <c r="F435" i="365"/>
  <c r="Q435" i="365"/>
  <c r="H439" i="365"/>
  <c r="I440" i="365"/>
  <c r="K447" i="365"/>
  <c r="G461" i="365"/>
  <c r="F461" i="365"/>
  <c r="Q461" i="365"/>
  <c r="Q474" i="365"/>
  <c r="F474" i="365"/>
  <c r="G474" i="365"/>
  <c r="Q475" i="365"/>
  <c r="G475" i="365"/>
  <c r="Q482" i="365"/>
  <c r="F482" i="365"/>
  <c r="G482" i="365"/>
  <c r="Q496" i="365"/>
  <c r="F496" i="365"/>
  <c r="I502" i="365"/>
  <c r="G509" i="365"/>
  <c r="L514" i="365" s="1"/>
  <c r="F509" i="365"/>
  <c r="Q514" i="365"/>
  <c r="F514" i="365"/>
  <c r="Q522" i="365"/>
  <c r="F522" i="365"/>
  <c r="G522" i="365"/>
  <c r="K529" i="365"/>
  <c r="H528" i="365"/>
  <c r="I529" i="365"/>
  <c r="G542" i="365"/>
  <c r="F542" i="365"/>
  <c r="H575" i="365"/>
  <c r="I576" i="365"/>
  <c r="Q612" i="365"/>
  <c r="F612" i="365"/>
  <c r="G612" i="365"/>
  <c r="G658" i="365"/>
  <c r="Q658" i="365"/>
  <c r="F658" i="365"/>
  <c r="K660" i="365"/>
  <c r="G714" i="365"/>
  <c r="Q714" i="365"/>
  <c r="F714" i="365"/>
  <c r="H267" i="365"/>
  <c r="L277" i="365"/>
  <c r="H279" i="365"/>
  <c r="Q283" i="365"/>
  <c r="Q289" i="365"/>
  <c r="F297" i="365"/>
  <c r="Q298" i="365"/>
  <c r="F298" i="365"/>
  <c r="F305" i="365"/>
  <c r="I307" i="365"/>
  <c r="H324" i="365"/>
  <c r="G329" i="365"/>
  <c r="L330" i="365" s="1"/>
  <c r="Q329" i="365"/>
  <c r="F329" i="365"/>
  <c r="H330" i="365"/>
  <c r="G335" i="365"/>
  <c r="L340" i="365" s="1"/>
  <c r="G342" i="365"/>
  <c r="Q342" i="365"/>
  <c r="F342" i="365"/>
  <c r="Q354" i="365"/>
  <c r="F354" i="365"/>
  <c r="Q356" i="365"/>
  <c r="G371" i="365"/>
  <c r="Q371" i="365"/>
  <c r="F371" i="365"/>
  <c r="F372" i="365"/>
  <c r="G376" i="365"/>
  <c r="L380" i="365" s="1"/>
  <c r="Q376" i="365"/>
  <c r="F376" i="365"/>
  <c r="H380" i="365"/>
  <c r="G385" i="365"/>
  <c r="Q385" i="365"/>
  <c r="F385" i="365"/>
  <c r="I390" i="365"/>
  <c r="K390" i="365"/>
  <c r="G399" i="365"/>
  <c r="G406" i="365"/>
  <c r="Q406" i="365"/>
  <c r="F406" i="365"/>
  <c r="Q418" i="365"/>
  <c r="F418" i="365"/>
  <c r="G421" i="365"/>
  <c r="F421" i="365"/>
  <c r="G428" i="365"/>
  <c r="F428" i="365"/>
  <c r="Q428" i="365"/>
  <c r="G431" i="365"/>
  <c r="F431" i="365"/>
  <c r="G433" i="365"/>
  <c r="H448" i="365"/>
  <c r="I449" i="365"/>
  <c r="Q449" i="365"/>
  <c r="F449" i="365"/>
  <c r="G451" i="365"/>
  <c r="F451" i="365"/>
  <c r="Q451" i="365"/>
  <c r="H455" i="365"/>
  <c r="F475" i="365"/>
  <c r="G477" i="365"/>
  <c r="F477" i="365"/>
  <c r="Q477" i="365"/>
  <c r="K495" i="365"/>
  <c r="H494" i="365"/>
  <c r="G496" i="365"/>
  <c r="G514" i="365"/>
  <c r="I528" i="365"/>
  <c r="Q538" i="365"/>
  <c r="F538" i="365"/>
  <c r="G538" i="365"/>
  <c r="L542" i="365" s="1"/>
  <c r="G540" i="365"/>
  <c r="Q540" i="365"/>
  <c r="F540" i="365"/>
  <c r="G547" i="365"/>
  <c r="Q547" i="365"/>
  <c r="F547" i="365"/>
  <c r="K552" i="365"/>
  <c r="H551" i="365"/>
  <c r="K561" i="365"/>
  <c r="H560" i="365"/>
  <c r="I561" i="365"/>
  <c r="G563" i="365"/>
  <c r="L567" i="365" s="1"/>
  <c r="Q563" i="365"/>
  <c r="F563" i="365"/>
  <c r="G580" i="365"/>
  <c r="Q580" i="365"/>
  <c r="F580" i="365"/>
  <c r="H583" i="365"/>
  <c r="I584" i="365"/>
  <c r="J585" i="365" s="1"/>
  <c r="G587" i="365"/>
  <c r="Q587" i="365"/>
  <c r="F587" i="365"/>
  <c r="I605" i="365"/>
  <c r="K605" i="365"/>
  <c r="H604" i="365"/>
  <c r="I604" i="365"/>
  <c r="G650" i="365"/>
  <c r="Q650" i="365"/>
  <c r="F650" i="365"/>
  <c r="G682" i="365"/>
  <c r="Q682" i="365"/>
  <c r="F682" i="365"/>
  <c r="K717" i="365"/>
  <c r="H716" i="365"/>
  <c r="L163" i="365"/>
  <c r="L227" i="365"/>
  <c r="Q261" i="365"/>
  <c r="I266" i="365"/>
  <c r="K272" i="365"/>
  <c r="F275" i="365"/>
  <c r="Q277" i="365"/>
  <c r="I286" i="365"/>
  <c r="L291" i="365"/>
  <c r="I292" i="365"/>
  <c r="G298" i="365"/>
  <c r="L305" i="365" s="1"/>
  <c r="H306" i="365"/>
  <c r="G323" i="365"/>
  <c r="Q323" i="365"/>
  <c r="F323" i="365"/>
  <c r="F324" i="365"/>
  <c r="H325" i="365"/>
  <c r="G328" i="365"/>
  <c r="I328" i="365" s="1"/>
  <c r="Q328" i="365"/>
  <c r="F328" i="365"/>
  <c r="I334" i="365"/>
  <c r="L341" i="365"/>
  <c r="K334" i="365"/>
  <c r="G346" i="365"/>
  <c r="G350" i="365"/>
  <c r="K349" i="365" s="1"/>
  <c r="Q350" i="365"/>
  <c r="F350" i="365"/>
  <c r="F351" i="365"/>
  <c r="Q362" i="365"/>
  <c r="F362" i="365"/>
  <c r="I373" i="365"/>
  <c r="G379" i="365"/>
  <c r="Q379" i="365"/>
  <c r="F379" i="365"/>
  <c r="F380" i="365"/>
  <c r="H381" i="365"/>
  <c r="G384" i="365"/>
  <c r="L391" i="365" s="1"/>
  <c r="Q384" i="365"/>
  <c r="F384" i="365"/>
  <c r="K389" i="365"/>
  <c r="H388" i="365"/>
  <c r="G393" i="365"/>
  <c r="Q393" i="365"/>
  <c r="F393" i="365"/>
  <c r="I398" i="365"/>
  <c r="K398" i="365"/>
  <c r="G410" i="365"/>
  <c r="G414" i="365"/>
  <c r="K414" i="365" s="1"/>
  <c r="Q414" i="365"/>
  <c r="F414" i="365"/>
  <c r="F415" i="365"/>
  <c r="G437" i="365"/>
  <c r="F437" i="365"/>
  <c r="G444" i="365"/>
  <c r="F444" i="365"/>
  <c r="Q444" i="365"/>
  <c r="G447" i="365"/>
  <c r="L454" i="365" s="1"/>
  <c r="F447" i="365"/>
  <c r="G449" i="365"/>
  <c r="K449" i="365" s="1"/>
  <c r="H464" i="365"/>
  <c r="Q465" i="365"/>
  <c r="F465" i="365"/>
  <c r="G467" i="365"/>
  <c r="F467" i="365"/>
  <c r="Q467" i="365"/>
  <c r="H471" i="365"/>
  <c r="H487" i="365"/>
  <c r="L496" i="365"/>
  <c r="K496" i="365"/>
  <c r="H495" i="365"/>
  <c r="G499" i="365"/>
  <c r="F499" i="365"/>
  <c r="Q520" i="365"/>
  <c r="F520" i="365"/>
  <c r="G520" i="365"/>
  <c r="K519" i="365" s="1"/>
  <c r="K528" i="365"/>
  <c r="H527" i="365"/>
  <c r="L558" i="365"/>
  <c r="G566" i="365"/>
  <c r="I566" i="365" s="1"/>
  <c r="Q566" i="365"/>
  <c r="F566" i="365"/>
  <c r="I583" i="365"/>
  <c r="K761" i="365"/>
  <c r="H760" i="365"/>
  <c r="H765" i="365"/>
  <c r="I766" i="365"/>
  <c r="Q264" i="365"/>
  <c r="F264" i="365"/>
  <c r="Q265" i="365"/>
  <c r="H275" i="365"/>
  <c r="Q282" i="365"/>
  <c r="F282" i="365"/>
  <c r="L285" i="365"/>
  <c r="Q291" i="365"/>
  <c r="G312" i="365"/>
  <c r="Q312" i="365"/>
  <c r="F312" i="365"/>
  <c r="K314" i="365"/>
  <c r="H313" i="365"/>
  <c r="I314" i="365"/>
  <c r="I325" i="365"/>
  <c r="K333" i="365"/>
  <c r="H332" i="365"/>
  <c r="G337" i="365"/>
  <c r="Q337" i="365"/>
  <c r="F337" i="365"/>
  <c r="I342" i="365"/>
  <c r="K342" i="365"/>
  <c r="G351" i="365"/>
  <c r="L356" i="365" s="1"/>
  <c r="G354" i="365"/>
  <c r="G358" i="365"/>
  <c r="Q358" i="365"/>
  <c r="F358" i="365"/>
  <c r="Q370" i="365"/>
  <c r="F370" i="365"/>
  <c r="Q372" i="365"/>
  <c r="I376" i="365"/>
  <c r="I381" i="365"/>
  <c r="G387" i="365"/>
  <c r="Q387" i="365"/>
  <c r="F387" i="365"/>
  <c r="F388" i="365"/>
  <c r="H389" i="365"/>
  <c r="G392" i="365"/>
  <c r="Q392" i="365"/>
  <c r="F392" i="365"/>
  <c r="K397" i="365"/>
  <c r="H396" i="365"/>
  <c r="G401" i="365"/>
  <c r="Q401" i="365"/>
  <c r="F401" i="365"/>
  <c r="K406" i="365"/>
  <c r="G415" i="365"/>
  <c r="G418" i="365"/>
  <c r="G453" i="365"/>
  <c r="F453" i="365"/>
  <c r="G460" i="365"/>
  <c r="F460" i="365"/>
  <c r="Q460" i="365"/>
  <c r="G463" i="365"/>
  <c r="L470" i="365" s="1"/>
  <c r="F463" i="365"/>
  <c r="G465" i="365"/>
  <c r="I471" i="365"/>
  <c r="I495" i="365"/>
  <c r="Q509" i="365"/>
  <c r="I527" i="365"/>
  <c r="J529" i="365" s="1"/>
  <c r="Q542" i="365"/>
  <c r="Q562" i="365"/>
  <c r="F562" i="365"/>
  <c r="G572" i="365"/>
  <c r="Q572" i="365"/>
  <c r="F572" i="365"/>
  <c r="G625" i="365"/>
  <c r="I625" i="365" s="1"/>
  <c r="F625" i="365"/>
  <c r="Q625" i="365"/>
  <c r="G633" i="365"/>
  <c r="Q633" i="365"/>
  <c r="F633" i="365"/>
  <c r="H668" i="365"/>
  <c r="I669" i="365"/>
  <c r="G762" i="365"/>
  <c r="Q762" i="365"/>
  <c r="F762" i="365"/>
  <c r="K265" i="365"/>
  <c r="H264" i="365"/>
  <c r="I268" i="365"/>
  <c r="Q270" i="365"/>
  <c r="F270" i="365"/>
  <c r="K280" i="365"/>
  <c r="I283" i="365"/>
  <c r="L290" i="365"/>
  <c r="Q305" i="365"/>
  <c r="I315" i="365"/>
  <c r="G318" i="365"/>
  <c r="L322" i="365" s="1"/>
  <c r="Q318" i="365"/>
  <c r="F318" i="365"/>
  <c r="G331" i="365"/>
  <c r="Q331" i="365"/>
  <c r="F331" i="365"/>
  <c r="G336" i="365"/>
  <c r="Q336" i="365"/>
  <c r="F336" i="365"/>
  <c r="K341" i="365"/>
  <c r="H340" i="365"/>
  <c r="G345" i="365"/>
  <c r="Q345" i="365"/>
  <c r="F345" i="365"/>
  <c r="H359" i="365"/>
  <c r="L370" i="365"/>
  <c r="G366" i="365"/>
  <c r="I366" i="365" s="1"/>
  <c r="Q366" i="365"/>
  <c r="F366" i="365"/>
  <c r="Q378" i="365"/>
  <c r="F378" i="365"/>
  <c r="G395" i="365"/>
  <c r="Q395" i="365"/>
  <c r="F395" i="365"/>
  <c r="G400" i="365"/>
  <c r="L404" i="365" s="1"/>
  <c r="Q400" i="365"/>
  <c r="F400" i="365"/>
  <c r="H404" i="365"/>
  <c r="G409" i="365"/>
  <c r="Q409" i="365"/>
  <c r="F409" i="365"/>
  <c r="G420" i="365"/>
  <c r="Q420" i="365"/>
  <c r="G424" i="365"/>
  <c r="K424" i="365" s="1"/>
  <c r="F424" i="365"/>
  <c r="Q434" i="365"/>
  <c r="F434" i="365"/>
  <c r="G434" i="365"/>
  <c r="G469" i="365"/>
  <c r="F469" i="365"/>
  <c r="G476" i="365"/>
  <c r="F476" i="365"/>
  <c r="Q476" i="365"/>
  <c r="G479" i="365"/>
  <c r="F479" i="365"/>
  <c r="Q481" i="365"/>
  <c r="F481" i="365"/>
  <c r="G483" i="365"/>
  <c r="F483" i="365"/>
  <c r="Q483" i="365"/>
  <c r="G491" i="365"/>
  <c r="Q491" i="365"/>
  <c r="G508" i="365"/>
  <c r="Q508" i="365"/>
  <c r="G523" i="365"/>
  <c r="Q523" i="365"/>
  <c r="F523" i="365"/>
  <c r="G541" i="365"/>
  <c r="Q541" i="365"/>
  <c r="F541" i="365"/>
  <c r="L566" i="365"/>
  <c r="K560" i="365"/>
  <c r="H559" i="365"/>
  <c r="I560" i="365"/>
  <c r="I559" i="365"/>
  <c r="J559" i="365" s="1"/>
  <c r="K558" i="365"/>
  <c r="I563" i="365"/>
  <c r="H562" i="365"/>
  <c r="G579" i="365"/>
  <c r="Q579" i="365"/>
  <c r="F579" i="365"/>
  <c r="G589" i="365"/>
  <c r="I589" i="365" s="1"/>
  <c r="Q589" i="365"/>
  <c r="F589" i="365"/>
  <c r="G602" i="365"/>
  <c r="F602" i="365"/>
  <c r="Q602" i="365"/>
  <c r="G608" i="365"/>
  <c r="Q608" i="365"/>
  <c r="F608" i="365"/>
  <c r="G647" i="365"/>
  <c r="Q647" i="365"/>
  <c r="F647" i="365"/>
  <c r="G679" i="365"/>
  <c r="Q679" i="365"/>
  <c r="F679" i="365"/>
  <c r="I750" i="365"/>
  <c r="H821" i="365"/>
  <c r="Q910" i="365"/>
  <c r="F910" i="365"/>
  <c r="G910" i="365"/>
  <c r="G946" i="365"/>
  <c r="Q946" i="365"/>
  <c r="F946" i="365"/>
  <c r="F152" i="365"/>
  <c r="F160" i="365"/>
  <c r="F168" i="365"/>
  <c r="F176" i="365"/>
  <c r="F184" i="365"/>
  <c r="F192" i="365"/>
  <c r="F200" i="365"/>
  <c r="F208" i="365"/>
  <c r="F216" i="365"/>
  <c r="F224" i="365"/>
  <c r="F232" i="365"/>
  <c r="F240" i="365"/>
  <c r="F248" i="365"/>
  <c r="F256" i="365"/>
  <c r="K260" i="365"/>
  <c r="Q267" i="365"/>
  <c r="G270" i="365"/>
  <c r="L284" i="365"/>
  <c r="K277" i="365"/>
  <c r="H276" i="365"/>
  <c r="H282" i="365"/>
  <c r="Q290" i="365"/>
  <c r="F290" i="365"/>
  <c r="Q297" i="365"/>
  <c r="L313" i="365"/>
  <c r="H314" i="365"/>
  <c r="H319" i="365"/>
  <c r="G339" i="365"/>
  <c r="Q339" i="365"/>
  <c r="F339" i="365"/>
  <c r="F340" i="365"/>
  <c r="G344" i="365"/>
  <c r="L349" i="365" s="1"/>
  <c r="Q344" i="365"/>
  <c r="F344" i="365"/>
  <c r="H348" i="365"/>
  <c r="G353" i="365"/>
  <c r="Q353" i="365"/>
  <c r="F353" i="365"/>
  <c r="I358" i="365"/>
  <c r="K358" i="365"/>
  <c r="H362" i="365"/>
  <c r="L375" i="365"/>
  <c r="H367" i="365"/>
  <c r="I371" i="365"/>
  <c r="G374" i="365"/>
  <c r="L381" i="365" s="1"/>
  <c r="Q374" i="365"/>
  <c r="F374" i="365"/>
  <c r="Q386" i="365"/>
  <c r="F386" i="365"/>
  <c r="G403" i="365"/>
  <c r="Q403" i="365"/>
  <c r="F403" i="365"/>
  <c r="F404" i="365"/>
  <c r="G408" i="365"/>
  <c r="Q408" i="365"/>
  <c r="F408" i="365"/>
  <c r="H412" i="365"/>
  <c r="G417" i="365"/>
  <c r="Q417" i="365"/>
  <c r="F417" i="365"/>
  <c r="Q424" i="365"/>
  <c r="Q426" i="365"/>
  <c r="F426" i="365"/>
  <c r="G426" i="365"/>
  <c r="Q427" i="365"/>
  <c r="G427" i="365"/>
  <c r="G436" i="365"/>
  <c r="Q436" i="365"/>
  <c r="G440" i="365"/>
  <c r="I439" i="365" s="1"/>
  <c r="F440" i="365"/>
  <c r="Q450" i="365"/>
  <c r="F450" i="365"/>
  <c r="G450" i="365"/>
  <c r="G481" i="365"/>
  <c r="I481" i="365" s="1"/>
  <c r="F491" i="365"/>
  <c r="Q497" i="365"/>
  <c r="F497" i="365"/>
  <c r="G497" i="365"/>
  <c r="F508" i="365"/>
  <c r="K511" i="365"/>
  <c r="H510" i="365"/>
  <c r="I511" i="365"/>
  <c r="L518" i="365"/>
  <c r="G515" i="365"/>
  <c r="L521" i="365" s="1"/>
  <c r="Q515" i="365"/>
  <c r="F515" i="365"/>
  <c r="H530" i="365"/>
  <c r="Q537" i="365"/>
  <c r="F537" i="365"/>
  <c r="G537" i="365"/>
  <c r="K536" i="365" s="1"/>
  <c r="G539" i="365"/>
  <c r="Q539" i="365"/>
  <c r="F539" i="365"/>
  <c r="H543" i="365"/>
  <c r="G548" i="365"/>
  <c r="F548" i="365"/>
  <c r="K550" i="365"/>
  <c r="Q561" i="365"/>
  <c r="F561" i="365"/>
  <c r="Q567" i="365"/>
  <c r="G567" i="365"/>
  <c r="F567" i="365"/>
  <c r="G666" i="365"/>
  <c r="Q666" i="365"/>
  <c r="F666" i="365"/>
  <c r="G807" i="365"/>
  <c r="Q807" i="365"/>
  <c r="F807" i="365"/>
  <c r="Q816" i="365"/>
  <c r="F816" i="365"/>
  <c r="G816" i="365"/>
  <c r="K929" i="365"/>
  <c r="H928" i="365"/>
  <c r="G930" i="365"/>
  <c r="Q930" i="365"/>
  <c r="F930" i="365"/>
  <c r="Q272" i="365"/>
  <c r="F272" i="365"/>
  <c r="Q278" i="365"/>
  <c r="F278" i="365"/>
  <c r="I291" i="365"/>
  <c r="L298" i="365"/>
  <c r="G307" i="365"/>
  <c r="K307" i="365" s="1"/>
  <c r="Q307" i="365"/>
  <c r="F307" i="365"/>
  <c r="I310" i="365"/>
  <c r="I318" i="365"/>
  <c r="I323" i="365"/>
  <c r="G326" i="365"/>
  <c r="Q326" i="365"/>
  <c r="F326" i="365"/>
  <c r="G347" i="365"/>
  <c r="Q347" i="365"/>
  <c r="F347" i="365"/>
  <c r="G352" i="365"/>
  <c r="Q352" i="365"/>
  <c r="F352" i="365"/>
  <c r="K357" i="365"/>
  <c r="H356" i="365"/>
  <c r="G361" i="365"/>
  <c r="K360" i="365" s="1"/>
  <c r="Q361" i="365"/>
  <c r="F361" i="365"/>
  <c r="K366" i="365"/>
  <c r="H375" i="365"/>
  <c r="I379" i="365"/>
  <c r="G382" i="365"/>
  <c r="Q382" i="365"/>
  <c r="F382" i="365"/>
  <c r="Q394" i="365"/>
  <c r="F394" i="365"/>
  <c r="G411" i="365"/>
  <c r="Q411" i="365"/>
  <c r="F411" i="365"/>
  <c r="G416" i="365"/>
  <c r="Q416" i="365"/>
  <c r="F416" i="365"/>
  <c r="G429" i="365"/>
  <c r="F429" i="365"/>
  <c r="Q429" i="365"/>
  <c r="Q442" i="365"/>
  <c r="F442" i="365"/>
  <c r="G442" i="365"/>
  <c r="Q443" i="365"/>
  <c r="G443" i="365"/>
  <c r="G452" i="365"/>
  <c r="Q452" i="365"/>
  <c r="G456" i="365"/>
  <c r="I455" i="365" s="1"/>
  <c r="F456" i="365"/>
  <c r="Q466" i="365"/>
  <c r="F466" i="365"/>
  <c r="G466" i="365"/>
  <c r="L472" i="365" s="1"/>
  <c r="G486" i="365"/>
  <c r="F486" i="365"/>
  <c r="Q503" i="365"/>
  <c r="G503" i="365"/>
  <c r="I503" i="365" s="1"/>
  <c r="F503" i="365"/>
  <c r="K520" i="365"/>
  <c r="H519" i="365"/>
  <c r="J520" i="365"/>
  <c r="I520" i="365"/>
  <c r="K530" i="365"/>
  <c r="H529" i="365"/>
  <c r="K562" i="365"/>
  <c r="H561" i="365"/>
  <c r="G595" i="365"/>
  <c r="Q595" i="365"/>
  <c r="F595" i="365"/>
  <c r="L621" i="365"/>
  <c r="G746" i="365"/>
  <c r="Q746" i="365"/>
  <c r="F746" i="365"/>
  <c r="L808" i="365"/>
  <c r="K801" i="365"/>
  <c r="H800" i="365"/>
  <c r="Q493" i="365"/>
  <c r="K503" i="365"/>
  <c r="H502" i="365"/>
  <c r="Q521" i="365"/>
  <c r="F521" i="365"/>
  <c r="H535" i="365"/>
  <c r="H536" i="365"/>
  <c r="I537" i="365"/>
  <c r="Q569" i="365"/>
  <c r="F569" i="365"/>
  <c r="Q570" i="365"/>
  <c r="F570" i="365"/>
  <c r="K575" i="365"/>
  <c r="H574" i="365"/>
  <c r="L582" i="365"/>
  <c r="I621" i="365"/>
  <c r="K621" i="365"/>
  <c r="H620" i="365"/>
  <c r="H624" i="365"/>
  <c r="Q628" i="365"/>
  <c r="F628" i="365"/>
  <c r="G628" i="365"/>
  <c r="Q637" i="365"/>
  <c r="F637" i="365"/>
  <c r="Q644" i="365"/>
  <c r="F644" i="365"/>
  <c r="G649" i="365"/>
  <c r="Q649" i="365"/>
  <c r="G655" i="365"/>
  <c r="K654" i="365" s="1"/>
  <c r="Q655" i="365"/>
  <c r="F655" i="365"/>
  <c r="K668" i="365"/>
  <c r="I668" i="365"/>
  <c r="H667" i="365"/>
  <c r="Q676" i="365"/>
  <c r="F676" i="365"/>
  <c r="G681" i="365"/>
  <c r="Q681" i="365"/>
  <c r="G687" i="365"/>
  <c r="Q687" i="365"/>
  <c r="F687" i="365"/>
  <c r="H748" i="365"/>
  <c r="I749" i="365"/>
  <c r="G804" i="365"/>
  <c r="Q804" i="365"/>
  <c r="F804" i="365"/>
  <c r="G890" i="365"/>
  <c r="Q890" i="365"/>
  <c r="F890" i="365"/>
  <c r="G893" i="365"/>
  <c r="Q893" i="365"/>
  <c r="F893" i="365"/>
  <c r="I927" i="365"/>
  <c r="L934" i="365"/>
  <c r="H926" i="365"/>
  <c r="H430" i="365"/>
  <c r="H446" i="365"/>
  <c r="K455" i="365"/>
  <c r="H462" i="365"/>
  <c r="K471" i="365"/>
  <c r="H478" i="365"/>
  <c r="Q494" i="365"/>
  <c r="Q500" i="365"/>
  <c r="L501" i="365"/>
  <c r="Q504" i="365"/>
  <c r="F504" i="365"/>
  <c r="Q517" i="365"/>
  <c r="G521" i="365"/>
  <c r="Q525" i="365"/>
  <c r="Q526" i="365"/>
  <c r="I536" i="365"/>
  <c r="J536" i="365" s="1"/>
  <c r="Q556" i="365"/>
  <c r="H568" i="365"/>
  <c r="G569" i="365"/>
  <c r="G570" i="365"/>
  <c r="Q582" i="365"/>
  <c r="Q590" i="365"/>
  <c r="Q593" i="365"/>
  <c r="F593" i="365"/>
  <c r="I620" i="365"/>
  <c r="G637" i="365"/>
  <c r="L643" i="365" s="1"/>
  <c r="H757" i="365"/>
  <c r="G777" i="365"/>
  <c r="L779" i="365" s="1"/>
  <c r="Q777" i="365"/>
  <c r="F777" i="365"/>
  <c r="H982" i="365"/>
  <c r="Q425" i="365"/>
  <c r="F425" i="365"/>
  <c r="Q441" i="365"/>
  <c r="F441" i="365"/>
  <c r="Q457" i="365"/>
  <c r="F457" i="365"/>
  <c r="Q473" i="365"/>
  <c r="F473" i="365"/>
  <c r="F487" i="365"/>
  <c r="F493" i="365"/>
  <c r="K502" i="365"/>
  <c r="H504" i="365"/>
  <c r="I505" i="365"/>
  <c r="Q505" i="365"/>
  <c r="F505" i="365"/>
  <c r="Q507" i="365"/>
  <c r="F510" i="365"/>
  <c r="L533" i="365"/>
  <c r="F543" i="365"/>
  <c r="Q545" i="365"/>
  <c r="F545" i="365"/>
  <c r="Q546" i="365"/>
  <c r="F546" i="365"/>
  <c r="K551" i="365"/>
  <c r="H550" i="365"/>
  <c r="Q558" i="365"/>
  <c r="F574" i="365"/>
  <c r="F575" i="365"/>
  <c r="Q577" i="365"/>
  <c r="F577" i="365"/>
  <c r="I579" i="365"/>
  <c r="K579" i="365"/>
  <c r="H588" i="365"/>
  <c r="L601" i="365"/>
  <c r="K594" i="365"/>
  <c r="H593" i="365"/>
  <c r="I594" i="365"/>
  <c r="G597" i="365"/>
  <c r="F597" i="365"/>
  <c r="Q597" i="365"/>
  <c r="Q598" i="365"/>
  <c r="F598" i="365"/>
  <c r="H605" i="365"/>
  <c r="H606" i="365"/>
  <c r="G610" i="365"/>
  <c r="F610" i="365"/>
  <c r="Q610" i="365"/>
  <c r="F624" i="365"/>
  <c r="Q632" i="365"/>
  <c r="F632" i="365"/>
  <c r="I642" i="365"/>
  <c r="G644" i="365"/>
  <c r="L651" i="365" s="1"/>
  <c r="F649" i="365"/>
  <c r="Q652" i="365"/>
  <c r="F652" i="365"/>
  <c r="G652" i="365"/>
  <c r="G657" i="365"/>
  <c r="F657" i="365"/>
  <c r="I662" i="365"/>
  <c r="G676" i="365"/>
  <c r="I676" i="365" s="1"/>
  <c r="F681" i="365"/>
  <c r="Q684" i="365"/>
  <c r="F684" i="365"/>
  <c r="G684" i="365"/>
  <c r="G689" i="365"/>
  <c r="F689" i="365"/>
  <c r="L712" i="365"/>
  <c r="K705" i="365"/>
  <c r="H704" i="365"/>
  <c r="I708" i="365"/>
  <c r="K708" i="365"/>
  <c r="H707" i="365"/>
  <c r="H736" i="365"/>
  <c r="I740" i="365"/>
  <c r="K740" i="365"/>
  <c r="H739" i="365"/>
  <c r="G759" i="365"/>
  <c r="I758" i="365" s="1"/>
  <c r="Q759" i="365"/>
  <c r="F759" i="365"/>
  <c r="G794" i="365"/>
  <c r="Q794" i="365"/>
  <c r="F794" i="365"/>
  <c r="I809" i="365"/>
  <c r="L816" i="365"/>
  <c r="K809" i="365"/>
  <c r="H808" i="365"/>
  <c r="H918" i="365"/>
  <c r="K919" i="365"/>
  <c r="Q1008" i="365"/>
  <c r="G1008" i="365"/>
  <c r="F1008" i="365"/>
  <c r="Q423" i="365"/>
  <c r="G425" i="365"/>
  <c r="I424" i="365" s="1"/>
  <c r="I431" i="365"/>
  <c r="Q439" i="365"/>
  <c r="G441" i="365"/>
  <c r="I447" i="365"/>
  <c r="Q455" i="365"/>
  <c r="G457" i="365"/>
  <c r="I463" i="365"/>
  <c r="Q471" i="365"/>
  <c r="G473" i="365"/>
  <c r="L478" i="365" s="1"/>
  <c r="I479" i="365"/>
  <c r="Q484" i="365"/>
  <c r="Q488" i="365"/>
  <c r="F488" i="365"/>
  <c r="H493" i="365"/>
  <c r="Q501" i="365"/>
  <c r="G505" i="365"/>
  <c r="K505" i="365" s="1"/>
  <c r="Q506" i="365"/>
  <c r="F506" i="365"/>
  <c r="L532" i="365"/>
  <c r="K527" i="365"/>
  <c r="H526" i="365"/>
  <c r="Q533" i="365"/>
  <c r="Q534" i="365"/>
  <c r="H544" i="365"/>
  <c r="G545" i="365"/>
  <c r="K544" i="365" s="1"/>
  <c r="G546" i="365"/>
  <c r="K577" i="365"/>
  <c r="G577" i="365"/>
  <c r="K576" i="365" s="1"/>
  <c r="H578" i="365"/>
  <c r="Q591" i="365"/>
  <c r="F591" i="365"/>
  <c r="K593" i="365"/>
  <c r="G598" i="365"/>
  <c r="I612" i="365"/>
  <c r="G618" i="365"/>
  <c r="I617" i="365" s="1"/>
  <c r="F618" i="365"/>
  <c r="Q618" i="365"/>
  <c r="K622" i="365"/>
  <c r="H621" i="365"/>
  <c r="H622" i="365"/>
  <c r="G626" i="365"/>
  <c r="F626" i="365"/>
  <c r="Q626" i="365"/>
  <c r="G632" i="365"/>
  <c r="H636" i="365"/>
  <c r="Q648" i="365"/>
  <c r="G648" i="365"/>
  <c r="Q670" i="365"/>
  <c r="F670" i="365"/>
  <c r="G670" i="365"/>
  <c r="K669" i="365" s="1"/>
  <c r="Q680" i="365"/>
  <c r="G680" i="365"/>
  <c r="G703" i="365"/>
  <c r="Q703" i="365"/>
  <c r="F703" i="365"/>
  <c r="G706" i="365"/>
  <c r="Q706" i="365"/>
  <c r="F706" i="365"/>
  <c r="G735" i="365"/>
  <c r="Q735" i="365"/>
  <c r="F735" i="365"/>
  <c r="G738" i="365"/>
  <c r="L741" i="365" s="1"/>
  <c r="Q738" i="365"/>
  <c r="F738" i="365"/>
  <c r="G791" i="365"/>
  <c r="Q791" i="365"/>
  <c r="F791" i="365"/>
  <c r="G810" i="365"/>
  <c r="Q810" i="365"/>
  <c r="F810" i="365"/>
  <c r="H855" i="365"/>
  <c r="K863" i="365"/>
  <c r="H862" i="365"/>
  <c r="G876" i="365"/>
  <c r="F876" i="365"/>
  <c r="Q876" i="365"/>
  <c r="H961" i="365"/>
  <c r="H992" i="365"/>
  <c r="L462" i="365"/>
  <c r="H488" i="365"/>
  <c r="I489" i="365"/>
  <c r="Q489" i="365"/>
  <c r="F489" i="365"/>
  <c r="I507" i="365"/>
  <c r="K512" i="365"/>
  <c r="H511" i="365"/>
  <c r="Q512" i="365"/>
  <c r="F512" i="365"/>
  <c r="Q553" i="365"/>
  <c r="F553" i="365"/>
  <c r="Q554" i="365"/>
  <c r="F554" i="365"/>
  <c r="G555" i="365"/>
  <c r="Q555" i="365"/>
  <c r="F555" i="365"/>
  <c r="K559" i="365"/>
  <c r="H558" i="365"/>
  <c r="I575" i="365"/>
  <c r="J577" i="365" s="1"/>
  <c r="K583" i="365"/>
  <c r="H582" i="365"/>
  <c r="Q585" i="365"/>
  <c r="F585" i="365"/>
  <c r="K591" i="365"/>
  <c r="H590" i="365"/>
  <c r="I597" i="365"/>
  <c r="L604" i="365"/>
  <c r="K597" i="365"/>
  <c r="F605" i="365"/>
  <c r="Q614" i="365"/>
  <c r="F614" i="365"/>
  <c r="Q624" i="365"/>
  <c r="G640" i="365"/>
  <c r="F640" i="365"/>
  <c r="H643" i="365"/>
  <c r="Q646" i="365"/>
  <c r="F646" i="365"/>
  <c r="G646" i="365"/>
  <c r="K646" i="365" s="1"/>
  <c r="Q657" i="365"/>
  <c r="G674" i="365"/>
  <c r="Q674" i="365"/>
  <c r="F674" i="365"/>
  <c r="L683" i="365"/>
  <c r="K676" i="365"/>
  <c r="H675" i="365"/>
  <c r="Q678" i="365"/>
  <c r="F678" i="365"/>
  <c r="G678" i="365"/>
  <c r="Q689" i="365"/>
  <c r="I716" i="365"/>
  <c r="K716" i="365"/>
  <c r="H715" i="365"/>
  <c r="H720" i="365"/>
  <c r="I721" i="365"/>
  <c r="K767" i="365"/>
  <c r="H766" i="365"/>
  <c r="H774" i="365"/>
  <c r="G788" i="365"/>
  <c r="Q788" i="365"/>
  <c r="F788" i="365"/>
  <c r="Q850" i="365"/>
  <c r="F850" i="365"/>
  <c r="G850" i="365"/>
  <c r="H963" i="365"/>
  <c r="F306" i="365"/>
  <c r="F314" i="365"/>
  <c r="F322" i="365"/>
  <c r="F330" i="365"/>
  <c r="K479" i="365"/>
  <c r="H480" i="365"/>
  <c r="Q485" i="365"/>
  <c r="G489" i="365"/>
  <c r="K488" i="365" s="1"/>
  <c r="Q490" i="365"/>
  <c r="F490" i="365"/>
  <c r="H506" i="365"/>
  <c r="F507" i="365"/>
  <c r="G512" i="365"/>
  <c r="Q513" i="365"/>
  <c r="F513" i="365"/>
  <c r="H525" i="365"/>
  <c r="Q529" i="365"/>
  <c r="F529" i="365"/>
  <c r="Q530" i="365"/>
  <c r="F530" i="365"/>
  <c r="G531" i="365"/>
  <c r="L534" i="365" s="1"/>
  <c r="Q531" i="365"/>
  <c r="F531" i="365"/>
  <c r="L540" i="365"/>
  <c r="K535" i="365"/>
  <c r="H534" i="365"/>
  <c r="J535" i="365"/>
  <c r="I550" i="365"/>
  <c r="K553" i="365"/>
  <c r="H552" i="365"/>
  <c r="I553" i="365"/>
  <c r="G553" i="365"/>
  <c r="G554" i="365"/>
  <c r="F556" i="365"/>
  <c r="G581" i="365"/>
  <c r="L586" i="365" s="1"/>
  <c r="Q581" i="365"/>
  <c r="F581" i="365"/>
  <c r="G585" i="365"/>
  <c r="L591" i="365" s="1"/>
  <c r="I592" i="365"/>
  <c r="J594" i="365" s="1"/>
  <c r="K592" i="365"/>
  <c r="H591" i="365"/>
  <c r="G609" i="365"/>
  <c r="F609" i="365"/>
  <c r="G614" i="365"/>
  <c r="Q638" i="365"/>
  <c r="F638" i="365"/>
  <c r="G638" i="365"/>
  <c r="L691" i="365"/>
  <c r="L704" i="365"/>
  <c r="H696" i="365"/>
  <c r="I706" i="365"/>
  <c r="G711" i="365"/>
  <c r="Q711" i="365"/>
  <c r="F711" i="365"/>
  <c r="I718" i="365"/>
  <c r="H728" i="365"/>
  <c r="G743" i="365"/>
  <c r="Q743" i="365"/>
  <c r="F743" i="365"/>
  <c r="I748" i="365"/>
  <c r="J750" i="365" s="1"/>
  <c r="K748" i="365"/>
  <c r="H747" i="365"/>
  <c r="H752" i="365"/>
  <c r="I753" i="365"/>
  <c r="G793" i="365"/>
  <c r="L800" i="365" s="1"/>
  <c r="Q793" i="365"/>
  <c r="F793" i="365"/>
  <c r="K806" i="365"/>
  <c r="H805" i="365"/>
  <c r="I806" i="365"/>
  <c r="H822" i="365"/>
  <c r="G617" i="365"/>
  <c r="Q634" i="365"/>
  <c r="I636" i="365"/>
  <c r="H645" i="365"/>
  <c r="G672" i="365"/>
  <c r="K678" i="365"/>
  <c r="H677" i="365"/>
  <c r="Q692" i="365"/>
  <c r="F692" i="365"/>
  <c r="K694" i="365"/>
  <c r="H693" i="365"/>
  <c r="G694" i="365"/>
  <c r="Q694" i="365"/>
  <c r="F694" i="365"/>
  <c r="F704" i="365"/>
  <c r="F705" i="365"/>
  <c r="Q709" i="365"/>
  <c r="K714" i="365"/>
  <c r="H713" i="365"/>
  <c r="Q720" i="365"/>
  <c r="Q724" i="365"/>
  <c r="F724" i="365"/>
  <c r="H725" i="365"/>
  <c r="G726" i="365"/>
  <c r="Q726" i="365"/>
  <c r="F726" i="365"/>
  <c r="F736" i="365"/>
  <c r="F737" i="365"/>
  <c r="Q741" i="365"/>
  <c r="K746" i="365"/>
  <c r="H745" i="365"/>
  <c r="Q752" i="365"/>
  <c r="Q756" i="365"/>
  <c r="F756" i="365"/>
  <c r="Q768" i="365"/>
  <c r="F768" i="365"/>
  <c r="G785" i="365"/>
  <c r="Q785" i="365"/>
  <c r="F785" i="365"/>
  <c r="G796" i="365"/>
  <c r="Q796" i="365"/>
  <c r="F796" i="365"/>
  <c r="G799" i="365"/>
  <c r="Q799" i="365"/>
  <c r="F799" i="365"/>
  <c r="G802" i="365"/>
  <c r="Q802" i="365"/>
  <c r="F802" i="365"/>
  <c r="K814" i="365"/>
  <c r="H813" i="365"/>
  <c r="Q824" i="365"/>
  <c r="F824" i="365"/>
  <c r="H830" i="365"/>
  <c r="K831" i="365"/>
  <c r="I831" i="365"/>
  <c r="J833" i="365" s="1"/>
  <c r="G868" i="365"/>
  <c r="Q868" i="365"/>
  <c r="F868" i="365"/>
  <c r="G873" i="365"/>
  <c r="Q873" i="365"/>
  <c r="F873" i="365"/>
  <c r="L947" i="365"/>
  <c r="H939" i="365"/>
  <c r="G1018" i="365"/>
  <c r="F1018" i="365"/>
  <c r="Q1018" i="365"/>
  <c r="G1002" i="365"/>
  <c r="Q1002" i="365"/>
  <c r="F1002" i="365"/>
  <c r="Q1392" i="365"/>
  <c r="F1392" i="365"/>
  <c r="G1392" i="365"/>
  <c r="G599" i="365"/>
  <c r="Q599" i="365"/>
  <c r="F599" i="365"/>
  <c r="I601" i="365"/>
  <c r="G615" i="365"/>
  <c r="Q615" i="365"/>
  <c r="F615" i="365"/>
  <c r="K635" i="365"/>
  <c r="H634" i="365"/>
  <c r="G639" i="365"/>
  <c r="L642" i="365" s="1"/>
  <c r="Q639" i="365"/>
  <c r="F639" i="365"/>
  <c r="H653" i="365"/>
  <c r="K686" i="365"/>
  <c r="H685" i="365"/>
  <c r="K693" i="365"/>
  <c r="H692" i="365"/>
  <c r="I693" i="365"/>
  <c r="Q700" i="365"/>
  <c r="F700" i="365"/>
  <c r="H701" i="365"/>
  <c r="G702" i="365"/>
  <c r="I701" i="365" s="1"/>
  <c r="Q702" i="365"/>
  <c r="F702" i="365"/>
  <c r="Q717" i="365"/>
  <c r="H721" i="365"/>
  <c r="K725" i="365"/>
  <c r="H724" i="365"/>
  <c r="I725" i="365"/>
  <c r="Q732" i="365"/>
  <c r="F732" i="365"/>
  <c r="K734" i="365"/>
  <c r="H733" i="365"/>
  <c r="G734" i="365"/>
  <c r="L740" i="365" s="1"/>
  <c r="Q734" i="365"/>
  <c r="F734" i="365"/>
  <c r="Q749" i="365"/>
  <c r="K754" i="365"/>
  <c r="H753" i="365"/>
  <c r="K757" i="365"/>
  <c r="H756" i="365"/>
  <c r="I757" i="365"/>
  <c r="I769" i="365"/>
  <c r="H768" i="365"/>
  <c r="Q776" i="365"/>
  <c r="F776" i="365"/>
  <c r="H782" i="365"/>
  <c r="G801" i="365"/>
  <c r="I801" i="365" s="1"/>
  <c r="Q801" i="365"/>
  <c r="F801" i="365"/>
  <c r="G812" i="365"/>
  <c r="Q812" i="365"/>
  <c r="F812" i="365"/>
  <c r="G815" i="365"/>
  <c r="I815" i="365" s="1"/>
  <c r="Q815" i="365"/>
  <c r="F815" i="365"/>
  <c r="G818" i="365"/>
  <c r="Q818" i="365"/>
  <c r="F818" i="365"/>
  <c r="I825" i="365"/>
  <c r="H824" i="365"/>
  <c r="K830" i="365"/>
  <c r="H829" i="365"/>
  <c r="K833" i="365"/>
  <c r="H832" i="365"/>
  <c r="I833" i="365"/>
  <c r="Q834" i="365"/>
  <c r="F834" i="365"/>
  <c r="G834" i="365"/>
  <c r="Q840" i="365"/>
  <c r="G840" i="365"/>
  <c r="F840" i="365"/>
  <c r="Q858" i="365"/>
  <c r="F858" i="365"/>
  <c r="G858" i="365"/>
  <c r="Q874" i="365"/>
  <c r="F874" i="365"/>
  <c r="G874" i="365"/>
  <c r="I873" i="365" s="1"/>
  <c r="H887" i="365"/>
  <c r="Q902" i="365"/>
  <c r="F902" i="365"/>
  <c r="G902" i="365"/>
  <c r="L923" i="365"/>
  <c r="H915" i="365"/>
  <c r="I916" i="365"/>
  <c r="G925" i="365"/>
  <c r="Q925" i="365"/>
  <c r="F925" i="365"/>
  <c r="Q960" i="365"/>
  <c r="G960" i="365"/>
  <c r="F960" i="365"/>
  <c r="F528" i="365"/>
  <c r="F536" i="365"/>
  <c r="F544" i="365"/>
  <c r="F552" i="365"/>
  <c r="F560" i="365"/>
  <c r="F568" i="365"/>
  <c r="F576" i="365"/>
  <c r="I577" i="365"/>
  <c r="F584" i="365"/>
  <c r="I585" i="365"/>
  <c r="F592" i="365"/>
  <c r="I593" i="365"/>
  <c r="Q600" i="365"/>
  <c r="Q603" i="365"/>
  <c r="K604" i="365"/>
  <c r="H611" i="365"/>
  <c r="Q613" i="365"/>
  <c r="I614" i="365"/>
  <c r="Q616" i="365"/>
  <c r="Q619" i="365"/>
  <c r="K620" i="365"/>
  <c r="H627" i="365"/>
  <c r="F634" i="365"/>
  <c r="F653" i="365"/>
  <c r="Q654" i="365"/>
  <c r="F654" i="365"/>
  <c r="Q660" i="365"/>
  <c r="F660" i="365"/>
  <c r="G663" i="365"/>
  <c r="K662" i="365" s="1"/>
  <c r="Q663" i="365"/>
  <c r="F663" i="365"/>
  <c r="Q669" i="365"/>
  <c r="F685" i="365"/>
  <c r="Q686" i="365"/>
  <c r="F686" i="365"/>
  <c r="G690" i="365"/>
  <c r="I689" i="365" s="1"/>
  <c r="Q690" i="365"/>
  <c r="F690" i="365"/>
  <c r="I692" i="365"/>
  <c r="F701" i="365"/>
  <c r="Q705" i="365"/>
  <c r="H712" i="365"/>
  <c r="G719" i="365"/>
  <c r="Q719" i="365"/>
  <c r="F719" i="365"/>
  <c r="G722" i="365"/>
  <c r="L728" i="365" s="1"/>
  <c r="Q722" i="365"/>
  <c r="F722" i="365"/>
  <c r="I724" i="365"/>
  <c r="F733" i="365"/>
  <c r="Q737" i="365"/>
  <c r="L752" i="365"/>
  <c r="K745" i="365"/>
  <c r="H744" i="365"/>
  <c r="I745" i="365"/>
  <c r="G751" i="365"/>
  <c r="Q751" i="365"/>
  <c r="F751" i="365"/>
  <c r="G754" i="365"/>
  <c r="Q754" i="365"/>
  <c r="F754" i="365"/>
  <c r="I756" i="365"/>
  <c r="K756" i="365"/>
  <c r="G761" i="365"/>
  <c r="I761" i="365" s="1"/>
  <c r="Q761" i="365"/>
  <c r="F761" i="365"/>
  <c r="G764" i="365"/>
  <c r="Q764" i="365"/>
  <c r="F764" i="365"/>
  <c r="G767" i="365"/>
  <c r="K766" i="365" s="1"/>
  <c r="Q767" i="365"/>
  <c r="F767" i="365"/>
  <c r="G770" i="365"/>
  <c r="Q770" i="365"/>
  <c r="F770" i="365"/>
  <c r="H773" i="365"/>
  <c r="Q784" i="365"/>
  <c r="F784" i="365"/>
  <c r="K791" i="365"/>
  <c r="H790" i="365"/>
  <c r="I791" i="365"/>
  <c r="G809" i="365"/>
  <c r="Q809" i="365"/>
  <c r="F809" i="365"/>
  <c r="G820" i="365"/>
  <c r="Q820" i="365"/>
  <c r="F820" i="365"/>
  <c r="G823" i="365"/>
  <c r="I822" i="365" s="1"/>
  <c r="Q823" i="365"/>
  <c r="F823" i="365"/>
  <c r="G826" i="365"/>
  <c r="Q826" i="365"/>
  <c r="F826" i="365"/>
  <c r="F836" i="365"/>
  <c r="Q836" i="365"/>
  <c r="Q863" i="365"/>
  <c r="G863" i="365"/>
  <c r="F863" i="365"/>
  <c r="Q866" i="365"/>
  <c r="F866" i="365"/>
  <c r="G866" i="365"/>
  <c r="K868" i="365"/>
  <c r="I868" i="365"/>
  <c r="H867" i="365"/>
  <c r="L878" i="365"/>
  <c r="H872" i="365"/>
  <c r="I872" i="365"/>
  <c r="Q931" i="365"/>
  <c r="G931" i="365"/>
  <c r="F931" i="365"/>
  <c r="Q974" i="365"/>
  <c r="F974" i="365"/>
  <c r="G974" i="365"/>
  <c r="K974" i="365" s="1"/>
  <c r="Q987" i="365"/>
  <c r="F987" i="365"/>
  <c r="G987" i="365"/>
  <c r="G1031" i="365"/>
  <c r="F1031" i="365"/>
  <c r="Q1031" i="365"/>
  <c r="F1039" i="365"/>
  <c r="Q1039" i="365"/>
  <c r="G1039" i="365"/>
  <c r="J593" i="365"/>
  <c r="K601" i="365"/>
  <c r="K617" i="365"/>
  <c r="I655" i="365"/>
  <c r="K657" i="365"/>
  <c r="H656" i="365"/>
  <c r="H661" i="365"/>
  <c r="I687" i="365"/>
  <c r="L694" i="365"/>
  <c r="H688" i="365"/>
  <c r="H697" i="365"/>
  <c r="L705" i="365"/>
  <c r="K701" i="365"/>
  <c r="H700" i="365"/>
  <c r="Q708" i="365"/>
  <c r="F708" i="365"/>
  <c r="K710" i="365"/>
  <c r="H709" i="365"/>
  <c r="G710" i="365"/>
  <c r="L715" i="365" s="1"/>
  <c r="Q710" i="365"/>
  <c r="F710" i="365"/>
  <c r="H729" i="365"/>
  <c r="H732" i="365"/>
  <c r="I733" i="365"/>
  <c r="Q740" i="365"/>
  <c r="F740" i="365"/>
  <c r="L749" i="365"/>
  <c r="H741" i="365"/>
  <c r="G742" i="365"/>
  <c r="L747" i="365" s="1"/>
  <c r="Q742" i="365"/>
  <c r="F742" i="365"/>
  <c r="L784" i="365"/>
  <c r="H776" i="365"/>
  <c r="K782" i="365"/>
  <c r="H781" i="365"/>
  <c r="Q792" i="365"/>
  <c r="F792" i="365"/>
  <c r="H798" i="365"/>
  <c r="G817" i="365"/>
  <c r="Q817" i="365"/>
  <c r="F817" i="365"/>
  <c r="G828" i="365"/>
  <c r="Q828" i="365"/>
  <c r="F828" i="365"/>
  <c r="I832" i="365"/>
  <c r="H831" i="365"/>
  <c r="K832" i="365"/>
  <c r="H847" i="365"/>
  <c r="Q856" i="365"/>
  <c r="G856" i="365"/>
  <c r="L863" i="365" s="1"/>
  <c r="F856" i="365"/>
  <c r="H880" i="365"/>
  <c r="G889" i="365"/>
  <c r="L891" i="365" s="1"/>
  <c r="Q889" i="365"/>
  <c r="F889" i="365"/>
  <c r="H894" i="365"/>
  <c r="G906" i="365"/>
  <c r="L913" i="365" s="1"/>
  <c r="Q906" i="365"/>
  <c r="F906" i="365"/>
  <c r="H912" i="365"/>
  <c r="G938" i="365"/>
  <c r="L942" i="365" s="1"/>
  <c r="Q938" i="365"/>
  <c r="F938" i="365"/>
  <c r="H955" i="365"/>
  <c r="H979" i="365"/>
  <c r="K980" i="365"/>
  <c r="I980" i="365"/>
  <c r="G1005" i="365"/>
  <c r="Q1005" i="365"/>
  <c r="F1005" i="365"/>
  <c r="H1009" i="365"/>
  <c r="G1015" i="365"/>
  <c r="Q1015" i="365"/>
  <c r="F1015" i="365"/>
  <c r="G1023" i="365"/>
  <c r="K1022" i="365" s="1"/>
  <c r="F1023" i="365"/>
  <c r="Q1023" i="365"/>
  <c r="G1081" i="365"/>
  <c r="L1088" i="365" s="1"/>
  <c r="Q1081" i="365"/>
  <c r="F1081" i="365"/>
  <c r="G1166" i="365"/>
  <c r="Q1166" i="365"/>
  <c r="F1166" i="365"/>
  <c r="H1186" i="365"/>
  <c r="H576" i="365"/>
  <c r="F578" i="365"/>
  <c r="H584" i="365"/>
  <c r="F586" i="365"/>
  <c r="I587" i="365"/>
  <c r="H592" i="365"/>
  <c r="F594" i="365"/>
  <c r="I595" i="365"/>
  <c r="K602" i="365"/>
  <c r="Q604" i="365"/>
  <c r="F604" i="365"/>
  <c r="Q620" i="365"/>
  <c r="F620" i="365"/>
  <c r="Q630" i="365"/>
  <c r="F630" i="365"/>
  <c r="Q636" i="365"/>
  <c r="F636" i="365"/>
  <c r="F641" i="365"/>
  <c r="Q645" i="365"/>
  <c r="L653" i="365"/>
  <c r="H654" i="365"/>
  <c r="I657" i="365"/>
  <c r="G660" i="365"/>
  <c r="F661" i="365"/>
  <c r="Q662" i="365"/>
  <c r="F662" i="365"/>
  <c r="F665" i="365"/>
  <c r="Q668" i="365"/>
  <c r="F668" i="365"/>
  <c r="G671" i="365"/>
  <c r="L677" i="365" s="1"/>
  <c r="Q671" i="365"/>
  <c r="F671" i="365"/>
  <c r="L681" i="365"/>
  <c r="Q677" i="365"/>
  <c r="H686" i="365"/>
  <c r="K687" i="365"/>
  <c r="G695" i="365"/>
  <c r="Q695" i="365"/>
  <c r="F695" i="365"/>
  <c r="G698" i="365"/>
  <c r="I697" i="365" s="1"/>
  <c r="Q698" i="365"/>
  <c r="F698" i="365"/>
  <c r="I700" i="365"/>
  <c r="F709" i="365"/>
  <c r="Q713" i="365"/>
  <c r="G727" i="365"/>
  <c r="L732" i="365" s="1"/>
  <c r="Q727" i="365"/>
  <c r="F727" i="365"/>
  <c r="G730" i="365"/>
  <c r="K730" i="365" s="1"/>
  <c r="Q730" i="365"/>
  <c r="F730" i="365"/>
  <c r="I732" i="365"/>
  <c r="F741" i="365"/>
  <c r="H758" i="365"/>
  <c r="G769" i="365"/>
  <c r="Q769" i="365"/>
  <c r="F769" i="365"/>
  <c r="G772" i="365"/>
  <c r="Q772" i="365"/>
  <c r="F772" i="365"/>
  <c r="G775" i="365"/>
  <c r="K775" i="365" s="1"/>
  <c r="Q775" i="365"/>
  <c r="F775" i="365"/>
  <c r="G778" i="365"/>
  <c r="Q778" i="365"/>
  <c r="F778" i="365"/>
  <c r="G784" i="365"/>
  <c r="L797" i="365"/>
  <c r="K790" i="365"/>
  <c r="H789" i="365"/>
  <c r="Q800" i="365"/>
  <c r="F800" i="365"/>
  <c r="K807" i="365"/>
  <c r="H806" i="365"/>
  <c r="I807" i="365"/>
  <c r="L814" i="365"/>
  <c r="G825" i="365"/>
  <c r="L832" i="365" s="1"/>
  <c r="Q825" i="365"/>
  <c r="F825" i="365"/>
  <c r="G836" i="365"/>
  <c r="G852" i="365"/>
  <c r="F852" i="365"/>
  <c r="K884" i="365"/>
  <c r="H883" i="365"/>
  <c r="I887" i="365"/>
  <c r="K887" i="365"/>
  <c r="H886" i="365"/>
  <c r="G924" i="365"/>
  <c r="Q924" i="365"/>
  <c r="F924" i="365"/>
  <c r="G959" i="365"/>
  <c r="K959" i="365" s="1"/>
  <c r="Q959" i="365"/>
  <c r="F959" i="365"/>
  <c r="J595" i="365"/>
  <c r="G607" i="365"/>
  <c r="Q607" i="365"/>
  <c r="F607" i="365"/>
  <c r="K614" i="365"/>
  <c r="H613" i="365"/>
  <c r="G623" i="365"/>
  <c r="Q623" i="365"/>
  <c r="F623" i="365"/>
  <c r="I631" i="365"/>
  <c r="L638" i="365"/>
  <c r="G631" i="365"/>
  <c r="K630" i="365" s="1"/>
  <c r="Q631" i="365"/>
  <c r="F631" i="365"/>
  <c r="G642" i="365"/>
  <c r="Q642" i="365"/>
  <c r="I663" i="365"/>
  <c r="L670" i="365"/>
  <c r="K665" i="365"/>
  <c r="H664" i="365"/>
  <c r="K670" i="365"/>
  <c r="H669" i="365"/>
  <c r="K706" i="365"/>
  <c r="H705" i="365"/>
  <c r="K709" i="365"/>
  <c r="H708" i="365"/>
  <c r="Q716" i="365"/>
  <c r="F716" i="365"/>
  <c r="L725" i="365"/>
  <c r="H717" i="365"/>
  <c r="G718" i="365"/>
  <c r="Q718" i="365"/>
  <c r="F718" i="365"/>
  <c r="K738" i="365"/>
  <c r="H737" i="365"/>
  <c r="K741" i="365"/>
  <c r="H740" i="365"/>
  <c r="L748" i="365"/>
  <c r="Q748" i="365"/>
  <c r="F748" i="365"/>
  <c r="H749" i="365"/>
  <c r="G750" i="365"/>
  <c r="Q750" i="365"/>
  <c r="F750" i="365"/>
  <c r="Q760" i="365"/>
  <c r="F760" i="365"/>
  <c r="G780" i="365"/>
  <c r="Q780" i="365"/>
  <c r="F780" i="365"/>
  <c r="G783" i="365"/>
  <c r="Q783" i="365"/>
  <c r="F783" i="365"/>
  <c r="G786" i="365"/>
  <c r="Q786" i="365"/>
  <c r="F786" i="365"/>
  <c r="I793" i="365"/>
  <c r="K793" i="365"/>
  <c r="H792" i="365"/>
  <c r="L805" i="365"/>
  <c r="H797" i="365"/>
  <c r="Q808" i="365"/>
  <c r="F808" i="365"/>
  <c r="K815" i="365"/>
  <c r="H814" i="365"/>
  <c r="H835" i="365"/>
  <c r="K836" i="365"/>
  <c r="I836" i="365"/>
  <c r="I860" i="365"/>
  <c r="H859" i="365"/>
  <c r="K860" i="365"/>
  <c r="Q875" i="365"/>
  <c r="G875" i="365"/>
  <c r="F875" i="365"/>
  <c r="L893" i="365"/>
  <c r="H888" i="365"/>
  <c r="G898" i="365"/>
  <c r="Q898" i="365"/>
  <c r="F898" i="365"/>
  <c r="G954" i="365"/>
  <c r="Q954" i="365"/>
  <c r="F954" i="365"/>
  <c r="G970" i="365"/>
  <c r="Q970" i="365"/>
  <c r="F970" i="365"/>
  <c r="H976" i="365"/>
  <c r="I996" i="365"/>
  <c r="K996" i="365"/>
  <c r="H995" i="365"/>
  <c r="Q1071" i="365"/>
  <c r="G1071" i="365"/>
  <c r="F1071" i="365"/>
  <c r="F831" i="365"/>
  <c r="H833" i="365"/>
  <c r="L835" i="365"/>
  <c r="I844" i="365"/>
  <c r="Q846" i="365"/>
  <c r="F846" i="365"/>
  <c r="F851" i="365"/>
  <c r="K854" i="365"/>
  <c r="H861" i="365"/>
  <c r="I878" i="365"/>
  <c r="K879" i="365"/>
  <c r="I885" i="365"/>
  <c r="J887" i="365" s="1"/>
  <c r="I892" i="365"/>
  <c r="G896" i="365"/>
  <c r="G904" i="365"/>
  <c r="G916" i="365"/>
  <c r="Q916" i="365"/>
  <c r="F916" i="365"/>
  <c r="H917" i="365"/>
  <c r="F939" i="365"/>
  <c r="G951" i="365"/>
  <c r="Q951" i="365"/>
  <c r="F951" i="365"/>
  <c r="I954" i="365"/>
  <c r="L961" i="365"/>
  <c r="K954" i="365"/>
  <c r="Q963" i="365"/>
  <c r="Q966" i="365"/>
  <c r="F966" i="365"/>
  <c r="G968" i="365"/>
  <c r="G980" i="365"/>
  <c r="Q980" i="365"/>
  <c r="F980" i="365"/>
  <c r="H981" i="365"/>
  <c r="G990" i="365"/>
  <c r="Q990" i="365"/>
  <c r="F990" i="365"/>
  <c r="G1004" i="365"/>
  <c r="Q1004" i="365"/>
  <c r="F1004" i="365"/>
  <c r="H1016" i="365"/>
  <c r="H1019" i="365"/>
  <c r="G1026" i="365"/>
  <c r="F1026" i="365"/>
  <c r="Q1045" i="365"/>
  <c r="F1045" i="365"/>
  <c r="G1057" i="365"/>
  <c r="Q1057" i="365"/>
  <c r="F1057" i="365"/>
  <c r="K1092" i="365"/>
  <c r="H1091" i="365"/>
  <c r="I1092" i="365"/>
  <c r="K1097" i="365"/>
  <c r="I1097" i="365"/>
  <c r="H1096" i="365"/>
  <c r="H1104" i="365"/>
  <c r="I1121" i="365"/>
  <c r="H1120" i="365"/>
  <c r="K1137" i="365"/>
  <c r="H1136" i="365"/>
  <c r="H1152" i="365"/>
  <c r="H1202" i="365"/>
  <c r="K1203" i="365"/>
  <c r="Q1207" i="365"/>
  <c r="G1207" i="365"/>
  <c r="K1250" i="365"/>
  <c r="H1249" i="365"/>
  <c r="I1250" i="365"/>
  <c r="H1293" i="365"/>
  <c r="Q835" i="365"/>
  <c r="F837" i="365"/>
  <c r="F845" i="365"/>
  <c r="G851" i="365"/>
  <c r="Q853" i="365"/>
  <c r="G857" i="365"/>
  <c r="Q857" i="365"/>
  <c r="F857" i="365"/>
  <c r="I861" i="365"/>
  <c r="Q870" i="365"/>
  <c r="F870" i="365"/>
  <c r="I886" i="365"/>
  <c r="H891" i="365"/>
  <c r="G900" i="365"/>
  <c r="Q900" i="365"/>
  <c r="F900" i="365"/>
  <c r="H901" i="365"/>
  <c r="G908" i="365"/>
  <c r="Q908" i="365"/>
  <c r="F908" i="365"/>
  <c r="K910" i="365"/>
  <c r="H909" i="365"/>
  <c r="F917" i="365"/>
  <c r="G943" i="365"/>
  <c r="Q943" i="365"/>
  <c r="F943" i="365"/>
  <c r="I946" i="365"/>
  <c r="K946" i="365"/>
  <c r="H947" i="365"/>
  <c r="F952" i="365"/>
  <c r="H953" i="365"/>
  <c r="Q958" i="365"/>
  <c r="F958" i="365"/>
  <c r="G972" i="365"/>
  <c r="Q972" i="365"/>
  <c r="F972" i="365"/>
  <c r="H973" i="365"/>
  <c r="F981" i="365"/>
  <c r="G994" i="365"/>
  <c r="K993" i="365" s="1"/>
  <c r="Q994" i="365"/>
  <c r="F994" i="365"/>
  <c r="H997" i="365"/>
  <c r="H1001" i="365"/>
  <c r="G1007" i="365"/>
  <c r="Q1007" i="365"/>
  <c r="F1007" i="365"/>
  <c r="Q1011" i="365"/>
  <c r="F1011" i="365"/>
  <c r="I1022" i="365"/>
  <c r="Q1029" i="365"/>
  <c r="G1029" i="365"/>
  <c r="F1029" i="365"/>
  <c r="Q1035" i="365"/>
  <c r="G1035" i="365"/>
  <c r="F1035" i="365"/>
  <c r="G1041" i="365"/>
  <c r="Q1041" i="365"/>
  <c r="F1041" i="365"/>
  <c r="G1045" i="365"/>
  <c r="H1051" i="365"/>
  <c r="I1052" i="365"/>
  <c r="G1073" i="365"/>
  <c r="K1073" i="365" s="1"/>
  <c r="Q1073" i="365"/>
  <c r="F1073" i="365"/>
  <c r="K1091" i="365"/>
  <c r="I1091" i="365"/>
  <c r="Q1099" i="365"/>
  <c r="F1099" i="365"/>
  <c r="G1099" i="365"/>
  <c r="H1111" i="365"/>
  <c r="H1127" i="365"/>
  <c r="L1151" i="365"/>
  <c r="K1144" i="365"/>
  <c r="H1143" i="365"/>
  <c r="H1159" i="365"/>
  <c r="K1169" i="365"/>
  <c r="H1168" i="365"/>
  <c r="G1185" i="365"/>
  <c r="Q1185" i="365"/>
  <c r="F1185" i="365"/>
  <c r="Q1194" i="365"/>
  <c r="G1194" i="365"/>
  <c r="F1194" i="365"/>
  <c r="F1207" i="365"/>
  <c r="K1241" i="365"/>
  <c r="I1241" i="365"/>
  <c r="I1249" i="365"/>
  <c r="I1516" i="365"/>
  <c r="Q832" i="365"/>
  <c r="H837" i="365"/>
  <c r="G841" i="365"/>
  <c r="Q841" i="365"/>
  <c r="Q843" i="365"/>
  <c r="H845" i="365"/>
  <c r="G846" i="365"/>
  <c r="Q848" i="365"/>
  <c r="Q860" i="365"/>
  <c r="I862" i="365"/>
  <c r="F869" i="365"/>
  <c r="Q877" i="365"/>
  <c r="Q884" i="365"/>
  <c r="K892" i="365"/>
  <c r="F901" i="365"/>
  <c r="F909" i="365"/>
  <c r="L917" i="365"/>
  <c r="I918" i="365"/>
  <c r="F923" i="365"/>
  <c r="Q933" i="365"/>
  <c r="G935" i="365"/>
  <c r="K935" i="365" s="1"/>
  <c r="Q935" i="365"/>
  <c r="F935" i="365"/>
  <c r="I938" i="365"/>
  <c r="F944" i="365"/>
  <c r="H945" i="365"/>
  <c r="Q950" i="365"/>
  <c r="F950" i="365"/>
  <c r="G952" i="365"/>
  <c r="G964" i="365"/>
  <c r="L971" i="365" s="1"/>
  <c r="Q964" i="365"/>
  <c r="F964" i="365"/>
  <c r="H965" i="365"/>
  <c r="G966" i="365"/>
  <c r="F973" i="365"/>
  <c r="G996" i="365"/>
  <c r="L1003" i="365" s="1"/>
  <c r="Q996" i="365"/>
  <c r="F996" i="365"/>
  <c r="F997" i="365"/>
  <c r="G1014" i="365"/>
  <c r="Q1014" i="365"/>
  <c r="F1014" i="365"/>
  <c r="G1017" i="365"/>
  <c r="L1024" i="365" s="1"/>
  <c r="Q1017" i="365"/>
  <c r="F1017" i="365"/>
  <c r="G1020" i="365"/>
  <c r="F1020" i="365"/>
  <c r="I1023" i="365"/>
  <c r="K1023" i="365"/>
  <c r="Q1026" i="365"/>
  <c r="G1028" i="365"/>
  <c r="I1028" i="365" s="1"/>
  <c r="F1028" i="365"/>
  <c r="Q1028" i="365"/>
  <c r="K1044" i="365"/>
  <c r="H1043" i="365"/>
  <c r="L1051" i="365"/>
  <c r="I1044" i="365"/>
  <c r="Q1047" i="365"/>
  <c r="G1047" i="365"/>
  <c r="F1047" i="365"/>
  <c r="G1049" i="365"/>
  <c r="Q1049" i="365"/>
  <c r="F1049" i="365"/>
  <c r="H1050" i="365"/>
  <c r="G1065" i="365"/>
  <c r="L1072" i="365" s="1"/>
  <c r="Q1065" i="365"/>
  <c r="F1065" i="365"/>
  <c r="G1068" i="365"/>
  <c r="Q1068" i="365"/>
  <c r="F1068" i="365"/>
  <c r="G1070" i="365"/>
  <c r="Q1070" i="365"/>
  <c r="F1070" i="365"/>
  <c r="G1087" i="365"/>
  <c r="F1087" i="365"/>
  <c r="Q1087" i="365"/>
  <c r="H1090" i="365"/>
  <c r="K1096" i="365"/>
  <c r="H1095" i="365"/>
  <c r="K1176" i="365"/>
  <c r="H1175" i="365"/>
  <c r="G1180" i="365"/>
  <c r="Q1180" i="365"/>
  <c r="F1180" i="365"/>
  <c r="I1211" i="365"/>
  <c r="H1210" i="365"/>
  <c r="H1221" i="365"/>
  <c r="G1332" i="365"/>
  <c r="Q1332" i="365"/>
  <c r="F1332" i="365"/>
  <c r="Q1452" i="365"/>
  <c r="F1452" i="365"/>
  <c r="G1452" i="365"/>
  <c r="Q1454" i="365"/>
  <c r="F1454" i="365"/>
  <c r="G1454" i="365"/>
  <c r="L787" i="365"/>
  <c r="L795" i="365"/>
  <c r="L811" i="365"/>
  <c r="Q838" i="365"/>
  <c r="F838" i="365"/>
  <c r="Q839" i="365"/>
  <c r="Q854" i="365"/>
  <c r="F854" i="365"/>
  <c r="K862" i="365"/>
  <c r="I871" i="365"/>
  <c r="J872" i="365" s="1"/>
  <c r="G922" i="365"/>
  <c r="Q922" i="365"/>
  <c r="F922" i="365"/>
  <c r="L931" i="365"/>
  <c r="G927" i="365"/>
  <c r="Q927" i="365"/>
  <c r="F927" i="365"/>
  <c r="I930" i="365"/>
  <c r="K930" i="365"/>
  <c r="Q942" i="365"/>
  <c r="F942" i="365"/>
  <c r="K945" i="365"/>
  <c r="H944" i="365"/>
  <c r="I945" i="365"/>
  <c r="G956" i="365"/>
  <c r="Q956" i="365"/>
  <c r="F956" i="365"/>
  <c r="K958" i="365"/>
  <c r="H957" i="365"/>
  <c r="G986" i="365"/>
  <c r="L992" i="365" s="1"/>
  <c r="Q986" i="365"/>
  <c r="F986" i="365"/>
  <c r="H989" i="365"/>
  <c r="K994" i="365"/>
  <c r="H993" i="365"/>
  <c r="I994" i="365"/>
  <c r="G999" i="365"/>
  <c r="Q999" i="365"/>
  <c r="F999" i="365"/>
  <c r="Q1003" i="365"/>
  <c r="F1003" i="365"/>
  <c r="K1056" i="365"/>
  <c r="H1055" i="365"/>
  <c r="I1056" i="365"/>
  <c r="G1059" i="365"/>
  <c r="F1059" i="365"/>
  <c r="G1079" i="365"/>
  <c r="F1079" i="365"/>
  <c r="Q1103" i="365"/>
  <c r="G1103" i="365"/>
  <c r="F1103" i="365"/>
  <c r="K1115" i="365"/>
  <c r="H1114" i="365"/>
  <c r="Q1119" i="365"/>
  <c r="G1119" i="365"/>
  <c r="F1119" i="365"/>
  <c r="H1130" i="365"/>
  <c r="Q1135" i="365"/>
  <c r="G1135" i="365"/>
  <c r="F1135" i="365"/>
  <c r="K1147" i="365"/>
  <c r="H1146" i="365"/>
  <c r="Q1151" i="365"/>
  <c r="G1151" i="365"/>
  <c r="F1151" i="365"/>
  <c r="K1163" i="365"/>
  <c r="H1162" i="365"/>
  <c r="L1204" i="365"/>
  <c r="I1197" i="365"/>
  <c r="G1201" i="365"/>
  <c r="I1201" i="365" s="1"/>
  <c r="Q1201" i="365"/>
  <c r="F1201" i="365"/>
  <c r="G1206" i="365"/>
  <c r="I1205" i="365" s="1"/>
  <c r="Q1206" i="365"/>
  <c r="F1206" i="365"/>
  <c r="Q1218" i="365"/>
  <c r="G1218" i="365"/>
  <c r="F1218" i="365"/>
  <c r="G1220" i="365"/>
  <c r="Q1220" i="365"/>
  <c r="F758" i="365"/>
  <c r="Q758" i="365"/>
  <c r="F766" i="365"/>
  <c r="Q766" i="365"/>
  <c r="F774" i="365"/>
  <c r="Q774" i="365"/>
  <c r="F782" i="365"/>
  <c r="Q782" i="365"/>
  <c r="F790" i="365"/>
  <c r="Q790" i="365"/>
  <c r="F798" i="365"/>
  <c r="Q798" i="365"/>
  <c r="F806" i="365"/>
  <c r="Q806" i="365"/>
  <c r="F814" i="365"/>
  <c r="Q814" i="365"/>
  <c r="F822" i="365"/>
  <c r="Q822" i="365"/>
  <c r="F830" i="365"/>
  <c r="Q830" i="365"/>
  <c r="F832" i="365"/>
  <c r="I834" i="365"/>
  <c r="J834" i="365" s="1"/>
  <c r="G838" i="365"/>
  <c r="L839" i="365" s="1"/>
  <c r="Q842" i="365"/>
  <c r="F842" i="365"/>
  <c r="Q844" i="365"/>
  <c r="I846" i="365"/>
  <c r="F853" i="365"/>
  <c r="K861" i="365"/>
  <c r="H860" i="365"/>
  <c r="Q861" i="365"/>
  <c r="L872" i="365"/>
  <c r="K865" i="365"/>
  <c r="H864" i="365"/>
  <c r="G865" i="365"/>
  <c r="L869" i="365" s="1"/>
  <c r="Q865" i="365"/>
  <c r="F865" i="365"/>
  <c r="H870" i="365"/>
  <c r="K878" i="365"/>
  <c r="Q878" i="365"/>
  <c r="F878" i="365"/>
  <c r="Q879" i="365"/>
  <c r="F879" i="365"/>
  <c r="K885" i="365"/>
  <c r="H884" i="365"/>
  <c r="L892" i="365"/>
  <c r="G914" i="365"/>
  <c r="L921" i="365" s="1"/>
  <c r="Q914" i="365"/>
  <c r="F914" i="365"/>
  <c r="Q917" i="365"/>
  <c r="G919" i="365"/>
  <c r="Q919" i="365"/>
  <c r="F919" i="365"/>
  <c r="I922" i="365"/>
  <c r="K922" i="365"/>
  <c r="H923" i="365"/>
  <c r="F928" i="365"/>
  <c r="H929" i="365"/>
  <c r="Q934" i="365"/>
  <c r="F934" i="365"/>
  <c r="H936" i="365"/>
  <c r="G948" i="365"/>
  <c r="Q948" i="365"/>
  <c r="F948" i="365"/>
  <c r="H949" i="365"/>
  <c r="G950" i="365"/>
  <c r="L957" i="365" s="1"/>
  <c r="F957" i="365"/>
  <c r="H958" i="365"/>
  <c r="G978" i="365"/>
  <c r="Q978" i="365"/>
  <c r="F978" i="365"/>
  <c r="Q981" i="365"/>
  <c r="G983" i="365"/>
  <c r="I983" i="365" s="1"/>
  <c r="Q983" i="365"/>
  <c r="F983" i="365"/>
  <c r="K986" i="365"/>
  <c r="G988" i="365"/>
  <c r="Q988" i="365"/>
  <c r="F988" i="365"/>
  <c r="F989" i="365"/>
  <c r="Q997" i="365"/>
  <c r="G1000" i="365"/>
  <c r="G1006" i="365"/>
  <c r="Q1006" i="365"/>
  <c r="F1006" i="365"/>
  <c r="H1011" i="365"/>
  <c r="H1024" i="365"/>
  <c r="H1027" i="365"/>
  <c r="K1028" i="365"/>
  <c r="Q1030" i="365"/>
  <c r="F1030" i="365"/>
  <c r="G1030" i="365"/>
  <c r="K1055" i="365"/>
  <c r="K1065" i="365"/>
  <c r="H1064" i="365"/>
  <c r="I1083" i="365"/>
  <c r="H1082" i="365"/>
  <c r="G1105" i="365"/>
  <c r="L1112" i="365" s="1"/>
  <c r="Q1105" i="365"/>
  <c r="F1105" i="365"/>
  <c r="G1121" i="365"/>
  <c r="Q1121" i="365"/>
  <c r="F1121" i="365"/>
  <c r="G1137" i="365"/>
  <c r="I1137" i="365" s="1"/>
  <c r="Q1137" i="365"/>
  <c r="F1137" i="365"/>
  <c r="G1153" i="365"/>
  <c r="L1157" i="365" s="1"/>
  <c r="Q1153" i="365"/>
  <c r="F1153" i="365"/>
  <c r="Q1167" i="365"/>
  <c r="G1167" i="365"/>
  <c r="K1166" i="365" s="1"/>
  <c r="F1167" i="365"/>
  <c r="K1184" i="365"/>
  <c r="H1183" i="365"/>
  <c r="I1184" i="365"/>
  <c r="H1197" i="365"/>
  <c r="G1209" i="365"/>
  <c r="Q1209" i="365"/>
  <c r="F1209" i="365"/>
  <c r="F1220" i="365"/>
  <c r="G1263" i="365"/>
  <c r="Q1263" i="365"/>
  <c r="F1263" i="365"/>
  <c r="G1428" i="365"/>
  <c r="L1435" i="365" s="1"/>
  <c r="Q1428" i="365"/>
  <c r="F1428" i="365"/>
  <c r="F691" i="365"/>
  <c r="F699" i="365"/>
  <c r="F707" i="365"/>
  <c r="F715" i="365"/>
  <c r="F723" i="365"/>
  <c r="F731" i="365"/>
  <c r="F739" i="365"/>
  <c r="F747" i="365"/>
  <c r="F755" i="365"/>
  <c r="F763" i="365"/>
  <c r="F771" i="365"/>
  <c r="I772" i="365"/>
  <c r="F779" i="365"/>
  <c r="I780" i="365"/>
  <c r="F787" i="365"/>
  <c r="I788" i="365"/>
  <c r="F795" i="365"/>
  <c r="I796" i="365"/>
  <c r="F803" i="365"/>
  <c r="I804" i="365"/>
  <c r="F811" i="365"/>
  <c r="I812" i="365"/>
  <c r="F819" i="365"/>
  <c r="F827" i="365"/>
  <c r="I828" i="365"/>
  <c r="Q833" i="365"/>
  <c r="F839" i="365"/>
  <c r="G842" i="365"/>
  <c r="K846" i="365"/>
  <c r="H853" i="365"/>
  <c r="G854" i="365"/>
  <c r="F860" i="365"/>
  <c r="I870" i="365"/>
  <c r="K872" i="365"/>
  <c r="H871" i="365"/>
  <c r="Q886" i="365"/>
  <c r="F886" i="365"/>
  <c r="Q887" i="365"/>
  <c r="F887" i="365"/>
  <c r="K893" i="365"/>
  <c r="H892" i="365"/>
  <c r="L907" i="365"/>
  <c r="Q901" i="365"/>
  <c r="K908" i="365"/>
  <c r="G911" i="365"/>
  <c r="Q911" i="365"/>
  <c r="F911" i="365"/>
  <c r="I914" i="365"/>
  <c r="Q926" i="365"/>
  <c r="F926" i="365"/>
  <c r="G940" i="365"/>
  <c r="Q940" i="365"/>
  <c r="F940" i="365"/>
  <c r="K942" i="365"/>
  <c r="H941" i="365"/>
  <c r="G942" i="365"/>
  <c r="I958" i="365"/>
  <c r="F963" i="365"/>
  <c r="L979" i="365"/>
  <c r="K972" i="365"/>
  <c r="G975" i="365"/>
  <c r="Q975" i="365"/>
  <c r="F975" i="365"/>
  <c r="K978" i="365"/>
  <c r="G991" i="365"/>
  <c r="L997" i="365" s="1"/>
  <c r="Q991" i="365"/>
  <c r="F991" i="365"/>
  <c r="F992" i="365"/>
  <c r="Q995" i="365"/>
  <c r="F995" i="365"/>
  <c r="G1003" i="365"/>
  <c r="G1010" i="365"/>
  <c r="Q1010" i="365"/>
  <c r="F1010" i="365"/>
  <c r="K1014" i="365"/>
  <c r="H1013" i="365"/>
  <c r="I1014" i="365"/>
  <c r="Q1020" i="365"/>
  <c r="G1042" i="365"/>
  <c r="F1042" i="365"/>
  <c r="G1052" i="365"/>
  <c r="L1059" i="365" s="1"/>
  <c r="Q1052" i="365"/>
  <c r="F1052" i="365"/>
  <c r="Q1059" i="365"/>
  <c r="Q1067" i="365"/>
  <c r="F1067" i="365"/>
  <c r="G1067" i="365"/>
  <c r="G1074" i="365"/>
  <c r="F1074" i="365"/>
  <c r="Q1093" i="365"/>
  <c r="F1093" i="365"/>
  <c r="G1169" i="365"/>
  <c r="I1169" i="365" s="1"/>
  <c r="Q1169" i="365"/>
  <c r="F1169" i="365"/>
  <c r="G1177" i="365"/>
  <c r="Q1177" i="365"/>
  <c r="F1177" i="365"/>
  <c r="G1179" i="365"/>
  <c r="Q1179" i="365"/>
  <c r="F1179" i="365"/>
  <c r="G1193" i="365"/>
  <c r="I1192" i="365" s="1"/>
  <c r="Q1193" i="365"/>
  <c r="F1193" i="365"/>
  <c r="I1224" i="365"/>
  <c r="K1224" i="365"/>
  <c r="H1223" i="365"/>
  <c r="Q1272" i="365"/>
  <c r="G1272" i="365"/>
  <c r="F1272" i="365"/>
  <c r="G1285" i="365"/>
  <c r="F1285" i="365"/>
  <c r="Q1285" i="365"/>
  <c r="G1425" i="365"/>
  <c r="Q1425" i="365"/>
  <c r="F1425" i="365"/>
  <c r="K845" i="365"/>
  <c r="H844" i="365"/>
  <c r="L856" i="365"/>
  <c r="K849" i="365"/>
  <c r="H848" i="365"/>
  <c r="G849" i="365"/>
  <c r="Q849" i="365"/>
  <c r="F849" i="365"/>
  <c r="Q862" i="365"/>
  <c r="F862" i="365"/>
  <c r="I879" i="365"/>
  <c r="H879" i="365"/>
  <c r="G881" i="365"/>
  <c r="L888" i="365" s="1"/>
  <c r="Q881" i="365"/>
  <c r="F881" i="365"/>
  <c r="G882" i="365"/>
  <c r="Q882" i="365"/>
  <c r="F882" i="365"/>
  <c r="K886" i="365"/>
  <c r="H885" i="365"/>
  <c r="J886" i="365"/>
  <c r="Q894" i="365"/>
  <c r="F894" i="365"/>
  <c r="G895" i="365"/>
  <c r="L902" i="365" s="1"/>
  <c r="Q895" i="365"/>
  <c r="F895" i="365"/>
  <c r="I898" i="365"/>
  <c r="L905" i="365"/>
  <c r="K898" i="365"/>
  <c r="G903" i="365"/>
  <c r="Q903" i="365"/>
  <c r="F903" i="365"/>
  <c r="K906" i="365"/>
  <c r="Q918" i="365"/>
  <c r="F918" i="365"/>
  <c r="K921" i="365"/>
  <c r="H920" i="365"/>
  <c r="I921" i="365"/>
  <c r="G932" i="365"/>
  <c r="Q932" i="365"/>
  <c r="F932" i="365"/>
  <c r="H933" i="365"/>
  <c r="G962" i="365"/>
  <c r="I962" i="365" s="1"/>
  <c r="Q962" i="365"/>
  <c r="F962" i="365"/>
  <c r="G967" i="365"/>
  <c r="Q967" i="365"/>
  <c r="F967" i="365"/>
  <c r="I970" i="365"/>
  <c r="K970" i="365"/>
  <c r="Q982" i="365"/>
  <c r="F982" i="365"/>
  <c r="H984" i="365"/>
  <c r="Q989" i="365"/>
  <c r="G998" i="365"/>
  <c r="Q998" i="365"/>
  <c r="F998" i="365"/>
  <c r="G1012" i="365"/>
  <c r="K1012" i="365" s="1"/>
  <c r="Q1012" i="365"/>
  <c r="F1012" i="365"/>
  <c r="K1035" i="365"/>
  <c r="I1035" i="365"/>
  <c r="H1034" i="365"/>
  <c r="G1040" i="365"/>
  <c r="L1042" i="365" s="1"/>
  <c r="Q1040" i="365"/>
  <c r="I1047" i="365"/>
  <c r="K1047" i="365"/>
  <c r="H1046" i="365"/>
  <c r="H1063" i="365"/>
  <c r="I1064" i="365"/>
  <c r="K1063" i="365"/>
  <c r="Q1079" i="365"/>
  <c r="H1093" i="365"/>
  <c r="G1097" i="365"/>
  <c r="I1096" i="365" s="1"/>
  <c r="Q1097" i="365"/>
  <c r="F1097" i="365"/>
  <c r="G1100" i="365"/>
  <c r="Q1100" i="365"/>
  <c r="F1100" i="365"/>
  <c r="G1102" i="365"/>
  <c r="Q1102" i="365"/>
  <c r="F1102" i="365"/>
  <c r="G1113" i="365"/>
  <c r="Q1113" i="365"/>
  <c r="F1113" i="365"/>
  <c r="G1118" i="365"/>
  <c r="I1117" i="365" s="1"/>
  <c r="Q1118" i="365"/>
  <c r="F1118" i="365"/>
  <c r="G1129" i="365"/>
  <c r="K1128" i="365" s="1"/>
  <c r="Q1129" i="365"/>
  <c r="F1129" i="365"/>
  <c r="G1134" i="365"/>
  <c r="Q1134" i="365"/>
  <c r="F1134" i="365"/>
  <c r="G1145" i="365"/>
  <c r="I1144" i="365" s="1"/>
  <c r="Q1145" i="365"/>
  <c r="F1145" i="365"/>
  <c r="G1150" i="365"/>
  <c r="Q1150" i="365"/>
  <c r="F1150" i="365"/>
  <c r="I1158" i="365"/>
  <c r="G1161" i="365"/>
  <c r="I1160" i="365" s="1"/>
  <c r="Q1161" i="365"/>
  <c r="F1161" i="365"/>
  <c r="L1207" i="365"/>
  <c r="K1200" i="365"/>
  <c r="H1199" i="365"/>
  <c r="H1208" i="365"/>
  <c r="G1219" i="365"/>
  <c r="Q1219" i="365"/>
  <c r="F1219" i="365"/>
  <c r="H1253" i="365"/>
  <c r="G1258" i="365"/>
  <c r="K1258" i="365" s="1"/>
  <c r="Q1258" i="365"/>
  <c r="H1304" i="365"/>
  <c r="K1305" i="365"/>
  <c r="I1305" i="365"/>
  <c r="I1311" i="365"/>
  <c r="L1318" i="365"/>
  <c r="K1311" i="365"/>
  <c r="H1310" i="365"/>
  <c r="Q1027" i="365"/>
  <c r="Q1043" i="365"/>
  <c r="Q1054" i="365"/>
  <c r="F1054" i="365"/>
  <c r="Q1055" i="365"/>
  <c r="Q1060" i="365"/>
  <c r="Q1069" i="365"/>
  <c r="F1069" i="365"/>
  <c r="Q1075" i="365"/>
  <c r="F1075" i="365"/>
  <c r="G1078" i="365"/>
  <c r="Q1078" i="365"/>
  <c r="F1078" i="365"/>
  <c r="Q1082" i="365"/>
  <c r="Q1101" i="365"/>
  <c r="F1101" i="365"/>
  <c r="L1146" i="365"/>
  <c r="I1182" i="365"/>
  <c r="K1182" i="365"/>
  <c r="G1190" i="365"/>
  <c r="Q1190" i="365"/>
  <c r="F1190" i="365"/>
  <c r="G1203" i="365"/>
  <c r="L1210" i="365" s="1"/>
  <c r="Q1203" i="365"/>
  <c r="F1203" i="365"/>
  <c r="K1205" i="365"/>
  <c r="H1204" i="365"/>
  <c r="K1226" i="365"/>
  <c r="H1225" i="365"/>
  <c r="I1226" i="365"/>
  <c r="K1227" i="365"/>
  <c r="I1227" i="365"/>
  <c r="L1306" i="365"/>
  <c r="Q1320" i="365"/>
  <c r="G1320" i="365"/>
  <c r="F1320" i="365"/>
  <c r="K1337" i="365"/>
  <c r="G1369" i="365"/>
  <c r="Q1369" i="365"/>
  <c r="F1369" i="365"/>
  <c r="G1404" i="365"/>
  <c r="Q1404" i="365"/>
  <c r="F1404" i="365"/>
  <c r="H1423" i="365"/>
  <c r="J1602" i="365"/>
  <c r="Q1024" i="365"/>
  <c r="H1036" i="365"/>
  <c r="Q1053" i="365"/>
  <c r="F1053" i="365"/>
  <c r="H1076" i="365"/>
  <c r="I1102" i="365"/>
  <c r="L1109" i="365"/>
  <c r="G1115" i="365"/>
  <c r="Q1115" i="365"/>
  <c r="F1115" i="365"/>
  <c r="H1116" i="365"/>
  <c r="G1131" i="365"/>
  <c r="L1138" i="365" s="1"/>
  <c r="Q1131" i="365"/>
  <c r="F1131" i="365"/>
  <c r="K1133" i="365"/>
  <c r="H1132" i="365"/>
  <c r="G1147" i="365"/>
  <c r="Q1147" i="365"/>
  <c r="F1147" i="365"/>
  <c r="K1149" i="365"/>
  <c r="H1148" i="365"/>
  <c r="G1163" i="365"/>
  <c r="Q1163" i="365"/>
  <c r="F1163" i="365"/>
  <c r="K1165" i="365"/>
  <c r="H1164" i="365"/>
  <c r="K1206" i="365"/>
  <c r="G1214" i="365"/>
  <c r="Q1214" i="365"/>
  <c r="F1214" i="365"/>
  <c r="G1224" i="365"/>
  <c r="F1224" i="365"/>
  <c r="Q1228" i="365"/>
  <c r="F1228" i="365"/>
  <c r="G1228" i="365"/>
  <c r="L1256" i="365"/>
  <c r="K1249" i="365"/>
  <c r="H1248" i="365"/>
  <c r="Q1251" i="365"/>
  <c r="F1251" i="365"/>
  <c r="G1255" i="365"/>
  <c r="Q1255" i="365"/>
  <c r="F1255" i="365"/>
  <c r="Q1269" i="365"/>
  <c r="G1269" i="365"/>
  <c r="F1269" i="365"/>
  <c r="H1288" i="365"/>
  <c r="I1289" i="365"/>
  <c r="G1303" i="365"/>
  <c r="Q1303" i="365"/>
  <c r="F1303" i="365"/>
  <c r="Q1309" i="365"/>
  <c r="G1309" i="365"/>
  <c r="G1353" i="365"/>
  <c r="Q1353" i="365"/>
  <c r="F1353" i="365"/>
  <c r="K1377" i="365"/>
  <c r="H1376" i="365"/>
  <c r="G1401" i="365"/>
  <c r="Q1401" i="365"/>
  <c r="F1401" i="365"/>
  <c r="Q1438" i="365"/>
  <c r="F1438" i="365"/>
  <c r="G1438" i="365"/>
  <c r="G1496" i="365"/>
  <c r="Q1496" i="365"/>
  <c r="F1496" i="365"/>
  <c r="Q1563" i="365"/>
  <c r="G1563" i="365"/>
  <c r="F1563" i="365"/>
  <c r="F1036" i="365"/>
  <c r="Q1038" i="365"/>
  <c r="F1038" i="365"/>
  <c r="F1048" i="365"/>
  <c r="Q1050" i="365"/>
  <c r="G1053" i="365"/>
  <c r="I1055" i="365"/>
  <c r="H1060" i="365"/>
  <c r="L1068" i="365"/>
  <c r="H1069" i="365"/>
  <c r="H1075" i="365"/>
  <c r="F1076" i="365"/>
  <c r="Q1077" i="365"/>
  <c r="F1077" i="365"/>
  <c r="Q1083" i="365"/>
  <c r="F1083" i="365"/>
  <c r="G1086" i="365"/>
  <c r="Q1086" i="365"/>
  <c r="F1086" i="365"/>
  <c r="H1101" i="365"/>
  <c r="F1116" i="365"/>
  <c r="K1118" i="365"/>
  <c r="F1132" i="365"/>
  <c r="I1134" i="365"/>
  <c r="K1134" i="365"/>
  <c r="F1148" i="365"/>
  <c r="I1150" i="365"/>
  <c r="K1150" i="365"/>
  <c r="I1166" i="365"/>
  <c r="G1174" i="365"/>
  <c r="Q1174" i="365"/>
  <c r="F1174" i="365"/>
  <c r="G1187" i="365"/>
  <c r="K1187" i="365" s="1"/>
  <c r="Q1187" i="365"/>
  <c r="F1187" i="365"/>
  <c r="H1188" i="365"/>
  <c r="L1199" i="365"/>
  <c r="K1192" i="365"/>
  <c r="H1191" i="365"/>
  <c r="H1205" i="365"/>
  <c r="F1215" i="365"/>
  <c r="G1217" i="365"/>
  <c r="K1217" i="365" s="1"/>
  <c r="Q1217" i="365"/>
  <c r="F1217" i="365"/>
  <c r="K1233" i="365"/>
  <c r="I1233" i="365"/>
  <c r="H1232" i="365"/>
  <c r="G1247" i="365"/>
  <c r="K1247" i="365" s="1"/>
  <c r="Q1247" i="365"/>
  <c r="F1247" i="365"/>
  <c r="H1251" i="365"/>
  <c r="H1257" i="365"/>
  <c r="I1258" i="365"/>
  <c r="H1262" i="365"/>
  <c r="Q1264" i="365"/>
  <c r="G1264" i="365"/>
  <c r="L1270" i="365" s="1"/>
  <c r="F1264" i="365"/>
  <c r="G1266" i="365"/>
  <c r="Q1266" i="365"/>
  <c r="F1266" i="365"/>
  <c r="Q1273" i="365"/>
  <c r="F1273" i="365"/>
  <c r="G1273" i="365"/>
  <c r="G1276" i="365"/>
  <c r="I1275" i="365" s="1"/>
  <c r="Q1276" i="365"/>
  <c r="F1276" i="365"/>
  <c r="K1289" i="365"/>
  <c r="F1309" i="365"/>
  <c r="G1337" i="365"/>
  <c r="Q1337" i="365"/>
  <c r="F1337" i="365"/>
  <c r="H1360" i="365"/>
  <c r="K1382" i="365"/>
  <c r="H1381" i="365"/>
  <c r="I1382" i="365"/>
  <c r="H1422" i="365"/>
  <c r="I1422" i="365"/>
  <c r="G1441" i="365"/>
  <c r="L1448" i="365" s="1"/>
  <c r="F1441" i="365"/>
  <c r="Q1441" i="365"/>
  <c r="F897" i="365"/>
  <c r="Q897" i="365"/>
  <c r="F905" i="365"/>
  <c r="Q905" i="365"/>
  <c r="F913" i="365"/>
  <c r="Q913" i="365"/>
  <c r="F921" i="365"/>
  <c r="Q921" i="365"/>
  <c r="F929" i="365"/>
  <c r="Q929" i="365"/>
  <c r="F937" i="365"/>
  <c r="Q937" i="365"/>
  <c r="F945" i="365"/>
  <c r="Q945" i="365"/>
  <c r="F953" i="365"/>
  <c r="Q953" i="365"/>
  <c r="F961" i="365"/>
  <c r="Q961" i="365"/>
  <c r="F969" i="365"/>
  <c r="Q969" i="365"/>
  <c r="F977" i="365"/>
  <c r="Q977" i="365"/>
  <c r="F985" i="365"/>
  <c r="Q985" i="365"/>
  <c r="F993" i="365"/>
  <c r="Q993" i="365"/>
  <c r="F1001" i="365"/>
  <c r="Q1001" i="365"/>
  <c r="F1009" i="365"/>
  <c r="Q1009" i="365"/>
  <c r="F1024" i="365"/>
  <c r="Q1037" i="365"/>
  <c r="F1037" i="365"/>
  <c r="F1043" i="365"/>
  <c r="H1048" i="365"/>
  <c r="H1054" i="365"/>
  <c r="F1055" i="365"/>
  <c r="F1060" i="365"/>
  <c r="Q1062" i="365"/>
  <c r="F1062" i="365"/>
  <c r="K1067" i="365"/>
  <c r="G1077" i="365"/>
  <c r="K1077" i="365" s="1"/>
  <c r="F1082" i="365"/>
  <c r="H1084" i="365"/>
  <c r="G1110" i="365"/>
  <c r="Q1110" i="365"/>
  <c r="F1110" i="365"/>
  <c r="I1113" i="365"/>
  <c r="F1114" i="365"/>
  <c r="H1117" i="365"/>
  <c r="G1126" i="365"/>
  <c r="K1125" i="365" s="1"/>
  <c r="Q1126" i="365"/>
  <c r="F1126" i="365"/>
  <c r="F1130" i="365"/>
  <c r="H1133" i="365"/>
  <c r="G1142" i="365"/>
  <c r="K1142" i="365" s="1"/>
  <c r="Q1142" i="365"/>
  <c r="F1142" i="365"/>
  <c r="I1145" i="365"/>
  <c r="L1152" i="365"/>
  <c r="F1146" i="365"/>
  <c r="H1149" i="365"/>
  <c r="G1158" i="365"/>
  <c r="K1158" i="365" s="1"/>
  <c r="Q1158" i="365"/>
  <c r="F1158" i="365"/>
  <c r="L1168" i="365"/>
  <c r="F1162" i="365"/>
  <c r="H1165" i="365"/>
  <c r="F1175" i="365"/>
  <c r="G1178" i="365"/>
  <c r="K1177" i="365" s="1"/>
  <c r="F1188" i="365"/>
  <c r="G1198" i="365"/>
  <c r="Q1198" i="365"/>
  <c r="F1198" i="365"/>
  <c r="F1202" i="365"/>
  <c r="G1211" i="365"/>
  <c r="Q1211" i="365"/>
  <c r="F1211" i="365"/>
  <c r="K1213" i="365"/>
  <c r="H1212" i="365"/>
  <c r="G1215" i="365"/>
  <c r="H1216" i="365"/>
  <c r="K1231" i="365"/>
  <c r="H1243" i="365"/>
  <c r="F1245" i="365"/>
  <c r="Q1245" i="365"/>
  <c r="L1262" i="365"/>
  <c r="K1255" i="365"/>
  <c r="I1255" i="365"/>
  <c r="H1254" i="365"/>
  <c r="Q1259" i="365"/>
  <c r="F1259" i="365"/>
  <c r="G1259" i="365"/>
  <c r="G1271" i="365"/>
  <c r="Q1271" i="365"/>
  <c r="F1271" i="365"/>
  <c r="H1312" i="365"/>
  <c r="G1321" i="365"/>
  <c r="Q1321" i="365"/>
  <c r="F1321" i="365"/>
  <c r="I1345" i="365"/>
  <c r="L1352" i="365"/>
  <c r="H1344" i="365"/>
  <c r="L1373" i="365"/>
  <c r="H1365" i="365"/>
  <c r="I1366" i="365"/>
  <c r="G1380" i="365"/>
  <c r="K1379" i="365" s="1"/>
  <c r="Q1380" i="365"/>
  <c r="F1380" i="365"/>
  <c r="H1399" i="365"/>
  <c r="I1400" i="365"/>
  <c r="I1398" i="365"/>
  <c r="G1418" i="365"/>
  <c r="Q1418" i="365"/>
  <c r="F1418" i="365"/>
  <c r="G1551" i="365"/>
  <c r="Q1551" i="365"/>
  <c r="F1551" i="365"/>
  <c r="Q1022" i="365"/>
  <c r="F1022" i="365"/>
  <c r="I1038" i="365"/>
  <c r="G1038" i="365"/>
  <c r="K1045" i="365"/>
  <c r="H1044" i="365"/>
  <c r="F1050" i="365"/>
  <c r="Q1061" i="365"/>
  <c r="F1061" i="365"/>
  <c r="H1080" i="365"/>
  <c r="I1081" i="365"/>
  <c r="G1083" i="365"/>
  <c r="K1083" i="365" s="1"/>
  <c r="Q1085" i="365"/>
  <c r="F1085" i="365"/>
  <c r="Q1091" i="365"/>
  <c r="F1091" i="365"/>
  <c r="G1094" i="365"/>
  <c r="L1100" i="365" s="1"/>
  <c r="Q1094" i="365"/>
  <c r="F1094" i="365"/>
  <c r="I1133" i="365"/>
  <c r="I1149" i="365"/>
  <c r="I1165" i="365"/>
  <c r="G1171" i="365"/>
  <c r="K1171" i="365" s="1"/>
  <c r="Q1171" i="365"/>
  <c r="F1171" i="365"/>
  <c r="H1172" i="365"/>
  <c r="H1176" i="365"/>
  <c r="Q1204" i="365"/>
  <c r="I1214" i="365"/>
  <c r="G1222" i="365"/>
  <c r="Q1222" i="365"/>
  <c r="F1222" i="365"/>
  <c r="Q1224" i="365"/>
  <c r="G1229" i="365"/>
  <c r="F1229" i="365"/>
  <c r="Q1261" i="365"/>
  <c r="G1261" i="365"/>
  <c r="G1268" i="365"/>
  <c r="L1275" i="365" s="1"/>
  <c r="Q1268" i="365"/>
  <c r="F1268" i="365"/>
  <c r="G1308" i="365"/>
  <c r="K1308" i="365" s="1"/>
  <c r="Q1308" i="365"/>
  <c r="F1308" i="365"/>
  <c r="K1329" i="365"/>
  <c r="H1328" i="365"/>
  <c r="L1357" i="365"/>
  <c r="K1350" i="365"/>
  <c r="H1349" i="365"/>
  <c r="G1364" i="365"/>
  <c r="Q1364" i="365"/>
  <c r="F1364" i="365"/>
  <c r="I1417" i="365"/>
  <c r="H1416" i="365"/>
  <c r="G1487" i="365"/>
  <c r="Q1487" i="365"/>
  <c r="F1487" i="365"/>
  <c r="G1025" i="365"/>
  <c r="L1030" i="365" s="1"/>
  <c r="Q1025" i="365"/>
  <c r="F1025" i="365"/>
  <c r="H1032" i="365"/>
  <c r="G1033" i="365"/>
  <c r="Q1033" i="365"/>
  <c r="F1033" i="365"/>
  <c r="H1037" i="365"/>
  <c r="F1044" i="365"/>
  <c r="Q1046" i="365"/>
  <c r="F1046" i="365"/>
  <c r="I1049" i="365"/>
  <c r="F1056" i="365"/>
  <c r="G1061" i="365"/>
  <c r="I1063" i="365"/>
  <c r="G1085" i="365"/>
  <c r="G1089" i="365"/>
  <c r="L1096" i="365" s="1"/>
  <c r="Q1089" i="365"/>
  <c r="F1089" i="365"/>
  <c r="H1092" i="365"/>
  <c r="G1107" i="365"/>
  <c r="Q1107" i="365"/>
  <c r="F1107" i="365"/>
  <c r="H1108" i="365"/>
  <c r="H1112" i="365"/>
  <c r="K1113" i="365"/>
  <c r="Q1116" i="365"/>
  <c r="G1123" i="365"/>
  <c r="Q1123" i="365"/>
  <c r="F1123" i="365"/>
  <c r="H1124" i="365"/>
  <c r="H1128" i="365"/>
  <c r="Q1132" i="365"/>
  <c r="G1139" i="365"/>
  <c r="Q1139" i="365"/>
  <c r="F1139" i="365"/>
  <c r="K1141" i="365"/>
  <c r="H1140" i="365"/>
  <c r="H1144" i="365"/>
  <c r="K1145" i="365"/>
  <c r="Q1148" i="365"/>
  <c r="G1155" i="365"/>
  <c r="Q1155" i="365"/>
  <c r="F1155" i="365"/>
  <c r="K1157" i="365"/>
  <c r="H1156" i="365"/>
  <c r="H1160" i="365"/>
  <c r="K1161" i="365"/>
  <c r="Q1164" i="365"/>
  <c r="F1172" i="365"/>
  <c r="I1174" i="365"/>
  <c r="L1181" i="365"/>
  <c r="K1174" i="365"/>
  <c r="G1182" i="365"/>
  <c r="L1189" i="365" s="1"/>
  <c r="Q1182" i="365"/>
  <c r="F1182" i="365"/>
  <c r="I1185" i="365"/>
  <c r="L1192" i="365"/>
  <c r="I1189" i="365"/>
  <c r="G1195" i="365"/>
  <c r="L1200" i="365" s="1"/>
  <c r="Q1195" i="365"/>
  <c r="F1195" i="365"/>
  <c r="K1197" i="365"/>
  <c r="H1196" i="365"/>
  <c r="H1200" i="365"/>
  <c r="K1201" i="365"/>
  <c r="H1213" i="365"/>
  <c r="F1223" i="365"/>
  <c r="Q1227" i="365"/>
  <c r="F1227" i="365"/>
  <c r="G1227" i="365"/>
  <c r="G1245" i="365"/>
  <c r="L1244" i="365" s="1"/>
  <c r="F1261" i="365"/>
  <c r="Q1265" i="365"/>
  <c r="F1265" i="365"/>
  <c r="G1265" i="365"/>
  <c r="Q1277" i="365"/>
  <c r="G1277" i="365"/>
  <c r="F1277" i="365"/>
  <c r="G1295" i="365"/>
  <c r="Q1295" i="365"/>
  <c r="F1295" i="365"/>
  <c r="G1311" i="365"/>
  <c r="Q1311" i="365"/>
  <c r="F1311" i="365"/>
  <c r="H1333" i="365"/>
  <c r="G1348" i="365"/>
  <c r="Q1348" i="365"/>
  <c r="F1348" i="365"/>
  <c r="Q1432" i="365"/>
  <c r="F1432" i="365"/>
  <c r="G1432" i="365"/>
  <c r="L1437" i="365" s="1"/>
  <c r="G1233" i="365"/>
  <c r="K1235" i="365"/>
  <c r="H1234" i="365"/>
  <c r="Q1237" i="365"/>
  <c r="G1256" i="365"/>
  <c r="Q1267" i="365"/>
  <c r="F1267" i="365"/>
  <c r="H1274" i="365"/>
  <c r="Q1281" i="365"/>
  <c r="F1281" i="365"/>
  <c r="G1284" i="365"/>
  <c r="L1291" i="365" s="1"/>
  <c r="Q1284" i="365"/>
  <c r="F1284" i="365"/>
  <c r="Q1296" i="365"/>
  <c r="Q1298" i="365"/>
  <c r="G1305" i="365"/>
  <c r="Q1305" i="365"/>
  <c r="F1305" i="365"/>
  <c r="K1307" i="365"/>
  <c r="H1306" i="365"/>
  <c r="Q1322" i="365"/>
  <c r="Q1338" i="365"/>
  <c r="Q1354" i="365"/>
  <c r="Q1370" i="365"/>
  <c r="G1394" i="365"/>
  <c r="Q1394" i="365"/>
  <c r="F1394" i="365"/>
  <c r="H1398" i="365"/>
  <c r="I1399" i="365"/>
  <c r="Q1408" i="365"/>
  <c r="F1408" i="365"/>
  <c r="Q1467" i="365"/>
  <c r="G1467" i="365"/>
  <c r="F1467" i="365"/>
  <c r="G1471" i="365"/>
  <c r="Q1471" i="365"/>
  <c r="F1471" i="365"/>
  <c r="G1509" i="365"/>
  <c r="Q1509" i="365"/>
  <c r="F1509" i="365"/>
  <c r="G1642" i="365"/>
  <c r="Q1642" i="365"/>
  <c r="F1642" i="365"/>
  <c r="H1700" i="365"/>
  <c r="Q1225" i="365"/>
  <c r="Q1230" i="365"/>
  <c r="Q1236" i="365"/>
  <c r="F1236" i="365"/>
  <c r="I1268" i="365"/>
  <c r="Q1275" i="365"/>
  <c r="F1275" i="365"/>
  <c r="H1282" i="365"/>
  <c r="Q1289" i="365"/>
  <c r="F1289" i="365"/>
  <c r="G1292" i="365"/>
  <c r="Q1292" i="365"/>
  <c r="F1292" i="365"/>
  <c r="G1316" i="365"/>
  <c r="Q1316" i="365"/>
  <c r="F1316" i="365"/>
  <c r="H1326" i="365"/>
  <c r="I1327" i="365"/>
  <c r="L1334" i="365"/>
  <c r="G1327" i="365"/>
  <c r="L1333" i="365" s="1"/>
  <c r="Q1327" i="365"/>
  <c r="F1327" i="365"/>
  <c r="K1331" i="365"/>
  <c r="H1330" i="365"/>
  <c r="Q1336" i="365"/>
  <c r="F1336" i="365"/>
  <c r="H1342" i="365"/>
  <c r="G1343" i="365"/>
  <c r="I1343" i="365" s="1"/>
  <c r="Q1343" i="365"/>
  <c r="F1343" i="365"/>
  <c r="K1347" i="365"/>
  <c r="H1346" i="365"/>
  <c r="Q1352" i="365"/>
  <c r="F1352" i="365"/>
  <c r="H1358" i="365"/>
  <c r="G1359" i="365"/>
  <c r="Q1359" i="365"/>
  <c r="F1359" i="365"/>
  <c r="H1362" i="365"/>
  <c r="Q1368" i="365"/>
  <c r="F1368" i="365"/>
  <c r="K1375" i="365"/>
  <c r="H1374" i="365"/>
  <c r="I1375" i="365"/>
  <c r="G1375" i="365"/>
  <c r="Q1375" i="365"/>
  <c r="F1375" i="365"/>
  <c r="H1378" i="365"/>
  <c r="Q1384" i="365"/>
  <c r="F1384" i="365"/>
  <c r="K1416" i="365"/>
  <c r="H1415" i="365"/>
  <c r="I1416" i="365"/>
  <c r="J1417" i="365" s="1"/>
  <c r="G1417" i="365"/>
  <c r="Q1417" i="365"/>
  <c r="F1417" i="365"/>
  <c r="G1420" i="365"/>
  <c r="L1422" i="365" s="1"/>
  <c r="Q1420" i="365"/>
  <c r="F1420" i="365"/>
  <c r="G1434" i="365"/>
  <c r="Q1434" i="365"/>
  <c r="F1434" i="365"/>
  <c r="G1456" i="365"/>
  <c r="L1457" i="365" s="1"/>
  <c r="Q1456" i="365"/>
  <c r="F1456" i="365"/>
  <c r="G1465" i="365"/>
  <c r="I1464" i="365" s="1"/>
  <c r="Q1465" i="365"/>
  <c r="F1465" i="365"/>
  <c r="Q1478" i="365"/>
  <c r="F1478" i="365"/>
  <c r="G1478" i="365"/>
  <c r="G1495" i="365"/>
  <c r="I1495" i="365" s="1"/>
  <c r="Q1495" i="365"/>
  <c r="F1495" i="365"/>
  <c r="Q1499" i="365"/>
  <c r="G1499" i="365"/>
  <c r="F1499" i="365"/>
  <c r="G1521" i="365"/>
  <c r="L1528" i="365" s="1"/>
  <c r="Q1521" i="365"/>
  <c r="F1521" i="365"/>
  <c r="H1523" i="365"/>
  <c r="L1638" i="365"/>
  <c r="K1631" i="365"/>
  <c r="H1630" i="365"/>
  <c r="H1635" i="365"/>
  <c r="I1636" i="365"/>
  <c r="G1637" i="365"/>
  <c r="F1637" i="365"/>
  <c r="Q1637" i="365"/>
  <c r="Q1235" i="365"/>
  <c r="F1235" i="365"/>
  <c r="Q1250" i="365"/>
  <c r="I1276" i="365"/>
  <c r="L1283" i="365"/>
  <c r="G1279" i="365"/>
  <c r="Q1279" i="365"/>
  <c r="F1279" i="365"/>
  <c r="K1282" i="365"/>
  <c r="H1281" i="365"/>
  <c r="I1282" i="365"/>
  <c r="Q1283" i="365"/>
  <c r="F1283" i="365"/>
  <c r="H1290" i="365"/>
  <c r="Q1297" i="365"/>
  <c r="F1297" i="365"/>
  <c r="G1300" i="365"/>
  <c r="Q1300" i="365"/>
  <c r="F1300" i="365"/>
  <c r="G1319" i="365"/>
  <c r="Q1319" i="365"/>
  <c r="F1319" i="365"/>
  <c r="G1324" i="365"/>
  <c r="K1323" i="365" s="1"/>
  <c r="Q1324" i="365"/>
  <c r="F1324" i="365"/>
  <c r="G1329" i="365"/>
  <c r="Q1329" i="365"/>
  <c r="F1329" i="365"/>
  <c r="G1340" i="365"/>
  <c r="Q1340" i="365"/>
  <c r="F1340" i="365"/>
  <c r="G1345" i="365"/>
  <c r="Q1345" i="365"/>
  <c r="F1345" i="365"/>
  <c r="G1356" i="365"/>
  <c r="L1360" i="365" s="1"/>
  <c r="Q1356" i="365"/>
  <c r="F1356" i="365"/>
  <c r="G1361" i="365"/>
  <c r="Q1361" i="365"/>
  <c r="F1361" i="365"/>
  <c r="G1372" i="365"/>
  <c r="Q1372" i="365"/>
  <c r="F1372" i="365"/>
  <c r="G1377" i="365"/>
  <c r="I1377" i="365" s="1"/>
  <c r="Q1377" i="365"/>
  <c r="F1377" i="365"/>
  <c r="K1392" i="365"/>
  <c r="H1391" i="365"/>
  <c r="G1393" i="365"/>
  <c r="L1397" i="365" s="1"/>
  <c r="Q1393" i="365"/>
  <c r="F1393" i="365"/>
  <c r="G1396" i="365"/>
  <c r="Q1396" i="365"/>
  <c r="F1396" i="365"/>
  <c r="H1408" i="365"/>
  <c r="G1410" i="365"/>
  <c r="L1415" i="365" s="1"/>
  <c r="Q1410" i="365"/>
  <c r="F1410" i="365"/>
  <c r="K1415" i="365"/>
  <c r="H1414" i="365"/>
  <c r="I1415" i="365"/>
  <c r="Q1424" i="365"/>
  <c r="F1424" i="365"/>
  <c r="G1453" i="365"/>
  <c r="I1452" i="365" s="1"/>
  <c r="Q1453" i="365"/>
  <c r="F1453" i="365"/>
  <c r="G1480" i="365"/>
  <c r="Q1480" i="365"/>
  <c r="F1480" i="365"/>
  <c r="H1539" i="365"/>
  <c r="G1623" i="365"/>
  <c r="Q1623" i="365"/>
  <c r="F1623" i="365"/>
  <c r="I1236" i="365"/>
  <c r="J1237" i="365" s="1"/>
  <c r="I1237" i="365"/>
  <c r="Q1241" i="365"/>
  <c r="F1241" i="365"/>
  <c r="G1244" i="365"/>
  <c r="K1243" i="365" s="1"/>
  <c r="Q1244" i="365"/>
  <c r="F1244" i="365"/>
  <c r="I1281" i="365"/>
  <c r="G1287" i="365"/>
  <c r="Q1287" i="365"/>
  <c r="F1287" i="365"/>
  <c r="H1289" i="365"/>
  <c r="Q1291" i="365"/>
  <c r="F1291" i="365"/>
  <c r="K1299" i="365"/>
  <c r="H1298" i="365"/>
  <c r="I1303" i="365"/>
  <c r="L1310" i="365"/>
  <c r="G1313" i="365"/>
  <c r="I1313" i="365" s="1"/>
  <c r="Q1313" i="365"/>
  <c r="F1313" i="365"/>
  <c r="L1322" i="365"/>
  <c r="H1314" i="365"/>
  <c r="L1325" i="365"/>
  <c r="K1318" i="365"/>
  <c r="H1317" i="365"/>
  <c r="H1325" i="365"/>
  <c r="I1337" i="365"/>
  <c r="L1344" i="365"/>
  <c r="H1341" i="365"/>
  <c r="I1353" i="365"/>
  <c r="L1365" i="365"/>
  <c r="K1358" i="365"/>
  <c r="H1357" i="365"/>
  <c r="I1369" i="365"/>
  <c r="L1376" i="365"/>
  <c r="K1374" i="365"/>
  <c r="H1373" i="365"/>
  <c r="I1374" i="365"/>
  <c r="H1384" i="365"/>
  <c r="G1386" i="365"/>
  <c r="Q1386" i="365"/>
  <c r="F1386" i="365"/>
  <c r="K1391" i="365"/>
  <c r="H1390" i="365"/>
  <c r="I1391" i="365"/>
  <c r="Q1400" i="365"/>
  <c r="F1400" i="365"/>
  <c r="K1432" i="365"/>
  <c r="H1431" i="365"/>
  <c r="G1433" i="365"/>
  <c r="Q1433" i="365"/>
  <c r="F1433" i="365"/>
  <c r="G1436" i="365"/>
  <c r="Q1436" i="365"/>
  <c r="F1436" i="365"/>
  <c r="Q1446" i="365"/>
  <c r="F1446" i="365"/>
  <c r="G1446" i="365"/>
  <c r="K1451" i="365"/>
  <c r="H1450" i="365"/>
  <c r="I1451" i="365"/>
  <c r="J1451" i="365"/>
  <c r="I1450" i="365"/>
  <c r="G1472" i="365"/>
  <c r="Q1472" i="365"/>
  <c r="F1472" i="365"/>
  <c r="G1546" i="365"/>
  <c r="Q1546" i="365"/>
  <c r="F1546" i="365"/>
  <c r="K1551" i="365"/>
  <c r="K1559" i="365"/>
  <c r="G1560" i="365"/>
  <c r="Q1560" i="365"/>
  <c r="F1560" i="365"/>
  <c r="F1109" i="365"/>
  <c r="F1117" i="365"/>
  <c r="F1125" i="365"/>
  <c r="F1133" i="365"/>
  <c r="F1141" i="365"/>
  <c r="F1149" i="365"/>
  <c r="F1157" i="365"/>
  <c r="F1165" i="365"/>
  <c r="F1173" i="365"/>
  <c r="F1181" i="365"/>
  <c r="F1189" i="365"/>
  <c r="F1197" i="365"/>
  <c r="F1205" i="365"/>
  <c r="F1213" i="365"/>
  <c r="F1221" i="365"/>
  <c r="Q1226" i="365"/>
  <c r="F1230" i="365"/>
  <c r="H1235" i="365"/>
  <c r="H1236" i="365"/>
  <c r="H1242" i="365"/>
  <c r="Q1249" i="365"/>
  <c r="F1249" i="365"/>
  <c r="G1252" i="365"/>
  <c r="L1259" i="365" s="1"/>
  <c r="Q1252" i="365"/>
  <c r="F1252" i="365"/>
  <c r="K1279" i="365"/>
  <c r="H1280" i="365"/>
  <c r="H1283" i="365"/>
  <c r="H1286" i="365"/>
  <c r="G1291" i="365"/>
  <c r="K1291" i="365" s="1"/>
  <c r="G1297" i="365"/>
  <c r="I1297" i="365" s="1"/>
  <c r="F1298" i="365"/>
  <c r="Q1299" i="365"/>
  <c r="F1299" i="365"/>
  <c r="F1314" i="365"/>
  <c r="I1316" i="365"/>
  <c r="K1316" i="365"/>
  <c r="I1318" i="365"/>
  <c r="Q1330" i="365"/>
  <c r="H1336" i="365"/>
  <c r="Q1346" i="365"/>
  <c r="H1352" i="365"/>
  <c r="Q1362" i="365"/>
  <c r="H1368" i="365"/>
  <c r="Q1378" i="365"/>
  <c r="K1408" i="365"/>
  <c r="H1407" i="365"/>
  <c r="G1409" i="365"/>
  <c r="K1409" i="365" s="1"/>
  <c r="Q1409" i="365"/>
  <c r="F1409" i="365"/>
  <c r="G1412" i="365"/>
  <c r="I1412" i="365" s="1"/>
  <c r="Q1412" i="365"/>
  <c r="F1412" i="365"/>
  <c r="I1414" i="365"/>
  <c r="J1416" i="365" s="1"/>
  <c r="G1424" i="365"/>
  <c r="I1423" i="365" s="1"/>
  <c r="G1426" i="365"/>
  <c r="Q1426" i="365"/>
  <c r="F1426" i="365"/>
  <c r="L1438" i="365"/>
  <c r="H1430" i="365"/>
  <c r="Q1466" i="365"/>
  <c r="F1466" i="365"/>
  <c r="G1466" i="365"/>
  <c r="L1472" i="365" s="1"/>
  <c r="Q1470" i="365"/>
  <c r="F1470" i="365"/>
  <c r="G1470" i="365"/>
  <c r="G1488" i="365"/>
  <c r="Q1488" i="365"/>
  <c r="F1488" i="365"/>
  <c r="G1573" i="365"/>
  <c r="L1580" i="365" s="1"/>
  <c r="Q1573" i="365"/>
  <c r="F1573" i="365"/>
  <c r="G1231" i="365"/>
  <c r="Q1231" i="365"/>
  <c r="F1231" i="365"/>
  <c r="K1238" i="365"/>
  <c r="H1237" i="365"/>
  <c r="G1239" i="365"/>
  <c r="L1243" i="365" s="1"/>
  <c r="Q1239" i="365"/>
  <c r="F1239" i="365"/>
  <c r="K1242" i="365"/>
  <c r="H1241" i="365"/>
  <c r="I1242" i="365"/>
  <c r="L1249" i="365"/>
  <c r="Q1243" i="365"/>
  <c r="F1243" i="365"/>
  <c r="H1250" i="365"/>
  <c r="Q1257" i="365"/>
  <c r="F1257" i="365"/>
  <c r="G1260" i="365"/>
  <c r="Q1260" i="365"/>
  <c r="F1260" i="365"/>
  <c r="L1304" i="365"/>
  <c r="I1300" i="365"/>
  <c r="L1307" i="365"/>
  <c r="L1309" i="365"/>
  <c r="K1302" i="365"/>
  <c r="H1301" i="365"/>
  <c r="H1322" i="365"/>
  <c r="Q1328" i="365"/>
  <c r="F1328" i="365"/>
  <c r="H1334" i="365"/>
  <c r="G1335" i="365"/>
  <c r="L1338" i="365" s="1"/>
  <c r="Q1335" i="365"/>
  <c r="F1335" i="365"/>
  <c r="K1339" i="365"/>
  <c r="H1338" i="365"/>
  <c r="Q1344" i="365"/>
  <c r="F1344" i="365"/>
  <c r="K1351" i="365"/>
  <c r="H1350" i="365"/>
  <c r="I1351" i="365"/>
  <c r="G1351" i="365"/>
  <c r="Q1351" i="365"/>
  <c r="F1351" i="365"/>
  <c r="H1354" i="365"/>
  <c r="Q1360" i="365"/>
  <c r="F1360" i="365"/>
  <c r="K1367" i="365"/>
  <c r="H1366" i="365"/>
  <c r="I1367" i="365"/>
  <c r="L1374" i="365"/>
  <c r="G1367" i="365"/>
  <c r="Q1367" i="365"/>
  <c r="F1367" i="365"/>
  <c r="L1378" i="365"/>
  <c r="K1371" i="365"/>
  <c r="H1370" i="365"/>
  <c r="Q1376" i="365"/>
  <c r="F1376" i="365"/>
  <c r="K1383" i="365"/>
  <c r="H1382" i="365"/>
  <c r="G1383" i="365"/>
  <c r="L1389" i="365" s="1"/>
  <c r="Q1383" i="365"/>
  <c r="F1383" i="365"/>
  <c r="G1385" i="365"/>
  <c r="Q1385" i="365"/>
  <c r="F1385" i="365"/>
  <c r="G1388" i="365"/>
  <c r="Q1388" i="365"/>
  <c r="F1388" i="365"/>
  <c r="I1390" i="365"/>
  <c r="G1400" i="365"/>
  <c r="G1402" i="365"/>
  <c r="Q1402" i="365"/>
  <c r="F1402" i="365"/>
  <c r="K1407" i="365"/>
  <c r="H1406" i="365"/>
  <c r="I1407" i="365"/>
  <c r="L1414" i="365"/>
  <c r="Q1416" i="365"/>
  <c r="F1416" i="365"/>
  <c r="K1443" i="365"/>
  <c r="H1442" i="365"/>
  <c r="I1443" i="365"/>
  <c r="K1444" i="365"/>
  <c r="I1444" i="365"/>
  <c r="H1443" i="365"/>
  <c r="G1479" i="365"/>
  <c r="Q1479" i="365"/>
  <c r="F1479" i="365"/>
  <c r="I1519" i="365"/>
  <c r="H1518" i="365"/>
  <c r="Q1444" i="365"/>
  <c r="F1444" i="365"/>
  <c r="K1452" i="365"/>
  <c r="H1451" i="365"/>
  <c r="H1458" i="365"/>
  <c r="Q1460" i="365"/>
  <c r="F1460" i="365"/>
  <c r="G1461" i="365"/>
  <c r="Q1461" i="365"/>
  <c r="F1461" i="365"/>
  <c r="Q1462" i="365"/>
  <c r="F1462" i="365"/>
  <c r="H1464" i="365"/>
  <c r="Q1474" i="365"/>
  <c r="F1474" i="365"/>
  <c r="H1504" i="365"/>
  <c r="I1505" i="365"/>
  <c r="G1517" i="365"/>
  <c r="K1517" i="365" s="1"/>
  <c r="Q1517" i="365"/>
  <c r="F1517" i="365"/>
  <c r="I1527" i="365"/>
  <c r="G1529" i="365"/>
  <c r="Q1529" i="365"/>
  <c r="F1529" i="365"/>
  <c r="H1547" i="365"/>
  <c r="G1554" i="365"/>
  <c r="I1553" i="365" s="1"/>
  <c r="Q1554" i="365"/>
  <c r="F1554" i="365"/>
  <c r="G1559" i="365"/>
  <c r="L1564" i="365" s="1"/>
  <c r="Q1559" i="365"/>
  <c r="F1559" i="365"/>
  <c r="K1569" i="365"/>
  <c r="H1568" i="365"/>
  <c r="I1569" i="365"/>
  <c r="L1590" i="365"/>
  <c r="K1583" i="365"/>
  <c r="G1589" i="365"/>
  <c r="F1589" i="365"/>
  <c r="G1597" i="365"/>
  <c r="Q1597" i="365"/>
  <c r="F1597" i="365"/>
  <c r="H1602" i="365"/>
  <c r="K1602" i="365"/>
  <c r="G1604" i="365"/>
  <c r="Q1604" i="365"/>
  <c r="F1604" i="365"/>
  <c r="G1613" i="365"/>
  <c r="F1613" i="365"/>
  <c r="Q1613" i="365"/>
  <c r="K1615" i="365"/>
  <c r="K1620" i="365"/>
  <c r="G1644" i="365"/>
  <c r="Q1644" i="365"/>
  <c r="F1644" i="365"/>
  <c r="H1672" i="365"/>
  <c r="Q1699" i="365"/>
  <c r="F1699" i="365"/>
  <c r="G1699" i="365"/>
  <c r="Q1862" i="365"/>
  <c r="G1862" i="365"/>
  <c r="F1862" i="365"/>
  <c r="H1389" i="365"/>
  <c r="K1390" i="365"/>
  <c r="F1391" i="365"/>
  <c r="Q1391" i="365"/>
  <c r="H1397" i="365"/>
  <c r="K1398" i="365"/>
  <c r="F1399" i="365"/>
  <c r="Q1399" i="365"/>
  <c r="H1405" i="365"/>
  <c r="K1406" i="365"/>
  <c r="F1407" i="365"/>
  <c r="Q1407" i="365"/>
  <c r="H1413" i="365"/>
  <c r="K1414" i="365"/>
  <c r="F1415" i="365"/>
  <c r="Q1415" i="365"/>
  <c r="H1421" i="365"/>
  <c r="K1422" i="365"/>
  <c r="F1423" i="365"/>
  <c r="Q1423" i="365"/>
  <c r="H1429" i="365"/>
  <c r="K1430" i="365"/>
  <c r="F1431" i="365"/>
  <c r="Q1431" i="365"/>
  <c r="H1437" i="365"/>
  <c r="H1440" i="365"/>
  <c r="G1444" i="365"/>
  <c r="L1450" i="365" s="1"/>
  <c r="K1446" i="365"/>
  <c r="K1450" i="365"/>
  <c r="H1457" i="365"/>
  <c r="G1459" i="365"/>
  <c r="I1459" i="365" s="1"/>
  <c r="G1460" i="365"/>
  <c r="G1462" i="365"/>
  <c r="H1463" i="365"/>
  <c r="F1464" i="365"/>
  <c r="Q1468" i="365"/>
  <c r="F1468" i="365"/>
  <c r="G1469" i="365"/>
  <c r="K1469" i="365" s="1"/>
  <c r="Q1469" i="365"/>
  <c r="F1469" i="365"/>
  <c r="G1498" i="365"/>
  <c r="Q1498" i="365"/>
  <c r="F1498" i="365"/>
  <c r="G1503" i="365"/>
  <c r="Q1503" i="365"/>
  <c r="F1503" i="365"/>
  <c r="F1504" i="365"/>
  <c r="K1509" i="365"/>
  <c r="H1512" i="365"/>
  <c r="G1525" i="365"/>
  <c r="K1525" i="365" s="1"/>
  <c r="Q1525" i="365"/>
  <c r="F1525" i="365"/>
  <c r="H1526" i="365"/>
  <c r="I1535" i="365"/>
  <c r="G1537" i="365"/>
  <c r="Q1537" i="365"/>
  <c r="F1537" i="365"/>
  <c r="L1563" i="365"/>
  <c r="K1556" i="365"/>
  <c r="H1555" i="365"/>
  <c r="G1562" i="365"/>
  <c r="Q1562" i="365"/>
  <c r="F1562" i="365"/>
  <c r="G1567" i="365"/>
  <c r="Q1567" i="365"/>
  <c r="F1567" i="365"/>
  <c r="F1568" i="365"/>
  <c r="H1576" i="365"/>
  <c r="G1581" i="365"/>
  <c r="K1580" i="365" s="1"/>
  <c r="Q1581" i="365"/>
  <c r="F1581" i="365"/>
  <c r="H1582" i="365"/>
  <c r="H1608" i="365"/>
  <c r="J1609" i="365"/>
  <c r="I1609" i="365"/>
  <c r="J1610" i="365" s="1"/>
  <c r="H1614" i="365"/>
  <c r="Q1618" i="365"/>
  <c r="F1618" i="365"/>
  <c r="G1618" i="365"/>
  <c r="K1633" i="365"/>
  <c r="H1632" i="365"/>
  <c r="H1649" i="365"/>
  <c r="G1685" i="365"/>
  <c r="Q1685" i="365"/>
  <c r="F1685" i="365"/>
  <c r="G1690" i="365"/>
  <c r="Q1690" i="365"/>
  <c r="F1690" i="365"/>
  <c r="Q1707" i="365"/>
  <c r="F1707" i="365"/>
  <c r="G1707" i="365"/>
  <c r="G1710" i="365"/>
  <c r="I1710" i="365" s="1"/>
  <c r="Q1710" i="365"/>
  <c r="F1710" i="365"/>
  <c r="G1786" i="365"/>
  <c r="Q1786" i="365"/>
  <c r="F1786" i="365"/>
  <c r="Q1439" i="365"/>
  <c r="Q1442" i="365"/>
  <c r="Q1447" i="365"/>
  <c r="H1468" i="365"/>
  <c r="I1469" i="365"/>
  <c r="F1473" i="365"/>
  <c r="G1474" i="365"/>
  <c r="F1475" i="365"/>
  <c r="Q1476" i="365"/>
  <c r="F1476" i="365"/>
  <c r="G1477" i="365"/>
  <c r="Q1477" i="365"/>
  <c r="F1477" i="365"/>
  <c r="Q1486" i="365"/>
  <c r="F1486" i="365"/>
  <c r="Q1494" i="365"/>
  <c r="F1494" i="365"/>
  <c r="G1506" i="365"/>
  <c r="Q1506" i="365"/>
  <c r="F1506" i="365"/>
  <c r="F1507" i="365"/>
  <c r="G1511" i="365"/>
  <c r="K1511" i="365" s="1"/>
  <c r="Q1511" i="365"/>
  <c r="F1511" i="365"/>
  <c r="H1520" i="365"/>
  <c r="G1533" i="365"/>
  <c r="Q1533" i="365"/>
  <c r="F1533" i="365"/>
  <c r="H1534" i="365"/>
  <c r="I1543" i="365"/>
  <c r="L1550" i="365"/>
  <c r="G1545" i="365"/>
  <c r="I1545" i="365" s="1"/>
  <c r="Q1545" i="365"/>
  <c r="F1545" i="365"/>
  <c r="G1570" i="365"/>
  <c r="Q1570" i="365"/>
  <c r="F1570" i="365"/>
  <c r="F1571" i="365"/>
  <c r="G1575" i="365"/>
  <c r="I1575" i="365" s="1"/>
  <c r="Q1575" i="365"/>
  <c r="F1575" i="365"/>
  <c r="I1586" i="365"/>
  <c r="H1585" i="365"/>
  <c r="Q1610" i="365"/>
  <c r="F1610" i="365"/>
  <c r="G1610" i="365"/>
  <c r="K1609" i="365" s="1"/>
  <c r="H1627" i="365"/>
  <c r="G1629" i="365"/>
  <c r="F1629" i="365"/>
  <c r="G1634" i="365"/>
  <c r="Q1634" i="365"/>
  <c r="F1634" i="365"/>
  <c r="G1671" i="365"/>
  <c r="Q1671" i="365"/>
  <c r="F1671" i="365"/>
  <c r="G1678" i="365"/>
  <c r="L1685" i="365" s="1"/>
  <c r="Q1678" i="365"/>
  <c r="F1678" i="365"/>
  <c r="G1683" i="365"/>
  <c r="Q1683" i="365"/>
  <c r="F1683" i="365"/>
  <c r="L1339" i="365"/>
  <c r="L1371" i="365"/>
  <c r="L1395" i="365"/>
  <c r="L1403" i="365"/>
  <c r="I1441" i="365"/>
  <c r="Q1448" i="365"/>
  <c r="H1473" i="365"/>
  <c r="G1475" i="365"/>
  <c r="G1476" i="365"/>
  <c r="G1485" i="365"/>
  <c r="Q1485" i="365"/>
  <c r="F1485" i="365"/>
  <c r="I1487" i="365"/>
  <c r="K1487" i="365"/>
  <c r="G1493" i="365"/>
  <c r="L1499" i="365" s="1"/>
  <c r="Q1493" i="365"/>
  <c r="F1493" i="365"/>
  <c r="Q1504" i="365"/>
  <c r="G1507" i="365"/>
  <c r="G1514" i="365"/>
  <c r="Q1514" i="365"/>
  <c r="F1514" i="365"/>
  <c r="G1519" i="365"/>
  <c r="Q1519" i="365"/>
  <c r="F1519" i="365"/>
  <c r="K1529" i="365"/>
  <c r="H1528" i="365"/>
  <c r="G1541" i="365"/>
  <c r="I1541" i="365" s="1"/>
  <c r="Q1541" i="365"/>
  <c r="F1541" i="365"/>
  <c r="H1542" i="365"/>
  <c r="I1551" i="365"/>
  <c r="G1553" i="365"/>
  <c r="Q1553" i="365"/>
  <c r="F1553" i="365"/>
  <c r="Q1568" i="365"/>
  <c r="G1571" i="365"/>
  <c r="G1578" i="365"/>
  <c r="Q1578" i="365"/>
  <c r="F1578" i="365"/>
  <c r="Q1589" i="365"/>
  <c r="G1596" i="365"/>
  <c r="I1596" i="365" s="1"/>
  <c r="Q1596" i="365"/>
  <c r="F1596" i="365"/>
  <c r="G1598" i="365"/>
  <c r="F1598" i="365"/>
  <c r="I1601" i="365"/>
  <c r="G1605" i="365"/>
  <c r="F1605" i="365"/>
  <c r="K1607" i="365"/>
  <c r="Q1616" i="365"/>
  <c r="G1616" i="365"/>
  <c r="F1616" i="365"/>
  <c r="I1665" i="365"/>
  <c r="H1664" i="365"/>
  <c r="Q1457" i="365"/>
  <c r="Q1463" i="365"/>
  <c r="G1482" i="365"/>
  <c r="L1489" i="365" s="1"/>
  <c r="Q1482" i="365"/>
  <c r="F1482" i="365"/>
  <c r="G1490" i="365"/>
  <c r="L1497" i="365" s="1"/>
  <c r="Q1490" i="365"/>
  <c r="F1490" i="365"/>
  <c r="G1497" i="365"/>
  <c r="Q1497" i="365"/>
  <c r="F1497" i="365"/>
  <c r="H1515" i="365"/>
  <c r="G1522" i="365"/>
  <c r="Q1522" i="365"/>
  <c r="F1522" i="365"/>
  <c r="G1527" i="365"/>
  <c r="L1534" i="365" s="1"/>
  <c r="Q1527" i="365"/>
  <c r="F1527" i="365"/>
  <c r="K1533" i="365"/>
  <c r="L1544" i="365"/>
  <c r="K1537" i="365"/>
  <c r="H1536" i="365"/>
  <c r="I1537" i="365"/>
  <c r="G1549" i="365"/>
  <c r="Q1549" i="365"/>
  <c r="F1549" i="365"/>
  <c r="I1559" i="365"/>
  <c r="L1566" i="365"/>
  <c r="G1561" i="365"/>
  <c r="Q1561" i="365"/>
  <c r="F1561" i="365"/>
  <c r="G1583" i="365"/>
  <c r="F1583" i="365"/>
  <c r="Q1583" i="365"/>
  <c r="L1592" i="365"/>
  <c r="K1585" i="365"/>
  <c r="G1586" i="365"/>
  <c r="K1586" i="365" s="1"/>
  <c r="F1586" i="365"/>
  <c r="G1588" i="365"/>
  <c r="Q1588" i="365"/>
  <c r="F1588" i="365"/>
  <c r="I1616" i="365"/>
  <c r="K1622" i="365"/>
  <c r="H1624" i="365"/>
  <c r="K1639" i="365"/>
  <c r="H1638" i="365"/>
  <c r="Q1693" i="365"/>
  <c r="G1693" i="365"/>
  <c r="F1693" i="365"/>
  <c r="G1759" i="365"/>
  <c r="L1766" i="365" s="1"/>
  <c r="Q1759" i="365"/>
  <c r="F1759" i="365"/>
  <c r="F1307" i="365"/>
  <c r="F1315" i="365"/>
  <c r="F1323" i="365"/>
  <c r="F1331" i="365"/>
  <c r="I1332" i="365"/>
  <c r="F1339" i="365"/>
  <c r="I1340" i="365"/>
  <c r="F1347" i="365"/>
  <c r="I1348" i="365"/>
  <c r="F1355" i="365"/>
  <c r="I1356" i="365"/>
  <c r="F1363" i="365"/>
  <c r="I1364" i="365"/>
  <c r="F1371" i="365"/>
  <c r="I1372" i="365"/>
  <c r="F1379" i="365"/>
  <c r="F1387" i="365"/>
  <c r="I1388" i="365"/>
  <c r="F1395" i="365"/>
  <c r="I1396" i="365"/>
  <c r="F1403" i="365"/>
  <c r="F1411" i="365"/>
  <c r="F1419" i="365"/>
  <c r="F1427" i="365"/>
  <c r="I1428" i="365"/>
  <c r="F1435" i="365"/>
  <c r="H1439" i="365"/>
  <c r="H1445" i="365"/>
  <c r="J1450" i="365"/>
  <c r="Q1450" i="365"/>
  <c r="F1450" i="365"/>
  <c r="Q1464" i="365"/>
  <c r="K1485" i="365"/>
  <c r="H1484" i="365"/>
  <c r="I1485" i="365"/>
  <c r="H1492" i="365"/>
  <c r="L1500" i="365"/>
  <c r="I1503" i="365"/>
  <c r="G1505" i="365"/>
  <c r="K1505" i="365" s="1"/>
  <c r="Q1505" i="365"/>
  <c r="F1505" i="365"/>
  <c r="Q1520" i="365"/>
  <c r="G1530" i="365"/>
  <c r="Q1530" i="365"/>
  <c r="F1530" i="365"/>
  <c r="G1535" i="365"/>
  <c r="Q1535" i="365"/>
  <c r="F1535" i="365"/>
  <c r="F1536" i="365"/>
  <c r="L1552" i="365"/>
  <c r="K1545" i="365"/>
  <c r="H1544" i="365"/>
  <c r="G1557" i="365"/>
  <c r="K1557" i="365" s="1"/>
  <c r="Q1557" i="365"/>
  <c r="F1557" i="365"/>
  <c r="H1558" i="365"/>
  <c r="I1567" i="365"/>
  <c r="G1569" i="365"/>
  <c r="Q1569" i="365"/>
  <c r="F1569" i="365"/>
  <c r="H1579" i="365"/>
  <c r="H1584" i="365"/>
  <c r="Q1598" i="365"/>
  <c r="Q1603" i="365"/>
  <c r="G1603" i="365"/>
  <c r="L1608" i="365" s="1"/>
  <c r="G1626" i="365"/>
  <c r="L1632" i="365" s="1"/>
  <c r="Q1626" i="365"/>
  <c r="F1626" i="365"/>
  <c r="Q1629" i="365"/>
  <c r="G1652" i="365"/>
  <c r="Q1652" i="365"/>
  <c r="F1652" i="365"/>
  <c r="H1657" i="365"/>
  <c r="G1663" i="365"/>
  <c r="L1669" i="365" s="1"/>
  <c r="Q1663" i="365"/>
  <c r="F1663" i="365"/>
  <c r="G1686" i="365"/>
  <c r="Q1686" i="365"/>
  <c r="F1686" i="365"/>
  <c r="G1705" i="365"/>
  <c r="F1705" i="365"/>
  <c r="Q1705" i="365"/>
  <c r="G1751" i="365"/>
  <c r="Q1751" i="365"/>
  <c r="F1751" i="365"/>
  <c r="K1449" i="365"/>
  <c r="H1448" i="365"/>
  <c r="Q1458" i="365"/>
  <c r="F1458" i="365"/>
  <c r="Q1473" i="365"/>
  <c r="K1484" i="365"/>
  <c r="H1483" i="365"/>
  <c r="I1484" i="365"/>
  <c r="H1491" i="365"/>
  <c r="G1501" i="365"/>
  <c r="Q1501" i="365"/>
  <c r="F1501" i="365"/>
  <c r="I1511" i="365"/>
  <c r="G1513" i="365"/>
  <c r="I1513" i="365" s="1"/>
  <c r="Q1513" i="365"/>
  <c r="F1513" i="365"/>
  <c r="L1539" i="365"/>
  <c r="K1532" i="365"/>
  <c r="H1531" i="365"/>
  <c r="G1538" i="365"/>
  <c r="Q1538" i="365"/>
  <c r="F1538" i="365"/>
  <c r="G1543" i="365"/>
  <c r="Q1543" i="365"/>
  <c r="F1543" i="365"/>
  <c r="K1549" i="365"/>
  <c r="H1552" i="365"/>
  <c r="G1565" i="365"/>
  <c r="Q1565" i="365"/>
  <c r="F1565" i="365"/>
  <c r="H1566" i="365"/>
  <c r="G1577" i="365"/>
  <c r="Q1577" i="365"/>
  <c r="F1577" i="365"/>
  <c r="Q1594" i="365"/>
  <c r="F1594" i="365"/>
  <c r="G1594" i="365"/>
  <c r="I1593" i="365" s="1"/>
  <c r="F1603" i="365"/>
  <c r="Q1605" i="365"/>
  <c r="I1610" i="365"/>
  <c r="K1610" i="365"/>
  <c r="H1609" i="365"/>
  <c r="Q1617" i="365"/>
  <c r="F1617" i="365"/>
  <c r="G1617" i="365"/>
  <c r="K1641" i="365"/>
  <c r="H1640" i="365"/>
  <c r="G1675" i="365"/>
  <c r="Q1675" i="365"/>
  <c r="F1675" i="365"/>
  <c r="H1721" i="365"/>
  <c r="K1600" i="365"/>
  <c r="H1599" i="365"/>
  <c r="Q1619" i="365"/>
  <c r="Q1625" i="365"/>
  <c r="F1625" i="365"/>
  <c r="G1628" i="365"/>
  <c r="Q1628" i="365"/>
  <c r="F1628" i="365"/>
  <c r="G1631" i="365"/>
  <c r="I1631" i="365" s="1"/>
  <c r="Q1631" i="365"/>
  <c r="F1631" i="365"/>
  <c r="Q1633" i="365"/>
  <c r="F1633" i="365"/>
  <c r="G1636" i="365"/>
  <c r="Q1636" i="365"/>
  <c r="F1636" i="365"/>
  <c r="G1639" i="365"/>
  <c r="I1639" i="365" s="1"/>
  <c r="Q1639" i="365"/>
  <c r="F1639" i="365"/>
  <c r="Q1641" i="365"/>
  <c r="F1641" i="365"/>
  <c r="G1655" i="365"/>
  <c r="Q1655" i="365"/>
  <c r="F1655" i="365"/>
  <c r="I1657" i="365"/>
  <c r="H1656" i="365"/>
  <c r="G1667" i="365"/>
  <c r="Q1667" i="365"/>
  <c r="F1667" i="365"/>
  <c r="K1671" i="365"/>
  <c r="H1670" i="365"/>
  <c r="I1671" i="365"/>
  <c r="H1677" i="365"/>
  <c r="G1682" i="365"/>
  <c r="I1681" i="365" s="1"/>
  <c r="Q1682" i="365"/>
  <c r="F1682" i="365"/>
  <c r="Q1689" i="365"/>
  <c r="F1689" i="365"/>
  <c r="Q1697" i="365"/>
  <c r="G1697" i="365"/>
  <c r="F1697" i="365"/>
  <c r="Q1703" i="365"/>
  <c r="F1703" i="365"/>
  <c r="G1703" i="365"/>
  <c r="Q1709" i="365"/>
  <c r="F1709" i="365"/>
  <c r="G1763" i="365"/>
  <c r="Q1763" i="365"/>
  <c r="F1763" i="365"/>
  <c r="G1771" i="365"/>
  <c r="Q1771" i="365"/>
  <c r="F1771" i="365"/>
  <c r="L1532" i="365"/>
  <c r="L1540" i="365"/>
  <c r="Q1590" i="365"/>
  <c r="Q1593" i="365"/>
  <c r="F1593" i="365"/>
  <c r="Q1607" i="365"/>
  <c r="H1622" i="365"/>
  <c r="I1623" i="365"/>
  <c r="I1644" i="365"/>
  <c r="Q1645" i="365"/>
  <c r="G1647" i="365"/>
  <c r="K1646" i="365" s="1"/>
  <c r="Q1647" i="365"/>
  <c r="F1647" i="365"/>
  <c r="I1649" i="365"/>
  <c r="H1648" i="365"/>
  <c r="G1659" i="365"/>
  <c r="K1658" i="365" s="1"/>
  <c r="Q1659" i="365"/>
  <c r="F1659" i="365"/>
  <c r="H1662" i="365"/>
  <c r="L1677" i="365"/>
  <c r="K1670" i="365"/>
  <c r="H1669" i="365"/>
  <c r="G1674" i="365"/>
  <c r="I1673" i="365" s="1"/>
  <c r="Q1674" i="365"/>
  <c r="F1674" i="365"/>
  <c r="Q1681" i="365"/>
  <c r="F1681" i="365"/>
  <c r="G1692" i="365"/>
  <c r="Q1692" i="365"/>
  <c r="F1692" i="365"/>
  <c r="Q1711" i="365"/>
  <c r="F1711" i="365"/>
  <c r="G1711" i="365"/>
  <c r="G1717" i="365"/>
  <c r="L1724" i="365" s="1"/>
  <c r="Q1717" i="365"/>
  <c r="F1717" i="365"/>
  <c r="G1720" i="365"/>
  <c r="Q1720" i="365"/>
  <c r="F1720" i="365"/>
  <c r="H1932" i="365"/>
  <c r="Q1595" i="365"/>
  <c r="K1608" i="365"/>
  <c r="H1607" i="365"/>
  <c r="L1619" i="365"/>
  <c r="G1612" i="365"/>
  <c r="L1615" i="365" s="1"/>
  <c r="Q1612" i="365"/>
  <c r="F1612" i="365"/>
  <c r="I1634" i="365"/>
  <c r="G1651" i="365"/>
  <c r="Q1651" i="365"/>
  <c r="F1651" i="365"/>
  <c r="K1655" i="365"/>
  <c r="H1654" i="365"/>
  <c r="I1655" i="365"/>
  <c r="H1661" i="365"/>
  <c r="G1666" i="365"/>
  <c r="Q1666" i="365"/>
  <c r="F1666" i="365"/>
  <c r="Q1673" i="365"/>
  <c r="F1673" i="365"/>
  <c r="G1684" i="365"/>
  <c r="Q1684" i="365"/>
  <c r="F1684" i="365"/>
  <c r="H1689" i="365"/>
  <c r="I1690" i="365"/>
  <c r="G1696" i="365"/>
  <c r="F1696" i="365"/>
  <c r="Q1696" i="365"/>
  <c r="L1710" i="365"/>
  <c r="K1710" i="365"/>
  <c r="H1709" i="365"/>
  <c r="L1737" i="365"/>
  <c r="K1730" i="365"/>
  <c r="H1729" i="365"/>
  <c r="G1760" i="365"/>
  <c r="Q1760" i="365"/>
  <c r="F1760" i="365"/>
  <c r="G1768" i="365"/>
  <c r="Q1768" i="365"/>
  <c r="F1768" i="365"/>
  <c r="H1793" i="365"/>
  <c r="F1484" i="365"/>
  <c r="F1492" i="365"/>
  <c r="F1500" i="365"/>
  <c r="F1508" i="365"/>
  <c r="I1509" i="365"/>
  <c r="F1516" i="365"/>
  <c r="I1517" i="365"/>
  <c r="F1524" i="365"/>
  <c r="F1532" i="365"/>
  <c r="I1533" i="365"/>
  <c r="F1540" i="365"/>
  <c r="F1548" i="365"/>
  <c r="I1549" i="365"/>
  <c r="F1556" i="365"/>
  <c r="I1557" i="365"/>
  <c r="F1564" i="365"/>
  <c r="I1565" i="365"/>
  <c r="F1572" i="365"/>
  <c r="F1580" i="365"/>
  <c r="Q1584" i="365"/>
  <c r="H1592" i="365"/>
  <c r="G1593" i="365"/>
  <c r="Q1601" i="365"/>
  <c r="F1601" i="365"/>
  <c r="H1611" i="365"/>
  <c r="Q1615" i="365"/>
  <c r="Q1621" i="365"/>
  <c r="K1623" i="365"/>
  <c r="H1625" i="365"/>
  <c r="H1633" i="365"/>
  <c r="K1634" i="365"/>
  <c r="H1641" i="365"/>
  <c r="H1643" i="365"/>
  <c r="K1647" i="365"/>
  <c r="H1646" i="365"/>
  <c r="K1654" i="365"/>
  <c r="H1653" i="365"/>
  <c r="G1658" i="365"/>
  <c r="I1658" i="365" s="1"/>
  <c r="Q1658" i="365"/>
  <c r="F1658" i="365"/>
  <c r="F1662" i="365"/>
  <c r="Q1665" i="365"/>
  <c r="F1665" i="365"/>
  <c r="F1669" i="365"/>
  <c r="I1670" i="365"/>
  <c r="G1676" i="365"/>
  <c r="Q1676" i="365"/>
  <c r="F1676" i="365"/>
  <c r="G1681" i="365"/>
  <c r="G1698" i="365"/>
  <c r="Q1698" i="365"/>
  <c r="F1698" i="365"/>
  <c r="Q1715" i="365"/>
  <c r="F1715" i="365"/>
  <c r="G1724" i="365"/>
  <c r="Q1724" i="365"/>
  <c r="F1724" i="365"/>
  <c r="G1765" i="365"/>
  <c r="L1772" i="365" s="1"/>
  <c r="Q1765" i="365"/>
  <c r="F1765" i="365"/>
  <c r="H1812" i="365"/>
  <c r="L1820" i="365"/>
  <c r="H1814" i="365"/>
  <c r="H1907" i="365"/>
  <c r="L1915" i="365"/>
  <c r="I1907" i="365"/>
  <c r="L1598" i="365"/>
  <c r="L1614" i="365"/>
  <c r="H1615" i="365"/>
  <c r="L1627" i="365"/>
  <c r="G1620" i="365"/>
  <c r="Q1620" i="365"/>
  <c r="F1620" i="365"/>
  <c r="L1623" i="365"/>
  <c r="H1645" i="365"/>
  <c r="G1650" i="365"/>
  <c r="L1657" i="365" s="1"/>
  <c r="Q1650" i="365"/>
  <c r="F1650" i="365"/>
  <c r="F1654" i="365"/>
  <c r="Q1657" i="365"/>
  <c r="F1657" i="365"/>
  <c r="F1661" i="365"/>
  <c r="G1668" i="365"/>
  <c r="Q1668" i="365"/>
  <c r="F1668" i="365"/>
  <c r="K1674" i="365"/>
  <c r="H1673" i="365"/>
  <c r="G1687" i="365"/>
  <c r="Q1687" i="365"/>
  <c r="F1687" i="365"/>
  <c r="I1689" i="365"/>
  <c r="L1696" i="365"/>
  <c r="K1689" i="365"/>
  <c r="H1688" i="365"/>
  <c r="H1726" i="365"/>
  <c r="I1743" i="365"/>
  <c r="G1757" i="365"/>
  <c r="L1764" i="365" s="1"/>
  <c r="Q1757" i="365"/>
  <c r="F1757" i="365"/>
  <c r="H1790" i="365"/>
  <c r="I1879" i="365"/>
  <c r="H1879" i="365"/>
  <c r="H1500" i="365"/>
  <c r="F1502" i="365"/>
  <c r="H1508" i="365"/>
  <c r="F1510" i="365"/>
  <c r="H1516" i="365"/>
  <c r="F1518" i="365"/>
  <c r="H1524" i="365"/>
  <c r="F1526" i="365"/>
  <c r="H1532" i="365"/>
  <c r="F1534" i="365"/>
  <c r="H1540" i="365"/>
  <c r="F1542" i="365"/>
  <c r="H1548" i="365"/>
  <c r="F1550" i="365"/>
  <c r="H1556" i="365"/>
  <c r="F1558" i="365"/>
  <c r="H1564" i="365"/>
  <c r="F1566" i="365"/>
  <c r="H1572" i="365"/>
  <c r="F1574" i="365"/>
  <c r="H1580" i="365"/>
  <c r="F1582" i="365"/>
  <c r="Q1585" i="365"/>
  <c r="F1585" i="365"/>
  <c r="L1595" i="365"/>
  <c r="H1590" i="365"/>
  <c r="K1592" i="365"/>
  <c r="H1591" i="365"/>
  <c r="K1601" i="365"/>
  <c r="H1600" i="365"/>
  <c r="I1602" i="365"/>
  <c r="Q1602" i="365"/>
  <c r="F1602" i="365"/>
  <c r="H1606" i="365"/>
  <c r="I1607" i="365"/>
  <c r="Q1609" i="365"/>
  <c r="F1609" i="365"/>
  <c r="H1619" i="365"/>
  <c r="Q1643" i="365"/>
  <c r="F1646" i="365"/>
  <c r="Q1649" i="365"/>
  <c r="F1649" i="365"/>
  <c r="F1653" i="365"/>
  <c r="I1654" i="365"/>
  <c r="G1660" i="365"/>
  <c r="Q1660" i="365"/>
  <c r="F1660" i="365"/>
  <c r="Q1662" i="365"/>
  <c r="G1665" i="365"/>
  <c r="Q1677" i="365"/>
  <c r="G1679" i="365"/>
  <c r="Q1679" i="365"/>
  <c r="F1679" i="365"/>
  <c r="H1680" i="365"/>
  <c r="G1691" i="365"/>
  <c r="Q1691" i="365"/>
  <c r="F1691" i="365"/>
  <c r="Q1701" i="365"/>
  <c r="F1701" i="365"/>
  <c r="G1701" i="365"/>
  <c r="L1708" i="365" s="1"/>
  <c r="G1715" i="365"/>
  <c r="F1704" i="365"/>
  <c r="I1709" i="365"/>
  <c r="H1712" i="365"/>
  <c r="G1725" i="365"/>
  <c r="Q1725" i="365"/>
  <c r="F1725" i="365"/>
  <c r="G1728" i="365"/>
  <c r="K1727" i="365" s="1"/>
  <c r="Q1728" i="365"/>
  <c r="F1728" i="365"/>
  <c r="G1731" i="365"/>
  <c r="Q1731" i="365"/>
  <c r="F1731" i="365"/>
  <c r="G1746" i="365"/>
  <c r="Q1746" i="365"/>
  <c r="F1746" i="365"/>
  <c r="L1758" i="365"/>
  <c r="H1750" i="365"/>
  <c r="I1754" i="365"/>
  <c r="K1754" i="365"/>
  <c r="H1753" i="365"/>
  <c r="G1783" i="365"/>
  <c r="L1790" i="365" s="1"/>
  <c r="Q1783" i="365"/>
  <c r="F1783" i="365"/>
  <c r="G1789" i="365"/>
  <c r="Q1789" i="365"/>
  <c r="F1789" i="365"/>
  <c r="G1792" i="365"/>
  <c r="Q1792" i="365"/>
  <c r="F1792" i="365"/>
  <c r="G1795" i="365"/>
  <c r="Q1795" i="365"/>
  <c r="F1795" i="365"/>
  <c r="G1816" i="365"/>
  <c r="Q1816" i="365"/>
  <c r="F1816" i="365"/>
  <c r="G1882" i="365"/>
  <c r="Q1882" i="365"/>
  <c r="F1882" i="365"/>
  <c r="G1928" i="365"/>
  <c r="Q1928" i="365"/>
  <c r="F1928" i="365"/>
  <c r="H1704" i="365"/>
  <c r="Q1713" i="365"/>
  <c r="F1713" i="365"/>
  <c r="Q1719" i="365"/>
  <c r="F1719" i="365"/>
  <c r="G1723" i="365"/>
  <c r="Q1723" i="365"/>
  <c r="F1723" i="365"/>
  <c r="G1743" i="365"/>
  <c r="Q1743" i="365"/>
  <c r="F1743" i="365"/>
  <c r="G1749" i="365"/>
  <c r="Q1749" i="365"/>
  <c r="F1749" i="365"/>
  <c r="G1752" i="365"/>
  <c r="Q1752" i="365"/>
  <c r="F1752" i="365"/>
  <c r="G1755" i="365"/>
  <c r="Q1755" i="365"/>
  <c r="F1755" i="365"/>
  <c r="G1770" i="365"/>
  <c r="Q1770" i="365"/>
  <c r="F1770" i="365"/>
  <c r="H1774" i="365"/>
  <c r="H1777" i="365"/>
  <c r="K1826" i="365"/>
  <c r="H1825" i="365"/>
  <c r="I1826" i="365"/>
  <c r="G1832" i="365"/>
  <c r="Q1832" i="365"/>
  <c r="F1832" i="365"/>
  <c r="I1703" i="365"/>
  <c r="F1712" i="365"/>
  <c r="G1713" i="365"/>
  <c r="L1720" i="365"/>
  <c r="G1722" i="365"/>
  <c r="L1729" i="365" s="1"/>
  <c r="Q1722" i="365"/>
  <c r="F1722" i="365"/>
  <c r="G1730" i="365"/>
  <c r="I1730" i="365" s="1"/>
  <c r="Q1730" i="365"/>
  <c r="F1730" i="365"/>
  <c r="K1735" i="365"/>
  <c r="H1734" i="365"/>
  <c r="H1737" i="365"/>
  <c r="G1767" i="365"/>
  <c r="Q1767" i="365"/>
  <c r="F1767" i="365"/>
  <c r="G1773" i="365"/>
  <c r="Q1773" i="365"/>
  <c r="F1773" i="365"/>
  <c r="G1776" i="365"/>
  <c r="Q1776" i="365"/>
  <c r="F1776" i="365"/>
  <c r="G1779" i="365"/>
  <c r="Q1779" i="365"/>
  <c r="F1779" i="365"/>
  <c r="G1794" i="365"/>
  <c r="K1794" i="365" s="1"/>
  <c r="Q1794" i="365"/>
  <c r="F1794" i="365"/>
  <c r="Q1808" i="365"/>
  <c r="F1808" i="365"/>
  <c r="G1808" i="365"/>
  <c r="I1858" i="365"/>
  <c r="H1857" i="365"/>
  <c r="G1861" i="365"/>
  <c r="Q1861" i="365"/>
  <c r="F1861" i="365"/>
  <c r="Q1702" i="365"/>
  <c r="K1703" i="365"/>
  <c r="L1726" i="365"/>
  <c r="K1719" i="365"/>
  <c r="K1720" i="365"/>
  <c r="H1719" i="365"/>
  <c r="I1720" i="365"/>
  <c r="G1727" i="365"/>
  <c r="Q1727" i="365"/>
  <c r="F1727" i="365"/>
  <c r="G1733" i="365"/>
  <c r="Q1733" i="365"/>
  <c r="F1733" i="365"/>
  <c r="G1736" i="365"/>
  <c r="Q1736" i="365"/>
  <c r="F1736" i="365"/>
  <c r="G1739" i="365"/>
  <c r="Q1739" i="365"/>
  <c r="F1739" i="365"/>
  <c r="G1754" i="365"/>
  <c r="L1761" i="365" s="1"/>
  <c r="Q1754" i="365"/>
  <c r="F1754" i="365"/>
  <c r="H1758" i="365"/>
  <c r="I1762" i="365"/>
  <c r="K1762" i="365"/>
  <c r="H1761" i="365"/>
  <c r="G1791" i="365"/>
  <c r="Q1791" i="365"/>
  <c r="F1791" i="365"/>
  <c r="G1797" i="365"/>
  <c r="K1797" i="365" s="1"/>
  <c r="F1797" i="365"/>
  <c r="Q1797" i="365"/>
  <c r="G1810" i="365"/>
  <c r="F1810" i="365"/>
  <c r="Q1810" i="365"/>
  <c r="G1848" i="365"/>
  <c r="Q1848" i="365"/>
  <c r="F1848" i="365"/>
  <c r="G1778" i="365"/>
  <c r="K1778" i="365" s="1"/>
  <c r="Q1778" i="365"/>
  <c r="F1778" i="365"/>
  <c r="H1782" i="365"/>
  <c r="L1793" i="365"/>
  <c r="K1786" i="365"/>
  <c r="H1785" i="365"/>
  <c r="H1805" i="365"/>
  <c r="I1806" i="365"/>
  <c r="L1825" i="365"/>
  <c r="K1818" i="365"/>
  <c r="H1817" i="365"/>
  <c r="I1818" i="365"/>
  <c r="G1856" i="365"/>
  <c r="Q1856" i="365"/>
  <c r="F1856" i="365"/>
  <c r="H1863" i="365"/>
  <c r="G1872" i="365"/>
  <c r="Q1872" i="365"/>
  <c r="F1872" i="365"/>
  <c r="Q1695" i="365"/>
  <c r="F1695" i="365"/>
  <c r="Q1704" i="365"/>
  <c r="G1738" i="365"/>
  <c r="K1738" i="365" s="1"/>
  <c r="Q1738" i="365"/>
  <c r="F1738" i="365"/>
  <c r="K1743" i="365"/>
  <c r="H1742" i="365"/>
  <c r="H1745" i="365"/>
  <c r="G1775" i="365"/>
  <c r="L1782" i="365" s="1"/>
  <c r="Q1775" i="365"/>
  <c r="F1775" i="365"/>
  <c r="G1781" i="365"/>
  <c r="Q1781" i="365"/>
  <c r="F1781" i="365"/>
  <c r="G1784" i="365"/>
  <c r="Q1784" i="365"/>
  <c r="T5" i="365" s="1"/>
  <c r="F1784" i="365"/>
  <c r="G1787" i="365"/>
  <c r="I1786" i="365" s="1"/>
  <c r="Q1787" i="365"/>
  <c r="F1787" i="365"/>
  <c r="Q1800" i="365"/>
  <c r="F1800" i="365"/>
  <c r="G1800" i="365"/>
  <c r="G1802" i="365"/>
  <c r="K1802" i="365" s="1"/>
  <c r="F1802" i="365"/>
  <c r="G1824" i="365"/>
  <c r="L1830" i="365" s="1"/>
  <c r="Q1824" i="365"/>
  <c r="F1824" i="365"/>
  <c r="Q1833" i="365"/>
  <c r="G1833" i="365"/>
  <c r="F1833" i="365"/>
  <c r="I1896" i="365"/>
  <c r="L1903" i="365"/>
  <c r="H1895" i="365"/>
  <c r="G1897" i="365"/>
  <c r="F1897" i="365"/>
  <c r="Q1897" i="365"/>
  <c r="F1648" i="365"/>
  <c r="F1656" i="365"/>
  <c r="F1664" i="365"/>
  <c r="F1672" i="365"/>
  <c r="F1680" i="365"/>
  <c r="F1688" i="365"/>
  <c r="G1695" i="365"/>
  <c r="L1716" i="365"/>
  <c r="G1714" i="365"/>
  <c r="I1713" i="365" s="1"/>
  <c r="Q1714" i="365"/>
  <c r="F1714" i="365"/>
  <c r="Q1721" i="365"/>
  <c r="F1721" i="365"/>
  <c r="G1735" i="365"/>
  <c r="Q1735" i="365"/>
  <c r="F1735" i="365"/>
  <c r="G1741" i="365"/>
  <c r="L1748" i="365" s="1"/>
  <c r="Q1741" i="365"/>
  <c r="F1741" i="365"/>
  <c r="G1744" i="365"/>
  <c r="Q1744" i="365"/>
  <c r="F1744" i="365"/>
  <c r="G1747" i="365"/>
  <c r="K1746" i="365" s="1"/>
  <c r="Q1747" i="365"/>
  <c r="F1747" i="365"/>
  <c r="G1762" i="365"/>
  <c r="Q1762" i="365"/>
  <c r="F1762" i="365"/>
  <c r="H1766" i="365"/>
  <c r="I1770" i="365"/>
  <c r="K1770" i="365"/>
  <c r="H1769" i="365"/>
  <c r="G1840" i="365"/>
  <c r="Q1840" i="365"/>
  <c r="F1840" i="365"/>
  <c r="I1866" i="365"/>
  <c r="G1885" i="365"/>
  <c r="Q1885" i="365"/>
  <c r="F1885" i="365"/>
  <c r="G1806" i="365"/>
  <c r="G1807" i="365"/>
  <c r="Q1807" i="365"/>
  <c r="F1807" i="365"/>
  <c r="G1813" i="365"/>
  <c r="I1813" i="365" s="1"/>
  <c r="Q1819" i="365"/>
  <c r="Q1827" i="365"/>
  <c r="L1857" i="365"/>
  <c r="G1853" i="365"/>
  <c r="Q1853" i="365"/>
  <c r="F1853" i="365"/>
  <c r="I1856" i="365"/>
  <c r="K1856" i="365"/>
  <c r="Q1865" i="365"/>
  <c r="Q1868" i="365"/>
  <c r="F1868" i="365"/>
  <c r="G1870" i="365"/>
  <c r="G1875" i="365"/>
  <c r="L1881" i="365" s="1"/>
  <c r="Q1875" i="365"/>
  <c r="F1875" i="365"/>
  <c r="H1878" i="365"/>
  <c r="I1889" i="365"/>
  <c r="Q1909" i="365"/>
  <c r="F1909" i="365"/>
  <c r="G1909" i="365"/>
  <c r="K1909" i="365" s="1"/>
  <c r="G1937" i="365"/>
  <c r="K1937" i="365" s="1"/>
  <c r="Q1937" i="365"/>
  <c r="F1937" i="365"/>
  <c r="G1984" i="365"/>
  <c r="F1984" i="365"/>
  <c r="Q1984" i="365"/>
  <c r="K1819" i="365"/>
  <c r="H1818" i="365"/>
  <c r="L1826" i="365"/>
  <c r="Q1821" i="365"/>
  <c r="F1821" i="365"/>
  <c r="K1827" i="365"/>
  <c r="H1826" i="365"/>
  <c r="Q1829" i="365"/>
  <c r="F1829" i="365"/>
  <c r="L1849" i="365"/>
  <c r="K1842" i="365"/>
  <c r="G1845" i="365"/>
  <c r="Q1845" i="365"/>
  <c r="F1845" i="365"/>
  <c r="I1848" i="365"/>
  <c r="L1855" i="365"/>
  <c r="K1848" i="365"/>
  <c r="Q1860" i="365"/>
  <c r="F1860" i="365"/>
  <c r="G1874" i="365"/>
  <c r="Q1874" i="365"/>
  <c r="F1874" i="365"/>
  <c r="G1877" i="365"/>
  <c r="Q1877" i="365"/>
  <c r="F1877" i="365"/>
  <c r="Q1887" i="365"/>
  <c r="F1887" i="365"/>
  <c r="G1887" i="365"/>
  <c r="K1892" i="365"/>
  <c r="H1891" i="365"/>
  <c r="L1899" i="365"/>
  <c r="I1892" i="365"/>
  <c r="K1893" i="365"/>
  <c r="I1893" i="365"/>
  <c r="H1892" i="365"/>
  <c r="H1894" i="365"/>
  <c r="L1902" i="365"/>
  <c r="K1895" i="365"/>
  <c r="I1895" i="365"/>
  <c r="Q1902" i="365"/>
  <c r="G1902" i="365"/>
  <c r="L1906" i="365" s="1"/>
  <c r="F1902" i="365"/>
  <c r="Q1911" i="365"/>
  <c r="F1911" i="365"/>
  <c r="H1916" i="365"/>
  <c r="Q1921" i="365"/>
  <c r="G1921" i="365"/>
  <c r="F1921" i="365"/>
  <c r="K1924" i="365"/>
  <c r="H1923" i="365"/>
  <c r="H1801" i="365"/>
  <c r="Q1805" i="365"/>
  <c r="G1815" i="365"/>
  <c r="Q1815" i="365"/>
  <c r="F1815" i="365"/>
  <c r="Q1820" i="365"/>
  <c r="F1820" i="365"/>
  <c r="Q1828" i="365"/>
  <c r="F1828" i="365"/>
  <c r="Q1835" i="365"/>
  <c r="G1837" i="365"/>
  <c r="K1836" i="365" s="1"/>
  <c r="Q1837" i="365"/>
  <c r="F1837" i="365"/>
  <c r="I1840" i="365"/>
  <c r="H1841" i="365"/>
  <c r="F1846" i="365"/>
  <c r="H1847" i="365"/>
  <c r="Q1852" i="365"/>
  <c r="F1852" i="365"/>
  <c r="G1854" i="365"/>
  <c r="G1866" i="365"/>
  <c r="K1866" i="365" s="1"/>
  <c r="Q1866" i="365"/>
  <c r="F1866" i="365"/>
  <c r="K1868" i="365"/>
  <c r="H1867" i="365"/>
  <c r="G1868" i="365"/>
  <c r="Q1884" i="365"/>
  <c r="F1884" i="365"/>
  <c r="G1890" i="365"/>
  <c r="F1890" i="365"/>
  <c r="K1900" i="365"/>
  <c r="H1899" i="365"/>
  <c r="I1900" i="365"/>
  <c r="Q1901" i="365"/>
  <c r="F1901" i="365"/>
  <c r="G1901" i="365"/>
  <c r="G1913" i="365"/>
  <c r="F1913" i="365"/>
  <c r="Q1913" i="365"/>
  <c r="L1788" i="365"/>
  <c r="L1796" i="365"/>
  <c r="Q1804" i="365"/>
  <c r="F1804" i="365"/>
  <c r="Q1811" i="365"/>
  <c r="F1817" i="365"/>
  <c r="F1818" i="365"/>
  <c r="K1820" i="365"/>
  <c r="H1819" i="365"/>
  <c r="G1821" i="365"/>
  <c r="I1821" i="365" s="1"/>
  <c r="G1823" i="365"/>
  <c r="Q1823" i="365"/>
  <c r="F1823" i="365"/>
  <c r="F1825" i="365"/>
  <c r="F1826" i="365"/>
  <c r="H1827" i="365"/>
  <c r="G1829" i="365"/>
  <c r="I1832" i="365"/>
  <c r="L1839" i="365"/>
  <c r="Q1844" i="365"/>
  <c r="F1844" i="365"/>
  <c r="G1846" i="365"/>
  <c r="G1858" i="365"/>
  <c r="Q1858" i="365"/>
  <c r="F1858" i="365"/>
  <c r="K1860" i="365"/>
  <c r="H1859" i="365"/>
  <c r="G1860" i="365"/>
  <c r="I1860" i="365" s="1"/>
  <c r="G1880" i="365"/>
  <c r="I1880" i="365" s="1"/>
  <c r="Q1880" i="365"/>
  <c r="F1880" i="365"/>
  <c r="F1881" i="365"/>
  <c r="Q1893" i="365"/>
  <c r="F1893" i="365"/>
  <c r="G1893" i="365"/>
  <c r="L1900" i="365" s="1"/>
  <c r="Q1903" i="365"/>
  <c r="F1903" i="365"/>
  <c r="G1903" i="365"/>
  <c r="G1911" i="365"/>
  <c r="I1797" i="365"/>
  <c r="F1803" i="365"/>
  <c r="H1809" i="365"/>
  <c r="F1819" i="365"/>
  <c r="K1823" i="365"/>
  <c r="H1822" i="365"/>
  <c r="F1827" i="365"/>
  <c r="I1829" i="365"/>
  <c r="H1830" i="365"/>
  <c r="H1831" i="365"/>
  <c r="Q1836" i="365"/>
  <c r="F1836" i="365"/>
  <c r="K1839" i="365"/>
  <c r="H1838" i="365"/>
  <c r="G1850" i="365"/>
  <c r="Q1850" i="365"/>
  <c r="F1850" i="365"/>
  <c r="K1852" i="365"/>
  <c r="H1851" i="365"/>
  <c r="I1853" i="365"/>
  <c r="F1859" i="365"/>
  <c r="L1867" i="365"/>
  <c r="Q1876" i="365"/>
  <c r="F1876" i="365"/>
  <c r="G1881" i="365"/>
  <c r="L1892" i="365"/>
  <c r="Q1918" i="365"/>
  <c r="G1918" i="365"/>
  <c r="F1918" i="365"/>
  <c r="I1921" i="365"/>
  <c r="G1922" i="365"/>
  <c r="K1921" i="365" s="1"/>
  <c r="Q1922" i="365"/>
  <c r="F1922" i="365"/>
  <c r="K1952" i="365"/>
  <c r="H1803" i="365"/>
  <c r="G1804" i="365"/>
  <c r="K1804" i="365" s="1"/>
  <c r="Q1812" i="365"/>
  <c r="F1812" i="365"/>
  <c r="I1819" i="365"/>
  <c r="H1820" i="365"/>
  <c r="I1823" i="365"/>
  <c r="I1827" i="365"/>
  <c r="H1828" i="365"/>
  <c r="K1829" i="365"/>
  <c r="G1842" i="365"/>
  <c r="Q1842" i="365"/>
  <c r="F1842" i="365"/>
  <c r="K1844" i="365"/>
  <c r="H1843" i="365"/>
  <c r="G1844" i="365"/>
  <c r="F1851" i="365"/>
  <c r="L1859" i="365"/>
  <c r="K1874" i="365"/>
  <c r="Q1895" i="365"/>
  <c r="F1895" i="365"/>
  <c r="H1915" i="365"/>
  <c r="Q1917" i="365"/>
  <c r="F1917" i="365"/>
  <c r="G1917" i="365"/>
  <c r="K1917" i="365" s="1"/>
  <c r="H1964" i="365"/>
  <c r="K2145" i="365"/>
  <c r="H2144" i="365"/>
  <c r="F1729" i="365"/>
  <c r="F1737" i="365"/>
  <c r="F1745" i="365"/>
  <c r="F1753" i="365"/>
  <c r="F1761" i="365"/>
  <c r="F1769" i="365"/>
  <c r="F1777" i="365"/>
  <c r="F1785" i="365"/>
  <c r="F1793" i="365"/>
  <c r="H1798" i="365"/>
  <c r="G1799" i="365"/>
  <c r="I1799" i="365" s="1"/>
  <c r="Q1799" i="365"/>
  <c r="F1799" i="365"/>
  <c r="F1811" i="365"/>
  <c r="L1827" i="365"/>
  <c r="I1828" i="365"/>
  <c r="G1834" i="365"/>
  <c r="Q1834" i="365"/>
  <c r="F1834" i="365"/>
  <c r="H1835" i="365"/>
  <c r="I1837" i="365"/>
  <c r="L1844" i="365"/>
  <c r="G1864" i="365"/>
  <c r="K1864" i="365" s="1"/>
  <c r="Q1864" i="365"/>
  <c r="F1864" i="365"/>
  <c r="G1869" i="365"/>
  <c r="Q1869" i="365"/>
  <c r="F1869" i="365"/>
  <c r="K1872" i="365"/>
  <c r="H1873" i="365"/>
  <c r="G1876" i="365"/>
  <c r="G1883" i="365"/>
  <c r="Q1883" i="365"/>
  <c r="F1883" i="365"/>
  <c r="Q1886" i="365"/>
  <c r="G1886" i="365"/>
  <c r="K1885" i="365" s="1"/>
  <c r="Q1889" i="365"/>
  <c r="G1889" i="365"/>
  <c r="H1900" i="365"/>
  <c r="L1908" i="365"/>
  <c r="K1901" i="365"/>
  <c r="Q1905" i="365"/>
  <c r="G1905" i="365"/>
  <c r="I1905" i="365" s="1"/>
  <c r="F1905" i="365"/>
  <c r="H1910" i="365"/>
  <c r="K1911" i="365"/>
  <c r="Q1919" i="365"/>
  <c r="F1919" i="365"/>
  <c r="G1919" i="365"/>
  <c r="K1925" i="365"/>
  <c r="H1924" i="365"/>
  <c r="I1925" i="365"/>
  <c r="G1952" i="365"/>
  <c r="Q1952" i="365"/>
  <c r="F1952" i="365"/>
  <c r="G1970" i="365"/>
  <c r="Q1970" i="365"/>
  <c r="F1970" i="365"/>
  <c r="H2109" i="365"/>
  <c r="K1897" i="365"/>
  <c r="Q1906" i="365"/>
  <c r="K1907" i="365"/>
  <c r="H1929" i="365"/>
  <c r="Q1935" i="365"/>
  <c r="F1935" i="365"/>
  <c r="G1942" i="365"/>
  <c r="Q1942" i="365"/>
  <c r="F1942" i="365"/>
  <c r="H1945" i="365"/>
  <c r="I1946" i="365"/>
  <c r="H1949" i="365"/>
  <c r="G1955" i="365"/>
  <c r="Q1955" i="365"/>
  <c r="F1955" i="365"/>
  <c r="Q1959" i="365"/>
  <c r="F1959" i="365"/>
  <c r="I1968" i="365"/>
  <c r="G1974" i="365"/>
  <c r="Q1974" i="365"/>
  <c r="F1974" i="365"/>
  <c r="H1977" i="365"/>
  <c r="K1982" i="365"/>
  <c r="H1981" i="365"/>
  <c r="H2013" i="365"/>
  <c r="G2038" i="365"/>
  <c r="Q2038" i="365"/>
  <c r="F2038" i="365"/>
  <c r="H2065" i="365"/>
  <c r="G2080" i="365"/>
  <c r="F2080" i="365"/>
  <c r="Q2080" i="365"/>
  <c r="H2122" i="365"/>
  <c r="G2156" i="365"/>
  <c r="Q2156" i="365"/>
  <c r="F2156" i="365"/>
  <c r="Q2158" i="365"/>
  <c r="F2158" i="365"/>
  <c r="G2158" i="365"/>
  <c r="H2174" i="365"/>
  <c r="I2175" i="365"/>
  <c r="I2184" i="365"/>
  <c r="H2271" i="365"/>
  <c r="F1896" i="365"/>
  <c r="F1899" i="365"/>
  <c r="Q1900" i="365"/>
  <c r="H1908" i="365"/>
  <c r="F1912" i="365"/>
  <c r="F1915" i="365"/>
  <c r="Q1916" i="365"/>
  <c r="Q1927" i="365"/>
  <c r="F1927" i="365"/>
  <c r="F1929" i="365"/>
  <c r="G1944" i="365"/>
  <c r="Q1944" i="365"/>
  <c r="F1944" i="365"/>
  <c r="F1945" i="365"/>
  <c r="K1957" i="365"/>
  <c r="H1956" i="365"/>
  <c r="G1962" i="365"/>
  <c r="L1969" i="365" s="1"/>
  <c r="Q1962" i="365"/>
  <c r="F1962" i="365"/>
  <c r="H1967" i="365"/>
  <c r="G1976" i="365"/>
  <c r="L1981" i="365" s="1"/>
  <c r="Q1976" i="365"/>
  <c r="F1976" i="365"/>
  <c r="F1977" i="365"/>
  <c r="H2025" i="365"/>
  <c r="G2035" i="365"/>
  <c r="Q2035" i="365"/>
  <c r="F2035" i="365"/>
  <c r="G2048" i="365"/>
  <c r="Q2048" i="365"/>
  <c r="F2048" i="365"/>
  <c r="G2074" i="365"/>
  <c r="F2074" i="365"/>
  <c r="Q2074" i="365"/>
  <c r="G2085" i="365"/>
  <c r="F2085" i="365"/>
  <c r="Q2085" i="365"/>
  <c r="H2133" i="365"/>
  <c r="I2137" i="365"/>
  <c r="Q1894" i="365"/>
  <c r="H1896" i="365"/>
  <c r="F1906" i="365"/>
  <c r="Q1910" i="365"/>
  <c r="H1912" i="365"/>
  <c r="G1935" i="365"/>
  <c r="H1941" i="365"/>
  <c r="G1947" i="365"/>
  <c r="Q1947" i="365"/>
  <c r="F1947" i="365"/>
  <c r="F1948" i="365"/>
  <c r="Q1951" i="365"/>
  <c r="F1951" i="365"/>
  <c r="G1959" i="365"/>
  <c r="K1958" i="365" s="1"/>
  <c r="G1966" i="365"/>
  <c r="I1965" i="365" s="1"/>
  <c r="Q1966" i="365"/>
  <c r="F1966" i="365"/>
  <c r="H1969" i="365"/>
  <c r="H1973" i="365"/>
  <c r="G1979" i="365"/>
  <c r="Q1979" i="365"/>
  <c r="F1979" i="365"/>
  <c r="F1980" i="365"/>
  <c r="F1983" i="365"/>
  <c r="Q1983" i="365"/>
  <c r="Q2009" i="365"/>
  <c r="G2009" i="365"/>
  <c r="F2009" i="365"/>
  <c r="G2108" i="365"/>
  <c r="L2115" i="365" s="1"/>
  <c r="Q2108" i="365"/>
  <c r="F2108" i="365"/>
  <c r="Q1888" i="365"/>
  <c r="Q1891" i="365"/>
  <c r="F1900" i="365"/>
  <c r="Q1904" i="365"/>
  <c r="H1906" i="365"/>
  <c r="Q1907" i="365"/>
  <c r="I1909" i="365"/>
  <c r="I1915" i="365"/>
  <c r="F1916" i="365"/>
  <c r="Q1920" i="365"/>
  <c r="G1927" i="365"/>
  <c r="G1934" i="365"/>
  <c r="Q1934" i="365"/>
  <c r="F1934" i="365"/>
  <c r="Q1939" i="365"/>
  <c r="F1939" i="365"/>
  <c r="Q1945" i="365"/>
  <c r="G1948" i="365"/>
  <c r="G1954" i="365"/>
  <c r="L1961" i="365" s="1"/>
  <c r="Q1954" i="365"/>
  <c r="F1954" i="365"/>
  <c r="G1968" i="365"/>
  <c r="L1975" i="365" s="1"/>
  <c r="Q1968" i="365"/>
  <c r="F1968" i="365"/>
  <c r="Q1977" i="365"/>
  <c r="G1980" i="365"/>
  <c r="F1989" i="365"/>
  <c r="Q1989" i="365"/>
  <c r="G1990" i="365"/>
  <c r="F1990" i="365"/>
  <c r="H1993" i="365"/>
  <c r="G1999" i="365"/>
  <c r="Q1999" i="365"/>
  <c r="F1999" i="365"/>
  <c r="Q2017" i="365"/>
  <c r="G2017" i="365"/>
  <c r="F2017" i="365"/>
  <c r="G2064" i="365"/>
  <c r="Q2064" i="365"/>
  <c r="F2064" i="365"/>
  <c r="Q2118" i="365"/>
  <c r="F2118" i="365"/>
  <c r="G2118" i="365"/>
  <c r="G2132" i="365"/>
  <c r="Q2132" i="365"/>
  <c r="F2132" i="365"/>
  <c r="K1889" i="365"/>
  <c r="Q1898" i="365"/>
  <c r="K1899" i="365"/>
  <c r="K1905" i="365"/>
  <c r="F1910" i="365"/>
  <c r="Q1914" i="365"/>
  <c r="K1915" i="365"/>
  <c r="G1926" i="365"/>
  <c r="Q1926" i="365"/>
  <c r="F1926" i="365"/>
  <c r="Q1929" i="365"/>
  <c r="Q1931" i="365"/>
  <c r="F1931" i="365"/>
  <c r="G1933" i="365"/>
  <c r="L1940" i="365" s="1"/>
  <c r="Q1933" i="365"/>
  <c r="F1933" i="365"/>
  <c r="Q1943" i="365"/>
  <c r="F1943" i="365"/>
  <c r="I1952" i="365"/>
  <c r="G1958" i="365"/>
  <c r="Q1958" i="365"/>
  <c r="F1958" i="365"/>
  <c r="H1961" i="365"/>
  <c r="K1966" i="365"/>
  <c r="H1965" i="365"/>
  <c r="I1966" i="365"/>
  <c r="G1971" i="365"/>
  <c r="L1977" i="365" s="1"/>
  <c r="Q1971" i="365"/>
  <c r="F1971" i="365"/>
  <c r="Q1975" i="365"/>
  <c r="F1975" i="365"/>
  <c r="I1984" i="365"/>
  <c r="K1986" i="365"/>
  <c r="H1985" i="365"/>
  <c r="I1986" i="365"/>
  <c r="Q1990" i="365"/>
  <c r="K1993" i="365"/>
  <c r="I1993" i="365"/>
  <c r="I2005" i="365"/>
  <c r="H2004" i="365"/>
  <c r="Q2083" i="365"/>
  <c r="G2083" i="365"/>
  <c r="F2083" i="365"/>
  <c r="G2114" i="365"/>
  <c r="F2114" i="365"/>
  <c r="Q2114" i="365"/>
  <c r="F1831" i="365"/>
  <c r="Q1831" i="365"/>
  <c r="F1839" i="365"/>
  <c r="Q1839" i="365"/>
  <c r="F1847" i="365"/>
  <c r="Q1847" i="365"/>
  <c r="F1855" i="365"/>
  <c r="Q1855" i="365"/>
  <c r="F1863" i="365"/>
  <c r="Q1863" i="365"/>
  <c r="F1871" i="365"/>
  <c r="Q1871" i="365"/>
  <c r="F1879" i="365"/>
  <c r="Q1879" i="365"/>
  <c r="F1888" i="365"/>
  <c r="F1891" i="365"/>
  <c r="L1896" i="365"/>
  <c r="F1904" i="365"/>
  <c r="F1907" i="365"/>
  <c r="L1912" i="365"/>
  <c r="F1920" i="365"/>
  <c r="Q1923" i="365"/>
  <c r="F1923" i="365"/>
  <c r="G1925" i="365"/>
  <c r="L1932" i="365" s="1"/>
  <c r="Q1925" i="365"/>
  <c r="F1925" i="365"/>
  <c r="F1932" i="365"/>
  <c r="G1938" i="365"/>
  <c r="Q1938" i="365"/>
  <c r="F1938" i="365"/>
  <c r="G1939" i="365"/>
  <c r="G1940" i="365"/>
  <c r="G1946" i="365"/>
  <c r="L1953" i="365" s="1"/>
  <c r="Q1946" i="365"/>
  <c r="F1946" i="365"/>
  <c r="H1951" i="365"/>
  <c r="G1960" i="365"/>
  <c r="Q1960" i="365"/>
  <c r="F1960" i="365"/>
  <c r="F1961" i="365"/>
  <c r="Q1969" i="365"/>
  <c r="G1972" i="365"/>
  <c r="G1978" i="365"/>
  <c r="Q1978" i="365"/>
  <c r="F1978" i="365"/>
  <c r="H1983" i="365"/>
  <c r="H1986" i="365"/>
  <c r="I1987" i="365"/>
  <c r="G1989" i="365"/>
  <c r="Q2003" i="365"/>
  <c r="F2003" i="365"/>
  <c r="I2021" i="365"/>
  <c r="H2020" i="365"/>
  <c r="K2029" i="365"/>
  <c r="G2053" i="365"/>
  <c r="Q2053" i="365"/>
  <c r="F2053" i="365"/>
  <c r="G2146" i="365"/>
  <c r="Q2146" i="365"/>
  <c r="F2146" i="365"/>
  <c r="H1888" i="365"/>
  <c r="F1898" i="365"/>
  <c r="H1904" i="365"/>
  <c r="F1914" i="365"/>
  <c r="H1920" i="365"/>
  <c r="G1930" i="365"/>
  <c r="I1930" i="365" s="1"/>
  <c r="Q1930" i="365"/>
  <c r="F1930" i="365"/>
  <c r="G1931" i="365"/>
  <c r="H1936" i="365"/>
  <c r="L1944" i="365"/>
  <c r="G1943" i="365"/>
  <c r="L1949" i="365" s="1"/>
  <c r="G1950" i="365"/>
  <c r="I1950" i="365" s="1"/>
  <c r="Q1950" i="365"/>
  <c r="F1950" i="365"/>
  <c r="H1953" i="365"/>
  <c r="H1957" i="365"/>
  <c r="G1963" i="365"/>
  <c r="K1962" i="365" s="1"/>
  <c r="Q1963" i="365"/>
  <c r="F1963" i="365"/>
  <c r="Q1967" i="365"/>
  <c r="F1967" i="365"/>
  <c r="K1968" i="365"/>
  <c r="G1975" i="365"/>
  <c r="G1982" i="365"/>
  <c r="Q1982" i="365"/>
  <c r="F1982" i="365"/>
  <c r="I1992" i="365"/>
  <c r="G1998" i="365"/>
  <c r="F1998" i="365"/>
  <c r="Q1998" i="365"/>
  <c r="H2001" i="365"/>
  <c r="G2003" i="365"/>
  <c r="L2010" i="365" s="1"/>
  <c r="H2039" i="365"/>
  <c r="H2049" i="365"/>
  <c r="I2069" i="365"/>
  <c r="K2069" i="365"/>
  <c r="H2068" i="365"/>
  <c r="G2082" i="365"/>
  <c r="F2082" i="365"/>
  <c r="Q2082" i="365"/>
  <c r="Q1987" i="365"/>
  <c r="F1987" i="365"/>
  <c r="Q1991" i="365"/>
  <c r="H1994" i="365"/>
  <c r="Q1995" i="365"/>
  <c r="F1995" i="365"/>
  <c r="Q2000" i="365"/>
  <c r="Q2001" i="365"/>
  <c r="G2008" i="365"/>
  <c r="Q2008" i="365"/>
  <c r="F2008" i="365"/>
  <c r="G2011" i="365"/>
  <c r="Q2011" i="365"/>
  <c r="F2011" i="365"/>
  <c r="I2013" i="365"/>
  <c r="K2013" i="365"/>
  <c r="G2019" i="365"/>
  <c r="Q2019" i="365"/>
  <c r="F2019" i="365"/>
  <c r="G2032" i="365"/>
  <c r="Q2032" i="365"/>
  <c r="F2032" i="365"/>
  <c r="H2033" i="365"/>
  <c r="G2037" i="365"/>
  <c r="Q2037" i="365"/>
  <c r="F2037" i="365"/>
  <c r="I2045" i="365"/>
  <c r="L2052" i="365"/>
  <c r="G2056" i="365"/>
  <c r="Q2056" i="365"/>
  <c r="F2056" i="365"/>
  <c r="H2057" i="365"/>
  <c r="G2063" i="365"/>
  <c r="L2070" i="365" s="1"/>
  <c r="Q2063" i="365"/>
  <c r="F2063" i="365"/>
  <c r="G2067" i="365"/>
  <c r="Q2067" i="365"/>
  <c r="F2067" i="365"/>
  <c r="K2087" i="365"/>
  <c r="I2087" i="365"/>
  <c r="H2086" i="365"/>
  <c r="I2104" i="365"/>
  <c r="Q2112" i="365"/>
  <c r="G2112" i="365"/>
  <c r="F2112" i="365"/>
  <c r="I2126" i="365"/>
  <c r="H2125" i="365"/>
  <c r="H2139" i="365"/>
  <c r="K2151" i="365"/>
  <c r="H2150" i="365"/>
  <c r="Q2160" i="365"/>
  <c r="G2160" i="365"/>
  <c r="F2160" i="365"/>
  <c r="G2162" i="365"/>
  <c r="Q2162" i="365"/>
  <c r="F2162" i="365"/>
  <c r="L2181" i="365"/>
  <c r="I2174" i="365"/>
  <c r="H2173" i="365"/>
  <c r="I2234" i="365"/>
  <c r="H2233" i="365"/>
  <c r="K2234" i="365"/>
  <c r="I2250" i="365"/>
  <c r="H2249" i="365"/>
  <c r="Q1985" i="365"/>
  <c r="G1987" i="365"/>
  <c r="Q1992" i="365"/>
  <c r="G1995" i="365"/>
  <c r="Q1996" i="365"/>
  <c r="F1996" i="365"/>
  <c r="K2011" i="365"/>
  <c r="H2012" i="365"/>
  <c r="G2016" i="365"/>
  <c r="Q2016" i="365"/>
  <c r="F2016" i="365"/>
  <c r="H2022" i="365"/>
  <c r="H2023" i="365"/>
  <c r="G2043" i="365"/>
  <c r="Q2043" i="365"/>
  <c r="F2043" i="365"/>
  <c r="H2044" i="365"/>
  <c r="I2048" i="365"/>
  <c r="I2061" i="365"/>
  <c r="G2066" i="365"/>
  <c r="I2066" i="365" s="1"/>
  <c r="Q2066" i="365"/>
  <c r="F2066" i="365"/>
  <c r="K2079" i="365"/>
  <c r="L2096" i="365"/>
  <c r="H2089" i="365"/>
  <c r="K2095" i="365"/>
  <c r="H2094" i="365"/>
  <c r="H2096" i="365"/>
  <c r="G2100" i="365"/>
  <c r="Q2100" i="365"/>
  <c r="F2100" i="365"/>
  <c r="H2104" i="365"/>
  <c r="G2111" i="365"/>
  <c r="Q2111" i="365"/>
  <c r="G2127" i="365"/>
  <c r="F2127" i="365"/>
  <c r="Q2127" i="365"/>
  <c r="I2143" i="365"/>
  <c r="L2150" i="365"/>
  <c r="Q2152" i="365"/>
  <c r="G2152" i="365"/>
  <c r="G2167" i="365"/>
  <c r="Q2167" i="365"/>
  <c r="F2167" i="365"/>
  <c r="G2172" i="365"/>
  <c r="Q2172" i="365"/>
  <c r="F2172" i="365"/>
  <c r="Q2180" i="365"/>
  <c r="F2180" i="365"/>
  <c r="G2180" i="365"/>
  <c r="Q1988" i="365"/>
  <c r="F1988" i="365"/>
  <c r="I1997" i="365"/>
  <c r="Q1997" i="365"/>
  <c r="F1997" i="365"/>
  <c r="G2021" i="365"/>
  <c r="K2021" i="365" s="1"/>
  <c r="Q2021" i="365"/>
  <c r="F2021" i="365"/>
  <c r="I2029" i="365"/>
  <c r="K2047" i="365"/>
  <c r="H2046" i="365"/>
  <c r="G2055" i="365"/>
  <c r="Q2055" i="365"/>
  <c r="F2055" i="365"/>
  <c r="G2059" i="365"/>
  <c r="Q2059" i="365"/>
  <c r="F2059" i="365"/>
  <c r="G2069" i="365"/>
  <c r="F2069" i="365"/>
  <c r="Q2069" i="365"/>
  <c r="I2074" i="365"/>
  <c r="K2074" i="365"/>
  <c r="G2084" i="365"/>
  <c r="Q2084" i="365"/>
  <c r="F2084" i="365"/>
  <c r="G2087" i="365"/>
  <c r="F2087" i="365"/>
  <c r="H2088" i="365"/>
  <c r="G2098" i="365"/>
  <c r="F2098" i="365"/>
  <c r="Q2098" i="365"/>
  <c r="G2119" i="365"/>
  <c r="F2119" i="365"/>
  <c r="K2129" i="365"/>
  <c r="I2129" i="365"/>
  <c r="H2128" i="365"/>
  <c r="H2142" i="365"/>
  <c r="Q2149" i="365"/>
  <c r="G2149" i="365"/>
  <c r="L2155" i="365" s="1"/>
  <c r="F2152" i="365"/>
  <c r="G2212" i="365"/>
  <c r="L2219" i="365" s="1"/>
  <c r="Q2212" i="365"/>
  <c r="F2212" i="365"/>
  <c r="F1941" i="365"/>
  <c r="Q1941" i="365"/>
  <c r="F1949" i="365"/>
  <c r="Q1949" i="365"/>
  <c r="F1957" i="365"/>
  <c r="Q1957" i="365"/>
  <c r="F1965" i="365"/>
  <c r="Q1965" i="365"/>
  <c r="F1973" i="365"/>
  <c r="Q1973" i="365"/>
  <c r="F1981" i="365"/>
  <c r="Q1981" i="365"/>
  <c r="F1985" i="365"/>
  <c r="G1988" i="365"/>
  <c r="F1991" i="365"/>
  <c r="H1996" i="365"/>
  <c r="G1997" i="365"/>
  <c r="Q2005" i="365"/>
  <c r="F2005" i="365"/>
  <c r="H2006" i="365"/>
  <c r="G2007" i="365"/>
  <c r="Q2007" i="365"/>
  <c r="F2007" i="365"/>
  <c r="G2027" i="365"/>
  <c r="L2033" i="365" s="1"/>
  <c r="Q2027" i="365"/>
  <c r="F2027" i="365"/>
  <c r="H2028" i="365"/>
  <c r="I2032" i="365"/>
  <c r="G2040" i="365"/>
  <c r="Q2040" i="365"/>
  <c r="F2040" i="365"/>
  <c r="G2041" i="365"/>
  <c r="L2047" i="365" s="1"/>
  <c r="G2045" i="365"/>
  <c r="Q2045" i="365"/>
  <c r="F2045" i="365"/>
  <c r="F2046" i="365"/>
  <c r="I2047" i="365"/>
  <c r="I2053" i="365"/>
  <c r="L2060" i="365"/>
  <c r="G2058" i="365"/>
  <c r="I2058" i="365" s="1"/>
  <c r="Q2058" i="365"/>
  <c r="F2058" i="365"/>
  <c r="H2062" i="365"/>
  <c r="I2063" i="365"/>
  <c r="K2073" i="365"/>
  <c r="I2073" i="365"/>
  <c r="H2073" i="365"/>
  <c r="G2076" i="365"/>
  <c r="Q2076" i="365"/>
  <c r="F2076" i="365"/>
  <c r="G2077" i="365"/>
  <c r="F2077" i="365"/>
  <c r="H2093" i="365"/>
  <c r="Q2106" i="365"/>
  <c r="G2106" i="365"/>
  <c r="F2111" i="365"/>
  <c r="G2113" i="365"/>
  <c r="Q2113" i="365"/>
  <c r="F2113" i="365"/>
  <c r="Q2117" i="365"/>
  <c r="G2117" i="365"/>
  <c r="G2124" i="365"/>
  <c r="Q2124" i="365"/>
  <c r="F2124" i="365"/>
  <c r="H2136" i="365"/>
  <c r="F2149" i="365"/>
  <c r="G2154" i="365"/>
  <c r="Q2154" i="365"/>
  <c r="I2156" i="365"/>
  <c r="Q2157" i="365"/>
  <c r="G2157" i="365"/>
  <c r="K2156" i="365" s="1"/>
  <c r="F2157" i="365"/>
  <c r="G2159" i="365"/>
  <c r="Q2159" i="365"/>
  <c r="F2159" i="365"/>
  <c r="G2161" i="365"/>
  <c r="Q2161" i="365"/>
  <c r="F2161" i="365"/>
  <c r="G2164" i="365"/>
  <c r="L2171" i="365" s="1"/>
  <c r="Q2164" i="365"/>
  <c r="F2164" i="365"/>
  <c r="H1991" i="365"/>
  <c r="F1992" i="365"/>
  <c r="F2000" i="365"/>
  <c r="F2001" i="365"/>
  <c r="Q2013" i="365"/>
  <c r="F2013" i="365"/>
  <c r="H2014" i="365"/>
  <c r="G2015" i="365"/>
  <c r="I2014" i="365" s="1"/>
  <c r="Q2015" i="365"/>
  <c r="F2015" i="365"/>
  <c r="Q2022" i="365"/>
  <c r="F2025" i="365"/>
  <c r="K2031" i="365"/>
  <c r="H2030" i="365"/>
  <c r="G2051" i="365"/>
  <c r="K2050" i="365" s="1"/>
  <c r="Q2051" i="365"/>
  <c r="F2051" i="365"/>
  <c r="G2061" i="365"/>
  <c r="Q2061" i="365"/>
  <c r="F2061" i="365"/>
  <c r="G2071" i="365"/>
  <c r="L2076" i="365" s="1"/>
  <c r="F2071" i="365"/>
  <c r="K2100" i="365"/>
  <c r="H2099" i="365"/>
  <c r="G2116" i="365"/>
  <c r="Q2116" i="365"/>
  <c r="F2116" i="365"/>
  <c r="Q2130" i="365"/>
  <c r="G2130" i="365"/>
  <c r="F2130" i="365"/>
  <c r="H2141" i="365"/>
  <c r="L2149" i="365"/>
  <c r="I2142" i="365"/>
  <c r="G2143" i="365"/>
  <c r="K2142" i="365" s="1"/>
  <c r="Q2143" i="365"/>
  <c r="F2143" i="365"/>
  <c r="G2151" i="365"/>
  <c r="I2151" i="365" s="1"/>
  <c r="Q2151" i="365"/>
  <c r="F2151" i="365"/>
  <c r="Q2166" i="365"/>
  <c r="F2166" i="365"/>
  <c r="G2166" i="365"/>
  <c r="H1992" i="365"/>
  <c r="H2000" i="365"/>
  <c r="G2005" i="365"/>
  <c r="I2007" i="365"/>
  <c r="F2014" i="365"/>
  <c r="G2024" i="365"/>
  <c r="L2030" i="365" s="1"/>
  <c r="Q2024" i="365"/>
  <c r="F2024" i="365"/>
  <c r="G2029" i="365"/>
  <c r="Q2029" i="365"/>
  <c r="F2029" i="365"/>
  <c r="F2030" i="365"/>
  <c r="I2031" i="365"/>
  <c r="Q2046" i="365"/>
  <c r="K2051" i="365"/>
  <c r="K2055" i="365"/>
  <c r="H2054" i="365"/>
  <c r="Q2077" i="365"/>
  <c r="Q2087" i="365"/>
  <c r="G2090" i="365"/>
  <c r="F2090" i="365"/>
  <c r="G2095" i="365"/>
  <c r="L2101" i="365" s="1"/>
  <c r="Q2095" i="365"/>
  <c r="F2095" i="365"/>
  <c r="H2101" i="365"/>
  <c r="I2140" i="365"/>
  <c r="G2170" i="365"/>
  <c r="Q2170" i="365"/>
  <c r="F2170" i="365"/>
  <c r="Q2078" i="365"/>
  <c r="Q2081" i="365"/>
  <c r="F2081" i="365"/>
  <c r="Q2102" i="365"/>
  <c r="F2102" i="365"/>
  <c r="Q2103" i="365"/>
  <c r="Q2190" i="365"/>
  <c r="G2190" i="365"/>
  <c r="K2190" i="365" s="1"/>
  <c r="F2190" i="365"/>
  <c r="Q2262" i="365"/>
  <c r="G2262" i="365"/>
  <c r="F2262" i="365"/>
  <c r="G2310" i="365"/>
  <c r="Q2310" i="365"/>
  <c r="F2310" i="365"/>
  <c r="L2018" i="365"/>
  <c r="G2097" i="365"/>
  <c r="L2104" i="365" s="1"/>
  <c r="Q2097" i="365"/>
  <c r="F2097" i="365"/>
  <c r="Q2126" i="365"/>
  <c r="F2126" i="365"/>
  <c r="G2169" i="365"/>
  <c r="Q2169" i="365"/>
  <c r="F2169" i="365"/>
  <c r="K2172" i="365"/>
  <c r="G2179" i="365"/>
  <c r="F2179" i="365"/>
  <c r="Q2179" i="365"/>
  <c r="G2188" i="365"/>
  <c r="K2188" i="365" s="1"/>
  <c r="Q2188" i="365"/>
  <c r="F2188" i="365"/>
  <c r="H2194" i="365"/>
  <c r="I2195" i="365"/>
  <c r="J2196" i="365" s="1"/>
  <c r="L2207" i="365"/>
  <c r="H2202" i="365"/>
  <c r="I2305" i="365"/>
  <c r="L2312" i="365"/>
  <c r="H2304" i="365"/>
  <c r="Q2072" i="365"/>
  <c r="G2081" i="365"/>
  <c r="Q2088" i="365"/>
  <c r="F2096" i="365"/>
  <c r="G2102" i="365"/>
  <c r="I2102" i="365" s="1"/>
  <c r="K2104" i="365"/>
  <c r="H2103" i="365"/>
  <c r="Q2104" i="365"/>
  <c r="G2121" i="365"/>
  <c r="Q2121" i="365"/>
  <c r="F2121" i="365"/>
  <c r="Q2122" i="365"/>
  <c r="F2125" i="365"/>
  <c r="H2155" i="365"/>
  <c r="G2165" i="365"/>
  <c r="H2176" i="365"/>
  <c r="G2178" i="365"/>
  <c r="F2178" i="365"/>
  <c r="Q2178" i="365"/>
  <c r="Q2110" i="365"/>
  <c r="F2110" i="365"/>
  <c r="G2126" i="365"/>
  <c r="Q2134" i="365"/>
  <c r="F2134" i="365"/>
  <c r="G2137" i="365"/>
  <c r="L2144" i="365" s="1"/>
  <c r="Q2137" i="365"/>
  <c r="F2137" i="365"/>
  <c r="G2175" i="365"/>
  <c r="L2182" i="365" s="1"/>
  <c r="F2175" i="365"/>
  <c r="G2181" i="365"/>
  <c r="F2181" i="365"/>
  <c r="Q2184" i="365"/>
  <c r="F2184" i="365"/>
  <c r="G2184" i="365"/>
  <c r="I2223" i="365"/>
  <c r="F2023" i="365"/>
  <c r="Q2023" i="365"/>
  <c r="F2031" i="365"/>
  <c r="Q2031" i="365"/>
  <c r="F2039" i="365"/>
  <c r="Q2039" i="365"/>
  <c r="F2047" i="365"/>
  <c r="Q2047" i="365"/>
  <c r="Q2070" i="365"/>
  <c r="F2072" i="365"/>
  <c r="Q2073" i="365"/>
  <c r="F2073" i="365"/>
  <c r="L2083" i="365"/>
  <c r="H2078" i="365"/>
  <c r="H2079" i="365"/>
  <c r="F2088" i="365"/>
  <c r="Q2089" i="365"/>
  <c r="F2089" i="365"/>
  <c r="L2099" i="365"/>
  <c r="G2092" i="365"/>
  <c r="I2092" i="365" s="1"/>
  <c r="Q2092" i="365"/>
  <c r="F2092" i="365"/>
  <c r="G2105" i="365"/>
  <c r="Q2105" i="365"/>
  <c r="F2105" i="365"/>
  <c r="F2109" i="365"/>
  <c r="L2128" i="365"/>
  <c r="H2131" i="365"/>
  <c r="I2132" i="365"/>
  <c r="G2135" i="365"/>
  <c r="Q2135" i="365"/>
  <c r="F2135" i="365"/>
  <c r="H2138" i="365"/>
  <c r="G2140" i="365"/>
  <c r="L2147" i="365" s="1"/>
  <c r="Q2140" i="365"/>
  <c r="F2140" i="365"/>
  <c r="Q2142" i="365"/>
  <c r="F2142" i="365"/>
  <c r="G2145" i="365"/>
  <c r="Q2145" i="365"/>
  <c r="F2145" i="365"/>
  <c r="Q2174" i="365"/>
  <c r="F2174" i="365"/>
  <c r="L2197" i="365"/>
  <c r="H2189" i="365"/>
  <c r="G2196" i="365"/>
  <c r="I2196" i="365" s="1"/>
  <c r="Q2196" i="365"/>
  <c r="F2196" i="365"/>
  <c r="I2206" i="365"/>
  <c r="H2213" i="365"/>
  <c r="H2002" i="365"/>
  <c r="F2004" i="365"/>
  <c r="H2010" i="365"/>
  <c r="F2012" i="365"/>
  <c r="H2018" i="365"/>
  <c r="F2020" i="365"/>
  <c r="H2026" i="365"/>
  <c r="F2028" i="365"/>
  <c r="H2034" i="365"/>
  <c r="F2036" i="365"/>
  <c r="H2042" i="365"/>
  <c r="F2044" i="365"/>
  <c r="H2050" i="365"/>
  <c r="F2052" i="365"/>
  <c r="F2060" i="365"/>
  <c r="F2068" i="365"/>
  <c r="H2075" i="365"/>
  <c r="F2079" i="365"/>
  <c r="H2091" i="365"/>
  <c r="Q2094" i="365"/>
  <c r="F2094" i="365"/>
  <c r="G2110" i="365"/>
  <c r="H2120" i="365"/>
  <c r="I2121" i="365"/>
  <c r="G2129" i="365"/>
  <c r="L2136" i="365" s="1"/>
  <c r="Q2129" i="365"/>
  <c r="F2129" i="365"/>
  <c r="G2134" i="365"/>
  <c r="L2139" i="365" s="1"/>
  <c r="F2138" i="365"/>
  <c r="G2148" i="365"/>
  <c r="Q2148" i="365"/>
  <c r="F2148" i="365"/>
  <c r="Q2150" i="365"/>
  <c r="F2150" i="365"/>
  <c r="G2153" i="365"/>
  <c r="Q2153" i="365"/>
  <c r="F2153" i="365"/>
  <c r="G2168" i="365"/>
  <c r="Q2168" i="365"/>
  <c r="F2168" i="365"/>
  <c r="Q2175" i="365"/>
  <c r="Q2177" i="365"/>
  <c r="G2177" i="365"/>
  <c r="K2177" i="365" s="1"/>
  <c r="Q2181" i="365"/>
  <c r="L2199" i="365"/>
  <c r="K2193" i="365"/>
  <c r="K2199" i="365"/>
  <c r="H2198" i="365"/>
  <c r="I2199" i="365"/>
  <c r="K2222" i="365"/>
  <c r="H2221" i="365"/>
  <c r="I2222" i="365"/>
  <c r="H2183" i="365"/>
  <c r="F2189" i="365"/>
  <c r="K2194" i="365"/>
  <c r="H2195" i="365"/>
  <c r="G2197" i="365"/>
  <c r="G2209" i="365"/>
  <c r="I2209" i="365" s="1"/>
  <c r="Q2209" i="365"/>
  <c r="F2209" i="365"/>
  <c r="Q2224" i="365"/>
  <c r="F2224" i="365"/>
  <c r="Q2230" i="365"/>
  <c r="G2230" i="365"/>
  <c r="K2230" i="365" s="1"/>
  <c r="Q2241" i="365"/>
  <c r="F2241" i="365"/>
  <c r="G2241" i="365"/>
  <c r="L2247" i="365" s="1"/>
  <c r="G2264" i="365"/>
  <c r="Q2264" i="365"/>
  <c r="F2264" i="365"/>
  <c r="G2266" i="365"/>
  <c r="I2266" i="365" s="1"/>
  <c r="Q2266" i="365"/>
  <c r="F2266" i="365"/>
  <c r="H2293" i="365"/>
  <c r="K2299" i="365"/>
  <c r="H2298" i="365"/>
  <c r="I2183" i="365"/>
  <c r="Q2185" i="365"/>
  <c r="F2185" i="365"/>
  <c r="Q2186" i="365"/>
  <c r="I2188" i="365"/>
  <c r="H2200" i="365"/>
  <c r="Q2202" i="365"/>
  <c r="F2210" i="365"/>
  <c r="H2211" i="365"/>
  <c r="G2217" i="365"/>
  <c r="Q2217" i="365"/>
  <c r="F2217" i="365"/>
  <c r="L2227" i="365"/>
  <c r="G2224" i="365"/>
  <c r="G2227" i="365"/>
  <c r="Q2227" i="365"/>
  <c r="H2246" i="365"/>
  <c r="G2259" i="365"/>
  <c r="Q2259" i="365"/>
  <c r="G2345" i="365"/>
  <c r="Q2345" i="365"/>
  <c r="F2345" i="365"/>
  <c r="Q2182" i="365"/>
  <c r="K2192" i="365"/>
  <c r="H2191" i="365"/>
  <c r="Q2194" i="365"/>
  <c r="G2206" i="365"/>
  <c r="Q2206" i="365"/>
  <c r="F2206" i="365"/>
  <c r="K2208" i="365"/>
  <c r="H2207" i="365"/>
  <c r="G2210" i="365"/>
  <c r="F2230" i="365"/>
  <c r="H2238" i="365"/>
  <c r="G2252" i="365"/>
  <c r="L2259" i="365" s="1"/>
  <c r="Q2252" i="365"/>
  <c r="F2252" i="365"/>
  <c r="Q2270" i="365"/>
  <c r="G2270" i="365"/>
  <c r="F2270" i="365"/>
  <c r="K2291" i="365"/>
  <c r="H2290" i="365"/>
  <c r="I2291" i="365"/>
  <c r="Q2330" i="365"/>
  <c r="F2330" i="365"/>
  <c r="G2330" i="365"/>
  <c r="Q2176" i="365"/>
  <c r="F2176" i="365"/>
  <c r="I2186" i="365"/>
  <c r="Q2187" i="365"/>
  <c r="Q2193" i="365"/>
  <c r="F2193" i="365"/>
  <c r="Q2199" i="365"/>
  <c r="G2214" i="365"/>
  <c r="I2214" i="365" s="1"/>
  <c r="Q2214" i="365"/>
  <c r="F2214" i="365"/>
  <c r="K2216" i="365"/>
  <c r="H2215" i="365"/>
  <c r="L2226" i="365"/>
  <c r="H2218" i="365"/>
  <c r="G2223" i="365"/>
  <c r="Q2223" i="365"/>
  <c r="F2223" i="365"/>
  <c r="G2226" i="365"/>
  <c r="Q2226" i="365"/>
  <c r="Q2232" i="365"/>
  <c r="F2232" i="365"/>
  <c r="G2232" i="365"/>
  <c r="G2237" i="365"/>
  <c r="Q2237" i="365"/>
  <c r="F2237" i="365"/>
  <c r="G2277" i="365"/>
  <c r="F2277" i="365"/>
  <c r="Q2277" i="365"/>
  <c r="H2185" i="365"/>
  <c r="Q2192" i="365"/>
  <c r="F2192" i="365"/>
  <c r="H2208" i="365"/>
  <c r="F2215" i="365"/>
  <c r="I2217" i="365"/>
  <c r="K2217" i="365"/>
  <c r="F2226" i="365"/>
  <c r="H2229" i="365"/>
  <c r="G2256" i="365"/>
  <c r="Q2256" i="365"/>
  <c r="F2256" i="365"/>
  <c r="G2258" i="365"/>
  <c r="Q2258" i="365"/>
  <c r="F2258" i="365"/>
  <c r="K2264" i="365"/>
  <c r="H2263" i="365"/>
  <c r="I2264" i="365"/>
  <c r="H2285" i="365"/>
  <c r="G2315" i="365"/>
  <c r="F2315" i="365"/>
  <c r="Q2315" i="365"/>
  <c r="K2183" i="365"/>
  <c r="H2182" i="365"/>
  <c r="H2186" i="365"/>
  <c r="I2193" i="365"/>
  <c r="J2194" i="365" s="1"/>
  <c r="I2194" i="365"/>
  <c r="Q2198" i="365"/>
  <c r="F2198" i="365"/>
  <c r="G2201" i="365"/>
  <c r="K2200" i="365" s="1"/>
  <c r="Q2201" i="365"/>
  <c r="F2201" i="365"/>
  <c r="G2228" i="365"/>
  <c r="L2230" i="365" s="1"/>
  <c r="Q2228" i="365"/>
  <c r="F2228" i="365"/>
  <c r="G2267" i="365"/>
  <c r="Q2267" i="365"/>
  <c r="F2187" i="365"/>
  <c r="H2192" i="365"/>
  <c r="H2193" i="365"/>
  <c r="H2199" i="365"/>
  <c r="G2204" i="365"/>
  <c r="Q2204" i="365"/>
  <c r="F2204" i="365"/>
  <c r="K2206" i="365"/>
  <c r="K2223" i="365"/>
  <c r="H2222" i="365"/>
  <c r="I2226" i="365"/>
  <c r="L2233" i="365"/>
  <c r="K2226" i="365"/>
  <c r="G2231" i="365"/>
  <c r="Q2231" i="365"/>
  <c r="F2231" i="365"/>
  <c r="Q2233" i="365"/>
  <c r="F2233" i="365"/>
  <c r="G2244" i="365"/>
  <c r="L2243" i="365" s="1"/>
  <c r="Q2244" i="365"/>
  <c r="F2244" i="365"/>
  <c r="H2282" i="365"/>
  <c r="K2307" i="365"/>
  <c r="H2306" i="365"/>
  <c r="G2352" i="365"/>
  <c r="Q2352" i="365"/>
  <c r="F2352" i="365"/>
  <c r="Q2219" i="365"/>
  <c r="G2248" i="365"/>
  <c r="L2254" i="365" s="1"/>
  <c r="Q2248" i="365"/>
  <c r="F2248" i="365"/>
  <c r="H2251" i="365"/>
  <c r="K2256" i="365"/>
  <c r="H2255" i="365"/>
  <c r="G2269" i="365"/>
  <c r="Q2269" i="365"/>
  <c r="F2269" i="365"/>
  <c r="H2274" i="365"/>
  <c r="K2275" i="365"/>
  <c r="G2284" i="365"/>
  <c r="Q2284" i="365"/>
  <c r="F2284" i="365"/>
  <c r="G2292" i="365"/>
  <c r="L2298" i="365" s="1"/>
  <c r="Q2292" i="365"/>
  <c r="F2292" i="365"/>
  <c r="G2303" i="365"/>
  <c r="Q2303" i="365"/>
  <c r="F2303" i="365"/>
  <c r="G2337" i="365"/>
  <c r="Q2337" i="365"/>
  <c r="F2337" i="365"/>
  <c r="H2339" i="365"/>
  <c r="I2340" i="365"/>
  <c r="H2381" i="365"/>
  <c r="G2383" i="365"/>
  <c r="K2382" i="365" s="1"/>
  <c r="Q2383" i="365"/>
  <c r="F2383" i="365"/>
  <c r="H2413" i="365"/>
  <c r="Q2419" i="365"/>
  <c r="F2419" i="365"/>
  <c r="G2419" i="365"/>
  <c r="G2236" i="365"/>
  <c r="L2241" i="365" s="1"/>
  <c r="Q2236" i="365"/>
  <c r="F2236" i="365"/>
  <c r="G2250" i="365"/>
  <c r="Q2250" i="365"/>
  <c r="F2250" i="365"/>
  <c r="F2251" i="365"/>
  <c r="G2261" i="365"/>
  <c r="Q2261" i="365"/>
  <c r="F2261" i="365"/>
  <c r="Q2265" i="365"/>
  <c r="F2265" i="365"/>
  <c r="G2300" i="365"/>
  <c r="Q2300" i="365"/>
  <c r="F2300" i="365"/>
  <c r="H2324" i="365"/>
  <c r="K2325" i="365"/>
  <c r="G2220" i="365"/>
  <c r="Q2220" i="365"/>
  <c r="F2220" i="365"/>
  <c r="G2240" i="365"/>
  <c r="L2246" i="365" s="1"/>
  <c r="Q2240" i="365"/>
  <c r="F2240" i="365"/>
  <c r="H2243" i="365"/>
  <c r="H2247" i="365"/>
  <c r="G2253" i="365"/>
  <c r="Q2253" i="365"/>
  <c r="F2253" i="365"/>
  <c r="F2254" i="365"/>
  <c r="Q2257" i="365"/>
  <c r="F2257" i="365"/>
  <c r="G2268" i="365"/>
  <c r="Q2268" i="365"/>
  <c r="F2268" i="365"/>
  <c r="Q2296" i="365"/>
  <c r="F2296" i="365"/>
  <c r="G2296" i="365"/>
  <c r="I2313" i="365"/>
  <c r="Q2317" i="365"/>
  <c r="F2317" i="365"/>
  <c r="G2317" i="365"/>
  <c r="I2317" i="365" s="1"/>
  <c r="G2333" i="365"/>
  <c r="Q2333" i="365"/>
  <c r="F2333" i="365"/>
  <c r="F2211" i="365"/>
  <c r="Q2211" i="365"/>
  <c r="F2219" i="365"/>
  <c r="K2235" i="365"/>
  <c r="H2234" i="365"/>
  <c r="I2235" i="365"/>
  <c r="G2242" i="365"/>
  <c r="Q2242" i="365"/>
  <c r="F2242" i="365"/>
  <c r="F2243" i="365"/>
  <c r="Q2251" i="365"/>
  <c r="G2254" i="365"/>
  <c r="G2260" i="365"/>
  <c r="Q2260" i="365"/>
  <c r="F2260" i="365"/>
  <c r="L2273" i="365"/>
  <c r="Q2273" i="365"/>
  <c r="G2273" i="365"/>
  <c r="Q2276" i="365"/>
  <c r="G2276" i="365"/>
  <c r="Q2288" i="365"/>
  <c r="F2288" i="365"/>
  <c r="G2288" i="365"/>
  <c r="L2295" i="365" s="1"/>
  <c r="G2302" i="365"/>
  <c r="Q2302" i="365"/>
  <c r="F2302" i="365"/>
  <c r="H2312" i="365"/>
  <c r="G2361" i="365"/>
  <c r="Q2361" i="365"/>
  <c r="F2361" i="365"/>
  <c r="F2200" i="365"/>
  <c r="F2208" i="365"/>
  <c r="F2216" i="365"/>
  <c r="Q2225" i="365"/>
  <c r="F2225" i="365"/>
  <c r="H2235" i="365"/>
  <c r="I2236" i="365"/>
  <c r="J2236" i="365" s="1"/>
  <c r="K2240" i="365"/>
  <c r="H2239" i="365"/>
  <c r="I2240" i="365"/>
  <c r="G2245" i="365"/>
  <c r="Q2245" i="365"/>
  <c r="F2245" i="365"/>
  <c r="Q2249" i="365"/>
  <c r="F2249" i="365"/>
  <c r="G2257" i="365"/>
  <c r="H2265" i="365"/>
  <c r="F2273" i="365"/>
  <c r="G2275" i="365"/>
  <c r="Q2275" i="365"/>
  <c r="F2275" i="365"/>
  <c r="F2276" i="365"/>
  <c r="Q2309" i="365"/>
  <c r="G2309" i="365"/>
  <c r="F2309" i="365"/>
  <c r="G2311" i="365"/>
  <c r="Q2311" i="365"/>
  <c r="H2322" i="365"/>
  <c r="K2323" i="365"/>
  <c r="J2323" i="365"/>
  <c r="I2323" i="365"/>
  <c r="I2324" i="365"/>
  <c r="G2326" i="365"/>
  <c r="Q2326" i="365"/>
  <c r="Q2274" i="365"/>
  <c r="Q2278" i="365"/>
  <c r="Q2282" i="365"/>
  <c r="G2294" i="365"/>
  <c r="L2301" i="365" s="1"/>
  <c r="Q2294" i="365"/>
  <c r="F2294" i="365"/>
  <c r="H2295" i="365"/>
  <c r="L2324" i="365"/>
  <c r="K2317" i="365"/>
  <c r="G2341" i="365"/>
  <c r="Q2341" i="365"/>
  <c r="F2341" i="365"/>
  <c r="I2355" i="365"/>
  <c r="H2354" i="365"/>
  <c r="Q2367" i="365"/>
  <c r="G2367" i="365"/>
  <c r="F2367" i="365"/>
  <c r="G2286" i="365"/>
  <c r="Q2286" i="365"/>
  <c r="F2286" i="365"/>
  <c r="H2287" i="365"/>
  <c r="G2328" i="365"/>
  <c r="F2328" i="365"/>
  <c r="Q2328" i="365"/>
  <c r="I2330" i="365"/>
  <c r="H2329" i="365"/>
  <c r="Q2338" i="365"/>
  <c r="F2338" i="365"/>
  <c r="G2338" i="365"/>
  <c r="Q2346" i="365"/>
  <c r="F2346" i="365"/>
  <c r="G2346" i="365"/>
  <c r="K2345" i="365" s="1"/>
  <c r="H2356" i="365"/>
  <c r="F2274" i="365"/>
  <c r="K2279" i="365"/>
  <c r="H2278" i="365"/>
  <c r="Q2281" i="365"/>
  <c r="F2281" i="365"/>
  <c r="F2287" i="365"/>
  <c r="G2308" i="365"/>
  <c r="L2314" i="365" s="1"/>
  <c r="Q2308" i="365"/>
  <c r="F2308" i="365"/>
  <c r="G2313" i="365"/>
  <c r="L2320" i="365" s="1"/>
  <c r="F2313" i="365"/>
  <c r="Q2313" i="365"/>
  <c r="I2315" i="365"/>
  <c r="L2322" i="365"/>
  <c r="L2329" i="365"/>
  <c r="H2321" i="365"/>
  <c r="I2322" i="365"/>
  <c r="K2324" i="365"/>
  <c r="H2323" i="365"/>
  <c r="J2324" i="365"/>
  <c r="F2329" i="365"/>
  <c r="Q2340" i="365"/>
  <c r="G2340" i="365"/>
  <c r="K2340" i="365" s="1"/>
  <c r="G2360" i="365"/>
  <c r="Q2360" i="365"/>
  <c r="F2360" i="365"/>
  <c r="G2375" i="365"/>
  <c r="Q2375" i="365"/>
  <c r="F2375" i="365"/>
  <c r="F2239" i="365"/>
  <c r="Q2239" i="365"/>
  <c r="F2247" i="365"/>
  <c r="Q2247" i="365"/>
  <c r="F2255" i="365"/>
  <c r="Q2255" i="365"/>
  <c r="F2263" i="365"/>
  <c r="Q2263" i="365"/>
  <c r="F2271" i="365"/>
  <c r="Q2272" i="365"/>
  <c r="F2272" i="365"/>
  <c r="F2278" i="365"/>
  <c r="Q2280" i="365"/>
  <c r="F2280" i="365"/>
  <c r="F2293" i="365"/>
  <c r="G2305" i="365"/>
  <c r="Q2305" i="365"/>
  <c r="F2305" i="365"/>
  <c r="I2308" i="365"/>
  <c r="K2308" i="365"/>
  <c r="H2314" i="365"/>
  <c r="F2321" i="365"/>
  <c r="J2322" i="365"/>
  <c r="G2327" i="365"/>
  <c r="F2327" i="365"/>
  <c r="Q2332" i="365"/>
  <c r="G2332" i="365"/>
  <c r="G2334" i="365"/>
  <c r="F2334" i="365"/>
  <c r="Q2334" i="365"/>
  <c r="F2340" i="365"/>
  <c r="G2353" i="365"/>
  <c r="Q2353" i="365"/>
  <c r="F2353" i="365"/>
  <c r="G2379" i="365"/>
  <c r="L2381" i="365" s="1"/>
  <c r="F2379" i="365"/>
  <c r="Q2379" i="365"/>
  <c r="K2280" i="365"/>
  <c r="H2279" i="365"/>
  <c r="G2281" i="365"/>
  <c r="F2282" i="365"/>
  <c r="G2283" i="365"/>
  <c r="Q2283" i="365"/>
  <c r="F2283" i="365"/>
  <c r="F2285" i="365"/>
  <c r="Q2295" i="365"/>
  <c r="G2297" i="365"/>
  <c r="Q2297" i="365"/>
  <c r="F2297" i="365"/>
  <c r="H2301" i="365"/>
  <c r="F2306" i="365"/>
  <c r="H2307" i="365"/>
  <c r="Q2312" i="365"/>
  <c r="F2312" i="365"/>
  <c r="L2327" i="365"/>
  <c r="H2319" i="365"/>
  <c r="I2320" i="365"/>
  <c r="K2322" i="365"/>
  <c r="Q2329" i="365"/>
  <c r="F2332" i="365"/>
  <c r="L2343" i="365"/>
  <c r="K2336" i="365"/>
  <c r="I2336" i="365"/>
  <c r="H2335" i="365"/>
  <c r="H2348" i="365"/>
  <c r="I2363" i="365"/>
  <c r="K2363" i="365"/>
  <c r="H2362" i="365"/>
  <c r="H2364" i="365"/>
  <c r="I2365" i="365"/>
  <c r="G2366" i="365"/>
  <c r="L2372" i="365" s="1"/>
  <c r="Q2366" i="365"/>
  <c r="F2366" i="365"/>
  <c r="G2272" i="365"/>
  <c r="L2279" i="365" s="1"/>
  <c r="G2280" i="365"/>
  <c r="Q2287" i="365"/>
  <c r="G2289" i="365"/>
  <c r="Q2289" i="365"/>
  <c r="F2289" i="365"/>
  <c r="I2292" i="365"/>
  <c r="K2292" i="365"/>
  <c r="Q2304" i="365"/>
  <c r="F2304" i="365"/>
  <c r="K2319" i="365"/>
  <c r="L2326" i="365"/>
  <c r="I2319" i="365"/>
  <c r="Q2321" i="365"/>
  <c r="G2325" i="365"/>
  <c r="I2325" i="365" s="1"/>
  <c r="Q2325" i="365"/>
  <c r="F2325" i="365"/>
  <c r="K2332" i="365"/>
  <c r="H2331" i="365"/>
  <c r="G2342" i="365"/>
  <c r="Q2342" i="365"/>
  <c r="F2342" i="365"/>
  <c r="G2350" i="365"/>
  <c r="K2349" i="365" s="1"/>
  <c r="Q2350" i="365"/>
  <c r="F2350" i="365"/>
  <c r="H2373" i="365"/>
  <c r="K2374" i="365"/>
  <c r="I2375" i="365"/>
  <c r="L2382" i="365"/>
  <c r="K2375" i="365"/>
  <c r="G2400" i="365"/>
  <c r="Q2400" i="365"/>
  <c r="F2400" i="365"/>
  <c r="G2424" i="365"/>
  <c r="F2424" i="365"/>
  <c r="Q2424" i="365"/>
  <c r="H2448" i="365"/>
  <c r="I2448" i="365"/>
  <c r="I2344" i="365"/>
  <c r="Q2348" i="365"/>
  <c r="H2374" i="365"/>
  <c r="H2387" i="365"/>
  <c r="I2388" i="365"/>
  <c r="G2393" i="365"/>
  <c r="K2393" i="365" s="1"/>
  <c r="Q2393" i="365"/>
  <c r="F2393" i="365"/>
  <c r="K2409" i="365"/>
  <c r="I2411" i="365"/>
  <c r="K2432" i="365"/>
  <c r="I2431" i="365"/>
  <c r="H2431" i="365"/>
  <c r="H2437" i="365"/>
  <c r="Q2324" i="365"/>
  <c r="F2359" i="365"/>
  <c r="I2374" i="365"/>
  <c r="H2378" i="365"/>
  <c r="H2395" i="365"/>
  <c r="Q2433" i="365"/>
  <c r="G2433" i="365"/>
  <c r="F2433" i="365"/>
  <c r="G2460" i="365"/>
  <c r="K2459" i="365" s="1"/>
  <c r="Q2460" i="365"/>
  <c r="F2460" i="365"/>
  <c r="G2470" i="365"/>
  <c r="Q2470" i="365"/>
  <c r="F2470" i="365"/>
  <c r="Q2322" i="365"/>
  <c r="Q2331" i="365"/>
  <c r="G2358" i="365"/>
  <c r="Q2358" i="365"/>
  <c r="F2358" i="365"/>
  <c r="G2359" i="365"/>
  <c r="G2363" i="365"/>
  <c r="Q2363" i="365"/>
  <c r="F2363" i="365"/>
  <c r="I2366" i="365"/>
  <c r="K2366" i="365"/>
  <c r="Q2372" i="365"/>
  <c r="F2372" i="365"/>
  <c r="G2372" i="365"/>
  <c r="I2371" i="365" s="1"/>
  <c r="F2378" i="365"/>
  <c r="L2390" i="365"/>
  <c r="H2382" i="365"/>
  <c r="H2384" i="365"/>
  <c r="G2397" i="365"/>
  <c r="L2403" i="365" s="1"/>
  <c r="Q2397" i="365"/>
  <c r="F2397" i="365"/>
  <c r="Q2318" i="365"/>
  <c r="J2321" i="365"/>
  <c r="Q2320" i="365"/>
  <c r="I2321" i="365"/>
  <c r="K2352" i="365"/>
  <c r="G2355" i="365"/>
  <c r="K2355" i="365" s="1"/>
  <c r="Q2355" i="365"/>
  <c r="F2355" i="365"/>
  <c r="F2364" i="365"/>
  <c r="H2365" i="365"/>
  <c r="G2376" i="365"/>
  <c r="F2376" i="365"/>
  <c r="Q2376" i="365"/>
  <c r="G2386" i="365"/>
  <c r="F2386" i="365"/>
  <c r="Q2403" i="365"/>
  <c r="G2403" i="365"/>
  <c r="F2403" i="365"/>
  <c r="F2291" i="365"/>
  <c r="Q2291" i="365"/>
  <c r="F2299" i="365"/>
  <c r="Q2299" i="365"/>
  <c r="F2307" i="365"/>
  <c r="Q2307" i="365"/>
  <c r="Q2314" i="365"/>
  <c r="Q2316" i="365"/>
  <c r="F2318" i="365"/>
  <c r="F2320" i="365"/>
  <c r="K2321" i="365"/>
  <c r="F2331" i="365"/>
  <c r="G2347" i="365"/>
  <c r="Q2347" i="365"/>
  <c r="F2347" i="365"/>
  <c r="H2351" i="365"/>
  <c r="F2356" i="365"/>
  <c r="H2357" i="365"/>
  <c r="Q2362" i="365"/>
  <c r="F2362" i="365"/>
  <c r="H2370" i="365"/>
  <c r="Q2378" i="365"/>
  <c r="Q2380" i="365"/>
  <c r="F2380" i="365"/>
  <c r="G2380" i="365"/>
  <c r="Q2390" i="365"/>
  <c r="F2390" i="365"/>
  <c r="G2390" i="365"/>
  <c r="Q2415" i="365"/>
  <c r="F2415" i="365"/>
  <c r="G2415" i="365"/>
  <c r="Q2427" i="365"/>
  <c r="F2427" i="365"/>
  <c r="G2427" i="365"/>
  <c r="K2430" i="365"/>
  <c r="H2429" i="365"/>
  <c r="H2320" i="365"/>
  <c r="K2337" i="365"/>
  <c r="H2336" i="365"/>
  <c r="Q2339" i="365"/>
  <c r="F2339" i="365"/>
  <c r="H2344" i="365"/>
  <c r="H2349" i="365"/>
  <c r="Q2354" i="365"/>
  <c r="F2354" i="365"/>
  <c r="G2368" i="365"/>
  <c r="Q2368" i="365"/>
  <c r="F2368" i="365"/>
  <c r="L2377" i="365"/>
  <c r="H2369" i="365"/>
  <c r="I2370" i="365"/>
  <c r="K2372" i="365"/>
  <c r="Q2374" i="365"/>
  <c r="F2374" i="365"/>
  <c r="Q2373" i="365"/>
  <c r="G2388" i="365"/>
  <c r="K2388" i="365" s="1"/>
  <c r="Q2388" i="365"/>
  <c r="F2388" i="365"/>
  <c r="H2389" i="365"/>
  <c r="I2390" i="365"/>
  <c r="G2396" i="365"/>
  <c r="I2396" i="365" s="1"/>
  <c r="Q2396" i="365"/>
  <c r="F2396" i="365"/>
  <c r="G2399" i="365"/>
  <c r="Q2399" i="365"/>
  <c r="F2399" i="365"/>
  <c r="Q2406" i="365"/>
  <c r="F2406" i="365"/>
  <c r="G2409" i="365"/>
  <c r="F2409" i="365"/>
  <c r="Q2409" i="365"/>
  <c r="H2412" i="365"/>
  <c r="H2420" i="365"/>
  <c r="G2443" i="365"/>
  <c r="F2443" i="365"/>
  <c r="Q2443" i="365"/>
  <c r="G2503" i="365"/>
  <c r="Q2503" i="365"/>
  <c r="F2503" i="365"/>
  <c r="Q2370" i="365"/>
  <c r="G2385" i="365"/>
  <c r="I2385" i="365" s="1"/>
  <c r="Q2385" i="365"/>
  <c r="F2385" i="365"/>
  <c r="F2389" i="365"/>
  <c r="G2402" i="365"/>
  <c r="Q2402" i="365"/>
  <c r="F2402" i="365"/>
  <c r="I2427" i="365"/>
  <c r="Q2377" i="365"/>
  <c r="K2378" i="365"/>
  <c r="H2392" i="365"/>
  <c r="G2406" i="365"/>
  <c r="K2419" i="365"/>
  <c r="G2421" i="365"/>
  <c r="L2424" i="365" s="1"/>
  <c r="F2421" i="365"/>
  <c r="Q2423" i="365"/>
  <c r="F2423" i="365"/>
  <c r="G2425" i="365"/>
  <c r="F2425" i="365"/>
  <c r="Q2425" i="365"/>
  <c r="L2436" i="365"/>
  <c r="I2429" i="365"/>
  <c r="J2431" i="365" s="1"/>
  <c r="H2428" i="365"/>
  <c r="K2429" i="365"/>
  <c r="K2437" i="365"/>
  <c r="H2436" i="365"/>
  <c r="I2437" i="365"/>
  <c r="G2457" i="365"/>
  <c r="Q2457" i="365"/>
  <c r="F2457" i="365"/>
  <c r="Q2464" i="365"/>
  <c r="G2464" i="365"/>
  <c r="K2464" i="365" s="1"/>
  <c r="F2464" i="365"/>
  <c r="G2485" i="365"/>
  <c r="Q2485" i="365"/>
  <c r="F2485" i="365"/>
  <c r="F2349" i="365"/>
  <c r="Q2349" i="365"/>
  <c r="F2357" i="365"/>
  <c r="Q2357" i="365"/>
  <c r="F2365" i="365"/>
  <c r="Q2365" i="365"/>
  <c r="F2370" i="365"/>
  <c r="F2387" i="365"/>
  <c r="G2391" i="365"/>
  <c r="L2395" i="365" s="1"/>
  <c r="Q2391" i="365"/>
  <c r="F2391" i="365"/>
  <c r="F2392" i="365"/>
  <c r="Q2398" i="365"/>
  <c r="F2398" i="365"/>
  <c r="G2423" i="365"/>
  <c r="I2433" i="365"/>
  <c r="K2433" i="365"/>
  <c r="H2432" i="365"/>
  <c r="F2377" i="365"/>
  <c r="Q2389" i="365"/>
  <c r="G2394" i="365"/>
  <c r="Q2394" i="365"/>
  <c r="F2394" i="365"/>
  <c r="F2395" i="365"/>
  <c r="G2401" i="365"/>
  <c r="Q2401" i="365"/>
  <c r="F2401" i="365"/>
  <c r="G2405" i="365"/>
  <c r="Q2405" i="365"/>
  <c r="F2405" i="365"/>
  <c r="I2409" i="365"/>
  <c r="H2408" i="365"/>
  <c r="Q2411" i="365"/>
  <c r="F2411" i="365"/>
  <c r="G2411" i="365"/>
  <c r="G2414" i="365"/>
  <c r="L2421" i="365" s="1"/>
  <c r="F2414" i="365"/>
  <c r="Q2417" i="365"/>
  <c r="G2417" i="365"/>
  <c r="Q2382" i="365"/>
  <c r="F2382" i="365"/>
  <c r="Q2392" i="365"/>
  <c r="I2399" i="365"/>
  <c r="G2404" i="365"/>
  <c r="Q2404" i="365"/>
  <c r="F2404" i="365"/>
  <c r="G2407" i="365"/>
  <c r="Q2407" i="365"/>
  <c r="F2407" i="365"/>
  <c r="F2408" i="365"/>
  <c r="F2413" i="365"/>
  <c r="Q2413" i="365"/>
  <c r="Q2414" i="365"/>
  <c r="K2417" i="365"/>
  <c r="I2417" i="365"/>
  <c r="F2417" i="365"/>
  <c r="Q2421" i="365"/>
  <c r="Q2431" i="365"/>
  <c r="F2431" i="365"/>
  <c r="G2444" i="365"/>
  <c r="F2444" i="365"/>
  <c r="Q2444" i="365"/>
  <c r="Q2412" i="365"/>
  <c r="Q2429" i="365"/>
  <c r="G2435" i="365"/>
  <c r="L2442" i="365" s="1"/>
  <c r="Q2435" i="365"/>
  <c r="F2435" i="365"/>
  <c r="Q2440" i="365"/>
  <c r="F2440" i="365"/>
  <c r="Q2446" i="365"/>
  <c r="F2446" i="365"/>
  <c r="G2446" i="365"/>
  <c r="H2441" i="365"/>
  <c r="G2442" i="365"/>
  <c r="L2449" i="365" s="1"/>
  <c r="Q2442" i="365"/>
  <c r="F2442" i="365"/>
  <c r="Q2451" i="365"/>
  <c r="F2451" i="365"/>
  <c r="G2451" i="365"/>
  <c r="F2412" i="365"/>
  <c r="Q2416" i="365"/>
  <c r="F2418" i="365"/>
  <c r="F2428" i="365"/>
  <c r="F2434" i="365"/>
  <c r="F2436" i="365"/>
  <c r="F2437" i="365"/>
  <c r="G2438" i="365"/>
  <c r="Q2438" i="365"/>
  <c r="F2438" i="365"/>
  <c r="Q2439" i="365"/>
  <c r="F2439" i="365"/>
  <c r="G2440" i="365"/>
  <c r="F2441" i="365"/>
  <c r="F2455" i="365"/>
  <c r="Q2455" i="365"/>
  <c r="H2456" i="365"/>
  <c r="H2418" i="365"/>
  <c r="F2429" i="365"/>
  <c r="H2434" i="365"/>
  <c r="I2435" i="365"/>
  <c r="G2439" i="365"/>
  <c r="F2416" i="365"/>
  <c r="K2431" i="365"/>
  <c r="H2430" i="365"/>
  <c r="K2435" i="365"/>
  <c r="G2445" i="365"/>
  <c r="Q2445" i="365"/>
  <c r="G2455" i="365"/>
  <c r="G2462" i="365"/>
  <c r="L2469" i="365" s="1"/>
  <c r="Q2462" i="365"/>
  <c r="F2462" i="365"/>
  <c r="Q2468" i="365"/>
  <c r="F2468" i="365"/>
  <c r="G2468" i="365"/>
  <c r="Q2492" i="365"/>
  <c r="F2492" i="365"/>
  <c r="G2492" i="365"/>
  <c r="L2499" i="365" s="1"/>
  <c r="L2434" i="365"/>
  <c r="F2430" i="365"/>
  <c r="Q2432" i="365"/>
  <c r="F2432" i="365"/>
  <c r="Q2441" i="365"/>
  <c r="F2445" i="365"/>
  <c r="Q2450" i="365"/>
  <c r="F2450" i="365"/>
  <c r="G2450" i="365"/>
  <c r="G2452" i="365"/>
  <c r="F2452" i="365"/>
  <c r="H2466" i="365"/>
  <c r="Q2484" i="365"/>
  <c r="F2484" i="365"/>
  <c r="G2495" i="365"/>
  <c r="Q2495" i="365"/>
  <c r="F2495" i="365"/>
  <c r="H2500" i="365"/>
  <c r="I2501" i="365"/>
  <c r="Q2504" i="365"/>
  <c r="Q2507" i="365"/>
  <c r="F2507" i="365"/>
  <c r="K2448" i="365"/>
  <c r="Q2459" i="365"/>
  <c r="F2459" i="365"/>
  <c r="I2462" i="365"/>
  <c r="Q2467" i="365"/>
  <c r="F2467" i="365"/>
  <c r="G2487" i="365"/>
  <c r="Q2487" i="365"/>
  <c r="F2487" i="365"/>
  <c r="Q2496" i="365"/>
  <c r="Q2499" i="365"/>
  <c r="F2499" i="365"/>
  <c r="G2509" i="365"/>
  <c r="H2509" i="365" s="1"/>
  <c r="Q2509" i="365"/>
  <c r="F2509" i="365"/>
  <c r="Q2448" i="365"/>
  <c r="Q2458" i="365"/>
  <c r="F2458" i="365"/>
  <c r="H2463" i="365"/>
  <c r="H2465" i="365"/>
  <c r="Q2475" i="365"/>
  <c r="F2475" i="365"/>
  <c r="L2487" i="365"/>
  <c r="G2484" i="365"/>
  <c r="Q2488" i="365"/>
  <c r="Q2491" i="365"/>
  <c r="F2491" i="365"/>
  <c r="G2507" i="365"/>
  <c r="L2461" i="365"/>
  <c r="G2459" i="365"/>
  <c r="Q2461" i="365"/>
  <c r="I2464" i="365"/>
  <c r="Q2466" i="365"/>
  <c r="F2466" i="365"/>
  <c r="G2467" i="365"/>
  <c r="K2467" i="365" s="1"/>
  <c r="K2474" i="365"/>
  <c r="H2473" i="365"/>
  <c r="Q2476" i="365"/>
  <c r="F2476" i="365"/>
  <c r="Q2483" i="365"/>
  <c r="F2483" i="365"/>
  <c r="H2499" i="365"/>
  <c r="G2502" i="365"/>
  <c r="Q2502" i="365"/>
  <c r="F2502" i="365"/>
  <c r="K2473" i="365"/>
  <c r="H2472" i="365"/>
  <c r="Q2474" i="365"/>
  <c r="F2474" i="365"/>
  <c r="H2476" i="365"/>
  <c r="I2477" i="365"/>
  <c r="G2478" i="365"/>
  <c r="L2483" i="365" s="1"/>
  <c r="Q2478" i="365"/>
  <c r="F2478" i="365"/>
  <c r="K2482" i="365"/>
  <c r="H2481" i="365"/>
  <c r="L2489" i="365"/>
  <c r="K2492" i="365"/>
  <c r="H2491" i="365"/>
  <c r="G2494" i="365"/>
  <c r="Q2494" i="365"/>
  <c r="F2494" i="365"/>
  <c r="H2504" i="365"/>
  <c r="H2505" i="365"/>
  <c r="Q2510" i="365"/>
  <c r="G2510" i="365"/>
  <c r="H2510" i="365" s="1"/>
  <c r="F2510" i="365"/>
  <c r="G2454" i="365"/>
  <c r="Q2454" i="365"/>
  <c r="F2454" i="365"/>
  <c r="I2472" i="365"/>
  <c r="I2473" i="365"/>
  <c r="G2474" i="365"/>
  <c r="L2480" i="365" s="1"/>
  <c r="H2475" i="365"/>
  <c r="H2477" i="365"/>
  <c r="H2480" i="365"/>
  <c r="L2488" i="365"/>
  <c r="Q2482" i="365"/>
  <c r="F2482" i="365"/>
  <c r="G2483" i="365"/>
  <c r="G2486" i="365"/>
  <c r="Q2486" i="365"/>
  <c r="F2486" i="365"/>
  <c r="H2496" i="365"/>
  <c r="H2497" i="365"/>
  <c r="G2501" i="365"/>
  <c r="L2507" i="365" s="1"/>
  <c r="Q2501" i="365"/>
  <c r="F2501" i="365"/>
  <c r="Q2508" i="365"/>
  <c r="F2508" i="365"/>
  <c r="H2449" i="365"/>
  <c r="F2461" i="365"/>
  <c r="K2472" i="365"/>
  <c r="K2476" i="365"/>
  <c r="I2478" i="365"/>
  <c r="I2480" i="365"/>
  <c r="I2481" i="365"/>
  <c r="G2482" i="365"/>
  <c r="K2481" i="365" s="1"/>
  <c r="K2489" i="365"/>
  <c r="H2488" i="365"/>
  <c r="L2496" i="365"/>
  <c r="K2490" i="365"/>
  <c r="H2489" i="365"/>
  <c r="I2490" i="365"/>
  <c r="G2493" i="365"/>
  <c r="Q2493" i="365"/>
  <c r="F2493" i="365"/>
  <c r="Q2500" i="365"/>
  <c r="F2500" i="365"/>
  <c r="F2504" i="365"/>
  <c r="G2490" i="365"/>
  <c r="G2498" i="365"/>
  <c r="G2506" i="365"/>
  <c r="F2490" i="365"/>
  <c r="F2498" i="365"/>
  <c r="F2506" i="365"/>
  <c r="J1443" i="365" l="1"/>
  <c r="J758" i="365"/>
  <c r="J678" i="365"/>
  <c r="J2437" i="365"/>
  <c r="J1350" i="365"/>
  <c r="J606" i="365"/>
  <c r="J814" i="365"/>
  <c r="J2047" i="365"/>
  <c r="J665" i="365"/>
  <c r="J2317" i="365"/>
  <c r="J1353" i="365"/>
  <c r="J381" i="365"/>
  <c r="J2325" i="365"/>
  <c r="J1399" i="365"/>
  <c r="J734" i="365"/>
  <c r="J2089" i="365"/>
  <c r="J1307" i="365"/>
  <c r="J285" i="365"/>
  <c r="J2076" i="365"/>
  <c r="J1625" i="365"/>
  <c r="J579" i="365"/>
  <c r="I2451" i="365"/>
  <c r="L2458" i="365"/>
  <c r="I2450" i="365"/>
  <c r="H2450" i="365"/>
  <c r="K2451" i="365"/>
  <c r="L2457" i="365"/>
  <c r="K2359" i="365"/>
  <c r="H2358" i="365"/>
  <c r="J2359" i="365"/>
  <c r="I2359" i="365"/>
  <c r="L2366" i="365"/>
  <c r="I2284" i="365"/>
  <c r="L2291" i="365"/>
  <c r="H2283" i="365"/>
  <c r="K2284" i="365"/>
  <c r="K2304" i="365"/>
  <c r="H2303" i="365"/>
  <c r="I2304" i="365"/>
  <c r="L2311" i="365"/>
  <c r="K2166" i="365"/>
  <c r="H2165" i="365"/>
  <c r="I2166" i="365"/>
  <c r="J2168" i="365" s="1"/>
  <c r="L2173" i="365"/>
  <c r="K1996" i="365"/>
  <c r="H1995" i="365"/>
  <c r="I1996" i="365"/>
  <c r="I1995" i="365"/>
  <c r="L2003" i="365"/>
  <c r="L1997" i="365"/>
  <c r="K1990" i="365"/>
  <c r="I1990" i="365"/>
  <c r="H1989" i="365"/>
  <c r="K1768" i="365"/>
  <c r="H1767" i="365"/>
  <c r="I1768" i="365"/>
  <c r="J1770" i="365" s="1"/>
  <c r="L1775" i="365"/>
  <c r="I1767" i="365"/>
  <c r="K1476" i="365"/>
  <c r="H1475" i="365"/>
  <c r="I1476" i="365"/>
  <c r="L1483" i="365"/>
  <c r="K1630" i="365"/>
  <c r="H1629" i="365"/>
  <c r="I1630" i="365"/>
  <c r="L1637" i="365"/>
  <c r="K1288" i="365"/>
  <c r="H1287" i="365"/>
  <c r="I1288" i="365"/>
  <c r="K1287" i="365"/>
  <c r="L1295" i="365"/>
  <c r="L1289" i="365"/>
  <c r="I1479" i="365"/>
  <c r="L1486" i="365"/>
  <c r="H1478" i="365"/>
  <c r="K1479" i="365"/>
  <c r="I999" i="365"/>
  <c r="L1006" i="365"/>
  <c r="K999" i="365"/>
  <c r="H998" i="365"/>
  <c r="L1132" i="365"/>
  <c r="K1011" i="365"/>
  <c r="H1010" i="365"/>
  <c r="L1018" i="365"/>
  <c r="I1011" i="365"/>
  <c r="K1210" i="365"/>
  <c r="H1209" i="365"/>
  <c r="I1210" i="365"/>
  <c r="L1217" i="365"/>
  <c r="K979" i="365"/>
  <c r="H978" i="365"/>
  <c r="I979" i="365"/>
  <c r="L986" i="365"/>
  <c r="L1226" i="365"/>
  <c r="H1218" i="365"/>
  <c r="K1219" i="365"/>
  <c r="I1219" i="365"/>
  <c r="K1100" i="365"/>
  <c r="H1099" i="365"/>
  <c r="I1100" i="365"/>
  <c r="L1107" i="365"/>
  <c r="I1099" i="365"/>
  <c r="J1101" i="365" s="1"/>
  <c r="K821" i="365"/>
  <c r="H820" i="365"/>
  <c r="I821" i="365"/>
  <c r="L828" i="365"/>
  <c r="K820" i="365"/>
  <c r="L968" i="365"/>
  <c r="K961" i="365"/>
  <c r="H960" i="365"/>
  <c r="I961" i="365"/>
  <c r="K800" i="365"/>
  <c r="H799" i="365"/>
  <c r="I800" i="365"/>
  <c r="L807" i="365"/>
  <c r="L680" i="365"/>
  <c r="K673" i="365"/>
  <c r="H672" i="365"/>
  <c r="I673" i="365"/>
  <c r="K487" i="365"/>
  <c r="H486" i="365"/>
  <c r="J487" i="365"/>
  <c r="I487" i="365"/>
  <c r="K486" i="365"/>
  <c r="K485" i="365"/>
  <c r="L494" i="365"/>
  <c r="L493" i="365"/>
  <c r="L491" i="365"/>
  <c r="H483" i="365"/>
  <c r="K484" i="365"/>
  <c r="I484" i="365"/>
  <c r="K715" i="365"/>
  <c r="H714" i="365"/>
  <c r="I715" i="365"/>
  <c r="L722" i="365"/>
  <c r="I714" i="365"/>
  <c r="J716" i="365" s="1"/>
  <c r="I204" i="365"/>
  <c r="J206" i="365" s="1"/>
  <c r="K205" i="365"/>
  <c r="H204" i="365"/>
  <c r="I205" i="365"/>
  <c r="L212" i="365"/>
  <c r="K204" i="365"/>
  <c r="K4" i="365"/>
  <c r="I4" i="365"/>
  <c r="L11" i="365"/>
  <c r="H3" i="365"/>
  <c r="K153" i="365"/>
  <c r="I2424" i="365"/>
  <c r="K2424" i="365"/>
  <c r="L2431" i="365"/>
  <c r="K2423" i="365"/>
  <c r="I2423" i="365"/>
  <c r="L2430" i="365"/>
  <c r="H2423" i="365"/>
  <c r="K2358" i="365"/>
  <c r="L2351" i="365"/>
  <c r="K2290" i="365"/>
  <c r="H2289" i="365"/>
  <c r="I2290" i="365"/>
  <c r="J2292" i="365" s="1"/>
  <c r="L2297" i="365"/>
  <c r="I2221" i="365"/>
  <c r="J2223" i="365" s="1"/>
  <c r="H2220" i="365"/>
  <c r="L2228" i="365"/>
  <c r="K2220" i="365"/>
  <c r="K2221" i="365"/>
  <c r="I2220" i="365"/>
  <c r="I2154" i="365"/>
  <c r="L2161" i="365"/>
  <c r="K2154" i="365"/>
  <c r="H2153" i="365"/>
  <c r="L2193" i="365"/>
  <c r="K2091" i="365"/>
  <c r="H2090" i="365"/>
  <c r="L2098" i="365"/>
  <c r="I2091" i="365"/>
  <c r="I2056" i="365"/>
  <c r="L2063" i="365"/>
  <c r="H2055" i="365"/>
  <c r="K2056" i="365"/>
  <c r="L2068" i="365"/>
  <c r="I2000" i="365"/>
  <c r="L2007" i="365"/>
  <c r="H1999" i="365"/>
  <c r="K2000" i="365"/>
  <c r="L1987" i="365"/>
  <c r="K1980" i="365"/>
  <c r="H1979" i="365"/>
  <c r="I1980" i="365"/>
  <c r="I2035" i="365"/>
  <c r="K2036" i="365"/>
  <c r="H2035" i="365"/>
  <c r="L2042" i="365"/>
  <c r="I2036" i="365"/>
  <c r="L2043" i="365"/>
  <c r="I2081" i="365"/>
  <c r="J2081" i="365" s="1"/>
  <c r="I2080" i="365"/>
  <c r="H2080" i="365"/>
  <c r="L2088" i="365"/>
  <c r="K2081" i="365"/>
  <c r="I2079" i="365"/>
  <c r="I1816" i="365"/>
  <c r="L1823" i="365"/>
  <c r="K1816" i="365"/>
  <c r="H1815" i="365"/>
  <c r="I1985" i="365"/>
  <c r="J1987" i="365" s="1"/>
  <c r="H1984" i="365"/>
  <c r="L1992" i="365"/>
  <c r="K1985" i="365"/>
  <c r="K1833" i="365"/>
  <c r="H1832" i="365"/>
  <c r="I1833" i="365"/>
  <c r="L1840" i="365"/>
  <c r="K1502" i="365"/>
  <c r="H1501" i="365"/>
  <c r="I1502" i="365"/>
  <c r="J1504" i="365" s="1"/>
  <c r="L1509" i="365"/>
  <c r="K1531" i="365"/>
  <c r="H1530" i="365"/>
  <c r="I1531" i="365"/>
  <c r="L1538" i="365"/>
  <c r="L1586" i="365"/>
  <c r="K1579" i="365"/>
  <c r="H1578" i="365"/>
  <c r="I1579" i="365"/>
  <c r="K1478" i="365"/>
  <c r="I1478" i="365"/>
  <c r="L1485" i="365"/>
  <c r="H1477" i="365"/>
  <c r="I1577" i="365"/>
  <c r="I1456" i="365"/>
  <c r="K1360" i="365"/>
  <c r="H1359" i="365"/>
  <c r="I1360" i="365"/>
  <c r="L1367" i="365"/>
  <c r="K1296" i="365"/>
  <c r="H1295" i="365"/>
  <c r="I1296" i="365"/>
  <c r="I1295" i="365"/>
  <c r="L1303" i="365"/>
  <c r="K1295" i="365"/>
  <c r="K1552" i="365"/>
  <c r="H1551" i="365"/>
  <c r="I1552" i="365"/>
  <c r="J1553" i="365" s="1"/>
  <c r="L1559" i="365"/>
  <c r="K1111" i="365"/>
  <c r="H1110" i="365"/>
  <c r="I1111" i="365"/>
  <c r="J1113" i="365" s="1"/>
  <c r="L1118" i="365"/>
  <c r="I1177" i="365"/>
  <c r="I1079" i="365"/>
  <c r="K1079" i="365"/>
  <c r="H1078" i="365"/>
  <c r="L1086" i="365"/>
  <c r="K1094" i="365"/>
  <c r="L977" i="365"/>
  <c r="K1025" i="365"/>
  <c r="L1183" i="365"/>
  <c r="L1176" i="365"/>
  <c r="L717" i="365"/>
  <c r="I903" i="365"/>
  <c r="L910" i="365"/>
  <c r="L909" i="365"/>
  <c r="I902" i="365"/>
  <c r="H902" i="365"/>
  <c r="K903" i="365"/>
  <c r="K1003" i="365"/>
  <c r="H1002" i="365"/>
  <c r="I1003" i="365"/>
  <c r="J1005" i="365" s="1"/>
  <c r="L1010" i="365"/>
  <c r="L969" i="365"/>
  <c r="I704" i="365"/>
  <c r="L711" i="365"/>
  <c r="K704" i="365"/>
  <c r="H703" i="365"/>
  <c r="K607" i="365"/>
  <c r="L627" i="365"/>
  <c r="L886" i="365"/>
  <c r="K568" i="365"/>
  <c r="H567" i="365"/>
  <c r="L575" i="365"/>
  <c r="I568" i="365"/>
  <c r="K409" i="365"/>
  <c r="H408" i="365"/>
  <c r="I409" i="365"/>
  <c r="L416" i="365"/>
  <c r="L428" i="365"/>
  <c r="K421" i="365"/>
  <c r="I421" i="365"/>
  <c r="H420" i="365"/>
  <c r="I363" i="365"/>
  <c r="L612" i="365"/>
  <c r="K69" i="365"/>
  <c r="H68" i="365"/>
  <c r="I69" i="365"/>
  <c r="J71" i="365" s="1"/>
  <c r="L76" i="365"/>
  <c r="I68" i="365"/>
  <c r="J70" i="365" s="1"/>
  <c r="K68" i="365"/>
  <c r="I572" i="365"/>
  <c r="L579" i="365"/>
  <c r="K572" i="365"/>
  <c r="H571" i="365"/>
  <c r="I267" i="365"/>
  <c r="L274" i="365"/>
  <c r="K267" i="365"/>
  <c r="H266" i="365"/>
  <c r="I2499" i="365"/>
  <c r="K2499" i="365"/>
  <c r="H2498" i="365"/>
  <c r="L2506" i="365"/>
  <c r="I2497" i="365"/>
  <c r="I2498" i="365"/>
  <c r="J2499" i="365" s="1"/>
  <c r="K2497" i="365"/>
  <c r="K2477" i="365"/>
  <c r="L2485" i="365"/>
  <c r="K2508" i="365"/>
  <c r="H2507" i="365"/>
  <c r="I2508" i="365"/>
  <c r="K2501" i="365"/>
  <c r="K2439" i="365"/>
  <c r="H2438" i="365"/>
  <c r="I2439" i="365"/>
  <c r="J2440" i="365" s="1"/>
  <c r="L2446" i="365"/>
  <c r="I2412" i="365"/>
  <c r="K2411" i="365"/>
  <c r="H2411" i="365"/>
  <c r="L2419" i="365"/>
  <c r="L2418" i="365"/>
  <c r="K2412" i="365"/>
  <c r="L2413" i="365"/>
  <c r="K2406" i="365"/>
  <c r="H2405" i="365"/>
  <c r="I2406" i="365"/>
  <c r="I2486" i="365"/>
  <c r="L2493" i="365"/>
  <c r="K2486" i="365"/>
  <c r="H2485" i="365"/>
  <c r="I2407" i="365"/>
  <c r="L2414" i="365"/>
  <c r="H2406" i="365"/>
  <c r="K2407" i="365"/>
  <c r="L2385" i="365"/>
  <c r="L2420" i="365"/>
  <c r="I2372" i="365"/>
  <c r="J2372" i="365" s="1"/>
  <c r="L2437" i="365"/>
  <c r="K2348" i="365"/>
  <c r="H2347" i="365"/>
  <c r="I2348" i="365"/>
  <c r="L2355" i="365"/>
  <c r="L2365" i="365"/>
  <c r="L2441" i="365"/>
  <c r="K2434" i="365"/>
  <c r="H2433" i="365"/>
  <c r="I2434" i="365"/>
  <c r="J2435" i="365" s="1"/>
  <c r="L2386" i="365"/>
  <c r="I2438" i="365"/>
  <c r="J2439" i="365" s="1"/>
  <c r="L2439" i="365"/>
  <c r="I2449" i="365"/>
  <c r="J2451" i="365" s="1"/>
  <c r="K2282" i="365"/>
  <c r="H2281" i="365"/>
  <c r="I2282" i="365"/>
  <c r="J2284" i="365" s="1"/>
  <c r="L2289" i="365"/>
  <c r="J2376" i="365"/>
  <c r="L2383" i="365"/>
  <c r="H2375" i="365"/>
  <c r="I2376" i="365"/>
  <c r="K2376" i="365"/>
  <c r="L2331" i="365"/>
  <c r="I2339" i="365"/>
  <c r="L2346" i="365"/>
  <c r="K2339" i="365"/>
  <c r="H2338" i="365"/>
  <c r="J2339" i="365"/>
  <c r="I2276" i="365"/>
  <c r="L2283" i="365"/>
  <c r="H2275" i="365"/>
  <c r="K2276" i="365"/>
  <c r="I2275" i="365"/>
  <c r="K2246" i="365"/>
  <c r="H2245" i="365"/>
  <c r="I2246" i="365"/>
  <c r="L2253" i="365"/>
  <c r="K2243" i="365"/>
  <c r="H2242" i="365"/>
  <c r="I2243" i="365"/>
  <c r="L2250" i="365"/>
  <c r="K2313" i="365"/>
  <c r="L2255" i="365"/>
  <c r="K2244" i="365"/>
  <c r="K2251" i="365"/>
  <c r="H2250" i="365"/>
  <c r="I2251" i="365"/>
  <c r="J2252" i="365" s="1"/>
  <c r="L2258" i="365"/>
  <c r="I2382" i="365"/>
  <c r="I2252" i="365"/>
  <c r="K2205" i="365"/>
  <c r="H2204" i="365"/>
  <c r="I2205" i="365"/>
  <c r="L2212" i="365"/>
  <c r="K2204" i="365"/>
  <c r="L2191" i="365"/>
  <c r="L2211" i="365"/>
  <c r="L2194" i="365"/>
  <c r="I2230" i="365"/>
  <c r="L2285" i="365"/>
  <c r="I2278" i="365"/>
  <c r="H2277" i="365"/>
  <c r="K2278" i="365"/>
  <c r="K2227" i="365"/>
  <c r="H2226" i="365"/>
  <c r="L2234" i="365"/>
  <c r="I2227" i="365"/>
  <c r="K2219" i="365"/>
  <c r="K2209" i="365"/>
  <c r="K2239" i="365"/>
  <c r="K2247" i="365"/>
  <c r="I2294" i="365"/>
  <c r="K2201" i="365"/>
  <c r="I2187" i="365"/>
  <c r="J2188" i="365" s="1"/>
  <c r="L2206" i="365"/>
  <c r="I2190" i="365"/>
  <c r="I2146" i="365"/>
  <c r="J2148" i="365" s="1"/>
  <c r="L2153" i="365"/>
  <c r="H2145" i="365"/>
  <c r="K2146" i="365"/>
  <c r="K2139" i="365"/>
  <c r="I2182" i="365"/>
  <c r="J2184" i="365" s="1"/>
  <c r="L2189" i="365"/>
  <c r="H2181" i="365"/>
  <c r="K2182" i="365"/>
  <c r="L2186" i="365"/>
  <c r="K2179" i="365"/>
  <c r="H2178" i="365"/>
  <c r="I2179" i="365"/>
  <c r="I2122" i="365"/>
  <c r="H2121" i="365"/>
  <c r="L2129" i="365"/>
  <c r="K2121" i="365"/>
  <c r="K2122" i="365"/>
  <c r="J2195" i="365"/>
  <c r="L2163" i="365"/>
  <c r="L2062" i="365"/>
  <c r="K2006" i="365"/>
  <c r="H2005" i="365"/>
  <c r="I2006" i="365"/>
  <c r="J2007" i="365" s="1"/>
  <c r="L2013" i="365"/>
  <c r="K2005" i="365"/>
  <c r="L2038" i="365"/>
  <c r="I2162" i="365"/>
  <c r="L2169" i="365"/>
  <c r="K2162" i="365"/>
  <c r="H2161" i="365"/>
  <c r="I2094" i="365"/>
  <c r="I2077" i="365"/>
  <c r="K2077" i="365"/>
  <c r="K2076" i="365"/>
  <c r="H2076" i="365"/>
  <c r="L2084" i="365"/>
  <c r="I2076" i="365"/>
  <c r="K2041" i="365"/>
  <c r="H2040" i="365"/>
  <c r="I2041" i="365"/>
  <c r="L2048" i="365"/>
  <c r="K2088" i="365"/>
  <c r="H2087" i="365"/>
  <c r="L2095" i="365"/>
  <c r="I2088" i="365"/>
  <c r="K2173" i="365"/>
  <c r="H2172" i="365"/>
  <c r="I2173" i="365"/>
  <c r="J2175" i="365" s="1"/>
  <c r="L2180" i="365"/>
  <c r="I2172" i="365"/>
  <c r="K2101" i="365"/>
  <c r="H2100" i="365"/>
  <c r="I2101" i="365"/>
  <c r="L2108" i="365"/>
  <c r="L2102" i="365"/>
  <c r="I2071" i="365"/>
  <c r="K2017" i="365"/>
  <c r="I2017" i="365"/>
  <c r="H2016" i="365"/>
  <c r="L2024" i="365"/>
  <c r="I1988" i="365"/>
  <c r="J1990" i="365" s="1"/>
  <c r="J1988" i="365"/>
  <c r="L1995" i="365"/>
  <c r="H1987" i="365"/>
  <c r="K1988" i="365"/>
  <c r="L2097" i="365"/>
  <c r="L2094" i="365"/>
  <c r="K2058" i="365"/>
  <c r="K2033" i="365"/>
  <c r="H2032" i="365"/>
  <c r="I2033" i="365"/>
  <c r="K2032" i="365"/>
  <c r="L2040" i="365"/>
  <c r="L2020" i="365"/>
  <c r="K2002" i="365"/>
  <c r="L1990" i="365"/>
  <c r="J1983" i="365"/>
  <c r="H1982" i="365"/>
  <c r="K1983" i="365"/>
  <c r="I1983" i="365"/>
  <c r="J1985" i="365" s="1"/>
  <c r="L1965" i="365"/>
  <c r="K1954" i="365"/>
  <c r="K2054" i="365"/>
  <c r="H2053" i="365"/>
  <c r="J2054" i="365"/>
  <c r="I2054" i="365"/>
  <c r="J2055" i="365" s="1"/>
  <c r="L2061" i="365"/>
  <c r="K2053" i="365"/>
  <c r="L1994" i="365"/>
  <c r="L1980" i="365"/>
  <c r="K1973" i="365"/>
  <c r="H1972" i="365"/>
  <c r="I1973" i="365"/>
  <c r="J1975" i="365" s="1"/>
  <c r="L2091" i="365"/>
  <c r="K2084" i="365"/>
  <c r="I2084" i="365"/>
  <c r="H2083" i="365"/>
  <c r="L1973" i="365"/>
  <c r="I1994" i="365"/>
  <c r="J1995" i="365" s="1"/>
  <c r="K1981" i="365"/>
  <c r="H1980" i="365"/>
  <c r="L1988" i="365"/>
  <c r="I1981" i="365"/>
  <c r="L1956" i="365"/>
  <c r="K1949" i="365"/>
  <c r="H1948" i="365"/>
  <c r="J1949" i="365"/>
  <c r="I1949" i="365"/>
  <c r="L2017" i="365"/>
  <c r="K2010" i="365"/>
  <c r="H2009" i="365"/>
  <c r="I2010" i="365"/>
  <c r="K1970" i="365"/>
  <c r="K1942" i="365"/>
  <c r="I2026" i="365"/>
  <c r="J2028" i="365" s="1"/>
  <c r="I2272" i="365"/>
  <c r="K2157" i="365"/>
  <c r="H2156" i="365"/>
  <c r="I2157" i="365"/>
  <c r="L2164" i="365"/>
  <c r="L2021" i="365"/>
  <c r="L1989" i="365"/>
  <c r="K1975" i="365"/>
  <c r="H1974" i="365"/>
  <c r="I1975" i="365"/>
  <c r="L1982" i="365"/>
  <c r="L1957" i="365"/>
  <c r="K1946" i="365"/>
  <c r="I1877" i="365"/>
  <c r="J1879" i="365" s="1"/>
  <c r="L1884" i="365"/>
  <c r="K1877" i="365"/>
  <c r="H1876" i="365"/>
  <c r="K1870" i="365"/>
  <c r="H1869" i="365"/>
  <c r="I1870" i="365"/>
  <c r="L1877" i="365"/>
  <c r="I1820" i="365"/>
  <c r="J1820" i="365" s="1"/>
  <c r="K1799" i="365"/>
  <c r="K2003" i="365"/>
  <c r="K1821" i="365"/>
  <c r="L1926" i="365"/>
  <c r="I1919" i="365"/>
  <c r="H1918" i="365"/>
  <c r="K1919" i="365"/>
  <c r="K1851" i="365"/>
  <c r="H1850" i="365"/>
  <c r="I1851" i="365"/>
  <c r="L1858" i="365"/>
  <c r="I1850" i="365"/>
  <c r="L1780" i="365"/>
  <c r="L1921" i="365"/>
  <c r="H1913" i="365"/>
  <c r="K1914" i="365"/>
  <c r="I1914" i="365"/>
  <c r="I1913" i="365"/>
  <c r="L1929" i="365"/>
  <c r="K1922" i="365"/>
  <c r="J1922" i="365"/>
  <c r="I1922" i="365"/>
  <c r="H1921" i="365"/>
  <c r="K1878" i="365"/>
  <c r="H1877" i="365"/>
  <c r="I1878" i="365"/>
  <c r="J1880" i="365" s="1"/>
  <c r="L1885" i="365"/>
  <c r="J1850" i="365"/>
  <c r="K1854" i="365"/>
  <c r="H1853" i="365"/>
  <c r="I1854" i="365"/>
  <c r="I1852" i="365"/>
  <c r="J1854" i="365" s="1"/>
  <c r="L1861" i="365"/>
  <c r="K1853" i="365"/>
  <c r="J1808" i="365"/>
  <c r="I1808" i="365"/>
  <c r="L1815" i="365"/>
  <c r="K1808" i="365"/>
  <c r="H1807" i="365"/>
  <c r="K1841" i="365"/>
  <c r="H1840" i="365"/>
  <c r="I1841" i="365"/>
  <c r="J1843" i="365" s="1"/>
  <c r="L1848" i="365"/>
  <c r="K1767" i="365"/>
  <c r="K1736" i="365"/>
  <c r="H1735" i="365"/>
  <c r="I1736" i="365"/>
  <c r="L1743" i="365"/>
  <c r="I1735" i="365"/>
  <c r="J1737" i="365" s="1"/>
  <c r="I1696" i="365"/>
  <c r="L1703" i="365"/>
  <c r="K1696" i="365"/>
  <c r="I1695" i="365"/>
  <c r="H1695" i="365"/>
  <c r="I1801" i="365"/>
  <c r="L1808" i="365"/>
  <c r="K1801" i="365"/>
  <c r="H1800" i="365"/>
  <c r="K1785" i="365"/>
  <c r="H1784" i="365"/>
  <c r="I1785" i="365"/>
  <c r="L1792" i="365"/>
  <c r="K1811" i="365"/>
  <c r="H1810" i="365"/>
  <c r="L1818" i="365"/>
  <c r="I1810" i="365"/>
  <c r="I1811" i="365"/>
  <c r="J1813" i="365" s="1"/>
  <c r="K1810" i="365"/>
  <c r="K1792" i="365"/>
  <c r="H1791" i="365"/>
  <c r="I1792" i="365"/>
  <c r="L1799" i="365"/>
  <c r="K1759" i="365"/>
  <c r="K1728" i="365"/>
  <c r="H1727" i="365"/>
  <c r="J1728" i="365"/>
  <c r="I1728" i="365"/>
  <c r="L1735" i="365"/>
  <c r="K1777" i="365"/>
  <c r="H1776" i="365"/>
  <c r="I1777" i="365"/>
  <c r="L1784" i="365"/>
  <c r="I1714" i="365"/>
  <c r="J1716" i="365" s="1"/>
  <c r="L1721" i="365"/>
  <c r="K1714" i="365"/>
  <c r="H1713" i="365"/>
  <c r="L1731" i="365"/>
  <c r="K1724" i="365"/>
  <c r="H1723" i="365"/>
  <c r="J1724" i="365"/>
  <c r="I1724" i="365"/>
  <c r="K1695" i="365"/>
  <c r="L1699" i="365"/>
  <c r="I1692" i="365"/>
  <c r="K1692" i="365"/>
  <c r="H1691" i="365"/>
  <c r="K1880" i="365"/>
  <c r="K1791" i="365"/>
  <c r="K1908" i="365"/>
  <c r="I1812" i="365"/>
  <c r="K1699" i="365"/>
  <c r="H1698" i="365"/>
  <c r="L1706" i="365"/>
  <c r="I1699" i="365"/>
  <c r="J1701" i="365" s="1"/>
  <c r="L1661" i="365"/>
  <c r="I1685" i="365"/>
  <c r="L1692" i="365"/>
  <c r="H1684" i="365"/>
  <c r="K1685" i="365"/>
  <c r="K1662" i="365"/>
  <c r="L1633" i="365"/>
  <c r="K1712" i="365"/>
  <c r="I1712" i="365"/>
  <c r="L1719" i="365"/>
  <c r="H1711" i="365"/>
  <c r="L1670" i="365"/>
  <c r="L1516" i="365"/>
  <c r="L1771" i="365"/>
  <c r="K1764" i="365"/>
  <c r="H1763" i="365"/>
  <c r="I1764" i="365"/>
  <c r="K1678" i="365"/>
  <c r="K1656" i="365"/>
  <c r="H1655" i="365"/>
  <c r="I1656" i="365"/>
  <c r="J1658" i="365" s="1"/>
  <c r="L1663" i="365"/>
  <c r="I1637" i="365"/>
  <c r="L1644" i="365"/>
  <c r="K1637" i="365"/>
  <c r="H1636" i="365"/>
  <c r="I1629" i="365"/>
  <c r="J1631" i="365" s="1"/>
  <c r="L1636" i="365"/>
  <c r="K1629" i="365"/>
  <c r="H1628" i="365"/>
  <c r="I1676" i="365"/>
  <c r="L1683" i="365"/>
  <c r="H1675" i="365"/>
  <c r="K1676" i="365"/>
  <c r="K1566" i="365"/>
  <c r="H1565" i="365"/>
  <c r="I1566" i="365"/>
  <c r="L1573" i="365"/>
  <c r="I1492" i="365"/>
  <c r="L1471" i="365"/>
  <c r="L1456" i="365"/>
  <c r="L1665" i="365"/>
  <c r="K1541" i="365"/>
  <c r="I1420" i="365"/>
  <c r="I1324" i="365"/>
  <c r="K1694" i="365"/>
  <c r="H1693" i="365"/>
  <c r="L1701" i="365"/>
  <c r="I1694" i="365"/>
  <c r="J1696" i="365" s="1"/>
  <c r="I1625" i="365"/>
  <c r="K1516" i="365"/>
  <c r="K1617" i="365"/>
  <c r="H1616" i="365"/>
  <c r="L1624" i="365"/>
  <c r="I1617" i="365"/>
  <c r="I1615" i="365"/>
  <c r="J1617" i="365" s="1"/>
  <c r="L1579" i="365"/>
  <c r="K1572" i="365"/>
  <c r="H1571" i="365"/>
  <c r="I1572" i="365"/>
  <c r="L1494" i="365"/>
  <c r="L1447" i="365"/>
  <c r="L1387" i="365"/>
  <c r="L1702" i="365"/>
  <c r="K1507" i="365"/>
  <c r="H1506" i="365"/>
  <c r="I1507" i="365"/>
  <c r="L1514" i="365"/>
  <c r="K1568" i="365"/>
  <c r="H1567" i="365"/>
  <c r="J1568" i="365"/>
  <c r="I1568" i="365"/>
  <c r="J1569" i="365" s="1"/>
  <c r="L1575" i="365"/>
  <c r="K1567" i="365"/>
  <c r="L1870" i="365"/>
  <c r="K1863" i="365"/>
  <c r="H1862" i="365"/>
  <c r="I1863" i="365"/>
  <c r="J1865" i="365" s="1"/>
  <c r="K1673" i="365"/>
  <c r="L1622" i="365"/>
  <c r="L1605" i="365"/>
  <c r="K1598" i="365"/>
  <c r="I1598" i="365"/>
  <c r="H1597" i="365"/>
  <c r="J1530" i="365"/>
  <c r="I1530" i="365"/>
  <c r="L1537" i="365"/>
  <c r="H1529" i="365"/>
  <c r="K1530" i="365"/>
  <c r="I1462" i="365"/>
  <c r="L1469" i="365"/>
  <c r="K1462" i="365"/>
  <c r="H1461" i="365"/>
  <c r="K1352" i="365"/>
  <c r="H1351" i="365"/>
  <c r="I1352" i="365"/>
  <c r="L1359" i="365"/>
  <c r="L1342" i="365"/>
  <c r="L1245" i="365"/>
  <c r="L1465" i="365"/>
  <c r="L1480" i="365"/>
  <c r="K1473" i="365"/>
  <c r="H1472" i="365"/>
  <c r="J1473" i="365"/>
  <c r="I1473" i="365"/>
  <c r="I1447" i="365"/>
  <c r="J1449" i="365" s="1"/>
  <c r="L1454" i="365"/>
  <c r="K1447" i="365"/>
  <c r="I1446" i="365"/>
  <c r="H1446" i="365"/>
  <c r="I1326" i="365"/>
  <c r="L1297" i="365"/>
  <c r="K1624" i="365"/>
  <c r="H1623" i="365"/>
  <c r="I1624" i="365"/>
  <c r="L1631" i="365"/>
  <c r="L1629" i="365"/>
  <c r="I1622" i="365"/>
  <c r="J1624" i="365" s="1"/>
  <c r="L1488" i="365"/>
  <c r="K1481" i="365"/>
  <c r="H1480" i="365"/>
  <c r="I1481" i="365"/>
  <c r="K1341" i="365"/>
  <c r="H1340" i="365"/>
  <c r="I1341" i="365"/>
  <c r="J1341" i="365" s="1"/>
  <c r="K1340" i="365"/>
  <c r="L1348" i="365"/>
  <c r="I1339" i="365"/>
  <c r="K1376" i="365"/>
  <c r="H1375" i="365"/>
  <c r="I1376" i="365"/>
  <c r="J1377" i="365" s="1"/>
  <c r="L1383" i="365"/>
  <c r="L1366" i="365"/>
  <c r="K1317" i="365"/>
  <c r="H1316" i="365"/>
  <c r="I1317" i="365"/>
  <c r="L1324" i="365"/>
  <c r="I1315" i="365"/>
  <c r="J1317" i="365" s="1"/>
  <c r="K1701" i="365"/>
  <c r="K1464" i="365"/>
  <c r="L1264" i="365"/>
  <c r="K1257" i="365"/>
  <c r="J1257" i="365"/>
  <c r="H1256" i="365"/>
  <c r="I1257" i="365"/>
  <c r="K1334" i="365"/>
  <c r="I1228" i="365"/>
  <c r="J1230" i="365" s="1"/>
  <c r="K1228" i="365"/>
  <c r="H1227" i="365"/>
  <c r="L1235" i="365"/>
  <c r="I1062" i="365"/>
  <c r="J1064" i="365" s="1"/>
  <c r="L1069" i="365"/>
  <c r="K1062" i="365"/>
  <c r="I1061" i="365"/>
  <c r="J1063" i="365" s="1"/>
  <c r="H1061" i="365"/>
  <c r="K1272" i="365"/>
  <c r="H1271" i="365"/>
  <c r="I1272" i="365"/>
  <c r="L1279" i="365"/>
  <c r="K1271" i="365"/>
  <c r="I1271" i="365"/>
  <c r="J1273" i="365" s="1"/>
  <c r="K1212" i="365"/>
  <c r="H1211" i="365"/>
  <c r="I1212" i="365"/>
  <c r="J1213" i="365" s="1"/>
  <c r="L1219" i="365"/>
  <c r="K1199" i="365"/>
  <c r="H1198" i="365"/>
  <c r="J1199" i="365"/>
  <c r="I1199" i="365"/>
  <c r="L1206" i="365"/>
  <c r="K1099" i="365"/>
  <c r="L1430" i="365"/>
  <c r="K1338" i="365"/>
  <c r="H1337" i="365"/>
  <c r="I1338" i="365"/>
  <c r="J1340" i="365" s="1"/>
  <c r="L1345" i="365"/>
  <c r="I1263" i="365"/>
  <c r="I1243" i="365"/>
  <c r="J1244" i="365" s="1"/>
  <c r="L1125" i="365"/>
  <c r="I1076" i="365"/>
  <c r="K1061" i="365"/>
  <c r="K1304" i="365"/>
  <c r="H1303" i="365"/>
  <c r="I1304" i="365"/>
  <c r="K1303" i="365"/>
  <c r="L1311" i="365"/>
  <c r="I1302" i="365"/>
  <c r="J1304" i="365" s="1"/>
  <c r="K1256" i="365"/>
  <c r="H1255" i="365"/>
  <c r="J1256" i="365"/>
  <c r="I1256" i="365"/>
  <c r="L1263" i="365"/>
  <c r="I1229" i="365"/>
  <c r="K1229" i="365"/>
  <c r="H1228" i="365"/>
  <c r="L1236" i="365"/>
  <c r="K1148" i="365"/>
  <c r="H1147" i="365"/>
  <c r="I1148" i="365"/>
  <c r="J1150" i="365" s="1"/>
  <c r="L1155" i="365"/>
  <c r="L1056" i="365"/>
  <c r="I1424" i="365"/>
  <c r="J1424" i="365" s="1"/>
  <c r="L1233" i="365"/>
  <c r="L1114" i="365"/>
  <c r="I1254" i="365"/>
  <c r="I1142" i="365"/>
  <c r="K1114" i="365"/>
  <c r="H1113" i="365"/>
  <c r="I1114" i="365"/>
  <c r="J1115" i="365" s="1"/>
  <c r="L1121" i="365"/>
  <c r="I1093" i="365"/>
  <c r="I985" i="365"/>
  <c r="I906" i="365"/>
  <c r="I850" i="365"/>
  <c r="L857" i="365"/>
  <c r="K850" i="365"/>
  <c r="I848" i="365"/>
  <c r="J850" i="365" s="1"/>
  <c r="H849" i="365"/>
  <c r="L851" i="365"/>
  <c r="K1178" i="365"/>
  <c r="H1177" i="365"/>
  <c r="I1178" i="365"/>
  <c r="L1185" i="365"/>
  <c r="I978" i="365"/>
  <c r="J980" i="365" s="1"/>
  <c r="K941" i="365"/>
  <c r="H940" i="365"/>
  <c r="I941" i="365"/>
  <c r="L948" i="365"/>
  <c r="I940" i="365"/>
  <c r="K1122" i="365"/>
  <c r="H1121" i="365"/>
  <c r="I1122" i="365"/>
  <c r="L1129" i="365"/>
  <c r="K949" i="365"/>
  <c r="H948" i="365"/>
  <c r="I949" i="365"/>
  <c r="L956" i="365"/>
  <c r="I948" i="365"/>
  <c r="L868" i="365"/>
  <c r="L1154" i="365"/>
  <c r="L1122" i="365"/>
  <c r="I990" i="365"/>
  <c r="L966" i="365"/>
  <c r="L1218" i="365"/>
  <c r="L1103" i="365"/>
  <c r="I1015" i="365"/>
  <c r="L1022" i="365"/>
  <c r="H1014" i="365"/>
  <c r="K1015" i="365"/>
  <c r="I967" i="365"/>
  <c r="L974" i="365"/>
  <c r="I966" i="365"/>
  <c r="J968" i="365" s="1"/>
  <c r="L973" i="365"/>
  <c r="H966" i="365"/>
  <c r="K967" i="365"/>
  <c r="I847" i="365"/>
  <c r="K847" i="365"/>
  <c r="H846" i="365"/>
  <c r="L854" i="365"/>
  <c r="L853" i="365"/>
  <c r="L1202" i="365"/>
  <c r="H1194" i="365"/>
  <c r="K1195" i="365"/>
  <c r="I1195" i="365"/>
  <c r="I1042" i="365"/>
  <c r="K1042" i="365"/>
  <c r="H1041" i="365"/>
  <c r="L1049" i="365"/>
  <c r="L1009" i="365"/>
  <c r="K998" i="365"/>
  <c r="K944" i="365"/>
  <c r="H943" i="365"/>
  <c r="J944" i="365"/>
  <c r="I944" i="365"/>
  <c r="J946" i="365" s="1"/>
  <c r="L951" i="365"/>
  <c r="L1413" i="365"/>
  <c r="L1144" i="365"/>
  <c r="L1104" i="365"/>
  <c r="I1017" i="365"/>
  <c r="K981" i="365"/>
  <c r="H980" i="365"/>
  <c r="I981" i="365"/>
  <c r="L988" i="365"/>
  <c r="L899" i="365"/>
  <c r="K899" i="365"/>
  <c r="H898" i="365"/>
  <c r="I899" i="365"/>
  <c r="J901" i="365" s="1"/>
  <c r="L906" i="365"/>
  <c r="L883" i="365"/>
  <c r="K876" i="365"/>
  <c r="I876" i="365"/>
  <c r="H875" i="365"/>
  <c r="K784" i="365"/>
  <c r="H783" i="365"/>
  <c r="J784" i="365"/>
  <c r="I784" i="365"/>
  <c r="L791" i="365"/>
  <c r="I751" i="365"/>
  <c r="L758" i="365"/>
  <c r="K751" i="365"/>
  <c r="H750" i="365"/>
  <c r="I741" i="365"/>
  <c r="J743" i="365" s="1"/>
  <c r="L716" i="365"/>
  <c r="K1211" i="365"/>
  <c r="L887" i="365"/>
  <c r="K770" i="365"/>
  <c r="H769" i="365"/>
  <c r="I770" i="365"/>
  <c r="J772" i="365" s="1"/>
  <c r="L777" i="365"/>
  <c r="I696" i="365"/>
  <c r="L703" i="365"/>
  <c r="K696" i="365"/>
  <c r="H695" i="365"/>
  <c r="L855" i="365"/>
  <c r="L806" i="365"/>
  <c r="K864" i="365"/>
  <c r="H863" i="365"/>
  <c r="I864" i="365"/>
  <c r="L871" i="365"/>
  <c r="L834" i="365"/>
  <c r="K827" i="365"/>
  <c r="H826" i="365"/>
  <c r="I827" i="365"/>
  <c r="J827" i="365" s="1"/>
  <c r="L778" i="365"/>
  <c r="K771" i="365"/>
  <c r="H770" i="365"/>
  <c r="I771" i="365"/>
  <c r="L762" i="365"/>
  <c r="K755" i="365"/>
  <c r="H754" i="365"/>
  <c r="I755" i="365"/>
  <c r="J757" i="365" s="1"/>
  <c r="I754" i="365"/>
  <c r="I720" i="365"/>
  <c r="K720" i="365"/>
  <c r="H719" i="365"/>
  <c r="L727" i="365"/>
  <c r="I835" i="365"/>
  <c r="J836" i="365" s="1"/>
  <c r="J835" i="365"/>
  <c r="H834" i="365"/>
  <c r="L842" i="365"/>
  <c r="L841" i="365"/>
  <c r="K835" i="365"/>
  <c r="K813" i="365"/>
  <c r="H812" i="365"/>
  <c r="I813" i="365"/>
  <c r="L820" i="365"/>
  <c r="K812" i="365"/>
  <c r="K783" i="365"/>
  <c r="K702" i="365"/>
  <c r="L821" i="365"/>
  <c r="L701" i="365"/>
  <c r="I823" i="365"/>
  <c r="L813" i="365"/>
  <c r="K753" i="365"/>
  <c r="I744" i="365"/>
  <c r="K744" i="365"/>
  <c r="H743" i="365"/>
  <c r="L751" i="365"/>
  <c r="L573" i="365"/>
  <c r="I679" i="365"/>
  <c r="L686" i="365"/>
  <c r="I678" i="365"/>
  <c r="K679" i="365"/>
  <c r="H678" i="365"/>
  <c r="J679" i="365"/>
  <c r="L564" i="365"/>
  <c r="L515" i="365"/>
  <c r="K489" i="365"/>
  <c r="I993" i="365"/>
  <c r="I863" i="365"/>
  <c r="L818" i="365"/>
  <c r="K811" i="365"/>
  <c r="H810" i="365"/>
  <c r="I811" i="365"/>
  <c r="J813" i="365" s="1"/>
  <c r="L688" i="365"/>
  <c r="K681" i="365"/>
  <c r="H680" i="365"/>
  <c r="I681" i="365"/>
  <c r="L644" i="365"/>
  <c r="K627" i="365"/>
  <c r="H626" i="365"/>
  <c r="L634" i="365"/>
  <c r="I627" i="365"/>
  <c r="L508" i="365"/>
  <c r="K690" i="365"/>
  <c r="J690" i="365"/>
  <c r="L697" i="365"/>
  <c r="I690" i="365"/>
  <c r="H689" i="365"/>
  <c r="L665" i="365"/>
  <c r="K658" i="365"/>
  <c r="I658" i="365"/>
  <c r="H657" i="365"/>
  <c r="K439" i="365"/>
  <c r="I913" i="365"/>
  <c r="K749" i="365"/>
  <c r="L657" i="365"/>
  <c r="K650" i="365"/>
  <c r="I650" i="365"/>
  <c r="H649" i="365"/>
  <c r="K537" i="365"/>
  <c r="L537" i="365"/>
  <c r="I443" i="365"/>
  <c r="J445" i="365" s="1"/>
  <c r="L450" i="365"/>
  <c r="K443" i="365"/>
  <c r="H442" i="365"/>
  <c r="K417" i="365"/>
  <c r="H416" i="365"/>
  <c r="L424" i="365"/>
  <c r="I417" i="365"/>
  <c r="K383" i="365"/>
  <c r="H382" i="365"/>
  <c r="J383" i="365"/>
  <c r="I383" i="365"/>
  <c r="L390" i="365"/>
  <c r="L317" i="365"/>
  <c r="K931" i="365"/>
  <c r="H930" i="365"/>
  <c r="I931" i="365"/>
  <c r="J933" i="365" s="1"/>
  <c r="L938" i="365"/>
  <c r="L463" i="365"/>
  <c r="L435" i="365"/>
  <c r="I428" i="365"/>
  <c r="H427" i="365"/>
  <c r="K428" i="365"/>
  <c r="K418" i="365"/>
  <c r="H417" i="365"/>
  <c r="I418" i="365"/>
  <c r="L425" i="365"/>
  <c r="K271" i="365"/>
  <c r="H270" i="365"/>
  <c r="I271" i="365"/>
  <c r="I270" i="365"/>
  <c r="L278" i="365"/>
  <c r="K270" i="365"/>
  <c r="I609" i="365"/>
  <c r="H608" i="365"/>
  <c r="K609" i="365"/>
  <c r="L616" i="365"/>
  <c r="L447" i="365"/>
  <c r="K396" i="365"/>
  <c r="H395" i="365"/>
  <c r="I396" i="365"/>
  <c r="L403" i="365"/>
  <c r="K337" i="365"/>
  <c r="H336" i="365"/>
  <c r="J337" i="365"/>
  <c r="I337" i="365"/>
  <c r="L344" i="365"/>
  <c r="I466" i="365"/>
  <c r="K466" i="365"/>
  <c r="H465" i="365"/>
  <c r="L473" i="365"/>
  <c r="I419" i="365"/>
  <c r="J419" i="365" s="1"/>
  <c r="L426" i="365"/>
  <c r="H418" i="365"/>
  <c r="K419" i="365"/>
  <c r="K402" i="365"/>
  <c r="H401" i="365"/>
  <c r="I402" i="365"/>
  <c r="J404" i="365" s="1"/>
  <c r="L409" i="365"/>
  <c r="L507" i="365"/>
  <c r="H499" i="365"/>
  <c r="K500" i="365"/>
  <c r="I500" i="365"/>
  <c r="J502" i="365" s="1"/>
  <c r="I488" i="365"/>
  <c r="L452" i="365"/>
  <c r="H444" i="365"/>
  <c r="K445" i="365"/>
  <c r="I445" i="365"/>
  <c r="K324" i="365"/>
  <c r="H323" i="365"/>
  <c r="I324" i="365"/>
  <c r="J326" i="365" s="1"/>
  <c r="L331" i="365"/>
  <c r="L211" i="365"/>
  <c r="K584" i="365"/>
  <c r="J561" i="365"/>
  <c r="K456" i="365"/>
  <c r="L456" i="365"/>
  <c r="K407" i="365"/>
  <c r="H406" i="365"/>
  <c r="I407" i="365"/>
  <c r="J409" i="365" s="1"/>
  <c r="I405" i="365"/>
  <c r="J407" i="365" s="1"/>
  <c r="L414" i="365"/>
  <c r="K386" i="365"/>
  <c r="H385" i="365"/>
  <c r="J386" i="365"/>
  <c r="I386" i="365"/>
  <c r="L393" i="365"/>
  <c r="I523" i="365"/>
  <c r="L530" i="365"/>
  <c r="H522" i="365"/>
  <c r="K523" i="365"/>
  <c r="I475" i="365"/>
  <c r="L482" i="365"/>
  <c r="K475" i="365"/>
  <c r="H474" i="365"/>
  <c r="I382" i="365"/>
  <c r="J384" i="365" s="1"/>
  <c r="L333" i="365"/>
  <c r="K316" i="365"/>
  <c r="H315" i="365"/>
  <c r="J316" i="365"/>
  <c r="I316" i="365"/>
  <c r="L323" i="365"/>
  <c r="L321" i="365"/>
  <c r="K298" i="365"/>
  <c r="L237" i="365"/>
  <c r="I153" i="365"/>
  <c r="L258" i="365"/>
  <c r="K159" i="365"/>
  <c r="H158" i="365"/>
  <c r="I159" i="365"/>
  <c r="L166" i="365"/>
  <c r="I158" i="365"/>
  <c r="K116" i="365"/>
  <c r="J88" i="365"/>
  <c r="L240" i="365"/>
  <c r="L54" i="365"/>
  <c r="K175" i="365"/>
  <c r="H174" i="365"/>
  <c r="I175" i="365"/>
  <c r="L182" i="365"/>
  <c r="I174" i="365"/>
  <c r="J176" i="365" s="1"/>
  <c r="I630" i="365"/>
  <c r="K281" i="365"/>
  <c r="H280" i="365"/>
  <c r="I281" i="365"/>
  <c r="J283" i="365" s="1"/>
  <c r="L288" i="365"/>
  <c r="I228" i="365"/>
  <c r="J230" i="365" s="1"/>
  <c r="K229" i="365"/>
  <c r="H228" i="365"/>
  <c r="I229" i="365"/>
  <c r="K228" i="365"/>
  <c r="L236" i="365"/>
  <c r="I227" i="365"/>
  <c r="J229" i="365" s="1"/>
  <c r="L131" i="365"/>
  <c r="K79" i="365"/>
  <c r="H78" i="365"/>
  <c r="I79" i="365"/>
  <c r="L86" i="365"/>
  <c r="L85" i="365"/>
  <c r="K78" i="365"/>
  <c r="K289" i="365"/>
  <c r="H288" i="365"/>
  <c r="I289" i="365"/>
  <c r="J291" i="365" s="1"/>
  <c r="L296" i="365"/>
  <c r="L281" i="365"/>
  <c r="K274" i="365"/>
  <c r="I274" i="365"/>
  <c r="H273" i="365"/>
  <c r="K141" i="365"/>
  <c r="H140" i="365"/>
  <c r="I141" i="365"/>
  <c r="L148" i="365"/>
  <c r="K140" i="365"/>
  <c r="I140" i="365"/>
  <c r="K311" i="365"/>
  <c r="H310" i="365"/>
  <c r="J311" i="365"/>
  <c r="I311" i="365"/>
  <c r="L318" i="365"/>
  <c r="I273" i="365"/>
  <c r="L260" i="365"/>
  <c r="I252" i="365"/>
  <c r="K253" i="365"/>
  <c r="H252" i="365"/>
  <c r="I253" i="365"/>
  <c r="K252" i="365"/>
  <c r="I251" i="365"/>
  <c r="J253" i="365" s="1"/>
  <c r="L178" i="365"/>
  <c r="L136" i="365"/>
  <c r="I72" i="365"/>
  <c r="J73" i="365" s="1"/>
  <c r="K192" i="365"/>
  <c r="H191" i="365"/>
  <c r="I192" i="365"/>
  <c r="L199" i="365"/>
  <c r="K216" i="365"/>
  <c r="H215" i="365"/>
  <c r="I216" i="365"/>
  <c r="L223" i="365"/>
  <c r="K96" i="365"/>
  <c r="I66" i="365"/>
  <c r="K66" i="365"/>
  <c r="K65" i="365"/>
  <c r="I64" i="365"/>
  <c r="J66" i="365" s="1"/>
  <c r="H65" i="365"/>
  <c r="L73" i="365"/>
  <c r="L287" i="365"/>
  <c r="L216" i="365"/>
  <c r="L82" i="365"/>
  <c r="K75" i="365"/>
  <c r="H74" i="365"/>
  <c r="I75" i="365"/>
  <c r="J77" i="365" s="1"/>
  <c r="L51" i="365"/>
  <c r="K44" i="365"/>
  <c r="I44" i="365"/>
  <c r="H43" i="365"/>
  <c r="I196" i="365"/>
  <c r="K197" i="365"/>
  <c r="H196" i="365"/>
  <c r="I197" i="365"/>
  <c r="K196" i="365"/>
  <c r="L204" i="365"/>
  <c r="K162" i="365"/>
  <c r="H161" i="365"/>
  <c r="I162" i="365"/>
  <c r="L169" i="365"/>
  <c r="K27" i="365"/>
  <c r="H26" i="365"/>
  <c r="I27" i="365"/>
  <c r="I26" i="365"/>
  <c r="L34" i="365"/>
  <c r="I78" i="365"/>
  <c r="J80" i="365" s="1"/>
  <c r="I45" i="365"/>
  <c r="H44" i="365"/>
  <c r="L52" i="365"/>
  <c r="K45" i="365"/>
  <c r="L58" i="365"/>
  <c r="L14" i="365"/>
  <c r="J7" i="365"/>
  <c r="I7" i="365"/>
  <c r="H6" i="365"/>
  <c r="K7" i="365"/>
  <c r="L59" i="365"/>
  <c r="L101" i="365"/>
  <c r="K22" i="365"/>
  <c r="H21" i="365"/>
  <c r="J22" i="365"/>
  <c r="I22" i="365"/>
  <c r="L29" i="365"/>
  <c r="K113" i="365"/>
  <c r="K30" i="365"/>
  <c r="H29" i="365"/>
  <c r="I30" i="365"/>
  <c r="L37" i="365"/>
  <c r="L104" i="365"/>
  <c r="K2458" i="365"/>
  <c r="H2457" i="365"/>
  <c r="L2465" i="365"/>
  <c r="I2458" i="365"/>
  <c r="L2340" i="365"/>
  <c r="K2333" i="365"/>
  <c r="I2333" i="365"/>
  <c r="H2332" i="365"/>
  <c r="I2135" i="365"/>
  <c r="L2142" i="365"/>
  <c r="K2135" i="365"/>
  <c r="I2134" i="365"/>
  <c r="J2136" i="365" s="1"/>
  <c r="H2134" i="365"/>
  <c r="K2125" i="365"/>
  <c r="H2124" i="365"/>
  <c r="I2125" i="365"/>
  <c r="K2124" i="365"/>
  <c r="I2124" i="365"/>
  <c r="J2126" i="365" s="1"/>
  <c r="L2132" i="365"/>
  <c r="I1935" i="365"/>
  <c r="K1935" i="365"/>
  <c r="H1934" i="365"/>
  <c r="L1942" i="365"/>
  <c r="J1829" i="365"/>
  <c r="L1878" i="365"/>
  <c r="K1871" i="365"/>
  <c r="H1870" i="365"/>
  <c r="I1871" i="365"/>
  <c r="K1883" i="365"/>
  <c r="H1882" i="365"/>
  <c r="I1883" i="365"/>
  <c r="L1890" i="365"/>
  <c r="J1653" i="365"/>
  <c r="I1653" i="365"/>
  <c r="J1655" i="365" s="1"/>
  <c r="L1660" i="365"/>
  <c r="H1652" i="365"/>
  <c r="K1653" i="365"/>
  <c r="K1523" i="365"/>
  <c r="H1522" i="365"/>
  <c r="I1523" i="365"/>
  <c r="J1525" i="365" s="1"/>
  <c r="L1530" i="365"/>
  <c r="K1515" i="365"/>
  <c r="H1514" i="365"/>
  <c r="I1515" i="365"/>
  <c r="J1517" i="365" s="1"/>
  <c r="L1522" i="365"/>
  <c r="K1686" i="365"/>
  <c r="H1685" i="365"/>
  <c r="L1693" i="365"/>
  <c r="I1686" i="365"/>
  <c r="L1589" i="365"/>
  <c r="K1582" i="365"/>
  <c r="H1581" i="365"/>
  <c r="I1582" i="365"/>
  <c r="J1584" i="365" s="1"/>
  <c r="I1580" i="365"/>
  <c r="I1605" i="365"/>
  <c r="L1612" i="365"/>
  <c r="K1605" i="365"/>
  <c r="H1604" i="365"/>
  <c r="L1410" i="365"/>
  <c r="K1403" i="365"/>
  <c r="H1402" i="365"/>
  <c r="I1403" i="365"/>
  <c r="K1574" i="365"/>
  <c r="H1573" i="365"/>
  <c r="I1574" i="365"/>
  <c r="L1581" i="365"/>
  <c r="K1421" i="365"/>
  <c r="H1420" i="365"/>
  <c r="I1421" i="365"/>
  <c r="J1423" i="365" s="1"/>
  <c r="L1428" i="365"/>
  <c r="K1420" i="365"/>
  <c r="K1468" i="365"/>
  <c r="H1467" i="365"/>
  <c r="L1475" i="365"/>
  <c r="I1468" i="365"/>
  <c r="I1285" i="365"/>
  <c r="L1290" i="365"/>
  <c r="I1283" i="365"/>
  <c r="J1284" i="365" s="1"/>
  <c r="K1285" i="365"/>
  <c r="H1284" i="365"/>
  <c r="L1288" i="365"/>
  <c r="L1292" i="365"/>
  <c r="L1186" i="365"/>
  <c r="H1178" i="365"/>
  <c r="K1179" i="365"/>
  <c r="I1179" i="365"/>
  <c r="J1179" i="365" s="1"/>
  <c r="I1439" i="365"/>
  <c r="J1441" i="365" s="1"/>
  <c r="L1446" i="365"/>
  <c r="H1438" i="365"/>
  <c r="L1445" i="365"/>
  <c r="K1439" i="365"/>
  <c r="I843" i="365"/>
  <c r="H842" i="365"/>
  <c r="L850" i="365"/>
  <c r="K843" i="365"/>
  <c r="L981" i="365"/>
  <c r="L1027" i="365"/>
  <c r="L904" i="365"/>
  <c r="K897" i="365"/>
  <c r="H896" i="365"/>
  <c r="I897" i="365"/>
  <c r="I890" i="365"/>
  <c r="L897" i="365"/>
  <c r="K890" i="365"/>
  <c r="H889" i="365"/>
  <c r="K765" i="365"/>
  <c r="H764" i="365"/>
  <c r="I765" i="365"/>
  <c r="L772" i="365"/>
  <c r="K764" i="365"/>
  <c r="L848" i="365"/>
  <c r="K841" i="365"/>
  <c r="H840" i="365"/>
  <c r="I841" i="365"/>
  <c r="J843" i="365" s="1"/>
  <c r="L847" i="365"/>
  <c r="L729" i="365"/>
  <c r="L617" i="365"/>
  <c r="H609" i="365"/>
  <c r="K610" i="365"/>
  <c r="I610" i="365"/>
  <c r="K739" i="365"/>
  <c r="H738" i="365"/>
  <c r="I739" i="365"/>
  <c r="L746" i="365"/>
  <c r="I737" i="365"/>
  <c r="J739" i="365" s="1"/>
  <c r="K760" i="365"/>
  <c r="H759" i="365"/>
  <c r="I760" i="365"/>
  <c r="L767" i="365"/>
  <c r="I607" i="365"/>
  <c r="K570" i="365"/>
  <c r="H569" i="365"/>
  <c r="I570" i="365"/>
  <c r="J572" i="365" s="1"/>
  <c r="L577" i="365"/>
  <c r="L576" i="365"/>
  <c r="L451" i="365"/>
  <c r="I444" i="365"/>
  <c r="H443" i="365"/>
  <c r="K444" i="365"/>
  <c r="K348" i="365"/>
  <c r="H347" i="365"/>
  <c r="I348" i="365"/>
  <c r="L355" i="365"/>
  <c r="K415" i="365"/>
  <c r="H414" i="365"/>
  <c r="J415" i="365"/>
  <c r="I415" i="365"/>
  <c r="J417" i="365" s="1"/>
  <c r="L422" i="365"/>
  <c r="I413" i="365"/>
  <c r="L483" i="365"/>
  <c r="I476" i="365"/>
  <c r="H475" i="365"/>
  <c r="K476" i="365"/>
  <c r="K364" i="365"/>
  <c r="H363" i="365"/>
  <c r="I364" i="365"/>
  <c r="L371" i="365"/>
  <c r="K263" i="365"/>
  <c r="H262" i="365"/>
  <c r="J263" i="365"/>
  <c r="I263" i="365"/>
  <c r="L270" i="365"/>
  <c r="L269" i="365"/>
  <c r="K144" i="365"/>
  <c r="H143" i="365"/>
  <c r="I144" i="365"/>
  <c r="L151" i="365"/>
  <c r="K370" i="365"/>
  <c r="H369" i="365"/>
  <c r="I370" i="365"/>
  <c r="L377" i="365"/>
  <c r="I185" i="365"/>
  <c r="L150" i="365"/>
  <c r="L90" i="365"/>
  <c r="K83" i="365"/>
  <c r="H82" i="365"/>
  <c r="I83" i="365"/>
  <c r="I2507" i="365"/>
  <c r="K2507" i="365"/>
  <c r="H2506" i="365"/>
  <c r="K2457" i="365"/>
  <c r="K2395" i="365"/>
  <c r="H2394" i="365"/>
  <c r="I2395" i="365"/>
  <c r="L2402" i="365"/>
  <c r="I2383" i="365"/>
  <c r="J2385" i="365" s="1"/>
  <c r="I2379" i="365"/>
  <c r="K2309" i="365"/>
  <c r="H2308" i="365"/>
  <c r="L2316" i="365"/>
  <c r="I2309" i="365"/>
  <c r="L2315" i="365"/>
  <c r="K2287" i="365"/>
  <c r="H2286" i="365"/>
  <c r="I2287" i="365"/>
  <c r="J2289" i="365" s="1"/>
  <c r="L2294" i="365"/>
  <c r="I2289" i="365"/>
  <c r="J2291" i="365" s="1"/>
  <c r="L2296" i="365"/>
  <c r="H2288" i="365"/>
  <c r="K2289" i="365"/>
  <c r="K2301" i="365"/>
  <c r="H2300" i="365"/>
  <c r="I2301" i="365"/>
  <c r="L2308" i="365"/>
  <c r="L2282" i="365"/>
  <c r="K2316" i="365"/>
  <c r="H2315" i="365"/>
  <c r="L2323" i="365"/>
  <c r="I2316" i="365"/>
  <c r="K2257" i="365"/>
  <c r="H2256" i="365"/>
  <c r="J2257" i="365"/>
  <c r="I2257" i="365"/>
  <c r="L2264" i="365"/>
  <c r="L2222" i="365"/>
  <c r="K2215" i="365"/>
  <c r="H2214" i="365"/>
  <c r="I2215" i="365"/>
  <c r="J2217" i="365" s="1"/>
  <c r="K2214" i="365"/>
  <c r="L2306" i="365"/>
  <c r="K2117" i="365"/>
  <c r="H2116" i="365"/>
  <c r="I2117" i="365"/>
  <c r="L2124" i="365"/>
  <c r="I2116" i="365"/>
  <c r="L1999" i="365"/>
  <c r="I1979" i="365"/>
  <c r="J1981" i="365" s="1"/>
  <c r="L1986" i="365"/>
  <c r="K1979" i="365"/>
  <c r="H1978" i="365"/>
  <c r="I1928" i="365"/>
  <c r="L1935" i="365"/>
  <c r="H1927" i="365"/>
  <c r="K1928" i="365"/>
  <c r="L2046" i="365"/>
  <c r="K2039" i="365"/>
  <c r="H2038" i="365"/>
  <c r="I2039" i="365"/>
  <c r="J2041" i="365" s="1"/>
  <c r="L1918" i="365"/>
  <c r="K1884" i="365"/>
  <c r="H1883" i="365"/>
  <c r="L1891" i="365"/>
  <c r="I1884" i="365"/>
  <c r="L2152" i="365"/>
  <c r="I1912" i="365"/>
  <c r="J1914" i="365" s="1"/>
  <c r="L1919" i="365"/>
  <c r="K1912" i="365"/>
  <c r="H1911" i="365"/>
  <c r="L1922" i="365"/>
  <c r="K1779" i="365"/>
  <c r="H1778" i="365"/>
  <c r="J1779" i="365"/>
  <c r="I1779" i="365"/>
  <c r="L1786" i="365"/>
  <c r="L1800" i="365"/>
  <c r="K1793" i="365"/>
  <c r="H1792" i="365"/>
  <c r="I1793" i="365"/>
  <c r="K1680" i="365"/>
  <c r="H1679" i="365"/>
  <c r="I1680" i="365"/>
  <c r="L1687" i="365"/>
  <c r="I1727" i="365"/>
  <c r="I1663" i="365"/>
  <c r="L1524" i="365"/>
  <c r="I1618" i="365"/>
  <c r="J1620" i="365" s="1"/>
  <c r="L1625" i="365"/>
  <c r="K1618" i="365"/>
  <c r="H1617" i="365"/>
  <c r="L1515" i="365"/>
  <c r="K1508" i="365"/>
  <c r="H1507" i="365"/>
  <c r="I1508" i="365"/>
  <c r="J1510" i="365" s="1"/>
  <c r="K1440" i="365"/>
  <c r="I1628" i="365"/>
  <c r="J1630" i="365" s="1"/>
  <c r="K1521" i="365"/>
  <c r="K1526" i="365"/>
  <c r="H1525" i="365"/>
  <c r="I1526" i="365"/>
  <c r="L1533" i="365"/>
  <c r="I1458" i="365"/>
  <c r="K1284" i="365"/>
  <c r="K1397" i="365"/>
  <c r="H1396" i="365"/>
  <c r="I1397" i="365"/>
  <c r="J1398" i="365" s="1"/>
  <c r="L1404" i="365"/>
  <c r="K1396" i="365"/>
  <c r="I1522" i="365"/>
  <c r="L1529" i="365"/>
  <c r="K1522" i="365"/>
  <c r="H1521" i="365"/>
  <c r="J1400" i="365"/>
  <c r="L1224" i="365"/>
  <c r="K1127" i="365"/>
  <c r="H1126" i="365"/>
  <c r="I1127" i="365"/>
  <c r="L1134" i="365"/>
  <c r="K1191" i="365"/>
  <c r="H1190" i="365"/>
  <c r="I1191" i="365"/>
  <c r="L1196" i="365"/>
  <c r="L1198" i="365"/>
  <c r="K1259" i="365"/>
  <c r="H1258" i="365"/>
  <c r="J1259" i="365"/>
  <c r="L1266" i="365"/>
  <c r="I1259" i="365"/>
  <c r="K1103" i="365"/>
  <c r="I1103" i="365"/>
  <c r="H1102" i="365"/>
  <c r="L1110" i="365"/>
  <c r="K933" i="365"/>
  <c r="H932" i="365"/>
  <c r="I933" i="365"/>
  <c r="L940" i="365"/>
  <c r="I880" i="365"/>
  <c r="J881" i="365" s="1"/>
  <c r="I1004" i="365"/>
  <c r="L1011" i="365"/>
  <c r="H1003" i="365"/>
  <c r="K1004" i="365"/>
  <c r="K1060" i="365"/>
  <c r="H1059" i="365"/>
  <c r="L1067" i="365"/>
  <c r="I1060" i="365"/>
  <c r="L1066" i="365"/>
  <c r="K957" i="365"/>
  <c r="H956" i="365"/>
  <c r="I957" i="365"/>
  <c r="L964" i="365"/>
  <c r="K956" i="365"/>
  <c r="K1008" i="365"/>
  <c r="H1007" i="365"/>
  <c r="J1008" i="365"/>
  <c r="I1008" i="365"/>
  <c r="L1015" i="365"/>
  <c r="K925" i="365"/>
  <c r="H924" i="365"/>
  <c r="I925" i="365"/>
  <c r="L932" i="365"/>
  <c r="K826" i="365"/>
  <c r="H825" i="365"/>
  <c r="L833" i="365"/>
  <c r="I826" i="365"/>
  <c r="I582" i="365"/>
  <c r="J584" i="365" s="1"/>
  <c r="L589" i="365"/>
  <c r="H581" i="365"/>
  <c r="K582" i="365"/>
  <c r="J832" i="365"/>
  <c r="K778" i="365"/>
  <c r="H777" i="365"/>
  <c r="I778" i="365"/>
  <c r="L785" i="365"/>
  <c r="I569" i="365"/>
  <c r="J570" i="365" s="1"/>
  <c r="I524" i="365"/>
  <c r="J526" i="365" s="1"/>
  <c r="L531" i="365"/>
  <c r="H523" i="365"/>
  <c r="K524" i="365"/>
  <c r="L590" i="365"/>
  <c r="K393" i="365"/>
  <c r="H392" i="365"/>
  <c r="I393" i="365"/>
  <c r="L400" i="365"/>
  <c r="L768" i="365"/>
  <c r="L147" i="365"/>
  <c r="K377" i="365"/>
  <c r="H376" i="365"/>
  <c r="J377" i="365"/>
  <c r="I377" i="365"/>
  <c r="L384" i="365"/>
  <c r="L301" i="365"/>
  <c r="K294" i="365"/>
  <c r="I294" i="365"/>
  <c r="H293" i="365"/>
  <c r="J58" i="365"/>
  <c r="I58" i="365"/>
  <c r="H57" i="365"/>
  <c r="L65" i="365"/>
  <c r="K58" i="365"/>
  <c r="L427" i="365"/>
  <c r="H419" i="365"/>
  <c r="K420" i="365"/>
  <c r="J420" i="365"/>
  <c r="I420" i="365"/>
  <c r="I121" i="365"/>
  <c r="L128" i="365"/>
  <c r="H120" i="365"/>
  <c r="K121" i="365"/>
  <c r="L311" i="365"/>
  <c r="K304" i="365"/>
  <c r="J304" i="365"/>
  <c r="H303" i="365"/>
  <c r="I304" i="365"/>
  <c r="L74" i="365"/>
  <c r="K67" i="365"/>
  <c r="H66" i="365"/>
  <c r="I67" i="365"/>
  <c r="J69" i="365" s="1"/>
  <c r="I37" i="365"/>
  <c r="H36" i="365"/>
  <c r="K37" i="365"/>
  <c r="L44" i="365"/>
  <c r="I2491" i="365"/>
  <c r="J2492" i="365" s="1"/>
  <c r="K2491" i="365"/>
  <c r="H2490" i="365"/>
  <c r="J2491" i="365"/>
  <c r="L2498" i="365"/>
  <c r="I2489" i="365"/>
  <c r="I2494" i="365"/>
  <c r="L2501" i="365"/>
  <c r="K2494" i="365"/>
  <c r="H2493" i="365"/>
  <c r="L2505" i="365"/>
  <c r="I2506" i="365"/>
  <c r="J2508" i="365" s="1"/>
  <c r="L2484" i="365"/>
  <c r="J2478" i="365"/>
  <c r="L2477" i="365"/>
  <c r="L2455" i="365"/>
  <c r="L2508" i="365"/>
  <c r="I2452" i="365"/>
  <c r="K2452" i="365"/>
  <c r="H2451" i="365"/>
  <c r="L2459" i="365"/>
  <c r="K2442" i="365"/>
  <c r="K2408" i="365"/>
  <c r="H2407" i="365"/>
  <c r="I2408" i="365"/>
  <c r="L2415" i="365"/>
  <c r="I2393" i="365"/>
  <c r="J2395" i="365" s="1"/>
  <c r="I2386" i="365"/>
  <c r="L2393" i="365"/>
  <c r="K2386" i="365"/>
  <c r="H2385" i="365"/>
  <c r="K2385" i="365"/>
  <c r="L2451" i="365"/>
  <c r="H2443" i="365"/>
  <c r="K2444" i="365"/>
  <c r="I2444" i="365"/>
  <c r="K2400" i="365"/>
  <c r="H2399" i="365"/>
  <c r="I2400" i="365"/>
  <c r="L2407" i="365"/>
  <c r="K2390" i="365"/>
  <c r="L2376" i="365"/>
  <c r="K2369" i="365"/>
  <c r="H2368" i="365"/>
  <c r="I2369" i="365"/>
  <c r="J2371" i="365" s="1"/>
  <c r="I2391" i="365"/>
  <c r="L2398" i="365"/>
  <c r="H2390" i="365"/>
  <c r="K2391" i="365"/>
  <c r="K2387" i="365"/>
  <c r="H2386" i="365"/>
  <c r="I2387" i="365"/>
  <c r="J2387" i="365" s="1"/>
  <c r="L2394" i="365"/>
  <c r="I2358" i="365"/>
  <c r="L2373" i="365"/>
  <c r="I2432" i="365"/>
  <c r="J2432" i="365" s="1"/>
  <c r="I2343" i="365"/>
  <c r="L2350" i="365"/>
  <c r="K2343" i="365"/>
  <c r="H2342" i="365"/>
  <c r="J2326" i="365"/>
  <c r="I2326" i="365"/>
  <c r="K2326" i="365"/>
  <c r="L2333" i="365"/>
  <c r="H2325" i="365"/>
  <c r="I2281" i="365"/>
  <c r="L2288" i="365"/>
  <c r="J2281" i="365"/>
  <c r="L2287" i="365"/>
  <c r="H2280" i="365"/>
  <c r="K2281" i="365"/>
  <c r="I2279" i="365"/>
  <c r="I2280" i="365"/>
  <c r="K2365" i="365"/>
  <c r="K2298" i="365"/>
  <c r="H2297" i="365"/>
  <c r="I2298" i="365"/>
  <c r="L2305" i="365"/>
  <c r="K2354" i="365"/>
  <c r="H2353" i="365"/>
  <c r="I2354" i="365"/>
  <c r="L2361" i="365"/>
  <c r="L2335" i="365"/>
  <c r="H2327" i="365"/>
  <c r="K2328" i="365"/>
  <c r="J2328" i="365"/>
  <c r="I2328" i="365"/>
  <c r="K2315" i="365"/>
  <c r="I2357" i="365"/>
  <c r="K2329" i="365"/>
  <c r="H2328" i="365"/>
  <c r="L2336" i="365"/>
  <c r="I2329" i="365"/>
  <c r="K2296" i="365"/>
  <c r="I2327" i="365"/>
  <c r="J2329" i="365" s="1"/>
  <c r="H2326" i="365"/>
  <c r="L2334" i="365"/>
  <c r="J2327" i="365"/>
  <c r="K2327" i="365"/>
  <c r="L2319" i="365"/>
  <c r="K2312" i="365"/>
  <c r="H2311" i="365"/>
  <c r="I2312" i="365"/>
  <c r="K2236" i="365"/>
  <c r="L2242" i="365"/>
  <c r="I2269" i="365"/>
  <c r="L2276" i="365"/>
  <c r="H2268" i="365"/>
  <c r="K2269" i="365"/>
  <c r="I2248" i="365"/>
  <c r="L2251" i="365"/>
  <c r="K2293" i="365"/>
  <c r="H2292" i="365"/>
  <c r="I2293" i="365"/>
  <c r="J2293" i="365" s="1"/>
  <c r="L2300" i="365"/>
  <c r="I2204" i="365"/>
  <c r="J2206" i="365" s="1"/>
  <c r="L2190" i="365"/>
  <c r="I2286" i="365"/>
  <c r="L2237" i="365"/>
  <c r="L2216" i="365"/>
  <c r="K2207" i="365"/>
  <c r="H2206" i="365"/>
  <c r="I2207" i="365"/>
  <c r="L2214" i="365"/>
  <c r="L2225" i="365"/>
  <c r="K2218" i="365"/>
  <c r="H2217" i="365"/>
  <c r="J2218" i="365"/>
  <c r="I2218" i="365"/>
  <c r="I2216" i="365"/>
  <c r="K2294" i="365"/>
  <c r="L2272" i="365"/>
  <c r="K2265" i="365"/>
  <c r="H2264" i="365"/>
  <c r="I2265" i="365"/>
  <c r="K2212" i="365"/>
  <c r="L2208" i="365"/>
  <c r="L2221" i="365"/>
  <c r="I2127" i="365"/>
  <c r="L2134" i="365"/>
  <c r="J2127" i="365"/>
  <c r="H2126" i="365"/>
  <c r="K2127" i="365"/>
  <c r="K2126" i="365"/>
  <c r="I2082" i="365"/>
  <c r="J2084" i="365" s="1"/>
  <c r="L2089" i="365"/>
  <c r="H2081" i="365"/>
  <c r="K2082" i="365"/>
  <c r="I2203" i="365"/>
  <c r="J2205" i="365" s="1"/>
  <c r="L2081" i="365"/>
  <c r="K2152" i="365"/>
  <c r="H2151" i="365"/>
  <c r="I2152" i="365"/>
  <c r="J2154" i="365" s="1"/>
  <c r="L2159" i="365"/>
  <c r="I2100" i="365"/>
  <c r="J2102" i="365" s="1"/>
  <c r="K2062" i="365"/>
  <c r="H2061" i="365"/>
  <c r="I2062" i="365"/>
  <c r="J2064" i="365" s="1"/>
  <c r="L2069" i="365"/>
  <c r="K2061" i="365"/>
  <c r="K2027" i="365"/>
  <c r="K2015" i="365"/>
  <c r="K2155" i="365"/>
  <c r="H2154" i="365"/>
  <c r="I2155" i="365"/>
  <c r="J2157" i="365" s="1"/>
  <c r="L2162" i="365"/>
  <c r="K2063" i="365"/>
  <c r="L2039" i="365"/>
  <c r="K1998" i="365"/>
  <c r="I1998" i="365"/>
  <c r="J2000" i="365" s="1"/>
  <c r="L2005" i="365"/>
  <c r="H1997" i="365"/>
  <c r="K1997" i="365"/>
  <c r="J1998" i="365"/>
  <c r="L2077" i="365"/>
  <c r="H2069" i="365"/>
  <c r="K2070" i="365"/>
  <c r="I2070" i="365"/>
  <c r="J2071" i="365" s="1"/>
  <c r="K2022" i="365"/>
  <c r="H2021" i="365"/>
  <c r="I2022" i="365"/>
  <c r="L2029" i="365"/>
  <c r="I2095" i="365"/>
  <c r="L2055" i="365"/>
  <c r="L2170" i="365"/>
  <c r="K2163" i="365"/>
  <c r="H2162" i="365"/>
  <c r="I2163" i="365"/>
  <c r="L2120" i="365"/>
  <c r="K2113" i="365"/>
  <c r="I2113" i="365"/>
  <c r="H2112" i="365"/>
  <c r="L2065" i="365"/>
  <c r="K2038" i="365"/>
  <c r="H2037" i="365"/>
  <c r="I2038" i="365"/>
  <c r="L2045" i="365"/>
  <c r="K2037" i="365"/>
  <c r="L2031" i="365"/>
  <c r="I2050" i="365"/>
  <c r="J2052" i="365" s="1"/>
  <c r="L2009" i="365"/>
  <c r="I1976" i="365"/>
  <c r="L1983" i="365"/>
  <c r="K1976" i="365"/>
  <c r="H1975" i="365"/>
  <c r="I1958" i="365"/>
  <c r="K2040" i="365"/>
  <c r="L2028" i="365"/>
  <c r="K1984" i="365"/>
  <c r="I1927" i="365"/>
  <c r="L1934" i="365"/>
  <c r="K1927" i="365"/>
  <c r="H1926" i="365"/>
  <c r="K2065" i="365"/>
  <c r="H2064" i="365"/>
  <c r="I2065" i="365"/>
  <c r="L2072" i="365"/>
  <c r="I1974" i="365"/>
  <c r="J1976" i="365" s="1"/>
  <c r="I1936" i="365"/>
  <c r="L1943" i="365"/>
  <c r="H1935" i="365"/>
  <c r="K1936" i="365"/>
  <c r="L2141" i="365"/>
  <c r="K2075" i="365"/>
  <c r="H2074" i="365"/>
  <c r="L2082" i="365"/>
  <c r="I2075" i="365"/>
  <c r="J2077" i="365" s="1"/>
  <c r="I2123" i="365"/>
  <c r="J2125" i="365" s="1"/>
  <c r="I1978" i="365"/>
  <c r="J1980" i="365" s="1"/>
  <c r="K1930" i="365"/>
  <c r="I1971" i="365"/>
  <c r="L1978" i="365"/>
  <c r="K1971" i="365"/>
  <c r="H1970" i="365"/>
  <c r="I1920" i="365"/>
  <c r="L1927" i="365"/>
  <c r="H1919" i="365"/>
  <c r="K1920" i="365"/>
  <c r="L1897" i="365"/>
  <c r="K1890" i="365"/>
  <c r="I1890" i="365"/>
  <c r="J1892" i="365" s="1"/>
  <c r="H1889" i="365"/>
  <c r="L1819" i="365"/>
  <c r="L1806" i="365"/>
  <c r="L1923" i="365"/>
  <c r="L1860" i="365"/>
  <c r="I1839" i="365"/>
  <c r="J1841" i="365" s="1"/>
  <c r="K1831" i="365"/>
  <c r="I1904" i="365"/>
  <c r="L1911" i="365"/>
  <c r="H1903" i="365"/>
  <c r="K1904" i="365"/>
  <c r="K1859" i="365"/>
  <c r="H1858" i="365"/>
  <c r="I1859" i="365"/>
  <c r="J1860" i="365" s="1"/>
  <c r="L1866" i="365"/>
  <c r="K1858" i="365"/>
  <c r="K1830" i="365"/>
  <c r="H1829" i="365"/>
  <c r="I1830" i="365"/>
  <c r="L1837" i="365"/>
  <c r="J1830" i="365"/>
  <c r="I1824" i="365"/>
  <c r="L1831" i="365"/>
  <c r="K1824" i="365"/>
  <c r="H1823" i="365"/>
  <c r="L1817" i="365"/>
  <c r="K1902" i="365"/>
  <c r="H1901" i="365"/>
  <c r="I1902" i="365"/>
  <c r="L1909" i="365"/>
  <c r="I1901" i="365"/>
  <c r="J1901" i="365" s="1"/>
  <c r="J1891" i="365"/>
  <c r="L1898" i="365"/>
  <c r="H1890" i="365"/>
  <c r="K1891" i="365"/>
  <c r="I1891" i="365"/>
  <c r="J1893" i="365" s="1"/>
  <c r="K1840" i="365"/>
  <c r="L1834" i="365"/>
  <c r="K1879" i="365"/>
  <c r="K1850" i="365"/>
  <c r="L1814" i="365"/>
  <c r="K1807" i="365"/>
  <c r="H1806" i="365"/>
  <c r="I1807" i="365"/>
  <c r="L1774" i="365"/>
  <c r="L1905" i="365"/>
  <c r="H1897" i="365"/>
  <c r="K1898" i="365"/>
  <c r="I1898" i="365"/>
  <c r="J1900" i="365" s="1"/>
  <c r="I1897" i="365"/>
  <c r="J1899" i="365" s="1"/>
  <c r="L1841" i="365"/>
  <c r="H1833" i="365"/>
  <c r="K1834" i="365"/>
  <c r="I1834" i="365"/>
  <c r="J1836" i="365" s="1"/>
  <c r="K1857" i="365"/>
  <c r="H1856" i="365"/>
  <c r="I1857" i="365"/>
  <c r="J1859" i="365" s="1"/>
  <c r="L1864" i="365"/>
  <c r="L1813" i="365"/>
  <c r="L1727" i="365"/>
  <c r="K1862" i="365"/>
  <c r="H1861" i="365"/>
  <c r="I1862" i="365"/>
  <c r="L1869" i="365"/>
  <c r="L1785" i="365"/>
  <c r="K1771" i="365"/>
  <c r="H1770" i="365"/>
  <c r="J1771" i="365"/>
  <c r="I1771" i="365"/>
  <c r="L1778" i="365"/>
  <c r="I1817" i="365"/>
  <c r="J1819" i="365" s="1"/>
  <c r="L1824" i="365"/>
  <c r="K1817" i="365"/>
  <c r="H1816" i="365"/>
  <c r="T6" i="365"/>
  <c r="K1747" i="365"/>
  <c r="H1746" i="365"/>
  <c r="I1747" i="365"/>
  <c r="L1754" i="365"/>
  <c r="L1723" i="365"/>
  <c r="K1716" i="365"/>
  <c r="H1715" i="365"/>
  <c r="I1716" i="365"/>
  <c r="L1688" i="365"/>
  <c r="K1666" i="365"/>
  <c r="H1665" i="365"/>
  <c r="I1666" i="365"/>
  <c r="L1673" i="365"/>
  <c r="J1666" i="365"/>
  <c r="L1672" i="365"/>
  <c r="L1798" i="365"/>
  <c r="I1669" i="365"/>
  <c r="J1671" i="365" s="1"/>
  <c r="L1676" i="365"/>
  <c r="K1669" i="365"/>
  <c r="H1668" i="365"/>
  <c r="L1658" i="365"/>
  <c r="K1651" i="365"/>
  <c r="H1650" i="365"/>
  <c r="I1651" i="365"/>
  <c r="I1621" i="365"/>
  <c r="J1623" i="365" s="1"/>
  <c r="L1628" i="365"/>
  <c r="H1620" i="365"/>
  <c r="K1621" i="365"/>
  <c r="I1620" i="365"/>
  <c r="J1622" i="365" s="1"/>
  <c r="I1815" i="365"/>
  <c r="J1817" i="365" s="1"/>
  <c r="K1682" i="365"/>
  <c r="H1681" i="365"/>
  <c r="I1682" i="365"/>
  <c r="L1689" i="365"/>
  <c r="J1682" i="365"/>
  <c r="I1647" i="365"/>
  <c r="I1573" i="365"/>
  <c r="J1574" i="365" s="1"/>
  <c r="K1761" i="365"/>
  <c r="H1760" i="365"/>
  <c r="I1761" i="365"/>
  <c r="L1768" i="365"/>
  <c r="J1697" i="365"/>
  <c r="K1697" i="365"/>
  <c r="I1697" i="365"/>
  <c r="J1699" i="365" s="1"/>
  <c r="L1704" i="365"/>
  <c r="H1696" i="365"/>
  <c r="I1652" i="365"/>
  <c r="J1654" i="365" s="1"/>
  <c r="L1659" i="365"/>
  <c r="H1651" i="365"/>
  <c r="K1652" i="365"/>
  <c r="I1626" i="365"/>
  <c r="K1649" i="365"/>
  <c r="L1572" i="365"/>
  <c r="L1508" i="365"/>
  <c r="I1668" i="365"/>
  <c r="J1670" i="365" s="1"/>
  <c r="L1675" i="365"/>
  <c r="H1667" i="365"/>
  <c r="K1668" i="365"/>
  <c r="K1544" i="365"/>
  <c r="H1543" i="365"/>
  <c r="I1544" i="365"/>
  <c r="J1545" i="365" s="1"/>
  <c r="L1551" i="365"/>
  <c r="L1587" i="365"/>
  <c r="K1493" i="365"/>
  <c r="K1441" i="365"/>
  <c r="I1589" i="365"/>
  <c r="L1596" i="365"/>
  <c r="K1589" i="365"/>
  <c r="K1588" i="365"/>
  <c r="I1588" i="365"/>
  <c r="H1588" i="365"/>
  <c r="L1523" i="365"/>
  <c r="K1495" i="365"/>
  <c r="L1379" i="365"/>
  <c r="K1672" i="365"/>
  <c r="H1671" i="365"/>
  <c r="J1672" i="365"/>
  <c r="I1672" i="365"/>
  <c r="L1679" i="365"/>
  <c r="K1571" i="365"/>
  <c r="H1570" i="365"/>
  <c r="I1571" i="365"/>
  <c r="J1573" i="365" s="1"/>
  <c r="L1578" i="365"/>
  <c r="I1650" i="365"/>
  <c r="J1651" i="365" s="1"/>
  <c r="K1619" i="365"/>
  <c r="H1618" i="365"/>
  <c r="I1619" i="365"/>
  <c r="J1621" i="365" s="1"/>
  <c r="L1626" i="365"/>
  <c r="I1538" i="365"/>
  <c r="L1545" i="365"/>
  <c r="H1537" i="365"/>
  <c r="K1538" i="365"/>
  <c r="K1504" i="365"/>
  <c r="H1503" i="365"/>
  <c r="I1504" i="365"/>
  <c r="J1505" i="365" s="1"/>
  <c r="L1511" i="365"/>
  <c r="K1503" i="365"/>
  <c r="J1480" i="365"/>
  <c r="I1480" i="365"/>
  <c r="J1481" i="365" s="1"/>
  <c r="L1487" i="365"/>
  <c r="K1480" i="365"/>
  <c r="H1479" i="365"/>
  <c r="K1368" i="365"/>
  <c r="H1367" i="365"/>
  <c r="I1368" i="365"/>
  <c r="J1369" i="365" s="1"/>
  <c r="L1375" i="365"/>
  <c r="L1358" i="365"/>
  <c r="I1335" i="365"/>
  <c r="L1496" i="365"/>
  <c r="K1489" i="365"/>
  <c r="H1488" i="365"/>
  <c r="I1489" i="365"/>
  <c r="J1489" i="365" s="1"/>
  <c r="I1440" i="365"/>
  <c r="L1434" i="365"/>
  <c r="K1427" i="365"/>
  <c r="H1426" i="365"/>
  <c r="I1427" i="365"/>
  <c r="L1282" i="365"/>
  <c r="L1441" i="365"/>
  <c r="K1434" i="365"/>
  <c r="H1433" i="365"/>
  <c r="I1434" i="365"/>
  <c r="L1394" i="365"/>
  <c r="K1387" i="365"/>
  <c r="H1386" i="365"/>
  <c r="J1387" i="365"/>
  <c r="I1387" i="365"/>
  <c r="L1381" i="365"/>
  <c r="K1315" i="365"/>
  <c r="I1290" i="365"/>
  <c r="J1291" i="365" s="1"/>
  <c r="I1284" i="365"/>
  <c r="K1575" i="365"/>
  <c r="K1378" i="365"/>
  <c r="H1377" i="365"/>
  <c r="J1378" i="365"/>
  <c r="I1378" i="365"/>
  <c r="L1385" i="365"/>
  <c r="K1320" i="365"/>
  <c r="H1319" i="365"/>
  <c r="I1320" i="365"/>
  <c r="K1319" i="365"/>
  <c r="L1327" i="365"/>
  <c r="K1636" i="365"/>
  <c r="I1524" i="365"/>
  <c r="J1526" i="365" s="1"/>
  <c r="L1507" i="365"/>
  <c r="K1500" i="365"/>
  <c r="H1499" i="365"/>
  <c r="I1500" i="365"/>
  <c r="J1502" i="365" s="1"/>
  <c r="K1418" i="365"/>
  <c r="H1417" i="365"/>
  <c r="I1418" i="365"/>
  <c r="L1425" i="365"/>
  <c r="L1423" i="365"/>
  <c r="L1382" i="365"/>
  <c r="I1359" i="365"/>
  <c r="K1510" i="365"/>
  <c r="H1509" i="365"/>
  <c r="I1510" i="365"/>
  <c r="J1511" i="365" s="1"/>
  <c r="L1517" i="365"/>
  <c r="L1453" i="365"/>
  <c r="K1399" i="365"/>
  <c r="K1306" i="365"/>
  <c r="H1305" i="365"/>
  <c r="J1306" i="365"/>
  <c r="I1306" i="365"/>
  <c r="L1313" i="365"/>
  <c r="L1341" i="365"/>
  <c r="L1285" i="365"/>
  <c r="K1278" i="365"/>
  <c r="H1277" i="365"/>
  <c r="I1278" i="365"/>
  <c r="J1280" i="365" s="1"/>
  <c r="K1156" i="365"/>
  <c r="H1155" i="365"/>
  <c r="I1156" i="365"/>
  <c r="L1163" i="365"/>
  <c r="K1155" i="365"/>
  <c r="I1155" i="365"/>
  <c r="K1109" i="365"/>
  <c r="I1488" i="365"/>
  <c r="L1495" i="365"/>
  <c r="K1488" i="365"/>
  <c r="H1487" i="365"/>
  <c r="I1039" i="365"/>
  <c r="H1038" i="365"/>
  <c r="L1046" i="365"/>
  <c r="L1045" i="365"/>
  <c r="K1039" i="365"/>
  <c r="I1037" i="365"/>
  <c r="J1039" i="365" s="1"/>
  <c r="K1038" i="365"/>
  <c r="K1400" i="365"/>
  <c r="K1366" i="365"/>
  <c r="I1260" i="365"/>
  <c r="J1260" i="365" s="1"/>
  <c r="L1267" i="365"/>
  <c r="K1260" i="365"/>
  <c r="H1259" i="365"/>
  <c r="L1258" i="365"/>
  <c r="K1263" i="365"/>
  <c r="L1250" i="365"/>
  <c r="I1118" i="365"/>
  <c r="J1119" i="365" s="1"/>
  <c r="L1571" i="365"/>
  <c r="K1564" i="365"/>
  <c r="H1563" i="365"/>
  <c r="I1564" i="365"/>
  <c r="J1566" i="365" s="1"/>
  <c r="K1215" i="365"/>
  <c r="H1214" i="365"/>
  <c r="I1215" i="365"/>
  <c r="J1217" i="365" s="1"/>
  <c r="L1222" i="365"/>
  <c r="I1213" i="365"/>
  <c r="K1117" i="365"/>
  <c r="K1370" i="365"/>
  <c r="H1369" i="365"/>
  <c r="I1370" i="365"/>
  <c r="L1377" i="365"/>
  <c r="K1204" i="365"/>
  <c r="H1203" i="365"/>
  <c r="I1204" i="365"/>
  <c r="L1211" i="365"/>
  <c r="K1209" i="365"/>
  <c r="K1151" i="365"/>
  <c r="H1150" i="365"/>
  <c r="J1151" i="365"/>
  <c r="I1151" i="365"/>
  <c r="L1158" i="365"/>
  <c r="L1156" i="365"/>
  <c r="L1133" i="365"/>
  <c r="I1109" i="365"/>
  <c r="J1111" i="365" s="1"/>
  <c r="K1064" i="365"/>
  <c r="I935" i="365"/>
  <c r="J937" i="365" s="1"/>
  <c r="K880" i="365"/>
  <c r="L1280" i="365"/>
  <c r="K1273" i="365"/>
  <c r="H1272" i="365"/>
  <c r="I1273" i="365"/>
  <c r="L1021" i="365"/>
  <c r="K912" i="365"/>
  <c r="H911" i="365"/>
  <c r="I912" i="365"/>
  <c r="J914" i="365" s="1"/>
  <c r="L919" i="365"/>
  <c r="I764" i="365"/>
  <c r="J766" i="365" s="1"/>
  <c r="K1264" i="365"/>
  <c r="H1263" i="365"/>
  <c r="I1264" i="365"/>
  <c r="J1266" i="365" s="1"/>
  <c r="L1271" i="365"/>
  <c r="I1065" i="365"/>
  <c r="L1032" i="365"/>
  <c r="K920" i="365"/>
  <c r="H919" i="365"/>
  <c r="I920" i="365"/>
  <c r="J922" i="365" s="1"/>
  <c r="L927" i="365"/>
  <c r="K1369" i="365"/>
  <c r="L1205" i="365"/>
  <c r="L1159" i="365"/>
  <c r="K1152" i="365"/>
  <c r="H1151" i="365"/>
  <c r="I1152" i="365"/>
  <c r="J1152" i="365" s="1"/>
  <c r="I959" i="365"/>
  <c r="J961" i="365" s="1"/>
  <c r="K923" i="365"/>
  <c r="H922" i="365"/>
  <c r="I923" i="365"/>
  <c r="J925" i="365" s="1"/>
  <c r="L930" i="365"/>
  <c r="L771" i="365"/>
  <c r="I1050" i="365"/>
  <c r="J1052" i="365" s="1"/>
  <c r="H1049" i="365"/>
  <c r="L1057" i="365"/>
  <c r="K1049" i="365"/>
  <c r="K1050" i="365"/>
  <c r="I1002" i="365"/>
  <c r="J1004" i="365" s="1"/>
  <c r="L1005" i="365"/>
  <c r="L925" i="365"/>
  <c r="K909" i="365"/>
  <c r="H908" i="365"/>
  <c r="I909" i="365"/>
  <c r="L916" i="365"/>
  <c r="I908" i="365"/>
  <c r="I858" i="365"/>
  <c r="K858" i="365"/>
  <c r="H857" i="365"/>
  <c r="L865" i="365"/>
  <c r="I1294" i="365"/>
  <c r="J1296" i="365" s="1"/>
  <c r="L1215" i="365"/>
  <c r="K1208" i="365"/>
  <c r="H1207" i="365"/>
  <c r="I1208" i="365"/>
  <c r="J1210" i="365" s="1"/>
  <c r="K1105" i="365"/>
  <c r="I1058" i="365"/>
  <c r="J1060" i="365" s="1"/>
  <c r="L1065" i="365"/>
  <c r="K1058" i="365"/>
  <c r="K1057" i="365"/>
  <c r="I1057" i="365"/>
  <c r="H1057" i="365"/>
  <c r="I1027" i="365"/>
  <c r="L1034" i="365"/>
  <c r="H1026" i="365"/>
  <c r="K1027" i="365"/>
  <c r="I991" i="365"/>
  <c r="L998" i="365"/>
  <c r="H990" i="365"/>
  <c r="K991" i="365"/>
  <c r="L976" i="365"/>
  <c r="K969" i="365"/>
  <c r="H968" i="365"/>
  <c r="I969" i="365"/>
  <c r="K918" i="365"/>
  <c r="I849" i="365"/>
  <c r="J851" i="365" s="1"/>
  <c r="K971" i="365"/>
  <c r="H970" i="365"/>
  <c r="I971" i="365"/>
  <c r="L978" i="365"/>
  <c r="I889" i="365"/>
  <c r="I719" i="365"/>
  <c r="J721" i="365" s="1"/>
  <c r="L726" i="365"/>
  <c r="K719" i="365"/>
  <c r="H718" i="365"/>
  <c r="I709" i="365"/>
  <c r="K643" i="365"/>
  <c r="H642" i="365"/>
  <c r="I643" i="365"/>
  <c r="J645" i="365" s="1"/>
  <c r="L650" i="365"/>
  <c r="K642" i="365"/>
  <c r="I624" i="365"/>
  <c r="K624" i="365"/>
  <c r="L631" i="365"/>
  <c r="I622" i="365"/>
  <c r="J622" i="365" s="1"/>
  <c r="H623" i="365"/>
  <c r="L629" i="365"/>
  <c r="L766" i="365"/>
  <c r="L987" i="365"/>
  <c r="K913" i="365"/>
  <c r="K895" i="365"/>
  <c r="I799" i="365"/>
  <c r="K698" i="365"/>
  <c r="J873" i="365"/>
  <c r="K810" i="365"/>
  <c r="H809" i="365"/>
  <c r="I810" i="365"/>
  <c r="J812" i="365" s="1"/>
  <c r="L817" i="365"/>
  <c r="K762" i="365"/>
  <c r="H761" i="365"/>
  <c r="J762" i="365"/>
  <c r="I762" i="365"/>
  <c r="L769" i="365"/>
  <c r="I713" i="365"/>
  <c r="J715" i="365" s="1"/>
  <c r="L649" i="365"/>
  <c r="K722" i="365"/>
  <c r="L709" i="365"/>
  <c r="I600" i="365"/>
  <c r="J602" i="365" s="1"/>
  <c r="L607" i="365"/>
  <c r="H599" i="365"/>
  <c r="K600" i="365"/>
  <c r="J874" i="365"/>
  <c r="I874" i="365"/>
  <c r="L881" i="365"/>
  <c r="K874" i="365"/>
  <c r="H873" i="365"/>
  <c r="K797" i="365"/>
  <c r="H796" i="365"/>
  <c r="I797" i="365"/>
  <c r="L804" i="365"/>
  <c r="K796" i="365"/>
  <c r="L760" i="365"/>
  <c r="I738" i="365"/>
  <c r="J740" i="365" s="1"/>
  <c r="I712" i="365"/>
  <c r="K712" i="365"/>
  <c r="H711" i="365"/>
  <c r="L719" i="365"/>
  <c r="I639" i="365"/>
  <c r="L646" i="365"/>
  <c r="K639" i="365"/>
  <c r="H638" i="365"/>
  <c r="L543" i="365"/>
  <c r="I532" i="365"/>
  <c r="J534" i="365" s="1"/>
  <c r="L539" i="365"/>
  <c r="K532" i="365"/>
  <c r="H531" i="365"/>
  <c r="K513" i="365"/>
  <c r="H512" i="365"/>
  <c r="I513" i="365"/>
  <c r="L520" i="365"/>
  <c r="I512" i="365"/>
  <c r="K721" i="365"/>
  <c r="K675" i="365"/>
  <c r="H674" i="365"/>
  <c r="I675" i="365"/>
  <c r="L682" i="365"/>
  <c r="I674" i="365"/>
  <c r="K674" i="365"/>
  <c r="I644" i="365"/>
  <c r="L541" i="365"/>
  <c r="I856" i="365"/>
  <c r="J858" i="365" s="1"/>
  <c r="I736" i="365"/>
  <c r="L743" i="365"/>
  <c r="K736" i="365"/>
  <c r="H735" i="365"/>
  <c r="I637" i="365"/>
  <c r="J637" i="365" s="1"/>
  <c r="I623" i="365"/>
  <c r="J625" i="365" s="1"/>
  <c r="K578" i="365"/>
  <c r="H577" i="365"/>
  <c r="I578" i="365"/>
  <c r="L584" i="365"/>
  <c r="L585" i="365"/>
  <c r="K545" i="365"/>
  <c r="I458" i="365"/>
  <c r="J460" i="365" s="1"/>
  <c r="H457" i="365"/>
  <c r="L465" i="365"/>
  <c r="K458" i="365"/>
  <c r="L926" i="365"/>
  <c r="K685" i="365"/>
  <c r="H684" i="365"/>
  <c r="I685" i="365"/>
  <c r="L692" i="365"/>
  <c r="K684" i="365"/>
  <c r="I684" i="365"/>
  <c r="K653" i="365"/>
  <c r="H652" i="365"/>
  <c r="I653" i="365"/>
  <c r="L660" i="365"/>
  <c r="K652" i="365"/>
  <c r="I652" i="365"/>
  <c r="J654" i="365" s="1"/>
  <c r="L659" i="365"/>
  <c r="L628" i="365"/>
  <c r="L614" i="365"/>
  <c r="K598" i="365"/>
  <c r="H597" i="365"/>
  <c r="L605" i="365"/>
  <c r="I598" i="365"/>
  <c r="J600" i="365" s="1"/>
  <c r="K569" i="365"/>
  <c r="I522" i="365"/>
  <c r="J524" i="365" s="1"/>
  <c r="K522" i="365"/>
  <c r="H521" i="365"/>
  <c r="L529" i="365"/>
  <c r="K625" i="365"/>
  <c r="L611" i="365"/>
  <c r="K596" i="365"/>
  <c r="H595" i="365"/>
  <c r="I596" i="365"/>
  <c r="J596" i="365" s="1"/>
  <c r="L603" i="365"/>
  <c r="L599" i="365"/>
  <c r="L600" i="365"/>
  <c r="K595" i="365"/>
  <c r="I530" i="365"/>
  <c r="J530" i="365" s="1"/>
  <c r="K508" i="365"/>
  <c r="L386" i="365"/>
  <c r="K327" i="365"/>
  <c r="H326" i="365"/>
  <c r="I327" i="365"/>
  <c r="L334" i="365"/>
  <c r="I929" i="365"/>
  <c r="J931" i="365" s="1"/>
  <c r="I451" i="365"/>
  <c r="H450" i="365"/>
  <c r="L458" i="365"/>
  <c r="K451" i="365"/>
  <c r="K375" i="365"/>
  <c r="H374" i="365"/>
  <c r="I375" i="365"/>
  <c r="L382" i="365"/>
  <c r="K374" i="365"/>
  <c r="L365" i="365"/>
  <c r="K340" i="365"/>
  <c r="H339" i="365"/>
  <c r="I340" i="365"/>
  <c r="L347" i="365"/>
  <c r="J680" i="365"/>
  <c r="I680" i="365"/>
  <c r="J681" i="365" s="1"/>
  <c r="L687" i="365"/>
  <c r="K680" i="365"/>
  <c r="H679" i="365"/>
  <c r="K580" i="365"/>
  <c r="H579" i="365"/>
  <c r="I580" i="365"/>
  <c r="J580" i="365" s="1"/>
  <c r="L587" i="365"/>
  <c r="L549" i="365"/>
  <c r="K542" i="365"/>
  <c r="I542" i="365"/>
  <c r="H541" i="365"/>
  <c r="L516" i="365"/>
  <c r="K509" i="365"/>
  <c r="I509" i="365"/>
  <c r="H508" i="365"/>
  <c r="K507" i="365"/>
  <c r="I435" i="365"/>
  <c r="H434" i="365"/>
  <c r="L442" i="365"/>
  <c r="K435" i="365"/>
  <c r="I414" i="365"/>
  <c r="K405" i="365"/>
  <c r="K346" i="365"/>
  <c r="H345" i="365"/>
  <c r="I346" i="365"/>
  <c r="J348" i="365" s="1"/>
  <c r="L353" i="365"/>
  <c r="K514" i="365"/>
  <c r="L423" i="365"/>
  <c r="K416" i="365"/>
  <c r="H415" i="365"/>
  <c r="J416" i="365"/>
  <c r="I416" i="365"/>
  <c r="J418" i="365" s="1"/>
  <c r="K313" i="365"/>
  <c r="H312" i="365"/>
  <c r="I313" i="365"/>
  <c r="J315" i="365" s="1"/>
  <c r="L320" i="365"/>
  <c r="J278" i="365"/>
  <c r="L535" i="365"/>
  <c r="I496" i="365"/>
  <c r="J496" i="365" s="1"/>
  <c r="K465" i="365"/>
  <c r="L405" i="365"/>
  <c r="I320" i="365"/>
  <c r="J284" i="365"/>
  <c r="L75" i="365"/>
  <c r="K683" i="365"/>
  <c r="H682" i="365"/>
  <c r="I683" i="365"/>
  <c r="L690" i="365"/>
  <c r="L568" i="365"/>
  <c r="L436" i="365"/>
  <c r="H428" i="365"/>
  <c r="K429" i="365"/>
  <c r="I429" i="365"/>
  <c r="L407" i="365"/>
  <c r="K400" i="365"/>
  <c r="H399" i="365"/>
  <c r="I400" i="365"/>
  <c r="J402" i="365" s="1"/>
  <c r="L583" i="365"/>
  <c r="I326" i="365"/>
  <c r="J327" i="365" s="1"/>
  <c r="K473" i="365"/>
  <c r="H472" i="365"/>
  <c r="I473" i="365"/>
  <c r="J475" i="365" s="1"/>
  <c r="L480" i="365"/>
  <c r="L479" i="365"/>
  <c r="K384" i="365"/>
  <c r="K297" i="365"/>
  <c r="H296" i="365"/>
  <c r="I297" i="365"/>
  <c r="L304" i="365"/>
  <c r="K199" i="365"/>
  <c r="H198" i="365"/>
  <c r="J199" i="365"/>
  <c r="I199" i="365"/>
  <c r="L206" i="365"/>
  <c r="I198" i="365"/>
  <c r="L467" i="365"/>
  <c r="I460" i="365"/>
  <c r="H459" i="365"/>
  <c r="K460" i="365"/>
  <c r="K391" i="365"/>
  <c r="H390" i="365"/>
  <c r="I391" i="365"/>
  <c r="J393" i="365" s="1"/>
  <c r="I389" i="365"/>
  <c r="L398" i="365"/>
  <c r="L248" i="365"/>
  <c r="L139" i="365"/>
  <c r="I65" i="365"/>
  <c r="J67" i="365" s="1"/>
  <c r="L276" i="365"/>
  <c r="K269" i="365"/>
  <c r="H268" i="365"/>
  <c r="I269" i="365"/>
  <c r="J271" i="365" s="1"/>
  <c r="I2509" i="365"/>
  <c r="L637" i="365"/>
  <c r="K361" i="365"/>
  <c r="H360" i="365"/>
  <c r="I361" i="365"/>
  <c r="L368" i="365"/>
  <c r="K214" i="365"/>
  <c r="K136" i="365"/>
  <c r="H135" i="365"/>
  <c r="I136" i="365"/>
  <c r="L143" i="365"/>
  <c r="L103" i="365"/>
  <c r="I90" i="365"/>
  <c r="H89" i="365"/>
  <c r="L97" i="365"/>
  <c r="K90" i="365"/>
  <c r="L78" i="365"/>
  <c r="L96" i="365"/>
  <c r="I374" i="365"/>
  <c r="J376" i="365" s="1"/>
  <c r="K235" i="365"/>
  <c r="K184" i="365"/>
  <c r="H183" i="365"/>
  <c r="J184" i="365"/>
  <c r="I184" i="365"/>
  <c r="L191" i="365"/>
  <c r="K125" i="365"/>
  <c r="H124" i="365"/>
  <c r="I125" i="365"/>
  <c r="K124" i="365"/>
  <c r="I123" i="365"/>
  <c r="J125" i="365" s="1"/>
  <c r="L132" i="365"/>
  <c r="L112" i="365"/>
  <c r="L268" i="365"/>
  <c r="I261" i="365"/>
  <c r="L267" i="365"/>
  <c r="I260" i="365"/>
  <c r="J261" i="365" s="1"/>
  <c r="H260" i="365"/>
  <c r="K261" i="365"/>
  <c r="I106" i="365"/>
  <c r="L113" i="365"/>
  <c r="K106" i="365"/>
  <c r="H105" i="365"/>
  <c r="K231" i="365"/>
  <c r="H230" i="365"/>
  <c r="J231" i="365"/>
  <c r="I231" i="365"/>
  <c r="L238" i="365"/>
  <c r="I212" i="365"/>
  <c r="K213" i="365"/>
  <c r="H212" i="365"/>
  <c r="I213" i="365"/>
  <c r="J215" i="365" s="1"/>
  <c r="K212" i="365"/>
  <c r="I211" i="365"/>
  <c r="L220" i="365"/>
  <c r="L205" i="365"/>
  <c r="K167" i="365"/>
  <c r="H166" i="365"/>
  <c r="I167" i="365"/>
  <c r="J169" i="365" s="1"/>
  <c r="L174" i="365"/>
  <c r="I82" i="365"/>
  <c r="J84" i="365" s="1"/>
  <c r="K82" i="365"/>
  <c r="H81" i="365"/>
  <c r="L89" i="365"/>
  <c r="L572" i="365"/>
  <c r="J565" i="365"/>
  <c r="K565" i="365"/>
  <c r="I565" i="365"/>
  <c r="H564" i="365"/>
  <c r="L324" i="365"/>
  <c r="K317" i="365"/>
  <c r="H316" i="365"/>
  <c r="I317" i="365"/>
  <c r="J319" i="365" s="1"/>
  <c r="I275" i="365"/>
  <c r="J277" i="365" s="1"/>
  <c r="L282" i="365"/>
  <c r="K275" i="365"/>
  <c r="H274" i="365"/>
  <c r="K232" i="365"/>
  <c r="H231" i="365"/>
  <c r="I232" i="365"/>
  <c r="J234" i="365" s="1"/>
  <c r="L239" i="365"/>
  <c r="K178" i="365"/>
  <c r="H177" i="365"/>
  <c r="I178" i="365"/>
  <c r="L185" i="365"/>
  <c r="K158" i="365"/>
  <c r="L38" i="365"/>
  <c r="K31" i="365"/>
  <c r="H30" i="365"/>
  <c r="I31" i="365"/>
  <c r="I285" i="365"/>
  <c r="J286" i="365" s="1"/>
  <c r="K89" i="365"/>
  <c r="L152" i="365"/>
  <c r="I243" i="365"/>
  <c r="J245" i="365" s="1"/>
  <c r="L110" i="365"/>
  <c r="I21" i="365"/>
  <c r="L28" i="365"/>
  <c r="K21" i="365"/>
  <c r="H20" i="365"/>
  <c r="L41" i="365"/>
  <c r="K143" i="365"/>
  <c r="L33" i="365"/>
  <c r="V2" i="365"/>
  <c r="T2" i="365"/>
  <c r="L71" i="365"/>
  <c r="I12" i="365"/>
  <c r="I24" i="365"/>
  <c r="H23" i="365"/>
  <c r="L31" i="365"/>
  <c r="K24" i="365"/>
  <c r="I2416" i="365"/>
  <c r="H2415" i="365"/>
  <c r="L2423" i="365"/>
  <c r="K2416" i="365"/>
  <c r="I2111" i="365"/>
  <c r="J2113" i="365" s="1"/>
  <c r="L2118" i="365"/>
  <c r="K2111" i="365"/>
  <c r="H2110" i="365"/>
  <c r="J2016" i="365"/>
  <c r="I2016" i="365"/>
  <c r="L2023" i="365"/>
  <c r="H2015" i="365"/>
  <c r="K2016" i="365"/>
  <c r="I2015" i="365"/>
  <c r="J2017" i="365" s="1"/>
  <c r="K1769" i="365"/>
  <c r="H1768" i="365"/>
  <c r="I1769" i="365"/>
  <c r="L1776" i="365"/>
  <c r="K1664" i="365"/>
  <c r="H1663" i="365"/>
  <c r="I1664" i="365"/>
  <c r="L1671" i="365"/>
  <c r="K1760" i="365"/>
  <c r="H1759" i="365"/>
  <c r="I1760" i="365"/>
  <c r="J1762" i="365" s="1"/>
  <c r="L1767" i="365"/>
  <c r="L1464" i="365"/>
  <c r="K1457" i="365"/>
  <c r="H1456" i="365"/>
  <c r="I1457" i="365"/>
  <c r="J1459" i="365" s="1"/>
  <c r="K1456" i="365"/>
  <c r="K1344" i="365"/>
  <c r="H1343" i="365"/>
  <c r="I1344" i="365"/>
  <c r="J1345" i="365" s="1"/>
  <c r="L1351" i="365"/>
  <c r="L1650" i="365"/>
  <c r="K1643" i="365"/>
  <c r="H1642" i="365"/>
  <c r="I1643" i="365"/>
  <c r="J1645" i="365" s="1"/>
  <c r="L1440" i="365"/>
  <c r="I1433" i="365"/>
  <c r="K1433" i="365"/>
  <c r="H1432" i="365"/>
  <c r="I1095" i="365"/>
  <c r="J1097" i="365" s="1"/>
  <c r="L1102" i="365"/>
  <c r="K1095" i="365"/>
  <c r="H1094" i="365"/>
  <c r="L1184" i="365"/>
  <c r="K1132" i="365"/>
  <c r="H1131" i="365"/>
  <c r="I1132" i="365"/>
  <c r="J1134" i="365" s="1"/>
  <c r="L1139" i="365"/>
  <c r="K1405" i="365"/>
  <c r="H1404" i="365"/>
  <c r="I1405" i="365"/>
  <c r="J1407" i="365" s="1"/>
  <c r="L1412" i="365"/>
  <c r="K1404" i="365"/>
  <c r="K1130" i="365"/>
  <c r="H1129" i="365"/>
  <c r="I1130" i="365"/>
  <c r="J1132" i="365" s="1"/>
  <c r="L1137" i="365"/>
  <c r="I975" i="365"/>
  <c r="L982" i="365"/>
  <c r="I974" i="365"/>
  <c r="J976" i="365" s="1"/>
  <c r="H974" i="365"/>
  <c r="K975" i="365"/>
  <c r="K726" i="365"/>
  <c r="I474" i="365"/>
  <c r="J476" i="365" s="1"/>
  <c r="H473" i="365"/>
  <c r="L481" i="365"/>
  <c r="K474" i="365"/>
  <c r="L744" i="365"/>
  <c r="I482" i="365"/>
  <c r="J483" i="365" s="1"/>
  <c r="K482" i="365"/>
  <c r="L489" i="365"/>
  <c r="H481" i="365"/>
  <c r="L488" i="365"/>
  <c r="I911" i="365"/>
  <c r="J913" i="365" s="1"/>
  <c r="L918" i="365"/>
  <c r="I910" i="365"/>
  <c r="J912" i="365" s="1"/>
  <c r="H910" i="365"/>
  <c r="K911" i="365"/>
  <c r="K394" i="365"/>
  <c r="H393" i="365"/>
  <c r="I394" i="365"/>
  <c r="J396" i="365" s="1"/>
  <c r="L401" i="365"/>
  <c r="J578" i="365"/>
  <c r="I137" i="365"/>
  <c r="L144" i="365"/>
  <c r="H136" i="365"/>
  <c r="K137" i="365"/>
  <c r="J137" i="365"/>
  <c r="K149" i="365"/>
  <c r="H148" i="365"/>
  <c r="I149" i="365"/>
  <c r="J150" i="365" s="1"/>
  <c r="L156" i="365"/>
  <c r="K218" i="365"/>
  <c r="H217" i="365"/>
  <c r="I218" i="365"/>
  <c r="L225" i="365"/>
  <c r="K255" i="365"/>
  <c r="H254" i="365"/>
  <c r="L262" i="365"/>
  <c r="I255" i="365"/>
  <c r="J257" i="365" s="1"/>
  <c r="I254" i="365"/>
  <c r="J255" i="365" s="1"/>
  <c r="L155" i="365"/>
  <c r="L98" i="365"/>
  <c r="K91" i="365"/>
  <c r="H90" i="365"/>
  <c r="I91" i="365"/>
  <c r="K56" i="365"/>
  <c r="H55" i="365"/>
  <c r="L63" i="365"/>
  <c r="I56" i="365"/>
  <c r="I2466" i="365"/>
  <c r="I2415" i="365"/>
  <c r="H2414" i="365"/>
  <c r="L2422" i="365"/>
  <c r="K2415" i="365"/>
  <c r="K2413" i="365"/>
  <c r="K2187" i="365"/>
  <c r="L2224" i="365"/>
  <c r="I2009" i="365"/>
  <c r="L2016" i="365"/>
  <c r="K2009" i="365"/>
  <c r="H2008" i="365"/>
  <c r="K1964" i="365"/>
  <c r="H1963" i="365"/>
  <c r="I1964" i="365"/>
  <c r="J1966" i="365" s="1"/>
  <c r="L1971" i="365"/>
  <c r="I1939" i="365"/>
  <c r="J1941" i="365" s="1"/>
  <c r="L1946" i="365"/>
  <c r="K1939" i="365"/>
  <c r="H1938" i="365"/>
  <c r="K1972" i="365"/>
  <c r="H1971" i="365"/>
  <c r="I1972" i="365"/>
  <c r="L1979" i="365"/>
  <c r="L1920" i="365"/>
  <c r="L1755" i="365"/>
  <c r="K1748" i="365"/>
  <c r="H1747" i="365"/>
  <c r="I1748" i="365"/>
  <c r="K1803" i="365"/>
  <c r="H1802" i="365"/>
  <c r="J1803" i="365"/>
  <c r="L1810" i="365"/>
  <c r="I1803" i="365"/>
  <c r="L1455" i="365"/>
  <c r="J1305" i="365"/>
  <c r="L1350" i="365"/>
  <c r="K1309" i="365"/>
  <c r="H1308" i="365"/>
  <c r="I1309" i="365"/>
  <c r="L1316" i="365"/>
  <c r="L1314" i="365"/>
  <c r="I1307" i="365"/>
  <c r="K1159" i="365"/>
  <c r="H1158" i="365"/>
  <c r="I1159" i="365"/>
  <c r="L1166" i="365"/>
  <c r="I1087" i="365"/>
  <c r="H1086" i="365"/>
  <c r="L1094" i="365"/>
  <c r="K1087" i="365"/>
  <c r="J1071" i="365"/>
  <c r="I1071" i="365"/>
  <c r="L1078" i="365"/>
  <c r="K1071" i="365"/>
  <c r="H1070" i="365"/>
  <c r="L786" i="365"/>
  <c r="K779" i="365"/>
  <c r="H778" i="365"/>
  <c r="J779" i="365"/>
  <c r="I779" i="365"/>
  <c r="K939" i="365"/>
  <c r="H938" i="365"/>
  <c r="I939" i="365"/>
  <c r="J940" i="365" s="1"/>
  <c r="L946" i="365"/>
  <c r="K818" i="365"/>
  <c r="H817" i="365"/>
  <c r="I818" i="365"/>
  <c r="L825" i="365"/>
  <c r="L594" i="365"/>
  <c r="I875" i="365"/>
  <c r="K875" i="365"/>
  <c r="J875" i="365"/>
  <c r="H874" i="365"/>
  <c r="L882" i="365"/>
  <c r="L764" i="365"/>
  <c r="L830" i="365"/>
  <c r="H469" i="365"/>
  <c r="L477" i="365"/>
  <c r="K470" i="365"/>
  <c r="I470" i="365"/>
  <c r="J472" i="365" s="1"/>
  <c r="H453" i="365"/>
  <c r="L461" i="365"/>
  <c r="K454" i="365"/>
  <c r="I454" i="365"/>
  <c r="J528" i="365"/>
  <c r="L308" i="365"/>
  <c r="K301" i="365"/>
  <c r="H300" i="365"/>
  <c r="I301" i="365"/>
  <c r="L526" i="365"/>
  <c r="K247" i="365"/>
  <c r="H246" i="365"/>
  <c r="J247" i="365"/>
  <c r="I247" i="365"/>
  <c r="L254" i="365"/>
  <c r="K170" i="365"/>
  <c r="H169" i="365"/>
  <c r="I170" i="365"/>
  <c r="L177" i="365"/>
  <c r="K169" i="365"/>
  <c r="L250" i="365"/>
  <c r="K168" i="365"/>
  <c r="H167" i="365"/>
  <c r="I168" i="365"/>
  <c r="J170" i="365" s="1"/>
  <c r="L175" i="365"/>
  <c r="I57" i="365"/>
  <c r="K17" i="365"/>
  <c r="H16" i="365"/>
  <c r="I17" i="365"/>
  <c r="L24" i="365"/>
  <c r="I2505" i="365"/>
  <c r="I2474" i="365"/>
  <c r="J2474" i="365" s="1"/>
  <c r="K2450" i="365"/>
  <c r="J2503" i="365"/>
  <c r="I2503" i="365"/>
  <c r="H2502" i="365"/>
  <c r="K2503" i="365"/>
  <c r="L2500" i="365"/>
  <c r="K2493" i="365"/>
  <c r="H2492" i="365"/>
  <c r="I2493" i="365"/>
  <c r="J2493" i="365"/>
  <c r="I2463" i="365"/>
  <c r="L2470" i="365"/>
  <c r="K2463" i="365"/>
  <c r="H2462" i="365"/>
  <c r="L2452" i="365"/>
  <c r="K2445" i="365"/>
  <c r="H2444" i="365"/>
  <c r="I2445" i="365"/>
  <c r="K2462" i="365"/>
  <c r="K2465" i="365"/>
  <c r="H2464" i="365"/>
  <c r="L2472" i="365"/>
  <c r="I2465" i="365"/>
  <c r="L2433" i="365"/>
  <c r="K2426" i="365"/>
  <c r="H2425" i="365"/>
  <c r="I2426" i="365"/>
  <c r="L2397" i="365"/>
  <c r="L2378" i="365"/>
  <c r="K2350" i="365"/>
  <c r="L2392" i="365"/>
  <c r="K2373" i="365"/>
  <c r="H2372" i="365"/>
  <c r="I2373" i="365"/>
  <c r="J2375" i="365" s="1"/>
  <c r="L2380" i="365"/>
  <c r="L2379" i="365"/>
  <c r="K2364" i="365"/>
  <c r="H2363" i="365"/>
  <c r="L2371" i="365"/>
  <c r="I2364" i="365"/>
  <c r="K2379" i="365"/>
  <c r="L2456" i="365"/>
  <c r="L2408" i="365"/>
  <c r="K2401" i="365"/>
  <c r="H2400" i="365"/>
  <c r="I2401" i="365"/>
  <c r="J2401" i="365" s="1"/>
  <c r="I2332" i="365"/>
  <c r="L2299" i="365"/>
  <c r="I2273" i="365"/>
  <c r="K2273" i="365"/>
  <c r="J2273" i="365"/>
  <c r="L2280" i="365"/>
  <c r="H2272" i="365"/>
  <c r="L2375" i="365"/>
  <c r="H2367" i="365"/>
  <c r="K2368" i="365"/>
  <c r="I2368" i="365"/>
  <c r="J2370" i="365" s="1"/>
  <c r="I2342" i="365"/>
  <c r="J2344" i="365" s="1"/>
  <c r="L2349" i="365"/>
  <c r="K2342" i="365"/>
  <c r="H2341" i="365"/>
  <c r="K2362" i="365"/>
  <c r="H2361" i="365"/>
  <c r="I2362" i="365"/>
  <c r="J2364" i="365" s="1"/>
  <c r="L2369" i="365"/>
  <c r="I2277" i="365"/>
  <c r="J2279" i="365" s="1"/>
  <c r="K2277" i="365"/>
  <c r="H2276" i="365"/>
  <c r="L2284" i="365"/>
  <c r="I2261" i="365"/>
  <c r="L2268" i="365"/>
  <c r="K2261" i="365"/>
  <c r="H2260" i="365"/>
  <c r="L2389" i="365"/>
  <c r="L2277" i="365"/>
  <c r="K2270" i="365"/>
  <c r="H2269" i="365"/>
  <c r="I2270" i="365"/>
  <c r="J2272" i="365" s="1"/>
  <c r="K2283" i="365"/>
  <c r="L2200" i="365"/>
  <c r="I2331" i="365"/>
  <c r="J2333" i="365" s="1"/>
  <c r="L2338" i="365"/>
  <c r="H2330" i="365"/>
  <c r="K2331" i="365"/>
  <c r="K2271" i="365"/>
  <c r="J2271" i="365"/>
  <c r="L2278" i="365"/>
  <c r="H2270" i="365"/>
  <c r="I2271" i="365"/>
  <c r="I2200" i="365"/>
  <c r="J2201" i="365" s="1"/>
  <c r="K2346" i="365"/>
  <c r="H2345" i="365"/>
  <c r="I2346" i="365"/>
  <c r="J2348" i="365" s="1"/>
  <c r="K2344" i="365"/>
  <c r="L2353" i="365"/>
  <c r="I2345" i="365"/>
  <c r="I2242" i="365"/>
  <c r="L2249" i="365"/>
  <c r="H2241" i="365"/>
  <c r="K2242" i="365"/>
  <c r="I2212" i="365"/>
  <c r="I2201" i="365"/>
  <c r="I2130" i="365"/>
  <c r="L2137" i="365"/>
  <c r="K2130" i="365"/>
  <c r="H2129" i="365"/>
  <c r="J2106" i="365"/>
  <c r="I2106" i="365"/>
  <c r="L2113" i="365"/>
  <c r="K2106" i="365"/>
  <c r="I2105" i="365"/>
  <c r="H2105" i="365"/>
  <c r="I2176" i="365"/>
  <c r="J2177" i="365" s="1"/>
  <c r="L2183" i="365"/>
  <c r="H2175" i="365"/>
  <c r="K2176" i="365"/>
  <c r="K2195" i="365"/>
  <c r="L2187" i="365"/>
  <c r="H2179" i="365"/>
  <c r="K2180" i="365"/>
  <c r="I2180" i="365"/>
  <c r="K2311" i="365"/>
  <c r="H2310" i="365"/>
  <c r="I2311" i="365"/>
  <c r="J2313" i="365" s="1"/>
  <c r="L2318" i="365"/>
  <c r="K2030" i="365"/>
  <c r="H2029" i="365"/>
  <c r="I2030" i="365"/>
  <c r="J2032" i="365" s="1"/>
  <c r="L2037" i="365"/>
  <c r="L2022" i="365"/>
  <c r="K2196" i="365"/>
  <c r="K2094" i="365"/>
  <c r="J2075" i="365"/>
  <c r="I2008" i="365"/>
  <c r="J2010" i="365" s="1"/>
  <c r="L2015" i="365"/>
  <c r="H2007" i="365"/>
  <c r="K2008" i="365"/>
  <c r="K2137" i="365"/>
  <c r="K2120" i="365"/>
  <c r="H2119" i="365"/>
  <c r="L2127" i="365"/>
  <c r="I2120" i="365"/>
  <c r="J2122" i="365" s="1"/>
  <c r="K2128" i="365"/>
  <c r="H2127" i="365"/>
  <c r="J2128" i="365"/>
  <c r="I2128" i="365"/>
  <c r="L2135" i="365"/>
  <c r="I2097" i="365"/>
  <c r="K2071" i="365"/>
  <c r="K2140" i="365"/>
  <c r="K2090" i="365"/>
  <c r="I2034" i="365"/>
  <c r="J2036" i="365" s="1"/>
  <c r="I2024" i="365"/>
  <c r="K1932" i="365"/>
  <c r="H1931" i="365"/>
  <c r="I1932" i="365"/>
  <c r="J1934" i="365" s="1"/>
  <c r="L1939" i="365"/>
  <c r="I1947" i="365"/>
  <c r="L1954" i="365"/>
  <c r="K1947" i="365"/>
  <c r="H1946" i="365"/>
  <c r="K2035" i="365"/>
  <c r="L1991" i="365"/>
  <c r="L1928" i="365"/>
  <c r="K1994" i="365"/>
  <c r="K2026" i="365"/>
  <c r="K1945" i="365"/>
  <c r="H1944" i="365"/>
  <c r="I1945" i="365"/>
  <c r="J1947" i="365" s="1"/>
  <c r="L1952" i="365"/>
  <c r="K2175" i="365"/>
  <c r="L2130" i="365"/>
  <c r="L1937" i="365"/>
  <c r="L1873" i="365"/>
  <c r="I1916" i="365"/>
  <c r="J1917" i="365" s="1"/>
  <c r="K1843" i="365"/>
  <c r="H1842" i="365"/>
  <c r="I1843" i="365"/>
  <c r="L1850" i="365"/>
  <c r="I1842" i="365"/>
  <c r="J1821" i="365"/>
  <c r="L1838" i="365"/>
  <c r="K1881" i="365"/>
  <c r="H1880" i="365"/>
  <c r="J1881" i="365"/>
  <c r="I1881" i="365"/>
  <c r="J1883" i="365" s="1"/>
  <c r="L1888" i="365"/>
  <c r="L1854" i="365"/>
  <c r="K1847" i="365"/>
  <c r="H1846" i="365"/>
  <c r="J1847" i="365"/>
  <c r="I1847" i="365"/>
  <c r="J1828" i="365"/>
  <c r="K1822" i="365"/>
  <c r="H1821" i="365"/>
  <c r="I1822" i="365"/>
  <c r="J1823" i="365" s="1"/>
  <c r="L1829" i="365"/>
  <c r="J1822" i="365"/>
  <c r="L1828" i="365"/>
  <c r="K1867" i="365"/>
  <c r="H1866" i="365"/>
  <c r="I1867" i="365"/>
  <c r="L1874" i="365"/>
  <c r="L1847" i="365"/>
  <c r="I1903" i="365"/>
  <c r="J1905" i="365" s="1"/>
  <c r="H1902" i="365"/>
  <c r="L1910" i="365"/>
  <c r="K1903" i="365"/>
  <c r="L1945" i="365"/>
  <c r="K1938" i="365"/>
  <c r="H1937" i="365"/>
  <c r="I1937" i="365"/>
  <c r="J1939" i="365" s="1"/>
  <c r="I1938" i="365"/>
  <c r="L1886" i="365"/>
  <c r="K1745" i="365"/>
  <c r="H1744" i="365"/>
  <c r="I1745" i="365"/>
  <c r="J1747" i="365" s="1"/>
  <c r="L1752" i="365"/>
  <c r="L1753" i="365"/>
  <c r="K1739" i="365"/>
  <c r="H1738" i="365"/>
  <c r="I1739" i="365"/>
  <c r="L1746" i="365"/>
  <c r="K1873" i="365"/>
  <c r="H1872" i="365"/>
  <c r="J1873" i="365"/>
  <c r="I1873" i="365"/>
  <c r="L1880" i="365"/>
  <c r="K1737" i="365"/>
  <c r="H1736" i="365"/>
  <c r="I1737" i="365"/>
  <c r="L1744" i="365"/>
  <c r="L1802" i="365"/>
  <c r="K1795" i="365"/>
  <c r="H1794" i="365"/>
  <c r="I1795" i="365"/>
  <c r="L1745" i="365"/>
  <c r="K1731" i="365"/>
  <c r="H1730" i="365"/>
  <c r="J1731" i="365"/>
  <c r="I1731" i="365"/>
  <c r="J1732" i="365" s="1"/>
  <c r="L1738" i="365"/>
  <c r="I1778" i="365"/>
  <c r="I1749" i="365"/>
  <c r="K1750" i="365"/>
  <c r="H1749" i="365"/>
  <c r="I1750" i="365"/>
  <c r="J1752" i="365" s="1"/>
  <c r="L1757" i="365"/>
  <c r="K1749" i="365"/>
  <c r="I1789" i="365"/>
  <c r="K1790" i="365"/>
  <c r="H1789" i="365"/>
  <c r="I1790" i="365"/>
  <c r="J1792" i="365" s="1"/>
  <c r="L1797" i="365"/>
  <c r="K1789" i="365"/>
  <c r="K1726" i="365"/>
  <c r="H1725" i="365"/>
  <c r="I1726" i="365"/>
  <c r="L1733" i="365"/>
  <c r="K1709" i="365"/>
  <c r="I1783" i="365"/>
  <c r="J1785" i="365" s="1"/>
  <c r="L1695" i="365"/>
  <c r="K1688" i="365"/>
  <c r="H1687" i="365"/>
  <c r="I1688" i="365"/>
  <c r="J1690" i="365" s="1"/>
  <c r="I1662" i="365"/>
  <c r="J1664" i="365" s="1"/>
  <c r="J1646" i="365"/>
  <c r="K1813" i="365"/>
  <c r="I1725" i="365"/>
  <c r="J1727" i="365" s="1"/>
  <c r="L1732" i="365"/>
  <c r="H1724" i="365"/>
  <c r="K1725" i="365"/>
  <c r="L1654" i="365"/>
  <c r="I1794" i="365"/>
  <c r="J1796" i="365" s="1"/>
  <c r="I1759" i="365"/>
  <c r="J1761" i="365" s="1"/>
  <c r="L1717" i="365"/>
  <c r="L1649" i="365"/>
  <c r="L1682" i="365"/>
  <c r="K1675" i="365"/>
  <c r="H1674" i="365"/>
  <c r="J1675" i="365"/>
  <c r="I1675" i="365"/>
  <c r="L1664" i="365"/>
  <c r="L1648" i="365"/>
  <c r="L1585" i="365"/>
  <c r="I1578" i="365"/>
  <c r="J1580" i="365" s="1"/>
  <c r="K1578" i="365"/>
  <c r="H1577" i="365"/>
  <c r="I1514" i="365"/>
  <c r="J1516" i="365" s="1"/>
  <c r="L1521" i="365"/>
  <c r="K1514" i="365"/>
  <c r="H1513" i="365"/>
  <c r="K1492" i="365"/>
  <c r="K1687" i="365"/>
  <c r="H1686" i="365"/>
  <c r="L1694" i="365"/>
  <c r="I1687" i="365"/>
  <c r="J1689" i="365" s="1"/>
  <c r="K1627" i="365"/>
  <c r="H1626" i="365"/>
  <c r="I1627" i="365"/>
  <c r="J1627" i="365" s="1"/>
  <c r="L1634" i="365"/>
  <c r="K1558" i="365"/>
  <c r="H1557" i="365"/>
  <c r="I1558" i="365"/>
  <c r="J1558" i="365" s="1"/>
  <c r="I1556" i="365"/>
  <c r="L1565" i="365"/>
  <c r="I1380" i="365"/>
  <c r="K1584" i="365"/>
  <c r="H1583" i="365"/>
  <c r="L1591" i="365"/>
  <c r="I1584" i="365"/>
  <c r="K1550" i="365"/>
  <c r="H1549" i="365"/>
  <c r="I1550" i="365"/>
  <c r="J1552" i="365" s="1"/>
  <c r="L1557" i="365"/>
  <c r="I1548" i="365"/>
  <c r="K1483" i="365"/>
  <c r="H1482" i="365"/>
  <c r="I1483" i="365"/>
  <c r="J1485" i="365" s="1"/>
  <c r="I1482" i="365"/>
  <c r="J1484" i="365" s="1"/>
  <c r="L1490" i="365"/>
  <c r="K1482" i="365"/>
  <c r="I1597" i="365"/>
  <c r="L1604" i="365"/>
  <c r="K1597" i="365"/>
  <c r="H1596" i="365"/>
  <c r="K1542" i="365"/>
  <c r="H1541" i="365"/>
  <c r="I1542" i="365"/>
  <c r="J1543" i="365" s="1"/>
  <c r="L1549" i="365"/>
  <c r="L1502" i="365"/>
  <c r="I1465" i="365"/>
  <c r="K1628" i="365"/>
  <c r="K1787" i="365"/>
  <c r="H1786" i="365"/>
  <c r="I1787" i="365"/>
  <c r="L1794" i="365"/>
  <c r="L1609" i="365"/>
  <c r="K1577" i="365"/>
  <c r="L1542" i="365"/>
  <c r="K1700" i="365"/>
  <c r="H1699" i="365"/>
  <c r="I1700" i="365"/>
  <c r="L1707" i="365"/>
  <c r="L1610" i="365"/>
  <c r="L1597" i="365"/>
  <c r="H1589" i="365"/>
  <c r="K1590" i="365"/>
  <c r="I1590" i="365"/>
  <c r="J1592" i="365" s="1"/>
  <c r="K1555" i="365"/>
  <c r="H1554" i="365"/>
  <c r="I1555" i="365"/>
  <c r="J1557" i="365" s="1"/>
  <c r="L1562" i="365"/>
  <c r="L1512" i="365"/>
  <c r="K1465" i="365"/>
  <c r="K1384" i="365"/>
  <c r="H1383" i="365"/>
  <c r="I1384" i="365"/>
  <c r="L1391" i="365"/>
  <c r="K1251" i="365"/>
  <c r="I1471" i="365"/>
  <c r="L1478" i="365"/>
  <c r="K1471" i="365"/>
  <c r="H1470" i="365"/>
  <c r="I1431" i="365"/>
  <c r="J1433" i="365" s="1"/>
  <c r="I1425" i="365"/>
  <c r="J1427" i="365" s="1"/>
  <c r="L1432" i="365"/>
  <c r="K1425" i="365"/>
  <c r="H1424" i="365"/>
  <c r="J1425" i="365"/>
  <c r="K1410" i="365"/>
  <c r="H1409" i="365"/>
  <c r="I1410" i="365"/>
  <c r="L1417" i="365"/>
  <c r="K1298" i="365"/>
  <c r="H1297" i="365"/>
  <c r="I1298" i="365"/>
  <c r="L1305" i="365"/>
  <c r="K1297" i="365"/>
  <c r="J1243" i="365"/>
  <c r="K1547" i="365"/>
  <c r="H1546" i="365"/>
  <c r="I1547" i="365"/>
  <c r="J1549" i="365" s="1"/>
  <c r="L1554" i="365"/>
  <c r="L1439" i="365"/>
  <c r="L1398" i="365"/>
  <c r="I1342" i="365"/>
  <c r="J1344" i="365" s="1"/>
  <c r="K1326" i="365"/>
  <c r="I1540" i="365"/>
  <c r="L1416" i="365"/>
  <c r="K1394" i="365"/>
  <c r="H1393" i="365"/>
  <c r="I1394" i="365"/>
  <c r="L1401" i="365"/>
  <c r="K1357" i="365"/>
  <c r="H1356" i="365"/>
  <c r="I1357" i="365"/>
  <c r="J1359" i="365" s="1"/>
  <c r="K1356" i="365"/>
  <c r="L1364" i="365"/>
  <c r="I1355" i="365"/>
  <c r="L1294" i="365"/>
  <c r="L1643" i="365"/>
  <c r="K1435" i="365"/>
  <c r="H1434" i="365"/>
  <c r="J1435" i="365"/>
  <c r="L1442" i="365"/>
  <c r="I1435" i="365"/>
  <c r="K1327" i="365"/>
  <c r="L1315" i="365"/>
  <c r="K1140" i="365"/>
  <c r="H1139" i="365"/>
  <c r="I1140" i="365"/>
  <c r="J1142" i="365" s="1"/>
  <c r="L1147" i="365"/>
  <c r="K1139" i="365"/>
  <c r="I1139" i="365"/>
  <c r="K1090" i="365"/>
  <c r="H1089" i="365"/>
  <c r="I1090" i="365"/>
  <c r="J1092" i="365" s="1"/>
  <c r="L1097" i="365"/>
  <c r="K1089" i="365"/>
  <c r="I1089" i="365"/>
  <c r="I1034" i="365"/>
  <c r="L1041" i="365"/>
  <c r="K1034" i="365"/>
  <c r="K1033" i="365"/>
  <c r="I1033" i="365"/>
  <c r="J1035" i="365" s="1"/>
  <c r="H1033" i="365"/>
  <c r="K1365" i="365"/>
  <c r="H1364" i="365"/>
  <c r="I1365" i="365"/>
  <c r="J1367" i="365" s="1"/>
  <c r="L1372" i="365"/>
  <c r="I1363" i="365"/>
  <c r="J1365" i="365" s="1"/>
  <c r="K1364" i="365"/>
  <c r="I1269" i="365"/>
  <c r="L1276" i="365"/>
  <c r="K1269" i="365"/>
  <c r="K1268" i="365"/>
  <c r="H1268" i="365"/>
  <c r="L1230" i="365"/>
  <c r="H1222" i="365"/>
  <c r="K1223" i="365"/>
  <c r="I1223" i="365"/>
  <c r="K1222" i="365"/>
  <c r="L1399" i="365"/>
  <c r="K1322" i="365"/>
  <c r="H1321" i="365"/>
  <c r="J1322" i="365"/>
  <c r="I1322" i="365"/>
  <c r="L1329" i="365"/>
  <c r="L1223" i="365"/>
  <c r="K1216" i="365"/>
  <c r="H1215" i="365"/>
  <c r="I1216" i="365"/>
  <c r="K1190" i="365"/>
  <c r="L1136" i="365"/>
  <c r="L1120" i="365"/>
  <c r="K1252" i="365"/>
  <c r="L1251" i="365"/>
  <c r="L1225" i="365"/>
  <c r="K1218" i="365"/>
  <c r="H1217" i="365"/>
  <c r="J1218" i="365"/>
  <c r="I1218" i="365"/>
  <c r="K1189" i="365"/>
  <c r="K1076" i="365"/>
  <c r="I1054" i="365"/>
  <c r="J1056" i="365" s="1"/>
  <c r="K1054" i="365"/>
  <c r="H1053" i="365"/>
  <c r="L1061" i="365"/>
  <c r="K1164" i="365"/>
  <c r="H1163" i="365"/>
  <c r="I1164" i="365"/>
  <c r="J1166" i="365" s="1"/>
  <c r="L1171" i="365"/>
  <c r="L1080" i="365"/>
  <c r="L1216" i="365"/>
  <c r="K1162" i="365"/>
  <c r="H1161" i="365"/>
  <c r="I1162" i="365"/>
  <c r="J1164" i="365" s="1"/>
  <c r="L1169" i="365"/>
  <c r="I1126" i="365"/>
  <c r="K1101" i="365"/>
  <c r="H1100" i="365"/>
  <c r="I1101" i="365"/>
  <c r="J1103" i="365" s="1"/>
  <c r="L1108" i="365"/>
  <c r="L1101" i="365"/>
  <c r="L1071" i="365"/>
  <c r="L1048" i="365"/>
  <c r="K1041" i="365"/>
  <c r="I1041" i="365"/>
  <c r="H1040" i="365"/>
  <c r="K985" i="365"/>
  <c r="K1194" i="365"/>
  <c r="H1193" i="365"/>
  <c r="I1194" i="365"/>
  <c r="K1193" i="365"/>
  <c r="L1201" i="365"/>
  <c r="K1053" i="365"/>
  <c r="H1052" i="365"/>
  <c r="I1053" i="365"/>
  <c r="J1054" i="365" s="1"/>
  <c r="L1060" i="365"/>
  <c r="I943" i="365"/>
  <c r="J945" i="365" s="1"/>
  <c r="L950" i="365"/>
  <c r="L949" i="365"/>
  <c r="H942" i="365"/>
  <c r="K943" i="365"/>
  <c r="I942" i="365"/>
  <c r="K1154" i="365"/>
  <c r="H1153" i="365"/>
  <c r="I1154" i="365"/>
  <c r="J1156" i="365" s="1"/>
  <c r="L1161" i="365"/>
  <c r="K984" i="365"/>
  <c r="H983" i="365"/>
  <c r="I984" i="365"/>
  <c r="J985" i="365" s="1"/>
  <c r="L991" i="365"/>
  <c r="I951" i="365"/>
  <c r="L958" i="365"/>
  <c r="I950" i="365"/>
  <c r="H950" i="365"/>
  <c r="K951" i="365"/>
  <c r="I937" i="365"/>
  <c r="J939" i="365" s="1"/>
  <c r="I839" i="365"/>
  <c r="J841" i="365" s="1"/>
  <c r="L846" i="365"/>
  <c r="I838" i="365"/>
  <c r="J840" i="365" s="1"/>
  <c r="H838" i="365"/>
  <c r="K839" i="365"/>
  <c r="K838" i="365"/>
  <c r="K1207" i="365"/>
  <c r="H1206" i="365"/>
  <c r="I1207" i="365"/>
  <c r="J1209" i="365" s="1"/>
  <c r="L1214" i="365"/>
  <c r="I1198" i="365"/>
  <c r="L1143" i="365"/>
  <c r="K1136" i="365"/>
  <c r="H1135" i="365"/>
  <c r="I1136" i="365"/>
  <c r="L1127" i="365"/>
  <c r="K1120" i="365"/>
  <c r="H1119" i="365"/>
  <c r="I1120" i="365"/>
  <c r="J1122" i="365" s="1"/>
  <c r="L1111" i="365"/>
  <c r="K1104" i="365"/>
  <c r="H1103" i="365"/>
  <c r="J1104" i="365"/>
  <c r="I1104" i="365"/>
  <c r="K1000" i="365"/>
  <c r="H999" i="365"/>
  <c r="I1000" i="365"/>
  <c r="L1007" i="365"/>
  <c r="L827" i="365"/>
  <c r="I1455" i="365"/>
  <c r="J1457" i="365" s="1"/>
  <c r="L1462" i="365"/>
  <c r="K1455" i="365"/>
  <c r="H1454" i="365"/>
  <c r="K1333" i="365"/>
  <c r="H1332" i="365"/>
  <c r="I1333" i="365"/>
  <c r="J1335" i="365" s="1"/>
  <c r="L1340" i="365"/>
  <c r="I1331" i="365"/>
  <c r="K1332" i="365"/>
  <c r="I1128" i="365"/>
  <c r="J1130" i="365" s="1"/>
  <c r="K1069" i="365"/>
  <c r="H1068" i="365"/>
  <c r="L1076" i="365"/>
  <c r="I1069" i="365"/>
  <c r="K1021" i="365"/>
  <c r="H1020" i="365"/>
  <c r="L1028" i="365"/>
  <c r="I1021" i="365"/>
  <c r="J1023" i="365" s="1"/>
  <c r="K936" i="365"/>
  <c r="H935" i="365"/>
  <c r="I936" i="365"/>
  <c r="J938" i="365" s="1"/>
  <c r="L943" i="365"/>
  <c r="L941" i="365"/>
  <c r="K1244" i="365"/>
  <c r="L1135" i="365"/>
  <c r="K1036" i="365"/>
  <c r="H1035" i="365"/>
  <c r="L1043" i="365"/>
  <c r="I1036" i="365"/>
  <c r="J1038" i="365" s="1"/>
  <c r="L1029" i="365"/>
  <c r="I924" i="365"/>
  <c r="K1153" i="365"/>
  <c r="L1099" i="365"/>
  <c r="I1051" i="365"/>
  <c r="J1053" i="365" s="1"/>
  <c r="K1017" i="365"/>
  <c r="J880" i="365"/>
  <c r="L843" i="365"/>
  <c r="K853" i="365"/>
  <c r="H852" i="365"/>
  <c r="L860" i="365"/>
  <c r="I853" i="365"/>
  <c r="J855" i="365" s="1"/>
  <c r="K776" i="365"/>
  <c r="H775" i="365"/>
  <c r="I776" i="365"/>
  <c r="J778" i="365" s="1"/>
  <c r="L783" i="365"/>
  <c r="I759" i="365"/>
  <c r="J761" i="365" s="1"/>
  <c r="K661" i="365"/>
  <c r="H660" i="365"/>
  <c r="I661" i="365"/>
  <c r="J663" i="365" s="1"/>
  <c r="L668" i="365"/>
  <c r="I660" i="365"/>
  <c r="J662" i="365" s="1"/>
  <c r="L667" i="365"/>
  <c r="K1198" i="365"/>
  <c r="K1167" i="365"/>
  <c r="H1166" i="365"/>
  <c r="J1167" i="365"/>
  <c r="I1167" i="365"/>
  <c r="L1174" i="365"/>
  <c r="L1172" i="365"/>
  <c r="L1031" i="365"/>
  <c r="K1024" i="365"/>
  <c r="H1023" i="365"/>
  <c r="I1024" i="365"/>
  <c r="J1024" i="365" s="1"/>
  <c r="K1010" i="365"/>
  <c r="L920" i="365"/>
  <c r="K881" i="365"/>
  <c r="K848" i="365"/>
  <c r="I743" i="365"/>
  <c r="J745" i="365" s="1"/>
  <c r="L750" i="365"/>
  <c r="I742" i="365"/>
  <c r="J744" i="365" s="1"/>
  <c r="H742" i="365"/>
  <c r="K743" i="365"/>
  <c r="L708" i="365"/>
  <c r="L1039" i="365"/>
  <c r="K1032" i="365"/>
  <c r="H1031" i="365"/>
  <c r="I1032" i="365"/>
  <c r="I934" i="365"/>
  <c r="J936" i="365" s="1"/>
  <c r="L798" i="365"/>
  <c r="K691" i="365"/>
  <c r="H690" i="365"/>
  <c r="I691" i="365"/>
  <c r="J693" i="365" s="1"/>
  <c r="L698" i="365"/>
  <c r="K926" i="365"/>
  <c r="H925" i="365"/>
  <c r="J926" i="365"/>
  <c r="I926" i="365"/>
  <c r="L933" i="365"/>
  <c r="I859" i="365"/>
  <c r="J861" i="365" s="1"/>
  <c r="H858" i="365"/>
  <c r="L866" i="365"/>
  <c r="K859" i="365"/>
  <c r="L826" i="365"/>
  <c r="K819" i="365"/>
  <c r="H818" i="365"/>
  <c r="I819" i="365"/>
  <c r="J821" i="365" s="1"/>
  <c r="I1393" i="365"/>
  <c r="L1400" i="365"/>
  <c r="K1393" i="365"/>
  <c r="H1392" i="365"/>
  <c r="L753" i="365"/>
  <c r="K789" i="365"/>
  <c r="H788" i="365"/>
  <c r="I789" i="365"/>
  <c r="J791" i="365" s="1"/>
  <c r="L796" i="365"/>
  <c r="K788" i="365"/>
  <c r="L774" i="365"/>
  <c r="K644" i="365"/>
  <c r="I671" i="365"/>
  <c r="L678" i="365"/>
  <c r="H670" i="365"/>
  <c r="K671" i="365"/>
  <c r="K623" i="365"/>
  <c r="K619" i="365"/>
  <c r="H618" i="365"/>
  <c r="L626" i="365"/>
  <c r="I619" i="365"/>
  <c r="J621" i="365" s="1"/>
  <c r="L1016" i="365"/>
  <c r="K1009" i="365"/>
  <c r="H1008" i="365"/>
  <c r="I1009" i="365"/>
  <c r="J1011" i="365" s="1"/>
  <c r="I919" i="365"/>
  <c r="J921" i="365" s="1"/>
  <c r="L802" i="365"/>
  <c r="K795" i="365"/>
  <c r="H794" i="365"/>
  <c r="I795" i="365"/>
  <c r="J797" i="365" s="1"/>
  <c r="L885" i="365"/>
  <c r="K423" i="365"/>
  <c r="K805" i="365"/>
  <c r="H804" i="365"/>
  <c r="I805" i="365"/>
  <c r="J807" i="365" s="1"/>
  <c r="L812" i="365"/>
  <c r="K804" i="365"/>
  <c r="L602" i="365"/>
  <c r="L275" i="365"/>
  <c r="K808" i="365"/>
  <c r="H807" i="365"/>
  <c r="J808" i="365"/>
  <c r="I808" i="365"/>
  <c r="J809" i="365" s="1"/>
  <c r="L815" i="365"/>
  <c r="I498" i="365"/>
  <c r="J500" i="365" s="1"/>
  <c r="K498" i="365"/>
  <c r="H497" i="365"/>
  <c r="L505" i="365"/>
  <c r="I427" i="365"/>
  <c r="J429" i="365" s="1"/>
  <c r="L434" i="365"/>
  <c r="K427" i="365"/>
  <c r="H426" i="365"/>
  <c r="L378" i="365"/>
  <c r="L293" i="365"/>
  <c r="J560" i="365"/>
  <c r="K531" i="365"/>
  <c r="K480" i="365"/>
  <c r="H479" i="365"/>
  <c r="I480" i="365"/>
  <c r="J482" i="365" s="1"/>
  <c r="L487" i="365"/>
  <c r="L412" i="365"/>
  <c r="L367" i="365"/>
  <c r="L299" i="365"/>
  <c r="L770" i="365"/>
  <c r="K763" i="365"/>
  <c r="H762" i="365"/>
  <c r="I763" i="365"/>
  <c r="J765" i="365" s="1"/>
  <c r="L580" i="365"/>
  <c r="K573" i="365"/>
  <c r="I573" i="365"/>
  <c r="J575" i="365" s="1"/>
  <c r="H572" i="365"/>
  <c r="K464" i="365"/>
  <c r="H463" i="365"/>
  <c r="L471" i="365"/>
  <c r="I464" i="365"/>
  <c r="I306" i="365"/>
  <c r="L475" i="365"/>
  <c r="H467" i="365"/>
  <c r="K468" i="365"/>
  <c r="I468" i="365"/>
  <c r="J470" i="365" s="1"/>
  <c r="H437" i="365"/>
  <c r="L445" i="365"/>
  <c r="K438" i="365"/>
  <c r="I438" i="365"/>
  <c r="J440" i="365" s="1"/>
  <c r="L396" i="365"/>
  <c r="K380" i="365"/>
  <c r="H379" i="365"/>
  <c r="I380" i="365"/>
  <c r="J382" i="365" s="1"/>
  <c r="L387" i="365"/>
  <c r="I280" i="365"/>
  <c r="J282" i="365" s="1"/>
  <c r="L259" i="365"/>
  <c r="L195" i="365"/>
  <c r="I548" i="365"/>
  <c r="L555" i="365"/>
  <c r="K548" i="365"/>
  <c r="H547" i="365"/>
  <c r="I515" i="365"/>
  <c r="L522" i="365"/>
  <c r="K515" i="365"/>
  <c r="H514" i="365"/>
  <c r="L485" i="365"/>
  <c r="K478" i="365"/>
  <c r="I478" i="365"/>
  <c r="J480" i="365" s="1"/>
  <c r="H477" i="365"/>
  <c r="K343" i="365"/>
  <c r="H342" i="365"/>
  <c r="I343" i="365"/>
  <c r="J343" i="365" s="1"/>
  <c r="I341" i="365"/>
  <c r="L350" i="365"/>
  <c r="K325" i="365"/>
  <c r="K659" i="365"/>
  <c r="H658" i="365"/>
  <c r="I659" i="365"/>
  <c r="J661" i="365" s="1"/>
  <c r="L666" i="365"/>
  <c r="I486" i="365"/>
  <c r="J488" i="365" s="1"/>
  <c r="K440" i="365"/>
  <c r="L440" i="365"/>
  <c r="K399" i="365"/>
  <c r="H398" i="365"/>
  <c r="I399" i="365"/>
  <c r="J400" i="365" s="1"/>
  <c r="I397" i="365"/>
  <c r="J399" i="365" s="1"/>
  <c r="L406" i="365"/>
  <c r="L316" i="365"/>
  <c r="K309" i="365"/>
  <c r="H308" i="365"/>
  <c r="I309" i="365"/>
  <c r="L283" i="365"/>
  <c r="K240" i="365"/>
  <c r="H239" i="365"/>
  <c r="I240" i="365"/>
  <c r="L247" i="365"/>
  <c r="K227" i="365"/>
  <c r="I180" i="365"/>
  <c r="J182" i="365" s="1"/>
  <c r="K181" i="365"/>
  <c r="H180" i="365"/>
  <c r="I181" i="365"/>
  <c r="L188" i="365"/>
  <c r="K180" i="365"/>
  <c r="K166" i="365"/>
  <c r="I122" i="365"/>
  <c r="L129" i="365"/>
  <c r="K122" i="365"/>
  <c r="H121" i="365"/>
  <c r="I98" i="365"/>
  <c r="J100" i="365" s="1"/>
  <c r="L105" i="365"/>
  <c r="H97" i="365"/>
  <c r="K98" i="365"/>
  <c r="L94" i="365"/>
  <c r="I74" i="365"/>
  <c r="H73" i="365"/>
  <c r="L81" i="365"/>
  <c r="K74" i="365"/>
  <c r="K303" i="365"/>
  <c r="H302" i="365"/>
  <c r="I303" i="365"/>
  <c r="L310" i="365"/>
  <c r="K210" i="365"/>
  <c r="H209" i="365"/>
  <c r="I210" i="365"/>
  <c r="J212" i="365" s="1"/>
  <c r="L217" i="365"/>
  <c r="K209" i="365"/>
  <c r="K200" i="365"/>
  <c r="H199" i="365"/>
  <c r="I200" i="365"/>
  <c r="J202" i="365" s="1"/>
  <c r="L207" i="365"/>
  <c r="K187" i="365"/>
  <c r="K151" i="365"/>
  <c r="H150" i="365"/>
  <c r="I151" i="365"/>
  <c r="L158" i="365"/>
  <c r="L372" i="365"/>
  <c r="K365" i="365"/>
  <c r="H364" i="365"/>
  <c r="I365" i="365"/>
  <c r="J365" i="365" s="1"/>
  <c r="K239" i="365"/>
  <c r="H238" i="365"/>
  <c r="I239" i="365"/>
  <c r="J241" i="365" s="1"/>
  <c r="L246" i="365"/>
  <c r="I238" i="365"/>
  <c r="J240" i="365" s="1"/>
  <c r="K305" i="365"/>
  <c r="H304" i="365"/>
  <c r="J305" i="365"/>
  <c r="I305" i="365"/>
  <c r="J307" i="365" s="1"/>
  <c r="L312" i="365"/>
  <c r="L221" i="365"/>
  <c r="K183" i="365"/>
  <c r="H182" i="365"/>
  <c r="I183" i="365"/>
  <c r="J185" i="365" s="1"/>
  <c r="L190" i="365"/>
  <c r="K119" i="365"/>
  <c r="H118" i="365"/>
  <c r="I119" i="365"/>
  <c r="J121" i="365" s="1"/>
  <c r="L126" i="365"/>
  <c r="L125" i="365"/>
  <c r="K179" i="365"/>
  <c r="K152" i="365"/>
  <c r="H151" i="365"/>
  <c r="I152" i="365"/>
  <c r="J154" i="365" s="1"/>
  <c r="L159" i="365"/>
  <c r="I89" i="365"/>
  <c r="J91" i="365" s="1"/>
  <c r="L476" i="365"/>
  <c r="K469" i="365"/>
  <c r="I469" i="365"/>
  <c r="H468" i="365"/>
  <c r="L286" i="365"/>
  <c r="K273" i="365"/>
  <c r="I105" i="365"/>
  <c r="J106" i="365" s="1"/>
  <c r="K182" i="365"/>
  <c r="I134" i="365"/>
  <c r="J136" i="365" s="1"/>
  <c r="K142" i="365"/>
  <c r="K120" i="365"/>
  <c r="H119" i="365"/>
  <c r="I120" i="365"/>
  <c r="J122" i="365" s="1"/>
  <c r="L127" i="365"/>
  <c r="K315" i="365"/>
  <c r="L300" i="365"/>
  <c r="K293" i="365"/>
  <c r="H292" i="365"/>
  <c r="J293" i="365"/>
  <c r="I293" i="365"/>
  <c r="J294" i="365" s="1"/>
  <c r="L165" i="365"/>
  <c r="K104" i="365"/>
  <c r="K43" i="365"/>
  <c r="H42" i="365"/>
  <c r="L50" i="365"/>
  <c r="I43" i="365"/>
  <c r="J45" i="365" s="1"/>
  <c r="K11" i="365"/>
  <c r="I11" i="365"/>
  <c r="J12" i="365" s="1"/>
  <c r="H10" i="365"/>
  <c r="L18" i="365"/>
  <c r="K217" i="365"/>
  <c r="L80" i="365"/>
  <c r="K20" i="365"/>
  <c r="I8" i="365"/>
  <c r="H7" i="365"/>
  <c r="L15" i="365"/>
  <c r="K8" i="365"/>
  <c r="K48" i="365"/>
  <c r="H47" i="365"/>
  <c r="J48" i="365"/>
  <c r="L55" i="365"/>
  <c r="I48" i="365"/>
  <c r="L17" i="365"/>
  <c r="L95" i="365"/>
  <c r="K14" i="365"/>
  <c r="H13" i="365"/>
  <c r="I14" i="365"/>
  <c r="J16" i="365" s="1"/>
  <c r="L21" i="365"/>
  <c r="K2443" i="365"/>
  <c r="H2442" i="365"/>
  <c r="I2443" i="365"/>
  <c r="J2445" i="365" s="1"/>
  <c r="L2450" i="365"/>
  <c r="K2422" i="365"/>
  <c r="H2421" i="365"/>
  <c r="L2429" i="365"/>
  <c r="I2422" i="365"/>
  <c r="J2424" i="365" s="1"/>
  <c r="L2411" i="365"/>
  <c r="K2404" i="365"/>
  <c r="H2403" i="365"/>
  <c r="I2404" i="365"/>
  <c r="J2406" i="365" s="1"/>
  <c r="K2351" i="365"/>
  <c r="H2350" i="365"/>
  <c r="I2351" i="365"/>
  <c r="L2358" i="365"/>
  <c r="I2349" i="365"/>
  <c r="L2387" i="365"/>
  <c r="H2379" i="365"/>
  <c r="K2380" i="365"/>
  <c r="I2380" i="365"/>
  <c r="K2303" i="365"/>
  <c r="H2302" i="365"/>
  <c r="I2303" i="365"/>
  <c r="J2305" i="365" s="1"/>
  <c r="L2310" i="365"/>
  <c r="I2302" i="365"/>
  <c r="J2304" i="365" s="1"/>
  <c r="I2170" i="365"/>
  <c r="H2169" i="365"/>
  <c r="K2170" i="365"/>
  <c r="L2177" i="365"/>
  <c r="K2067" i="365"/>
  <c r="H2066" i="365"/>
  <c r="L2074" i="365"/>
  <c r="I2067" i="365"/>
  <c r="L2071" i="365"/>
  <c r="I2064" i="365"/>
  <c r="J2066" i="365" s="1"/>
  <c r="H2063" i="365"/>
  <c r="K2064" i="365"/>
  <c r="K2109" i="365"/>
  <c r="H2108" i="365"/>
  <c r="I2109" i="365"/>
  <c r="J2111" i="365" s="1"/>
  <c r="I2108" i="365"/>
  <c r="L2116" i="365"/>
  <c r="K2086" i="365"/>
  <c r="J2086" i="365"/>
  <c r="L2093" i="365"/>
  <c r="I2086" i="365"/>
  <c r="J2088" i="365" s="1"/>
  <c r="H2085" i="365"/>
  <c r="J1898" i="365"/>
  <c r="L1713" i="365"/>
  <c r="K1706" i="365"/>
  <c r="H1705" i="365"/>
  <c r="I1706" i="365"/>
  <c r="I1705" i="365"/>
  <c r="J1707" i="365" s="1"/>
  <c r="L1712" i="365"/>
  <c r="L1715" i="365"/>
  <c r="K1708" i="365"/>
  <c r="H1707" i="365"/>
  <c r="I1708" i="365"/>
  <c r="J1710" i="365" s="1"/>
  <c r="I1707" i="365"/>
  <c r="J1708" i="365"/>
  <c r="K1707" i="365"/>
  <c r="K1325" i="365"/>
  <c r="H1324" i="365"/>
  <c r="I1325" i="365"/>
  <c r="J1327" i="365" s="1"/>
  <c r="K1324" i="365"/>
  <c r="L1332" i="365"/>
  <c r="I1323" i="365"/>
  <c r="J1325" i="365" s="1"/>
  <c r="J1083" i="365"/>
  <c r="K1274" i="365"/>
  <c r="H1273" i="365"/>
  <c r="I1274" i="365"/>
  <c r="J1276" i="365" s="1"/>
  <c r="L1281" i="365"/>
  <c r="J1160" i="365"/>
  <c r="K1429" i="365"/>
  <c r="H1428" i="365"/>
  <c r="J1429" i="365"/>
  <c r="I1429" i="365"/>
  <c r="J1430" i="365" s="1"/>
  <c r="L1436" i="365"/>
  <c r="K1428" i="365"/>
  <c r="I1031" i="365"/>
  <c r="K1031" i="365"/>
  <c r="H1030" i="365"/>
  <c r="L1038" i="365"/>
  <c r="L845" i="365"/>
  <c r="L1074" i="365"/>
  <c r="I608" i="365"/>
  <c r="J609" i="365" s="1"/>
  <c r="K608" i="365"/>
  <c r="H607" i="365"/>
  <c r="L615" i="365"/>
  <c r="L613" i="365"/>
  <c r="L1017" i="365"/>
  <c r="K888" i="365"/>
  <c r="K546" i="365"/>
  <c r="H545" i="365"/>
  <c r="I546" i="365"/>
  <c r="J548" i="365" s="1"/>
  <c r="L552" i="365"/>
  <c r="L553" i="365"/>
  <c r="J656" i="365"/>
  <c r="I656" i="365"/>
  <c r="J658" i="365" s="1"/>
  <c r="I654" i="365"/>
  <c r="K656" i="365"/>
  <c r="H655" i="365"/>
  <c r="L663" i="365"/>
  <c r="L661" i="365"/>
  <c r="L556" i="365"/>
  <c r="J549" i="365"/>
  <c r="I549" i="365"/>
  <c r="J551" i="365" s="1"/>
  <c r="H548" i="365"/>
  <c r="K549" i="365"/>
  <c r="K319" i="365"/>
  <c r="H318" i="365"/>
  <c r="I319" i="365"/>
  <c r="J320" i="365" s="1"/>
  <c r="L326" i="365"/>
  <c r="I485" i="365"/>
  <c r="L359" i="365"/>
  <c r="K352" i="365"/>
  <c r="H351" i="365"/>
  <c r="I352" i="365"/>
  <c r="K432" i="365"/>
  <c r="H431" i="365"/>
  <c r="L439" i="365"/>
  <c r="I432" i="365"/>
  <c r="J433" i="365" s="1"/>
  <c r="K510" i="365"/>
  <c r="I510" i="365"/>
  <c r="J512" i="365" s="1"/>
  <c r="H509" i="365"/>
  <c r="L517" i="365"/>
  <c r="I236" i="365"/>
  <c r="J238" i="365" s="1"/>
  <c r="K237" i="365"/>
  <c r="H236" i="365"/>
  <c r="I237" i="365"/>
  <c r="K236" i="365"/>
  <c r="L244" i="365"/>
  <c r="J2502" i="365"/>
  <c r="I2502" i="365"/>
  <c r="L2509" i="365"/>
  <c r="K2502" i="365"/>
  <c r="H2501" i="365"/>
  <c r="K2505" i="365"/>
  <c r="I2468" i="365"/>
  <c r="K2468" i="365"/>
  <c r="L2473" i="365"/>
  <c r="H2467" i="365"/>
  <c r="L2474" i="365"/>
  <c r="L2475" i="365"/>
  <c r="I2288" i="365"/>
  <c r="J2290" i="365" s="1"/>
  <c r="K2254" i="365"/>
  <c r="H2253" i="365"/>
  <c r="I2254" i="365"/>
  <c r="J2256" i="365" s="1"/>
  <c r="L2261" i="365"/>
  <c r="I2414" i="365"/>
  <c r="J2416" i="365" s="1"/>
  <c r="K2249" i="365"/>
  <c r="H2248" i="365"/>
  <c r="I2249" i="365"/>
  <c r="J2251" i="365" s="1"/>
  <c r="L2256" i="365"/>
  <c r="J2219" i="365"/>
  <c r="K2108" i="365"/>
  <c r="J2015" i="365"/>
  <c r="L2125" i="365"/>
  <c r="K2118" i="365"/>
  <c r="J2118" i="365"/>
  <c r="I2118" i="365"/>
  <c r="H2117" i="365"/>
  <c r="K1956" i="365"/>
  <c r="H1955" i="365"/>
  <c r="I1956" i="365"/>
  <c r="L1963" i="365"/>
  <c r="L1714" i="365"/>
  <c r="K1753" i="365"/>
  <c r="H1752" i="365"/>
  <c r="I1753" i="365"/>
  <c r="L1760" i="365"/>
  <c r="I1765" i="365"/>
  <c r="K1766" i="365"/>
  <c r="H1765" i="365"/>
  <c r="I1766" i="365"/>
  <c r="J1768" i="365" s="1"/>
  <c r="L1773" i="365"/>
  <c r="K1765" i="365"/>
  <c r="I1581" i="365"/>
  <c r="J1582" i="365" s="1"/>
  <c r="K1933" i="365"/>
  <c r="L1651" i="365"/>
  <c r="K1491" i="365"/>
  <c r="H1490" i="365"/>
  <c r="J1491" i="365"/>
  <c r="I1491" i="365"/>
  <c r="I1490" i="365"/>
  <c r="J1492" i="365" s="1"/>
  <c r="L1498" i="365"/>
  <c r="K1490" i="365"/>
  <c r="L1331" i="365"/>
  <c r="L1616" i="365"/>
  <c r="K1560" i="365"/>
  <c r="H1559" i="365"/>
  <c r="I1560" i="365"/>
  <c r="J1560" i="365" s="1"/>
  <c r="L1567" i="365"/>
  <c r="K1386" i="365"/>
  <c r="H1385" i="365"/>
  <c r="I1386" i="365"/>
  <c r="J1388" i="365" s="1"/>
  <c r="L1393" i="365"/>
  <c r="K1413" i="365"/>
  <c r="H1412" i="365"/>
  <c r="I1413" i="365"/>
  <c r="J1415" i="365" s="1"/>
  <c r="L1420" i="365"/>
  <c r="K1412" i="365"/>
  <c r="K1362" i="365"/>
  <c r="H1361" i="365"/>
  <c r="I1362" i="365"/>
  <c r="L1369" i="365"/>
  <c r="K1093" i="365"/>
  <c r="K1248" i="365"/>
  <c r="H1247" i="365"/>
  <c r="I1248" i="365"/>
  <c r="J1250" i="365" s="1"/>
  <c r="L1255" i="365"/>
  <c r="I1247" i="365"/>
  <c r="I1125" i="365"/>
  <c r="J1127" i="365" s="1"/>
  <c r="L1116" i="365"/>
  <c r="L965" i="365"/>
  <c r="L1170" i="365"/>
  <c r="L1194" i="365"/>
  <c r="I881" i="365"/>
  <c r="J882" i="365" s="1"/>
  <c r="L430" i="365"/>
  <c r="I545" i="365"/>
  <c r="I977" i="365"/>
  <c r="J979" i="365" s="1"/>
  <c r="K472" i="365"/>
  <c r="L219" i="365"/>
  <c r="K330" i="365"/>
  <c r="H329" i="365"/>
  <c r="J330" i="365"/>
  <c r="I330" i="365"/>
  <c r="L337" i="365"/>
  <c r="K160" i="365"/>
  <c r="H159" i="365"/>
  <c r="I160" i="365"/>
  <c r="J160" i="365" s="1"/>
  <c r="L167" i="365"/>
  <c r="L245" i="365"/>
  <c r="K322" i="365"/>
  <c r="H321" i="365"/>
  <c r="I322" i="365"/>
  <c r="J324" i="365" s="1"/>
  <c r="L329" i="365"/>
  <c r="K117" i="365"/>
  <c r="H116" i="365"/>
  <c r="I117" i="365"/>
  <c r="J119" i="365" s="1"/>
  <c r="L124" i="365"/>
  <c r="I131" i="365"/>
  <c r="I143" i="365"/>
  <c r="J145" i="365" s="1"/>
  <c r="I16" i="365"/>
  <c r="J18" i="365" s="1"/>
  <c r="K16" i="365"/>
  <c r="L23" i="365"/>
  <c r="H15" i="365"/>
  <c r="L2497" i="365"/>
  <c r="I2487" i="365"/>
  <c r="L2494" i="365"/>
  <c r="H2486" i="365"/>
  <c r="K2487" i="365"/>
  <c r="I2495" i="365"/>
  <c r="L2502" i="365"/>
  <c r="H2494" i="365"/>
  <c r="K2495" i="365"/>
  <c r="I2500" i="365"/>
  <c r="L2495" i="365"/>
  <c r="J2488" i="365"/>
  <c r="I2488" i="365"/>
  <c r="J2490" i="365" s="1"/>
  <c r="H2487" i="365"/>
  <c r="K2488" i="365"/>
  <c r="I2467" i="365"/>
  <c r="L2438" i="365"/>
  <c r="K2456" i="365"/>
  <c r="I2456" i="365"/>
  <c r="J2458" i="365" s="1"/>
  <c r="H2455" i="365"/>
  <c r="L2463" i="365"/>
  <c r="L2471" i="365"/>
  <c r="L2448" i="365"/>
  <c r="K2441" i="365"/>
  <c r="I2441" i="365"/>
  <c r="H2440" i="365"/>
  <c r="L2428" i="365"/>
  <c r="L2409" i="365"/>
  <c r="I2402" i="365"/>
  <c r="J2402" i="365" s="1"/>
  <c r="K2402" i="365"/>
  <c r="H2401" i="365"/>
  <c r="L2444" i="365"/>
  <c r="I2421" i="365"/>
  <c r="J2423" i="365" s="1"/>
  <c r="L2344" i="365"/>
  <c r="I2428" i="365"/>
  <c r="J2430" i="365" s="1"/>
  <c r="L2435" i="365"/>
  <c r="K2428" i="365"/>
  <c r="K2427" i="365"/>
  <c r="H2427" i="365"/>
  <c r="L2357" i="365"/>
  <c r="L2367" i="365"/>
  <c r="H2359" i="365"/>
  <c r="K2360" i="365"/>
  <c r="J2360" i="365"/>
  <c r="I2360" i="365"/>
  <c r="J2362" i="365" s="1"/>
  <c r="I2471" i="365"/>
  <c r="J2473" i="365" s="1"/>
  <c r="L2478" i="365"/>
  <c r="K2470" i="365"/>
  <c r="K2471" i="365"/>
  <c r="I2470" i="365"/>
  <c r="H2470" i="365"/>
  <c r="I2378" i="365"/>
  <c r="K2438" i="365"/>
  <c r="K2399" i="365"/>
  <c r="L2339" i="365"/>
  <c r="J2294" i="365"/>
  <c r="L2356" i="365"/>
  <c r="K2300" i="365"/>
  <c r="K2306" i="365"/>
  <c r="H2305" i="365"/>
  <c r="I2306" i="365"/>
  <c r="L2313" i="365"/>
  <c r="K2361" i="365"/>
  <c r="H2360" i="365"/>
  <c r="I2361" i="365"/>
  <c r="J2363" i="365" s="1"/>
  <c r="L2368" i="365"/>
  <c r="K2357" i="365"/>
  <c r="L2330" i="365"/>
  <c r="H2309" i="365"/>
  <c r="K2310" i="365"/>
  <c r="L2317" i="365"/>
  <c r="I2310" i="365"/>
  <c r="J2311" i="365" s="1"/>
  <c r="I2258" i="365"/>
  <c r="L2265" i="365"/>
  <c r="K2258" i="365"/>
  <c r="J2258" i="365"/>
  <c r="H2257" i="365"/>
  <c r="L2262" i="365"/>
  <c r="K2255" i="365"/>
  <c r="H2254" i="365"/>
  <c r="I2255" i="365"/>
  <c r="I2334" i="365"/>
  <c r="J2336" i="365" s="1"/>
  <c r="L2341" i="365"/>
  <c r="H2333" i="365"/>
  <c r="K2334" i="365"/>
  <c r="J2237" i="365"/>
  <c r="I2237" i="365"/>
  <c r="L2244" i="365"/>
  <c r="H2236" i="365"/>
  <c r="K2237" i="365"/>
  <c r="K2414" i="365"/>
  <c r="K2338" i="365"/>
  <c r="H2337" i="365"/>
  <c r="L2345" i="365"/>
  <c r="I2338" i="365"/>
  <c r="J2340" i="365" s="1"/>
  <c r="I2337" i="365"/>
  <c r="J2338" i="365" s="1"/>
  <c r="L2263" i="365"/>
  <c r="K2252" i="365"/>
  <c r="K2353" i="365"/>
  <c r="H2352" i="365"/>
  <c r="I2353" i="365"/>
  <c r="J2355" i="365" s="1"/>
  <c r="L2360" i="365"/>
  <c r="I2352" i="365"/>
  <c r="J2353" i="365" s="1"/>
  <c r="L2290" i="365"/>
  <c r="K2286" i="365"/>
  <c r="K2238" i="365"/>
  <c r="H2237" i="365"/>
  <c r="J2238" i="365"/>
  <c r="I2238" i="365"/>
  <c r="L2245" i="365"/>
  <c r="K2224" i="365"/>
  <c r="H2223" i="365"/>
  <c r="I2224" i="365"/>
  <c r="L2231" i="365"/>
  <c r="L2218" i="365"/>
  <c r="K2211" i="365"/>
  <c r="H2210" i="365"/>
  <c r="I2211" i="365"/>
  <c r="J2213" i="365" s="1"/>
  <c r="L2235" i="365"/>
  <c r="K2228" i="365"/>
  <c r="I2228" i="365"/>
  <c r="H2227" i="365"/>
  <c r="L2179" i="365"/>
  <c r="L2205" i="365"/>
  <c r="K2198" i="365"/>
  <c r="H2197" i="365"/>
  <c r="I2198" i="365"/>
  <c r="J2200" i="365" s="1"/>
  <c r="J2123" i="365"/>
  <c r="K2136" i="365"/>
  <c r="H2135" i="365"/>
  <c r="I2136" i="365"/>
  <c r="J2138" i="365" s="1"/>
  <c r="L2143" i="365"/>
  <c r="L2201" i="365"/>
  <c r="K2305" i="365"/>
  <c r="L2202" i="365"/>
  <c r="L2131" i="365"/>
  <c r="K2131" i="365"/>
  <c r="H2130" i="365"/>
  <c r="I2131" i="365"/>
  <c r="J2131" i="365" s="1"/>
  <c r="L2138" i="365"/>
  <c r="L2167" i="365"/>
  <c r="K2160" i="365"/>
  <c r="H2159" i="365"/>
  <c r="I2160" i="365"/>
  <c r="J2162" i="365" s="1"/>
  <c r="I2114" i="365"/>
  <c r="J2114" i="365" s="1"/>
  <c r="K2114" i="365"/>
  <c r="H2113" i="365"/>
  <c r="L2121" i="365"/>
  <c r="I2085" i="365"/>
  <c r="H2084" i="365"/>
  <c r="L2092" i="365"/>
  <c r="K2085" i="365"/>
  <c r="L2054" i="365"/>
  <c r="I2181" i="365"/>
  <c r="J2183" i="365" s="1"/>
  <c r="K2181" i="365"/>
  <c r="J2181" i="365"/>
  <c r="L2188" i="365"/>
  <c r="H2180" i="365"/>
  <c r="L2175" i="365"/>
  <c r="K2168" i="365"/>
  <c r="H2167" i="365"/>
  <c r="I2168" i="365"/>
  <c r="J2170" i="365" s="1"/>
  <c r="I2089" i="365"/>
  <c r="J2091" i="365" s="1"/>
  <c r="L2078" i="365"/>
  <c r="K2023" i="365"/>
  <c r="L2002" i="365"/>
  <c r="L2168" i="365"/>
  <c r="K2161" i="365"/>
  <c r="H2160" i="365"/>
  <c r="I2161" i="365"/>
  <c r="J2163" i="365" s="1"/>
  <c r="I2139" i="365"/>
  <c r="I2090" i="365"/>
  <c r="J2092" i="365" s="1"/>
  <c r="L2075" i="365"/>
  <c r="K2068" i="365"/>
  <c r="H2067" i="365"/>
  <c r="J2068" i="365"/>
  <c r="I2068" i="365"/>
  <c r="J2070" i="365" s="1"/>
  <c r="K2083" i="365"/>
  <c r="H2082" i="365"/>
  <c r="L2090" i="365"/>
  <c r="I2083" i="365"/>
  <c r="J2085" i="365" s="1"/>
  <c r="I2040" i="365"/>
  <c r="K1987" i="365"/>
  <c r="L1948" i="365"/>
  <c r="K1941" i="365"/>
  <c r="H1940" i="365"/>
  <c r="I1941" i="365"/>
  <c r="K1926" i="365"/>
  <c r="H1925" i="365"/>
  <c r="I1926" i="365"/>
  <c r="J1928" i="365" s="1"/>
  <c r="L1933" i="365"/>
  <c r="K2116" i="365"/>
  <c r="K1934" i="365"/>
  <c r="H1933" i="365"/>
  <c r="I1934" i="365"/>
  <c r="J1936" i="365" s="1"/>
  <c r="L1941" i="365"/>
  <c r="K2133" i="365"/>
  <c r="H2132" i="365"/>
  <c r="I2133" i="365"/>
  <c r="J2134" i="365" s="1"/>
  <c r="L2140" i="365"/>
  <c r="K2132" i="365"/>
  <c r="L2025" i="365"/>
  <c r="K2018" i="365"/>
  <c r="H2017" i="365"/>
  <c r="I2018" i="365"/>
  <c r="L2001" i="365"/>
  <c r="L1914" i="365"/>
  <c r="L2146" i="365"/>
  <c r="K1948" i="365"/>
  <c r="H1947" i="365"/>
  <c r="I1948" i="365"/>
  <c r="J1950" i="365" s="1"/>
  <c r="L1955" i="365"/>
  <c r="K2134" i="365"/>
  <c r="I1963" i="365"/>
  <c r="J1965" i="365" s="1"/>
  <c r="L1970" i="365"/>
  <c r="H1962" i="365"/>
  <c r="K1963" i="365"/>
  <c r="K2272" i="365"/>
  <c r="I2159" i="365"/>
  <c r="J2161" i="365" s="1"/>
  <c r="L2166" i="365"/>
  <c r="K2159" i="365"/>
  <c r="H2158" i="365"/>
  <c r="K2066" i="365"/>
  <c r="K2014" i="365"/>
  <c r="L1985" i="365"/>
  <c r="L1916" i="365"/>
  <c r="L1913" i="365"/>
  <c r="K1906" i="365"/>
  <c r="I1906" i="365"/>
  <c r="J1908" i="365" s="1"/>
  <c r="H1905" i="365"/>
  <c r="I1887" i="365"/>
  <c r="H1886" i="365"/>
  <c r="L1894" i="365"/>
  <c r="K1887" i="365"/>
  <c r="L1879" i="365"/>
  <c r="I2145" i="365"/>
  <c r="I1831" i="365"/>
  <c r="J1833" i="365" s="1"/>
  <c r="I1885" i="365"/>
  <c r="J1887" i="365" s="1"/>
  <c r="L1836" i="365"/>
  <c r="I1861" i="365"/>
  <c r="J1862" i="365" s="1"/>
  <c r="L1868" i="365"/>
  <c r="H1860" i="365"/>
  <c r="K1861" i="365"/>
  <c r="J1861" i="365"/>
  <c r="L1756" i="365"/>
  <c r="L1862" i="365"/>
  <c r="K1855" i="365"/>
  <c r="H1854" i="365"/>
  <c r="I1855" i="365"/>
  <c r="J1857" i="365" s="1"/>
  <c r="L1931" i="365"/>
  <c r="I1888" i="365"/>
  <c r="J1890" i="365" s="1"/>
  <c r="L1895" i="365"/>
  <c r="H1887" i="365"/>
  <c r="K1888" i="365"/>
  <c r="K1875" i="365"/>
  <c r="H1874" i="365"/>
  <c r="I1875" i="365"/>
  <c r="L1882" i="365"/>
  <c r="I1874" i="365"/>
  <c r="J1876" i="365" s="1"/>
  <c r="L1809" i="365"/>
  <c r="K1910" i="365"/>
  <c r="H1909" i="365"/>
  <c r="I1910" i="365"/>
  <c r="J1912" i="365" s="1"/>
  <c r="L1917" i="365"/>
  <c r="L1863" i="365"/>
  <c r="I1781" i="365"/>
  <c r="J1783" i="365" s="1"/>
  <c r="K1782" i="365"/>
  <c r="H1781" i="365"/>
  <c r="I1782" i="365"/>
  <c r="L1789" i="365"/>
  <c r="K1781" i="365"/>
  <c r="I1746" i="365"/>
  <c r="J1748" i="365" s="1"/>
  <c r="K1806" i="365"/>
  <c r="K1783" i="365"/>
  <c r="K1849" i="365"/>
  <c r="H1848" i="365"/>
  <c r="I1849" i="365"/>
  <c r="J1849" i="365" s="1"/>
  <c r="L1856" i="365"/>
  <c r="I1773" i="365"/>
  <c r="K1774" i="365"/>
  <c r="H1773" i="365"/>
  <c r="I1774" i="365"/>
  <c r="L1781" i="365"/>
  <c r="K1773" i="365"/>
  <c r="I1738" i="365"/>
  <c r="K1929" i="365"/>
  <c r="H1928" i="365"/>
  <c r="J1929" i="365"/>
  <c r="L1936" i="365"/>
  <c r="I1929" i="365"/>
  <c r="K1702" i="365"/>
  <c r="H1701" i="365"/>
  <c r="I1702" i="365"/>
  <c r="L1709" i="365"/>
  <c r="J1702" i="365"/>
  <c r="K1681" i="365"/>
  <c r="L1887" i="365"/>
  <c r="L1734" i="365"/>
  <c r="L1681" i="365"/>
  <c r="K1626" i="365"/>
  <c r="I1594" i="365"/>
  <c r="H1593" i="365"/>
  <c r="I1592" i="365"/>
  <c r="J1593" i="365" s="1"/>
  <c r="L1601" i="365"/>
  <c r="L1600" i="365"/>
  <c r="L1599" i="365"/>
  <c r="K1594" i="365"/>
  <c r="J1567" i="365"/>
  <c r="I1501" i="365"/>
  <c r="L1801" i="365"/>
  <c r="L1662" i="365"/>
  <c r="I1642" i="365"/>
  <c r="K1593" i="365"/>
  <c r="K1663" i="365"/>
  <c r="L1556" i="365"/>
  <c r="I1704" i="365"/>
  <c r="L1711" i="365"/>
  <c r="K1704" i="365"/>
  <c r="J1704" i="365"/>
  <c r="H1703" i="365"/>
  <c r="L1678" i="365"/>
  <c r="L1630" i="365"/>
  <c r="K1722" i="365"/>
  <c r="I1641" i="365"/>
  <c r="J1643" i="365" s="1"/>
  <c r="K1596" i="365"/>
  <c r="L1582" i="365"/>
  <c r="L1518" i="365"/>
  <c r="K1752" i="365"/>
  <c r="H1751" i="365"/>
  <c r="I1752" i="365"/>
  <c r="L1759" i="365"/>
  <c r="I1751" i="365"/>
  <c r="J1753" i="365" s="1"/>
  <c r="L1680" i="365"/>
  <c r="L1611" i="365"/>
  <c r="K1604" i="365"/>
  <c r="I1604" i="365"/>
  <c r="J1604" i="365" s="1"/>
  <c r="H1603" i="365"/>
  <c r="I1506" i="365"/>
  <c r="L1513" i="365"/>
  <c r="K1506" i="365"/>
  <c r="H1505" i="365"/>
  <c r="L1463" i="365"/>
  <c r="K1587" i="365"/>
  <c r="H1586" i="365"/>
  <c r="L1593" i="365"/>
  <c r="L1594" i="365"/>
  <c r="I1587" i="365"/>
  <c r="J1589" i="365" s="1"/>
  <c r="K1528" i="365"/>
  <c r="H1527" i="365"/>
  <c r="I1528" i="365"/>
  <c r="J1528" i="365" s="1"/>
  <c r="L1535" i="365"/>
  <c r="K1527" i="365"/>
  <c r="K1474" i="365"/>
  <c r="I1438" i="365"/>
  <c r="J1440" i="365" s="1"/>
  <c r="I1529" i="365"/>
  <c r="J1531" i="365" s="1"/>
  <c r="K1520" i="365"/>
  <c r="H1519" i="365"/>
  <c r="I1520" i="365"/>
  <c r="J1522" i="365" s="1"/>
  <c r="L1527" i="365"/>
  <c r="L1459" i="365"/>
  <c r="L1427" i="365"/>
  <c r="L1363" i="365"/>
  <c r="I1684" i="365"/>
  <c r="J1686" i="365" s="1"/>
  <c r="L1691" i="365"/>
  <c r="K1684" i="365"/>
  <c r="H1683" i="365"/>
  <c r="L1635" i="365"/>
  <c r="K1534" i="365"/>
  <c r="H1533" i="365"/>
  <c r="I1534" i="365"/>
  <c r="J1535" i="365" s="1"/>
  <c r="L1541" i="365"/>
  <c r="K1475" i="365"/>
  <c r="H1474" i="365"/>
  <c r="I1475" i="365"/>
  <c r="J1475" i="365"/>
  <c r="L1482" i="365"/>
  <c r="K1458" i="365"/>
  <c r="L1698" i="365"/>
  <c r="K1691" i="365"/>
  <c r="H1690" i="365"/>
  <c r="I1691" i="365"/>
  <c r="K1650" i="365"/>
  <c r="L1584" i="365"/>
  <c r="K1563" i="365"/>
  <c r="H1562" i="365"/>
  <c r="I1563" i="365"/>
  <c r="J1565" i="365" s="1"/>
  <c r="L1570" i="365"/>
  <c r="K1513" i="365"/>
  <c r="H1613" i="365"/>
  <c r="L1621" i="365"/>
  <c r="K1614" i="365"/>
  <c r="I1614" i="365"/>
  <c r="I1603" i="365"/>
  <c r="J1603" i="365" s="1"/>
  <c r="I1583" i="365"/>
  <c r="L1576" i="365"/>
  <c r="K1501" i="365"/>
  <c r="K1519" i="365"/>
  <c r="L1390" i="365"/>
  <c r="L1330" i="365"/>
  <c r="L1254" i="365"/>
  <c r="I1232" i="365"/>
  <c r="K1232" i="365"/>
  <c r="L1239" i="365"/>
  <c r="I1231" i="365"/>
  <c r="J1233" i="365" s="1"/>
  <c r="H1231" i="365"/>
  <c r="J1431" i="365"/>
  <c r="I1408" i="365"/>
  <c r="J1409" i="365" s="1"/>
  <c r="I1292" i="365"/>
  <c r="L1299" i="365"/>
  <c r="K1292" i="365"/>
  <c r="H1291" i="365"/>
  <c r="L1298" i="365"/>
  <c r="L1296" i="365"/>
  <c r="I1291" i="365"/>
  <c r="J1292" i="365" s="1"/>
  <c r="K1543" i="365"/>
  <c r="L1458" i="365"/>
  <c r="K1438" i="365"/>
  <c r="I1432" i="365"/>
  <c r="J1432" i="365" s="1"/>
  <c r="K1385" i="365"/>
  <c r="K1290" i="365"/>
  <c r="I1454" i="365"/>
  <c r="L1461" i="365"/>
  <c r="K1454" i="365"/>
  <c r="H1453" i="365"/>
  <c r="I1409" i="365"/>
  <c r="I1392" i="365"/>
  <c r="J1393" i="365" s="1"/>
  <c r="K1330" i="365"/>
  <c r="H1329" i="365"/>
  <c r="I1330" i="365"/>
  <c r="J1332" i="365" s="1"/>
  <c r="L1337" i="365"/>
  <c r="K1524" i="365"/>
  <c r="L1473" i="365"/>
  <c r="K1466" i="365"/>
  <c r="I1466" i="365"/>
  <c r="H1465" i="365"/>
  <c r="L1429" i="365"/>
  <c r="K1363" i="365"/>
  <c r="L1354" i="365"/>
  <c r="K1343" i="365"/>
  <c r="L1326" i="365"/>
  <c r="I1308" i="365"/>
  <c r="J1309" i="365" s="1"/>
  <c r="K1283" i="365"/>
  <c r="I1251" i="365"/>
  <c r="J1251" i="365" s="1"/>
  <c r="I1701" i="365"/>
  <c r="J1703" i="365" s="1"/>
  <c r="K1275" i="365"/>
  <c r="K1266" i="365"/>
  <c r="H1265" i="365"/>
  <c r="I1266" i="365"/>
  <c r="L1273" i="365"/>
  <c r="K1124" i="365"/>
  <c r="H1123" i="365"/>
  <c r="I1124" i="365"/>
  <c r="J1126" i="365" s="1"/>
  <c r="L1131" i="365"/>
  <c r="K1123" i="365"/>
  <c r="I1123" i="365"/>
  <c r="J1123" i="365" s="1"/>
  <c r="I1086" i="365"/>
  <c r="L1093" i="365"/>
  <c r="L1092" i="365"/>
  <c r="I1085" i="365"/>
  <c r="J1087" i="365" s="1"/>
  <c r="H1085" i="365"/>
  <c r="K1086" i="365"/>
  <c r="I1350" i="365"/>
  <c r="J1352" i="365" s="1"/>
  <c r="L1336" i="365"/>
  <c r="L1269" i="365"/>
  <c r="K1262" i="365"/>
  <c r="H1261" i="365"/>
  <c r="I1262" i="365"/>
  <c r="J1264" i="365" s="1"/>
  <c r="K1214" i="365"/>
  <c r="L1064" i="365"/>
  <c r="L1426" i="365"/>
  <c r="K1419" i="365"/>
  <c r="H1418" i="365"/>
  <c r="I1419" i="365"/>
  <c r="J1421" i="365" s="1"/>
  <c r="L1208" i="365"/>
  <c r="L1197" i="365"/>
  <c r="I1161" i="365"/>
  <c r="J1162" i="365" s="1"/>
  <c r="I1129" i="365"/>
  <c r="K1085" i="365"/>
  <c r="L1040" i="365"/>
  <c r="K1361" i="365"/>
  <c r="K1267" i="365"/>
  <c r="H1266" i="365"/>
  <c r="L1274" i="365"/>
  <c r="I1267" i="365"/>
  <c r="J1269" i="365" s="1"/>
  <c r="I1244" i="365"/>
  <c r="K1175" i="365"/>
  <c r="H1174" i="365"/>
  <c r="I1175" i="365"/>
  <c r="J1177" i="365" s="1"/>
  <c r="L1182" i="365"/>
  <c r="L1180" i="365"/>
  <c r="I1173" i="365"/>
  <c r="K1102" i="365"/>
  <c r="K1070" i="365"/>
  <c r="K1402" i="365"/>
  <c r="H1401" i="365"/>
  <c r="J1402" i="365"/>
  <c r="I1402" i="365"/>
  <c r="L1409" i="365"/>
  <c r="K1354" i="365"/>
  <c r="H1353" i="365"/>
  <c r="J1354" i="365"/>
  <c r="I1354" i="365"/>
  <c r="L1361" i="365"/>
  <c r="L1213" i="365"/>
  <c r="K1424" i="365"/>
  <c r="L1234" i="365"/>
  <c r="L1220" i="365"/>
  <c r="I1193" i="365"/>
  <c r="J1195" i="365" s="1"/>
  <c r="L1106" i="365"/>
  <c r="K1254" i="365"/>
  <c r="I1209" i="365"/>
  <c r="J1211" i="365" s="1"/>
  <c r="I1157" i="365"/>
  <c r="J1159" i="365" s="1"/>
  <c r="K1135" i="365"/>
  <c r="H1134" i="365"/>
  <c r="I1135" i="365"/>
  <c r="J1137" i="365" s="1"/>
  <c r="L1142" i="365"/>
  <c r="L1140" i="365"/>
  <c r="L1117" i="365"/>
  <c r="I1094" i="365"/>
  <c r="J1096" i="365" s="1"/>
  <c r="L1070" i="365"/>
  <c r="L1044" i="365"/>
  <c r="L1020" i="365"/>
  <c r="K1013" i="365"/>
  <c r="H1012" i="365"/>
  <c r="I1013" i="365"/>
  <c r="J1015" i="365" s="1"/>
  <c r="L928" i="365"/>
  <c r="K896" i="365"/>
  <c r="H895" i="365"/>
  <c r="I896" i="365"/>
  <c r="J898" i="365" s="1"/>
  <c r="L903" i="365"/>
  <c r="I883" i="365"/>
  <c r="J885" i="365" s="1"/>
  <c r="L890" i="365"/>
  <c r="K883" i="365"/>
  <c r="H882" i="365"/>
  <c r="K1170" i="365"/>
  <c r="H1169" i="365"/>
  <c r="I1170" i="365"/>
  <c r="J1171" i="365" s="1"/>
  <c r="L1177" i="365"/>
  <c r="K1075" i="365"/>
  <c r="I1075" i="365"/>
  <c r="H1074" i="365"/>
  <c r="L1082" i="365"/>
  <c r="K914" i="365"/>
  <c r="L915" i="365"/>
  <c r="I855" i="365"/>
  <c r="H854" i="365"/>
  <c r="L862" i="365"/>
  <c r="K855" i="365"/>
  <c r="I854" i="365"/>
  <c r="I820" i="365"/>
  <c r="J822" i="365" s="1"/>
  <c r="L1191" i="365"/>
  <c r="K1106" i="365"/>
  <c r="H1105" i="365"/>
  <c r="I1106" i="365"/>
  <c r="L1113" i="365"/>
  <c r="K989" i="365"/>
  <c r="H988" i="365"/>
  <c r="I989" i="365"/>
  <c r="J991" i="365" s="1"/>
  <c r="L996" i="365"/>
  <c r="I866" i="365"/>
  <c r="I865" i="365"/>
  <c r="J866" i="365" s="1"/>
  <c r="H865" i="365"/>
  <c r="L873" i="365"/>
  <c r="K866" i="365"/>
  <c r="I1163" i="365"/>
  <c r="J1165" i="365" s="1"/>
  <c r="L1063" i="365"/>
  <c r="L1001" i="365"/>
  <c r="K990" i="365"/>
  <c r="L952" i="365"/>
  <c r="L819" i="365"/>
  <c r="K1181" i="365"/>
  <c r="H1180" i="365"/>
  <c r="L1188" i="365"/>
  <c r="I1181" i="365"/>
  <c r="I1112" i="365"/>
  <c r="J1114" i="365" s="1"/>
  <c r="L1055" i="365"/>
  <c r="K1048" i="365"/>
  <c r="H1047" i="365"/>
  <c r="I1048" i="365"/>
  <c r="J1049" i="365" s="1"/>
  <c r="L1054" i="365"/>
  <c r="K1029" i="365"/>
  <c r="H1028" i="365"/>
  <c r="J1029" i="365"/>
  <c r="L1036" i="365"/>
  <c r="I1029" i="365"/>
  <c r="K966" i="365"/>
  <c r="K1160" i="365"/>
  <c r="L1098" i="365"/>
  <c r="K1052" i="365"/>
  <c r="K973" i="365"/>
  <c r="H972" i="365"/>
  <c r="I973" i="365"/>
  <c r="J975" i="365" s="1"/>
  <c r="L980" i="365"/>
  <c r="I972" i="365"/>
  <c r="L953" i="365"/>
  <c r="L859" i="365"/>
  <c r="K852" i="365"/>
  <c r="I852" i="365"/>
  <c r="H851" i="365"/>
  <c r="K1294" i="365"/>
  <c r="L1160" i="365"/>
  <c r="I1105" i="365"/>
  <c r="J1107" i="365" s="1"/>
  <c r="I1020" i="365"/>
  <c r="J1022" i="365" s="1"/>
  <c r="K952" i="365"/>
  <c r="H951" i="365"/>
  <c r="I952" i="365"/>
  <c r="L959" i="365"/>
  <c r="L822" i="365"/>
  <c r="K781" i="365"/>
  <c r="H780" i="365"/>
  <c r="J781" i="365"/>
  <c r="I781" i="365"/>
  <c r="L788" i="365"/>
  <c r="K780" i="365"/>
  <c r="K750" i="365"/>
  <c r="L745" i="365"/>
  <c r="L894" i="365"/>
  <c r="J759" i="365"/>
  <c r="K731" i="365"/>
  <c r="H730" i="365"/>
  <c r="I731" i="365"/>
  <c r="J733" i="365" s="1"/>
  <c r="I730" i="365"/>
  <c r="J732" i="365" s="1"/>
  <c r="L738" i="365"/>
  <c r="I672" i="365"/>
  <c r="J674" i="365" s="1"/>
  <c r="L679" i="365"/>
  <c r="H671" i="365"/>
  <c r="K672" i="365"/>
  <c r="K1126" i="365"/>
  <c r="I956" i="365"/>
  <c r="J958" i="365" s="1"/>
  <c r="I895" i="365"/>
  <c r="J897" i="365" s="1"/>
  <c r="I840" i="365"/>
  <c r="L789" i="365"/>
  <c r="I711" i="365"/>
  <c r="J713" i="365" s="1"/>
  <c r="L718" i="365"/>
  <c r="I710" i="365"/>
  <c r="J712" i="365" s="1"/>
  <c r="H710" i="365"/>
  <c r="K711" i="365"/>
  <c r="K689" i="365"/>
  <c r="I988" i="365"/>
  <c r="L995" i="365"/>
  <c r="H987" i="365"/>
  <c r="K988" i="365"/>
  <c r="K873" i="365"/>
  <c r="L875" i="365"/>
  <c r="L861" i="365"/>
  <c r="L831" i="365"/>
  <c r="K824" i="365"/>
  <c r="H823" i="365"/>
  <c r="I824" i="365"/>
  <c r="J826" i="365" s="1"/>
  <c r="K768" i="365"/>
  <c r="H767" i="365"/>
  <c r="I768" i="365"/>
  <c r="J770" i="365" s="1"/>
  <c r="L775" i="365"/>
  <c r="L763" i="365"/>
  <c r="I752" i="365"/>
  <c r="J754" i="365" s="1"/>
  <c r="K752" i="365"/>
  <c r="H751" i="365"/>
  <c r="L759" i="365"/>
  <c r="K713" i="365"/>
  <c r="J664" i="365"/>
  <c r="I664" i="365"/>
  <c r="H663" i="365"/>
  <c r="L671" i="365"/>
  <c r="K664" i="365"/>
  <c r="L669" i="365"/>
  <c r="K663" i="365"/>
  <c r="L895" i="365"/>
  <c r="L837" i="365"/>
  <c r="K802" i="365"/>
  <c r="H801" i="365"/>
  <c r="J802" i="365"/>
  <c r="I802" i="365"/>
  <c r="L809" i="365"/>
  <c r="I735" i="365"/>
  <c r="J737" i="365" s="1"/>
  <c r="L742" i="365"/>
  <c r="I734" i="365"/>
  <c r="J736" i="365" s="1"/>
  <c r="H734" i="365"/>
  <c r="K735" i="365"/>
  <c r="L739" i="365"/>
  <c r="L693" i="365"/>
  <c r="I640" i="365"/>
  <c r="L647" i="365"/>
  <c r="H639" i="365"/>
  <c r="K640" i="365"/>
  <c r="L1026" i="365"/>
  <c r="K1019" i="365"/>
  <c r="I1019" i="365"/>
  <c r="J1021" i="365" s="1"/>
  <c r="H1018" i="365"/>
  <c r="L810" i="365"/>
  <c r="K803" i="365"/>
  <c r="H802" i="365"/>
  <c r="J803" i="365"/>
  <c r="I803" i="365"/>
  <c r="J727" i="365"/>
  <c r="I727" i="365"/>
  <c r="L734" i="365"/>
  <c r="I726" i="365"/>
  <c r="J726" i="365" s="1"/>
  <c r="K727" i="365"/>
  <c r="L731" i="365"/>
  <c r="H726" i="365"/>
  <c r="L721" i="365"/>
  <c r="K823" i="365"/>
  <c r="K794" i="365"/>
  <c r="H793" i="365"/>
  <c r="I794" i="365"/>
  <c r="J796" i="365" s="1"/>
  <c r="L801" i="365"/>
  <c r="L593" i="365"/>
  <c r="K586" i="365"/>
  <c r="H585" i="365"/>
  <c r="I586" i="365"/>
  <c r="J587" i="365" s="1"/>
  <c r="L592" i="365"/>
  <c r="I555" i="365"/>
  <c r="J557" i="365" s="1"/>
  <c r="L562" i="365"/>
  <c r="K555" i="365"/>
  <c r="H554" i="365"/>
  <c r="L492" i="365"/>
  <c r="I774" i="365"/>
  <c r="J776" i="365" s="1"/>
  <c r="I767" i="365"/>
  <c r="I606" i="365"/>
  <c r="J608" i="365" s="1"/>
  <c r="I556" i="365"/>
  <c r="J558" i="365" s="1"/>
  <c r="L563" i="365"/>
  <c r="H555" i="365"/>
  <c r="K556" i="365"/>
  <c r="K792" i="365"/>
  <c r="H791" i="365"/>
  <c r="J792" i="365"/>
  <c r="I792" i="365"/>
  <c r="J793" i="365" s="1"/>
  <c r="I790" i="365"/>
  <c r="L799" i="365"/>
  <c r="K637" i="365"/>
  <c r="L565" i="365"/>
  <c r="I506" i="365"/>
  <c r="J507" i="365" s="1"/>
  <c r="H505" i="365"/>
  <c r="L513" i="365"/>
  <c r="L512" i="365"/>
  <c r="K506" i="365"/>
  <c r="K834" i="365"/>
  <c r="K758" i="365"/>
  <c r="K589" i="365"/>
  <c r="L557" i="365"/>
  <c r="L525" i="365"/>
  <c r="K894" i="365"/>
  <c r="H893" i="365"/>
  <c r="L901" i="365"/>
  <c r="I894" i="365"/>
  <c r="J896" i="365" s="1"/>
  <c r="I893" i="365"/>
  <c r="J894" i="365" s="1"/>
  <c r="I798" i="365"/>
  <c r="J798" i="365" s="1"/>
  <c r="I688" i="365"/>
  <c r="J688" i="365" s="1"/>
  <c r="I686" i="365"/>
  <c r="K688" i="365"/>
  <c r="H687" i="365"/>
  <c r="L695" i="365"/>
  <c r="L675" i="365"/>
  <c r="L438" i="365"/>
  <c r="K747" i="365"/>
  <c r="H746" i="365"/>
  <c r="I747" i="365"/>
  <c r="J749" i="365" s="1"/>
  <c r="L754" i="365"/>
  <c r="I746" i="365"/>
  <c r="J748" i="365" s="1"/>
  <c r="L569" i="365"/>
  <c r="K504" i="365"/>
  <c r="H503" i="365"/>
  <c r="I504" i="365"/>
  <c r="J506" i="365" s="1"/>
  <c r="L510" i="365"/>
  <c r="L511" i="365"/>
  <c r="K457" i="365"/>
  <c r="H456" i="365"/>
  <c r="I457" i="365"/>
  <c r="L464" i="365"/>
  <c r="L419" i="365"/>
  <c r="K412" i="365"/>
  <c r="H411" i="365"/>
  <c r="I412" i="365"/>
  <c r="J414" i="365" s="1"/>
  <c r="K353" i="365"/>
  <c r="H352" i="365"/>
  <c r="I353" i="365"/>
  <c r="L360" i="365"/>
  <c r="L551" i="365"/>
  <c r="L523" i="365"/>
  <c r="K516" i="365"/>
  <c r="I516" i="365"/>
  <c r="H515" i="365"/>
  <c r="K413" i="365"/>
  <c r="K404" i="365"/>
  <c r="H403" i="365"/>
  <c r="I404" i="365"/>
  <c r="J406" i="365" s="1"/>
  <c r="L411" i="365"/>
  <c r="K320" i="365"/>
  <c r="K603" i="365"/>
  <c r="H602" i="365"/>
  <c r="I602" i="365"/>
  <c r="L610" i="365"/>
  <c r="I603" i="365"/>
  <c r="J605" i="365" s="1"/>
  <c r="L538" i="365"/>
  <c r="L499" i="365"/>
  <c r="K492" i="365"/>
  <c r="I492" i="365"/>
  <c r="H491" i="365"/>
  <c r="L421" i="365"/>
  <c r="K350" i="365"/>
  <c r="K332" i="365"/>
  <c r="H331" i="365"/>
  <c r="J332" i="365"/>
  <c r="I332" i="365"/>
  <c r="L339" i="365"/>
  <c r="K331" i="365"/>
  <c r="I298" i="365"/>
  <c r="J299" i="365" s="1"/>
  <c r="L272" i="365"/>
  <c r="I729" i="365"/>
  <c r="J731" i="365" s="1"/>
  <c r="L641" i="365"/>
  <c r="K634" i="365"/>
  <c r="I634" i="365"/>
  <c r="J636" i="365" s="1"/>
  <c r="H633" i="365"/>
  <c r="I514" i="365"/>
  <c r="J515" i="365" s="1"/>
  <c r="L413" i="365"/>
  <c r="L297" i="365"/>
  <c r="K266" i="365"/>
  <c r="L773" i="365"/>
  <c r="L503" i="365"/>
  <c r="L486" i="365"/>
  <c r="I450" i="365"/>
  <c r="J452" i="365" s="1"/>
  <c r="K450" i="365"/>
  <c r="H449" i="365"/>
  <c r="L457" i="365"/>
  <c r="K351" i="365"/>
  <c r="H350" i="365"/>
  <c r="I351" i="365"/>
  <c r="J353" i="365" s="1"/>
  <c r="L358" i="365"/>
  <c r="I349" i="365"/>
  <c r="J351" i="365" s="1"/>
  <c r="K329" i="365"/>
  <c r="H328" i="365"/>
  <c r="J329" i="365"/>
  <c r="I329" i="365"/>
  <c r="J331" i="365" s="1"/>
  <c r="L336" i="365"/>
  <c r="L187" i="365"/>
  <c r="L724" i="365"/>
  <c r="K497" i="365"/>
  <c r="H496" i="365"/>
  <c r="I497" i="365"/>
  <c r="J498" i="365" s="1"/>
  <c r="L504" i="365"/>
  <c r="L459" i="365"/>
  <c r="H451" i="365"/>
  <c r="K452" i="365"/>
  <c r="I452" i="365"/>
  <c r="J454" i="365" s="1"/>
  <c r="H421" i="365"/>
  <c r="L429" i="365"/>
  <c r="K422" i="365"/>
  <c r="I422" i="365"/>
  <c r="L397" i="365"/>
  <c r="K381" i="365"/>
  <c r="K372" i="365"/>
  <c r="H371" i="365"/>
  <c r="J372" i="365"/>
  <c r="I372" i="365"/>
  <c r="J374" i="365" s="1"/>
  <c r="L379" i="365"/>
  <c r="K371" i="365"/>
  <c r="L343" i="365"/>
  <c r="K336" i="365"/>
  <c r="H335" i="365"/>
  <c r="I336" i="365"/>
  <c r="L332" i="365"/>
  <c r="I845" i="365"/>
  <c r="J846" i="365" s="1"/>
  <c r="I613" i="365"/>
  <c r="J614" i="365" s="1"/>
  <c r="L620" i="365"/>
  <c r="H612" i="365"/>
  <c r="K613" i="365"/>
  <c r="L619" i="365"/>
  <c r="K612" i="365"/>
  <c r="K543" i="365"/>
  <c r="H542" i="365"/>
  <c r="I543" i="365"/>
  <c r="J545" i="365" s="1"/>
  <c r="L550" i="365"/>
  <c r="I483" i="365"/>
  <c r="J485" i="365" s="1"/>
  <c r="L490" i="365"/>
  <c r="H482" i="365"/>
  <c r="K483" i="365"/>
  <c r="K369" i="365"/>
  <c r="H368" i="365"/>
  <c r="J369" i="365"/>
  <c r="I369" i="365"/>
  <c r="J371" i="365" s="1"/>
  <c r="L376" i="365"/>
  <c r="K250" i="365"/>
  <c r="H249" i="365"/>
  <c r="I250" i="365"/>
  <c r="J252" i="365" s="1"/>
  <c r="L257" i="365"/>
  <c r="K249" i="365"/>
  <c r="I235" i="365"/>
  <c r="J237" i="365" s="1"/>
  <c r="L173" i="365"/>
  <c r="K53" i="365"/>
  <c r="H52" i="365"/>
  <c r="I53" i="365"/>
  <c r="L60" i="365"/>
  <c r="K431" i="365"/>
  <c r="I339" i="365"/>
  <c r="J341" i="365" s="1"/>
  <c r="L346" i="365"/>
  <c r="H338" i="365"/>
  <c r="K339" i="365"/>
  <c r="K127" i="365"/>
  <c r="H126" i="365"/>
  <c r="I127" i="365"/>
  <c r="L134" i="365"/>
  <c r="L133" i="365"/>
  <c r="I156" i="365"/>
  <c r="K157" i="365"/>
  <c r="H156" i="365"/>
  <c r="I157" i="365"/>
  <c r="J159" i="365" s="1"/>
  <c r="L164" i="365"/>
  <c r="K156" i="365"/>
  <c r="I403" i="365"/>
  <c r="L410" i="365"/>
  <c r="H402" i="365"/>
  <c r="K403" i="365"/>
  <c r="L273" i="365"/>
  <c r="I164" i="365"/>
  <c r="J166" i="365" s="1"/>
  <c r="K165" i="365"/>
  <c r="H164" i="365"/>
  <c r="I165" i="365"/>
  <c r="J167" i="365" s="1"/>
  <c r="K164" i="365"/>
  <c r="L172" i="365"/>
  <c r="I163" i="365"/>
  <c r="J165" i="365" s="1"/>
  <c r="L149" i="365"/>
  <c r="I116" i="365"/>
  <c r="J118" i="365" s="1"/>
  <c r="L186" i="365"/>
  <c r="I300" i="365"/>
  <c r="K300" i="365"/>
  <c r="L307" i="365"/>
  <c r="H299" i="365"/>
  <c r="I279" i="365"/>
  <c r="J281" i="365" s="1"/>
  <c r="K248" i="365"/>
  <c r="H247" i="365"/>
  <c r="I248" i="365"/>
  <c r="J250" i="365" s="1"/>
  <c r="L255" i="365"/>
  <c r="L232" i="365"/>
  <c r="K194" i="365"/>
  <c r="H193" i="365"/>
  <c r="I194" i="365"/>
  <c r="J196" i="365" s="1"/>
  <c r="L201" i="365"/>
  <c r="J146" i="365"/>
  <c r="I146" i="365"/>
  <c r="L153" i="365"/>
  <c r="K146" i="365"/>
  <c r="H145" i="365"/>
  <c r="I42" i="365"/>
  <c r="J44" i="365" s="1"/>
  <c r="J42" i="365"/>
  <c r="L49" i="365"/>
  <c r="H41" i="365"/>
  <c r="K42" i="365"/>
  <c r="K328" i="365"/>
  <c r="J302" i="365"/>
  <c r="L309" i="365"/>
  <c r="K302" i="365"/>
  <c r="I302" i="365"/>
  <c r="J303" i="365" s="1"/>
  <c r="H301" i="365"/>
  <c r="K242" i="365"/>
  <c r="H241" i="365"/>
  <c r="I242" i="365"/>
  <c r="J244" i="365" s="1"/>
  <c r="L249" i="365"/>
  <c r="K222" i="365"/>
  <c r="L106" i="365"/>
  <c r="K99" i="365"/>
  <c r="H98" i="365"/>
  <c r="I99" i="365"/>
  <c r="L22" i="365"/>
  <c r="I15" i="365"/>
  <c r="J17" i="365" s="1"/>
  <c r="K15" i="365"/>
  <c r="H14" i="365"/>
  <c r="I220" i="365"/>
  <c r="K221" i="365"/>
  <c r="H220" i="365"/>
  <c r="I221" i="365"/>
  <c r="J223" i="365" s="1"/>
  <c r="L228" i="365"/>
  <c r="K220" i="365"/>
  <c r="I29" i="365"/>
  <c r="J31" i="365" s="1"/>
  <c r="L36" i="365"/>
  <c r="H28" i="365"/>
  <c r="K29" i="365"/>
  <c r="K77" i="365"/>
  <c r="H76" i="365"/>
  <c r="I77" i="365"/>
  <c r="J79" i="365" s="1"/>
  <c r="K76" i="365"/>
  <c r="L84" i="365"/>
  <c r="I76" i="365"/>
  <c r="K55" i="365"/>
  <c r="K109" i="365"/>
  <c r="H108" i="365"/>
  <c r="I109" i="365"/>
  <c r="J110" i="365" s="1"/>
  <c r="L116" i="365"/>
  <c r="K51" i="365"/>
  <c r="L77" i="365"/>
  <c r="K85" i="365"/>
  <c r="H84" i="365"/>
  <c r="I85" i="365"/>
  <c r="J87" i="365" s="1"/>
  <c r="L92" i="365"/>
  <c r="I73" i="365"/>
  <c r="K40" i="365"/>
  <c r="H39" i="365"/>
  <c r="J40" i="365"/>
  <c r="L47" i="365"/>
  <c r="I40" i="365"/>
  <c r="L48" i="365"/>
  <c r="I2447" i="365"/>
  <c r="J2449" i="365" s="1"/>
  <c r="L2454" i="365"/>
  <c r="K2447" i="365"/>
  <c r="H2446" i="365"/>
  <c r="K2398" i="365"/>
  <c r="H2397" i="365"/>
  <c r="I2398" i="365"/>
  <c r="J2400" i="365" s="1"/>
  <c r="L2405" i="365"/>
  <c r="L2468" i="365"/>
  <c r="K2461" i="365"/>
  <c r="H2460" i="365"/>
  <c r="I2461" i="365"/>
  <c r="J2463" i="365" s="1"/>
  <c r="K2384" i="365"/>
  <c r="H2383" i="365"/>
  <c r="L2391" i="365"/>
  <c r="I2384" i="365"/>
  <c r="J2386" i="365" s="1"/>
  <c r="J2266" i="365"/>
  <c r="L2274" i="365"/>
  <c r="K2267" i="365"/>
  <c r="H2266" i="365"/>
  <c r="I2267" i="365"/>
  <c r="J2269" i="365" s="1"/>
  <c r="J2189" i="365"/>
  <c r="I2189" i="365"/>
  <c r="K2189" i="365"/>
  <c r="L2196" i="365"/>
  <c r="H2188" i="365"/>
  <c r="L2014" i="365"/>
  <c r="L2112" i="365"/>
  <c r="K2115" i="365"/>
  <c r="H2114" i="365"/>
  <c r="L2122" i="365"/>
  <c r="I2115" i="365"/>
  <c r="J2117" i="365" s="1"/>
  <c r="L2117" i="365"/>
  <c r="K1918" i="365"/>
  <c r="H1917" i="365"/>
  <c r="I1918" i="365"/>
  <c r="J1920" i="365" s="1"/>
  <c r="L1925" i="365"/>
  <c r="I1917" i="365"/>
  <c r="J1919" i="365" s="1"/>
  <c r="I1805" i="365"/>
  <c r="J1807" i="365" s="1"/>
  <c r="H1804" i="365"/>
  <c r="L1812" i="365"/>
  <c r="L1811" i="365"/>
  <c r="K1805" i="365"/>
  <c r="I1804" i="365"/>
  <c r="J1916" i="365"/>
  <c r="K1494" i="365"/>
  <c r="H1493" i="365"/>
  <c r="I1494" i="365"/>
  <c r="L1501" i="365"/>
  <c r="K1679" i="365"/>
  <c r="H1678" i="365"/>
  <c r="L1686" i="365"/>
  <c r="I1678" i="365"/>
  <c r="J1680" i="365" s="1"/>
  <c r="I1679" i="365"/>
  <c r="J1681" i="365" s="1"/>
  <c r="K1460" i="365"/>
  <c r="H1459" i="365"/>
  <c r="L1467" i="365"/>
  <c r="J1460" i="365"/>
  <c r="I1460" i="365"/>
  <c r="J1462" i="365" s="1"/>
  <c r="L1481" i="365"/>
  <c r="K1437" i="365"/>
  <c r="I1437" i="365"/>
  <c r="L1444" i="365"/>
  <c r="H1436" i="365"/>
  <c r="K1436" i="365"/>
  <c r="I1293" i="365"/>
  <c r="J1295" i="365" s="1"/>
  <c r="K1293" i="365"/>
  <c r="H1292" i="365"/>
  <c r="L1300" i="365"/>
  <c r="I1026" i="365"/>
  <c r="J1028" i="365" s="1"/>
  <c r="K1026" i="365"/>
  <c r="L1033" i="365"/>
  <c r="H1025" i="365"/>
  <c r="L1237" i="365"/>
  <c r="K1230" i="365"/>
  <c r="H1229" i="365"/>
  <c r="I1230" i="365"/>
  <c r="J1232" i="365" s="1"/>
  <c r="J1442" i="365"/>
  <c r="I1442" i="365"/>
  <c r="J1444" i="365" s="1"/>
  <c r="L1449" i="365"/>
  <c r="H1441" i="365"/>
  <c r="K1442" i="365"/>
  <c r="I882" i="365"/>
  <c r="L889" i="365"/>
  <c r="K882" i="365"/>
  <c r="H881" i="365"/>
  <c r="L1008" i="365"/>
  <c r="K1001" i="365"/>
  <c r="H1000" i="365"/>
  <c r="I1001" i="365"/>
  <c r="J1003" i="365" s="1"/>
  <c r="K965" i="365"/>
  <c r="H964" i="365"/>
  <c r="I965" i="365"/>
  <c r="J967" i="365" s="1"/>
  <c r="L972" i="365"/>
  <c r="K1074" i="365"/>
  <c r="H1073" i="365"/>
  <c r="I1074" i="365"/>
  <c r="J1076" i="365" s="1"/>
  <c r="I1073" i="365"/>
  <c r="J1075" i="365" s="1"/>
  <c r="L1081" i="365"/>
  <c r="J863" i="365"/>
  <c r="K1005" i="365"/>
  <c r="H1004" i="365"/>
  <c r="I1005" i="365"/>
  <c r="L1012" i="365"/>
  <c r="J728" i="365"/>
  <c r="I728" i="365"/>
  <c r="L735" i="365"/>
  <c r="K728" i="365"/>
  <c r="H727" i="365"/>
  <c r="K1082" i="365"/>
  <c r="H1081" i="365"/>
  <c r="I1082" i="365"/>
  <c r="L1089" i="365"/>
  <c r="K907" i="365"/>
  <c r="H906" i="365"/>
  <c r="J907" i="365"/>
  <c r="I907" i="365"/>
  <c r="J909" i="365" s="1"/>
  <c r="L914" i="365"/>
  <c r="J657" i="365"/>
  <c r="J891" i="365"/>
  <c r="I891" i="365"/>
  <c r="J893" i="365" s="1"/>
  <c r="K891" i="365"/>
  <c r="H890" i="365"/>
  <c r="L898" i="365"/>
  <c r="K354" i="365"/>
  <c r="H353" i="365"/>
  <c r="J354" i="365"/>
  <c r="I354" i="365"/>
  <c r="L361" i="365"/>
  <c r="K590" i="365"/>
  <c r="H589" i="365"/>
  <c r="I590" i="365"/>
  <c r="J592" i="365" s="1"/>
  <c r="L597" i="365"/>
  <c r="K410" i="365"/>
  <c r="H409" i="365"/>
  <c r="I410" i="365"/>
  <c r="J412" i="365" s="1"/>
  <c r="L417" i="365"/>
  <c r="L633" i="365"/>
  <c r="H625" i="365"/>
  <c r="I626" i="365"/>
  <c r="K626" i="365"/>
  <c r="I539" i="365"/>
  <c r="L546" i="365"/>
  <c r="K539" i="365"/>
  <c r="H538" i="365"/>
  <c r="L431" i="365"/>
  <c r="K186" i="365"/>
  <c r="H185" i="365"/>
  <c r="I186" i="365"/>
  <c r="J188" i="365" s="1"/>
  <c r="L193" i="365"/>
  <c r="K185" i="365"/>
  <c r="L264" i="365"/>
  <c r="L208" i="365"/>
  <c r="K133" i="365"/>
  <c r="H132" i="365"/>
  <c r="I133" i="365"/>
  <c r="J135" i="365" s="1"/>
  <c r="I132" i="365"/>
  <c r="K132" i="365"/>
  <c r="L140" i="365"/>
  <c r="I188" i="365"/>
  <c r="K189" i="365"/>
  <c r="H188" i="365"/>
  <c r="I189" i="365"/>
  <c r="J191" i="365" s="1"/>
  <c r="K188" i="365"/>
  <c r="I187" i="365"/>
  <c r="L196" i="365"/>
  <c r="J138" i="365"/>
  <c r="I138" i="365"/>
  <c r="J140" i="365" s="1"/>
  <c r="L145" i="365"/>
  <c r="K138" i="365"/>
  <c r="H137" i="365"/>
  <c r="K154" i="365"/>
  <c r="H153" i="365"/>
  <c r="I154" i="365"/>
  <c r="J156" i="365" s="1"/>
  <c r="L161" i="365"/>
  <c r="L30" i="365"/>
  <c r="K23" i="365"/>
  <c r="H22" i="365"/>
  <c r="I23" i="365"/>
  <c r="J23" i="365" s="1"/>
  <c r="L114" i="365"/>
  <c r="K107" i="365"/>
  <c r="H106" i="365"/>
  <c r="I107" i="365"/>
  <c r="J109" i="365" s="1"/>
  <c r="K19" i="365"/>
  <c r="H18" i="365"/>
  <c r="I18" i="365"/>
  <c r="I19" i="365"/>
  <c r="J21" i="365" s="1"/>
  <c r="L26" i="365"/>
  <c r="L12" i="365"/>
  <c r="H4" i="365"/>
  <c r="K5" i="365"/>
  <c r="I5" i="365"/>
  <c r="K38" i="365"/>
  <c r="H37" i="365"/>
  <c r="I38" i="365"/>
  <c r="L45" i="365"/>
  <c r="L2359" i="365"/>
  <c r="L2445" i="365"/>
  <c r="I2425" i="365"/>
  <c r="J2427" i="365" s="1"/>
  <c r="L2432" i="365"/>
  <c r="H2424" i="365"/>
  <c r="K2425" i="365"/>
  <c r="I2245" i="365"/>
  <c r="L2252" i="365"/>
  <c r="H2244" i="365"/>
  <c r="K2245" i="365"/>
  <c r="I2229" i="365"/>
  <c r="J2229" i="365" s="1"/>
  <c r="L2236" i="365"/>
  <c r="K2229" i="365"/>
  <c r="H2228" i="365"/>
  <c r="K2210" i="365"/>
  <c r="H2209" i="365"/>
  <c r="I2210" i="365"/>
  <c r="L2217" i="365"/>
  <c r="L2215" i="365"/>
  <c r="I2208" i="365"/>
  <c r="K2178" i="365"/>
  <c r="J2178" i="365"/>
  <c r="H2177" i="365"/>
  <c r="I2178" i="365"/>
  <c r="J2180" i="365" s="1"/>
  <c r="L2185" i="365"/>
  <c r="K2191" i="365"/>
  <c r="H2190" i="365"/>
  <c r="L2198" i="365"/>
  <c r="I2191" i="365"/>
  <c r="J2193" i="365" s="1"/>
  <c r="I2027" i="365"/>
  <c r="J2029" i="365" s="1"/>
  <c r="K2028" i="365"/>
  <c r="H2027" i="365"/>
  <c r="L2034" i="365"/>
  <c r="I2028" i="365"/>
  <c r="J2030" i="365" s="1"/>
  <c r="L2035" i="365"/>
  <c r="K2150" i="365"/>
  <c r="H2149" i="365"/>
  <c r="L2157" i="365"/>
  <c r="I2150" i="365"/>
  <c r="J2152" i="365" s="1"/>
  <c r="I2043" i="365"/>
  <c r="J2045" i="365" s="1"/>
  <c r="K2044" i="365"/>
  <c r="H2043" i="365"/>
  <c r="L2050" i="365"/>
  <c r="J2044" i="365"/>
  <c r="I2044" i="365"/>
  <c r="L2051" i="365"/>
  <c r="L2158" i="365"/>
  <c r="I1955" i="365"/>
  <c r="L1962" i="365"/>
  <c r="H1954" i="365"/>
  <c r="K1955" i="365"/>
  <c r="K1977" i="365"/>
  <c r="H1976" i="365"/>
  <c r="I1977" i="365"/>
  <c r="J1979" i="365" s="1"/>
  <c r="L1984" i="365"/>
  <c r="K1838" i="365"/>
  <c r="H1837" i="365"/>
  <c r="J1838" i="365"/>
  <c r="I1838" i="365"/>
  <c r="J1840" i="365" s="1"/>
  <c r="L1845" i="365"/>
  <c r="L1843" i="365"/>
  <c r="I1836" i="365"/>
  <c r="L1750" i="365"/>
  <c r="L1747" i="365"/>
  <c r="K1740" i="365"/>
  <c r="H1739" i="365"/>
  <c r="I1740" i="365"/>
  <c r="L1742" i="365"/>
  <c r="K1729" i="365"/>
  <c r="H1728" i="365"/>
  <c r="I1729" i="365"/>
  <c r="J1729" i="365" s="1"/>
  <c r="L1736" i="365"/>
  <c r="K1642" i="365"/>
  <c r="K1718" i="365"/>
  <c r="H1717" i="365"/>
  <c r="I1718" i="365"/>
  <c r="L1725" i="365"/>
  <c r="K1717" i="365"/>
  <c r="I1717" i="365"/>
  <c r="L1656" i="365"/>
  <c r="L1705" i="365"/>
  <c r="K1698" i="365"/>
  <c r="H1697" i="365"/>
  <c r="I1698" i="365"/>
  <c r="J1700" i="365" s="1"/>
  <c r="I1493" i="365"/>
  <c r="J1495" i="365" s="1"/>
  <c r="L1646" i="365"/>
  <c r="L1606" i="365"/>
  <c r="K1599" i="365"/>
  <c r="I1599" i="365"/>
  <c r="J1601" i="365" s="1"/>
  <c r="H1598" i="365"/>
  <c r="L1536" i="365"/>
  <c r="I1474" i="365"/>
  <c r="J1476" i="365" s="1"/>
  <c r="I1470" i="365"/>
  <c r="J1471" i="365" s="1"/>
  <c r="L1477" i="365"/>
  <c r="K1470" i="365"/>
  <c r="H1469" i="365"/>
  <c r="I1401" i="365"/>
  <c r="J1403" i="365" s="1"/>
  <c r="L1408" i="365"/>
  <c r="K1401" i="365"/>
  <c r="H1400" i="365"/>
  <c r="J1401" i="365"/>
  <c r="K1336" i="365"/>
  <c r="H1335" i="365"/>
  <c r="I1336" i="365"/>
  <c r="J1338" i="365" s="1"/>
  <c r="L1343" i="365"/>
  <c r="I1253" i="365"/>
  <c r="J1255" i="365" s="1"/>
  <c r="L1260" i="365"/>
  <c r="K1253" i="365"/>
  <c r="H1252" i="365"/>
  <c r="L1418" i="365"/>
  <c r="K1411" i="365"/>
  <c r="H1410" i="365"/>
  <c r="I1411" i="365"/>
  <c r="J1413" i="365" s="1"/>
  <c r="J1278" i="365"/>
  <c r="L1253" i="365"/>
  <c r="K1246" i="365"/>
  <c r="H1245" i="365"/>
  <c r="I1246" i="365"/>
  <c r="K1172" i="365"/>
  <c r="H1171" i="365"/>
  <c r="J1172" i="365"/>
  <c r="I1172" i="365"/>
  <c r="J1174" i="365" s="1"/>
  <c r="L1179" i="365"/>
  <c r="I1171" i="365"/>
  <c r="J1173" i="365" s="1"/>
  <c r="K1143" i="365"/>
  <c r="H1142" i="365"/>
  <c r="I1143" i="365"/>
  <c r="J1145" i="365" s="1"/>
  <c r="L1150" i="365"/>
  <c r="L1083" i="365"/>
  <c r="L1384" i="365"/>
  <c r="L1431" i="365"/>
  <c r="L1130" i="365"/>
  <c r="L1227" i="365"/>
  <c r="K1220" i="365"/>
  <c r="H1219" i="365"/>
  <c r="J1220" i="365"/>
  <c r="I1220" i="365"/>
  <c r="L1149" i="365"/>
  <c r="K963" i="365"/>
  <c r="H962" i="365"/>
  <c r="J963" i="365"/>
  <c r="I963" i="365"/>
  <c r="J964" i="365" s="1"/>
  <c r="L970" i="365"/>
  <c r="L1293" i="365"/>
  <c r="K1286" i="365"/>
  <c r="H1285" i="365"/>
  <c r="I1286" i="365"/>
  <c r="J1288" i="365" s="1"/>
  <c r="L985" i="365"/>
  <c r="L900" i="365"/>
  <c r="K1131" i="365"/>
  <c r="K987" i="365"/>
  <c r="H986" i="365"/>
  <c r="I987" i="365"/>
  <c r="J989" i="365" s="1"/>
  <c r="L994" i="365"/>
  <c r="L937" i="365"/>
  <c r="L960" i="365"/>
  <c r="K953" i="365"/>
  <c r="H952" i="365"/>
  <c r="I953" i="365"/>
  <c r="J955" i="365" s="1"/>
  <c r="K901" i="365"/>
  <c r="H900" i="365"/>
  <c r="I901" i="365"/>
  <c r="J903" i="365" s="1"/>
  <c r="L908" i="365"/>
  <c r="I900" i="365"/>
  <c r="J902" i="365" s="1"/>
  <c r="J956" i="365"/>
  <c r="K1059" i="365"/>
  <c r="I1010" i="365"/>
  <c r="I777" i="365"/>
  <c r="L673" i="365"/>
  <c r="L840" i="365"/>
  <c r="L733" i="365"/>
  <c r="L608" i="365"/>
  <c r="I490" i="365"/>
  <c r="J491" i="365" s="1"/>
  <c r="L497" i="365"/>
  <c r="K490" i="365"/>
  <c r="H489" i="365"/>
  <c r="L509" i="365"/>
  <c r="I426" i="365"/>
  <c r="J428" i="365" s="1"/>
  <c r="H425" i="365"/>
  <c r="L433" i="365"/>
  <c r="K426" i="365"/>
  <c r="L990" i="365"/>
  <c r="I467" i="365"/>
  <c r="J468" i="365" s="1"/>
  <c r="H466" i="365"/>
  <c r="L474" i="365"/>
  <c r="K467" i="365"/>
  <c r="L373" i="365"/>
  <c r="I544" i="365"/>
  <c r="J546" i="365" s="1"/>
  <c r="L444" i="365"/>
  <c r="K437" i="365"/>
  <c r="I437" i="365"/>
  <c r="H436" i="365"/>
  <c r="L495" i="365"/>
  <c r="I411" i="365"/>
  <c r="L418" i="365"/>
  <c r="H410" i="365"/>
  <c r="K411" i="365"/>
  <c r="I564" i="365"/>
  <c r="J566" i="365" s="1"/>
  <c r="L571" i="365"/>
  <c r="K564" i="365"/>
  <c r="H563" i="365"/>
  <c r="I244" i="365"/>
  <c r="K245" i="365"/>
  <c r="H244" i="365"/>
  <c r="I245" i="365"/>
  <c r="L252" i="365"/>
  <c r="K244" i="365"/>
  <c r="K93" i="365"/>
  <c r="H92" i="365"/>
  <c r="I93" i="365"/>
  <c r="J95" i="365" s="1"/>
  <c r="K92" i="365"/>
  <c r="I92" i="365"/>
  <c r="J94" i="365" s="1"/>
  <c r="L100" i="365"/>
  <c r="J171" i="365"/>
  <c r="K105" i="365"/>
  <c r="K207" i="365"/>
  <c r="H206" i="365"/>
  <c r="I207" i="365"/>
  <c r="J209" i="365" s="1"/>
  <c r="L214" i="365"/>
  <c r="K148" i="365"/>
  <c r="I2483" i="365"/>
  <c r="K2483" i="365"/>
  <c r="H2482" i="365"/>
  <c r="L2490" i="365"/>
  <c r="I2482" i="365"/>
  <c r="J2482" i="365" s="1"/>
  <c r="K2498" i="365"/>
  <c r="K2484" i="365"/>
  <c r="H2483" i="365"/>
  <c r="I2484" i="365"/>
  <c r="J2486" i="365" s="1"/>
  <c r="L2491" i="365"/>
  <c r="K2506" i="365"/>
  <c r="I2492" i="365"/>
  <c r="J2494" i="365" s="1"/>
  <c r="I2460" i="365"/>
  <c r="J2462" i="365" s="1"/>
  <c r="L2467" i="365"/>
  <c r="H2459" i="365"/>
  <c r="K2460" i="365"/>
  <c r="L2492" i="365"/>
  <c r="K2485" i="365"/>
  <c r="H2484" i="365"/>
  <c r="I2485" i="365"/>
  <c r="J2485" i="365" s="1"/>
  <c r="L2503" i="365"/>
  <c r="I2496" i="365"/>
  <c r="J2498" i="365" s="1"/>
  <c r="H2495" i="365"/>
  <c r="K2496" i="365"/>
  <c r="I2442" i="365"/>
  <c r="J2444" i="365" s="1"/>
  <c r="I2457" i="365"/>
  <c r="J2459" i="365" s="1"/>
  <c r="K2405" i="365"/>
  <c r="H2404" i="365"/>
  <c r="I2405" i="365"/>
  <c r="J2407" i="365" s="1"/>
  <c r="L2412" i="365"/>
  <c r="L2425" i="365"/>
  <c r="K2418" i="365"/>
  <c r="H2417" i="365"/>
  <c r="J2418" i="365"/>
  <c r="I2418" i="365"/>
  <c r="J2419" i="365" s="1"/>
  <c r="L2416" i="365"/>
  <c r="K2421" i="365"/>
  <c r="L2417" i="365"/>
  <c r="K2410" i="365"/>
  <c r="H2409" i="365"/>
  <c r="I2410" i="365"/>
  <c r="J2412" i="365" s="1"/>
  <c r="K2389" i="365"/>
  <c r="H2388" i="365"/>
  <c r="I2389" i="365"/>
  <c r="J2390" i="365" s="1"/>
  <c r="L2396" i="365"/>
  <c r="K2381" i="365"/>
  <c r="H2380" i="365"/>
  <c r="J2381" i="365"/>
  <c r="I2381" i="365"/>
  <c r="L2388" i="365"/>
  <c r="K2371" i="365"/>
  <c r="I2350" i="365"/>
  <c r="L2384" i="365"/>
  <c r="H2376" i="365"/>
  <c r="K2377" i="365"/>
  <c r="I2377" i="365"/>
  <c r="J2379" i="365" s="1"/>
  <c r="K2449" i="365"/>
  <c r="L2370" i="365"/>
  <c r="L2307" i="365"/>
  <c r="L2328" i="365"/>
  <c r="K2302" i="365"/>
  <c r="L2348" i="365"/>
  <c r="K2341" i="365"/>
  <c r="H2340" i="365"/>
  <c r="J2341" i="365"/>
  <c r="I2341" i="365"/>
  <c r="J2343" i="365" s="1"/>
  <c r="L2321" i="365"/>
  <c r="H2313" i="365"/>
  <c r="K2314" i="365"/>
  <c r="I2314" i="365"/>
  <c r="J2315" i="365" s="1"/>
  <c r="L2286" i="365"/>
  <c r="L2364" i="365"/>
  <c r="L2337" i="365"/>
  <c r="K2288" i="365"/>
  <c r="K2295" i="365"/>
  <c r="H2294" i="365"/>
  <c r="I2295" i="365"/>
  <c r="J2297" i="365" s="1"/>
  <c r="L2302" i="365"/>
  <c r="K2274" i="365"/>
  <c r="H2273" i="365"/>
  <c r="I2274" i="365"/>
  <c r="J2276" i="365" s="1"/>
  <c r="L2281" i="365"/>
  <c r="K2330" i="365"/>
  <c r="I2297" i="365"/>
  <c r="J2299" i="365" s="1"/>
  <c r="L2304" i="365"/>
  <c r="I2296" i="365"/>
  <c r="J2298" i="365" s="1"/>
  <c r="L2303" i="365"/>
  <c r="H2296" i="365"/>
  <c r="K2297" i="365"/>
  <c r="K2248" i="365"/>
  <c r="K2241" i="365"/>
  <c r="H2240" i="365"/>
  <c r="I2241" i="365"/>
  <c r="J2242" i="365" s="1"/>
  <c r="L2248" i="365"/>
  <c r="I2239" i="365"/>
  <c r="J2241" i="365" s="1"/>
  <c r="L2332" i="365"/>
  <c r="K2262" i="365"/>
  <c r="H2261" i="365"/>
  <c r="J2262" i="365"/>
  <c r="I2262" i="365"/>
  <c r="L2269" i="365"/>
  <c r="I2420" i="365"/>
  <c r="L2427" i="365"/>
  <c r="K2420" i="365"/>
  <c r="I2419" i="365"/>
  <c r="H2419" i="365"/>
  <c r="L2347" i="365"/>
  <c r="K2285" i="365"/>
  <c r="I2285" i="365"/>
  <c r="J2287" i="365" s="1"/>
  <c r="H2284" i="365"/>
  <c r="L2292" i="365"/>
  <c r="I2256" i="365"/>
  <c r="I2307" i="365"/>
  <c r="J2309" i="365" s="1"/>
  <c r="K2266" i="365"/>
  <c r="K2232" i="365"/>
  <c r="H2231" i="365"/>
  <c r="I2232" i="365"/>
  <c r="L2239" i="365"/>
  <c r="L2203" i="365"/>
  <c r="L2275" i="365"/>
  <c r="K2268" i="365"/>
  <c r="H2267" i="365"/>
  <c r="I2268" i="365"/>
  <c r="J2268" i="365" s="1"/>
  <c r="L2195" i="365"/>
  <c r="L2293" i="365"/>
  <c r="K2259" i="365"/>
  <c r="H2258" i="365"/>
  <c r="J2259" i="365"/>
  <c r="I2259" i="365"/>
  <c r="J2261" i="365" s="1"/>
  <c r="L2266" i="365"/>
  <c r="I2233" i="365"/>
  <c r="J2235" i="365" s="1"/>
  <c r="L2240" i="365"/>
  <c r="K2233" i="365"/>
  <c r="H2232" i="365"/>
  <c r="I2219" i="365"/>
  <c r="J2221" i="365" s="1"/>
  <c r="L2223" i="365"/>
  <c r="L2267" i="365"/>
  <c r="K2260" i="365"/>
  <c r="H2259" i="365"/>
  <c r="I2260" i="365"/>
  <c r="I2225" i="365"/>
  <c r="J2227" i="365" s="1"/>
  <c r="L2232" i="365"/>
  <c r="K2225" i="365"/>
  <c r="H2224" i="365"/>
  <c r="I2299" i="365"/>
  <c r="J2301" i="365" s="1"/>
  <c r="L2229" i="365"/>
  <c r="I2169" i="365"/>
  <c r="J2169" i="365" s="1"/>
  <c r="L2176" i="365"/>
  <c r="K2169" i="365"/>
  <c r="H2168" i="365"/>
  <c r="K2149" i="365"/>
  <c r="H2148" i="365"/>
  <c r="I2149" i="365"/>
  <c r="J2151" i="365" s="1"/>
  <c r="L2156" i="365"/>
  <c r="K2148" i="365"/>
  <c r="I2148" i="365"/>
  <c r="J2150" i="365" s="1"/>
  <c r="L2087" i="365"/>
  <c r="K2080" i="365"/>
  <c r="I2185" i="365"/>
  <c r="J2187" i="365" s="1"/>
  <c r="K2185" i="365"/>
  <c r="K2184" i="365"/>
  <c r="H2184" i="365"/>
  <c r="L2192" i="365"/>
  <c r="L2086" i="365"/>
  <c r="L2184" i="365"/>
  <c r="K2203" i="365"/>
  <c r="L2270" i="365"/>
  <c r="K2263" i="365"/>
  <c r="H2262" i="365"/>
  <c r="J2263" i="365"/>
  <c r="I2263" i="365"/>
  <c r="J2265" i="365" s="1"/>
  <c r="I2055" i="365"/>
  <c r="L2044" i="365"/>
  <c r="K2167" i="365"/>
  <c r="H2166" i="365"/>
  <c r="I2167" i="365"/>
  <c r="L2174" i="365"/>
  <c r="J2167" i="365"/>
  <c r="K2144" i="365"/>
  <c r="H2143" i="365"/>
  <c r="I2144" i="365"/>
  <c r="J2144" i="365" s="1"/>
  <c r="L2151" i="365"/>
  <c r="K2143" i="365"/>
  <c r="L2107" i="365"/>
  <c r="I2051" i="365"/>
  <c r="J2053" i="365" s="1"/>
  <c r="K2052" i="365"/>
  <c r="H2051" i="365"/>
  <c r="L2058" i="365"/>
  <c r="I2052" i="365"/>
  <c r="L2059" i="365"/>
  <c r="K2046" i="365"/>
  <c r="H2045" i="365"/>
  <c r="J2046" i="365"/>
  <c r="I2046" i="365"/>
  <c r="J2048" i="365" s="1"/>
  <c r="L2053" i="365"/>
  <c r="K2045" i="365"/>
  <c r="K2060" i="365"/>
  <c r="H2059" i="365"/>
  <c r="I2060" i="365"/>
  <c r="J2062" i="365" s="1"/>
  <c r="L2067" i="365"/>
  <c r="K2043" i="365"/>
  <c r="L2160" i="365"/>
  <c r="K2153" i="365"/>
  <c r="H2152" i="365"/>
  <c r="I2153" i="365"/>
  <c r="J2153" i="365" s="1"/>
  <c r="K2112" i="365"/>
  <c r="H2111" i="365"/>
  <c r="L2119" i="365"/>
  <c r="I2112" i="365"/>
  <c r="K2250" i="365"/>
  <c r="K2174" i="365"/>
  <c r="K2105" i="365"/>
  <c r="K2057" i="365"/>
  <c r="H2056" i="365"/>
  <c r="I2057" i="365"/>
  <c r="J2057" i="365" s="1"/>
  <c r="L2064" i="365"/>
  <c r="K2034" i="365"/>
  <c r="K2012" i="365"/>
  <c r="H2011" i="365"/>
  <c r="J2012" i="365"/>
  <c r="I2012" i="365"/>
  <c r="J2014" i="365" s="1"/>
  <c r="L2019" i="365"/>
  <c r="I2011" i="365"/>
  <c r="L2057" i="365"/>
  <c r="L2006" i="365"/>
  <c r="H1998" i="365"/>
  <c r="K1999" i="365"/>
  <c r="I1999" i="365"/>
  <c r="J2001" i="365" s="1"/>
  <c r="K1951" i="365"/>
  <c r="H1950" i="365"/>
  <c r="J1951" i="365"/>
  <c r="I1951" i="365"/>
  <c r="J1952" i="365" s="1"/>
  <c r="L1958" i="365"/>
  <c r="K1940" i="365"/>
  <c r="H1939" i="365"/>
  <c r="I1940" i="365"/>
  <c r="L1947" i="365"/>
  <c r="L2012" i="365"/>
  <c r="L1993" i="365"/>
  <c r="K1959" i="365"/>
  <c r="H1958" i="365"/>
  <c r="J1959" i="365"/>
  <c r="I1959" i="365"/>
  <c r="L1966" i="365"/>
  <c r="I1957" i="365"/>
  <c r="I2119" i="365"/>
  <c r="J2121" i="365" s="1"/>
  <c r="L2126" i="365"/>
  <c r="K2119" i="365"/>
  <c r="J2119" i="365"/>
  <c r="H2118" i="365"/>
  <c r="K1969" i="365"/>
  <c r="H1968" i="365"/>
  <c r="I1969" i="365"/>
  <c r="L1976" i="365"/>
  <c r="K1974" i="365"/>
  <c r="K1967" i="365"/>
  <c r="H1966" i="365"/>
  <c r="J1967" i="365"/>
  <c r="I1967" i="365"/>
  <c r="J1968" i="365" s="1"/>
  <c r="L1974" i="365"/>
  <c r="K2049" i="365"/>
  <c r="H2048" i="365"/>
  <c r="I2049" i="365"/>
  <c r="L2056" i="365"/>
  <c r="K2048" i="365"/>
  <c r="L1904" i="365"/>
  <c r="K2123" i="365"/>
  <c r="L2073" i="365"/>
  <c r="I1982" i="365"/>
  <c r="J1984" i="365" s="1"/>
  <c r="K1950" i="365"/>
  <c r="K1943" i="365"/>
  <c r="H1942" i="365"/>
  <c r="I1943" i="365"/>
  <c r="J1945" i="365" s="1"/>
  <c r="L1950" i="365"/>
  <c r="K1913" i="365"/>
  <c r="K1953" i="365"/>
  <c r="H1952" i="365"/>
  <c r="I1953" i="365"/>
  <c r="J1954" i="365" s="1"/>
  <c r="L1960" i="365"/>
  <c r="I1911" i="365"/>
  <c r="I1872" i="365"/>
  <c r="K1965" i="365"/>
  <c r="K1916" i="365"/>
  <c r="I1845" i="365"/>
  <c r="L1852" i="365"/>
  <c r="L1851" i="365"/>
  <c r="H1844" i="365"/>
  <c r="K1845" i="365"/>
  <c r="I1844" i="365"/>
  <c r="J1845" i="365" s="1"/>
  <c r="L1889" i="365"/>
  <c r="K1882" i="365"/>
  <c r="H1881" i="365"/>
  <c r="J1882" i="365"/>
  <c r="I1882" i="365"/>
  <c r="J1884" i="365" s="1"/>
  <c r="L1846" i="365"/>
  <c r="K1894" i="365"/>
  <c r="H1893" i="365"/>
  <c r="I1894" i="365"/>
  <c r="L1901" i="365"/>
  <c r="J1894" i="365"/>
  <c r="K1828" i="365"/>
  <c r="L1907" i="365"/>
  <c r="I1869" i="365"/>
  <c r="J1871" i="365" s="1"/>
  <c r="L1876" i="365"/>
  <c r="I1868" i="365"/>
  <c r="J1870" i="365" s="1"/>
  <c r="H1868" i="365"/>
  <c r="L1875" i="365"/>
  <c r="K1869" i="365"/>
  <c r="J1869" i="365"/>
  <c r="I1924" i="365"/>
  <c r="J1926" i="365" s="1"/>
  <c r="K1846" i="365"/>
  <c r="H1845" i="365"/>
  <c r="I1846" i="365"/>
  <c r="J1848" i="365" s="1"/>
  <c r="L1853" i="365"/>
  <c r="I2283" i="365"/>
  <c r="J2285" i="365" s="1"/>
  <c r="J1858" i="365"/>
  <c r="K1886" i="365"/>
  <c r="I1886" i="365"/>
  <c r="J1886" i="365" s="1"/>
  <c r="L1893" i="365"/>
  <c r="H1885" i="365"/>
  <c r="L1777" i="365"/>
  <c r="K1763" i="365"/>
  <c r="H1762" i="365"/>
  <c r="I1763" i="365"/>
  <c r="J1765" i="365" s="1"/>
  <c r="L1770" i="365"/>
  <c r="K1896" i="365"/>
  <c r="L1871" i="365"/>
  <c r="K1837" i="365"/>
  <c r="L1769" i="365"/>
  <c r="K1755" i="365"/>
  <c r="H1754" i="365"/>
  <c r="I1755" i="365"/>
  <c r="L1762" i="365"/>
  <c r="L1865" i="365"/>
  <c r="L1833" i="365"/>
  <c r="L1763" i="365"/>
  <c r="K1756" i="365"/>
  <c r="H1755" i="365"/>
  <c r="I1756" i="365"/>
  <c r="K1796" i="365"/>
  <c r="H1795" i="365"/>
  <c r="I1796" i="365"/>
  <c r="L1803" i="365"/>
  <c r="L1739" i="365"/>
  <c r="K1732" i="365"/>
  <c r="H1731" i="365"/>
  <c r="I1732" i="365"/>
  <c r="I1674" i="365"/>
  <c r="J1676" i="365" s="1"/>
  <c r="I1908" i="365"/>
  <c r="K1815" i="365"/>
  <c r="I1677" i="365"/>
  <c r="J1679" i="365" s="1"/>
  <c r="L1684" i="365"/>
  <c r="H1676" i="365"/>
  <c r="K1677" i="365"/>
  <c r="L1666" i="365"/>
  <c r="K1659" i="365"/>
  <c r="H1658" i="365"/>
  <c r="I1659" i="365"/>
  <c r="J1661" i="365" s="1"/>
  <c r="K1690" i="365"/>
  <c r="I1933" i="365"/>
  <c r="J1935" i="365" s="1"/>
  <c r="K1721" i="365"/>
  <c r="H1720" i="365"/>
  <c r="I1721" i="365"/>
  <c r="J1722" i="365" s="1"/>
  <c r="L1728" i="365"/>
  <c r="I1719" i="365"/>
  <c r="J1721" i="365" s="1"/>
  <c r="L1548" i="365"/>
  <c r="L1779" i="365"/>
  <c r="K1772" i="365"/>
  <c r="H1771" i="365"/>
  <c r="I1772" i="365"/>
  <c r="J1774" i="365" s="1"/>
  <c r="K1657" i="365"/>
  <c r="L1603" i="365"/>
  <c r="K1553" i="365"/>
  <c r="K1539" i="365"/>
  <c r="H1538" i="365"/>
  <c r="I1539" i="365"/>
  <c r="J1541" i="365" s="1"/>
  <c r="L1546" i="365"/>
  <c r="I1570" i="365"/>
  <c r="J1572" i="365" s="1"/>
  <c r="L1577" i="365"/>
  <c r="K1570" i="365"/>
  <c r="H1569" i="365"/>
  <c r="K1536" i="365"/>
  <c r="H1535" i="365"/>
  <c r="J1536" i="365"/>
  <c r="I1536" i="365"/>
  <c r="J1537" i="365" s="1"/>
  <c r="L1543" i="365"/>
  <c r="K1535" i="365"/>
  <c r="L1510" i="365"/>
  <c r="L1492" i="365"/>
  <c r="I1436" i="365"/>
  <c r="J1437" i="365" s="1"/>
  <c r="I1404" i="365"/>
  <c r="J1406" i="365" s="1"/>
  <c r="K1625" i="365"/>
  <c r="I1585" i="365"/>
  <c r="I1498" i="365"/>
  <c r="J1500" i="365" s="1"/>
  <c r="L1505" i="365"/>
  <c r="H1497" i="365"/>
  <c r="K1498" i="365"/>
  <c r="L1466" i="365"/>
  <c r="H1605" i="365"/>
  <c r="K1606" i="365"/>
  <c r="L1613" i="365"/>
  <c r="I1606" i="365"/>
  <c r="J1608" i="365" s="1"/>
  <c r="K1581" i="365"/>
  <c r="I1554" i="365"/>
  <c r="J1556" i="365" s="1"/>
  <c r="L1561" i="365"/>
  <c r="H1553" i="365"/>
  <c r="K1554" i="365"/>
  <c r="K1486" i="365"/>
  <c r="H1485" i="365"/>
  <c r="I1486" i="365"/>
  <c r="J1488" i="365" s="1"/>
  <c r="L1493" i="365"/>
  <c r="L1491" i="365"/>
  <c r="L1419" i="365"/>
  <c r="L1355" i="365"/>
  <c r="K1635" i="365"/>
  <c r="H1634" i="365"/>
  <c r="I1635" i="365"/>
  <c r="J1637" i="365" s="1"/>
  <c r="L1642" i="365"/>
  <c r="K1611" i="365"/>
  <c r="H1610" i="365"/>
  <c r="I1611" i="365"/>
  <c r="L1618" i="365"/>
  <c r="I1521" i="365"/>
  <c r="J1523" i="365" s="1"/>
  <c r="K1512" i="365"/>
  <c r="H1511" i="365"/>
  <c r="J1512" i="365"/>
  <c r="I1512" i="365"/>
  <c r="J1514" i="365" s="1"/>
  <c r="L1519" i="365"/>
  <c r="J1452" i="365"/>
  <c r="I1633" i="365"/>
  <c r="J1635" i="365" s="1"/>
  <c r="K1573" i="365"/>
  <c r="L1520" i="365"/>
  <c r="K1499" i="365"/>
  <c r="H1498" i="365"/>
  <c r="I1499" i="365"/>
  <c r="L1506" i="365"/>
  <c r="I1463" i="365"/>
  <c r="J1465" i="365" s="1"/>
  <c r="L1470" i="365"/>
  <c r="K1463" i="365"/>
  <c r="H1462" i="365"/>
  <c r="K1445" i="365"/>
  <c r="H1444" i="365"/>
  <c r="I1445" i="365"/>
  <c r="J1447" i="365" s="1"/>
  <c r="L1452" i="365"/>
  <c r="I1645" i="365"/>
  <c r="L1652" i="365"/>
  <c r="K1644" i="365"/>
  <c r="H1644" i="365"/>
  <c r="K1645" i="365"/>
  <c r="K1565" i="365"/>
  <c r="K1548" i="365"/>
  <c r="L1526" i="365"/>
  <c r="L1451" i="365"/>
  <c r="K1389" i="365"/>
  <c r="H1388" i="365"/>
  <c r="J1389" i="365"/>
  <c r="I1389" i="365"/>
  <c r="J1391" i="365" s="1"/>
  <c r="L1396" i="365"/>
  <c r="K1388" i="365"/>
  <c r="I1383" i="365"/>
  <c r="J1384" i="365" s="1"/>
  <c r="K1355" i="365"/>
  <c r="L1346" i="365"/>
  <c r="K1335" i="365"/>
  <c r="L1421" i="365"/>
  <c r="J1408" i="365"/>
  <c r="L1323" i="365"/>
  <c r="J1290" i="365"/>
  <c r="I1532" i="365"/>
  <c r="J1534" i="365" s="1"/>
  <c r="L1392" i="365"/>
  <c r="I1358" i="365"/>
  <c r="J1360" i="365" s="1"/>
  <c r="K1342" i="365"/>
  <c r="L1302" i="365"/>
  <c r="L1238" i="365"/>
  <c r="K1540" i="365"/>
  <c r="L1405" i="365"/>
  <c r="K1373" i="365"/>
  <c r="H1372" i="365"/>
  <c r="I1373" i="365"/>
  <c r="J1375" i="365" s="1"/>
  <c r="K1372" i="365"/>
  <c r="L1380" i="365"/>
  <c r="I1371" i="365"/>
  <c r="J1373" i="365" s="1"/>
  <c r="K1301" i="365"/>
  <c r="I1301" i="365"/>
  <c r="J1303" i="365" s="1"/>
  <c r="H1300" i="365"/>
  <c r="L1308" i="365"/>
  <c r="I1299" i="365"/>
  <c r="K1300" i="365"/>
  <c r="K1280" i="365"/>
  <c r="H1279" i="365"/>
  <c r="I1280" i="365"/>
  <c r="J1282" i="365" s="1"/>
  <c r="I1279" i="365"/>
  <c r="J1281" i="365" s="1"/>
  <c r="L1287" i="365"/>
  <c r="L1531" i="365"/>
  <c r="L1370" i="365"/>
  <c r="K1359" i="365"/>
  <c r="I1319" i="365"/>
  <c r="J1321" i="365" s="1"/>
  <c r="L1286" i="365"/>
  <c r="L1479" i="365"/>
  <c r="K1472" i="365"/>
  <c r="I1472" i="365"/>
  <c r="J1474" i="365" s="1"/>
  <c r="H1471" i="365"/>
  <c r="L1402" i="365"/>
  <c r="K1395" i="365"/>
  <c r="H1394" i="365"/>
  <c r="I1395" i="365"/>
  <c r="J1395" i="365" s="1"/>
  <c r="L1278" i="365"/>
  <c r="K1349" i="365"/>
  <c r="H1348" i="365"/>
  <c r="J1349" i="365"/>
  <c r="I1349" i="365"/>
  <c r="J1351" i="365" s="1"/>
  <c r="L1356" i="365"/>
  <c r="I1347" i="365"/>
  <c r="K1348" i="365"/>
  <c r="K1312" i="365"/>
  <c r="H1311" i="365"/>
  <c r="I1312" i="365"/>
  <c r="J1313" i="365" s="1"/>
  <c r="L1319" i="365"/>
  <c r="K1183" i="365"/>
  <c r="H1182" i="365"/>
  <c r="J1183" i="365"/>
  <c r="I1183" i="365"/>
  <c r="J1185" i="365" s="1"/>
  <c r="L1190" i="365"/>
  <c r="K1129" i="365"/>
  <c r="K1108" i="365"/>
  <c r="H1107" i="365"/>
  <c r="I1108" i="365"/>
  <c r="J1110" i="365" s="1"/>
  <c r="L1115" i="365"/>
  <c r="K1107" i="365"/>
  <c r="I1107" i="365"/>
  <c r="K1081" i="365"/>
  <c r="K1417" i="365"/>
  <c r="I1329" i="365"/>
  <c r="J1331" i="365" s="1"/>
  <c r="L1221" i="365"/>
  <c r="K1173" i="365"/>
  <c r="I1190" i="365"/>
  <c r="J1192" i="365" s="1"/>
  <c r="I1059" i="365"/>
  <c r="K1423" i="365"/>
  <c r="L1368" i="365"/>
  <c r="I1252" i="365"/>
  <c r="J1254" i="365" s="1"/>
  <c r="L1141" i="365"/>
  <c r="L1317" i="365"/>
  <c r="K1310" i="365"/>
  <c r="H1309" i="365"/>
  <c r="J1310" i="365"/>
  <c r="I1310" i="365"/>
  <c r="L1277" i="365"/>
  <c r="K1270" i="365"/>
  <c r="H1269" i="365"/>
  <c r="I1270" i="365"/>
  <c r="J1270" i="365" s="1"/>
  <c r="L1232" i="365"/>
  <c r="H1224" i="365"/>
  <c r="K1225" i="365"/>
  <c r="I1225" i="365"/>
  <c r="I1206" i="365"/>
  <c r="J1208" i="365" s="1"/>
  <c r="K1116" i="365"/>
  <c r="H1115" i="365"/>
  <c r="I1116" i="365"/>
  <c r="L1123" i="365"/>
  <c r="L1077" i="365"/>
  <c r="K1037" i="365"/>
  <c r="I1321" i="365"/>
  <c r="J1323" i="365" s="1"/>
  <c r="L1328" i="365"/>
  <c r="H1320" i="365"/>
  <c r="K1321" i="365"/>
  <c r="L1178" i="365"/>
  <c r="K1353" i="365"/>
  <c r="L1261" i="365"/>
  <c r="K1146" i="365"/>
  <c r="H1145" i="365"/>
  <c r="I1146" i="365"/>
  <c r="J1148" i="365" s="1"/>
  <c r="L1153" i="365"/>
  <c r="I1110" i="365"/>
  <c r="L1062" i="365"/>
  <c r="K968" i="365"/>
  <c r="H967" i="365"/>
  <c r="I968" i="365"/>
  <c r="J970" i="365" s="1"/>
  <c r="L975" i="365"/>
  <c r="K934" i="365"/>
  <c r="K904" i="365"/>
  <c r="H903" i="365"/>
  <c r="J904" i="365"/>
  <c r="I904" i="365"/>
  <c r="L911" i="365"/>
  <c r="L852" i="365"/>
  <c r="K1426" i="365"/>
  <c r="H1425" i="365"/>
  <c r="I1426" i="365"/>
  <c r="J1428" i="365" s="1"/>
  <c r="L1433" i="365"/>
  <c r="L1231" i="365"/>
  <c r="L1164" i="365"/>
  <c r="K1068" i="365"/>
  <c r="H1067" i="365"/>
  <c r="I1068" i="365"/>
  <c r="L1075" i="365"/>
  <c r="I1067" i="365"/>
  <c r="J1069" i="365" s="1"/>
  <c r="I1043" i="365"/>
  <c r="H1042" i="365"/>
  <c r="L1050" i="365"/>
  <c r="K1043" i="365"/>
  <c r="K976" i="365"/>
  <c r="H975" i="365"/>
  <c r="I976" i="365"/>
  <c r="L983" i="365"/>
  <c r="L1035" i="365"/>
  <c r="L993" i="365"/>
  <c r="K937" i="365"/>
  <c r="L929" i="365"/>
  <c r="L1228" i="365"/>
  <c r="K1221" i="365"/>
  <c r="H1220" i="365"/>
  <c r="J1221" i="365"/>
  <c r="I1221" i="365"/>
  <c r="J1223" i="365" s="1"/>
  <c r="I1147" i="365"/>
  <c r="J1149" i="365" s="1"/>
  <c r="I1131" i="365"/>
  <c r="J1133" i="365" s="1"/>
  <c r="I1115" i="365"/>
  <c r="J1117" i="365" s="1"/>
  <c r="I1012" i="365"/>
  <c r="J1013" i="365" s="1"/>
  <c r="K928" i="365"/>
  <c r="H927" i="365"/>
  <c r="J928" i="365"/>
  <c r="I928" i="365"/>
  <c r="J930" i="365" s="1"/>
  <c r="L935" i="365"/>
  <c r="I1222" i="365"/>
  <c r="J1224" i="365" s="1"/>
  <c r="I1176" i="365"/>
  <c r="J1178" i="365" s="1"/>
  <c r="L1095" i="365"/>
  <c r="K1088" i="365"/>
  <c r="H1087" i="365"/>
  <c r="I1088" i="365"/>
  <c r="J1090" i="365" s="1"/>
  <c r="K997" i="365"/>
  <c r="H996" i="365"/>
  <c r="I997" i="365"/>
  <c r="J999" i="365" s="1"/>
  <c r="L1004" i="365"/>
  <c r="K938" i="365"/>
  <c r="I842" i="365"/>
  <c r="J844" i="365" s="1"/>
  <c r="H841" i="365"/>
  <c r="L849" i="365"/>
  <c r="K842" i="365"/>
  <c r="K1186" i="365"/>
  <c r="H1185" i="365"/>
  <c r="I1186" i="365"/>
  <c r="J1187" i="365" s="1"/>
  <c r="L1193" i="365"/>
  <c r="K1185" i="365"/>
  <c r="L1167" i="365"/>
  <c r="K1112" i="365"/>
  <c r="I1046" i="365"/>
  <c r="J1048" i="365" s="1"/>
  <c r="L1053" i="365"/>
  <c r="K1046" i="365"/>
  <c r="I1045" i="365"/>
  <c r="J1047" i="365" s="1"/>
  <c r="H1045" i="365"/>
  <c r="K1002" i="365"/>
  <c r="K995" i="365"/>
  <c r="H994" i="365"/>
  <c r="J995" i="365"/>
  <c r="I995" i="365"/>
  <c r="J996" i="365" s="1"/>
  <c r="L1002" i="365"/>
  <c r="J948" i="365"/>
  <c r="K902" i="365"/>
  <c r="L1301" i="365"/>
  <c r="I1203" i="365"/>
  <c r="J1205" i="365" s="1"/>
  <c r="I1153" i="365"/>
  <c r="J1154" i="365" s="1"/>
  <c r="K1121" i="365"/>
  <c r="K1051" i="365"/>
  <c r="K982" i="365"/>
  <c r="K948" i="365"/>
  <c r="K917" i="365"/>
  <c r="H916" i="365"/>
  <c r="I917" i="365"/>
  <c r="L924" i="365"/>
  <c r="L1079" i="365"/>
  <c r="K1072" i="365"/>
  <c r="H1071" i="365"/>
  <c r="I1072" i="365"/>
  <c r="J1074" i="365" s="1"/>
  <c r="K977" i="365"/>
  <c r="K955" i="365"/>
  <c r="H954" i="365"/>
  <c r="I955" i="365"/>
  <c r="J957" i="365" s="1"/>
  <c r="L962" i="365"/>
  <c r="K889" i="365"/>
  <c r="L757" i="365"/>
  <c r="K718" i="365"/>
  <c r="L713" i="365"/>
  <c r="J632" i="365"/>
  <c r="I632" i="365"/>
  <c r="J633" i="365" s="1"/>
  <c r="L639" i="365"/>
  <c r="K632" i="365"/>
  <c r="H631" i="365"/>
  <c r="K631" i="365"/>
  <c r="K960" i="365"/>
  <c r="H959" i="365"/>
  <c r="I960" i="365"/>
  <c r="J962" i="365" s="1"/>
  <c r="L967" i="365"/>
  <c r="K837" i="365"/>
  <c r="H836" i="365"/>
  <c r="L844" i="365"/>
  <c r="I837" i="365"/>
  <c r="I785" i="365"/>
  <c r="L792" i="365"/>
  <c r="K785" i="365"/>
  <c r="H784" i="365"/>
  <c r="L685" i="365"/>
  <c r="K655" i="365"/>
  <c r="L963" i="365"/>
  <c r="L836" i="365"/>
  <c r="K829" i="365"/>
  <c r="H828" i="365"/>
  <c r="J829" i="365"/>
  <c r="I829" i="365"/>
  <c r="J831" i="365" s="1"/>
  <c r="K828" i="365"/>
  <c r="K799" i="365"/>
  <c r="K733" i="365"/>
  <c r="L696" i="365"/>
  <c r="L664" i="365"/>
  <c r="L939" i="365"/>
  <c r="H931" i="365"/>
  <c r="K932" i="365"/>
  <c r="I932" i="365"/>
  <c r="J934" i="365" s="1"/>
  <c r="L880" i="365"/>
  <c r="I867" i="365"/>
  <c r="L874" i="365"/>
  <c r="K867" i="365"/>
  <c r="J867" i="365"/>
  <c r="H866" i="365"/>
  <c r="K774" i="365"/>
  <c r="L720" i="365"/>
  <c r="K1110" i="365"/>
  <c r="K916" i="365"/>
  <c r="I888" i="365"/>
  <c r="J889" i="365" s="1"/>
  <c r="L790" i="365"/>
  <c r="K769" i="365"/>
  <c r="L761" i="365"/>
  <c r="L700" i="365"/>
  <c r="I670" i="365"/>
  <c r="J672" i="365" s="1"/>
  <c r="K636" i="365"/>
  <c r="I616" i="365"/>
  <c r="L623" i="365"/>
  <c r="H615" i="365"/>
  <c r="K616" i="365"/>
  <c r="K940" i="365"/>
  <c r="K869" i="365"/>
  <c r="H868" i="365"/>
  <c r="L876" i="365"/>
  <c r="I869" i="365"/>
  <c r="J869" i="365" s="1"/>
  <c r="K786" i="365"/>
  <c r="H785" i="365"/>
  <c r="I786" i="365"/>
  <c r="L793" i="365"/>
  <c r="I695" i="365"/>
  <c r="J697" i="365" s="1"/>
  <c r="L702" i="365"/>
  <c r="I694" i="365"/>
  <c r="J696" i="365" s="1"/>
  <c r="K695" i="365"/>
  <c r="L699" i="365"/>
  <c r="H694" i="365"/>
  <c r="L625" i="365"/>
  <c r="K618" i="365"/>
  <c r="I618" i="365"/>
  <c r="J620" i="365" s="1"/>
  <c r="H617" i="365"/>
  <c r="I782" i="365"/>
  <c r="L755" i="365"/>
  <c r="K729" i="365"/>
  <c r="L622" i="365"/>
  <c r="K615" i="365"/>
  <c r="I615" i="365"/>
  <c r="J617" i="365" s="1"/>
  <c r="H614" i="365"/>
  <c r="K585" i="365"/>
  <c r="K554" i="365"/>
  <c r="H553" i="365"/>
  <c r="I554" i="365"/>
  <c r="J556" i="365" s="1"/>
  <c r="L560" i="365"/>
  <c r="L561" i="365"/>
  <c r="I552" i="365"/>
  <c r="J554" i="365" s="1"/>
  <c r="I851" i="365"/>
  <c r="J852" i="365" s="1"/>
  <c r="L858" i="365"/>
  <c r="K851" i="365"/>
  <c r="H850" i="365"/>
  <c r="L782" i="365"/>
  <c r="L598" i="365"/>
  <c r="L1000" i="365"/>
  <c r="K877" i="365"/>
  <c r="H876" i="365"/>
  <c r="J877" i="365"/>
  <c r="L884" i="365"/>
  <c r="I877" i="365"/>
  <c r="J879" i="365" s="1"/>
  <c r="K707" i="365"/>
  <c r="H706" i="365"/>
  <c r="I707" i="365"/>
  <c r="J709" i="365" s="1"/>
  <c r="L714" i="365"/>
  <c r="I705" i="365"/>
  <c r="J707" i="365" s="1"/>
  <c r="L630" i="365"/>
  <c r="L606" i="365"/>
  <c r="K599" i="365"/>
  <c r="J599" i="365"/>
  <c r="I599" i="365"/>
  <c r="H598" i="365"/>
  <c r="J527" i="365"/>
  <c r="J503" i="365"/>
  <c r="I442" i="365"/>
  <c r="J444" i="365" s="1"/>
  <c r="H441" i="365"/>
  <c r="L449" i="365"/>
  <c r="K442" i="365"/>
  <c r="I964" i="365"/>
  <c r="J965" i="365" s="1"/>
  <c r="K606" i="365"/>
  <c r="L765" i="365"/>
  <c r="L632" i="365"/>
  <c r="I562" i="365"/>
  <c r="J563" i="365" s="1"/>
  <c r="L527" i="365"/>
  <c r="K376" i="365"/>
  <c r="K362" i="365"/>
  <c r="H361" i="365"/>
  <c r="I362" i="365"/>
  <c r="J364" i="365" s="1"/>
  <c r="L369" i="365"/>
  <c r="K318" i="365"/>
  <c r="L936" i="365"/>
  <c r="I540" i="365"/>
  <c r="J542" i="365" s="1"/>
  <c r="L547" i="365"/>
  <c r="K540" i="365"/>
  <c r="H539" i="365"/>
  <c r="L519" i="365"/>
  <c r="L420" i="365"/>
  <c r="I392" i="365"/>
  <c r="J394" i="365" s="1"/>
  <c r="K822" i="365"/>
  <c r="I648" i="365"/>
  <c r="J650" i="365" s="1"/>
  <c r="L655" i="365"/>
  <c r="K648" i="365"/>
  <c r="H647" i="365"/>
  <c r="K563" i="365"/>
  <c r="I531" i="365"/>
  <c r="J533" i="365" s="1"/>
  <c r="L357" i="365"/>
  <c r="J292" i="365"/>
  <c r="I265" i="365"/>
  <c r="J267" i="365" s="1"/>
  <c r="I406" i="365"/>
  <c r="K388" i="365"/>
  <c r="H387" i="365"/>
  <c r="I388" i="365"/>
  <c r="J390" i="365" s="1"/>
  <c r="L395" i="365"/>
  <c r="K359" i="365"/>
  <c r="H358" i="365"/>
  <c r="I359" i="365"/>
  <c r="L366" i="365"/>
  <c r="K521" i="365"/>
  <c r="H520" i="365"/>
  <c r="I521" i="365"/>
  <c r="J523" i="365" s="1"/>
  <c r="L528" i="365"/>
  <c r="I472" i="365"/>
  <c r="J474" i="365" s="1"/>
  <c r="I368" i="365"/>
  <c r="J370" i="365" s="1"/>
  <c r="I347" i="365"/>
  <c r="J349" i="365" s="1"/>
  <c r="L354" i="365"/>
  <c r="H346" i="365"/>
  <c r="K347" i="365"/>
  <c r="L243" i="365"/>
  <c r="L179" i="365"/>
  <c r="I717" i="365"/>
  <c r="J718" i="365" s="1"/>
  <c r="K651" i="365"/>
  <c r="H650" i="365"/>
  <c r="I651" i="365"/>
  <c r="L658" i="365"/>
  <c r="L588" i="365"/>
  <c r="J581" i="365"/>
  <c r="K581" i="365"/>
  <c r="H580" i="365"/>
  <c r="I581" i="365"/>
  <c r="J583" i="365" s="1"/>
  <c r="K463" i="365"/>
  <c r="I434" i="365"/>
  <c r="J434" i="365" s="1"/>
  <c r="K434" i="365"/>
  <c r="H433" i="365"/>
  <c r="L441" i="365"/>
  <c r="L388" i="365"/>
  <c r="I360" i="365"/>
  <c r="J362" i="365" s="1"/>
  <c r="L536" i="365"/>
  <c r="K433" i="365"/>
  <c r="K392" i="365"/>
  <c r="K378" i="365"/>
  <c r="H377" i="365"/>
  <c r="J378" i="365"/>
  <c r="I378" i="365"/>
  <c r="J380" i="365" s="1"/>
  <c r="L385" i="365"/>
  <c r="K335" i="365"/>
  <c r="H334" i="365"/>
  <c r="I335" i="365"/>
  <c r="J336" i="365" s="1"/>
  <c r="I333" i="365"/>
  <c r="J335" i="365" s="1"/>
  <c r="L342" i="365"/>
  <c r="I272" i="365"/>
  <c r="J274" i="365" s="1"/>
  <c r="J446" i="365"/>
  <c r="L453" i="365"/>
  <c r="K446" i="365"/>
  <c r="I446" i="365"/>
  <c r="H445" i="365"/>
  <c r="L402" i="365"/>
  <c r="L351" i="365"/>
  <c r="K344" i="365"/>
  <c r="H343" i="365"/>
  <c r="J344" i="365"/>
  <c r="I344" i="365"/>
  <c r="J346" i="365" s="1"/>
  <c r="I246" i="365"/>
  <c r="J248" i="365" s="1"/>
  <c r="L224" i="365"/>
  <c r="L56" i="365"/>
  <c r="K288" i="365"/>
  <c r="L295" i="365"/>
  <c r="I288" i="365"/>
  <c r="H287" i="365"/>
  <c r="K254" i="365"/>
  <c r="L184" i="365"/>
  <c r="J126" i="365"/>
  <c r="I114" i="365"/>
  <c r="L121" i="365"/>
  <c r="K114" i="365"/>
  <c r="H113" i="365"/>
  <c r="L263" i="365"/>
  <c r="K256" i="365"/>
  <c r="H255" i="365"/>
  <c r="I256" i="365"/>
  <c r="K139" i="365"/>
  <c r="K2509" i="365"/>
  <c r="K203" i="365"/>
  <c r="L138" i="365"/>
  <c r="I262" i="365"/>
  <c r="K234" i="365"/>
  <c r="H233" i="365"/>
  <c r="I234" i="365"/>
  <c r="J236" i="365" s="1"/>
  <c r="L241" i="365"/>
  <c r="K233" i="365"/>
  <c r="K224" i="365"/>
  <c r="H223" i="365"/>
  <c r="I224" i="365"/>
  <c r="J226" i="365" s="1"/>
  <c r="L231" i="365"/>
  <c r="L581" i="365"/>
  <c r="K574" i="365"/>
  <c r="I574" i="365"/>
  <c r="J576" i="365" s="1"/>
  <c r="H573" i="365"/>
  <c r="I264" i="365"/>
  <c r="J266" i="365" s="1"/>
  <c r="H263" i="365"/>
  <c r="L271" i="365"/>
  <c r="K264" i="365"/>
  <c r="L524" i="365"/>
  <c r="J517" i="365"/>
  <c r="I517" i="365"/>
  <c r="J519" i="365" s="1"/>
  <c r="H516" i="365"/>
  <c r="K517" i="365"/>
  <c r="K226" i="365"/>
  <c r="H225" i="365"/>
  <c r="I226" i="365"/>
  <c r="J228" i="365" s="1"/>
  <c r="L233" i="365"/>
  <c r="K387" i="365"/>
  <c r="I225" i="365"/>
  <c r="K174" i="365"/>
  <c r="K128" i="365"/>
  <c r="H127" i="365"/>
  <c r="I128" i="365"/>
  <c r="J130" i="365" s="1"/>
  <c r="L135" i="365"/>
  <c r="L111" i="365"/>
  <c r="K64" i="365"/>
  <c r="K215" i="365"/>
  <c r="H214" i="365"/>
  <c r="I215" i="365"/>
  <c r="L222" i="365"/>
  <c r="I214" i="365"/>
  <c r="J216" i="365" s="1"/>
  <c r="L335" i="365"/>
  <c r="K292" i="365"/>
  <c r="L266" i="365"/>
  <c r="L202" i="365"/>
  <c r="I312" i="365"/>
  <c r="J314" i="365" s="1"/>
  <c r="L289" i="365"/>
  <c r="K191" i="365"/>
  <c r="H190" i="365"/>
  <c r="I191" i="365"/>
  <c r="L198" i="365"/>
  <c r="I190" i="365"/>
  <c r="J192" i="365" s="1"/>
  <c r="I172" i="365"/>
  <c r="K173" i="365"/>
  <c r="H172" i="365"/>
  <c r="J173" i="365"/>
  <c r="I173" i="365"/>
  <c r="J175" i="365" s="1"/>
  <c r="K172" i="365"/>
  <c r="L180" i="365"/>
  <c r="K155" i="365"/>
  <c r="L61" i="365"/>
  <c r="K54" i="365"/>
  <c r="I54" i="365"/>
  <c r="J56" i="365" s="1"/>
  <c r="H53" i="365"/>
  <c r="L46" i="365"/>
  <c r="I39" i="365"/>
  <c r="J41" i="365" s="1"/>
  <c r="H38" i="365"/>
  <c r="K39" i="365"/>
  <c r="K26" i="365"/>
  <c r="K101" i="365"/>
  <c r="H100" i="365"/>
  <c r="I101" i="365"/>
  <c r="J103" i="365" s="1"/>
  <c r="L108" i="365"/>
  <c r="I100" i="365"/>
  <c r="L200" i="365"/>
  <c r="I203" i="365"/>
  <c r="J205" i="365" s="1"/>
  <c r="L141" i="365"/>
  <c r="L62" i="365"/>
  <c r="I36" i="365"/>
  <c r="J38" i="365" s="1"/>
  <c r="L40" i="365"/>
  <c r="K33" i="365"/>
  <c r="H32" i="365"/>
  <c r="I33" i="365"/>
  <c r="J35" i="365" s="1"/>
  <c r="I150" i="365"/>
  <c r="J151" i="365" s="1"/>
  <c r="L35" i="365"/>
  <c r="L32" i="365"/>
  <c r="K25" i="365"/>
  <c r="H24" i="365"/>
  <c r="J25" i="365"/>
  <c r="I25" i="365"/>
  <c r="J27" i="365" s="1"/>
  <c r="K395" i="365"/>
  <c r="K52" i="365"/>
  <c r="L25" i="365"/>
  <c r="K35" i="365"/>
  <c r="H34" i="365"/>
  <c r="I34" i="365"/>
  <c r="I35" i="365"/>
  <c r="J37" i="365" s="1"/>
  <c r="L42" i="365"/>
  <c r="I113" i="365"/>
  <c r="J115" i="365" s="1"/>
  <c r="L122" i="365"/>
  <c r="K115" i="365"/>
  <c r="H114" i="365"/>
  <c r="I115" i="365"/>
  <c r="J117" i="365" s="1"/>
  <c r="I2394" i="365"/>
  <c r="J2396" i="365" s="1"/>
  <c r="L2401" i="365"/>
  <c r="H2393" i="365"/>
  <c r="K2394" i="365"/>
  <c r="L2362" i="365"/>
  <c r="J2253" i="365"/>
  <c r="I2253" i="365"/>
  <c r="J2255" i="365" s="1"/>
  <c r="L2260" i="365"/>
  <c r="K2253" i="365"/>
  <c r="H2252" i="365"/>
  <c r="I2103" i="365"/>
  <c r="J2105" i="365" s="1"/>
  <c r="L2110" i="365"/>
  <c r="K2103" i="365"/>
  <c r="H2102" i="365"/>
  <c r="K2102" i="365"/>
  <c r="L2109" i="365"/>
  <c r="K2072" i="365"/>
  <c r="H2071" i="365"/>
  <c r="L2079" i="365"/>
  <c r="I2072" i="365"/>
  <c r="J2074" i="365" s="1"/>
  <c r="I2019" i="365"/>
  <c r="K2020" i="365"/>
  <c r="H2019" i="365"/>
  <c r="L2026" i="365"/>
  <c r="J2020" i="365"/>
  <c r="I2020" i="365"/>
  <c r="J2022" i="365" s="1"/>
  <c r="L2027" i="365"/>
  <c r="K2004" i="365"/>
  <c r="H2003" i="365"/>
  <c r="I2004" i="365"/>
  <c r="J2006" i="365" s="1"/>
  <c r="L2011" i="365"/>
  <c r="I2003" i="365"/>
  <c r="I2002" i="365"/>
  <c r="J2003" i="365" s="1"/>
  <c r="K1961" i="365"/>
  <c r="H1960" i="365"/>
  <c r="I1961" i="365"/>
  <c r="J1963" i="365" s="1"/>
  <c r="L1968" i="365"/>
  <c r="L2000" i="365"/>
  <c r="L1964" i="365"/>
  <c r="I1800" i="365"/>
  <c r="L1807" i="365"/>
  <c r="K1800" i="365"/>
  <c r="H1799" i="365"/>
  <c r="J1799" i="365"/>
  <c r="K1776" i="365"/>
  <c r="H1775" i="365"/>
  <c r="I1776" i="365"/>
  <c r="J1778" i="365" s="1"/>
  <c r="L1783" i="365"/>
  <c r="I1775" i="365"/>
  <c r="J1777" i="365" s="1"/>
  <c r="I1660" i="365"/>
  <c r="J1662" i="365" s="1"/>
  <c r="L1667" i="365"/>
  <c r="H1659" i="365"/>
  <c r="K1660" i="365"/>
  <c r="L2466" i="365"/>
  <c r="L2504" i="365"/>
  <c r="I2475" i="365"/>
  <c r="J2477" i="365" s="1"/>
  <c r="K2475" i="365"/>
  <c r="H2474" i="365"/>
  <c r="J2475" i="365"/>
  <c r="L2482" i="365"/>
  <c r="L2481" i="365"/>
  <c r="L2479" i="365"/>
  <c r="I2455" i="365"/>
  <c r="H2454" i="365"/>
  <c r="L2462" i="365"/>
  <c r="K2455" i="365"/>
  <c r="K2454" i="365"/>
  <c r="I2454" i="365"/>
  <c r="J2456" i="365" s="1"/>
  <c r="I2479" i="365"/>
  <c r="J2481" i="365" s="1"/>
  <c r="L2486" i="365"/>
  <c r="K2479" i="365"/>
  <c r="H2478" i="365"/>
  <c r="K2478" i="365"/>
  <c r="K2500" i="365"/>
  <c r="I2459" i="365"/>
  <c r="J2460" i="365" s="1"/>
  <c r="K2466" i="365"/>
  <c r="L2460" i="365"/>
  <c r="K2453" i="365"/>
  <c r="H2452" i="365"/>
  <c r="I2453" i="365"/>
  <c r="J2455" i="365" s="1"/>
  <c r="L2476" i="365"/>
  <c r="K2469" i="365"/>
  <c r="H2468" i="365"/>
  <c r="I2469" i="365"/>
  <c r="J2471" i="365" s="1"/>
  <c r="L2453" i="365"/>
  <c r="K2446" i="365"/>
  <c r="I2446" i="365"/>
  <c r="J2448" i="365" s="1"/>
  <c r="H2445" i="365"/>
  <c r="I2440" i="365"/>
  <c r="K2440" i="365"/>
  <c r="H2439" i="365"/>
  <c r="L2447" i="365"/>
  <c r="L2464" i="365"/>
  <c r="L2426" i="365"/>
  <c r="J2436" i="365"/>
  <c r="I2436" i="365"/>
  <c r="J2438" i="365" s="1"/>
  <c r="K2436" i="365"/>
  <c r="H2435" i="365"/>
  <c r="L2443" i="365"/>
  <c r="L2406" i="365"/>
  <c r="L2440" i="365"/>
  <c r="K2392" i="365"/>
  <c r="H2391" i="365"/>
  <c r="J2392" i="365"/>
  <c r="I2392" i="365"/>
  <c r="L2399" i="365"/>
  <c r="L2400" i="365"/>
  <c r="K2403" i="365"/>
  <c r="H2402" i="365"/>
  <c r="L2410" i="365"/>
  <c r="J2403" i="365"/>
  <c r="I2403" i="365"/>
  <c r="J2405" i="365" s="1"/>
  <c r="I2504" i="365"/>
  <c r="H2503" i="365"/>
  <c r="K2504" i="365"/>
  <c r="I2413" i="365"/>
  <c r="J2415" i="365" s="1"/>
  <c r="K2397" i="365"/>
  <c r="H2396" i="365"/>
  <c r="J2397" i="365"/>
  <c r="I2397" i="365"/>
  <c r="J2399" i="365" s="1"/>
  <c r="L2404" i="365"/>
  <c r="L2352" i="365"/>
  <c r="K2356" i="365"/>
  <c r="H2355" i="365"/>
  <c r="I2356" i="365"/>
  <c r="J2358" i="365" s="1"/>
  <c r="L2363" i="365"/>
  <c r="K2383" i="365"/>
  <c r="K2396" i="365"/>
  <c r="L2374" i="365"/>
  <c r="K2367" i="365"/>
  <c r="H2366" i="365"/>
  <c r="I2367" i="365"/>
  <c r="J2369" i="365" s="1"/>
  <c r="I2300" i="365"/>
  <c r="L2342" i="365"/>
  <c r="K2335" i="365"/>
  <c r="I2335" i="365"/>
  <c r="J2337" i="365" s="1"/>
  <c r="H2334" i="365"/>
  <c r="L2309" i="365"/>
  <c r="I2347" i="365"/>
  <c r="J2349" i="365" s="1"/>
  <c r="L2354" i="365"/>
  <c r="H2346" i="365"/>
  <c r="K2347" i="365"/>
  <c r="I2318" i="365"/>
  <c r="J2320" i="365" s="1"/>
  <c r="L2325" i="365"/>
  <c r="H2317" i="365"/>
  <c r="K2318" i="365"/>
  <c r="I2244" i="365"/>
  <c r="J2246" i="365" s="1"/>
  <c r="L2213" i="365"/>
  <c r="K2202" i="365"/>
  <c r="H2201" i="365"/>
  <c r="J2202" i="365"/>
  <c r="I2202" i="365"/>
  <c r="J2204" i="365" s="1"/>
  <c r="L2209" i="365"/>
  <c r="L2271" i="365"/>
  <c r="I2247" i="365"/>
  <c r="J2249" i="365" s="1"/>
  <c r="L2238" i="365"/>
  <c r="K2231" i="365"/>
  <c r="H2230" i="365"/>
  <c r="J2231" i="365"/>
  <c r="I2231" i="365"/>
  <c r="J2232" i="365" s="1"/>
  <c r="L2123" i="365"/>
  <c r="K2197" i="365"/>
  <c r="H2196" i="365"/>
  <c r="J2197" i="365"/>
  <c r="I2197" i="365"/>
  <c r="J2199" i="365" s="1"/>
  <c r="L2204" i="365"/>
  <c r="K2141" i="365"/>
  <c r="H2140" i="365"/>
  <c r="I2141" i="365"/>
  <c r="L2148" i="365"/>
  <c r="K2093" i="365"/>
  <c r="H2092" i="365"/>
  <c r="I2093" i="365"/>
  <c r="J2095" i="365" s="1"/>
  <c r="L2100" i="365"/>
  <c r="K2092" i="365"/>
  <c r="I2138" i="365"/>
  <c r="L2145" i="365"/>
  <c r="H2137" i="365"/>
  <c r="K2138" i="365"/>
  <c r="I2177" i="365"/>
  <c r="J2179" i="365" s="1"/>
  <c r="L2210" i="365"/>
  <c r="I2098" i="365"/>
  <c r="J2100" i="365" s="1"/>
  <c r="H2097" i="365"/>
  <c r="L2105" i="365"/>
  <c r="K2098" i="365"/>
  <c r="K2097" i="365"/>
  <c r="L2178" i="365"/>
  <c r="K2171" i="365"/>
  <c r="H2170" i="365"/>
  <c r="I2171" i="365"/>
  <c r="J2173" i="365" s="1"/>
  <c r="K2096" i="365"/>
  <c r="H2095" i="365"/>
  <c r="I2096" i="365"/>
  <c r="J2096" i="365" s="1"/>
  <c r="L2103" i="365"/>
  <c r="I2037" i="365"/>
  <c r="J2038" i="365" s="1"/>
  <c r="K2025" i="365"/>
  <c r="H2024" i="365"/>
  <c r="I2025" i="365"/>
  <c r="L2032" i="365"/>
  <c r="I2023" i="365"/>
  <c r="J2025" i="365" s="1"/>
  <c r="K2024" i="365"/>
  <c r="L2008" i="365"/>
  <c r="K2165" i="365"/>
  <c r="H2164" i="365"/>
  <c r="J2165" i="365"/>
  <c r="I2165" i="365"/>
  <c r="K2164" i="365"/>
  <c r="L2172" i="365"/>
  <c r="I2164" i="365"/>
  <c r="J2166" i="365" s="1"/>
  <c r="K2158" i="365"/>
  <c r="H2157" i="365"/>
  <c r="L2165" i="365"/>
  <c r="J2158" i="365"/>
  <c r="I2158" i="365"/>
  <c r="J2160" i="365" s="1"/>
  <c r="K2107" i="365"/>
  <c r="H2106" i="365"/>
  <c r="L2114" i="365"/>
  <c r="I2107" i="365"/>
  <c r="J2109" i="365" s="1"/>
  <c r="I2078" i="365"/>
  <c r="J2080" i="365" s="1"/>
  <c r="H2077" i="365"/>
  <c r="L2085" i="365"/>
  <c r="K2078" i="365"/>
  <c r="L2080" i="365"/>
  <c r="K2059" i="365"/>
  <c r="H2058" i="365"/>
  <c r="I2059" i="365"/>
  <c r="J2061" i="365" s="1"/>
  <c r="L2066" i="365"/>
  <c r="L2049" i="365"/>
  <c r="K2042" i="365"/>
  <c r="H2041" i="365"/>
  <c r="I2042" i="365"/>
  <c r="K2007" i="365"/>
  <c r="I1989" i="365"/>
  <c r="J1989" i="365" s="1"/>
  <c r="L1996" i="365"/>
  <c r="H1988" i="365"/>
  <c r="K1989" i="365"/>
  <c r="K2213" i="365"/>
  <c r="H2212" i="365"/>
  <c r="L2220" i="365"/>
  <c r="I2213" i="365"/>
  <c r="J2215" i="365" s="1"/>
  <c r="K2099" i="365"/>
  <c r="H2098" i="365"/>
  <c r="L2106" i="365"/>
  <c r="I2099" i="365"/>
  <c r="J2101" i="365" s="1"/>
  <c r="L2036" i="365"/>
  <c r="K2089" i="365"/>
  <c r="K2019" i="365"/>
  <c r="L2257" i="365"/>
  <c r="J2176" i="365"/>
  <c r="L2133" i="365"/>
  <c r="L2111" i="365"/>
  <c r="L2041" i="365"/>
  <c r="K1995" i="365"/>
  <c r="J1994" i="365"/>
  <c r="I1954" i="365"/>
  <c r="J1956" i="365" s="1"/>
  <c r="I1944" i="365"/>
  <c r="L1951" i="365"/>
  <c r="K1944" i="365"/>
  <c r="H1943" i="365"/>
  <c r="I1931" i="365"/>
  <c r="J1933" i="365" s="1"/>
  <c r="L1938" i="365"/>
  <c r="H1930" i="365"/>
  <c r="K1931" i="365"/>
  <c r="K2147" i="365"/>
  <c r="H2146" i="365"/>
  <c r="I2147" i="365"/>
  <c r="J2149" i="365" s="1"/>
  <c r="L2154" i="365"/>
  <c r="L2004" i="365"/>
  <c r="I1962" i="365"/>
  <c r="J1964" i="365" s="1"/>
  <c r="L1959" i="365"/>
  <c r="L1998" i="365"/>
  <c r="I1991" i="365"/>
  <c r="J1993" i="365" s="1"/>
  <c r="H1990" i="365"/>
  <c r="K1991" i="365"/>
  <c r="I1970" i="365"/>
  <c r="J1972" i="365" s="1"/>
  <c r="I1960" i="365"/>
  <c r="J1962" i="365" s="1"/>
  <c r="L1967" i="365"/>
  <c r="H1959" i="365"/>
  <c r="K1960" i="365"/>
  <c r="I1942" i="365"/>
  <c r="J1943" i="365" s="1"/>
  <c r="J2186" i="365"/>
  <c r="K1978" i="365"/>
  <c r="K2110" i="365"/>
  <c r="J1911" i="365"/>
  <c r="K1865" i="365"/>
  <c r="H1864" i="365"/>
  <c r="I1865" i="365"/>
  <c r="J1867" i="365" s="1"/>
  <c r="L1872" i="365"/>
  <c r="K1835" i="365"/>
  <c r="H1834" i="365"/>
  <c r="I1835" i="365"/>
  <c r="J1837" i="365" s="1"/>
  <c r="L1842" i="365"/>
  <c r="L1972" i="365"/>
  <c r="I1923" i="365"/>
  <c r="J1925" i="365" s="1"/>
  <c r="L1930" i="365"/>
  <c r="H1922" i="365"/>
  <c r="K1923" i="365"/>
  <c r="K1832" i="365"/>
  <c r="I1802" i="365"/>
  <c r="J1804" i="365" s="1"/>
  <c r="L1740" i="365"/>
  <c r="L1924" i="365"/>
  <c r="K1876" i="365"/>
  <c r="H1875" i="365"/>
  <c r="I1876" i="365"/>
  <c r="J1878" i="365" s="1"/>
  <c r="L1883" i="365"/>
  <c r="K1814" i="365"/>
  <c r="H1813" i="365"/>
  <c r="L1821" i="365"/>
  <c r="I1814" i="365"/>
  <c r="J1815" i="365" s="1"/>
  <c r="J1772" i="365"/>
  <c r="I1741" i="365"/>
  <c r="J1743" i="365" s="1"/>
  <c r="K1742" i="365"/>
  <c r="H1741" i="365"/>
  <c r="I1742" i="365"/>
  <c r="L1749" i="365"/>
  <c r="K1741" i="365"/>
  <c r="I1715" i="365"/>
  <c r="L1722" i="365"/>
  <c r="K1715" i="365"/>
  <c r="H1714" i="365"/>
  <c r="I1825" i="365"/>
  <c r="J1827" i="365" s="1"/>
  <c r="K1825" i="365"/>
  <c r="L1832" i="365"/>
  <c r="H1824" i="365"/>
  <c r="L1795" i="365"/>
  <c r="K1788" i="365"/>
  <c r="H1787" i="365"/>
  <c r="I1788" i="365"/>
  <c r="J1790" i="365" s="1"/>
  <c r="I1864" i="365"/>
  <c r="J1866" i="365" s="1"/>
  <c r="L1835" i="365"/>
  <c r="K1798" i="365"/>
  <c r="H1797" i="365"/>
  <c r="L1805" i="365"/>
  <c r="L1804" i="365"/>
  <c r="J1798" i="365"/>
  <c r="I1798" i="365"/>
  <c r="J1800" i="365" s="1"/>
  <c r="J1764" i="365"/>
  <c r="I1733" i="365"/>
  <c r="J1735" i="365" s="1"/>
  <c r="K1734" i="365"/>
  <c r="H1733" i="365"/>
  <c r="I1734" i="365"/>
  <c r="J1736" i="365" s="1"/>
  <c r="L1741" i="365"/>
  <c r="K1733" i="365"/>
  <c r="I2110" i="365"/>
  <c r="J2112" i="365" s="1"/>
  <c r="I1809" i="365"/>
  <c r="J1811" i="365" s="1"/>
  <c r="L1816" i="365"/>
  <c r="K1809" i="365"/>
  <c r="H1808" i="365"/>
  <c r="L1787" i="365"/>
  <c r="K1780" i="365"/>
  <c r="H1779" i="365"/>
  <c r="I1780" i="365"/>
  <c r="J1782" i="365" s="1"/>
  <c r="K1723" i="365"/>
  <c r="J1723" i="365"/>
  <c r="I1723" i="365"/>
  <c r="J1725" i="365" s="1"/>
  <c r="L1730" i="365"/>
  <c r="H1722" i="365"/>
  <c r="K1812" i="365"/>
  <c r="K1775" i="365"/>
  <c r="K1744" i="365"/>
  <c r="H1743" i="365"/>
  <c r="J1744" i="365"/>
  <c r="I1744" i="365"/>
  <c r="J1746" i="365" s="1"/>
  <c r="L1751" i="365"/>
  <c r="K1784" i="365"/>
  <c r="H1783" i="365"/>
  <c r="I1784" i="365"/>
  <c r="J1786" i="365" s="1"/>
  <c r="L1791" i="365"/>
  <c r="K1751" i="365"/>
  <c r="K1713" i="365"/>
  <c r="I1661" i="365"/>
  <c r="J1663" i="365" s="1"/>
  <c r="L1668" i="365"/>
  <c r="K1661" i="365"/>
  <c r="H1660" i="365"/>
  <c r="I1791" i="365"/>
  <c r="J1793" i="365" s="1"/>
  <c r="I1757" i="365"/>
  <c r="J1759" i="365" s="1"/>
  <c r="K1758" i="365"/>
  <c r="H1757" i="365"/>
  <c r="J1758" i="365"/>
  <c r="I1758" i="365"/>
  <c r="J1760" i="365" s="1"/>
  <c r="L1765" i="365"/>
  <c r="K1757" i="365"/>
  <c r="L1653" i="365"/>
  <c r="K1616" i="365"/>
  <c r="L1822" i="365"/>
  <c r="K1705" i="365"/>
  <c r="L1588" i="365"/>
  <c r="I1525" i="365"/>
  <c r="J1527" i="365" s="1"/>
  <c r="L1697" i="365"/>
  <c r="L1674" i="365"/>
  <c r="K1667" i="365"/>
  <c r="H1666" i="365"/>
  <c r="I1667" i="365"/>
  <c r="J1667" i="365" s="1"/>
  <c r="L1641" i="365"/>
  <c r="I1613" i="365"/>
  <c r="L1620" i="365"/>
  <c r="I1612" i="365"/>
  <c r="J1614" i="365" s="1"/>
  <c r="H1612" i="365"/>
  <c r="K1612" i="365"/>
  <c r="K1613" i="365"/>
  <c r="K1693" i="365"/>
  <c r="I1693" i="365"/>
  <c r="H1692" i="365"/>
  <c r="L1700" i="365"/>
  <c r="K1648" i="365"/>
  <c r="H1647" i="365"/>
  <c r="I1648" i="365"/>
  <c r="L1655" i="365"/>
  <c r="I1646" i="365"/>
  <c r="L1690" i="365"/>
  <c r="K1683" i="365"/>
  <c r="H1682" i="365"/>
  <c r="J1683" i="365"/>
  <c r="I1683" i="365"/>
  <c r="J1685" i="365" s="1"/>
  <c r="K1640" i="365"/>
  <c r="H1639" i="365"/>
  <c r="I1640" i="365"/>
  <c r="J1642" i="365" s="1"/>
  <c r="L1647" i="365"/>
  <c r="K1632" i="365"/>
  <c r="H1631" i="365"/>
  <c r="I1632" i="365"/>
  <c r="J1633" i="365" s="1"/>
  <c r="L1639" i="365"/>
  <c r="L1607" i="365"/>
  <c r="I1722" i="365"/>
  <c r="L1617" i="365"/>
  <c r="K1595" i="365"/>
  <c r="H1594" i="365"/>
  <c r="I1595" i="365"/>
  <c r="J1597" i="365" s="1"/>
  <c r="L1602" i="365"/>
  <c r="J1595" i="365"/>
  <c r="L1560" i="365"/>
  <c r="L1574" i="365"/>
  <c r="I1562" i="365"/>
  <c r="J1564" i="365" s="1"/>
  <c r="L1569" i="365"/>
  <c r="H1561" i="365"/>
  <c r="K1562" i="365"/>
  <c r="K1665" i="365"/>
  <c r="L1558" i="365"/>
  <c r="K1477" i="365"/>
  <c r="H1476" i="365"/>
  <c r="I1477" i="365"/>
  <c r="J1477" i="365" s="1"/>
  <c r="L1484" i="365"/>
  <c r="L1443" i="365"/>
  <c r="L1411" i="365"/>
  <c r="L1347" i="365"/>
  <c r="K1576" i="365"/>
  <c r="H1575" i="365"/>
  <c r="J1576" i="365"/>
  <c r="I1576" i="365"/>
  <c r="J1578" i="365" s="1"/>
  <c r="L1583" i="365"/>
  <c r="I1546" i="365"/>
  <c r="J1547" i="365" s="1"/>
  <c r="L1553" i="365"/>
  <c r="H1545" i="365"/>
  <c r="K1546" i="365"/>
  <c r="J1521" i="365"/>
  <c r="L1476" i="365"/>
  <c r="J1711" i="365"/>
  <c r="L1718" i="365"/>
  <c r="K1711" i="365"/>
  <c r="H1710" i="365"/>
  <c r="I1711" i="365"/>
  <c r="J1713" i="365" s="1"/>
  <c r="L1640" i="365"/>
  <c r="J1611" i="365"/>
  <c r="K1461" i="365"/>
  <c r="H1460" i="365"/>
  <c r="I1461" i="365"/>
  <c r="J1463" i="365" s="1"/>
  <c r="L1468" i="365"/>
  <c r="K1603" i="365"/>
  <c r="L1555" i="365"/>
  <c r="K1518" i="365"/>
  <c r="H1517" i="365"/>
  <c r="I1518" i="365"/>
  <c r="J1518" i="365" s="1"/>
  <c r="L1525" i="365"/>
  <c r="K1459" i="365"/>
  <c r="L1362" i="365"/>
  <c r="I1261" i="365"/>
  <c r="J1263" i="365" s="1"/>
  <c r="L1268" i="365"/>
  <c r="K1261" i="365"/>
  <c r="H1260" i="365"/>
  <c r="K1240" i="365"/>
  <c r="H1239" i="365"/>
  <c r="I1240" i="365"/>
  <c r="J1242" i="365" s="1"/>
  <c r="L1247" i="365"/>
  <c r="L1242" i="365"/>
  <c r="I1238" i="365"/>
  <c r="J1238" i="365" s="1"/>
  <c r="K1239" i="365"/>
  <c r="I1239" i="365"/>
  <c r="K1467" i="365"/>
  <c r="H1466" i="365"/>
  <c r="I1467" i="365"/>
  <c r="J1469" i="365" s="1"/>
  <c r="L1474" i="365"/>
  <c r="K1431" i="365"/>
  <c r="J1318" i="365"/>
  <c r="I1287" i="365"/>
  <c r="L1246" i="365"/>
  <c r="L1568" i="365"/>
  <c r="K1561" i="365"/>
  <c r="H1560" i="365"/>
  <c r="J1561" i="365"/>
  <c r="I1561" i="365"/>
  <c r="J1563" i="365" s="1"/>
  <c r="I1385" i="365"/>
  <c r="J1386" i="365" s="1"/>
  <c r="L1349" i="365"/>
  <c r="K1314" i="365"/>
  <c r="H1313" i="365"/>
  <c r="I1314" i="365"/>
  <c r="J1316" i="365" s="1"/>
  <c r="L1321" i="365"/>
  <c r="K1313" i="365"/>
  <c r="I1245" i="365"/>
  <c r="J1247" i="365" s="1"/>
  <c r="H1244" i="365"/>
  <c r="L1252" i="365"/>
  <c r="K1245" i="365"/>
  <c r="L1547" i="365"/>
  <c r="K1346" i="365"/>
  <c r="H1345" i="365"/>
  <c r="I1346" i="365"/>
  <c r="J1348" i="365" s="1"/>
  <c r="L1353" i="365"/>
  <c r="L1645" i="365"/>
  <c r="K1638" i="365"/>
  <c r="H1637" i="365"/>
  <c r="J1638" i="365"/>
  <c r="I1638" i="365"/>
  <c r="J1640" i="365" s="1"/>
  <c r="K1496" i="365"/>
  <c r="I1496" i="365"/>
  <c r="J1496" i="365" s="1"/>
  <c r="L1503" i="365"/>
  <c r="H1495" i="365"/>
  <c r="L1386" i="365"/>
  <c r="K1328" i="365"/>
  <c r="H1327" i="365"/>
  <c r="I1328" i="365"/>
  <c r="J1328" i="365" s="1"/>
  <c r="L1335" i="365"/>
  <c r="L1406" i="365"/>
  <c r="K1234" i="365"/>
  <c r="H1233" i="365"/>
  <c r="L1241" i="365"/>
  <c r="I1234" i="365"/>
  <c r="J1236" i="365" s="1"/>
  <c r="I1334" i="365"/>
  <c r="J1336" i="365" s="1"/>
  <c r="L1212" i="365"/>
  <c r="K1196" i="365"/>
  <c r="H1195" i="365"/>
  <c r="I1196" i="365"/>
  <c r="J1198" i="365" s="1"/>
  <c r="L1203" i="365"/>
  <c r="J1093" i="365"/>
  <c r="I1077" i="365"/>
  <c r="J1079" i="365" s="1"/>
  <c r="L1424" i="365"/>
  <c r="K1084" i="365"/>
  <c r="H1083" i="365"/>
  <c r="I1084" i="365"/>
  <c r="J1085" i="365" s="1"/>
  <c r="L1091" i="365"/>
  <c r="L1407" i="365"/>
  <c r="K1381" i="365"/>
  <c r="H1380" i="365"/>
  <c r="I1381" i="365"/>
  <c r="J1383" i="365" s="1"/>
  <c r="L1388" i="365"/>
  <c r="I1379" i="365"/>
  <c r="K1380" i="365"/>
  <c r="K1345" i="365"/>
  <c r="L1320" i="365"/>
  <c r="I1078" i="365"/>
  <c r="L1085" i="365"/>
  <c r="K1078" i="365"/>
  <c r="H1077" i="365"/>
  <c r="L1084" i="365"/>
  <c r="I1361" i="365"/>
  <c r="J1363" i="365" s="1"/>
  <c r="J1277" i="365"/>
  <c r="I1277" i="365"/>
  <c r="L1284" i="365"/>
  <c r="K1277" i="365"/>
  <c r="K1276" i="365"/>
  <c r="H1276" i="365"/>
  <c r="L1272" i="365"/>
  <c r="K1265" i="365"/>
  <c r="H1264" i="365"/>
  <c r="I1265" i="365"/>
  <c r="J1267" i="365" s="1"/>
  <c r="L1265" i="365"/>
  <c r="L1240" i="365"/>
  <c r="K1188" i="365"/>
  <c r="H1187" i="365"/>
  <c r="J1188" i="365"/>
  <c r="I1188" i="365"/>
  <c r="J1190" i="365" s="1"/>
  <c r="L1195" i="365"/>
  <c r="L1173" i="365"/>
  <c r="L1504" i="365"/>
  <c r="K1497" i="365"/>
  <c r="H1496" i="365"/>
  <c r="I1497" i="365"/>
  <c r="J1499" i="365" s="1"/>
  <c r="I1217" i="365"/>
  <c r="J1219" i="365" s="1"/>
  <c r="I1070" i="365"/>
  <c r="J1072" i="365" s="1"/>
  <c r="L1162" i="365"/>
  <c r="L1312" i="365"/>
  <c r="L1165" i="365"/>
  <c r="I1141" i="365"/>
  <c r="J1143" i="365" s="1"/>
  <c r="K1119" i="365"/>
  <c r="H1118" i="365"/>
  <c r="I1119" i="365"/>
  <c r="J1121" i="365" s="1"/>
  <c r="L1126" i="365"/>
  <c r="L1124" i="365"/>
  <c r="K1098" i="365"/>
  <c r="H1097" i="365"/>
  <c r="I1098" i="365"/>
  <c r="J1100" i="365" s="1"/>
  <c r="L1105" i="365"/>
  <c r="J862" i="365"/>
  <c r="K1180" i="365"/>
  <c r="H1179" i="365"/>
  <c r="J1180" i="365"/>
  <c r="I1180" i="365"/>
  <c r="J1182" i="365" s="1"/>
  <c r="L1187" i="365"/>
  <c r="L1148" i="365"/>
  <c r="K992" i="365"/>
  <c r="H991" i="365"/>
  <c r="I992" i="365"/>
  <c r="J994" i="365" s="1"/>
  <c r="L999" i="365"/>
  <c r="K900" i="365"/>
  <c r="L1175" i="365"/>
  <c r="K1168" i="365"/>
  <c r="H1167" i="365"/>
  <c r="I1168" i="365"/>
  <c r="J1168" i="365" s="1"/>
  <c r="K1138" i="365"/>
  <c r="H1137" i="365"/>
  <c r="I1138" i="365"/>
  <c r="J1139" i="365" s="1"/>
  <c r="L1145" i="365"/>
  <c r="L1090" i="365"/>
  <c r="I1025" i="365"/>
  <c r="J1027" i="365" s="1"/>
  <c r="I1007" i="365"/>
  <c r="J1009" i="365" s="1"/>
  <c r="L1014" i="365"/>
  <c r="H1006" i="365"/>
  <c r="K1007" i="365"/>
  <c r="I986" i="365"/>
  <c r="J987" i="365" s="1"/>
  <c r="K950" i="365"/>
  <c r="L944" i="365"/>
  <c r="K915" i="365"/>
  <c r="H914" i="365"/>
  <c r="I915" i="365"/>
  <c r="J917" i="365" s="1"/>
  <c r="L922" i="365"/>
  <c r="K1202" i="365"/>
  <c r="H1201" i="365"/>
  <c r="I1202" i="365"/>
  <c r="J1203" i="365" s="1"/>
  <c r="L1209" i="365"/>
  <c r="I1200" i="365"/>
  <c r="L1087" i="365"/>
  <c r="K1080" i="365"/>
  <c r="H1079" i="365"/>
  <c r="I1080" i="365"/>
  <c r="J1082" i="365" s="1"/>
  <c r="L1019" i="365"/>
  <c r="K924" i="365"/>
  <c r="L803" i="365"/>
  <c r="K1453" i="365"/>
  <c r="H1452" i="365"/>
  <c r="I1453" i="365"/>
  <c r="J1453" i="365" s="1"/>
  <c r="L1460" i="365"/>
  <c r="L1229" i="365"/>
  <c r="K1066" i="365"/>
  <c r="H1065" i="365"/>
  <c r="I1066" i="365"/>
  <c r="J1068" i="365" s="1"/>
  <c r="L1073" i="365"/>
  <c r="J1018" i="365"/>
  <c r="I1018" i="365"/>
  <c r="J1020" i="365" s="1"/>
  <c r="L1025" i="365"/>
  <c r="H1017" i="365"/>
  <c r="K1018" i="365"/>
  <c r="I982" i="365"/>
  <c r="J984" i="365" s="1"/>
  <c r="L945" i="365"/>
  <c r="J864" i="365"/>
  <c r="L1248" i="365"/>
  <c r="L1119" i="365"/>
  <c r="L1052" i="365"/>
  <c r="I1030" i="365"/>
  <c r="J1032" i="365" s="1"/>
  <c r="K1030" i="365"/>
  <c r="H1029" i="365"/>
  <c r="L1037" i="365"/>
  <c r="I998" i="365"/>
  <c r="J1000" i="365" s="1"/>
  <c r="L1257" i="365"/>
  <c r="L1128" i="365"/>
  <c r="L1058" i="365"/>
  <c r="K1020" i="365"/>
  <c r="L989" i="365"/>
  <c r="L955" i="365"/>
  <c r="L912" i="365"/>
  <c r="K905" i="365"/>
  <c r="H904" i="365"/>
  <c r="I905" i="365"/>
  <c r="J905" i="365" s="1"/>
  <c r="L877" i="365"/>
  <c r="L984" i="365"/>
  <c r="L896" i="365"/>
  <c r="L867" i="365"/>
  <c r="K798" i="365"/>
  <c r="L794" i="365"/>
  <c r="K787" i="365"/>
  <c r="H786" i="365"/>
  <c r="I787" i="365"/>
  <c r="J787" i="365" s="1"/>
  <c r="L672" i="365"/>
  <c r="K773" i="365"/>
  <c r="H772" i="365"/>
  <c r="I773" i="365"/>
  <c r="J775" i="365" s="1"/>
  <c r="L780" i="365"/>
  <c r="K772" i="365"/>
  <c r="K759" i="365"/>
  <c r="K699" i="365"/>
  <c r="H698" i="365"/>
  <c r="I699" i="365"/>
  <c r="J701" i="365" s="1"/>
  <c r="I698" i="365"/>
  <c r="J700" i="365" s="1"/>
  <c r="L706" i="365"/>
  <c r="I1187" i="365"/>
  <c r="L1023" i="365"/>
  <c r="K1016" i="365"/>
  <c r="H1015" i="365"/>
  <c r="J1016" i="365"/>
  <c r="I1016" i="365"/>
  <c r="L1013" i="365"/>
  <c r="K1006" i="365"/>
  <c r="H1005" i="365"/>
  <c r="I1006" i="365"/>
  <c r="J1007" i="365" s="1"/>
  <c r="L864" i="365"/>
  <c r="K857" i="365"/>
  <c r="H856" i="365"/>
  <c r="I857" i="365"/>
  <c r="J859" i="365" s="1"/>
  <c r="K840" i="365"/>
  <c r="K777" i="365"/>
  <c r="K742" i="365"/>
  <c r="L737" i="365"/>
  <c r="L662" i="365"/>
  <c r="L1047" i="365"/>
  <c r="K1040" i="365"/>
  <c r="H1039" i="365"/>
  <c r="I1040" i="365"/>
  <c r="J1040" i="365" s="1"/>
  <c r="L879" i="365"/>
  <c r="L781" i="365"/>
  <c r="K723" i="365"/>
  <c r="H722" i="365"/>
  <c r="I723" i="365"/>
  <c r="J725" i="365" s="1"/>
  <c r="I722" i="365"/>
  <c r="L730" i="365"/>
  <c r="K825" i="365"/>
  <c r="K816" i="365"/>
  <c r="H815" i="365"/>
  <c r="I816" i="365"/>
  <c r="J818" i="365" s="1"/>
  <c r="L823" i="365"/>
  <c r="I814" i="365"/>
  <c r="I783" i="365"/>
  <c r="J785" i="365" s="1"/>
  <c r="L776" i="365"/>
  <c r="J703" i="365"/>
  <c r="I703" i="365"/>
  <c r="J705" i="365" s="1"/>
  <c r="L710" i="365"/>
  <c r="I702" i="365"/>
  <c r="J704" i="365" s="1"/>
  <c r="H702" i="365"/>
  <c r="K703" i="365"/>
  <c r="L707" i="365"/>
  <c r="L838" i="365"/>
  <c r="L609" i="365"/>
  <c r="L736" i="365"/>
  <c r="K697" i="365"/>
  <c r="J555" i="365"/>
  <c r="K481" i="365"/>
  <c r="I775" i="365"/>
  <c r="J777" i="365" s="1"/>
  <c r="L723" i="365"/>
  <c r="I647" i="365"/>
  <c r="J649" i="365" s="1"/>
  <c r="L654" i="365"/>
  <c r="I646" i="365"/>
  <c r="J648" i="365" s="1"/>
  <c r="K647" i="365"/>
  <c r="H646" i="365"/>
  <c r="L648" i="365"/>
  <c r="H640" i="365"/>
  <c r="I641" i="365"/>
  <c r="J641" i="365" s="1"/>
  <c r="K641" i="365"/>
  <c r="L446" i="365"/>
  <c r="K962" i="365"/>
  <c r="L870" i="365"/>
  <c r="K856" i="365"/>
  <c r="L656" i="365"/>
  <c r="K649" i="365"/>
  <c r="H648" i="365"/>
  <c r="I649" i="365"/>
  <c r="J651" i="365" s="1"/>
  <c r="L640" i="365"/>
  <c r="K633" i="365"/>
  <c r="I633" i="365"/>
  <c r="J635" i="365" s="1"/>
  <c r="H632" i="365"/>
  <c r="I547" i="365"/>
  <c r="J547" i="365" s="1"/>
  <c r="L554" i="365"/>
  <c r="K547" i="365"/>
  <c r="H546" i="365"/>
  <c r="J481" i="365"/>
  <c r="K964" i="365"/>
  <c r="K737" i="365"/>
  <c r="K677" i="365"/>
  <c r="H676" i="365"/>
  <c r="I677" i="365"/>
  <c r="L684" i="365"/>
  <c r="K645" i="365"/>
  <c r="H644" i="365"/>
  <c r="I645" i="365"/>
  <c r="L652" i="365"/>
  <c r="K611" i="365"/>
  <c r="H610" i="365"/>
  <c r="L618" i="365"/>
  <c r="I611" i="365"/>
  <c r="J613" i="365" s="1"/>
  <c r="K983" i="365"/>
  <c r="K638" i="365"/>
  <c r="H637" i="365"/>
  <c r="I638" i="365"/>
  <c r="J640" i="365" s="1"/>
  <c r="L645" i="365"/>
  <c r="I571" i="365"/>
  <c r="J573" i="365" s="1"/>
  <c r="L578" i="365"/>
  <c r="K571" i="365"/>
  <c r="H570" i="365"/>
  <c r="J537" i="365"/>
  <c r="I508" i="365"/>
  <c r="J509" i="365" s="1"/>
  <c r="K927" i="365"/>
  <c r="L756" i="365"/>
  <c r="J682" i="365"/>
  <c r="L689" i="365"/>
  <c r="K682" i="365"/>
  <c r="I682" i="365"/>
  <c r="J684" i="365" s="1"/>
  <c r="H681" i="365"/>
  <c r="K629" i="365"/>
  <c r="H628" i="365"/>
  <c r="I629" i="365"/>
  <c r="J631" i="365" s="1"/>
  <c r="K628" i="365"/>
  <c r="I628" i="365"/>
  <c r="J630" i="365" s="1"/>
  <c r="L636" i="365"/>
  <c r="L635" i="365"/>
  <c r="L596" i="365"/>
  <c r="L460" i="365"/>
  <c r="K453" i="365"/>
  <c r="I453" i="365"/>
  <c r="J455" i="365" s="1"/>
  <c r="H452" i="365"/>
  <c r="L437" i="365"/>
  <c r="K430" i="365"/>
  <c r="I430" i="365"/>
  <c r="J432" i="365" s="1"/>
  <c r="H429" i="365"/>
  <c r="L383" i="365"/>
  <c r="L325" i="365"/>
  <c r="K308" i="365"/>
  <c r="H307" i="365"/>
  <c r="I308" i="365"/>
  <c r="J310" i="365" s="1"/>
  <c r="L315" i="365"/>
  <c r="I817" i="365"/>
  <c r="J819" i="365" s="1"/>
  <c r="L824" i="365"/>
  <c r="K817" i="365"/>
  <c r="H816" i="365"/>
  <c r="K667" i="365"/>
  <c r="H666" i="365"/>
  <c r="J667" i="365"/>
  <c r="I667" i="365"/>
  <c r="J669" i="365" s="1"/>
  <c r="I666" i="365"/>
  <c r="L674" i="365"/>
  <c r="I665" i="365"/>
  <c r="K666" i="365"/>
  <c r="K538" i="365"/>
  <c r="H537" i="365"/>
  <c r="I538" i="365"/>
  <c r="J539" i="365" s="1"/>
  <c r="L545" i="365"/>
  <c r="L544" i="365"/>
  <c r="K441" i="365"/>
  <c r="H440" i="365"/>
  <c r="I441" i="365"/>
  <c r="J442" i="365" s="1"/>
  <c r="L448" i="365"/>
  <c r="J441" i="365"/>
  <c r="K368" i="365"/>
  <c r="K345" i="365"/>
  <c r="H344" i="365"/>
  <c r="J345" i="365"/>
  <c r="I345" i="365"/>
  <c r="J347" i="365" s="1"/>
  <c r="L352" i="365"/>
  <c r="K947" i="365"/>
  <c r="H946" i="365"/>
  <c r="J947" i="365"/>
  <c r="I947" i="365"/>
  <c r="J949" i="365" s="1"/>
  <c r="L954" i="365"/>
  <c r="L829" i="365"/>
  <c r="L624" i="365"/>
  <c r="L570" i="365"/>
  <c r="L484" i="365"/>
  <c r="J477" i="365"/>
  <c r="H476" i="365"/>
  <c r="K477" i="365"/>
  <c r="I477" i="365"/>
  <c r="J479" i="365" s="1"/>
  <c r="K425" i="365"/>
  <c r="H424" i="365"/>
  <c r="I425" i="365"/>
  <c r="J426" i="365" s="1"/>
  <c r="L432" i="365"/>
  <c r="J425" i="365"/>
  <c r="K401" i="365"/>
  <c r="H400" i="365"/>
  <c r="I401" i="365"/>
  <c r="L408" i="365"/>
  <c r="K367" i="365"/>
  <c r="H366" i="365"/>
  <c r="J367" i="365"/>
  <c r="I367" i="365"/>
  <c r="J368" i="365" s="1"/>
  <c r="L374" i="365"/>
  <c r="I350" i="365"/>
  <c r="J352" i="365" s="1"/>
  <c r="L348" i="365"/>
  <c r="L676" i="365"/>
  <c r="L468" i="365"/>
  <c r="J461" i="365"/>
  <c r="H460" i="365"/>
  <c r="K461" i="365"/>
  <c r="I461" i="365"/>
  <c r="I355" i="365"/>
  <c r="J356" i="365" s="1"/>
  <c r="L362" i="365"/>
  <c r="H354" i="365"/>
  <c r="K355" i="365"/>
  <c r="J355" i="365"/>
  <c r="K338" i="365"/>
  <c r="H337" i="365"/>
  <c r="I338" i="365"/>
  <c r="J340" i="365" s="1"/>
  <c r="L345" i="365"/>
  <c r="K567" i="365"/>
  <c r="H566" i="365"/>
  <c r="J567" i="365"/>
  <c r="L574" i="365"/>
  <c r="I567" i="365"/>
  <c r="J568" i="365" s="1"/>
  <c r="K566" i="365"/>
  <c r="I465" i="365"/>
  <c r="J467" i="365" s="1"/>
  <c r="K448" i="365"/>
  <c r="H447" i="365"/>
  <c r="L455" i="365"/>
  <c r="I448" i="365"/>
  <c r="J449" i="365" s="1"/>
  <c r="K385" i="365"/>
  <c r="H384" i="365"/>
  <c r="I385" i="365"/>
  <c r="J387" i="365" s="1"/>
  <c r="L392" i="365"/>
  <c r="I299" i="365"/>
  <c r="J301" i="365" s="1"/>
  <c r="L306" i="365"/>
  <c r="K299" i="365"/>
  <c r="H298" i="365"/>
  <c r="L235" i="365"/>
  <c r="L171" i="365"/>
  <c r="K588" i="365"/>
  <c r="H587" i="365"/>
  <c r="I588" i="365"/>
  <c r="J590" i="365" s="1"/>
  <c r="L595" i="365"/>
  <c r="K587" i="365"/>
  <c r="L559" i="365"/>
  <c r="L548" i="365"/>
  <c r="J541" i="365"/>
  <c r="K541" i="365"/>
  <c r="I541" i="365"/>
  <c r="J543" i="365" s="1"/>
  <c r="H540" i="365"/>
  <c r="L502" i="365"/>
  <c r="I456" i="365"/>
  <c r="J458" i="365" s="1"/>
  <c r="L314" i="365"/>
  <c r="L469" i="365"/>
  <c r="K462" i="365"/>
  <c r="I462" i="365"/>
  <c r="J464" i="365" s="1"/>
  <c r="H461" i="365"/>
  <c r="L443" i="365"/>
  <c r="H435" i="365"/>
  <c r="K436" i="365"/>
  <c r="I436" i="365"/>
  <c r="J438" i="365" s="1"/>
  <c r="L399" i="365"/>
  <c r="L338" i="365"/>
  <c r="K321" i="365"/>
  <c r="H320" i="365"/>
  <c r="I321" i="365"/>
  <c r="J323" i="365" s="1"/>
  <c r="L328" i="365"/>
  <c r="K306" i="365"/>
  <c r="I423" i="365"/>
  <c r="I395" i="365"/>
  <c r="J397" i="365" s="1"/>
  <c r="I217" i="365"/>
  <c r="J219" i="365" s="1"/>
  <c r="K176" i="365"/>
  <c r="H175" i="365"/>
  <c r="I176" i="365"/>
  <c r="J178" i="365" s="1"/>
  <c r="L183" i="365"/>
  <c r="L142" i="365"/>
  <c r="I499" i="365"/>
  <c r="J501" i="365" s="1"/>
  <c r="L506" i="365"/>
  <c r="K499" i="365"/>
  <c r="H498" i="365"/>
  <c r="L415" i="365"/>
  <c r="K408" i="365"/>
  <c r="H407" i="365"/>
  <c r="I408" i="365"/>
  <c r="J410" i="365" s="1"/>
  <c r="L261" i="365"/>
  <c r="K223" i="365"/>
  <c r="H222" i="365"/>
  <c r="I223" i="365"/>
  <c r="J225" i="365" s="1"/>
  <c r="L230" i="365"/>
  <c r="I222" i="365"/>
  <c r="J224" i="365" s="1"/>
  <c r="J179" i="365"/>
  <c r="I81" i="365"/>
  <c r="J83" i="365" s="1"/>
  <c r="L88" i="365"/>
  <c r="K81" i="365"/>
  <c r="H80" i="365"/>
  <c r="I80" i="365"/>
  <c r="J82" i="365" s="1"/>
  <c r="L87" i="365"/>
  <c r="K202" i="365"/>
  <c r="H201" i="365"/>
  <c r="I202" i="365"/>
  <c r="L209" i="365"/>
  <c r="K201" i="365"/>
  <c r="L146" i="365"/>
  <c r="I459" i="365"/>
  <c r="L466" i="365"/>
  <c r="K459" i="365"/>
  <c r="J459" i="365"/>
  <c r="H458" i="365"/>
  <c r="K295" i="365"/>
  <c r="H294" i="365"/>
  <c r="J295" i="365"/>
  <c r="I295" i="365"/>
  <c r="J297" i="365" s="1"/>
  <c r="L302" i="365"/>
  <c r="L210" i="365"/>
  <c r="L218" i="365"/>
  <c r="L99" i="365"/>
  <c r="K63" i="365"/>
  <c r="H62" i="365"/>
  <c r="I63" i="365"/>
  <c r="L70" i="365"/>
  <c r="I62" i="365"/>
  <c r="K62" i="365"/>
  <c r="L69" i="365"/>
  <c r="K491" i="365"/>
  <c r="L394" i="365"/>
  <c r="K356" i="365"/>
  <c r="H355" i="365"/>
  <c r="I356" i="365"/>
  <c r="J358" i="365" s="1"/>
  <c r="L363" i="365"/>
  <c r="L303" i="365"/>
  <c r="K296" i="365"/>
  <c r="J296" i="365"/>
  <c r="H295" i="365"/>
  <c r="I296" i="365"/>
  <c r="K279" i="365"/>
  <c r="K258" i="365"/>
  <c r="H257" i="365"/>
  <c r="J258" i="365"/>
  <c r="I258" i="365"/>
  <c r="J260" i="365" s="1"/>
  <c r="L265" i="365"/>
  <c r="L181" i="365"/>
  <c r="K111" i="365"/>
  <c r="H110" i="365"/>
  <c r="I111" i="365"/>
  <c r="L118" i="365"/>
  <c r="L117" i="365"/>
  <c r="K363" i="365"/>
  <c r="I130" i="365"/>
  <c r="J132" i="365" s="1"/>
  <c r="L137" i="365"/>
  <c r="K130" i="365"/>
  <c r="H129" i="365"/>
  <c r="L256" i="365"/>
  <c r="K208" i="365"/>
  <c r="H207" i="365"/>
  <c r="J208" i="365"/>
  <c r="I208" i="365"/>
  <c r="J210" i="365" s="1"/>
  <c r="L215" i="365"/>
  <c r="L192" i="365"/>
  <c r="L91" i="365"/>
  <c r="L500" i="365"/>
  <c r="K493" i="365"/>
  <c r="I493" i="365"/>
  <c r="J493" i="365" s="1"/>
  <c r="H492" i="365"/>
  <c r="L319" i="365"/>
  <c r="K287" i="365"/>
  <c r="H286" i="365"/>
  <c r="I287" i="365"/>
  <c r="J288" i="365" s="1"/>
  <c r="L294" i="365"/>
  <c r="J287" i="365"/>
  <c r="L162" i="365"/>
  <c r="K112" i="365"/>
  <c r="H111" i="365"/>
  <c r="I112" i="365"/>
  <c r="J112" i="365" s="1"/>
  <c r="L119" i="365"/>
  <c r="L292" i="365"/>
  <c r="L102" i="365"/>
  <c r="I193" i="365"/>
  <c r="J195" i="365" s="1"/>
  <c r="K57" i="365"/>
  <c r="I55" i="365"/>
  <c r="J57" i="365" s="1"/>
  <c r="L154" i="365"/>
  <c r="K147" i="365"/>
  <c r="H146" i="365"/>
  <c r="I147" i="365"/>
  <c r="J147" i="365" s="1"/>
  <c r="L66" i="365"/>
  <c r="K59" i="365"/>
  <c r="H58" i="365"/>
  <c r="I59" i="365"/>
  <c r="J61" i="365" s="1"/>
  <c r="I13" i="365"/>
  <c r="J15" i="365" s="1"/>
  <c r="H12" i="365"/>
  <c r="J13" i="365"/>
  <c r="L20" i="365"/>
  <c r="K13" i="365"/>
  <c r="K9" i="365"/>
  <c r="I9" i="365"/>
  <c r="J11" i="365" s="1"/>
  <c r="L16" i="365"/>
  <c r="H8" i="365"/>
  <c r="I28" i="365"/>
  <c r="J30" i="365" s="1"/>
  <c r="I52" i="365"/>
  <c r="J52" i="365" s="1"/>
  <c r="K46" i="365"/>
  <c r="L53" i="365"/>
  <c r="J46" i="365"/>
  <c r="H45" i="365"/>
  <c r="I46" i="365"/>
  <c r="K61" i="365"/>
  <c r="H60" i="365"/>
  <c r="I61" i="365"/>
  <c r="L68" i="365"/>
  <c r="K108" i="365"/>
  <c r="J32" i="365"/>
  <c r="I32" i="365"/>
  <c r="J33" i="365" s="1"/>
  <c r="H31" i="365"/>
  <c r="K32" i="365"/>
  <c r="L39" i="365"/>
  <c r="K12" i="365"/>
  <c r="K41" i="365"/>
  <c r="I6" i="365"/>
  <c r="J6" i="365" s="1"/>
  <c r="K6" i="365"/>
  <c r="H5" i="365"/>
  <c r="L13" i="365"/>
  <c r="J2140" i="365" l="1"/>
  <c r="J2139" i="365"/>
  <c r="J1045" i="365"/>
  <c r="J1227" i="365"/>
  <c r="J1226" i="365"/>
  <c r="J1719" i="365"/>
  <c r="J9" i="365"/>
  <c r="J638" i="365"/>
  <c r="J1098" i="365"/>
  <c r="J1261" i="365"/>
  <c r="J1562" i="365"/>
  <c r="J2059" i="365"/>
  <c r="J2171" i="365"/>
  <c r="J2143" i="365"/>
  <c r="J2142" i="365"/>
  <c r="J2367" i="365"/>
  <c r="J54" i="365"/>
  <c r="J290" i="365"/>
  <c r="J653" i="365"/>
  <c r="J1046" i="365"/>
  <c r="J842" i="365"/>
  <c r="J978" i="365"/>
  <c r="J1225" i="365"/>
  <c r="J1312" i="365"/>
  <c r="J1612" i="365"/>
  <c r="J1498" i="365"/>
  <c r="J1659" i="365"/>
  <c r="J1677" i="365"/>
  <c r="J1953" i="365"/>
  <c r="J2051" i="365"/>
  <c r="J2060" i="365"/>
  <c r="J2421" i="365"/>
  <c r="J439" i="365"/>
  <c r="J1470" i="365"/>
  <c r="J189" i="365"/>
  <c r="J133" i="365"/>
  <c r="J186" i="365"/>
  <c r="J2115" i="365"/>
  <c r="J221" i="365"/>
  <c r="J242" i="365"/>
  <c r="J157" i="365"/>
  <c r="J129" i="365"/>
  <c r="J424" i="365"/>
  <c r="J516" i="365"/>
  <c r="J752" i="365"/>
  <c r="J824" i="365"/>
  <c r="J974" i="365"/>
  <c r="J1181" i="365"/>
  <c r="J1175" i="365"/>
  <c r="J1262" i="365"/>
  <c r="J1693" i="365"/>
  <c r="J1508" i="365"/>
  <c r="J1503" i="365"/>
  <c r="J2159" i="365"/>
  <c r="J2083" i="365"/>
  <c r="J2211" i="365"/>
  <c r="J2334" i="365"/>
  <c r="J2308" i="365"/>
  <c r="J2441" i="365"/>
  <c r="J1248" i="365"/>
  <c r="J1766" i="365"/>
  <c r="J2254" i="365"/>
  <c r="J14" i="365"/>
  <c r="J43" i="365"/>
  <c r="J152" i="365"/>
  <c r="J239" i="365"/>
  <c r="J200" i="365"/>
  <c r="J98" i="365"/>
  <c r="J805" i="365"/>
  <c r="J671" i="365"/>
  <c r="J1333" i="365"/>
  <c r="J1207" i="365"/>
  <c r="J953" i="365"/>
  <c r="J1140" i="365"/>
  <c r="J1357" i="365"/>
  <c r="J1588" i="365"/>
  <c r="J1550" i="365"/>
  <c r="J1382" i="365"/>
  <c r="J1750" i="365"/>
  <c r="J1938" i="365"/>
  <c r="J1903" i="365"/>
  <c r="J2120" i="365"/>
  <c r="J2008" i="365"/>
  <c r="J2182" i="365"/>
  <c r="J2346" i="365"/>
  <c r="J2270" i="365"/>
  <c r="J2467" i="365"/>
  <c r="J504" i="365"/>
  <c r="J1974" i="365"/>
  <c r="J26" i="365"/>
  <c r="J232" i="365"/>
  <c r="J317" i="365"/>
  <c r="J213" i="365"/>
  <c r="J473" i="365"/>
  <c r="J451" i="365"/>
  <c r="J598" i="365"/>
  <c r="J687" i="365"/>
  <c r="J646" i="365"/>
  <c r="J643" i="365"/>
  <c r="J719" i="365"/>
  <c r="J1057" i="365"/>
  <c r="J1059" i="365"/>
  <c r="J860" i="365"/>
  <c r="J1050" i="365"/>
  <c r="J1371" i="365"/>
  <c r="J1372" i="365"/>
  <c r="J1215" i="365"/>
  <c r="J1157" i="365"/>
  <c r="J1361" i="365"/>
  <c r="J1368" i="365"/>
  <c r="J1668" i="365"/>
  <c r="J1902" i="365"/>
  <c r="J1960" i="365"/>
  <c r="J2155" i="365"/>
  <c r="J2209" i="365"/>
  <c r="J2250" i="365"/>
  <c r="J2393" i="365"/>
  <c r="J1176" i="365"/>
  <c r="J2039" i="365"/>
  <c r="J1930" i="365"/>
  <c r="J187" i="365"/>
  <c r="J610" i="365"/>
  <c r="J162" i="365"/>
  <c r="J105" i="365"/>
  <c r="J272" i="365"/>
  <c r="J443" i="365"/>
  <c r="J652" i="365"/>
  <c r="J660" i="365"/>
  <c r="J899" i="365"/>
  <c r="J1042" i="365"/>
  <c r="J847" i="365"/>
  <c r="J1863" i="365"/>
  <c r="J1619" i="365"/>
  <c r="J1629" i="365"/>
  <c r="J1656" i="365"/>
  <c r="J1852" i="365"/>
  <c r="J1921" i="365"/>
  <c r="J1872" i="365"/>
  <c r="J2164" i="365"/>
  <c r="J2124" i="365"/>
  <c r="J2146" i="365"/>
  <c r="J269" i="365"/>
  <c r="J423" i="365"/>
  <c r="J2058" i="365"/>
  <c r="J800" i="365"/>
  <c r="J2453" i="365"/>
  <c r="J1636" i="365"/>
  <c r="J2208" i="365"/>
  <c r="J2104" i="365"/>
  <c r="J702" i="365"/>
  <c r="J1529" i="365"/>
  <c r="J2031" i="365"/>
  <c r="J774" i="365"/>
  <c r="J670" i="365"/>
  <c r="J553" i="365"/>
  <c r="J1390" i="365"/>
  <c r="J540" i="365"/>
  <c r="J2116" i="365"/>
  <c r="J59" i="365"/>
  <c r="J64" i="365"/>
  <c r="J1138" i="365"/>
  <c r="J1497" i="365"/>
  <c r="J2356" i="365"/>
  <c r="J2394" i="365"/>
  <c r="J408" i="365"/>
  <c r="J588" i="365"/>
  <c r="J308" i="365"/>
  <c r="J1006" i="365"/>
  <c r="J1030" i="365"/>
  <c r="J1066" i="365"/>
  <c r="J915" i="365"/>
  <c r="J916" i="365"/>
  <c r="J1078" i="365"/>
  <c r="J1196" i="365"/>
  <c r="J1314" i="365"/>
  <c r="J1240" i="365"/>
  <c r="J1615" i="365"/>
  <c r="J1784" i="365"/>
  <c r="J1825" i="365"/>
  <c r="J1923" i="365"/>
  <c r="J2147" i="365"/>
  <c r="J2107" i="365"/>
  <c r="J2098" i="365"/>
  <c r="J2141" i="365"/>
  <c r="J1660" i="365"/>
  <c r="J2004" i="365"/>
  <c r="J2368" i="365"/>
  <c r="J217" i="365"/>
  <c r="J128" i="365"/>
  <c r="J574" i="365"/>
  <c r="J495" i="365"/>
  <c r="J388" i="365"/>
  <c r="J695" i="365"/>
  <c r="J616" i="365"/>
  <c r="J1186" i="365"/>
  <c r="J1426" i="365"/>
  <c r="J1112" i="365"/>
  <c r="J1109" i="365"/>
  <c r="J1501" i="365"/>
  <c r="J1587" i="365"/>
  <c r="J1570" i="365"/>
  <c r="J1895" i="365"/>
  <c r="J1896" i="365"/>
  <c r="J2049" i="365"/>
  <c r="J1999" i="365"/>
  <c r="J2260" i="365"/>
  <c r="J2420" i="365"/>
  <c r="J2295" i="365"/>
  <c r="J2314" i="365"/>
  <c r="J207" i="365"/>
  <c r="J564" i="365"/>
  <c r="J1411" i="365"/>
  <c r="J1253" i="365"/>
  <c r="J1698" i="365"/>
  <c r="J2247" i="365"/>
  <c r="J107" i="365"/>
  <c r="J586" i="365"/>
  <c r="J1099" i="365"/>
  <c r="J1293" i="365"/>
  <c r="J1918" i="365"/>
  <c r="J2191" i="365"/>
  <c r="J78" i="365"/>
  <c r="J29" i="365"/>
  <c r="J55" i="365"/>
  <c r="J494" i="365"/>
  <c r="J604" i="365"/>
  <c r="J666" i="365"/>
  <c r="J988" i="365"/>
  <c r="J954" i="365"/>
  <c r="J883" i="365"/>
  <c r="J1355" i="365"/>
  <c r="J1356" i="365"/>
  <c r="J1419" i="365"/>
  <c r="J1124" i="365"/>
  <c r="J1234" i="365"/>
  <c r="J1585" i="365"/>
  <c r="J1691" i="365"/>
  <c r="J1506" i="365"/>
  <c r="J1706" i="365"/>
  <c r="J1594" i="365"/>
  <c r="J1775" i="365"/>
  <c r="J1877" i="365"/>
  <c r="J1906" i="365"/>
  <c r="J2306" i="365"/>
  <c r="J2470" i="365"/>
  <c r="J1709" i="365"/>
  <c r="J2404" i="365"/>
  <c r="J471" i="365"/>
  <c r="J153" i="365"/>
  <c r="J76" i="365"/>
  <c r="J789" i="365"/>
  <c r="J853" i="365"/>
  <c r="J1136" i="365"/>
  <c r="J1194" i="365"/>
  <c r="J1041" i="365"/>
  <c r="J1128" i="365"/>
  <c r="J1184" i="365"/>
  <c r="J1216" i="365"/>
  <c r="J1855" i="365"/>
  <c r="J2034" i="365"/>
  <c r="J2342" i="365"/>
  <c r="J2373" i="365"/>
  <c r="J2476" i="365"/>
  <c r="J172" i="365"/>
  <c r="J2011" i="365"/>
  <c r="J2417" i="365"/>
  <c r="J977" i="365"/>
  <c r="J1095" i="365"/>
  <c r="J24" i="365"/>
  <c r="J72" i="365"/>
  <c r="J262" i="365"/>
  <c r="J92" i="365"/>
  <c r="J235" i="365"/>
  <c r="J511" i="365"/>
  <c r="J514" i="365"/>
  <c r="J801" i="365"/>
  <c r="J993" i="365"/>
  <c r="J920" i="365"/>
  <c r="J1370" i="365"/>
  <c r="J1320" i="365"/>
  <c r="J1540" i="365"/>
  <c r="J1544" i="365"/>
  <c r="J1652" i="365"/>
  <c r="J1809" i="365"/>
  <c r="J1826" i="365"/>
  <c r="J2207" i="365"/>
  <c r="J2312" i="365"/>
  <c r="J2354" i="365"/>
  <c r="J2283" i="365"/>
  <c r="J2410" i="365"/>
  <c r="J2454" i="365"/>
  <c r="J780" i="365"/>
  <c r="J927" i="365"/>
  <c r="J1062" i="365"/>
  <c r="J1397" i="365"/>
  <c r="J1665" i="365"/>
  <c r="J251" i="365"/>
  <c r="J144" i="365"/>
  <c r="J1885" i="365"/>
  <c r="J2135" i="365"/>
  <c r="J28" i="365"/>
  <c r="J198" i="365"/>
  <c r="J254" i="365"/>
  <c r="J177" i="365"/>
  <c r="J155" i="365"/>
  <c r="J273" i="365"/>
  <c r="J1197" i="365"/>
  <c r="J942" i="365"/>
  <c r="J1376" i="365"/>
  <c r="J1464" i="365"/>
  <c r="J1600" i="365"/>
  <c r="J1738" i="365"/>
  <c r="J2103" i="365"/>
  <c r="J2043" i="365"/>
  <c r="J2192" i="365"/>
  <c r="J2280" i="365"/>
  <c r="J2243" i="365"/>
  <c r="J2350" i="365"/>
  <c r="J1818" i="365"/>
  <c r="J2037" i="365"/>
  <c r="J2056" i="365"/>
  <c r="J717" i="365"/>
  <c r="J484" i="365"/>
  <c r="J1102" i="365"/>
  <c r="J1997" i="365"/>
  <c r="J1519" i="365"/>
  <c r="J505" i="365"/>
  <c r="J1392" i="365"/>
  <c r="J1252" i="365"/>
  <c r="J2190" i="365"/>
  <c r="J589" i="365"/>
  <c r="J1577" i="365"/>
  <c r="J2480" i="365"/>
  <c r="J1339" i="365"/>
  <c r="J1358" i="365"/>
  <c r="J806" i="365"/>
  <c r="J694" i="365"/>
  <c r="J1513" i="365"/>
  <c r="J1044" i="365"/>
  <c r="J1342" i="365"/>
  <c r="J1343" i="365"/>
  <c r="J1479" i="365"/>
  <c r="J113" i="365"/>
  <c r="J1814" i="365"/>
  <c r="J1931" i="365"/>
  <c r="J63" i="365"/>
  <c r="J298" i="365"/>
  <c r="J65" i="365"/>
  <c r="J817" i="365"/>
  <c r="J430" i="365"/>
  <c r="J571" i="365"/>
  <c r="J724" i="365"/>
  <c r="J1189" i="365"/>
  <c r="J1461" i="365"/>
  <c r="J1695" i="365"/>
  <c r="J1613" i="365"/>
  <c r="J1742" i="365"/>
  <c r="J1991" i="365"/>
  <c r="J1944" i="365"/>
  <c r="J2099" i="365"/>
  <c r="J2457" i="365"/>
  <c r="J1961" i="365"/>
  <c r="J2021" i="365"/>
  <c r="J36" i="365"/>
  <c r="J102" i="365"/>
  <c r="J174" i="365"/>
  <c r="J116" i="365"/>
  <c r="J392" i="365"/>
  <c r="J710" i="365"/>
  <c r="J960" i="365"/>
  <c r="J1014" i="365"/>
  <c r="J1070" i="365"/>
  <c r="J1118" i="365"/>
  <c r="J1061" i="365"/>
  <c r="J1606" i="365"/>
  <c r="J1910" i="365"/>
  <c r="J1909" i="365"/>
  <c r="J1846" i="365"/>
  <c r="J2234" i="365"/>
  <c r="J2274" i="365"/>
  <c r="J2484" i="365"/>
  <c r="J2483" i="365"/>
  <c r="J437" i="365"/>
  <c r="J1720" i="365"/>
  <c r="J1957" i="365"/>
  <c r="J2245" i="365"/>
  <c r="J730" i="365"/>
  <c r="J1806" i="365"/>
  <c r="J148" i="365"/>
  <c r="J53" i="365"/>
  <c r="J497" i="365"/>
  <c r="J333" i="365"/>
  <c r="J334" i="365"/>
  <c r="J603" i="365"/>
  <c r="J747" i="365"/>
  <c r="J794" i="365"/>
  <c r="J711" i="365"/>
  <c r="J783" i="365"/>
  <c r="J952" i="365"/>
  <c r="J1031" i="365"/>
  <c r="J1170" i="365"/>
  <c r="J1086" i="365"/>
  <c r="J1330" i="365"/>
  <c r="J1456" i="365"/>
  <c r="J1294" i="365"/>
  <c r="J1754" i="365"/>
  <c r="J1596" i="365"/>
  <c r="J1740" i="365"/>
  <c r="J1875" i="365"/>
  <c r="J1842" i="365"/>
  <c r="J2087" i="365"/>
  <c r="J2240" i="365"/>
  <c r="J2239" i="365"/>
  <c r="J2489" i="365"/>
  <c r="J1834" i="365"/>
  <c r="J2303" i="365"/>
  <c r="J8" i="365"/>
  <c r="J74" i="365"/>
  <c r="J181" i="365"/>
  <c r="J465" i="365"/>
  <c r="J619" i="365"/>
  <c r="J673" i="365"/>
  <c r="J1002" i="365"/>
  <c r="J986" i="365"/>
  <c r="J1055" i="365"/>
  <c r="J1412" i="365"/>
  <c r="J1467" i="365"/>
  <c r="J1483" i="365"/>
  <c r="J1688" i="365"/>
  <c r="J1726" i="365"/>
  <c r="J1745" i="365"/>
  <c r="J2026" i="365"/>
  <c r="J2244" i="365"/>
  <c r="J2275" i="365"/>
  <c r="J456" i="365"/>
  <c r="J2009" i="365"/>
  <c r="J139" i="365"/>
  <c r="J689" i="365"/>
  <c r="J2018" i="365"/>
  <c r="J180" i="365"/>
  <c r="J90" i="365"/>
  <c r="J313" i="365"/>
  <c r="J435" i="365"/>
  <c r="J655" i="365"/>
  <c r="J676" i="365"/>
  <c r="J513" i="365"/>
  <c r="J876" i="365"/>
  <c r="J969" i="365"/>
  <c r="J910" i="365"/>
  <c r="J1275" i="365"/>
  <c r="J1286" i="365"/>
  <c r="J1538" i="365"/>
  <c r="J1571" i="365"/>
  <c r="J1591" i="365"/>
  <c r="J1904" i="365"/>
  <c r="J1824" i="365"/>
  <c r="J2220" i="365"/>
  <c r="J2330" i="365"/>
  <c r="J2282" i="365"/>
  <c r="J2345" i="365"/>
  <c r="J2408" i="365"/>
  <c r="J582" i="365"/>
  <c r="J1129" i="365"/>
  <c r="J2318" i="365"/>
  <c r="J2509" i="365"/>
  <c r="J741" i="365"/>
  <c r="J845" i="365"/>
  <c r="J68" i="365"/>
  <c r="J142" i="365"/>
  <c r="J276" i="365"/>
  <c r="J466" i="365"/>
  <c r="J629" i="365"/>
  <c r="J865" i="365"/>
  <c r="J746" i="365"/>
  <c r="J722" i="365"/>
  <c r="J848" i="365"/>
  <c r="J849" i="365"/>
  <c r="J1229" i="365"/>
  <c r="J1274" i="365"/>
  <c r="J1319" i="365"/>
  <c r="J1448" i="365"/>
  <c r="J1678" i="365"/>
  <c r="J1694" i="365"/>
  <c r="J1812" i="365"/>
  <c r="J1915" i="365"/>
  <c r="J1853" i="365"/>
  <c r="J2079" i="365"/>
  <c r="J421" i="365"/>
  <c r="J1297" i="365"/>
  <c r="J1478" i="365"/>
  <c r="J1533" i="365"/>
  <c r="J1816" i="365"/>
  <c r="J1982" i="365"/>
  <c r="J2002" i="365"/>
  <c r="J2156" i="365"/>
  <c r="J2426" i="365"/>
  <c r="J823" i="365"/>
  <c r="J1996" i="365"/>
  <c r="J211" i="365"/>
  <c r="J1329" i="365"/>
  <c r="J1559" i="365"/>
  <c r="J2411" i="365"/>
  <c r="J900" i="365"/>
  <c r="J830" i="365"/>
  <c r="J2319" i="365"/>
  <c r="J1374" i="365"/>
  <c r="J89" i="365"/>
  <c r="J2145" i="365"/>
  <c r="J597" i="365"/>
  <c r="J1986" i="365"/>
  <c r="J2063" i="365"/>
  <c r="J2507" i="365"/>
  <c r="J81" i="365"/>
  <c r="J436" i="365"/>
  <c r="J462" i="365"/>
  <c r="J403" i="365"/>
  <c r="J647" i="365"/>
  <c r="J1241" i="365"/>
  <c r="J1548" i="365"/>
  <c r="J2446" i="365"/>
  <c r="J256" i="365"/>
  <c r="J114" i="365"/>
  <c r="J360" i="365"/>
  <c r="J788" i="365"/>
  <c r="J838" i="365"/>
  <c r="J919" i="365"/>
  <c r="J918" i="365"/>
  <c r="J1155" i="365"/>
  <c r="J1116" i="365"/>
  <c r="J1757" i="365"/>
  <c r="J1970" i="365"/>
  <c r="J2233" i="365"/>
  <c r="J2352" i="365"/>
  <c r="J93" i="365"/>
  <c r="J929" i="365"/>
  <c r="J1246" i="365"/>
  <c r="J1718" i="365"/>
  <c r="J1705" i="365"/>
  <c r="J1955" i="365"/>
  <c r="J190" i="365"/>
  <c r="J628" i="365"/>
  <c r="J644" i="365"/>
  <c r="J1084" i="365"/>
  <c r="J2384" i="365"/>
  <c r="J75" i="365"/>
  <c r="J222" i="365"/>
  <c r="J62" i="365"/>
  <c r="J158" i="365"/>
  <c r="J642" i="365"/>
  <c r="J990" i="365"/>
  <c r="J742" i="365"/>
  <c r="J854" i="365"/>
  <c r="J973" i="365"/>
  <c r="J856" i="365"/>
  <c r="J1468" i="365"/>
  <c r="J1454" i="365"/>
  <c r="J1616" i="365"/>
  <c r="J1520" i="365"/>
  <c r="J2133" i="365"/>
  <c r="J2230" i="365"/>
  <c r="J2469" i="365"/>
  <c r="J2487" i="365"/>
  <c r="J322" i="365"/>
  <c r="J1767" i="365"/>
  <c r="J510" i="365"/>
  <c r="J1033" i="365"/>
  <c r="J2110" i="365"/>
  <c r="J469" i="365"/>
  <c r="J478" i="365"/>
  <c r="J562" i="365"/>
  <c r="J607" i="365"/>
  <c r="J951" i="365"/>
  <c r="J1036" i="365"/>
  <c r="J1410" i="365"/>
  <c r="J1555" i="365"/>
  <c r="J1586" i="365"/>
  <c r="J1751" i="365"/>
  <c r="J1797" i="365"/>
  <c r="J1741" i="365"/>
  <c r="J1868" i="365"/>
  <c r="J1844" i="365"/>
  <c r="J2132" i="365"/>
  <c r="J2185" i="365"/>
  <c r="J2429" i="365"/>
  <c r="J168" i="365"/>
  <c r="J1089" i="365"/>
  <c r="J2468" i="365"/>
  <c r="J149" i="365"/>
  <c r="J1025" i="365"/>
  <c r="J1769" i="365"/>
  <c r="J214" i="365"/>
  <c r="J363" i="365"/>
  <c r="J522" i="365"/>
  <c r="J532" i="365"/>
  <c r="J799" i="365"/>
  <c r="J972" i="365"/>
  <c r="J924" i="365"/>
  <c r="J1206" i="365"/>
  <c r="J1158" i="365"/>
  <c r="J1436" i="365"/>
  <c r="J1749" i="365"/>
  <c r="J2040" i="365"/>
  <c r="J2097" i="365"/>
  <c r="J2082" i="365"/>
  <c r="J2331" i="365"/>
  <c r="J828" i="365"/>
  <c r="J1105" i="365"/>
  <c r="J2316" i="365"/>
  <c r="J366" i="365"/>
  <c r="J350" i="365"/>
  <c r="J892" i="365"/>
  <c r="J1287" i="365"/>
  <c r="J1515" i="365"/>
  <c r="J2137" i="365"/>
  <c r="J275" i="365"/>
  <c r="J161" i="365"/>
  <c r="J447" i="365"/>
  <c r="J398" i="365"/>
  <c r="J720" i="365"/>
  <c r="J771" i="365"/>
  <c r="J753" i="365"/>
  <c r="J878" i="365"/>
  <c r="J943" i="365"/>
  <c r="J1214" i="365"/>
  <c r="J1272" i="365"/>
  <c r="J1626" i="365"/>
  <c r="J1509" i="365"/>
  <c r="J1326" i="365"/>
  <c r="J1712" i="365"/>
  <c r="J1692" i="365"/>
  <c r="J1714" i="365"/>
  <c r="J1856" i="365"/>
  <c r="J1851" i="365"/>
  <c r="J2019" i="365"/>
  <c r="J2090" i="365"/>
  <c r="J2434" i="365"/>
  <c r="J2500" i="365"/>
  <c r="J2501" i="365"/>
  <c r="J706" i="365"/>
  <c r="J1081" i="365"/>
  <c r="J1298" i="365"/>
  <c r="J1551" i="365"/>
  <c r="J1839" i="365"/>
  <c r="J2357" i="365"/>
  <c r="J2286" i="365"/>
  <c r="J1283" i="365"/>
  <c r="J1037" i="365"/>
  <c r="J99" i="365"/>
  <c r="J2466" i="365"/>
  <c r="J389" i="365"/>
  <c r="J1641" i="365"/>
  <c r="J871" i="365"/>
  <c r="J870" i="365"/>
  <c r="J2461" i="365"/>
  <c r="J164" i="365"/>
  <c r="J531" i="365"/>
  <c r="J357" i="365"/>
  <c r="J401" i="365"/>
  <c r="J723" i="365"/>
  <c r="J857" i="365"/>
  <c r="J1202" i="365"/>
  <c r="J992" i="365"/>
  <c r="J1381" i="365"/>
  <c r="J1289" i="365"/>
  <c r="J1546" i="365"/>
  <c r="J1634" i="365"/>
  <c r="J1650" i="365"/>
  <c r="J1734" i="365"/>
  <c r="J2093" i="365"/>
  <c r="J2506" i="365"/>
  <c r="J2479" i="365"/>
  <c r="J1802" i="365"/>
  <c r="J39" i="365"/>
  <c r="J359" i="365"/>
  <c r="J786" i="365"/>
  <c r="J932" i="365"/>
  <c r="J837" i="365"/>
  <c r="J997" i="365"/>
  <c r="J1146" i="365"/>
  <c r="J1472" i="365"/>
  <c r="J1554" i="365"/>
  <c r="J1438" i="365"/>
  <c r="J1539" i="365"/>
  <c r="J1755" i="365"/>
  <c r="J1888" i="365"/>
  <c r="J1831" i="365"/>
  <c r="J1874" i="365"/>
  <c r="J1969" i="365"/>
  <c r="J2013" i="365"/>
  <c r="J2225" i="365"/>
  <c r="J2422" i="365"/>
  <c r="J2389" i="365"/>
  <c r="J2496" i="365"/>
  <c r="J246" i="365"/>
  <c r="J490" i="365"/>
  <c r="J1977" i="365"/>
  <c r="J2307" i="365"/>
  <c r="J20" i="365"/>
  <c r="J626" i="365"/>
  <c r="J1026" i="365"/>
  <c r="J2267" i="365"/>
  <c r="J2447" i="365"/>
  <c r="J300" i="365"/>
  <c r="J405" i="365"/>
  <c r="J86" i="365"/>
  <c r="J422" i="365"/>
  <c r="J499" i="365"/>
  <c r="J634" i="365"/>
  <c r="J492" i="365"/>
  <c r="J457" i="365"/>
  <c r="J769" i="365"/>
  <c r="J729" i="365"/>
  <c r="J735" i="365"/>
  <c r="J768" i="365"/>
  <c r="J1135" i="365"/>
  <c r="J1131" i="365"/>
  <c r="J1088" i="365"/>
  <c r="J2361" i="365"/>
  <c r="J2472" i="365"/>
  <c r="J259" i="365"/>
  <c r="J1583" i="365"/>
  <c r="J1958" i="365"/>
  <c r="J2443" i="365"/>
  <c r="J183" i="365"/>
  <c r="J124" i="365"/>
  <c r="J550" i="365"/>
  <c r="J763" i="365"/>
  <c r="J427" i="365"/>
  <c r="J708" i="365"/>
  <c r="J888" i="365"/>
  <c r="J691" i="365"/>
  <c r="J1455" i="365"/>
  <c r="J1120" i="365"/>
  <c r="J839" i="365"/>
  <c r="J1034" i="365"/>
  <c r="J1141" i="365"/>
  <c r="J1396" i="365"/>
  <c r="J1789" i="365"/>
  <c r="J1599" i="365"/>
  <c r="J1657" i="365"/>
  <c r="J1791" i="365"/>
  <c r="J1780" i="365"/>
  <c r="J1795" i="365"/>
  <c r="J1739" i="365"/>
  <c r="J2130" i="365"/>
  <c r="J2347" i="365"/>
  <c r="J2277" i="365"/>
  <c r="J2365" i="365"/>
  <c r="J2366" i="365"/>
  <c r="J1405" i="365"/>
  <c r="J361" i="365"/>
  <c r="J391" i="365"/>
  <c r="J685" i="365"/>
  <c r="J738" i="365"/>
  <c r="J677" i="365"/>
  <c r="J810" i="365"/>
  <c r="J624" i="365"/>
  <c r="J971" i="365"/>
  <c r="J911" i="365"/>
  <c r="J923" i="365"/>
  <c r="J1204" i="365"/>
  <c r="J1420" i="365"/>
  <c r="J1434" i="365"/>
  <c r="J1337" i="365"/>
  <c r="J1628" i="365"/>
  <c r="J1669" i="365"/>
  <c r="J1864" i="365"/>
  <c r="J1973" i="365"/>
  <c r="J1927" i="365"/>
  <c r="J959" i="365"/>
  <c r="J1524" i="365"/>
  <c r="J1618" i="365"/>
  <c r="J767" i="365"/>
  <c r="J890" i="365"/>
  <c r="J998" i="365"/>
  <c r="J1285" i="365"/>
  <c r="J1607" i="365"/>
  <c r="J280" i="365"/>
  <c r="J525" i="365"/>
  <c r="J627" i="365"/>
  <c r="J756" i="365"/>
  <c r="J751" i="365"/>
  <c r="J941" i="365"/>
  <c r="J908" i="365"/>
  <c r="J1144" i="365"/>
  <c r="J1231" i="365"/>
  <c r="J1212" i="365"/>
  <c r="J1598" i="365"/>
  <c r="J1507" i="365"/>
  <c r="J1422" i="365"/>
  <c r="J1639" i="365"/>
  <c r="J1794" i="365"/>
  <c r="J2409" i="365"/>
  <c r="J2450" i="365"/>
  <c r="J1458" i="365"/>
  <c r="J1581" i="365"/>
  <c r="J2222" i="365"/>
  <c r="J1992" i="365"/>
  <c r="J1446" i="365"/>
  <c r="J782" i="365"/>
  <c r="J1334" i="365"/>
  <c r="J279" i="365"/>
  <c r="J1051" i="365"/>
  <c r="J1147" i="365"/>
  <c r="J1897" i="365"/>
  <c r="J591" i="365"/>
  <c r="J270" i="365"/>
  <c r="J1347" i="365"/>
  <c r="J1788" i="365"/>
  <c r="J1235" i="365"/>
  <c r="J2332" i="365"/>
  <c r="J618" i="365"/>
  <c r="J111" i="365"/>
  <c r="J204" i="365"/>
  <c r="J321" i="365"/>
  <c r="J385" i="365"/>
  <c r="J338" i="365"/>
  <c r="J463" i="365"/>
  <c r="J538" i="365"/>
  <c r="J668" i="365"/>
  <c r="J816" i="365"/>
  <c r="J773" i="365"/>
  <c r="J1279" i="365"/>
  <c r="J1080" i="365"/>
  <c r="J1346" i="365"/>
  <c r="J1245" i="365"/>
  <c r="J1239" i="365"/>
  <c r="J1632" i="365"/>
  <c r="J1648" i="365"/>
  <c r="J1717" i="365"/>
  <c r="J1835" i="365"/>
  <c r="J1946" i="365"/>
  <c r="J2027" i="365"/>
  <c r="J2335" i="365"/>
  <c r="J2504" i="365"/>
  <c r="J1776" i="365"/>
  <c r="J2072" i="365"/>
  <c r="J101" i="365"/>
  <c r="J193" i="365"/>
  <c r="J227" i="365"/>
  <c r="J264" i="365"/>
  <c r="J448" i="365"/>
  <c r="J966" i="365"/>
  <c r="J1108" i="365"/>
  <c r="J1301" i="365"/>
  <c r="J1647" i="365"/>
  <c r="J1486" i="365"/>
  <c r="J1763" i="365"/>
  <c r="J1913" i="365"/>
  <c r="J1942" i="365"/>
  <c r="J203" i="365"/>
  <c r="J413" i="365"/>
  <c r="J1012" i="365"/>
  <c r="J2212" i="365"/>
  <c r="J19" i="365"/>
  <c r="J884" i="365"/>
  <c r="J2398" i="365"/>
  <c r="J518" i="365"/>
  <c r="J508" i="365"/>
  <c r="J1019" i="365"/>
  <c r="J868" i="365"/>
  <c r="J1077" i="365"/>
  <c r="J1163" i="365"/>
  <c r="J1125" i="365"/>
  <c r="J1268" i="365"/>
  <c r="J1684" i="365"/>
  <c r="J1644" i="365"/>
  <c r="J1889" i="365"/>
  <c r="J2228" i="365"/>
  <c r="J2226" i="365"/>
  <c r="J2310" i="365"/>
  <c r="J2428" i="365"/>
  <c r="J2497" i="365"/>
  <c r="J1249" i="365"/>
  <c r="J1364" i="365"/>
  <c r="J2069" i="365"/>
  <c r="J2172" i="365"/>
  <c r="J2382" i="365"/>
  <c r="J2351" i="365"/>
  <c r="J49" i="365"/>
  <c r="J50" i="365"/>
  <c r="J163" i="365"/>
  <c r="J659" i="365"/>
  <c r="J1200" i="365"/>
  <c r="J1271" i="365"/>
  <c r="J1091" i="365"/>
  <c r="J1394" i="365"/>
  <c r="J1787" i="365"/>
  <c r="J1756" i="365"/>
  <c r="J1932" i="365"/>
  <c r="J2203" i="365"/>
  <c r="J2465" i="365"/>
  <c r="J820" i="365"/>
  <c r="J1311" i="365"/>
  <c r="J1805" i="365"/>
  <c r="J220" i="365"/>
  <c r="J233" i="365"/>
  <c r="J108" i="365"/>
  <c r="J431" i="365"/>
  <c r="J683" i="365"/>
  <c r="J342" i="365"/>
  <c r="J375" i="365"/>
  <c r="J686" i="365"/>
  <c r="J675" i="365"/>
  <c r="J714" i="365"/>
  <c r="J1058" i="365"/>
  <c r="J1067" i="365"/>
  <c r="J1153" i="365"/>
  <c r="J1490" i="365"/>
  <c r="J1308" i="365"/>
  <c r="J1418" i="365"/>
  <c r="J1380" i="365"/>
  <c r="J1575" i="365"/>
  <c r="J1832" i="365"/>
  <c r="J1971" i="365"/>
  <c r="J2065" i="365"/>
  <c r="J1978" i="365"/>
  <c r="J2024" i="365"/>
  <c r="J2129" i="365"/>
  <c r="J2300" i="365"/>
  <c r="J2388" i="365"/>
  <c r="J306" i="365"/>
  <c r="J123" i="365"/>
  <c r="J395" i="365"/>
  <c r="J935" i="365"/>
  <c r="J1193" i="365"/>
  <c r="J1445" i="365"/>
  <c r="J2377" i="365"/>
  <c r="J760" i="365"/>
  <c r="J1605" i="365"/>
  <c r="J1937" i="365"/>
  <c r="J47" i="365"/>
  <c r="J143" i="365"/>
  <c r="J692" i="365"/>
  <c r="J552" i="365"/>
  <c r="J815" i="365"/>
  <c r="J698" i="365"/>
  <c r="J983" i="365"/>
  <c r="J1017" i="365"/>
  <c r="J1228" i="365"/>
  <c r="J1801" i="365"/>
  <c r="J2035" i="365"/>
  <c r="J2174" i="365"/>
  <c r="J2078" i="365"/>
  <c r="J2296" i="365"/>
  <c r="J2248" i="365"/>
  <c r="J2278" i="365"/>
  <c r="J2413" i="365"/>
  <c r="J2414" i="365"/>
  <c r="J411" i="365"/>
  <c r="J1579" i="365"/>
  <c r="J2425" i="365"/>
  <c r="J486" i="365"/>
  <c r="J1001" i="365"/>
  <c r="J2452" i="365"/>
  <c r="J2023" i="365"/>
  <c r="J1487" i="365"/>
  <c r="J1366" i="365"/>
  <c r="J325" i="365"/>
  <c r="J243" i="365"/>
  <c r="J1379" i="365"/>
  <c r="J2094" i="365"/>
  <c r="J1065" i="365"/>
  <c r="J1414" i="365"/>
  <c r="J2433" i="365"/>
  <c r="J615" i="365"/>
  <c r="J34" i="365"/>
  <c r="J289" i="365"/>
  <c r="J569" i="365"/>
  <c r="J453" i="365"/>
  <c r="J611" i="365"/>
  <c r="J699" i="365"/>
  <c r="J1265" i="365"/>
  <c r="J1715" i="365"/>
  <c r="J2302" i="365"/>
  <c r="J2442" i="365"/>
  <c r="J2005" i="365"/>
  <c r="J521" i="365"/>
  <c r="J601" i="365"/>
  <c r="J906" i="365"/>
  <c r="J1385" i="365"/>
  <c r="J1940" i="365"/>
  <c r="J2264" i="365"/>
  <c r="J2383" i="365"/>
  <c r="J1222" i="365"/>
  <c r="J2210" i="365"/>
  <c r="J134" i="365"/>
  <c r="J1439" i="365"/>
  <c r="J1494" i="365"/>
  <c r="J85" i="365"/>
  <c r="J194" i="365"/>
  <c r="J127" i="365"/>
  <c r="J450" i="365"/>
  <c r="J895" i="365"/>
  <c r="J804" i="365"/>
  <c r="J1094" i="365"/>
  <c r="J1106" i="365"/>
  <c r="J1404" i="365"/>
  <c r="J1466" i="365"/>
  <c r="J1948" i="365"/>
  <c r="J2042" i="365"/>
  <c r="J2198" i="365"/>
  <c r="J2224" i="365"/>
  <c r="J2495" i="365"/>
  <c r="J1362" i="365"/>
  <c r="J1493" i="365"/>
  <c r="J2067" i="365"/>
  <c r="J2380" i="365"/>
  <c r="J10" i="365"/>
  <c r="J120" i="365"/>
  <c r="J309" i="365"/>
  <c r="J795" i="365"/>
  <c r="J1169" i="365"/>
  <c r="J1043" i="365"/>
  <c r="J1324" i="365"/>
  <c r="J1300" i="365"/>
  <c r="J1542" i="365"/>
  <c r="J1687" i="365"/>
  <c r="J1733" i="365"/>
  <c r="J2050" i="365"/>
  <c r="J2108" i="365"/>
  <c r="J2214" i="365"/>
  <c r="J2505" i="365"/>
  <c r="J249" i="365"/>
  <c r="J1073" i="365"/>
  <c r="J1161" i="365"/>
  <c r="J218" i="365"/>
  <c r="J201" i="365"/>
  <c r="J328" i="365"/>
  <c r="J544" i="365"/>
  <c r="J312" i="365"/>
  <c r="J639" i="365"/>
  <c r="J764" i="365"/>
  <c r="J1482" i="365"/>
  <c r="J1674" i="365"/>
  <c r="J1673" i="365"/>
  <c r="J1590" i="365"/>
  <c r="J1649" i="365"/>
  <c r="J1773" i="365"/>
  <c r="J2288" i="365"/>
  <c r="J2391" i="365"/>
  <c r="J60" i="365"/>
  <c r="J379" i="365"/>
  <c r="J1010" i="365"/>
  <c r="J1191" i="365"/>
  <c r="J1781" i="365"/>
  <c r="J2464" i="365"/>
  <c r="J265" i="365"/>
  <c r="J612" i="365"/>
  <c r="J197" i="365"/>
  <c r="J141" i="365"/>
  <c r="J318" i="365"/>
  <c r="J339" i="365"/>
  <c r="J623" i="365"/>
  <c r="J811" i="365"/>
  <c r="J825" i="365"/>
  <c r="J755" i="365"/>
  <c r="J981" i="365"/>
  <c r="J950" i="365"/>
  <c r="J1258" i="365"/>
  <c r="J1201" i="365"/>
  <c r="J1302" i="365"/>
  <c r="J1532" i="365"/>
  <c r="J1730" i="365"/>
  <c r="J1810" i="365"/>
  <c r="J1924" i="365"/>
  <c r="J2033" i="365"/>
  <c r="J2073" i="365"/>
  <c r="J2378" i="365"/>
  <c r="J2374" i="365"/>
  <c r="J489" i="365"/>
  <c r="J790" i="365"/>
  <c r="J1299" i="365"/>
  <c r="J268" i="365"/>
  <c r="J1315" i="365"/>
  <c r="J2216" i="365"/>
  <c r="J131" i="365"/>
  <c r="J982" i="365"/>
  <c r="J373" i="365"/>
  <c r="J1907" i="365"/>
  <c r="E3" i="30" l="1"/>
  <c r="E4" i="30" s="1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P4" i="30"/>
  <c r="Q4" i="30"/>
  <c r="R4" i="30"/>
  <c r="O4" i="30"/>
  <c r="S3" i="30"/>
  <c r="AB4" i="30"/>
  <c r="AC4" i="30" s="1"/>
  <c r="AD4" i="30" s="1"/>
  <c r="AB5" i="30"/>
  <c r="AC5" i="30" s="1"/>
  <c r="AD5" i="30" s="1"/>
  <c r="AB6" i="30"/>
  <c r="AC6" i="30" s="1"/>
  <c r="AD6" i="30" s="1"/>
  <c r="AB7" i="30"/>
  <c r="AC7" i="30" s="1"/>
  <c r="AD7" i="30" s="1"/>
  <c r="AB8" i="30"/>
  <c r="AC8" i="30" s="1"/>
  <c r="AD8" i="30" s="1"/>
  <c r="AB9" i="30"/>
  <c r="AC9" i="30" s="1"/>
  <c r="AD9" i="30" s="1"/>
  <c r="AB10" i="30"/>
  <c r="AC10" i="30" s="1"/>
  <c r="AD10" i="30" s="1"/>
  <c r="AB11" i="30"/>
  <c r="AC11" i="30" s="1"/>
  <c r="AD11" i="30" s="1"/>
  <c r="AB12" i="30"/>
  <c r="AC12" i="30" s="1"/>
  <c r="AD12" i="30" s="1"/>
  <c r="AB13" i="30"/>
  <c r="AC13" i="30" s="1"/>
  <c r="AD13" i="30" s="1"/>
  <c r="AB14" i="30"/>
  <c r="AC14" i="30" s="1"/>
  <c r="AD14" i="30" s="1"/>
  <c r="AB15" i="30"/>
  <c r="AC15" i="30" s="1"/>
  <c r="AD15" i="30" s="1"/>
  <c r="AB16" i="30"/>
  <c r="AC16" i="30" s="1"/>
  <c r="AD16" i="30" s="1"/>
  <c r="AB17" i="30"/>
  <c r="AC17" i="30" s="1"/>
  <c r="AD17" i="30" s="1"/>
  <c r="AB18" i="30"/>
  <c r="AC18" i="30" s="1"/>
  <c r="AD18" i="30" s="1"/>
  <c r="AB19" i="30"/>
  <c r="AC19" i="30" s="1"/>
  <c r="AD19" i="30" s="1"/>
  <c r="AB20" i="30"/>
  <c r="AC20" i="30" s="1"/>
  <c r="AD20" i="30" s="1"/>
  <c r="AB21" i="30"/>
  <c r="AC21" i="30" s="1"/>
  <c r="AD21" i="30" s="1"/>
  <c r="AB22" i="30"/>
  <c r="AC22" i="30" s="1"/>
  <c r="AD22" i="30" s="1"/>
  <c r="AB23" i="30"/>
  <c r="AC23" i="30" s="1"/>
  <c r="AD23" i="30" s="1"/>
  <c r="AB24" i="30"/>
  <c r="AC24" i="30" s="1"/>
  <c r="AD24" i="30" s="1"/>
  <c r="AB25" i="30"/>
  <c r="AC25" i="30" s="1"/>
  <c r="AD25" i="30" s="1"/>
  <c r="AB26" i="30"/>
  <c r="AC26" i="30" s="1"/>
  <c r="AD26" i="30" s="1"/>
  <c r="AB27" i="30"/>
  <c r="AC27" i="30" s="1"/>
  <c r="AD27" i="30" s="1"/>
  <c r="AB28" i="30"/>
  <c r="AC28" i="30" s="1"/>
  <c r="AD28" i="30" s="1"/>
  <c r="AB29" i="30"/>
  <c r="AC29" i="30" s="1"/>
  <c r="AD29" i="30" s="1"/>
  <c r="AB30" i="30"/>
  <c r="AC30" i="30" s="1"/>
  <c r="AD30" i="30" s="1"/>
  <c r="AB31" i="30"/>
  <c r="AC31" i="30" s="1"/>
  <c r="AD31" i="30" s="1"/>
  <c r="AB32" i="30"/>
  <c r="AC32" i="30" s="1"/>
  <c r="AD32" i="30" s="1"/>
  <c r="AB33" i="30"/>
  <c r="AC33" i="30" s="1"/>
  <c r="AD33" i="30" s="1"/>
  <c r="AB34" i="30"/>
  <c r="AC34" i="30" s="1"/>
  <c r="AD34" i="30" s="1"/>
  <c r="AB35" i="30"/>
  <c r="AC35" i="30" s="1"/>
  <c r="AD35" i="30" s="1"/>
  <c r="AB36" i="30"/>
  <c r="AC36" i="30" s="1"/>
  <c r="AD36" i="30" s="1"/>
  <c r="AB37" i="30"/>
  <c r="AC37" i="30" s="1"/>
  <c r="AD37" i="30" s="1"/>
  <c r="AB38" i="30"/>
  <c r="AC38" i="30" s="1"/>
  <c r="AD38" i="30" s="1"/>
  <c r="AB39" i="30"/>
  <c r="AC39" i="30" s="1"/>
  <c r="AD39" i="30" s="1"/>
  <c r="AB40" i="30"/>
  <c r="AC40" i="30" s="1"/>
  <c r="AD40" i="30" s="1"/>
  <c r="AB41" i="30"/>
  <c r="AC41" i="30" s="1"/>
  <c r="AD41" i="30" s="1"/>
  <c r="AB42" i="30"/>
  <c r="AC42" i="30" s="1"/>
  <c r="AD42" i="30" s="1"/>
  <c r="AB43" i="30"/>
  <c r="AC43" i="30" s="1"/>
  <c r="AD43" i="30" s="1"/>
  <c r="AB44" i="30"/>
  <c r="AC44" i="30" s="1"/>
  <c r="AD44" i="30" s="1"/>
  <c r="AB45" i="30"/>
  <c r="AC45" i="30" s="1"/>
  <c r="AD45" i="30" s="1"/>
  <c r="AB46" i="30"/>
  <c r="AC46" i="30" s="1"/>
  <c r="AD46" i="30" s="1"/>
  <c r="AB47" i="30"/>
  <c r="AC47" i="30" s="1"/>
  <c r="AD47" i="30" s="1"/>
  <c r="AB48" i="30"/>
  <c r="AC48" i="30" s="1"/>
  <c r="AD48" i="30" s="1"/>
  <c r="AB49" i="30"/>
  <c r="AC49" i="30" s="1"/>
  <c r="AD49" i="30" s="1"/>
  <c r="AB50" i="30"/>
  <c r="AC50" i="30" s="1"/>
  <c r="AD50" i="30" s="1"/>
  <c r="AB51" i="30"/>
  <c r="AC51" i="30" s="1"/>
  <c r="AD51" i="30" s="1"/>
  <c r="AB52" i="30"/>
  <c r="AC52" i="30" s="1"/>
  <c r="AD52" i="30" s="1"/>
  <c r="AB53" i="30"/>
  <c r="AC53" i="30" s="1"/>
  <c r="AD53" i="30" s="1"/>
  <c r="AB54" i="30"/>
  <c r="AC54" i="30" s="1"/>
  <c r="AD54" i="30" s="1"/>
  <c r="AB55" i="30"/>
  <c r="AC55" i="30" s="1"/>
  <c r="AD55" i="30" s="1"/>
  <c r="AB56" i="30"/>
  <c r="AC56" i="30" s="1"/>
  <c r="AD56" i="30" s="1"/>
  <c r="AB57" i="30"/>
  <c r="AC57" i="30" s="1"/>
  <c r="AD57" i="30" s="1"/>
  <c r="AB58" i="30"/>
  <c r="AC58" i="30" s="1"/>
  <c r="AD58" i="30" s="1"/>
  <c r="AB59" i="30"/>
  <c r="AC59" i="30" s="1"/>
  <c r="AD59" i="30" s="1"/>
  <c r="AB60" i="30"/>
  <c r="AC60" i="30" s="1"/>
  <c r="AD60" i="30" s="1"/>
  <c r="AB61" i="30"/>
  <c r="AC61" i="30" s="1"/>
  <c r="AD61" i="30" s="1"/>
  <c r="AB62" i="30"/>
  <c r="AC62" i="30" s="1"/>
  <c r="AD62" i="30" s="1"/>
  <c r="AB63" i="30"/>
  <c r="AC63" i="30" s="1"/>
  <c r="AD63" i="30" s="1"/>
  <c r="AB64" i="30"/>
  <c r="AC64" i="30" s="1"/>
  <c r="AD64" i="30" s="1"/>
  <c r="AB65" i="30"/>
  <c r="AC65" i="30" s="1"/>
  <c r="AD65" i="30" s="1"/>
  <c r="AB66" i="30"/>
  <c r="AC66" i="30" s="1"/>
  <c r="AD66" i="30" s="1"/>
  <c r="AB67" i="30"/>
  <c r="AC67" i="30" s="1"/>
  <c r="AD67" i="30" s="1"/>
  <c r="AB68" i="30"/>
  <c r="AC68" i="30" s="1"/>
  <c r="AD68" i="30" s="1"/>
  <c r="AB69" i="30"/>
  <c r="AC69" i="30" s="1"/>
  <c r="AD69" i="30" s="1"/>
  <c r="AB70" i="30"/>
  <c r="AC70" i="30" s="1"/>
  <c r="AD70" i="30" s="1"/>
  <c r="AB71" i="30"/>
  <c r="AC71" i="30" s="1"/>
  <c r="AD71" i="30" s="1"/>
  <c r="AB72" i="30"/>
  <c r="AC72" i="30" s="1"/>
  <c r="AD72" i="30" s="1"/>
  <c r="AB73" i="30"/>
  <c r="AC73" i="30" s="1"/>
  <c r="AD73" i="30" s="1"/>
  <c r="AB74" i="30"/>
  <c r="AC74" i="30" s="1"/>
  <c r="AD74" i="30" s="1"/>
  <c r="AB75" i="30"/>
  <c r="AC75" i="30" s="1"/>
  <c r="AD75" i="30" s="1"/>
  <c r="AB76" i="30"/>
  <c r="AC76" i="30" s="1"/>
  <c r="AD76" i="30" s="1"/>
  <c r="AB77" i="30"/>
  <c r="AC77" i="30" s="1"/>
  <c r="AD77" i="30" s="1"/>
  <c r="AB78" i="30"/>
  <c r="AC78" i="30" s="1"/>
  <c r="AD78" i="30" s="1"/>
  <c r="AB79" i="30"/>
  <c r="AC79" i="30" s="1"/>
  <c r="AD79" i="30" s="1"/>
  <c r="AB80" i="30"/>
  <c r="AC80" i="30" s="1"/>
  <c r="AD80" i="30" s="1"/>
  <c r="AB81" i="30"/>
  <c r="AC81" i="30" s="1"/>
  <c r="AD81" i="30" s="1"/>
  <c r="AB82" i="30"/>
  <c r="AC82" i="30" s="1"/>
  <c r="AD82" i="30" s="1"/>
  <c r="AB83" i="30"/>
  <c r="AC83" i="30" s="1"/>
  <c r="AD83" i="30" s="1"/>
  <c r="AB84" i="30"/>
  <c r="AC84" i="30" s="1"/>
  <c r="AD84" i="30" s="1"/>
  <c r="AB85" i="30"/>
  <c r="AC85" i="30" s="1"/>
  <c r="AD85" i="30" s="1"/>
  <c r="AB86" i="30"/>
  <c r="AC86" i="30" s="1"/>
  <c r="AD86" i="30" s="1"/>
  <c r="AB87" i="30"/>
  <c r="AC87" i="30" s="1"/>
  <c r="AD87" i="30" s="1"/>
  <c r="AB88" i="30"/>
  <c r="AC88" i="30" s="1"/>
  <c r="AD88" i="30" s="1"/>
  <c r="AB89" i="30"/>
  <c r="AC89" i="30" s="1"/>
  <c r="AD89" i="30" s="1"/>
  <c r="AB90" i="30"/>
  <c r="AC90" i="30" s="1"/>
  <c r="AD90" i="30" s="1"/>
  <c r="AB91" i="30"/>
  <c r="AC91" i="30" s="1"/>
  <c r="AD91" i="30" s="1"/>
  <c r="AB92" i="30"/>
  <c r="AC92" i="30" s="1"/>
  <c r="AD92" i="30" s="1"/>
  <c r="AB93" i="30"/>
  <c r="AC93" i="30" s="1"/>
  <c r="AD93" i="30" s="1"/>
  <c r="AB94" i="30"/>
  <c r="AC94" i="30" s="1"/>
  <c r="AD94" i="30" s="1"/>
  <c r="AB95" i="30"/>
  <c r="AC95" i="30" s="1"/>
  <c r="AD95" i="30" s="1"/>
  <c r="AB96" i="30"/>
  <c r="AC96" i="30" s="1"/>
  <c r="AD96" i="30" s="1"/>
  <c r="AB97" i="30"/>
  <c r="AC97" i="30" s="1"/>
  <c r="AD97" i="30" s="1"/>
  <c r="AB98" i="30"/>
  <c r="AC98" i="30" s="1"/>
  <c r="AD98" i="30" s="1"/>
  <c r="AB99" i="30"/>
  <c r="AC99" i="30" s="1"/>
  <c r="AD99" i="30" s="1"/>
  <c r="AB100" i="30"/>
  <c r="AC100" i="30" s="1"/>
  <c r="AD100" i="30" s="1"/>
  <c r="AB101" i="30"/>
  <c r="AC101" i="30" s="1"/>
  <c r="AD101" i="30" s="1"/>
  <c r="AB102" i="30"/>
  <c r="AC102" i="30" s="1"/>
  <c r="AD102" i="30" s="1"/>
  <c r="AB103" i="30"/>
  <c r="AC103" i="30" s="1"/>
  <c r="AD103" i="30" s="1"/>
  <c r="AB104" i="30"/>
  <c r="AC104" i="30" s="1"/>
  <c r="AD104" i="30" s="1"/>
  <c r="AB105" i="30"/>
  <c r="AC105" i="30" s="1"/>
  <c r="AD105" i="30" s="1"/>
  <c r="AB106" i="30"/>
  <c r="AC106" i="30" s="1"/>
  <c r="AD106" i="30" s="1"/>
  <c r="AB107" i="30"/>
  <c r="AC107" i="30" s="1"/>
  <c r="AD107" i="30" s="1"/>
  <c r="AB108" i="30"/>
  <c r="AC108" i="30" s="1"/>
  <c r="AD108" i="30" s="1"/>
  <c r="AB109" i="30"/>
  <c r="AC109" i="30" s="1"/>
  <c r="AD109" i="30" s="1"/>
  <c r="AB110" i="30"/>
  <c r="AC110" i="30" s="1"/>
  <c r="AD110" i="30" s="1"/>
  <c r="AB111" i="30"/>
  <c r="AC111" i="30" s="1"/>
  <c r="AD111" i="30" s="1"/>
  <c r="AB112" i="30"/>
  <c r="AC112" i="30" s="1"/>
  <c r="AD112" i="30" s="1"/>
  <c r="AB113" i="30"/>
  <c r="AC113" i="30" s="1"/>
  <c r="AD113" i="30" s="1"/>
  <c r="AB114" i="30"/>
  <c r="AC114" i="30" s="1"/>
  <c r="AD114" i="30" s="1"/>
  <c r="AB115" i="30"/>
  <c r="AC115" i="30" s="1"/>
  <c r="AD115" i="30" s="1"/>
  <c r="AB116" i="30"/>
  <c r="AC116" i="30" s="1"/>
  <c r="AD116" i="30" s="1"/>
  <c r="AB117" i="30"/>
  <c r="AC117" i="30" s="1"/>
  <c r="AD117" i="30" s="1"/>
  <c r="AB118" i="30"/>
  <c r="AC118" i="30" s="1"/>
  <c r="AD118" i="30" s="1"/>
  <c r="AB119" i="30"/>
  <c r="AC119" i="30" s="1"/>
  <c r="AD119" i="30" s="1"/>
  <c r="AB120" i="30"/>
  <c r="AC120" i="30" s="1"/>
  <c r="AD120" i="30" s="1"/>
  <c r="AB121" i="30"/>
  <c r="AC121" i="30" s="1"/>
  <c r="AD121" i="30" s="1"/>
  <c r="AB122" i="30"/>
  <c r="AC122" i="30" s="1"/>
  <c r="AD122" i="30" s="1"/>
  <c r="AB123" i="30"/>
  <c r="AC123" i="30" s="1"/>
  <c r="AD123" i="30" s="1"/>
  <c r="AB124" i="30"/>
  <c r="AC124" i="30" s="1"/>
  <c r="AD124" i="30" s="1"/>
  <c r="AB125" i="30"/>
  <c r="AC125" i="30" s="1"/>
  <c r="AD125" i="30" s="1"/>
  <c r="AB126" i="30"/>
  <c r="AC126" i="30" s="1"/>
  <c r="AD126" i="30" s="1"/>
  <c r="AB127" i="30"/>
  <c r="AC127" i="30" s="1"/>
  <c r="AD127" i="30" s="1"/>
  <c r="AB128" i="30"/>
  <c r="AC128" i="30" s="1"/>
  <c r="AD128" i="30" s="1"/>
  <c r="AB129" i="30"/>
  <c r="AC129" i="30" s="1"/>
  <c r="AD129" i="30" s="1"/>
  <c r="AB130" i="30"/>
  <c r="AC130" i="30" s="1"/>
  <c r="AD130" i="30" s="1"/>
  <c r="AB131" i="30"/>
  <c r="AC131" i="30" s="1"/>
  <c r="AD131" i="30" s="1"/>
  <c r="AB132" i="30"/>
  <c r="AC132" i="30" s="1"/>
  <c r="AD132" i="30" s="1"/>
  <c r="AB133" i="30"/>
  <c r="AC133" i="30" s="1"/>
  <c r="AD133" i="30" s="1"/>
  <c r="AB134" i="30"/>
  <c r="AC134" i="30" s="1"/>
  <c r="AD134" i="30" s="1"/>
  <c r="AB135" i="30"/>
  <c r="AC135" i="30" s="1"/>
  <c r="AD135" i="30" s="1"/>
  <c r="AB136" i="30"/>
  <c r="AC136" i="30" s="1"/>
  <c r="AD136" i="30" s="1"/>
  <c r="AB137" i="30"/>
  <c r="AC137" i="30" s="1"/>
  <c r="AD137" i="30" s="1"/>
  <c r="AB138" i="30"/>
  <c r="AC138" i="30" s="1"/>
  <c r="AD138" i="30" s="1"/>
  <c r="AB139" i="30"/>
  <c r="AC139" i="30" s="1"/>
  <c r="AD139" i="30" s="1"/>
  <c r="AB140" i="30"/>
  <c r="AC140" i="30" s="1"/>
  <c r="AD140" i="30" s="1"/>
  <c r="AB141" i="30"/>
  <c r="AC141" i="30" s="1"/>
  <c r="AD141" i="30" s="1"/>
  <c r="AB142" i="30"/>
  <c r="AC142" i="30" s="1"/>
  <c r="AD142" i="30" s="1"/>
  <c r="AB143" i="30"/>
  <c r="AC143" i="30" s="1"/>
  <c r="AD143" i="30" s="1"/>
  <c r="AB144" i="30"/>
  <c r="AC144" i="30" s="1"/>
  <c r="AD144" i="30" s="1"/>
  <c r="AB145" i="30"/>
  <c r="AC145" i="30" s="1"/>
  <c r="AD145" i="30" s="1"/>
  <c r="AB146" i="30"/>
  <c r="AC146" i="30" s="1"/>
  <c r="AD146" i="30" s="1"/>
  <c r="AB147" i="30"/>
  <c r="AC147" i="30" s="1"/>
  <c r="AD147" i="30" s="1"/>
  <c r="AB148" i="30"/>
  <c r="AC148" i="30" s="1"/>
  <c r="AD148" i="30" s="1"/>
  <c r="AB149" i="30"/>
  <c r="AC149" i="30" s="1"/>
  <c r="AD149" i="30" s="1"/>
  <c r="AB150" i="30"/>
  <c r="AC150" i="30" s="1"/>
  <c r="AD150" i="30" s="1"/>
  <c r="AB151" i="30"/>
  <c r="AC151" i="30" s="1"/>
  <c r="AD151" i="30" s="1"/>
  <c r="AB152" i="30"/>
  <c r="AC152" i="30" s="1"/>
  <c r="AD152" i="30" s="1"/>
  <c r="AB153" i="30"/>
  <c r="AC153" i="30" s="1"/>
  <c r="AD153" i="30" s="1"/>
  <c r="AB154" i="30"/>
  <c r="AC154" i="30" s="1"/>
  <c r="AD154" i="30" s="1"/>
  <c r="AB155" i="30"/>
  <c r="AC155" i="30" s="1"/>
  <c r="AD155" i="30" s="1"/>
  <c r="AB156" i="30"/>
  <c r="AC156" i="30" s="1"/>
  <c r="AD156" i="30" s="1"/>
  <c r="AB157" i="30"/>
  <c r="AC157" i="30" s="1"/>
  <c r="AD157" i="30" s="1"/>
  <c r="AB158" i="30"/>
  <c r="AC158" i="30" s="1"/>
  <c r="AD158" i="30" s="1"/>
  <c r="AB159" i="30"/>
  <c r="AC159" i="30" s="1"/>
  <c r="AD159" i="30" s="1"/>
  <c r="AB160" i="30"/>
  <c r="AC160" i="30" s="1"/>
  <c r="AD160" i="30" s="1"/>
  <c r="AB161" i="30"/>
  <c r="AC161" i="30" s="1"/>
  <c r="AD161" i="30" s="1"/>
  <c r="AB162" i="30"/>
  <c r="AC162" i="30" s="1"/>
  <c r="AD162" i="30" s="1"/>
  <c r="AB163" i="30"/>
  <c r="AC163" i="30" s="1"/>
  <c r="AD163" i="30" s="1"/>
  <c r="AB164" i="30"/>
  <c r="AC164" i="30" s="1"/>
  <c r="AD164" i="30" s="1"/>
  <c r="AB165" i="30"/>
  <c r="AC165" i="30" s="1"/>
  <c r="AD165" i="30" s="1"/>
  <c r="AB166" i="30"/>
  <c r="AC166" i="30" s="1"/>
  <c r="AD166" i="30" s="1"/>
  <c r="AB167" i="30"/>
  <c r="AC167" i="30" s="1"/>
  <c r="AD167" i="30" s="1"/>
  <c r="AB168" i="30"/>
  <c r="AC168" i="30" s="1"/>
  <c r="AD168" i="30" s="1"/>
  <c r="AB169" i="30"/>
  <c r="AC169" i="30" s="1"/>
  <c r="AD169" i="30" s="1"/>
  <c r="AB170" i="30"/>
  <c r="AC170" i="30" s="1"/>
  <c r="AD170" i="30" s="1"/>
  <c r="AB171" i="30"/>
  <c r="AC171" i="30" s="1"/>
  <c r="AD171" i="30" s="1"/>
  <c r="AB172" i="30"/>
  <c r="AC172" i="30" s="1"/>
  <c r="AD172" i="30" s="1"/>
  <c r="AB173" i="30"/>
  <c r="AC173" i="30" s="1"/>
  <c r="AD173" i="30" s="1"/>
  <c r="AB174" i="30"/>
  <c r="AC174" i="30" s="1"/>
  <c r="AD174" i="30" s="1"/>
  <c r="AB175" i="30"/>
  <c r="AC175" i="30" s="1"/>
  <c r="AD175" i="30" s="1"/>
  <c r="AB176" i="30"/>
  <c r="AC176" i="30" s="1"/>
  <c r="AD176" i="30" s="1"/>
  <c r="AB177" i="30"/>
  <c r="AC177" i="30" s="1"/>
  <c r="AD177" i="30" s="1"/>
  <c r="AB178" i="30"/>
  <c r="AC178" i="30" s="1"/>
  <c r="AD178" i="30" s="1"/>
  <c r="AB179" i="30"/>
  <c r="AC179" i="30" s="1"/>
  <c r="AD179" i="30" s="1"/>
  <c r="AB180" i="30"/>
  <c r="AC180" i="30" s="1"/>
  <c r="AD180" i="30" s="1"/>
  <c r="AB181" i="30"/>
  <c r="AC181" i="30" s="1"/>
  <c r="AD181" i="30" s="1"/>
  <c r="AB182" i="30"/>
  <c r="AC182" i="30" s="1"/>
  <c r="AD182" i="30" s="1"/>
  <c r="AB183" i="30"/>
  <c r="AC183" i="30" s="1"/>
  <c r="AD183" i="30" s="1"/>
  <c r="AB184" i="30"/>
  <c r="AC184" i="30" s="1"/>
  <c r="AD184" i="30" s="1"/>
  <c r="AB185" i="30"/>
  <c r="AC185" i="30" s="1"/>
  <c r="AD185" i="30" s="1"/>
  <c r="AB186" i="30"/>
  <c r="AC186" i="30" s="1"/>
  <c r="AD186" i="30" s="1"/>
  <c r="AB187" i="30"/>
  <c r="AC187" i="30" s="1"/>
  <c r="AD187" i="30" s="1"/>
  <c r="AB188" i="30"/>
  <c r="AC188" i="30" s="1"/>
  <c r="AD188" i="30" s="1"/>
  <c r="AB189" i="30"/>
  <c r="AC189" i="30" s="1"/>
  <c r="AD189" i="30" s="1"/>
  <c r="AB190" i="30"/>
  <c r="AC190" i="30" s="1"/>
  <c r="AD190" i="30" s="1"/>
  <c r="AB191" i="30"/>
  <c r="AC191" i="30" s="1"/>
  <c r="AD191" i="30" s="1"/>
  <c r="AB192" i="30"/>
  <c r="AC192" i="30" s="1"/>
  <c r="AD192" i="30" s="1"/>
  <c r="AB193" i="30"/>
  <c r="AC193" i="30" s="1"/>
  <c r="AD193" i="30" s="1"/>
  <c r="AB194" i="30"/>
  <c r="AC194" i="30" s="1"/>
  <c r="AD194" i="30" s="1"/>
  <c r="AB195" i="30"/>
  <c r="AC195" i="30" s="1"/>
  <c r="AD195" i="30" s="1"/>
  <c r="AB196" i="30"/>
  <c r="AC196" i="30" s="1"/>
  <c r="AD196" i="30" s="1"/>
  <c r="AB197" i="30"/>
  <c r="AC197" i="30" s="1"/>
  <c r="AD197" i="30" s="1"/>
  <c r="AB198" i="30"/>
  <c r="AC198" i="30" s="1"/>
  <c r="AD198" i="30" s="1"/>
  <c r="AB199" i="30"/>
  <c r="AC199" i="30" s="1"/>
  <c r="AD199" i="30" s="1"/>
  <c r="AB200" i="30"/>
  <c r="AC200" i="30" s="1"/>
  <c r="AD200" i="30" s="1"/>
  <c r="AB201" i="30"/>
  <c r="AC201" i="30" s="1"/>
  <c r="AD201" i="30" s="1"/>
  <c r="AB202" i="30"/>
  <c r="AC202" i="30" s="1"/>
  <c r="AD202" i="30" s="1"/>
  <c r="AB203" i="30"/>
  <c r="AC203" i="30" s="1"/>
  <c r="AD203" i="30" s="1"/>
  <c r="AB204" i="30"/>
  <c r="AC204" i="30" s="1"/>
  <c r="AD204" i="30" s="1"/>
  <c r="AB205" i="30"/>
  <c r="AC205" i="30" s="1"/>
  <c r="AD205" i="30" s="1"/>
  <c r="AB206" i="30"/>
  <c r="AC206" i="30" s="1"/>
  <c r="AD206" i="30" s="1"/>
  <c r="AB207" i="30"/>
  <c r="AC207" i="30" s="1"/>
  <c r="AD207" i="30" s="1"/>
  <c r="AB208" i="30"/>
  <c r="AC208" i="30" s="1"/>
  <c r="AD208" i="30" s="1"/>
  <c r="AB209" i="30"/>
  <c r="AC209" i="30" s="1"/>
  <c r="AD209" i="30" s="1"/>
  <c r="AB210" i="30"/>
  <c r="AC210" i="30" s="1"/>
  <c r="AD210" i="30" s="1"/>
  <c r="AB211" i="30"/>
  <c r="AC211" i="30" s="1"/>
  <c r="AD211" i="30" s="1"/>
  <c r="AB212" i="30"/>
  <c r="AC212" i="30" s="1"/>
  <c r="AD212" i="30" s="1"/>
  <c r="AB213" i="30"/>
  <c r="AC213" i="30" s="1"/>
  <c r="AD213" i="30" s="1"/>
  <c r="AB214" i="30"/>
  <c r="AC214" i="30" s="1"/>
  <c r="AD214" i="30" s="1"/>
  <c r="AB215" i="30"/>
  <c r="AC215" i="30" s="1"/>
  <c r="AD215" i="30" s="1"/>
  <c r="AB216" i="30"/>
  <c r="AC216" i="30" s="1"/>
  <c r="AD216" i="30" s="1"/>
  <c r="AB217" i="30"/>
  <c r="AC217" i="30" s="1"/>
  <c r="AD217" i="30" s="1"/>
  <c r="AB218" i="30"/>
  <c r="AC218" i="30" s="1"/>
  <c r="AD218" i="30" s="1"/>
  <c r="AB219" i="30"/>
  <c r="AC219" i="30" s="1"/>
  <c r="AD219" i="30" s="1"/>
  <c r="AB220" i="30"/>
  <c r="AC220" i="30" s="1"/>
  <c r="AD220" i="30" s="1"/>
  <c r="AB221" i="30"/>
  <c r="AC221" i="30" s="1"/>
  <c r="AD221" i="30" s="1"/>
  <c r="AB222" i="30"/>
  <c r="AC222" i="30" s="1"/>
  <c r="AD222" i="30" s="1"/>
  <c r="AB223" i="30"/>
  <c r="AC223" i="30" s="1"/>
  <c r="AD223" i="30" s="1"/>
  <c r="AB224" i="30"/>
  <c r="AC224" i="30" s="1"/>
  <c r="AD224" i="30" s="1"/>
  <c r="AB225" i="30"/>
  <c r="AC225" i="30" s="1"/>
  <c r="AD225" i="30" s="1"/>
  <c r="AB226" i="30"/>
  <c r="AC226" i="30" s="1"/>
  <c r="AD226" i="30" s="1"/>
  <c r="AB227" i="30"/>
  <c r="AC227" i="30" s="1"/>
  <c r="AD227" i="30" s="1"/>
  <c r="AB228" i="30"/>
  <c r="AC228" i="30" s="1"/>
  <c r="AD228" i="30" s="1"/>
  <c r="AB229" i="30"/>
  <c r="AC229" i="30" s="1"/>
  <c r="AD229" i="30" s="1"/>
  <c r="AB230" i="30"/>
  <c r="AC230" i="30" s="1"/>
  <c r="AD230" i="30" s="1"/>
  <c r="AB231" i="30"/>
  <c r="AC231" i="30" s="1"/>
  <c r="AD231" i="30" s="1"/>
  <c r="AB232" i="30"/>
  <c r="AC232" i="30" s="1"/>
  <c r="AD232" i="30" s="1"/>
  <c r="AB233" i="30"/>
  <c r="AC233" i="30" s="1"/>
  <c r="AD233" i="30" s="1"/>
  <c r="AB234" i="30"/>
  <c r="AC234" i="30" s="1"/>
  <c r="AD234" i="30" s="1"/>
  <c r="AB235" i="30"/>
  <c r="AC235" i="30" s="1"/>
  <c r="AD235" i="30" s="1"/>
  <c r="AB236" i="30"/>
  <c r="AC236" i="30" s="1"/>
  <c r="AD236" i="30" s="1"/>
  <c r="AB237" i="30"/>
  <c r="AC237" i="30" s="1"/>
  <c r="AD237" i="30" s="1"/>
  <c r="AB238" i="30"/>
  <c r="AC238" i="30" s="1"/>
  <c r="AD238" i="30" s="1"/>
  <c r="AB239" i="30"/>
  <c r="AC239" i="30" s="1"/>
  <c r="AD239" i="30" s="1"/>
  <c r="AB240" i="30"/>
  <c r="AC240" i="30" s="1"/>
  <c r="AD240" i="30" s="1"/>
  <c r="AB241" i="30"/>
  <c r="AC241" i="30" s="1"/>
  <c r="AD241" i="30" s="1"/>
  <c r="AB242" i="30"/>
  <c r="AC242" i="30" s="1"/>
  <c r="AD242" i="30" s="1"/>
  <c r="AB243" i="30"/>
  <c r="AC243" i="30" s="1"/>
  <c r="AD243" i="30" s="1"/>
  <c r="AB244" i="30"/>
  <c r="AC244" i="30" s="1"/>
  <c r="AD244" i="30" s="1"/>
  <c r="AB245" i="30"/>
  <c r="AC245" i="30" s="1"/>
  <c r="AD245" i="30" s="1"/>
  <c r="AB246" i="30"/>
  <c r="AC246" i="30" s="1"/>
  <c r="AD246" i="30" s="1"/>
  <c r="AB247" i="30"/>
  <c r="AC247" i="30" s="1"/>
  <c r="AD247" i="30" s="1"/>
  <c r="AB248" i="30"/>
  <c r="AC248" i="30" s="1"/>
  <c r="AD248" i="30" s="1"/>
  <c r="AB249" i="30"/>
  <c r="AC249" i="30" s="1"/>
  <c r="AD249" i="30" s="1"/>
  <c r="AB250" i="30"/>
  <c r="AC250" i="30" s="1"/>
  <c r="AD250" i="30" s="1"/>
  <c r="AB251" i="30"/>
  <c r="AC251" i="30" s="1"/>
  <c r="AD251" i="30" s="1"/>
  <c r="AB252" i="30"/>
  <c r="AC252" i="30" s="1"/>
  <c r="AD252" i="30" s="1"/>
  <c r="AB253" i="30"/>
  <c r="AC253" i="30" s="1"/>
  <c r="AD253" i="30" s="1"/>
  <c r="AB254" i="30"/>
  <c r="AC254" i="30" s="1"/>
  <c r="AD254" i="30" s="1"/>
  <c r="AB255" i="30"/>
  <c r="AC255" i="30" s="1"/>
  <c r="AD255" i="30" s="1"/>
  <c r="AB256" i="30"/>
  <c r="AC256" i="30" s="1"/>
  <c r="AD256" i="30" s="1"/>
  <c r="AB257" i="30"/>
  <c r="AC257" i="30" s="1"/>
  <c r="AD257" i="30" s="1"/>
  <c r="AB258" i="30"/>
  <c r="AC258" i="30" s="1"/>
  <c r="AD258" i="30" s="1"/>
  <c r="AB259" i="30"/>
  <c r="AC259" i="30" s="1"/>
  <c r="AD259" i="30" s="1"/>
  <c r="AB260" i="30"/>
  <c r="AC260" i="30" s="1"/>
  <c r="AD260" i="30" s="1"/>
  <c r="AB261" i="30"/>
  <c r="AC261" i="30" s="1"/>
  <c r="AD261" i="30" s="1"/>
  <c r="AB262" i="30"/>
  <c r="AC262" i="30" s="1"/>
  <c r="AD262" i="30" s="1"/>
  <c r="AB263" i="30"/>
  <c r="AC263" i="30" s="1"/>
  <c r="AD263" i="30" s="1"/>
  <c r="AB264" i="30"/>
  <c r="AC264" i="30" s="1"/>
  <c r="AD264" i="30" s="1"/>
  <c r="AB265" i="30"/>
  <c r="AC265" i="30" s="1"/>
  <c r="AD265" i="30" s="1"/>
  <c r="AB266" i="30"/>
  <c r="AC266" i="30" s="1"/>
  <c r="AD266" i="30" s="1"/>
  <c r="AB267" i="30"/>
  <c r="AC267" i="30" s="1"/>
  <c r="AD267" i="30" s="1"/>
  <c r="AB268" i="30"/>
  <c r="AC268" i="30" s="1"/>
  <c r="AD268" i="30" s="1"/>
  <c r="AB269" i="30"/>
  <c r="AC269" i="30" s="1"/>
  <c r="AD269" i="30" s="1"/>
  <c r="AB270" i="30"/>
  <c r="AC270" i="30" s="1"/>
  <c r="AD270" i="30" s="1"/>
  <c r="AB271" i="30"/>
  <c r="AC271" i="30" s="1"/>
  <c r="AD271" i="30" s="1"/>
  <c r="AB272" i="30"/>
  <c r="AC272" i="30" s="1"/>
  <c r="AD272" i="30" s="1"/>
  <c r="AB273" i="30"/>
  <c r="AC273" i="30" s="1"/>
  <c r="AD273" i="30" s="1"/>
  <c r="AB274" i="30"/>
  <c r="AC274" i="30" s="1"/>
  <c r="AD274" i="30" s="1"/>
  <c r="AB275" i="30"/>
  <c r="AC275" i="30" s="1"/>
  <c r="AD275" i="30" s="1"/>
  <c r="AB276" i="30"/>
  <c r="AC276" i="30" s="1"/>
  <c r="AD276" i="30" s="1"/>
  <c r="AB277" i="30"/>
  <c r="AC277" i="30" s="1"/>
  <c r="AD277" i="30" s="1"/>
  <c r="AB278" i="30"/>
  <c r="AC278" i="30" s="1"/>
  <c r="AD278" i="30" s="1"/>
  <c r="AB279" i="30"/>
  <c r="AC279" i="30" s="1"/>
  <c r="AD279" i="30" s="1"/>
  <c r="AB280" i="30"/>
  <c r="AC280" i="30" s="1"/>
  <c r="AD280" i="30" s="1"/>
  <c r="AB281" i="30"/>
  <c r="AC281" i="30" s="1"/>
  <c r="AD281" i="30" s="1"/>
  <c r="AB282" i="30"/>
  <c r="AC282" i="30" s="1"/>
  <c r="AD282" i="30" s="1"/>
  <c r="AB283" i="30"/>
  <c r="AC283" i="30" s="1"/>
  <c r="AD283" i="30" s="1"/>
  <c r="AB284" i="30"/>
  <c r="AC284" i="30" s="1"/>
  <c r="AD284" i="30" s="1"/>
  <c r="AB285" i="30"/>
  <c r="AC285" i="30" s="1"/>
  <c r="AD285" i="30" s="1"/>
  <c r="AB286" i="30"/>
  <c r="AC286" i="30" s="1"/>
  <c r="AD286" i="30" s="1"/>
  <c r="AB287" i="30"/>
  <c r="AC287" i="30" s="1"/>
  <c r="AD287" i="30" s="1"/>
  <c r="AB288" i="30"/>
  <c r="AC288" i="30" s="1"/>
  <c r="AD288" i="30" s="1"/>
  <c r="AB289" i="30"/>
  <c r="AC289" i="30" s="1"/>
  <c r="AD289" i="30" s="1"/>
  <c r="AB290" i="30"/>
  <c r="AC290" i="30" s="1"/>
  <c r="AD290" i="30" s="1"/>
  <c r="AB291" i="30"/>
  <c r="AC291" i="30" s="1"/>
  <c r="AD291" i="30" s="1"/>
  <c r="AB292" i="30"/>
  <c r="AC292" i="30" s="1"/>
  <c r="AD292" i="30" s="1"/>
  <c r="AB293" i="30"/>
  <c r="AC293" i="30" s="1"/>
  <c r="AD293" i="30" s="1"/>
  <c r="AB294" i="30"/>
  <c r="AC294" i="30" s="1"/>
  <c r="AD294" i="30" s="1"/>
  <c r="AB295" i="30"/>
  <c r="AC295" i="30" s="1"/>
  <c r="AD295" i="30" s="1"/>
  <c r="AB296" i="30"/>
  <c r="AC296" i="30" s="1"/>
  <c r="AD296" i="30" s="1"/>
  <c r="AB297" i="30"/>
  <c r="AC297" i="30" s="1"/>
  <c r="AD297" i="30" s="1"/>
  <c r="AB298" i="30"/>
  <c r="AC298" i="30" s="1"/>
  <c r="AD298" i="30" s="1"/>
  <c r="AB299" i="30"/>
  <c r="AC299" i="30" s="1"/>
  <c r="AD299" i="30" s="1"/>
  <c r="AB300" i="30"/>
  <c r="AC300" i="30" s="1"/>
  <c r="AD300" i="30" s="1"/>
  <c r="AB301" i="30"/>
  <c r="AC301" i="30" s="1"/>
  <c r="AD301" i="30" s="1"/>
  <c r="AB302" i="30"/>
  <c r="AC302" i="30" s="1"/>
  <c r="AD302" i="30" s="1"/>
  <c r="AB303" i="30"/>
  <c r="AC303" i="30" s="1"/>
  <c r="AD303" i="30" s="1"/>
  <c r="AB304" i="30"/>
  <c r="AC304" i="30" s="1"/>
  <c r="AD304" i="30" s="1"/>
  <c r="AB305" i="30"/>
  <c r="AC305" i="30" s="1"/>
  <c r="AD305" i="30" s="1"/>
  <c r="AB306" i="30"/>
  <c r="AC306" i="30" s="1"/>
  <c r="AD306" i="30" s="1"/>
  <c r="AB307" i="30"/>
  <c r="AC307" i="30" s="1"/>
  <c r="AD307" i="30" s="1"/>
  <c r="AB308" i="30"/>
  <c r="AC308" i="30" s="1"/>
  <c r="AD308" i="30" s="1"/>
  <c r="AB309" i="30"/>
  <c r="AC309" i="30" s="1"/>
  <c r="AD309" i="30" s="1"/>
  <c r="AB310" i="30"/>
  <c r="AC310" i="30" s="1"/>
  <c r="AD310" i="30" s="1"/>
  <c r="AB311" i="30"/>
  <c r="AC311" i="30" s="1"/>
  <c r="AD311" i="30" s="1"/>
  <c r="AB312" i="30"/>
  <c r="AC312" i="30" s="1"/>
  <c r="AD312" i="30" s="1"/>
  <c r="AB313" i="30"/>
  <c r="AC313" i="30" s="1"/>
  <c r="AD313" i="30" s="1"/>
  <c r="AB314" i="30"/>
  <c r="AC314" i="30" s="1"/>
  <c r="AD314" i="30" s="1"/>
  <c r="AB315" i="30"/>
  <c r="AC315" i="30" s="1"/>
  <c r="AD315" i="30" s="1"/>
  <c r="AB316" i="30"/>
  <c r="AC316" i="30" s="1"/>
  <c r="AD316" i="30" s="1"/>
  <c r="AB317" i="30"/>
  <c r="AC317" i="30" s="1"/>
  <c r="AD317" i="30" s="1"/>
  <c r="AB318" i="30"/>
  <c r="AC318" i="30" s="1"/>
  <c r="AD318" i="30" s="1"/>
  <c r="AB319" i="30"/>
  <c r="AC319" i="30" s="1"/>
  <c r="AD319" i="30" s="1"/>
  <c r="AB320" i="30"/>
  <c r="AC320" i="30" s="1"/>
  <c r="AD320" i="30" s="1"/>
  <c r="AB321" i="30"/>
  <c r="AC321" i="30" s="1"/>
  <c r="AD321" i="30" s="1"/>
  <c r="AB322" i="30"/>
  <c r="AC322" i="30" s="1"/>
  <c r="AD322" i="30" s="1"/>
  <c r="AB323" i="30"/>
  <c r="AC323" i="30" s="1"/>
  <c r="AD323" i="30" s="1"/>
  <c r="AB324" i="30"/>
  <c r="AC324" i="30" s="1"/>
  <c r="AD324" i="30" s="1"/>
  <c r="AB325" i="30"/>
  <c r="AC325" i="30" s="1"/>
  <c r="AD325" i="30" s="1"/>
  <c r="AB326" i="30"/>
  <c r="AC326" i="30" s="1"/>
  <c r="AD326" i="30" s="1"/>
  <c r="AB327" i="30"/>
  <c r="AC327" i="30" s="1"/>
  <c r="AD327" i="30" s="1"/>
  <c r="AB328" i="30"/>
  <c r="AC328" i="30" s="1"/>
  <c r="AD328" i="30" s="1"/>
  <c r="AB329" i="30"/>
  <c r="AC329" i="30" s="1"/>
  <c r="AD329" i="30" s="1"/>
  <c r="AB330" i="30"/>
  <c r="AC330" i="30" s="1"/>
  <c r="AD330" i="30" s="1"/>
  <c r="AB331" i="30"/>
  <c r="AC331" i="30" s="1"/>
  <c r="AD331" i="30" s="1"/>
  <c r="AB332" i="30"/>
  <c r="AC332" i="30" s="1"/>
  <c r="AD332" i="30" s="1"/>
  <c r="AB333" i="30"/>
  <c r="AC333" i="30" s="1"/>
  <c r="AD333" i="30" s="1"/>
  <c r="AB334" i="30"/>
  <c r="AC334" i="30" s="1"/>
  <c r="AD334" i="30" s="1"/>
  <c r="AB335" i="30"/>
  <c r="AC335" i="30" s="1"/>
  <c r="AD335" i="30" s="1"/>
  <c r="AB336" i="30"/>
  <c r="AC336" i="30" s="1"/>
  <c r="AD336" i="30" s="1"/>
  <c r="AB337" i="30"/>
  <c r="AC337" i="30" s="1"/>
  <c r="AD337" i="30" s="1"/>
  <c r="AB338" i="30"/>
  <c r="AC338" i="30" s="1"/>
  <c r="AD338" i="30" s="1"/>
  <c r="AB339" i="30"/>
  <c r="AC339" i="30" s="1"/>
  <c r="AD339" i="30" s="1"/>
  <c r="AB340" i="30"/>
  <c r="AC340" i="30" s="1"/>
  <c r="AD340" i="30" s="1"/>
  <c r="AB341" i="30"/>
  <c r="AC341" i="30" s="1"/>
  <c r="AD341" i="30" s="1"/>
  <c r="AB342" i="30"/>
  <c r="AC342" i="30" s="1"/>
  <c r="AD342" i="30" s="1"/>
  <c r="AB343" i="30"/>
  <c r="AC343" i="30" s="1"/>
  <c r="AD343" i="30" s="1"/>
  <c r="AB344" i="30"/>
  <c r="AC344" i="30" s="1"/>
  <c r="AD344" i="30" s="1"/>
  <c r="AB345" i="30"/>
  <c r="AC345" i="30" s="1"/>
  <c r="AD345" i="30" s="1"/>
  <c r="AB346" i="30"/>
  <c r="AC346" i="30" s="1"/>
  <c r="AD346" i="30" s="1"/>
  <c r="AB347" i="30"/>
  <c r="AC347" i="30" s="1"/>
  <c r="AD347" i="30" s="1"/>
  <c r="AB348" i="30"/>
  <c r="AC348" i="30" s="1"/>
  <c r="AD348" i="30" s="1"/>
  <c r="AB349" i="30"/>
  <c r="AC349" i="30" s="1"/>
  <c r="AD349" i="30" s="1"/>
  <c r="AB350" i="30"/>
  <c r="AC350" i="30" s="1"/>
  <c r="AD350" i="30" s="1"/>
  <c r="AB351" i="30"/>
  <c r="AC351" i="30" s="1"/>
  <c r="AD351" i="30" s="1"/>
  <c r="AB352" i="30"/>
  <c r="AC352" i="30" s="1"/>
  <c r="AD352" i="30" s="1"/>
  <c r="AB353" i="30"/>
  <c r="AC353" i="30" s="1"/>
  <c r="AD353" i="30" s="1"/>
  <c r="AB354" i="30"/>
  <c r="AC354" i="30" s="1"/>
  <c r="AD354" i="30" s="1"/>
  <c r="AB355" i="30"/>
  <c r="AC355" i="30" s="1"/>
  <c r="AD355" i="30" s="1"/>
  <c r="AB356" i="30"/>
  <c r="AC356" i="30" s="1"/>
  <c r="AD356" i="30" s="1"/>
  <c r="AB357" i="30"/>
  <c r="AC357" i="30" s="1"/>
  <c r="AD357" i="30" s="1"/>
  <c r="AB358" i="30"/>
  <c r="AC358" i="30" s="1"/>
  <c r="AD358" i="30" s="1"/>
  <c r="AB359" i="30"/>
  <c r="AC359" i="30" s="1"/>
  <c r="AD359" i="30" s="1"/>
  <c r="AB360" i="30"/>
  <c r="AC360" i="30" s="1"/>
  <c r="AD360" i="30" s="1"/>
  <c r="AB361" i="30"/>
  <c r="AC361" i="30" s="1"/>
  <c r="AD361" i="30" s="1"/>
  <c r="AB362" i="30"/>
  <c r="AC362" i="30" s="1"/>
  <c r="AD362" i="30" s="1"/>
  <c r="AB363" i="30"/>
  <c r="AC363" i="30" s="1"/>
  <c r="AD363" i="30" s="1"/>
  <c r="AB364" i="30"/>
  <c r="AC364" i="30" s="1"/>
  <c r="AD364" i="30" s="1"/>
  <c r="AB365" i="30"/>
  <c r="AC365" i="30" s="1"/>
  <c r="AD365" i="30" s="1"/>
  <c r="AB366" i="30"/>
  <c r="AC366" i="30" s="1"/>
  <c r="AD366" i="30" s="1"/>
  <c r="AB367" i="30"/>
  <c r="AC367" i="30" s="1"/>
  <c r="AD367" i="30" s="1"/>
  <c r="AB368" i="30"/>
  <c r="AC368" i="30" s="1"/>
  <c r="AD368" i="30" s="1"/>
  <c r="AB369" i="30"/>
  <c r="AC369" i="30" s="1"/>
  <c r="AD369" i="30" s="1"/>
  <c r="AB370" i="30"/>
  <c r="AC370" i="30" s="1"/>
  <c r="AD370" i="30" s="1"/>
  <c r="AB371" i="30"/>
  <c r="AC371" i="30" s="1"/>
  <c r="AD371" i="30" s="1"/>
  <c r="AB372" i="30"/>
  <c r="AC372" i="30" s="1"/>
  <c r="AD372" i="30" s="1"/>
  <c r="AB373" i="30"/>
  <c r="AC373" i="30" s="1"/>
  <c r="AD373" i="30" s="1"/>
  <c r="AB374" i="30"/>
  <c r="AC374" i="30" s="1"/>
  <c r="AD374" i="30" s="1"/>
  <c r="AB375" i="30"/>
  <c r="AC375" i="30" s="1"/>
  <c r="AD375" i="30" s="1"/>
  <c r="AB376" i="30"/>
  <c r="AC376" i="30" s="1"/>
  <c r="AD376" i="30" s="1"/>
  <c r="AB377" i="30"/>
  <c r="AC377" i="30" s="1"/>
  <c r="AD377" i="30" s="1"/>
  <c r="AB378" i="30"/>
  <c r="AC378" i="30" s="1"/>
  <c r="AD378" i="30" s="1"/>
  <c r="AB379" i="30"/>
  <c r="AC379" i="30" s="1"/>
  <c r="AD379" i="30" s="1"/>
  <c r="AB380" i="30"/>
  <c r="AC380" i="30" s="1"/>
  <c r="AD380" i="30" s="1"/>
  <c r="AB381" i="30"/>
  <c r="AC381" i="30" s="1"/>
  <c r="AD381" i="30" s="1"/>
  <c r="AB382" i="30"/>
  <c r="AC382" i="30" s="1"/>
  <c r="AD382" i="30" s="1"/>
  <c r="AB383" i="30"/>
  <c r="AC383" i="30" s="1"/>
  <c r="AD383" i="30" s="1"/>
  <c r="AB384" i="30"/>
  <c r="AC384" i="30" s="1"/>
  <c r="AD384" i="30" s="1"/>
  <c r="AB385" i="30"/>
  <c r="AC385" i="30" s="1"/>
  <c r="AD385" i="30" s="1"/>
  <c r="AB386" i="30"/>
  <c r="AC386" i="30" s="1"/>
  <c r="AD386" i="30" s="1"/>
  <c r="AB387" i="30"/>
  <c r="AC387" i="30" s="1"/>
  <c r="AD387" i="30" s="1"/>
  <c r="AB388" i="30"/>
  <c r="AC388" i="30" s="1"/>
  <c r="AD388" i="30" s="1"/>
  <c r="AB389" i="30"/>
  <c r="AC389" i="30" s="1"/>
  <c r="AD389" i="30" s="1"/>
  <c r="AB390" i="30"/>
  <c r="AC390" i="30" s="1"/>
  <c r="AD390" i="30" s="1"/>
  <c r="AB391" i="30"/>
  <c r="AC391" i="30" s="1"/>
  <c r="AD391" i="30" s="1"/>
  <c r="AB392" i="30"/>
  <c r="AC392" i="30" s="1"/>
  <c r="AD392" i="30" s="1"/>
  <c r="AB393" i="30"/>
  <c r="AC393" i="30" s="1"/>
  <c r="AD393" i="30" s="1"/>
  <c r="AB394" i="30"/>
  <c r="AC394" i="30" s="1"/>
  <c r="AD394" i="30" s="1"/>
  <c r="AB395" i="30"/>
  <c r="AC395" i="30" s="1"/>
  <c r="AD395" i="30" s="1"/>
  <c r="AB396" i="30"/>
  <c r="AC396" i="30" s="1"/>
  <c r="AD396" i="30" s="1"/>
  <c r="AB397" i="30"/>
  <c r="AC397" i="30" s="1"/>
  <c r="AD397" i="30" s="1"/>
  <c r="AB398" i="30"/>
  <c r="AC398" i="30" s="1"/>
  <c r="AD398" i="30" s="1"/>
  <c r="AB399" i="30"/>
  <c r="AC399" i="30" s="1"/>
  <c r="AD399" i="30" s="1"/>
  <c r="AB400" i="30"/>
  <c r="AC400" i="30" s="1"/>
  <c r="AD400" i="30" s="1"/>
  <c r="AB401" i="30"/>
  <c r="AC401" i="30" s="1"/>
  <c r="AD401" i="30" s="1"/>
  <c r="AB402" i="30"/>
  <c r="AC402" i="30" s="1"/>
  <c r="AD402" i="30" s="1"/>
  <c r="AB403" i="30"/>
  <c r="AC403" i="30" s="1"/>
  <c r="AD403" i="30" s="1"/>
  <c r="AB404" i="30"/>
  <c r="AC404" i="30" s="1"/>
  <c r="AD404" i="30" s="1"/>
  <c r="AB405" i="30"/>
  <c r="AC405" i="30" s="1"/>
  <c r="AD405" i="30" s="1"/>
  <c r="AB406" i="30"/>
  <c r="AC406" i="30" s="1"/>
  <c r="AD406" i="30" s="1"/>
  <c r="AB407" i="30"/>
  <c r="AC407" i="30" s="1"/>
  <c r="AD407" i="30" s="1"/>
  <c r="AB408" i="30"/>
  <c r="AC408" i="30" s="1"/>
  <c r="AD408" i="30" s="1"/>
  <c r="AB409" i="30"/>
  <c r="AC409" i="30" s="1"/>
  <c r="AD409" i="30" s="1"/>
  <c r="AB410" i="30"/>
  <c r="AC410" i="30" s="1"/>
  <c r="AD410" i="30" s="1"/>
  <c r="AB411" i="30"/>
  <c r="AC411" i="30" s="1"/>
  <c r="AD411" i="30" s="1"/>
  <c r="AB412" i="30"/>
  <c r="AC412" i="30" s="1"/>
  <c r="AD412" i="30" s="1"/>
  <c r="AB413" i="30"/>
  <c r="AC413" i="30" s="1"/>
  <c r="AD413" i="30" s="1"/>
  <c r="AB414" i="30"/>
  <c r="AC414" i="30" s="1"/>
  <c r="AD414" i="30" s="1"/>
  <c r="AB415" i="30"/>
  <c r="AC415" i="30" s="1"/>
  <c r="AD415" i="30" s="1"/>
  <c r="AB416" i="30"/>
  <c r="AC416" i="30" s="1"/>
  <c r="AD416" i="30" s="1"/>
  <c r="AB417" i="30"/>
  <c r="AC417" i="30" s="1"/>
  <c r="AD417" i="30" s="1"/>
  <c r="AB418" i="30"/>
  <c r="AC418" i="30" s="1"/>
  <c r="AD418" i="30" s="1"/>
  <c r="AB419" i="30"/>
  <c r="AC419" i="30" s="1"/>
  <c r="AD419" i="30" s="1"/>
  <c r="AB420" i="30"/>
  <c r="AC420" i="30" s="1"/>
  <c r="AD420" i="30" s="1"/>
  <c r="AB421" i="30"/>
  <c r="AC421" i="30" s="1"/>
  <c r="AD421" i="30" s="1"/>
  <c r="AB422" i="30"/>
  <c r="AC422" i="30" s="1"/>
  <c r="AD422" i="30" s="1"/>
  <c r="AB423" i="30"/>
  <c r="AC423" i="30" s="1"/>
  <c r="AD423" i="30" s="1"/>
  <c r="AB424" i="30"/>
  <c r="AC424" i="30" s="1"/>
  <c r="AD424" i="30" s="1"/>
  <c r="AB425" i="30"/>
  <c r="AC425" i="30" s="1"/>
  <c r="AD425" i="30" s="1"/>
  <c r="AB426" i="30"/>
  <c r="AC426" i="30" s="1"/>
  <c r="AD426" i="30" s="1"/>
  <c r="AB427" i="30"/>
  <c r="AC427" i="30" s="1"/>
  <c r="AD427" i="30" s="1"/>
  <c r="AB428" i="30"/>
  <c r="AC428" i="30" s="1"/>
  <c r="AD428" i="30" s="1"/>
  <c r="AB429" i="30"/>
  <c r="AC429" i="30" s="1"/>
  <c r="AD429" i="30" s="1"/>
  <c r="AB430" i="30"/>
  <c r="AC430" i="30" s="1"/>
  <c r="AD430" i="30" s="1"/>
  <c r="AB431" i="30"/>
  <c r="AC431" i="30" s="1"/>
  <c r="AD431" i="30" s="1"/>
  <c r="AB432" i="30"/>
  <c r="AC432" i="30" s="1"/>
  <c r="AD432" i="30" s="1"/>
  <c r="AB433" i="30"/>
  <c r="AC433" i="30" s="1"/>
  <c r="AD433" i="30" s="1"/>
  <c r="AB434" i="30"/>
  <c r="AC434" i="30" s="1"/>
  <c r="AD434" i="30" s="1"/>
  <c r="AB435" i="30"/>
  <c r="AC435" i="30" s="1"/>
  <c r="AD435" i="30" s="1"/>
  <c r="AB436" i="30"/>
  <c r="AC436" i="30" s="1"/>
  <c r="AD436" i="30" s="1"/>
  <c r="AB437" i="30"/>
  <c r="AC437" i="30" s="1"/>
  <c r="AD437" i="30" s="1"/>
  <c r="AB438" i="30"/>
  <c r="AC438" i="30" s="1"/>
  <c r="AD438" i="30" s="1"/>
  <c r="AB439" i="30"/>
  <c r="AC439" i="30" s="1"/>
  <c r="AD439" i="30" s="1"/>
  <c r="AB440" i="30"/>
  <c r="AC440" i="30" s="1"/>
  <c r="AD440" i="30" s="1"/>
  <c r="AB441" i="30"/>
  <c r="AC441" i="30" s="1"/>
  <c r="AD441" i="30" s="1"/>
  <c r="AB442" i="30"/>
  <c r="AC442" i="30" s="1"/>
  <c r="AD442" i="30" s="1"/>
  <c r="AB443" i="30"/>
  <c r="AC443" i="30" s="1"/>
  <c r="AD443" i="30" s="1"/>
  <c r="AB444" i="30"/>
  <c r="AC444" i="30" s="1"/>
  <c r="AD444" i="30" s="1"/>
  <c r="AB445" i="30"/>
  <c r="AC445" i="30" s="1"/>
  <c r="AD445" i="30" s="1"/>
  <c r="AB446" i="30"/>
  <c r="AC446" i="30" s="1"/>
  <c r="AD446" i="30" s="1"/>
  <c r="AB447" i="30"/>
  <c r="AC447" i="30" s="1"/>
  <c r="AD447" i="30" s="1"/>
  <c r="AB448" i="30"/>
  <c r="AC448" i="30" s="1"/>
  <c r="AD448" i="30" s="1"/>
  <c r="AB449" i="30"/>
  <c r="AC449" i="30" s="1"/>
  <c r="AD449" i="30" s="1"/>
  <c r="AB450" i="30"/>
  <c r="AC450" i="30" s="1"/>
  <c r="AD450" i="30" s="1"/>
  <c r="AB451" i="30"/>
  <c r="AC451" i="30" s="1"/>
  <c r="AD451" i="30" s="1"/>
  <c r="AB452" i="30"/>
  <c r="AC452" i="30" s="1"/>
  <c r="AD452" i="30" s="1"/>
  <c r="AB453" i="30"/>
  <c r="AC453" i="30" s="1"/>
  <c r="AD453" i="30" s="1"/>
  <c r="AB454" i="30"/>
  <c r="AC454" i="30" s="1"/>
  <c r="AD454" i="30" s="1"/>
  <c r="AB455" i="30"/>
  <c r="AC455" i="30" s="1"/>
  <c r="AD455" i="30" s="1"/>
  <c r="AB456" i="30"/>
  <c r="AC456" i="30" s="1"/>
  <c r="AD456" i="30" s="1"/>
  <c r="AB457" i="30"/>
  <c r="AC457" i="30" s="1"/>
  <c r="AD457" i="30" s="1"/>
  <c r="AB458" i="30"/>
  <c r="AC458" i="30" s="1"/>
  <c r="AD458" i="30" s="1"/>
  <c r="AB459" i="30"/>
  <c r="AC459" i="30" s="1"/>
  <c r="AD459" i="30" s="1"/>
  <c r="AB460" i="30"/>
  <c r="AC460" i="30" s="1"/>
  <c r="AD460" i="30" s="1"/>
  <c r="AB461" i="30"/>
  <c r="AC461" i="30" s="1"/>
  <c r="AD461" i="30" s="1"/>
  <c r="AB462" i="30"/>
  <c r="AC462" i="30" s="1"/>
  <c r="AD462" i="30" s="1"/>
  <c r="AB463" i="30"/>
  <c r="AC463" i="30" s="1"/>
  <c r="AD463" i="30" s="1"/>
  <c r="AB464" i="30"/>
  <c r="AC464" i="30" s="1"/>
  <c r="AD464" i="30" s="1"/>
  <c r="AB465" i="30"/>
  <c r="AC465" i="30" s="1"/>
  <c r="AD465" i="30" s="1"/>
  <c r="AB466" i="30"/>
  <c r="AC466" i="30" s="1"/>
  <c r="AD466" i="30" s="1"/>
  <c r="AB467" i="30"/>
  <c r="AC467" i="30" s="1"/>
  <c r="AD467" i="30" s="1"/>
  <c r="AB468" i="30"/>
  <c r="AC468" i="30" s="1"/>
  <c r="AD468" i="30" s="1"/>
  <c r="AB469" i="30"/>
  <c r="AC469" i="30" s="1"/>
  <c r="AD469" i="30" s="1"/>
  <c r="AB470" i="30"/>
  <c r="AC470" i="30" s="1"/>
  <c r="AD470" i="30" s="1"/>
  <c r="AB471" i="30"/>
  <c r="AC471" i="30" s="1"/>
  <c r="AD471" i="30" s="1"/>
  <c r="AB472" i="30"/>
  <c r="AC472" i="30" s="1"/>
  <c r="AD472" i="30" s="1"/>
  <c r="AB473" i="30"/>
  <c r="AC473" i="30" s="1"/>
  <c r="AD473" i="30" s="1"/>
  <c r="AB474" i="30"/>
  <c r="AC474" i="30" s="1"/>
  <c r="AD474" i="30" s="1"/>
  <c r="AB475" i="30"/>
  <c r="AC475" i="30" s="1"/>
  <c r="AD475" i="30" s="1"/>
  <c r="AB476" i="30"/>
  <c r="AC476" i="30" s="1"/>
  <c r="AD476" i="30" s="1"/>
  <c r="AB477" i="30"/>
  <c r="AC477" i="30" s="1"/>
  <c r="AD477" i="30" s="1"/>
  <c r="AB478" i="30"/>
  <c r="AC478" i="30" s="1"/>
  <c r="AD478" i="30" s="1"/>
  <c r="AB479" i="30"/>
  <c r="AC479" i="30" s="1"/>
  <c r="AD479" i="30" s="1"/>
  <c r="AB480" i="30"/>
  <c r="AC480" i="30" s="1"/>
  <c r="AD480" i="30" s="1"/>
  <c r="AB481" i="30"/>
  <c r="AC481" i="30" s="1"/>
  <c r="AD481" i="30" s="1"/>
  <c r="AB482" i="30"/>
  <c r="AC482" i="30" s="1"/>
  <c r="AD482" i="30" s="1"/>
  <c r="AB483" i="30"/>
  <c r="AC483" i="30" s="1"/>
  <c r="AD483" i="30" s="1"/>
  <c r="AB484" i="30"/>
  <c r="AC484" i="30" s="1"/>
  <c r="AD484" i="30" s="1"/>
  <c r="AB485" i="30"/>
  <c r="AC485" i="30" s="1"/>
  <c r="AD485" i="30" s="1"/>
  <c r="AB486" i="30"/>
  <c r="AC486" i="30" s="1"/>
  <c r="AD486" i="30" s="1"/>
  <c r="AB487" i="30"/>
  <c r="AC487" i="30" s="1"/>
  <c r="AD487" i="30" s="1"/>
  <c r="AB488" i="30"/>
  <c r="AC488" i="30" s="1"/>
  <c r="AD488" i="30" s="1"/>
  <c r="AB489" i="30"/>
  <c r="AC489" i="30" s="1"/>
  <c r="AD489" i="30" s="1"/>
  <c r="AB490" i="30"/>
  <c r="AC490" i="30" s="1"/>
  <c r="AD490" i="30" s="1"/>
  <c r="AB491" i="30"/>
  <c r="AC491" i="30" s="1"/>
  <c r="AD491" i="30" s="1"/>
  <c r="AB492" i="30"/>
  <c r="AC492" i="30" s="1"/>
  <c r="AD492" i="30" s="1"/>
  <c r="AB493" i="30"/>
  <c r="AC493" i="30" s="1"/>
  <c r="AD493" i="30" s="1"/>
  <c r="AB494" i="30"/>
  <c r="AC494" i="30" s="1"/>
  <c r="AD494" i="30" s="1"/>
  <c r="AB495" i="30"/>
  <c r="AC495" i="30" s="1"/>
  <c r="AD495" i="30" s="1"/>
  <c r="AB496" i="30"/>
  <c r="AC496" i="30" s="1"/>
  <c r="AD496" i="30" s="1"/>
  <c r="AB497" i="30"/>
  <c r="AC497" i="30" s="1"/>
  <c r="AD497" i="30" s="1"/>
  <c r="AB498" i="30"/>
  <c r="AC498" i="30" s="1"/>
  <c r="AD498" i="30" s="1"/>
  <c r="AB499" i="30"/>
  <c r="AC499" i="30" s="1"/>
  <c r="AD499" i="30" s="1"/>
  <c r="AB500" i="30"/>
  <c r="AC500" i="30" s="1"/>
  <c r="AD500" i="30" s="1"/>
  <c r="AB501" i="30"/>
  <c r="AC501" i="30" s="1"/>
  <c r="AD501" i="30" s="1"/>
  <c r="AB502" i="30"/>
  <c r="AC502" i="30" s="1"/>
  <c r="AD502" i="30" s="1"/>
  <c r="AB503" i="30"/>
  <c r="AC503" i="30" s="1"/>
  <c r="AD503" i="30" s="1"/>
  <c r="AB504" i="30"/>
  <c r="AC504" i="30" s="1"/>
  <c r="AD504" i="30" s="1"/>
  <c r="AB505" i="30"/>
  <c r="AC505" i="30" s="1"/>
  <c r="AD505" i="30" s="1"/>
  <c r="AB506" i="30"/>
  <c r="AC506" i="30" s="1"/>
  <c r="AD506" i="30" s="1"/>
  <c r="AB507" i="30"/>
  <c r="AC507" i="30" s="1"/>
  <c r="AD507" i="30" s="1"/>
  <c r="AB508" i="30"/>
  <c r="AC508" i="30" s="1"/>
  <c r="AD508" i="30" s="1"/>
  <c r="AB509" i="30"/>
  <c r="AC509" i="30" s="1"/>
  <c r="AD509" i="30" s="1"/>
  <c r="AB510" i="30"/>
  <c r="AC510" i="30" s="1"/>
  <c r="AD510" i="30" s="1"/>
  <c r="AB511" i="30"/>
  <c r="AC511" i="30" s="1"/>
  <c r="AD511" i="30" s="1"/>
  <c r="AB512" i="30"/>
  <c r="AC512" i="30" s="1"/>
  <c r="AD512" i="30" s="1"/>
  <c r="AB513" i="30"/>
  <c r="AC513" i="30" s="1"/>
  <c r="AD513" i="30" s="1"/>
  <c r="AB514" i="30"/>
  <c r="AC514" i="30" s="1"/>
  <c r="AD514" i="30" s="1"/>
  <c r="AB515" i="30"/>
  <c r="AC515" i="30" s="1"/>
  <c r="AD515" i="30" s="1"/>
  <c r="AB516" i="30"/>
  <c r="AC516" i="30" s="1"/>
  <c r="AD516" i="30" s="1"/>
  <c r="AB517" i="30"/>
  <c r="AC517" i="30" s="1"/>
  <c r="AD517" i="30" s="1"/>
  <c r="AB518" i="30"/>
  <c r="AC518" i="30" s="1"/>
  <c r="AD518" i="30" s="1"/>
  <c r="AB519" i="30"/>
  <c r="AC519" i="30" s="1"/>
  <c r="AD519" i="30" s="1"/>
  <c r="AB520" i="30"/>
  <c r="AC520" i="30" s="1"/>
  <c r="AD520" i="30" s="1"/>
  <c r="AB521" i="30"/>
  <c r="AC521" i="30" s="1"/>
  <c r="AD521" i="30" s="1"/>
  <c r="AB522" i="30"/>
  <c r="AC522" i="30" s="1"/>
  <c r="AD522" i="30" s="1"/>
  <c r="AB523" i="30"/>
  <c r="AC523" i="30" s="1"/>
  <c r="AD523" i="30" s="1"/>
  <c r="AB524" i="30"/>
  <c r="AC524" i="30" s="1"/>
  <c r="AD524" i="30" s="1"/>
  <c r="AB525" i="30"/>
  <c r="AC525" i="30" s="1"/>
  <c r="AD525" i="30" s="1"/>
  <c r="AB526" i="30"/>
  <c r="AC526" i="30" s="1"/>
  <c r="AD526" i="30" s="1"/>
  <c r="AB527" i="30"/>
  <c r="AC527" i="30" s="1"/>
  <c r="AD527" i="30" s="1"/>
  <c r="AB528" i="30"/>
  <c r="AC528" i="30" s="1"/>
  <c r="AD528" i="30" s="1"/>
  <c r="AB529" i="30"/>
  <c r="AC529" i="30" s="1"/>
  <c r="AD529" i="30" s="1"/>
  <c r="AB530" i="30"/>
  <c r="AC530" i="30" s="1"/>
  <c r="AD530" i="30" s="1"/>
  <c r="AB531" i="30"/>
  <c r="AC531" i="30" s="1"/>
  <c r="AD531" i="30" s="1"/>
  <c r="AB532" i="30"/>
  <c r="AC532" i="30" s="1"/>
  <c r="AD532" i="30" s="1"/>
  <c r="AB533" i="30"/>
  <c r="AC533" i="30" s="1"/>
  <c r="AD533" i="30" s="1"/>
  <c r="AB534" i="30"/>
  <c r="AC534" i="30" s="1"/>
  <c r="AD534" i="30" s="1"/>
  <c r="AB535" i="30"/>
  <c r="AC535" i="30" s="1"/>
  <c r="AD535" i="30" s="1"/>
  <c r="AB536" i="30"/>
  <c r="AC536" i="30" s="1"/>
  <c r="AD536" i="30" s="1"/>
  <c r="AB537" i="30"/>
  <c r="AC537" i="30" s="1"/>
  <c r="AD537" i="30" s="1"/>
  <c r="AB538" i="30"/>
  <c r="AC538" i="30" s="1"/>
  <c r="AD538" i="30" s="1"/>
  <c r="AB539" i="30"/>
  <c r="AC539" i="30" s="1"/>
  <c r="AD539" i="30" s="1"/>
  <c r="AB540" i="30"/>
  <c r="AC540" i="30" s="1"/>
  <c r="AD540" i="30" s="1"/>
  <c r="AB541" i="30"/>
  <c r="AC541" i="30" s="1"/>
  <c r="AD541" i="30" s="1"/>
  <c r="AB542" i="30"/>
  <c r="AC542" i="30" s="1"/>
  <c r="AD542" i="30" s="1"/>
  <c r="AB543" i="30"/>
  <c r="AC543" i="30" s="1"/>
  <c r="AD543" i="30" s="1"/>
  <c r="AB544" i="30"/>
  <c r="AC544" i="30" s="1"/>
  <c r="AD544" i="30" s="1"/>
  <c r="AB545" i="30"/>
  <c r="AC545" i="30" s="1"/>
  <c r="AD545" i="30" s="1"/>
  <c r="AB546" i="30"/>
  <c r="AC546" i="30" s="1"/>
  <c r="AD546" i="30" s="1"/>
  <c r="AB547" i="30"/>
  <c r="AC547" i="30" s="1"/>
  <c r="AD547" i="30" s="1"/>
  <c r="AB548" i="30"/>
  <c r="AC548" i="30" s="1"/>
  <c r="AD548" i="30" s="1"/>
  <c r="AB549" i="30"/>
  <c r="AC549" i="30" s="1"/>
  <c r="AD549" i="30" s="1"/>
  <c r="AB550" i="30"/>
  <c r="AC550" i="30" s="1"/>
  <c r="AD550" i="30" s="1"/>
  <c r="AB551" i="30"/>
  <c r="AC551" i="30" s="1"/>
  <c r="AD551" i="30" s="1"/>
  <c r="AB552" i="30"/>
  <c r="AC552" i="30" s="1"/>
  <c r="AD552" i="30" s="1"/>
  <c r="AB553" i="30"/>
  <c r="AC553" i="30" s="1"/>
  <c r="AD553" i="30" s="1"/>
  <c r="AB554" i="30"/>
  <c r="AC554" i="30" s="1"/>
  <c r="AD554" i="30" s="1"/>
  <c r="AB555" i="30"/>
  <c r="AC555" i="30" s="1"/>
  <c r="AD555" i="30" s="1"/>
  <c r="AB556" i="30"/>
  <c r="AC556" i="30" s="1"/>
  <c r="AD556" i="30" s="1"/>
  <c r="AB557" i="30"/>
  <c r="AC557" i="30" s="1"/>
  <c r="AD557" i="30" s="1"/>
  <c r="AB558" i="30"/>
  <c r="AC558" i="30" s="1"/>
  <c r="AD558" i="30" s="1"/>
  <c r="AB559" i="30"/>
  <c r="AC559" i="30" s="1"/>
  <c r="AD559" i="30" s="1"/>
  <c r="AB560" i="30"/>
  <c r="AC560" i="30" s="1"/>
  <c r="AD560" i="30" s="1"/>
  <c r="AB561" i="30"/>
  <c r="AC561" i="30" s="1"/>
  <c r="AD561" i="30" s="1"/>
  <c r="AB562" i="30"/>
  <c r="AC562" i="30" s="1"/>
  <c r="AD562" i="30" s="1"/>
  <c r="AB563" i="30"/>
  <c r="AC563" i="30" s="1"/>
  <c r="AD563" i="30" s="1"/>
  <c r="AB564" i="30"/>
  <c r="AC564" i="30" s="1"/>
  <c r="AD564" i="30" s="1"/>
  <c r="AB565" i="30"/>
  <c r="AC565" i="30" s="1"/>
  <c r="AD565" i="30" s="1"/>
  <c r="AB566" i="30"/>
  <c r="AC566" i="30" s="1"/>
  <c r="AD566" i="30" s="1"/>
  <c r="AB567" i="30"/>
  <c r="AC567" i="30" s="1"/>
  <c r="AD567" i="30" s="1"/>
  <c r="AB568" i="30"/>
  <c r="AC568" i="30" s="1"/>
  <c r="AD568" i="30" s="1"/>
  <c r="AB569" i="30"/>
  <c r="AC569" i="30" s="1"/>
  <c r="AD569" i="30" s="1"/>
  <c r="AB570" i="30"/>
  <c r="AC570" i="30" s="1"/>
  <c r="AD570" i="30" s="1"/>
  <c r="AB571" i="30"/>
  <c r="AC571" i="30" s="1"/>
  <c r="AD571" i="30" s="1"/>
  <c r="AB572" i="30"/>
  <c r="AC572" i="30" s="1"/>
  <c r="AD572" i="30" s="1"/>
  <c r="AB573" i="30"/>
  <c r="AC573" i="30" s="1"/>
  <c r="AD573" i="30" s="1"/>
  <c r="AB574" i="30"/>
  <c r="AC574" i="30" s="1"/>
  <c r="AD574" i="30" s="1"/>
  <c r="AB575" i="30"/>
  <c r="AC575" i="30" s="1"/>
  <c r="AD575" i="30" s="1"/>
  <c r="AB576" i="30"/>
  <c r="AC576" i="30" s="1"/>
  <c r="AD576" i="30" s="1"/>
  <c r="AB577" i="30"/>
  <c r="AC577" i="30" s="1"/>
  <c r="AD577" i="30" s="1"/>
  <c r="AB578" i="30"/>
  <c r="AC578" i="30" s="1"/>
  <c r="AD578" i="30" s="1"/>
  <c r="AB579" i="30"/>
  <c r="AC579" i="30" s="1"/>
  <c r="AD579" i="30" s="1"/>
  <c r="AB580" i="30"/>
  <c r="AC580" i="30" s="1"/>
  <c r="AD580" i="30" s="1"/>
  <c r="AB581" i="30"/>
  <c r="AC581" i="30" s="1"/>
  <c r="AD581" i="30" s="1"/>
  <c r="AB582" i="30"/>
  <c r="AC582" i="30" s="1"/>
  <c r="AD582" i="30" s="1"/>
  <c r="AB583" i="30"/>
  <c r="AC583" i="30" s="1"/>
  <c r="AD583" i="30" s="1"/>
  <c r="AB584" i="30"/>
  <c r="AC584" i="30" s="1"/>
  <c r="AD584" i="30" s="1"/>
  <c r="AB585" i="30"/>
  <c r="AC585" i="30" s="1"/>
  <c r="AD585" i="30" s="1"/>
  <c r="AB586" i="30"/>
  <c r="AC586" i="30" s="1"/>
  <c r="AD586" i="30" s="1"/>
  <c r="AB587" i="30"/>
  <c r="AC587" i="30" s="1"/>
  <c r="AD587" i="30" s="1"/>
  <c r="AB588" i="30"/>
  <c r="AC588" i="30" s="1"/>
  <c r="AD588" i="30" s="1"/>
  <c r="AB589" i="30"/>
  <c r="AC589" i="30" s="1"/>
  <c r="AD589" i="30" s="1"/>
  <c r="AB590" i="30"/>
  <c r="AC590" i="30" s="1"/>
  <c r="AD590" i="30" s="1"/>
  <c r="AB591" i="30"/>
  <c r="AC591" i="30" s="1"/>
  <c r="AD591" i="30" s="1"/>
  <c r="AB592" i="30"/>
  <c r="AC592" i="30" s="1"/>
  <c r="AD592" i="30" s="1"/>
  <c r="AB593" i="30"/>
  <c r="AC593" i="30" s="1"/>
  <c r="AD593" i="30" s="1"/>
  <c r="AB594" i="30"/>
  <c r="AC594" i="30" s="1"/>
  <c r="AD594" i="30" s="1"/>
  <c r="AB595" i="30"/>
  <c r="AC595" i="30" s="1"/>
  <c r="AD595" i="30" s="1"/>
  <c r="AB596" i="30"/>
  <c r="AC596" i="30" s="1"/>
  <c r="AD596" i="30" s="1"/>
  <c r="AB597" i="30"/>
  <c r="AC597" i="30" s="1"/>
  <c r="AD597" i="30" s="1"/>
  <c r="AB598" i="30"/>
  <c r="AC598" i="30" s="1"/>
  <c r="AD598" i="30" s="1"/>
  <c r="AB599" i="30"/>
  <c r="AC599" i="30" s="1"/>
  <c r="AD599" i="30" s="1"/>
  <c r="AB600" i="30"/>
  <c r="AC600" i="30" s="1"/>
  <c r="AD600" i="30" s="1"/>
  <c r="AB601" i="30"/>
  <c r="AC601" i="30" s="1"/>
  <c r="AD601" i="30" s="1"/>
  <c r="AB602" i="30"/>
  <c r="AC602" i="30" s="1"/>
  <c r="AD602" i="30" s="1"/>
  <c r="AB603" i="30"/>
  <c r="AC603" i="30" s="1"/>
  <c r="AD603" i="30" s="1"/>
  <c r="AB604" i="30"/>
  <c r="AC604" i="30" s="1"/>
  <c r="AD604" i="30" s="1"/>
  <c r="AB605" i="30"/>
  <c r="AC605" i="30" s="1"/>
  <c r="AD605" i="30" s="1"/>
  <c r="AB606" i="30"/>
  <c r="AC606" i="30" s="1"/>
  <c r="AD606" i="30" s="1"/>
  <c r="AB607" i="30"/>
  <c r="AC607" i="30" s="1"/>
  <c r="AD607" i="30" s="1"/>
  <c r="AB608" i="30"/>
  <c r="AC608" i="30" s="1"/>
  <c r="AD608" i="30" s="1"/>
  <c r="AB609" i="30"/>
  <c r="AC609" i="30" s="1"/>
  <c r="AD609" i="30" s="1"/>
  <c r="AB610" i="30"/>
  <c r="AC610" i="30" s="1"/>
  <c r="AD610" i="30" s="1"/>
  <c r="AB611" i="30"/>
  <c r="AC611" i="30" s="1"/>
  <c r="AD611" i="30" s="1"/>
  <c r="AB612" i="30"/>
  <c r="AC612" i="30" s="1"/>
  <c r="AD612" i="30" s="1"/>
  <c r="AB613" i="30"/>
  <c r="AC613" i="30" s="1"/>
  <c r="AD613" i="30" s="1"/>
  <c r="AB614" i="30"/>
  <c r="AC614" i="30" s="1"/>
  <c r="AD614" i="30" s="1"/>
  <c r="AB615" i="30"/>
  <c r="AC615" i="30" s="1"/>
  <c r="AD615" i="30" s="1"/>
  <c r="AB616" i="30"/>
  <c r="AC616" i="30" s="1"/>
  <c r="AD616" i="30" s="1"/>
  <c r="AB617" i="30"/>
  <c r="AC617" i="30" s="1"/>
  <c r="AD617" i="30" s="1"/>
  <c r="AB618" i="30"/>
  <c r="AC618" i="30" s="1"/>
  <c r="AD618" i="30" s="1"/>
  <c r="AB619" i="30"/>
  <c r="AC619" i="30" s="1"/>
  <c r="AD619" i="30" s="1"/>
  <c r="AB620" i="30"/>
  <c r="AC620" i="30" s="1"/>
  <c r="AD620" i="30" s="1"/>
  <c r="AB621" i="30"/>
  <c r="AC621" i="30" s="1"/>
  <c r="AD621" i="30" s="1"/>
  <c r="AB622" i="30"/>
  <c r="AC622" i="30" s="1"/>
  <c r="AD622" i="30" s="1"/>
  <c r="AB623" i="30"/>
  <c r="AC623" i="30" s="1"/>
  <c r="AD623" i="30" s="1"/>
  <c r="AB624" i="30"/>
  <c r="AC624" i="30" s="1"/>
  <c r="AD624" i="30" s="1"/>
  <c r="AB625" i="30"/>
  <c r="AC625" i="30" s="1"/>
  <c r="AD625" i="30" s="1"/>
  <c r="AB626" i="30"/>
  <c r="AC626" i="30" s="1"/>
  <c r="AD626" i="30" s="1"/>
  <c r="AB627" i="30"/>
  <c r="AC627" i="30" s="1"/>
  <c r="AD627" i="30" s="1"/>
  <c r="AB628" i="30"/>
  <c r="AC628" i="30" s="1"/>
  <c r="AD628" i="30" s="1"/>
  <c r="AB629" i="30"/>
  <c r="AC629" i="30" s="1"/>
  <c r="AD629" i="30" s="1"/>
  <c r="AB630" i="30"/>
  <c r="AC630" i="30" s="1"/>
  <c r="AD630" i="30" s="1"/>
  <c r="AB631" i="30"/>
  <c r="AC631" i="30" s="1"/>
  <c r="AD631" i="30" s="1"/>
  <c r="AB632" i="30"/>
  <c r="AC632" i="30" s="1"/>
  <c r="AD632" i="30" s="1"/>
  <c r="AB633" i="30"/>
  <c r="AC633" i="30" s="1"/>
  <c r="AD633" i="30" s="1"/>
  <c r="AB634" i="30"/>
  <c r="AC634" i="30" s="1"/>
  <c r="AD634" i="30" s="1"/>
  <c r="AB635" i="30"/>
  <c r="AC635" i="30" s="1"/>
  <c r="AD635" i="30" s="1"/>
  <c r="AB636" i="30"/>
  <c r="AC636" i="30" s="1"/>
  <c r="AD636" i="30" s="1"/>
  <c r="AB637" i="30"/>
  <c r="AC637" i="30" s="1"/>
  <c r="AD637" i="30" s="1"/>
  <c r="AB638" i="30"/>
  <c r="AC638" i="30" s="1"/>
  <c r="AD638" i="30" s="1"/>
  <c r="AB639" i="30"/>
  <c r="AC639" i="30" s="1"/>
  <c r="AD639" i="30" s="1"/>
  <c r="AB640" i="30"/>
  <c r="AC640" i="30" s="1"/>
  <c r="AD640" i="30" s="1"/>
  <c r="AB641" i="30"/>
  <c r="AC641" i="30" s="1"/>
  <c r="AD641" i="30" s="1"/>
  <c r="AB642" i="30"/>
  <c r="AC642" i="30" s="1"/>
  <c r="AD642" i="30" s="1"/>
  <c r="AB643" i="30"/>
  <c r="AC643" i="30" s="1"/>
  <c r="AD643" i="30" s="1"/>
  <c r="AB644" i="30"/>
  <c r="AC644" i="30" s="1"/>
  <c r="AD644" i="30" s="1"/>
  <c r="AB645" i="30"/>
  <c r="AC645" i="30" s="1"/>
  <c r="AD645" i="30" s="1"/>
  <c r="AB646" i="30"/>
  <c r="AC646" i="30" s="1"/>
  <c r="AD646" i="30" s="1"/>
  <c r="AB647" i="30"/>
  <c r="AC647" i="30" s="1"/>
  <c r="AD647" i="30" s="1"/>
  <c r="AB648" i="30"/>
  <c r="AC648" i="30" s="1"/>
  <c r="AD648" i="30" s="1"/>
  <c r="AB649" i="30"/>
  <c r="AC649" i="30" s="1"/>
  <c r="AD649" i="30" s="1"/>
  <c r="AB650" i="30"/>
  <c r="AC650" i="30" s="1"/>
  <c r="AD650" i="30" s="1"/>
  <c r="AB651" i="30"/>
  <c r="AC651" i="30" s="1"/>
  <c r="AD651" i="30" s="1"/>
  <c r="AB652" i="30"/>
  <c r="AC652" i="30" s="1"/>
  <c r="AD652" i="30" s="1"/>
  <c r="AB653" i="30"/>
  <c r="AC653" i="30" s="1"/>
  <c r="AD653" i="30" s="1"/>
  <c r="AB654" i="30"/>
  <c r="AC654" i="30" s="1"/>
  <c r="AD654" i="30" s="1"/>
  <c r="AB655" i="30"/>
  <c r="AC655" i="30" s="1"/>
  <c r="AD655" i="30" s="1"/>
  <c r="AB656" i="30"/>
  <c r="AC656" i="30" s="1"/>
  <c r="AD656" i="30" s="1"/>
  <c r="AB657" i="30"/>
  <c r="AC657" i="30" s="1"/>
  <c r="AD657" i="30" s="1"/>
  <c r="AB658" i="30"/>
  <c r="AC658" i="30" s="1"/>
  <c r="AD658" i="30" s="1"/>
  <c r="AB659" i="30"/>
  <c r="AC659" i="30" s="1"/>
  <c r="AD659" i="30" s="1"/>
  <c r="AB660" i="30"/>
  <c r="AC660" i="30" s="1"/>
  <c r="AD660" i="30" s="1"/>
  <c r="AB661" i="30"/>
  <c r="AC661" i="30" s="1"/>
  <c r="AD661" i="30" s="1"/>
  <c r="AB662" i="30"/>
  <c r="AC662" i="30" s="1"/>
  <c r="AD662" i="30" s="1"/>
  <c r="AB663" i="30"/>
  <c r="AC663" i="30" s="1"/>
  <c r="AD663" i="30" s="1"/>
  <c r="AB664" i="30"/>
  <c r="AC664" i="30" s="1"/>
  <c r="AD664" i="30" s="1"/>
  <c r="AB665" i="30"/>
  <c r="AC665" i="30" s="1"/>
  <c r="AD665" i="30" s="1"/>
  <c r="AB666" i="30"/>
  <c r="AC666" i="30" s="1"/>
  <c r="AD666" i="30" s="1"/>
  <c r="AB667" i="30"/>
  <c r="AC667" i="30" s="1"/>
  <c r="AD667" i="30" s="1"/>
  <c r="AB668" i="30"/>
  <c r="AC668" i="30" s="1"/>
  <c r="AD668" i="30" s="1"/>
  <c r="AB669" i="30"/>
  <c r="AC669" i="30" s="1"/>
  <c r="AD669" i="30" s="1"/>
  <c r="AB670" i="30"/>
  <c r="AC670" i="30" s="1"/>
  <c r="AD670" i="30" s="1"/>
  <c r="AB671" i="30"/>
  <c r="AC671" i="30" s="1"/>
  <c r="AD671" i="30" s="1"/>
  <c r="AB672" i="30"/>
  <c r="AC672" i="30" s="1"/>
  <c r="AD672" i="30" s="1"/>
  <c r="AB673" i="30"/>
  <c r="AC673" i="30" s="1"/>
  <c r="AD673" i="30" s="1"/>
  <c r="AB674" i="30"/>
  <c r="AC674" i="30" s="1"/>
  <c r="AD674" i="30" s="1"/>
  <c r="AB675" i="30"/>
  <c r="AC675" i="30" s="1"/>
  <c r="AD675" i="30" s="1"/>
  <c r="AB676" i="30"/>
  <c r="AC676" i="30" s="1"/>
  <c r="AD676" i="30" s="1"/>
  <c r="AB677" i="30"/>
  <c r="AC677" i="30" s="1"/>
  <c r="AD677" i="30" s="1"/>
  <c r="AB678" i="30"/>
  <c r="AC678" i="30" s="1"/>
  <c r="AD678" i="30" s="1"/>
  <c r="AB679" i="30"/>
  <c r="AC679" i="30" s="1"/>
  <c r="AD679" i="30" s="1"/>
  <c r="AB680" i="30"/>
  <c r="AC680" i="30" s="1"/>
  <c r="AD680" i="30" s="1"/>
  <c r="AB681" i="30"/>
  <c r="AC681" i="30" s="1"/>
  <c r="AD681" i="30" s="1"/>
  <c r="AB682" i="30"/>
  <c r="AC682" i="30" s="1"/>
  <c r="AD682" i="30" s="1"/>
  <c r="AB683" i="30"/>
  <c r="AC683" i="30" s="1"/>
  <c r="AD683" i="30" s="1"/>
  <c r="AB684" i="30"/>
  <c r="AC684" i="30" s="1"/>
  <c r="AD684" i="30" s="1"/>
  <c r="AB685" i="30"/>
  <c r="AC685" i="30" s="1"/>
  <c r="AD685" i="30" s="1"/>
  <c r="AB686" i="30"/>
  <c r="AC686" i="30" s="1"/>
  <c r="AD686" i="30" s="1"/>
  <c r="AB687" i="30"/>
  <c r="AC687" i="30" s="1"/>
  <c r="AD687" i="30" s="1"/>
  <c r="AB688" i="30"/>
  <c r="AC688" i="30" s="1"/>
  <c r="AD688" i="30" s="1"/>
  <c r="AB689" i="30"/>
  <c r="AC689" i="30" s="1"/>
  <c r="AD689" i="30" s="1"/>
  <c r="AB690" i="30"/>
  <c r="AC690" i="30" s="1"/>
  <c r="AD690" i="30" s="1"/>
  <c r="AB691" i="30"/>
  <c r="AC691" i="30" s="1"/>
  <c r="AD691" i="30" s="1"/>
  <c r="AB692" i="30"/>
  <c r="AC692" i="30" s="1"/>
  <c r="AD692" i="30" s="1"/>
  <c r="AB693" i="30"/>
  <c r="AC693" i="30" s="1"/>
  <c r="AD693" i="30" s="1"/>
  <c r="AB694" i="30"/>
  <c r="AC694" i="30" s="1"/>
  <c r="AD694" i="30" s="1"/>
  <c r="AB695" i="30"/>
  <c r="AC695" i="30" s="1"/>
  <c r="AD695" i="30" s="1"/>
  <c r="AB696" i="30"/>
  <c r="AC696" i="30" s="1"/>
  <c r="AD696" i="30" s="1"/>
  <c r="AB697" i="30"/>
  <c r="AC697" i="30" s="1"/>
  <c r="AD697" i="30" s="1"/>
  <c r="AB698" i="30"/>
  <c r="AC698" i="30" s="1"/>
  <c r="AD698" i="30" s="1"/>
  <c r="AB699" i="30"/>
  <c r="AC699" i="30" s="1"/>
  <c r="AD699" i="30" s="1"/>
  <c r="AB700" i="30"/>
  <c r="AC700" i="30" s="1"/>
  <c r="AD700" i="30" s="1"/>
  <c r="AB701" i="30"/>
  <c r="AC701" i="30" s="1"/>
  <c r="AD701" i="30" s="1"/>
  <c r="AB702" i="30"/>
  <c r="AC702" i="30" s="1"/>
  <c r="AD702" i="30" s="1"/>
  <c r="AB703" i="30"/>
  <c r="AC703" i="30" s="1"/>
  <c r="AD703" i="30" s="1"/>
  <c r="AB704" i="30"/>
  <c r="AC704" i="30" s="1"/>
  <c r="AD704" i="30" s="1"/>
  <c r="AB705" i="30"/>
  <c r="AC705" i="30" s="1"/>
  <c r="AD705" i="30" s="1"/>
  <c r="AB706" i="30"/>
  <c r="AC706" i="30" s="1"/>
  <c r="AD706" i="30" s="1"/>
  <c r="AB707" i="30"/>
  <c r="AC707" i="30" s="1"/>
  <c r="AD707" i="30" s="1"/>
  <c r="AB708" i="30"/>
  <c r="AC708" i="30" s="1"/>
  <c r="AD708" i="30" s="1"/>
  <c r="AB709" i="30"/>
  <c r="AC709" i="30" s="1"/>
  <c r="AD709" i="30" s="1"/>
  <c r="AB710" i="30"/>
  <c r="AC710" i="30" s="1"/>
  <c r="AD710" i="30" s="1"/>
  <c r="AB711" i="30"/>
  <c r="AC711" i="30" s="1"/>
  <c r="AD711" i="30" s="1"/>
  <c r="AB712" i="30"/>
  <c r="AC712" i="30" s="1"/>
  <c r="AD712" i="30" s="1"/>
  <c r="AB713" i="30"/>
  <c r="AC713" i="30" s="1"/>
  <c r="AD713" i="30" s="1"/>
  <c r="AB714" i="30"/>
  <c r="AC714" i="30" s="1"/>
  <c r="AD714" i="30" s="1"/>
  <c r="AB715" i="30"/>
  <c r="AC715" i="30" s="1"/>
  <c r="AD715" i="30" s="1"/>
  <c r="AB716" i="30"/>
  <c r="AC716" i="30" s="1"/>
  <c r="AD716" i="30" s="1"/>
  <c r="AB717" i="30"/>
  <c r="AC717" i="30" s="1"/>
  <c r="AD717" i="30" s="1"/>
  <c r="AB718" i="30"/>
  <c r="AC718" i="30" s="1"/>
  <c r="AD718" i="30" s="1"/>
  <c r="AB719" i="30"/>
  <c r="AC719" i="30" s="1"/>
  <c r="AD719" i="30" s="1"/>
  <c r="AB720" i="30"/>
  <c r="AC720" i="30" s="1"/>
  <c r="AD720" i="30" s="1"/>
  <c r="AB721" i="30"/>
  <c r="AC721" i="30" s="1"/>
  <c r="AD721" i="30" s="1"/>
  <c r="AB722" i="30"/>
  <c r="AC722" i="30" s="1"/>
  <c r="AD722" i="30" s="1"/>
  <c r="AB723" i="30"/>
  <c r="AC723" i="30" s="1"/>
  <c r="AD723" i="30" s="1"/>
  <c r="AB724" i="30"/>
  <c r="AC724" i="30" s="1"/>
  <c r="AD724" i="30" s="1"/>
  <c r="AB725" i="30"/>
  <c r="AC725" i="30" s="1"/>
  <c r="AD725" i="30" s="1"/>
  <c r="AB726" i="30"/>
  <c r="AC726" i="30" s="1"/>
  <c r="AD726" i="30" s="1"/>
  <c r="AB727" i="30"/>
  <c r="AC727" i="30" s="1"/>
  <c r="AD727" i="30" s="1"/>
  <c r="AB728" i="30"/>
  <c r="AC728" i="30" s="1"/>
  <c r="AD728" i="30" s="1"/>
  <c r="AB729" i="30"/>
  <c r="AC729" i="30" s="1"/>
  <c r="AD729" i="30" s="1"/>
  <c r="AB730" i="30"/>
  <c r="AC730" i="30" s="1"/>
  <c r="AD730" i="30" s="1"/>
  <c r="AB731" i="30"/>
  <c r="AC731" i="30" s="1"/>
  <c r="AD731" i="30" s="1"/>
  <c r="AB732" i="30"/>
  <c r="AC732" i="30" s="1"/>
  <c r="AD732" i="30" s="1"/>
  <c r="AB733" i="30"/>
  <c r="AC733" i="30" s="1"/>
  <c r="AD733" i="30" s="1"/>
  <c r="AB734" i="30"/>
  <c r="AC734" i="30" s="1"/>
  <c r="AD734" i="30" s="1"/>
  <c r="AB735" i="30"/>
  <c r="AC735" i="30" s="1"/>
  <c r="AD735" i="30" s="1"/>
  <c r="AB736" i="30"/>
  <c r="AC736" i="30" s="1"/>
  <c r="AD736" i="30" s="1"/>
  <c r="AB737" i="30"/>
  <c r="AC737" i="30" s="1"/>
  <c r="AD737" i="30" s="1"/>
  <c r="AB738" i="30"/>
  <c r="AC738" i="30" s="1"/>
  <c r="AD738" i="30" s="1"/>
  <c r="AB739" i="30"/>
  <c r="AC739" i="30" s="1"/>
  <c r="AD739" i="30" s="1"/>
  <c r="AB740" i="30"/>
  <c r="AC740" i="30" s="1"/>
  <c r="AD740" i="30" s="1"/>
  <c r="AB741" i="30"/>
  <c r="AC741" i="30" s="1"/>
  <c r="AD741" i="30" s="1"/>
  <c r="AB742" i="30"/>
  <c r="AC742" i="30" s="1"/>
  <c r="AD742" i="30" s="1"/>
  <c r="AB743" i="30"/>
  <c r="AC743" i="30" s="1"/>
  <c r="AD743" i="30" s="1"/>
  <c r="AB744" i="30"/>
  <c r="AC744" i="30" s="1"/>
  <c r="AD744" i="30" s="1"/>
  <c r="AB745" i="30"/>
  <c r="AC745" i="30" s="1"/>
  <c r="AD745" i="30" s="1"/>
  <c r="AB746" i="30"/>
  <c r="AC746" i="30" s="1"/>
  <c r="AD746" i="30" s="1"/>
  <c r="AB747" i="30"/>
  <c r="AC747" i="30" s="1"/>
  <c r="AD747" i="30" s="1"/>
  <c r="AB748" i="30"/>
  <c r="AC748" i="30" s="1"/>
  <c r="AD748" i="30" s="1"/>
  <c r="AB749" i="30"/>
  <c r="AC749" i="30" s="1"/>
  <c r="AD749" i="30" s="1"/>
  <c r="AB750" i="30"/>
  <c r="AC750" i="30" s="1"/>
  <c r="AD750" i="30" s="1"/>
  <c r="AB751" i="30"/>
  <c r="AC751" i="30" s="1"/>
  <c r="AD751" i="30" s="1"/>
  <c r="AB752" i="30"/>
  <c r="AC752" i="30" s="1"/>
  <c r="AD752" i="30" s="1"/>
  <c r="AB753" i="30"/>
  <c r="AC753" i="30" s="1"/>
  <c r="AD753" i="30" s="1"/>
  <c r="AB754" i="30"/>
  <c r="AC754" i="30" s="1"/>
  <c r="AD754" i="30" s="1"/>
  <c r="AB755" i="30"/>
  <c r="AC755" i="30" s="1"/>
  <c r="AD755" i="30" s="1"/>
  <c r="AB756" i="30"/>
  <c r="AC756" i="30" s="1"/>
  <c r="AD756" i="30" s="1"/>
  <c r="AB757" i="30"/>
  <c r="AC757" i="30" s="1"/>
  <c r="AD757" i="30" s="1"/>
  <c r="AB758" i="30"/>
  <c r="AC758" i="30" s="1"/>
  <c r="AD758" i="30" s="1"/>
  <c r="AB759" i="30"/>
  <c r="AC759" i="30" s="1"/>
  <c r="AD759" i="30" s="1"/>
  <c r="AB760" i="30"/>
  <c r="AC760" i="30" s="1"/>
  <c r="AD760" i="30" s="1"/>
  <c r="AB761" i="30"/>
  <c r="AC761" i="30" s="1"/>
  <c r="AD761" i="30" s="1"/>
  <c r="AB762" i="30"/>
  <c r="AC762" i="30" s="1"/>
  <c r="AD762" i="30" s="1"/>
  <c r="AB763" i="30"/>
  <c r="AC763" i="30" s="1"/>
  <c r="AD763" i="30" s="1"/>
  <c r="AB764" i="30"/>
  <c r="AC764" i="30" s="1"/>
  <c r="AD764" i="30" s="1"/>
  <c r="AB765" i="30"/>
  <c r="AC765" i="30" s="1"/>
  <c r="AD765" i="30" s="1"/>
  <c r="AB766" i="30"/>
  <c r="AC766" i="30" s="1"/>
  <c r="AD766" i="30" s="1"/>
  <c r="AB767" i="30"/>
  <c r="AC767" i="30" s="1"/>
  <c r="AD767" i="30" s="1"/>
  <c r="AB768" i="30"/>
  <c r="AC768" i="30" s="1"/>
  <c r="AD768" i="30" s="1"/>
  <c r="AB769" i="30"/>
  <c r="AC769" i="30" s="1"/>
  <c r="AD769" i="30" s="1"/>
  <c r="AB770" i="30"/>
  <c r="AC770" i="30" s="1"/>
  <c r="AD770" i="30" s="1"/>
  <c r="AB771" i="30"/>
  <c r="AC771" i="30" s="1"/>
  <c r="AD771" i="30" s="1"/>
  <c r="AB772" i="30"/>
  <c r="AC772" i="30" s="1"/>
  <c r="AD772" i="30" s="1"/>
  <c r="AB773" i="30"/>
  <c r="AC773" i="30" s="1"/>
  <c r="AD773" i="30" s="1"/>
  <c r="AB774" i="30"/>
  <c r="AC774" i="30" s="1"/>
  <c r="AD774" i="30" s="1"/>
  <c r="AB775" i="30"/>
  <c r="AC775" i="30" s="1"/>
  <c r="AD775" i="30" s="1"/>
  <c r="AB776" i="30"/>
  <c r="AC776" i="30" s="1"/>
  <c r="AD776" i="30" s="1"/>
  <c r="AB777" i="30"/>
  <c r="AC777" i="30" s="1"/>
  <c r="AD777" i="30" s="1"/>
  <c r="AB778" i="30"/>
  <c r="AC778" i="30" s="1"/>
  <c r="AD778" i="30" s="1"/>
  <c r="AB779" i="30"/>
  <c r="AC779" i="30" s="1"/>
  <c r="AD779" i="30" s="1"/>
  <c r="AB780" i="30"/>
  <c r="AC780" i="30" s="1"/>
  <c r="AD780" i="30" s="1"/>
  <c r="AB781" i="30"/>
  <c r="AC781" i="30" s="1"/>
  <c r="AD781" i="30" s="1"/>
  <c r="AB782" i="30"/>
  <c r="AC782" i="30" s="1"/>
  <c r="AD782" i="30" s="1"/>
  <c r="AB783" i="30"/>
  <c r="AC783" i="30" s="1"/>
  <c r="AD783" i="30" s="1"/>
  <c r="AB784" i="30"/>
  <c r="AC784" i="30" s="1"/>
  <c r="AD784" i="30" s="1"/>
  <c r="AB785" i="30"/>
  <c r="AC785" i="30" s="1"/>
  <c r="AD785" i="30" s="1"/>
  <c r="AB786" i="30"/>
  <c r="AC786" i="30" s="1"/>
  <c r="AD786" i="30" s="1"/>
  <c r="AB787" i="30"/>
  <c r="AC787" i="30" s="1"/>
  <c r="AD787" i="30" s="1"/>
  <c r="AB788" i="30"/>
  <c r="AC788" i="30" s="1"/>
  <c r="AD788" i="30" s="1"/>
  <c r="AB789" i="30"/>
  <c r="AC789" i="30" s="1"/>
  <c r="AD789" i="30" s="1"/>
  <c r="AB790" i="30"/>
  <c r="AC790" i="30" s="1"/>
  <c r="AD790" i="30" s="1"/>
  <c r="AB791" i="30"/>
  <c r="AC791" i="30" s="1"/>
  <c r="AD791" i="30" s="1"/>
  <c r="AB792" i="30"/>
  <c r="AC792" i="30" s="1"/>
  <c r="AD792" i="30" s="1"/>
  <c r="AB793" i="30"/>
  <c r="AC793" i="30" s="1"/>
  <c r="AD793" i="30" s="1"/>
  <c r="AB794" i="30"/>
  <c r="AC794" i="30" s="1"/>
  <c r="AD794" i="30" s="1"/>
  <c r="AB795" i="30"/>
  <c r="AC795" i="30" s="1"/>
  <c r="AD795" i="30" s="1"/>
  <c r="AB796" i="30"/>
  <c r="AC796" i="30" s="1"/>
  <c r="AD796" i="30" s="1"/>
  <c r="AB797" i="30"/>
  <c r="AC797" i="30" s="1"/>
  <c r="AD797" i="30" s="1"/>
  <c r="AB798" i="30"/>
  <c r="AC798" i="30" s="1"/>
  <c r="AD798" i="30" s="1"/>
  <c r="AB799" i="30"/>
  <c r="AC799" i="30" s="1"/>
  <c r="AD799" i="30" s="1"/>
  <c r="AB800" i="30"/>
  <c r="AC800" i="30" s="1"/>
  <c r="AD800" i="30" s="1"/>
  <c r="AB801" i="30"/>
  <c r="AC801" i="30" s="1"/>
  <c r="AD801" i="30" s="1"/>
  <c r="AB802" i="30"/>
  <c r="AC802" i="30" s="1"/>
  <c r="AD802" i="30" s="1"/>
  <c r="AB803" i="30"/>
  <c r="AC803" i="30" s="1"/>
  <c r="AD803" i="30" s="1"/>
  <c r="AB804" i="30"/>
  <c r="AC804" i="30" s="1"/>
  <c r="AD804" i="30" s="1"/>
  <c r="AB805" i="30"/>
  <c r="AC805" i="30" s="1"/>
  <c r="AD805" i="30" s="1"/>
  <c r="AB806" i="30"/>
  <c r="AC806" i="30" s="1"/>
  <c r="AD806" i="30" s="1"/>
  <c r="AB807" i="30"/>
  <c r="AC807" i="30" s="1"/>
  <c r="AD807" i="30" s="1"/>
  <c r="AB808" i="30"/>
  <c r="AC808" i="30" s="1"/>
  <c r="AD808" i="30" s="1"/>
  <c r="AB809" i="30"/>
  <c r="AC809" i="30" s="1"/>
  <c r="AD809" i="30" s="1"/>
  <c r="AB810" i="30"/>
  <c r="AC810" i="30" s="1"/>
  <c r="AD810" i="30" s="1"/>
  <c r="AB811" i="30"/>
  <c r="AC811" i="30" s="1"/>
  <c r="AD811" i="30" s="1"/>
  <c r="AB812" i="30"/>
  <c r="AC812" i="30" s="1"/>
  <c r="AD812" i="30" s="1"/>
  <c r="AB813" i="30"/>
  <c r="AC813" i="30" s="1"/>
  <c r="AD813" i="30" s="1"/>
  <c r="AB814" i="30"/>
  <c r="AC814" i="30" s="1"/>
  <c r="AD814" i="30" s="1"/>
  <c r="AB815" i="30"/>
  <c r="AC815" i="30" s="1"/>
  <c r="AD815" i="30" s="1"/>
  <c r="AB816" i="30"/>
  <c r="AC816" i="30" s="1"/>
  <c r="AD816" i="30" s="1"/>
  <c r="AB817" i="30"/>
  <c r="AC817" i="30" s="1"/>
  <c r="AD817" i="30" s="1"/>
  <c r="AB818" i="30"/>
  <c r="AC818" i="30" s="1"/>
  <c r="AD818" i="30" s="1"/>
  <c r="AB819" i="30"/>
  <c r="AC819" i="30" s="1"/>
  <c r="AD819" i="30" s="1"/>
  <c r="AB820" i="30"/>
  <c r="AC820" i="30" s="1"/>
  <c r="AD820" i="30" s="1"/>
  <c r="AB821" i="30"/>
  <c r="AC821" i="30" s="1"/>
  <c r="AD821" i="30" s="1"/>
  <c r="AB822" i="30"/>
  <c r="AC822" i="30" s="1"/>
  <c r="AD822" i="30" s="1"/>
  <c r="AB823" i="30"/>
  <c r="AC823" i="30" s="1"/>
  <c r="AD823" i="30" s="1"/>
  <c r="AB824" i="30"/>
  <c r="AC824" i="30" s="1"/>
  <c r="AD824" i="30" s="1"/>
  <c r="AB825" i="30"/>
  <c r="AC825" i="30" s="1"/>
  <c r="AD825" i="30" s="1"/>
  <c r="AB826" i="30"/>
  <c r="AC826" i="30" s="1"/>
  <c r="AD826" i="30" s="1"/>
  <c r="AB827" i="30"/>
  <c r="AC827" i="30" s="1"/>
  <c r="AD827" i="30" s="1"/>
  <c r="AB828" i="30"/>
  <c r="AC828" i="30" s="1"/>
  <c r="AD828" i="30" s="1"/>
  <c r="AB829" i="30"/>
  <c r="AC829" i="30" s="1"/>
  <c r="AD829" i="30" s="1"/>
  <c r="AB830" i="30"/>
  <c r="AC830" i="30" s="1"/>
  <c r="AD830" i="30" s="1"/>
  <c r="AB831" i="30"/>
  <c r="AC831" i="30" s="1"/>
  <c r="AD831" i="30" s="1"/>
  <c r="AB832" i="30"/>
  <c r="AC832" i="30" s="1"/>
  <c r="AD832" i="30" s="1"/>
  <c r="AB833" i="30"/>
  <c r="AC833" i="30" s="1"/>
  <c r="AD833" i="30" s="1"/>
  <c r="AB834" i="30"/>
  <c r="AC834" i="30" s="1"/>
  <c r="AD834" i="30" s="1"/>
  <c r="AB835" i="30"/>
  <c r="AC835" i="30" s="1"/>
  <c r="AD835" i="30" s="1"/>
  <c r="AB836" i="30"/>
  <c r="AC836" i="30" s="1"/>
  <c r="AD836" i="30" s="1"/>
  <c r="AB837" i="30"/>
  <c r="AC837" i="30" s="1"/>
  <c r="AD837" i="30" s="1"/>
  <c r="AB838" i="30"/>
  <c r="AC838" i="30" s="1"/>
  <c r="AD838" i="30" s="1"/>
  <c r="AB839" i="30"/>
  <c r="AC839" i="30" s="1"/>
  <c r="AD839" i="30" s="1"/>
  <c r="AB840" i="30"/>
  <c r="AC840" i="30" s="1"/>
  <c r="AD840" i="30" s="1"/>
  <c r="AB841" i="30"/>
  <c r="AC841" i="30" s="1"/>
  <c r="AD841" i="30" s="1"/>
  <c r="AB842" i="30"/>
  <c r="AC842" i="30" s="1"/>
  <c r="AD842" i="30" s="1"/>
  <c r="AB843" i="30"/>
  <c r="AC843" i="30" s="1"/>
  <c r="AD843" i="30" s="1"/>
  <c r="AB844" i="30"/>
  <c r="AC844" i="30" s="1"/>
  <c r="AD844" i="30" s="1"/>
  <c r="AB845" i="30"/>
  <c r="AC845" i="30" s="1"/>
  <c r="AD845" i="30" s="1"/>
  <c r="AB846" i="30"/>
  <c r="AC846" i="30" s="1"/>
  <c r="AD846" i="30" s="1"/>
  <c r="AB847" i="30"/>
  <c r="AC847" i="30" s="1"/>
  <c r="AD847" i="30" s="1"/>
  <c r="AB848" i="30"/>
  <c r="AC848" i="30" s="1"/>
  <c r="AD848" i="30" s="1"/>
  <c r="AB849" i="30"/>
  <c r="AC849" i="30" s="1"/>
  <c r="AD849" i="30" s="1"/>
  <c r="AB850" i="30"/>
  <c r="AC850" i="30" s="1"/>
  <c r="AD850" i="30" s="1"/>
  <c r="AB851" i="30"/>
  <c r="AC851" i="30" s="1"/>
  <c r="AD851" i="30" s="1"/>
  <c r="AB852" i="30"/>
  <c r="AC852" i="30" s="1"/>
  <c r="AD852" i="30" s="1"/>
  <c r="AB853" i="30"/>
  <c r="AC853" i="30" s="1"/>
  <c r="AD853" i="30" s="1"/>
  <c r="AB854" i="30"/>
  <c r="AC854" i="30" s="1"/>
  <c r="AD854" i="30" s="1"/>
  <c r="AB855" i="30"/>
  <c r="AC855" i="30" s="1"/>
  <c r="AD855" i="30" s="1"/>
  <c r="AB856" i="30"/>
  <c r="AC856" i="30" s="1"/>
  <c r="AD856" i="30" s="1"/>
  <c r="AB857" i="30"/>
  <c r="AC857" i="30" s="1"/>
  <c r="AD857" i="30" s="1"/>
  <c r="AB858" i="30"/>
  <c r="AC858" i="30" s="1"/>
  <c r="AD858" i="30" s="1"/>
  <c r="AB859" i="30"/>
  <c r="AC859" i="30" s="1"/>
  <c r="AD859" i="30" s="1"/>
  <c r="AB860" i="30"/>
  <c r="AC860" i="30" s="1"/>
  <c r="AD860" i="30" s="1"/>
  <c r="AB861" i="30"/>
  <c r="AC861" i="30" s="1"/>
  <c r="AD861" i="30" s="1"/>
  <c r="AB862" i="30"/>
  <c r="AC862" i="30" s="1"/>
  <c r="AD862" i="30" s="1"/>
  <c r="AB863" i="30"/>
  <c r="AC863" i="30" s="1"/>
  <c r="AD863" i="30" s="1"/>
  <c r="AB864" i="30"/>
  <c r="AC864" i="30" s="1"/>
  <c r="AD864" i="30" s="1"/>
  <c r="AB865" i="30"/>
  <c r="AC865" i="30" s="1"/>
  <c r="AD865" i="30" s="1"/>
  <c r="AB866" i="30"/>
  <c r="AC866" i="30" s="1"/>
  <c r="AD866" i="30" s="1"/>
  <c r="AB867" i="30"/>
  <c r="AC867" i="30" s="1"/>
  <c r="AD867" i="30" s="1"/>
  <c r="AB868" i="30"/>
  <c r="AC868" i="30" s="1"/>
  <c r="AD868" i="30" s="1"/>
  <c r="AB869" i="30"/>
  <c r="AC869" i="30" s="1"/>
  <c r="AD869" i="30" s="1"/>
  <c r="AB870" i="30"/>
  <c r="AC870" i="30" s="1"/>
  <c r="AD870" i="30" s="1"/>
  <c r="AB871" i="30"/>
  <c r="AC871" i="30" s="1"/>
  <c r="AD871" i="30" s="1"/>
  <c r="AB872" i="30"/>
  <c r="AC872" i="30" s="1"/>
  <c r="AD872" i="30" s="1"/>
  <c r="AB873" i="30"/>
  <c r="AC873" i="30" s="1"/>
  <c r="AD873" i="30" s="1"/>
  <c r="AB874" i="30"/>
  <c r="AC874" i="30" s="1"/>
  <c r="AD874" i="30" s="1"/>
  <c r="AB875" i="30"/>
  <c r="AC875" i="30" s="1"/>
  <c r="AD875" i="30" s="1"/>
  <c r="AB876" i="30"/>
  <c r="AC876" i="30" s="1"/>
  <c r="AD876" i="30" s="1"/>
  <c r="AB877" i="30"/>
  <c r="AC877" i="30" s="1"/>
  <c r="AD877" i="30" s="1"/>
  <c r="AB878" i="30"/>
  <c r="AC878" i="30" s="1"/>
  <c r="AD878" i="30" s="1"/>
  <c r="AB879" i="30"/>
  <c r="AC879" i="30" s="1"/>
  <c r="AD879" i="30" s="1"/>
  <c r="AB880" i="30"/>
  <c r="AC880" i="30" s="1"/>
  <c r="AD880" i="30" s="1"/>
  <c r="AB881" i="30"/>
  <c r="AC881" i="30" s="1"/>
  <c r="AD881" i="30" s="1"/>
  <c r="AB882" i="30"/>
  <c r="AC882" i="30" s="1"/>
  <c r="AD882" i="30" s="1"/>
  <c r="AB883" i="30"/>
  <c r="AC883" i="30" s="1"/>
  <c r="AD883" i="30" s="1"/>
  <c r="AB884" i="30"/>
  <c r="AC884" i="30" s="1"/>
  <c r="AD884" i="30" s="1"/>
  <c r="AB885" i="30"/>
  <c r="AC885" i="30" s="1"/>
  <c r="AD885" i="30" s="1"/>
  <c r="AB886" i="30"/>
  <c r="AC886" i="30" s="1"/>
  <c r="AD886" i="30" s="1"/>
  <c r="AB887" i="30"/>
  <c r="AC887" i="30" s="1"/>
  <c r="AD887" i="30" s="1"/>
  <c r="AB888" i="30"/>
  <c r="AC888" i="30" s="1"/>
  <c r="AD888" i="30" s="1"/>
  <c r="AB889" i="30"/>
  <c r="AC889" i="30" s="1"/>
  <c r="AD889" i="30" s="1"/>
  <c r="AB890" i="30"/>
  <c r="AC890" i="30" s="1"/>
  <c r="AD890" i="30" s="1"/>
  <c r="AB891" i="30"/>
  <c r="AC891" i="30" s="1"/>
  <c r="AD891" i="30" s="1"/>
  <c r="AB892" i="30"/>
  <c r="AC892" i="30" s="1"/>
  <c r="AD892" i="30" s="1"/>
  <c r="AB893" i="30"/>
  <c r="AC893" i="30" s="1"/>
  <c r="AD893" i="30" s="1"/>
  <c r="AB894" i="30"/>
  <c r="AC894" i="30" s="1"/>
  <c r="AD894" i="30" s="1"/>
  <c r="AB895" i="30"/>
  <c r="AC895" i="30" s="1"/>
  <c r="AD895" i="30" s="1"/>
  <c r="AB896" i="30"/>
  <c r="AC896" i="30" s="1"/>
  <c r="AD896" i="30" s="1"/>
  <c r="AB897" i="30"/>
  <c r="AC897" i="30" s="1"/>
  <c r="AD897" i="30" s="1"/>
  <c r="AB898" i="30"/>
  <c r="AC898" i="30" s="1"/>
  <c r="AD898" i="30" s="1"/>
  <c r="AB899" i="30"/>
  <c r="AC899" i="30" s="1"/>
  <c r="AD899" i="30" s="1"/>
  <c r="AB900" i="30"/>
  <c r="AC900" i="30" s="1"/>
  <c r="AD900" i="30" s="1"/>
  <c r="AB901" i="30"/>
  <c r="AC901" i="30" s="1"/>
  <c r="AD901" i="30" s="1"/>
  <c r="AB902" i="30"/>
  <c r="AC902" i="30" s="1"/>
  <c r="AD902" i="30" s="1"/>
  <c r="AB903" i="30"/>
  <c r="AC903" i="30" s="1"/>
  <c r="AD903" i="30" s="1"/>
  <c r="AB904" i="30"/>
  <c r="AC904" i="30" s="1"/>
  <c r="AD904" i="30" s="1"/>
  <c r="AB905" i="30"/>
  <c r="AC905" i="30" s="1"/>
  <c r="AD905" i="30" s="1"/>
  <c r="AB906" i="30"/>
  <c r="AC906" i="30" s="1"/>
  <c r="AD906" i="30" s="1"/>
  <c r="AB907" i="30"/>
  <c r="AC907" i="30" s="1"/>
  <c r="AD907" i="30" s="1"/>
  <c r="AB908" i="30"/>
  <c r="AC908" i="30" s="1"/>
  <c r="AD908" i="30" s="1"/>
  <c r="AB909" i="30"/>
  <c r="AC909" i="30" s="1"/>
  <c r="AD909" i="30" s="1"/>
  <c r="AB910" i="30"/>
  <c r="AC910" i="30" s="1"/>
  <c r="AD910" i="30" s="1"/>
  <c r="AB911" i="30"/>
  <c r="AC911" i="30" s="1"/>
  <c r="AD911" i="30" s="1"/>
  <c r="AB912" i="30"/>
  <c r="AC912" i="30" s="1"/>
  <c r="AD912" i="30" s="1"/>
  <c r="AB913" i="30"/>
  <c r="AC913" i="30" s="1"/>
  <c r="AD913" i="30" s="1"/>
  <c r="AB914" i="30"/>
  <c r="AC914" i="30" s="1"/>
  <c r="AD914" i="30" s="1"/>
  <c r="AB915" i="30"/>
  <c r="AC915" i="30" s="1"/>
  <c r="AD915" i="30" s="1"/>
  <c r="AB916" i="30"/>
  <c r="AC916" i="30" s="1"/>
  <c r="AD916" i="30" s="1"/>
  <c r="AB917" i="30"/>
  <c r="AC917" i="30" s="1"/>
  <c r="AD917" i="30" s="1"/>
  <c r="AB918" i="30"/>
  <c r="AC918" i="30" s="1"/>
  <c r="AD918" i="30" s="1"/>
  <c r="AB919" i="30"/>
  <c r="AC919" i="30" s="1"/>
  <c r="AD919" i="30" s="1"/>
  <c r="AB920" i="30"/>
  <c r="AC920" i="30" s="1"/>
  <c r="AD920" i="30" s="1"/>
  <c r="AB921" i="30"/>
  <c r="AC921" i="30" s="1"/>
  <c r="AD921" i="30" s="1"/>
  <c r="AB922" i="30"/>
  <c r="AC922" i="30" s="1"/>
  <c r="AD922" i="30" s="1"/>
  <c r="AB923" i="30"/>
  <c r="AC923" i="30" s="1"/>
  <c r="AD923" i="30" s="1"/>
  <c r="AB924" i="30"/>
  <c r="AC924" i="30" s="1"/>
  <c r="AD924" i="30" s="1"/>
  <c r="AB925" i="30"/>
  <c r="AC925" i="30" s="1"/>
  <c r="AD925" i="30" s="1"/>
  <c r="AB926" i="30"/>
  <c r="AC926" i="30" s="1"/>
  <c r="AD926" i="30" s="1"/>
  <c r="AB927" i="30"/>
  <c r="AC927" i="30" s="1"/>
  <c r="AD927" i="30" s="1"/>
  <c r="AB928" i="30"/>
  <c r="AC928" i="30" s="1"/>
  <c r="AD928" i="30" s="1"/>
  <c r="AB929" i="30"/>
  <c r="AC929" i="30" s="1"/>
  <c r="AD929" i="30" s="1"/>
  <c r="AB930" i="30"/>
  <c r="AC930" i="30" s="1"/>
  <c r="AD930" i="30" s="1"/>
  <c r="AB931" i="30"/>
  <c r="AC931" i="30" s="1"/>
  <c r="AD931" i="30" s="1"/>
  <c r="AB932" i="30"/>
  <c r="AC932" i="30" s="1"/>
  <c r="AD932" i="30" s="1"/>
  <c r="AB933" i="30"/>
  <c r="AC933" i="30" s="1"/>
  <c r="AD933" i="30" s="1"/>
  <c r="AB934" i="30"/>
  <c r="AC934" i="30" s="1"/>
  <c r="AD934" i="30" s="1"/>
  <c r="AB935" i="30"/>
  <c r="AC935" i="30" s="1"/>
  <c r="AD935" i="30" s="1"/>
  <c r="AB936" i="30"/>
  <c r="AC936" i="30" s="1"/>
  <c r="AD936" i="30" s="1"/>
  <c r="AB937" i="30"/>
  <c r="AC937" i="30" s="1"/>
  <c r="AD937" i="30" s="1"/>
  <c r="AB938" i="30"/>
  <c r="AC938" i="30" s="1"/>
  <c r="AD938" i="30" s="1"/>
  <c r="AB939" i="30"/>
  <c r="AC939" i="30" s="1"/>
  <c r="AD939" i="30" s="1"/>
  <c r="AB940" i="30"/>
  <c r="AC940" i="30" s="1"/>
  <c r="AD940" i="30" s="1"/>
  <c r="AB941" i="30"/>
  <c r="AC941" i="30" s="1"/>
  <c r="AD941" i="30" s="1"/>
  <c r="AB942" i="30"/>
  <c r="AC942" i="30" s="1"/>
  <c r="AD942" i="30" s="1"/>
  <c r="AB943" i="30"/>
  <c r="AC943" i="30" s="1"/>
  <c r="AD943" i="30" s="1"/>
  <c r="AB944" i="30"/>
  <c r="AC944" i="30" s="1"/>
  <c r="AD944" i="30" s="1"/>
  <c r="AB945" i="30"/>
  <c r="AC945" i="30" s="1"/>
  <c r="AD945" i="30" s="1"/>
  <c r="AB946" i="30"/>
  <c r="AC946" i="30" s="1"/>
  <c r="AD946" i="30" s="1"/>
  <c r="AB947" i="30"/>
  <c r="AC947" i="30" s="1"/>
  <c r="AD947" i="30" s="1"/>
  <c r="AB948" i="30"/>
  <c r="AC948" i="30" s="1"/>
  <c r="AD948" i="30" s="1"/>
  <c r="AB949" i="30"/>
  <c r="AC949" i="30" s="1"/>
  <c r="AD949" i="30" s="1"/>
  <c r="AB950" i="30"/>
  <c r="AC950" i="30" s="1"/>
  <c r="AD950" i="30" s="1"/>
  <c r="AB951" i="30"/>
  <c r="AC951" i="30" s="1"/>
  <c r="AD951" i="30" s="1"/>
  <c r="AB952" i="30"/>
  <c r="AC952" i="30" s="1"/>
  <c r="AD952" i="30" s="1"/>
  <c r="AB953" i="30"/>
  <c r="AC953" i="30" s="1"/>
  <c r="AD953" i="30" s="1"/>
  <c r="AB954" i="30"/>
  <c r="AC954" i="30" s="1"/>
  <c r="AD954" i="30" s="1"/>
  <c r="AB955" i="30"/>
  <c r="AC955" i="30" s="1"/>
  <c r="AD955" i="30" s="1"/>
  <c r="AB956" i="30"/>
  <c r="AC956" i="30" s="1"/>
  <c r="AD956" i="30" s="1"/>
  <c r="AB957" i="30"/>
  <c r="AC957" i="30" s="1"/>
  <c r="AD957" i="30" s="1"/>
  <c r="AB958" i="30"/>
  <c r="AC958" i="30" s="1"/>
  <c r="AD958" i="30" s="1"/>
  <c r="AB959" i="30"/>
  <c r="AC959" i="30" s="1"/>
  <c r="AD959" i="30" s="1"/>
  <c r="AB960" i="30"/>
  <c r="AC960" i="30" s="1"/>
  <c r="AD960" i="30" s="1"/>
  <c r="AB961" i="30"/>
  <c r="AC961" i="30" s="1"/>
  <c r="AD961" i="30" s="1"/>
  <c r="AB962" i="30"/>
  <c r="AC962" i="30" s="1"/>
  <c r="AD962" i="30" s="1"/>
  <c r="AB963" i="30"/>
  <c r="AC963" i="30" s="1"/>
  <c r="AD963" i="30" s="1"/>
  <c r="AB964" i="30"/>
  <c r="AC964" i="30" s="1"/>
  <c r="AD964" i="30" s="1"/>
  <c r="AB965" i="30"/>
  <c r="AC965" i="30" s="1"/>
  <c r="AD965" i="30" s="1"/>
  <c r="AB966" i="30"/>
  <c r="AC966" i="30" s="1"/>
  <c r="AD966" i="30" s="1"/>
  <c r="AB967" i="30"/>
  <c r="AC967" i="30" s="1"/>
  <c r="AD967" i="30" s="1"/>
  <c r="AB968" i="30"/>
  <c r="AC968" i="30" s="1"/>
  <c r="AD968" i="30" s="1"/>
  <c r="AB969" i="30"/>
  <c r="AC969" i="30" s="1"/>
  <c r="AD969" i="30" s="1"/>
  <c r="AB970" i="30"/>
  <c r="AC970" i="30" s="1"/>
  <c r="AD970" i="30" s="1"/>
  <c r="AB971" i="30"/>
  <c r="AC971" i="30" s="1"/>
  <c r="AD971" i="30" s="1"/>
  <c r="AB972" i="30"/>
  <c r="AC972" i="30" s="1"/>
  <c r="AD972" i="30" s="1"/>
  <c r="AB973" i="30"/>
  <c r="AC973" i="30" s="1"/>
  <c r="AD973" i="30" s="1"/>
  <c r="AB974" i="30"/>
  <c r="AC974" i="30" s="1"/>
  <c r="AD974" i="30" s="1"/>
  <c r="AB975" i="30"/>
  <c r="AC975" i="30" s="1"/>
  <c r="AD975" i="30" s="1"/>
  <c r="AB976" i="30"/>
  <c r="AC976" i="30" s="1"/>
  <c r="AD976" i="30" s="1"/>
  <c r="AB977" i="30"/>
  <c r="AC977" i="30" s="1"/>
  <c r="AD977" i="30" s="1"/>
  <c r="AB978" i="30"/>
  <c r="AC978" i="30" s="1"/>
  <c r="AD978" i="30" s="1"/>
  <c r="AB979" i="30"/>
  <c r="AC979" i="30" s="1"/>
  <c r="AD979" i="30" s="1"/>
  <c r="AB980" i="30"/>
  <c r="AC980" i="30" s="1"/>
  <c r="AD980" i="30" s="1"/>
  <c r="AB981" i="30"/>
  <c r="AC981" i="30" s="1"/>
  <c r="AD981" i="30" s="1"/>
  <c r="AB982" i="30"/>
  <c r="AC982" i="30" s="1"/>
  <c r="AD982" i="30" s="1"/>
  <c r="AB983" i="30"/>
  <c r="AC983" i="30" s="1"/>
  <c r="AD983" i="30" s="1"/>
  <c r="AB984" i="30"/>
  <c r="AC984" i="30" s="1"/>
  <c r="AD984" i="30" s="1"/>
  <c r="AB985" i="30"/>
  <c r="AC985" i="30" s="1"/>
  <c r="AD985" i="30" s="1"/>
  <c r="AB986" i="30"/>
  <c r="AC986" i="30" s="1"/>
  <c r="AD986" i="30" s="1"/>
  <c r="AB987" i="30"/>
  <c r="AC987" i="30" s="1"/>
  <c r="AD987" i="30" s="1"/>
  <c r="AB988" i="30"/>
  <c r="AC988" i="30" s="1"/>
  <c r="AD988" i="30" s="1"/>
  <c r="AB989" i="30"/>
  <c r="AC989" i="30" s="1"/>
  <c r="AD989" i="30" s="1"/>
  <c r="AB990" i="30"/>
  <c r="AC990" i="30" s="1"/>
  <c r="AD990" i="30" s="1"/>
  <c r="AB991" i="30"/>
  <c r="AC991" i="30" s="1"/>
  <c r="AD991" i="30" s="1"/>
  <c r="AB992" i="30"/>
  <c r="AC992" i="30" s="1"/>
  <c r="AD992" i="30" s="1"/>
  <c r="AB993" i="30"/>
  <c r="AC993" i="30" s="1"/>
  <c r="AD993" i="30" s="1"/>
  <c r="AB994" i="30"/>
  <c r="AC994" i="30" s="1"/>
  <c r="AD994" i="30" s="1"/>
  <c r="AB995" i="30"/>
  <c r="AC995" i="30" s="1"/>
  <c r="AD995" i="30" s="1"/>
  <c r="AB996" i="30"/>
  <c r="AC996" i="30" s="1"/>
  <c r="AD996" i="30" s="1"/>
  <c r="AB997" i="30"/>
  <c r="AC997" i="30" s="1"/>
  <c r="AD997" i="30" s="1"/>
  <c r="AB998" i="30"/>
  <c r="AC998" i="30" s="1"/>
  <c r="AD998" i="30" s="1"/>
  <c r="AB999" i="30"/>
  <c r="AC999" i="30" s="1"/>
  <c r="AD999" i="30" s="1"/>
  <c r="AB1000" i="30"/>
  <c r="AC1000" i="30" s="1"/>
  <c r="AD1000" i="30" s="1"/>
  <c r="AB1001" i="30"/>
  <c r="AC1001" i="30" s="1"/>
  <c r="AD1001" i="30" s="1"/>
  <c r="AB1002" i="30"/>
  <c r="AC1002" i="30" s="1"/>
  <c r="AD1002" i="30" s="1"/>
  <c r="AB1003" i="30"/>
  <c r="AC1003" i="30" s="1"/>
  <c r="AD1003" i="30" s="1"/>
  <c r="AB1004" i="30"/>
  <c r="AC1004" i="30" s="1"/>
  <c r="AD1004" i="30" s="1"/>
  <c r="AB1005" i="30"/>
  <c r="AC1005" i="30" s="1"/>
  <c r="AD1005" i="30" s="1"/>
  <c r="AB1006" i="30"/>
  <c r="AC1006" i="30" s="1"/>
  <c r="AD1006" i="30" s="1"/>
  <c r="AB1007" i="30"/>
  <c r="AC1007" i="30" s="1"/>
  <c r="AD1007" i="30" s="1"/>
  <c r="AB1008" i="30"/>
  <c r="AC1008" i="30" s="1"/>
  <c r="AD1008" i="30" s="1"/>
  <c r="AB1009" i="30"/>
  <c r="AC1009" i="30" s="1"/>
  <c r="AD1009" i="30" s="1"/>
  <c r="AB1010" i="30"/>
  <c r="AC1010" i="30" s="1"/>
  <c r="AD1010" i="30" s="1"/>
  <c r="AB1011" i="30"/>
  <c r="AC1011" i="30" s="1"/>
  <c r="AD1011" i="30" s="1"/>
  <c r="AB1012" i="30"/>
  <c r="AC1012" i="30" s="1"/>
  <c r="AD1012" i="30" s="1"/>
  <c r="AB1013" i="30"/>
  <c r="AC1013" i="30" s="1"/>
  <c r="AD1013" i="30" s="1"/>
  <c r="AB1014" i="30"/>
  <c r="AC1014" i="30" s="1"/>
  <c r="AD1014" i="30" s="1"/>
  <c r="AB1015" i="30"/>
  <c r="AC1015" i="30" s="1"/>
  <c r="AD1015" i="30" s="1"/>
  <c r="AB1016" i="30"/>
  <c r="AC1016" i="30" s="1"/>
  <c r="AD1016" i="30" s="1"/>
  <c r="AB1017" i="30"/>
  <c r="AC1017" i="30" s="1"/>
  <c r="AD1017" i="30" s="1"/>
  <c r="AB1018" i="30"/>
  <c r="AC1018" i="30" s="1"/>
  <c r="AD1018" i="30" s="1"/>
  <c r="AB1019" i="30"/>
  <c r="AC1019" i="30" s="1"/>
  <c r="AD1019" i="30" s="1"/>
  <c r="AB1020" i="30"/>
  <c r="AC1020" i="30" s="1"/>
  <c r="AD1020" i="30" s="1"/>
  <c r="AB1021" i="30"/>
  <c r="AC1021" i="30" s="1"/>
  <c r="AD1021" i="30" s="1"/>
  <c r="AB1022" i="30"/>
  <c r="AC1022" i="30" s="1"/>
  <c r="AD1022" i="30" s="1"/>
  <c r="AB1023" i="30"/>
  <c r="AC1023" i="30" s="1"/>
  <c r="AD1023" i="30" s="1"/>
  <c r="AB1024" i="30"/>
  <c r="AC1024" i="30" s="1"/>
  <c r="AD1024" i="30" s="1"/>
  <c r="AB1025" i="30"/>
  <c r="AC1025" i="30" s="1"/>
  <c r="AD1025" i="30" s="1"/>
  <c r="AB1026" i="30"/>
  <c r="AC1026" i="30" s="1"/>
  <c r="AD1026" i="30" s="1"/>
  <c r="AB1027" i="30"/>
  <c r="AC1027" i="30" s="1"/>
  <c r="AD1027" i="30" s="1"/>
  <c r="AB1028" i="30"/>
  <c r="AC1028" i="30" s="1"/>
  <c r="AD1028" i="30" s="1"/>
  <c r="AB1029" i="30"/>
  <c r="AC1029" i="30" s="1"/>
  <c r="AD1029" i="30" s="1"/>
  <c r="AB1030" i="30"/>
  <c r="AC1030" i="30" s="1"/>
  <c r="AD1030" i="30" s="1"/>
  <c r="AB1031" i="30"/>
  <c r="AC1031" i="30" s="1"/>
  <c r="AD1031" i="30" s="1"/>
  <c r="AB1032" i="30"/>
  <c r="AC1032" i="30" s="1"/>
  <c r="AD1032" i="30" s="1"/>
  <c r="AB1033" i="30"/>
  <c r="AC1033" i="30" s="1"/>
  <c r="AD1033" i="30" s="1"/>
  <c r="AB1034" i="30"/>
  <c r="AC1034" i="30" s="1"/>
  <c r="AD1034" i="30" s="1"/>
  <c r="AB1035" i="30"/>
  <c r="AC1035" i="30" s="1"/>
  <c r="AD1035" i="30" s="1"/>
  <c r="AB1036" i="30"/>
  <c r="AC1036" i="30" s="1"/>
  <c r="AD1036" i="30" s="1"/>
  <c r="AB1037" i="30"/>
  <c r="AC1037" i="30" s="1"/>
  <c r="AD1037" i="30" s="1"/>
  <c r="AB1038" i="30"/>
  <c r="AC1038" i="30" s="1"/>
  <c r="AD1038" i="30" s="1"/>
  <c r="AB1039" i="30"/>
  <c r="AC1039" i="30" s="1"/>
  <c r="AD1039" i="30" s="1"/>
  <c r="AB1040" i="30"/>
  <c r="AC1040" i="30" s="1"/>
  <c r="AD1040" i="30" s="1"/>
  <c r="AB1041" i="30"/>
  <c r="AC1041" i="30" s="1"/>
  <c r="AD1041" i="30" s="1"/>
  <c r="AB1042" i="30"/>
  <c r="AC1042" i="30" s="1"/>
  <c r="AD1042" i="30" s="1"/>
  <c r="AB1043" i="30"/>
  <c r="AC1043" i="30" s="1"/>
  <c r="AD1043" i="30" s="1"/>
  <c r="AB1044" i="30"/>
  <c r="AC1044" i="30" s="1"/>
  <c r="AD1044" i="30" s="1"/>
  <c r="AB1045" i="30"/>
  <c r="AC1045" i="30" s="1"/>
  <c r="AD1045" i="30" s="1"/>
  <c r="AB1046" i="30"/>
  <c r="AC1046" i="30" s="1"/>
  <c r="AD1046" i="30" s="1"/>
  <c r="AB1047" i="30"/>
  <c r="AC1047" i="30" s="1"/>
  <c r="AD1047" i="30" s="1"/>
  <c r="AB1048" i="30"/>
  <c r="AC1048" i="30" s="1"/>
  <c r="AD1048" i="30" s="1"/>
  <c r="AB1049" i="30"/>
  <c r="AC1049" i="30" s="1"/>
  <c r="AD1049" i="30" s="1"/>
  <c r="AB1050" i="30"/>
  <c r="AC1050" i="30" s="1"/>
  <c r="AD1050" i="30" s="1"/>
  <c r="AB1051" i="30"/>
  <c r="AC1051" i="30" s="1"/>
  <c r="AD1051" i="30" s="1"/>
  <c r="AB1052" i="30"/>
  <c r="AC1052" i="30" s="1"/>
  <c r="AD1052" i="30" s="1"/>
  <c r="AB1053" i="30"/>
  <c r="AC1053" i="30" s="1"/>
  <c r="AD1053" i="30" s="1"/>
  <c r="AB1054" i="30"/>
  <c r="AC1054" i="30" s="1"/>
  <c r="AD1054" i="30" s="1"/>
  <c r="AB1055" i="30"/>
  <c r="AC1055" i="30" s="1"/>
  <c r="AD1055" i="30" s="1"/>
  <c r="AB1056" i="30"/>
  <c r="AC1056" i="30" s="1"/>
  <c r="AD1056" i="30" s="1"/>
  <c r="AB1057" i="30"/>
  <c r="AC1057" i="30" s="1"/>
  <c r="AD1057" i="30" s="1"/>
  <c r="AB1058" i="30"/>
  <c r="AC1058" i="30" s="1"/>
  <c r="AD1058" i="30" s="1"/>
  <c r="AB1059" i="30"/>
  <c r="AC1059" i="30" s="1"/>
  <c r="AD1059" i="30" s="1"/>
  <c r="AB1060" i="30"/>
  <c r="AC1060" i="30" s="1"/>
  <c r="AD1060" i="30" s="1"/>
  <c r="AB1061" i="30"/>
  <c r="AC1061" i="30" s="1"/>
  <c r="AD1061" i="30" s="1"/>
  <c r="AB1062" i="30"/>
  <c r="AC1062" i="30" s="1"/>
  <c r="AD1062" i="30" s="1"/>
  <c r="AB1063" i="30"/>
  <c r="AC1063" i="30" s="1"/>
  <c r="AD1063" i="30" s="1"/>
  <c r="AB1064" i="30"/>
  <c r="AC1064" i="30" s="1"/>
  <c r="AD1064" i="30" s="1"/>
  <c r="AB1065" i="30"/>
  <c r="AC1065" i="30" s="1"/>
  <c r="AD1065" i="30" s="1"/>
  <c r="AB1066" i="30"/>
  <c r="AC1066" i="30" s="1"/>
  <c r="AD1066" i="30" s="1"/>
  <c r="AB1067" i="30"/>
  <c r="AC1067" i="30" s="1"/>
  <c r="AD1067" i="30" s="1"/>
  <c r="AB1068" i="30"/>
  <c r="AC1068" i="30" s="1"/>
  <c r="AD1068" i="30" s="1"/>
  <c r="AB1069" i="30"/>
  <c r="AC1069" i="30" s="1"/>
  <c r="AD1069" i="30" s="1"/>
  <c r="AB1070" i="30"/>
  <c r="AC1070" i="30" s="1"/>
  <c r="AD1070" i="30" s="1"/>
  <c r="AB1071" i="30"/>
  <c r="AC1071" i="30" s="1"/>
  <c r="AD1071" i="30" s="1"/>
  <c r="AB1072" i="30"/>
  <c r="AC1072" i="30" s="1"/>
  <c r="AD1072" i="30" s="1"/>
  <c r="AB1073" i="30"/>
  <c r="AC1073" i="30" s="1"/>
  <c r="AD1073" i="30" s="1"/>
  <c r="AB1074" i="30"/>
  <c r="AC1074" i="30" s="1"/>
  <c r="AD1074" i="30" s="1"/>
  <c r="AB1075" i="30"/>
  <c r="AC1075" i="30" s="1"/>
  <c r="AD1075" i="30" s="1"/>
  <c r="AB1076" i="30"/>
  <c r="AC1076" i="30" s="1"/>
  <c r="AD1076" i="30" s="1"/>
  <c r="AB1077" i="30"/>
  <c r="AC1077" i="30" s="1"/>
  <c r="AD1077" i="30" s="1"/>
  <c r="AB1078" i="30"/>
  <c r="AC1078" i="30" s="1"/>
  <c r="AD1078" i="30" s="1"/>
  <c r="AB1079" i="30"/>
  <c r="AC1079" i="30" s="1"/>
  <c r="AD1079" i="30" s="1"/>
  <c r="AB1080" i="30"/>
  <c r="AC1080" i="30" s="1"/>
  <c r="AD1080" i="30" s="1"/>
  <c r="AB1081" i="30"/>
  <c r="AC1081" i="30" s="1"/>
  <c r="AD1081" i="30" s="1"/>
  <c r="AB1082" i="30"/>
  <c r="AC1082" i="30" s="1"/>
  <c r="AD1082" i="30" s="1"/>
  <c r="AB1083" i="30"/>
  <c r="AC1083" i="30" s="1"/>
  <c r="AD1083" i="30" s="1"/>
  <c r="AB1084" i="30"/>
  <c r="AC1084" i="30" s="1"/>
  <c r="AD1084" i="30" s="1"/>
  <c r="AB1085" i="30"/>
  <c r="AC1085" i="30" s="1"/>
  <c r="AD1085" i="30" s="1"/>
  <c r="AB1086" i="30"/>
  <c r="AC1086" i="30" s="1"/>
  <c r="AD1086" i="30" s="1"/>
  <c r="AB1087" i="30"/>
  <c r="AC1087" i="30" s="1"/>
  <c r="AD1087" i="30" s="1"/>
  <c r="AB1088" i="30"/>
  <c r="AC1088" i="30" s="1"/>
  <c r="AD1088" i="30" s="1"/>
  <c r="AB1089" i="30"/>
  <c r="AC1089" i="30" s="1"/>
  <c r="AD1089" i="30" s="1"/>
  <c r="AB1090" i="30"/>
  <c r="AC1090" i="30" s="1"/>
  <c r="AD1090" i="30" s="1"/>
  <c r="AB1091" i="30"/>
  <c r="AC1091" i="30" s="1"/>
  <c r="AD1091" i="30" s="1"/>
  <c r="AB1092" i="30"/>
  <c r="AC1092" i="30" s="1"/>
  <c r="AD1092" i="30" s="1"/>
  <c r="AB1093" i="30"/>
  <c r="AC1093" i="30" s="1"/>
  <c r="AD1093" i="30" s="1"/>
  <c r="AB1094" i="30"/>
  <c r="AC1094" i="30" s="1"/>
  <c r="AD1094" i="30" s="1"/>
  <c r="AB1095" i="30"/>
  <c r="AC1095" i="30" s="1"/>
  <c r="AD1095" i="30" s="1"/>
  <c r="AB1096" i="30"/>
  <c r="AC1096" i="30" s="1"/>
  <c r="AD1096" i="30" s="1"/>
  <c r="AB1097" i="30"/>
  <c r="AC1097" i="30" s="1"/>
  <c r="AD1097" i="30" s="1"/>
  <c r="AB1098" i="30"/>
  <c r="AC1098" i="30" s="1"/>
  <c r="AD1098" i="30" s="1"/>
  <c r="AB1099" i="30"/>
  <c r="AC1099" i="30" s="1"/>
  <c r="AD1099" i="30" s="1"/>
  <c r="AB1100" i="30"/>
  <c r="AC1100" i="30" s="1"/>
  <c r="AD1100" i="30" s="1"/>
  <c r="AB1101" i="30"/>
  <c r="AC1101" i="30" s="1"/>
  <c r="AD1101" i="30" s="1"/>
  <c r="AB1102" i="30"/>
  <c r="AC1102" i="30" s="1"/>
  <c r="AD1102" i="30" s="1"/>
  <c r="AB1103" i="30"/>
  <c r="AC1103" i="30" s="1"/>
  <c r="AD1103" i="30" s="1"/>
  <c r="AB1104" i="30"/>
  <c r="AC1104" i="30" s="1"/>
  <c r="AD1104" i="30" s="1"/>
  <c r="AB1105" i="30"/>
  <c r="AC1105" i="30" s="1"/>
  <c r="AD1105" i="30" s="1"/>
  <c r="AB1106" i="30"/>
  <c r="AC1106" i="30" s="1"/>
  <c r="AD1106" i="30" s="1"/>
  <c r="AB1107" i="30"/>
  <c r="AC1107" i="30" s="1"/>
  <c r="AD1107" i="30" s="1"/>
  <c r="AB1108" i="30"/>
  <c r="AC1108" i="30" s="1"/>
  <c r="AD1108" i="30" s="1"/>
  <c r="AB1109" i="30"/>
  <c r="AC1109" i="30" s="1"/>
  <c r="AD1109" i="30" s="1"/>
  <c r="AB1110" i="30"/>
  <c r="AC1110" i="30" s="1"/>
  <c r="AD1110" i="30" s="1"/>
  <c r="AB1111" i="30"/>
  <c r="AC1111" i="30" s="1"/>
  <c r="AD1111" i="30" s="1"/>
  <c r="AB1112" i="30"/>
  <c r="AC1112" i="30" s="1"/>
  <c r="AD1112" i="30" s="1"/>
  <c r="AB1113" i="30"/>
  <c r="AC1113" i="30" s="1"/>
  <c r="AD1113" i="30" s="1"/>
  <c r="AB1114" i="30"/>
  <c r="AC1114" i="30" s="1"/>
  <c r="AD1114" i="30" s="1"/>
  <c r="AB1115" i="30"/>
  <c r="AC1115" i="30" s="1"/>
  <c r="AD1115" i="30" s="1"/>
  <c r="AB1116" i="30"/>
  <c r="AC1116" i="30" s="1"/>
  <c r="AD1116" i="30" s="1"/>
  <c r="AB1117" i="30"/>
  <c r="AC1117" i="30" s="1"/>
  <c r="AD1117" i="30" s="1"/>
  <c r="AB1118" i="30"/>
  <c r="AC1118" i="30" s="1"/>
  <c r="AD1118" i="30" s="1"/>
  <c r="AB1119" i="30"/>
  <c r="AC1119" i="30" s="1"/>
  <c r="AD1119" i="30" s="1"/>
  <c r="AB1120" i="30"/>
  <c r="AC1120" i="30" s="1"/>
  <c r="AD1120" i="30" s="1"/>
  <c r="AB1121" i="30"/>
  <c r="AC1121" i="30" s="1"/>
  <c r="AD1121" i="30" s="1"/>
  <c r="AB1122" i="30"/>
  <c r="AC1122" i="30" s="1"/>
  <c r="AD1122" i="30" s="1"/>
  <c r="AB1123" i="30"/>
  <c r="AC1123" i="30" s="1"/>
  <c r="AD1123" i="30" s="1"/>
  <c r="AB1124" i="30"/>
  <c r="AC1124" i="30" s="1"/>
  <c r="AD1124" i="30" s="1"/>
  <c r="AB1125" i="30"/>
  <c r="AC1125" i="30" s="1"/>
  <c r="AD1125" i="30" s="1"/>
  <c r="AB1126" i="30"/>
  <c r="AC1126" i="30" s="1"/>
  <c r="AD1126" i="30" s="1"/>
  <c r="AB1127" i="30"/>
  <c r="AC1127" i="30" s="1"/>
  <c r="AD1127" i="30" s="1"/>
  <c r="AB1128" i="30"/>
  <c r="AC1128" i="30" s="1"/>
  <c r="AD1128" i="30" s="1"/>
  <c r="AB1129" i="30"/>
  <c r="AC1129" i="30" s="1"/>
  <c r="AD1129" i="30" s="1"/>
  <c r="AB1130" i="30"/>
  <c r="AC1130" i="30" s="1"/>
  <c r="AD1130" i="30" s="1"/>
  <c r="AB1131" i="30"/>
  <c r="AC1131" i="30" s="1"/>
  <c r="AD1131" i="30" s="1"/>
  <c r="AB1132" i="30"/>
  <c r="AC1132" i="30" s="1"/>
  <c r="AD1132" i="30" s="1"/>
  <c r="AB1133" i="30"/>
  <c r="AC1133" i="30" s="1"/>
  <c r="AD1133" i="30" s="1"/>
  <c r="AB1134" i="30"/>
  <c r="AC1134" i="30" s="1"/>
  <c r="AD1134" i="30" s="1"/>
  <c r="AB1135" i="30"/>
  <c r="AC1135" i="30" s="1"/>
  <c r="AD1135" i="30" s="1"/>
  <c r="AB1136" i="30"/>
  <c r="AC1136" i="30" s="1"/>
  <c r="AD1136" i="30" s="1"/>
  <c r="AB1137" i="30"/>
  <c r="AC1137" i="30" s="1"/>
  <c r="AD1137" i="30" s="1"/>
  <c r="AB1138" i="30"/>
  <c r="AC1138" i="30" s="1"/>
  <c r="AD1138" i="30" s="1"/>
  <c r="AB1139" i="30"/>
  <c r="AC1139" i="30" s="1"/>
  <c r="AD1139" i="30" s="1"/>
  <c r="AB1140" i="30"/>
  <c r="AC1140" i="30" s="1"/>
  <c r="AD1140" i="30" s="1"/>
  <c r="AB1141" i="30"/>
  <c r="AC1141" i="30" s="1"/>
  <c r="AD1141" i="30" s="1"/>
  <c r="AB1142" i="30"/>
  <c r="AC1142" i="30" s="1"/>
  <c r="AD1142" i="30" s="1"/>
  <c r="AB1143" i="30"/>
  <c r="AC1143" i="30" s="1"/>
  <c r="AD1143" i="30" s="1"/>
  <c r="AB1144" i="30"/>
  <c r="AC1144" i="30" s="1"/>
  <c r="AD1144" i="30" s="1"/>
  <c r="AB1145" i="30"/>
  <c r="AC1145" i="30" s="1"/>
  <c r="AD1145" i="30" s="1"/>
  <c r="AB1146" i="30"/>
  <c r="AC1146" i="30" s="1"/>
  <c r="AD1146" i="30" s="1"/>
  <c r="AB1147" i="30"/>
  <c r="AC1147" i="30" s="1"/>
  <c r="AD1147" i="30" s="1"/>
  <c r="AB1148" i="30"/>
  <c r="AC1148" i="30" s="1"/>
  <c r="AD1148" i="30" s="1"/>
  <c r="AB1149" i="30"/>
  <c r="AC1149" i="30" s="1"/>
  <c r="AD1149" i="30" s="1"/>
  <c r="AB1150" i="30"/>
  <c r="AC1150" i="30" s="1"/>
  <c r="AD1150" i="30" s="1"/>
  <c r="AB1151" i="30"/>
  <c r="AC1151" i="30" s="1"/>
  <c r="AD1151" i="30" s="1"/>
  <c r="AB1152" i="30"/>
  <c r="AC1152" i="30" s="1"/>
  <c r="AD1152" i="30" s="1"/>
  <c r="AB1153" i="30"/>
  <c r="AC1153" i="30" s="1"/>
  <c r="AD1153" i="30" s="1"/>
  <c r="AB1154" i="30"/>
  <c r="AC1154" i="30" s="1"/>
  <c r="AD1154" i="30" s="1"/>
  <c r="AB1155" i="30"/>
  <c r="AC1155" i="30" s="1"/>
  <c r="AD1155" i="30" s="1"/>
  <c r="AB1156" i="30"/>
  <c r="AC1156" i="30" s="1"/>
  <c r="AD1156" i="30" s="1"/>
  <c r="AB1157" i="30"/>
  <c r="AC1157" i="30" s="1"/>
  <c r="AD1157" i="30" s="1"/>
  <c r="AB1158" i="30"/>
  <c r="AC1158" i="30" s="1"/>
  <c r="AD1158" i="30" s="1"/>
  <c r="AB1159" i="30"/>
  <c r="AC1159" i="30" s="1"/>
  <c r="AD1159" i="30" s="1"/>
  <c r="AB1160" i="30"/>
  <c r="AC1160" i="30" s="1"/>
  <c r="AD1160" i="30" s="1"/>
  <c r="AB1161" i="30"/>
  <c r="AC1161" i="30" s="1"/>
  <c r="AD1161" i="30" s="1"/>
  <c r="AB1162" i="30"/>
  <c r="AC1162" i="30" s="1"/>
  <c r="AD1162" i="30" s="1"/>
  <c r="AB1163" i="30"/>
  <c r="AC1163" i="30" s="1"/>
  <c r="AD1163" i="30" s="1"/>
  <c r="AB1164" i="30"/>
  <c r="AC1164" i="30" s="1"/>
  <c r="AD1164" i="30" s="1"/>
  <c r="AB1165" i="30"/>
  <c r="AC1165" i="30" s="1"/>
  <c r="AD1165" i="30" s="1"/>
  <c r="AB1166" i="30"/>
  <c r="AC1166" i="30" s="1"/>
  <c r="AD1166" i="30" s="1"/>
  <c r="AB1167" i="30"/>
  <c r="AC1167" i="30" s="1"/>
  <c r="AD1167" i="30" s="1"/>
  <c r="AB1168" i="30"/>
  <c r="AC1168" i="30" s="1"/>
  <c r="AD1168" i="30" s="1"/>
  <c r="AB1169" i="30"/>
  <c r="AC1169" i="30" s="1"/>
  <c r="AD1169" i="30" s="1"/>
  <c r="AB1170" i="30"/>
  <c r="AC1170" i="30" s="1"/>
  <c r="AD1170" i="30" s="1"/>
  <c r="AB1171" i="30"/>
  <c r="AC1171" i="30" s="1"/>
  <c r="AD1171" i="30" s="1"/>
  <c r="AB1172" i="30"/>
  <c r="AC1172" i="30" s="1"/>
  <c r="AD1172" i="30" s="1"/>
  <c r="AB1173" i="30"/>
  <c r="AC1173" i="30" s="1"/>
  <c r="AD1173" i="30" s="1"/>
  <c r="AB1174" i="30"/>
  <c r="AC1174" i="30" s="1"/>
  <c r="AD1174" i="30" s="1"/>
  <c r="AB1175" i="30"/>
  <c r="AC1175" i="30" s="1"/>
  <c r="AD1175" i="30" s="1"/>
  <c r="AB1176" i="30"/>
  <c r="AC1176" i="30" s="1"/>
  <c r="AD1176" i="30" s="1"/>
  <c r="AB1177" i="30"/>
  <c r="AC1177" i="30" s="1"/>
  <c r="AD1177" i="30" s="1"/>
  <c r="AB1178" i="30"/>
  <c r="AC1178" i="30" s="1"/>
  <c r="AD1178" i="30" s="1"/>
  <c r="AB1179" i="30"/>
  <c r="AC1179" i="30" s="1"/>
  <c r="AD1179" i="30" s="1"/>
  <c r="AB1180" i="30"/>
  <c r="AC1180" i="30" s="1"/>
  <c r="AD1180" i="30" s="1"/>
  <c r="AB1181" i="30"/>
  <c r="AC1181" i="30" s="1"/>
  <c r="AD1181" i="30" s="1"/>
  <c r="AB1182" i="30"/>
  <c r="AC1182" i="30" s="1"/>
  <c r="AD1182" i="30" s="1"/>
  <c r="AB1183" i="30"/>
  <c r="AC1183" i="30" s="1"/>
  <c r="AD1183" i="30" s="1"/>
  <c r="AB1184" i="30"/>
  <c r="AC1184" i="30" s="1"/>
  <c r="AD1184" i="30" s="1"/>
  <c r="AB1185" i="30"/>
  <c r="AC1185" i="30" s="1"/>
  <c r="AD1185" i="30" s="1"/>
  <c r="AB1186" i="30"/>
  <c r="AC1186" i="30" s="1"/>
  <c r="AD1186" i="30" s="1"/>
  <c r="AB1187" i="30"/>
  <c r="AC1187" i="30" s="1"/>
  <c r="AD1187" i="30" s="1"/>
  <c r="AB1188" i="30"/>
  <c r="AC1188" i="30" s="1"/>
  <c r="AD1188" i="30" s="1"/>
  <c r="AB1189" i="30"/>
  <c r="AC1189" i="30" s="1"/>
  <c r="AD1189" i="30" s="1"/>
  <c r="AB1190" i="30"/>
  <c r="AC1190" i="30" s="1"/>
  <c r="AD1190" i="30" s="1"/>
  <c r="AB1191" i="30"/>
  <c r="AC1191" i="30" s="1"/>
  <c r="AD1191" i="30" s="1"/>
  <c r="AB1192" i="30"/>
  <c r="AC1192" i="30" s="1"/>
  <c r="AD1192" i="30" s="1"/>
  <c r="AB1193" i="30"/>
  <c r="AC1193" i="30" s="1"/>
  <c r="AD1193" i="30" s="1"/>
  <c r="AB1194" i="30"/>
  <c r="AC1194" i="30" s="1"/>
  <c r="AD1194" i="30" s="1"/>
  <c r="AB1195" i="30"/>
  <c r="AC1195" i="30" s="1"/>
  <c r="AD1195" i="30" s="1"/>
  <c r="AB1196" i="30"/>
  <c r="AC1196" i="30" s="1"/>
  <c r="AD1196" i="30" s="1"/>
  <c r="AB1197" i="30"/>
  <c r="AC1197" i="30" s="1"/>
  <c r="AD1197" i="30" s="1"/>
  <c r="AB1198" i="30"/>
  <c r="AC1198" i="30" s="1"/>
  <c r="AD1198" i="30" s="1"/>
  <c r="AB1199" i="30"/>
  <c r="AC1199" i="30" s="1"/>
  <c r="AD1199" i="30" s="1"/>
  <c r="AB1200" i="30"/>
  <c r="AC1200" i="30" s="1"/>
  <c r="AD1200" i="30" s="1"/>
  <c r="AB1201" i="30"/>
  <c r="AC1201" i="30" s="1"/>
  <c r="AD1201" i="30" s="1"/>
  <c r="AB1202" i="30"/>
  <c r="AC1202" i="30" s="1"/>
  <c r="AD1202" i="30" s="1"/>
  <c r="AB1203" i="30"/>
  <c r="AC1203" i="30" s="1"/>
  <c r="AD1203" i="30" s="1"/>
  <c r="AB1204" i="30"/>
  <c r="AC1204" i="30" s="1"/>
  <c r="AD1204" i="30" s="1"/>
  <c r="AB1205" i="30"/>
  <c r="AC1205" i="30" s="1"/>
  <c r="AD1205" i="30" s="1"/>
  <c r="AB1206" i="30"/>
  <c r="AC1206" i="30" s="1"/>
  <c r="AD1206" i="30" s="1"/>
  <c r="AB1207" i="30"/>
  <c r="AC1207" i="30" s="1"/>
  <c r="AD1207" i="30" s="1"/>
  <c r="AB1208" i="30"/>
  <c r="AC1208" i="30" s="1"/>
  <c r="AD1208" i="30" s="1"/>
  <c r="AB1209" i="30"/>
  <c r="AC1209" i="30" s="1"/>
  <c r="AD1209" i="30" s="1"/>
  <c r="AB1210" i="30"/>
  <c r="AC1210" i="30" s="1"/>
  <c r="AD1210" i="30" s="1"/>
  <c r="AB1211" i="30"/>
  <c r="AC1211" i="30" s="1"/>
  <c r="AD1211" i="30" s="1"/>
  <c r="AB1212" i="30"/>
  <c r="AC1212" i="30" s="1"/>
  <c r="AD1212" i="30" s="1"/>
  <c r="AB1213" i="30"/>
  <c r="AC1213" i="30" s="1"/>
  <c r="AD1213" i="30" s="1"/>
  <c r="AB1214" i="30"/>
  <c r="AC1214" i="30" s="1"/>
  <c r="AD1214" i="30" s="1"/>
  <c r="AB1215" i="30"/>
  <c r="AC1215" i="30" s="1"/>
  <c r="AD1215" i="30" s="1"/>
  <c r="AB1216" i="30"/>
  <c r="AC1216" i="30" s="1"/>
  <c r="AD1216" i="30" s="1"/>
  <c r="AB1217" i="30"/>
  <c r="AC1217" i="30" s="1"/>
  <c r="AD1217" i="30" s="1"/>
  <c r="AB1218" i="30"/>
  <c r="AC1218" i="30" s="1"/>
  <c r="AD1218" i="30" s="1"/>
  <c r="AB1219" i="30"/>
  <c r="AC1219" i="30" s="1"/>
  <c r="AD1219" i="30" s="1"/>
  <c r="AB1220" i="30"/>
  <c r="AC1220" i="30" s="1"/>
  <c r="AD1220" i="30" s="1"/>
  <c r="AB1221" i="30"/>
  <c r="AC1221" i="30" s="1"/>
  <c r="AD1221" i="30" s="1"/>
  <c r="AB1222" i="30"/>
  <c r="AC1222" i="30" s="1"/>
  <c r="AD1222" i="30" s="1"/>
  <c r="AB1223" i="30"/>
  <c r="AC1223" i="30" s="1"/>
  <c r="AD1223" i="30" s="1"/>
  <c r="AB1224" i="30"/>
  <c r="AC1224" i="30" s="1"/>
  <c r="AD1224" i="30" s="1"/>
  <c r="AB1225" i="30"/>
  <c r="AC1225" i="30" s="1"/>
  <c r="AD1225" i="30" s="1"/>
  <c r="AB1226" i="30"/>
  <c r="AC1226" i="30" s="1"/>
  <c r="AD1226" i="30" s="1"/>
  <c r="AB1227" i="30"/>
  <c r="AC1227" i="30" s="1"/>
  <c r="AD1227" i="30" s="1"/>
  <c r="AB1228" i="30"/>
  <c r="AC1228" i="30" s="1"/>
  <c r="AD1228" i="30" s="1"/>
  <c r="AB1229" i="30"/>
  <c r="AC1229" i="30" s="1"/>
  <c r="AD1229" i="30" s="1"/>
  <c r="AB1230" i="30"/>
  <c r="AC1230" i="30" s="1"/>
  <c r="AD1230" i="30" s="1"/>
  <c r="AB1231" i="30"/>
  <c r="AC1231" i="30" s="1"/>
  <c r="AD1231" i="30" s="1"/>
  <c r="AB1232" i="30"/>
  <c r="AC1232" i="30" s="1"/>
  <c r="AD1232" i="30" s="1"/>
  <c r="AB1233" i="30"/>
  <c r="AC1233" i="30" s="1"/>
  <c r="AD1233" i="30" s="1"/>
  <c r="AB1234" i="30"/>
  <c r="AC1234" i="30" s="1"/>
  <c r="AD1234" i="30" s="1"/>
  <c r="AB1235" i="30"/>
  <c r="AC1235" i="30" s="1"/>
  <c r="AD1235" i="30" s="1"/>
  <c r="AB1236" i="30"/>
  <c r="AC1236" i="30" s="1"/>
  <c r="AD1236" i="30" s="1"/>
  <c r="AB1237" i="30"/>
  <c r="AC1237" i="30" s="1"/>
  <c r="AD1237" i="30" s="1"/>
  <c r="AB1238" i="30"/>
  <c r="AC1238" i="30" s="1"/>
  <c r="AD1238" i="30" s="1"/>
  <c r="AB1239" i="30"/>
  <c r="AC1239" i="30" s="1"/>
  <c r="AD1239" i="30" s="1"/>
  <c r="AB1240" i="30"/>
  <c r="AC1240" i="30" s="1"/>
  <c r="AD1240" i="30" s="1"/>
  <c r="AB1241" i="30"/>
  <c r="AC1241" i="30" s="1"/>
  <c r="AD1241" i="30" s="1"/>
  <c r="AB1242" i="30"/>
  <c r="AC1242" i="30" s="1"/>
  <c r="AD1242" i="30" s="1"/>
  <c r="AB1243" i="30"/>
  <c r="AC1243" i="30" s="1"/>
  <c r="AD1243" i="30" s="1"/>
  <c r="AB1244" i="30"/>
  <c r="AC1244" i="30" s="1"/>
  <c r="AD1244" i="30" s="1"/>
  <c r="AB1245" i="30"/>
  <c r="AC1245" i="30" s="1"/>
  <c r="AD1245" i="30" s="1"/>
  <c r="AB1246" i="30"/>
  <c r="AC1246" i="30" s="1"/>
  <c r="AD1246" i="30" s="1"/>
  <c r="AB1247" i="30"/>
  <c r="AC1247" i="30" s="1"/>
  <c r="AD1247" i="30" s="1"/>
  <c r="AB1248" i="30"/>
  <c r="AC1248" i="30" s="1"/>
  <c r="AD1248" i="30" s="1"/>
  <c r="AB1249" i="30"/>
  <c r="AC1249" i="30" s="1"/>
  <c r="AD1249" i="30" s="1"/>
  <c r="AB1250" i="30"/>
  <c r="AC1250" i="30" s="1"/>
  <c r="AD1250" i="30" s="1"/>
  <c r="AB1251" i="30"/>
  <c r="AC1251" i="30" s="1"/>
  <c r="AD1251" i="30" s="1"/>
  <c r="AB1252" i="30"/>
  <c r="AC1252" i="30" s="1"/>
  <c r="AD1252" i="30" s="1"/>
  <c r="AB1253" i="30"/>
  <c r="AC1253" i="30" s="1"/>
  <c r="AD1253" i="30" s="1"/>
  <c r="AB1254" i="30"/>
  <c r="AC1254" i="30" s="1"/>
  <c r="AD1254" i="30" s="1"/>
  <c r="AB1255" i="30"/>
  <c r="AC1255" i="30" s="1"/>
  <c r="AD1255" i="30" s="1"/>
  <c r="AB1256" i="30"/>
  <c r="AC1256" i="30" s="1"/>
  <c r="AD1256" i="30" s="1"/>
  <c r="AB1257" i="30"/>
  <c r="AC1257" i="30" s="1"/>
  <c r="AD1257" i="30" s="1"/>
  <c r="AB1258" i="30"/>
  <c r="AC1258" i="30" s="1"/>
  <c r="AD1258" i="30" s="1"/>
  <c r="AB1259" i="30"/>
  <c r="AC1259" i="30" s="1"/>
  <c r="AD1259" i="30" s="1"/>
  <c r="AB1260" i="30"/>
  <c r="AC1260" i="30" s="1"/>
  <c r="AD1260" i="30" s="1"/>
  <c r="AB1261" i="30"/>
  <c r="AC1261" i="30" s="1"/>
  <c r="AD1261" i="30" s="1"/>
  <c r="AB1262" i="30"/>
  <c r="AC1262" i="30" s="1"/>
  <c r="AD1262" i="30" s="1"/>
  <c r="AB1263" i="30"/>
  <c r="AC1263" i="30" s="1"/>
  <c r="AD1263" i="30" s="1"/>
  <c r="AB1264" i="30"/>
  <c r="AC1264" i="30" s="1"/>
  <c r="AD1264" i="30" s="1"/>
  <c r="AB1265" i="30"/>
  <c r="AC1265" i="30" s="1"/>
  <c r="AD1265" i="30" s="1"/>
  <c r="AB1266" i="30"/>
  <c r="AC1266" i="30" s="1"/>
  <c r="AD1266" i="30" s="1"/>
  <c r="AB1267" i="30"/>
  <c r="AC1267" i="30" s="1"/>
  <c r="AD1267" i="30" s="1"/>
  <c r="AB1268" i="30"/>
  <c r="AC1268" i="30" s="1"/>
  <c r="AD1268" i="30" s="1"/>
  <c r="AB1269" i="30"/>
  <c r="AC1269" i="30" s="1"/>
  <c r="AD1269" i="30" s="1"/>
  <c r="AB1270" i="30"/>
  <c r="AC1270" i="30" s="1"/>
  <c r="AD1270" i="30" s="1"/>
  <c r="AB1271" i="30"/>
  <c r="AC1271" i="30" s="1"/>
  <c r="AD1271" i="30" s="1"/>
  <c r="AB1272" i="30"/>
  <c r="AC1272" i="30" s="1"/>
  <c r="AD1272" i="30" s="1"/>
  <c r="AB1273" i="30"/>
  <c r="AC1273" i="30" s="1"/>
  <c r="AD1273" i="30" s="1"/>
  <c r="AB1274" i="30"/>
  <c r="AC1274" i="30" s="1"/>
  <c r="AD1274" i="30" s="1"/>
  <c r="AB1275" i="30"/>
  <c r="AC1275" i="30" s="1"/>
  <c r="AD1275" i="30" s="1"/>
  <c r="AB1276" i="30"/>
  <c r="AC1276" i="30" s="1"/>
  <c r="AD1276" i="30" s="1"/>
  <c r="AB1277" i="30"/>
  <c r="AC1277" i="30" s="1"/>
  <c r="AD1277" i="30" s="1"/>
  <c r="AB1278" i="30"/>
  <c r="AC1278" i="30" s="1"/>
  <c r="AD1278" i="30" s="1"/>
  <c r="AB1279" i="30"/>
  <c r="AC1279" i="30" s="1"/>
  <c r="AD1279" i="30" s="1"/>
  <c r="AB1280" i="30"/>
  <c r="AC1280" i="30" s="1"/>
  <c r="AD1280" i="30" s="1"/>
  <c r="AB1281" i="30"/>
  <c r="AC1281" i="30" s="1"/>
  <c r="AD1281" i="30" s="1"/>
  <c r="AB1282" i="30"/>
  <c r="AC1282" i="30" s="1"/>
  <c r="AD1282" i="30" s="1"/>
  <c r="AB1283" i="30"/>
  <c r="AC1283" i="30" s="1"/>
  <c r="AD1283" i="30" s="1"/>
  <c r="AB1284" i="30"/>
  <c r="AC1284" i="30" s="1"/>
  <c r="AD1284" i="30" s="1"/>
  <c r="AB1285" i="30"/>
  <c r="AC1285" i="30" s="1"/>
  <c r="AD1285" i="30" s="1"/>
  <c r="AB1286" i="30"/>
  <c r="AC1286" i="30" s="1"/>
  <c r="AD1286" i="30" s="1"/>
  <c r="AB1287" i="30"/>
  <c r="AC1287" i="30" s="1"/>
  <c r="AD1287" i="30" s="1"/>
  <c r="AB1288" i="30"/>
  <c r="AC1288" i="30" s="1"/>
  <c r="AD1288" i="30" s="1"/>
  <c r="AB1289" i="30"/>
  <c r="AC1289" i="30" s="1"/>
  <c r="AD1289" i="30" s="1"/>
  <c r="AB1290" i="30"/>
  <c r="AC1290" i="30" s="1"/>
  <c r="AD1290" i="30" s="1"/>
  <c r="AB1291" i="30"/>
  <c r="AC1291" i="30" s="1"/>
  <c r="AD1291" i="30" s="1"/>
  <c r="AB1292" i="30"/>
  <c r="AC1292" i="30" s="1"/>
  <c r="AD1292" i="30" s="1"/>
  <c r="AB1293" i="30"/>
  <c r="AC1293" i="30" s="1"/>
  <c r="AD1293" i="30" s="1"/>
  <c r="AB1294" i="30"/>
  <c r="AC1294" i="30" s="1"/>
  <c r="AD1294" i="30" s="1"/>
  <c r="AB1295" i="30"/>
  <c r="AC1295" i="30" s="1"/>
  <c r="AD1295" i="30" s="1"/>
  <c r="AB1296" i="30"/>
  <c r="AC1296" i="30" s="1"/>
  <c r="AD1296" i="30" s="1"/>
  <c r="AB1297" i="30"/>
  <c r="AC1297" i="30" s="1"/>
  <c r="AD1297" i="30" s="1"/>
  <c r="AB1298" i="30"/>
  <c r="AC1298" i="30" s="1"/>
  <c r="AD1298" i="30" s="1"/>
  <c r="AB1299" i="30"/>
  <c r="AC1299" i="30" s="1"/>
  <c r="AD1299" i="30" s="1"/>
  <c r="AB1300" i="30"/>
  <c r="AC1300" i="30" s="1"/>
  <c r="AD1300" i="30" s="1"/>
  <c r="AB1301" i="30"/>
  <c r="AC1301" i="30" s="1"/>
  <c r="AD1301" i="30" s="1"/>
  <c r="AB1302" i="30"/>
  <c r="AC1302" i="30" s="1"/>
  <c r="AD1302" i="30" s="1"/>
  <c r="AB1303" i="30"/>
  <c r="AC1303" i="30" s="1"/>
  <c r="AD1303" i="30" s="1"/>
  <c r="AB1304" i="30"/>
  <c r="AC1304" i="30" s="1"/>
  <c r="AD1304" i="30" s="1"/>
  <c r="AB1305" i="30"/>
  <c r="AC1305" i="30" s="1"/>
  <c r="AD1305" i="30" s="1"/>
  <c r="AB1306" i="30"/>
  <c r="AC1306" i="30" s="1"/>
  <c r="AD1306" i="30" s="1"/>
  <c r="AB1307" i="30"/>
  <c r="AC1307" i="30" s="1"/>
  <c r="AD1307" i="30" s="1"/>
  <c r="AB1308" i="30"/>
  <c r="AC1308" i="30" s="1"/>
  <c r="AD1308" i="30" s="1"/>
  <c r="AB1309" i="30"/>
  <c r="AC1309" i="30" s="1"/>
  <c r="AD1309" i="30" s="1"/>
  <c r="AB1310" i="30"/>
  <c r="AC1310" i="30" s="1"/>
  <c r="AD1310" i="30" s="1"/>
  <c r="AB1311" i="30"/>
  <c r="AC1311" i="30" s="1"/>
  <c r="AD1311" i="30" s="1"/>
  <c r="AB1312" i="30"/>
  <c r="AC1312" i="30" s="1"/>
  <c r="AD1312" i="30" s="1"/>
  <c r="AB1313" i="30"/>
  <c r="AC1313" i="30" s="1"/>
  <c r="AD1313" i="30" s="1"/>
  <c r="AB1314" i="30"/>
  <c r="AC1314" i="30" s="1"/>
  <c r="AD1314" i="30" s="1"/>
  <c r="AB1315" i="30"/>
  <c r="AC1315" i="30" s="1"/>
  <c r="AD1315" i="30" s="1"/>
  <c r="AB1316" i="30"/>
  <c r="AC1316" i="30" s="1"/>
  <c r="AD1316" i="30" s="1"/>
  <c r="AB1317" i="30"/>
  <c r="AC1317" i="30" s="1"/>
  <c r="AD1317" i="30" s="1"/>
  <c r="AB1318" i="30"/>
  <c r="AC1318" i="30" s="1"/>
  <c r="AD1318" i="30" s="1"/>
  <c r="AB1319" i="30"/>
  <c r="AC1319" i="30" s="1"/>
  <c r="AD1319" i="30" s="1"/>
  <c r="AB1320" i="30"/>
  <c r="AC1320" i="30" s="1"/>
  <c r="AD1320" i="30" s="1"/>
  <c r="AB1321" i="30"/>
  <c r="AC1321" i="30" s="1"/>
  <c r="AD1321" i="30" s="1"/>
  <c r="AB1322" i="30"/>
  <c r="AC1322" i="30" s="1"/>
  <c r="AD1322" i="30" s="1"/>
  <c r="AB1323" i="30"/>
  <c r="AC1323" i="30" s="1"/>
  <c r="AD1323" i="30" s="1"/>
  <c r="AB1324" i="30"/>
  <c r="AC1324" i="30" s="1"/>
  <c r="AD1324" i="30" s="1"/>
  <c r="AB1325" i="30"/>
  <c r="AC1325" i="30" s="1"/>
  <c r="AD1325" i="30" s="1"/>
  <c r="AB1326" i="30"/>
  <c r="AC1326" i="30" s="1"/>
  <c r="AD1326" i="30" s="1"/>
  <c r="AB1327" i="30"/>
  <c r="AC1327" i="30" s="1"/>
  <c r="AD1327" i="30" s="1"/>
  <c r="AB1328" i="30"/>
  <c r="AC1328" i="30" s="1"/>
  <c r="AD1328" i="30" s="1"/>
  <c r="AB1329" i="30"/>
  <c r="AC1329" i="30" s="1"/>
  <c r="AD1329" i="30" s="1"/>
  <c r="AB1330" i="30"/>
  <c r="AC1330" i="30" s="1"/>
  <c r="AD1330" i="30" s="1"/>
  <c r="AB1331" i="30"/>
  <c r="AC1331" i="30" s="1"/>
  <c r="AD1331" i="30" s="1"/>
  <c r="AB1332" i="30"/>
  <c r="AC1332" i="30" s="1"/>
  <c r="AD1332" i="30" s="1"/>
  <c r="AB1333" i="30"/>
  <c r="AC1333" i="30" s="1"/>
  <c r="AD1333" i="30" s="1"/>
  <c r="AB1334" i="30"/>
  <c r="AC1334" i="30" s="1"/>
  <c r="AD1334" i="30" s="1"/>
  <c r="AB1335" i="30"/>
  <c r="AC1335" i="30" s="1"/>
  <c r="AD1335" i="30" s="1"/>
  <c r="AB1336" i="30"/>
  <c r="AC1336" i="30" s="1"/>
  <c r="AD1336" i="30" s="1"/>
  <c r="AB1337" i="30"/>
  <c r="AC1337" i="30" s="1"/>
  <c r="AD1337" i="30" s="1"/>
  <c r="AB1338" i="30"/>
  <c r="AC1338" i="30" s="1"/>
  <c r="AD1338" i="30" s="1"/>
  <c r="AB1339" i="30"/>
  <c r="AC1339" i="30" s="1"/>
  <c r="AD1339" i="30" s="1"/>
  <c r="AB1340" i="30"/>
  <c r="AC1340" i="30" s="1"/>
  <c r="AD1340" i="30" s="1"/>
  <c r="AB1341" i="30"/>
  <c r="AC1341" i="30" s="1"/>
  <c r="AD1341" i="30" s="1"/>
  <c r="AB1342" i="30"/>
  <c r="AC1342" i="30" s="1"/>
  <c r="AD1342" i="30" s="1"/>
  <c r="AB1343" i="30"/>
  <c r="AC1343" i="30" s="1"/>
  <c r="AD1343" i="30" s="1"/>
  <c r="AB1344" i="30"/>
  <c r="AC1344" i="30" s="1"/>
  <c r="AD1344" i="30" s="1"/>
  <c r="AB1345" i="30"/>
  <c r="AC1345" i="30" s="1"/>
  <c r="AD1345" i="30" s="1"/>
  <c r="AB1346" i="30"/>
  <c r="AC1346" i="30" s="1"/>
  <c r="AD1346" i="30" s="1"/>
  <c r="AB1347" i="30"/>
  <c r="AC1347" i="30" s="1"/>
  <c r="AD1347" i="30" s="1"/>
  <c r="AB1348" i="30"/>
  <c r="AC1348" i="30" s="1"/>
  <c r="AD1348" i="30" s="1"/>
  <c r="AB1349" i="30"/>
  <c r="AC1349" i="30" s="1"/>
  <c r="AD1349" i="30" s="1"/>
  <c r="AB1350" i="30"/>
  <c r="AC1350" i="30" s="1"/>
  <c r="AD1350" i="30" s="1"/>
  <c r="AB1351" i="30"/>
  <c r="AC1351" i="30" s="1"/>
  <c r="AD1351" i="30" s="1"/>
  <c r="AB1352" i="30"/>
  <c r="AC1352" i="30" s="1"/>
  <c r="AD1352" i="30" s="1"/>
  <c r="AB1353" i="30"/>
  <c r="AC1353" i="30" s="1"/>
  <c r="AD1353" i="30" s="1"/>
  <c r="AB1354" i="30"/>
  <c r="AC1354" i="30" s="1"/>
  <c r="AD1354" i="30" s="1"/>
  <c r="AB1355" i="30"/>
  <c r="AC1355" i="30" s="1"/>
  <c r="AD1355" i="30" s="1"/>
  <c r="AB1356" i="30"/>
  <c r="AC1356" i="30" s="1"/>
  <c r="AD1356" i="30" s="1"/>
  <c r="AB1357" i="30"/>
  <c r="AC1357" i="30" s="1"/>
  <c r="AD1357" i="30" s="1"/>
  <c r="AB1358" i="30"/>
  <c r="AC1358" i="30" s="1"/>
  <c r="AD1358" i="30" s="1"/>
  <c r="AB1359" i="30"/>
  <c r="AC1359" i="30" s="1"/>
  <c r="AD1359" i="30" s="1"/>
  <c r="AB1360" i="30"/>
  <c r="AC1360" i="30" s="1"/>
  <c r="AD1360" i="30" s="1"/>
  <c r="AB1361" i="30"/>
  <c r="AC1361" i="30" s="1"/>
  <c r="AD1361" i="30" s="1"/>
  <c r="AB1362" i="30"/>
  <c r="AC1362" i="30" s="1"/>
  <c r="AD1362" i="30" s="1"/>
  <c r="AB1363" i="30"/>
  <c r="AC1363" i="30" s="1"/>
  <c r="AD1363" i="30" s="1"/>
  <c r="AB1364" i="30"/>
  <c r="AC1364" i="30" s="1"/>
  <c r="AD1364" i="30" s="1"/>
  <c r="AB1365" i="30"/>
  <c r="AC1365" i="30" s="1"/>
  <c r="AD1365" i="30" s="1"/>
  <c r="AB1366" i="30"/>
  <c r="AC1366" i="30" s="1"/>
  <c r="AD1366" i="30" s="1"/>
  <c r="AB1367" i="30"/>
  <c r="AC1367" i="30" s="1"/>
  <c r="AD1367" i="30" s="1"/>
  <c r="AB1368" i="30"/>
  <c r="AC1368" i="30" s="1"/>
  <c r="AD1368" i="30" s="1"/>
  <c r="AB1369" i="30"/>
  <c r="AC1369" i="30" s="1"/>
  <c r="AD1369" i="30" s="1"/>
  <c r="AB1370" i="30"/>
  <c r="AC1370" i="30" s="1"/>
  <c r="AD1370" i="30" s="1"/>
  <c r="AB1371" i="30"/>
  <c r="AC1371" i="30" s="1"/>
  <c r="AD1371" i="30" s="1"/>
  <c r="AB1372" i="30"/>
  <c r="AC1372" i="30" s="1"/>
  <c r="AD1372" i="30" s="1"/>
  <c r="AB1373" i="30"/>
  <c r="AC1373" i="30" s="1"/>
  <c r="AD1373" i="30" s="1"/>
  <c r="AB1374" i="30"/>
  <c r="AC1374" i="30" s="1"/>
  <c r="AD1374" i="30" s="1"/>
  <c r="AB1375" i="30"/>
  <c r="AC1375" i="30" s="1"/>
  <c r="AD1375" i="30" s="1"/>
  <c r="AB1376" i="30"/>
  <c r="AC1376" i="30" s="1"/>
  <c r="AD1376" i="30" s="1"/>
  <c r="AB1377" i="30"/>
  <c r="AC1377" i="30" s="1"/>
  <c r="AD1377" i="30" s="1"/>
  <c r="AB1378" i="30"/>
  <c r="AC1378" i="30" s="1"/>
  <c r="AD1378" i="30" s="1"/>
  <c r="AB1379" i="30"/>
  <c r="AC1379" i="30" s="1"/>
  <c r="AD1379" i="30" s="1"/>
  <c r="AB1380" i="30"/>
  <c r="AC1380" i="30" s="1"/>
  <c r="AD1380" i="30" s="1"/>
  <c r="AB1381" i="30"/>
  <c r="AC1381" i="30" s="1"/>
  <c r="AD1381" i="30" s="1"/>
  <c r="AB1382" i="30"/>
  <c r="AC1382" i="30" s="1"/>
  <c r="AD1382" i="30" s="1"/>
  <c r="AB1383" i="30"/>
  <c r="AC1383" i="30" s="1"/>
  <c r="AD1383" i="30" s="1"/>
  <c r="AB1384" i="30"/>
  <c r="AC1384" i="30" s="1"/>
  <c r="AD1384" i="30" s="1"/>
  <c r="AB1385" i="30"/>
  <c r="AC1385" i="30" s="1"/>
  <c r="AD1385" i="30" s="1"/>
  <c r="AB1386" i="30"/>
  <c r="AC1386" i="30" s="1"/>
  <c r="AD1386" i="30" s="1"/>
  <c r="AB1387" i="30"/>
  <c r="AC1387" i="30" s="1"/>
  <c r="AD1387" i="30" s="1"/>
  <c r="AB1388" i="30"/>
  <c r="AC1388" i="30" s="1"/>
  <c r="AD1388" i="30" s="1"/>
  <c r="AB1389" i="30"/>
  <c r="AC1389" i="30" s="1"/>
  <c r="AD1389" i="30" s="1"/>
  <c r="AB1390" i="30"/>
  <c r="AC1390" i="30" s="1"/>
  <c r="AD1390" i="30" s="1"/>
  <c r="AB1391" i="30"/>
  <c r="AC1391" i="30" s="1"/>
  <c r="AD1391" i="30" s="1"/>
  <c r="AB1392" i="30"/>
  <c r="AC1392" i="30" s="1"/>
  <c r="AD1392" i="30" s="1"/>
  <c r="AB1393" i="30"/>
  <c r="AC1393" i="30" s="1"/>
  <c r="AD1393" i="30" s="1"/>
  <c r="AB1394" i="30"/>
  <c r="AC1394" i="30" s="1"/>
  <c r="AD1394" i="30" s="1"/>
  <c r="AB1395" i="30"/>
  <c r="AC1395" i="30" s="1"/>
  <c r="AD1395" i="30" s="1"/>
  <c r="AB1396" i="30"/>
  <c r="AC1396" i="30" s="1"/>
  <c r="AD1396" i="30" s="1"/>
  <c r="AB1397" i="30"/>
  <c r="AC1397" i="30" s="1"/>
  <c r="AD1397" i="30" s="1"/>
  <c r="AB1398" i="30"/>
  <c r="AC1398" i="30" s="1"/>
  <c r="AD1398" i="30" s="1"/>
  <c r="AB1399" i="30"/>
  <c r="AC1399" i="30" s="1"/>
  <c r="AD1399" i="30" s="1"/>
  <c r="AB1400" i="30"/>
  <c r="AC1400" i="30" s="1"/>
  <c r="AD1400" i="30" s="1"/>
  <c r="AB1401" i="30"/>
  <c r="AC1401" i="30" s="1"/>
  <c r="AD1401" i="30" s="1"/>
  <c r="AB1402" i="30"/>
  <c r="AC1402" i="30" s="1"/>
  <c r="AD1402" i="30" s="1"/>
  <c r="AB1403" i="30"/>
  <c r="AC1403" i="30" s="1"/>
  <c r="AD1403" i="30" s="1"/>
  <c r="AB1404" i="30"/>
  <c r="AC1404" i="30" s="1"/>
  <c r="AD1404" i="30" s="1"/>
  <c r="AB1405" i="30"/>
  <c r="AC1405" i="30" s="1"/>
  <c r="AD1405" i="30" s="1"/>
  <c r="AB1406" i="30"/>
  <c r="AC1406" i="30" s="1"/>
  <c r="AD1406" i="30" s="1"/>
  <c r="AB1407" i="30"/>
  <c r="AC1407" i="30" s="1"/>
  <c r="AD1407" i="30" s="1"/>
  <c r="AB1408" i="30"/>
  <c r="AC1408" i="30" s="1"/>
  <c r="AD1408" i="30" s="1"/>
  <c r="AB1409" i="30"/>
  <c r="AC1409" i="30" s="1"/>
  <c r="AD1409" i="30" s="1"/>
  <c r="AB1410" i="30"/>
  <c r="AC1410" i="30" s="1"/>
  <c r="AD1410" i="30" s="1"/>
  <c r="AB1411" i="30"/>
  <c r="AC1411" i="30" s="1"/>
  <c r="AD1411" i="30" s="1"/>
  <c r="AB1412" i="30"/>
  <c r="AC1412" i="30" s="1"/>
  <c r="AD1412" i="30" s="1"/>
  <c r="AB1413" i="30"/>
  <c r="AC1413" i="30" s="1"/>
  <c r="AD1413" i="30" s="1"/>
  <c r="AB1414" i="30"/>
  <c r="AC1414" i="30" s="1"/>
  <c r="AD1414" i="30" s="1"/>
  <c r="AB1415" i="30"/>
  <c r="AC1415" i="30" s="1"/>
  <c r="AD1415" i="30" s="1"/>
  <c r="AB1416" i="30"/>
  <c r="AC1416" i="30" s="1"/>
  <c r="AD1416" i="30" s="1"/>
  <c r="AB1417" i="30"/>
  <c r="AC1417" i="30" s="1"/>
  <c r="AD1417" i="30" s="1"/>
  <c r="AB1418" i="30"/>
  <c r="AC1418" i="30" s="1"/>
  <c r="AD1418" i="30" s="1"/>
  <c r="AB1419" i="30"/>
  <c r="AC1419" i="30" s="1"/>
  <c r="AD1419" i="30" s="1"/>
  <c r="AB1420" i="30"/>
  <c r="AC1420" i="30" s="1"/>
  <c r="AD1420" i="30" s="1"/>
  <c r="AB1421" i="30"/>
  <c r="AC1421" i="30" s="1"/>
  <c r="AD1421" i="30" s="1"/>
  <c r="AB1422" i="30"/>
  <c r="AC1422" i="30" s="1"/>
  <c r="AD1422" i="30" s="1"/>
  <c r="AB1423" i="30"/>
  <c r="AC1423" i="30" s="1"/>
  <c r="AD1423" i="30" s="1"/>
  <c r="AB1424" i="30"/>
  <c r="AC1424" i="30" s="1"/>
  <c r="AD1424" i="30" s="1"/>
  <c r="AB1425" i="30"/>
  <c r="AC1425" i="30" s="1"/>
  <c r="AD1425" i="30" s="1"/>
  <c r="AB1426" i="30"/>
  <c r="AC1426" i="30" s="1"/>
  <c r="AD1426" i="30" s="1"/>
  <c r="AB1427" i="30"/>
  <c r="AC1427" i="30" s="1"/>
  <c r="AD1427" i="30" s="1"/>
  <c r="AB1428" i="30"/>
  <c r="AC1428" i="30" s="1"/>
  <c r="AD1428" i="30" s="1"/>
  <c r="AB1429" i="30"/>
  <c r="AC1429" i="30" s="1"/>
  <c r="AD1429" i="30" s="1"/>
  <c r="AB1430" i="30"/>
  <c r="AC1430" i="30" s="1"/>
  <c r="AD1430" i="30" s="1"/>
  <c r="AB1431" i="30"/>
  <c r="AC1431" i="30" s="1"/>
  <c r="AD1431" i="30" s="1"/>
  <c r="AB1432" i="30"/>
  <c r="AC1432" i="30" s="1"/>
  <c r="AD1432" i="30" s="1"/>
  <c r="AB1433" i="30"/>
  <c r="AC1433" i="30" s="1"/>
  <c r="AD1433" i="30" s="1"/>
  <c r="AB1434" i="30"/>
  <c r="AC1434" i="30" s="1"/>
  <c r="AD1434" i="30" s="1"/>
  <c r="AB1435" i="30"/>
  <c r="AC1435" i="30" s="1"/>
  <c r="AD1435" i="30" s="1"/>
  <c r="AB1436" i="30"/>
  <c r="AC1436" i="30" s="1"/>
  <c r="AD1436" i="30" s="1"/>
  <c r="AB1437" i="30"/>
  <c r="AC1437" i="30" s="1"/>
  <c r="AD1437" i="30" s="1"/>
  <c r="AB1438" i="30"/>
  <c r="AC1438" i="30" s="1"/>
  <c r="AD1438" i="30" s="1"/>
  <c r="AB1439" i="30"/>
  <c r="AC1439" i="30" s="1"/>
  <c r="AD1439" i="30" s="1"/>
  <c r="AB1440" i="30"/>
  <c r="AC1440" i="30" s="1"/>
  <c r="AD1440" i="30" s="1"/>
  <c r="AB1441" i="30"/>
  <c r="AC1441" i="30" s="1"/>
  <c r="AD1441" i="30" s="1"/>
  <c r="AB1442" i="30"/>
  <c r="AC1442" i="30" s="1"/>
  <c r="AD1442" i="30" s="1"/>
  <c r="AB1443" i="30"/>
  <c r="AC1443" i="30" s="1"/>
  <c r="AD1443" i="30" s="1"/>
  <c r="AB1444" i="30"/>
  <c r="AC1444" i="30" s="1"/>
  <c r="AD1444" i="30" s="1"/>
  <c r="AB1445" i="30"/>
  <c r="AC1445" i="30" s="1"/>
  <c r="AD1445" i="30" s="1"/>
  <c r="AB1446" i="30"/>
  <c r="AC1446" i="30" s="1"/>
  <c r="AD1446" i="30" s="1"/>
  <c r="AB1447" i="30"/>
  <c r="AC1447" i="30" s="1"/>
  <c r="AD1447" i="30" s="1"/>
  <c r="AB1448" i="30"/>
  <c r="AC1448" i="30" s="1"/>
  <c r="AD1448" i="30" s="1"/>
  <c r="AB1449" i="30"/>
  <c r="AC1449" i="30" s="1"/>
  <c r="AD1449" i="30" s="1"/>
  <c r="AB1450" i="30"/>
  <c r="AC1450" i="30" s="1"/>
  <c r="AD1450" i="30" s="1"/>
  <c r="AB1451" i="30"/>
  <c r="AC1451" i="30" s="1"/>
  <c r="AD1451" i="30" s="1"/>
  <c r="AB1452" i="30"/>
  <c r="AC1452" i="30" s="1"/>
  <c r="AD1452" i="30" s="1"/>
  <c r="AB1453" i="30"/>
  <c r="AC1453" i="30" s="1"/>
  <c r="AD1453" i="30" s="1"/>
  <c r="AB1454" i="30"/>
  <c r="AC1454" i="30" s="1"/>
  <c r="AD1454" i="30" s="1"/>
  <c r="AB1455" i="30"/>
  <c r="AC1455" i="30" s="1"/>
  <c r="AD1455" i="30" s="1"/>
  <c r="AB1456" i="30"/>
  <c r="AC1456" i="30" s="1"/>
  <c r="AD1456" i="30" s="1"/>
  <c r="AB1457" i="30"/>
  <c r="AC1457" i="30" s="1"/>
  <c r="AD1457" i="30" s="1"/>
  <c r="AB1458" i="30"/>
  <c r="AC1458" i="30" s="1"/>
  <c r="AD1458" i="30" s="1"/>
  <c r="AB1459" i="30"/>
  <c r="AC1459" i="30" s="1"/>
  <c r="AD1459" i="30" s="1"/>
  <c r="AB1460" i="30"/>
  <c r="AC1460" i="30" s="1"/>
  <c r="AD1460" i="30" s="1"/>
  <c r="AB1461" i="30"/>
  <c r="AC1461" i="30" s="1"/>
  <c r="AD1461" i="30" s="1"/>
  <c r="AB1462" i="30"/>
  <c r="AC1462" i="30" s="1"/>
  <c r="AD1462" i="30" s="1"/>
  <c r="AB1463" i="30"/>
  <c r="AC1463" i="30" s="1"/>
  <c r="AD1463" i="30" s="1"/>
  <c r="AB1464" i="30"/>
  <c r="AC1464" i="30" s="1"/>
  <c r="AD1464" i="30" s="1"/>
  <c r="AB1465" i="30"/>
  <c r="AC1465" i="30" s="1"/>
  <c r="AD1465" i="30" s="1"/>
  <c r="AB1466" i="30"/>
  <c r="AC1466" i="30" s="1"/>
  <c r="AD1466" i="30" s="1"/>
  <c r="AB1467" i="30"/>
  <c r="AC1467" i="30" s="1"/>
  <c r="AD1467" i="30" s="1"/>
  <c r="AB1468" i="30"/>
  <c r="AC1468" i="30" s="1"/>
  <c r="AD1468" i="30" s="1"/>
  <c r="AB1469" i="30"/>
  <c r="AC1469" i="30" s="1"/>
  <c r="AD1469" i="30" s="1"/>
  <c r="AB1470" i="30"/>
  <c r="AC1470" i="30" s="1"/>
  <c r="AD1470" i="30" s="1"/>
  <c r="AB1471" i="30"/>
  <c r="AC1471" i="30" s="1"/>
  <c r="AD1471" i="30" s="1"/>
  <c r="AB1472" i="30"/>
  <c r="AC1472" i="30" s="1"/>
  <c r="AD1472" i="30" s="1"/>
  <c r="AB1473" i="30"/>
  <c r="AC1473" i="30" s="1"/>
  <c r="AD1473" i="30" s="1"/>
  <c r="AB1474" i="30"/>
  <c r="AC1474" i="30" s="1"/>
  <c r="AD1474" i="30" s="1"/>
  <c r="AB1475" i="30"/>
  <c r="AC1475" i="30" s="1"/>
  <c r="AD1475" i="30" s="1"/>
  <c r="AB1476" i="30"/>
  <c r="AC1476" i="30" s="1"/>
  <c r="AD1476" i="30" s="1"/>
  <c r="AB1477" i="30"/>
  <c r="AC1477" i="30" s="1"/>
  <c r="AD1477" i="30" s="1"/>
  <c r="AB1478" i="30"/>
  <c r="AC1478" i="30" s="1"/>
  <c r="AD1478" i="30" s="1"/>
  <c r="AB1479" i="30"/>
  <c r="AC1479" i="30" s="1"/>
  <c r="AD1479" i="30" s="1"/>
  <c r="AB1480" i="30"/>
  <c r="AC1480" i="30" s="1"/>
  <c r="AD1480" i="30" s="1"/>
  <c r="AB1481" i="30"/>
  <c r="AC1481" i="30" s="1"/>
  <c r="AD1481" i="30" s="1"/>
  <c r="AB1482" i="30"/>
  <c r="AC1482" i="30" s="1"/>
  <c r="AD1482" i="30" s="1"/>
  <c r="AB1483" i="30"/>
  <c r="AC1483" i="30" s="1"/>
  <c r="AD1483" i="30" s="1"/>
  <c r="AB1484" i="30"/>
  <c r="AC1484" i="30" s="1"/>
  <c r="AD1484" i="30" s="1"/>
  <c r="AB1485" i="30"/>
  <c r="AC1485" i="30" s="1"/>
  <c r="AD1485" i="30" s="1"/>
  <c r="AB1486" i="30"/>
  <c r="AC1486" i="30" s="1"/>
  <c r="AD1486" i="30" s="1"/>
  <c r="AB1487" i="30"/>
  <c r="AC1487" i="30" s="1"/>
  <c r="AD1487" i="30" s="1"/>
  <c r="AB1488" i="30"/>
  <c r="AC1488" i="30" s="1"/>
  <c r="AD1488" i="30" s="1"/>
  <c r="AB1489" i="30"/>
  <c r="AC1489" i="30" s="1"/>
  <c r="AD1489" i="30" s="1"/>
  <c r="AB1490" i="30"/>
  <c r="AC1490" i="30" s="1"/>
  <c r="AD1490" i="30" s="1"/>
  <c r="AB1491" i="30"/>
  <c r="AC1491" i="30" s="1"/>
  <c r="AD1491" i="30" s="1"/>
  <c r="AB1492" i="30"/>
  <c r="AC1492" i="30" s="1"/>
  <c r="AD1492" i="30" s="1"/>
  <c r="AB1493" i="30"/>
  <c r="AC1493" i="30" s="1"/>
  <c r="AD1493" i="30" s="1"/>
  <c r="AB1494" i="30"/>
  <c r="AC1494" i="30" s="1"/>
  <c r="AD1494" i="30" s="1"/>
  <c r="AB1495" i="30"/>
  <c r="AC1495" i="30" s="1"/>
  <c r="AD1495" i="30" s="1"/>
  <c r="AB1496" i="30"/>
  <c r="AC1496" i="30" s="1"/>
  <c r="AD1496" i="30" s="1"/>
  <c r="AB1497" i="30"/>
  <c r="AC1497" i="30" s="1"/>
  <c r="AD1497" i="30" s="1"/>
  <c r="AB1498" i="30"/>
  <c r="AC1498" i="30" s="1"/>
  <c r="AD1498" i="30" s="1"/>
  <c r="AB1499" i="30"/>
  <c r="AC1499" i="30" s="1"/>
  <c r="AD1499" i="30" s="1"/>
  <c r="AB1500" i="30"/>
  <c r="AC1500" i="30" s="1"/>
  <c r="AD1500" i="30" s="1"/>
  <c r="AB1501" i="30"/>
  <c r="AC1501" i="30" s="1"/>
  <c r="AD1501" i="30" s="1"/>
  <c r="AB1502" i="30"/>
  <c r="AC1502" i="30" s="1"/>
  <c r="AD1502" i="30" s="1"/>
  <c r="AB1503" i="30"/>
  <c r="AC1503" i="30" s="1"/>
  <c r="AD1503" i="30" s="1"/>
  <c r="AB1504" i="30"/>
  <c r="AC1504" i="30" s="1"/>
  <c r="AD1504" i="30" s="1"/>
  <c r="AB1505" i="30"/>
  <c r="AC1505" i="30" s="1"/>
  <c r="AD1505" i="30" s="1"/>
  <c r="AB1506" i="30"/>
  <c r="AC1506" i="30" s="1"/>
  <c r="AD1506" i="30" s="1"/>
  <c r="AB1507" i="30"/>
  <c r="AC1507" i="30" s="1"/>
  <c r="AD1507" i="30" s="1"/>
  <c r="AB1508" i="30"/>
  <c r="AC1508" i="30" s="1"/>
  <c r="AD1508" i="30" s="1"/>
  <c r="AB1509" i="30"/>
  <c r="AC1509" i="30" s="1"/>
  <c r="AD1509" i="30" s="1"/>
  <c r="AB1510" i="30"/>
  <c r="AC1510" i="30" s="1"/>
  <c r="AD1510" i="30" s="1"/>
  <c r="AB1511" i="30"/>
  <c r="AC1511" i="30" s="1"/>
  <c r="AD1511" i="30" s="1"/>
  <c r="AB1512" i="30"/>
  <c r="AC1512" i="30" s="1"/>
  <c r="AD1512" i="30" s="1"/>
  <c r="AB1513" i="30"/>
  <c r="AC1513" i="30" s="1"/>
  <c r="AD1513" i="30" s="1"/>
  <c r="AB1514" i="30"/>
  <c r="AC1514" i="30" s="1"/>
  <c r="AD1514" i="30" s="1"/>
  <c r="AB1515" i="30"/>
  <c r="AC1515" i="30" s="1"/>
  <c r="AD1515" i="30" s="1"/>
  <c r="AB1516" i="30"/>
  <c r="AC1516" i="30" s="1"/>
  <c r="AD1516" i="30" s="1"/>
  <c r="AB1517" i="30"/>
  <c r="AC1517" i="30" s="1"/>
  <c r="AD1517" i="30" s="1"/>
  <c r="AB1518" i="30"/>
  <c r="AC1518" i="30" s="1"/>
  <c r="AD1518" i="30" s="1"/>
  <c r="AB1519" i="30"/>
  <c r="AC1519" i="30" s="1"/>
  <c r="AD1519" i="30" s="1"/>
  <c r="AB1520" i="30"/>
  <c r="AC1520" i="30" s="1"/>
  <c r="AD1520" i="30" s="1"/>
  <c r="AB1521" i="30"/>
  <c r="AC1521" i="30" s="1"/>
  <c r="AD1521" i="30" s="1"/>
  <c r="AB1522" i="30"/>
  <c r="AC1522" i="30" s="1"/>
  <c r="AD1522" i="30" s="1"/>
  <c r="AB1523" i="30"/>
  <c r="AC1523" i="30" s="1"/>
  <c r="AD1523" i="30" s="1"/>
  <c r="AB1524" i="30"/>
  <c r="AC1524" i="30" s="1"/>
  <c r="AD1524" i="30" s="1"/>
  <c r="AB1525" i="30"/>
  <c r="AC1525" i="30" s="1"/>
  <c r="AD1525" i="30" s="1"/>
  <c r="AB1526" i="30"/>
  <c r="AC1526" i="30" s="1"/>
  <c r="AD1526" i="30" s="1"/>
  <c r="AB1527" i="30"/>
  <c r="AC1527" i="30" s="1"/>
  <c r="AD1527" i="30" s="1"/>
  <c r="AB1528" i="30"/>
  <c r="AC1528" i="30" s="1"/>
  <c r="AD1528" i="30" s="1"/>
  <c r="AB1529" i="30"/>
  <c r="AC1529" i="30" s="1"/>
  <c r="AD1529" i="30" s="1"/>
  <c r="AB1530" i="30"/>
  <c r="AC1530" i="30" s="1"/>
  <c r="AD1530" i="30" s="1"/>
  <c r="AB1531" i="30"/>
  <c r="AC1531" i="30" s="1"/>
  <c r="AD1531" i="30" s="1"/>
  <c r="AB1532" i="30"/>
  <c r="AC1532" i="30" s="1"/>
  <c r="AD1532" i="30" s="1"/>
  <c r="AB1533" i="30"/>
  <c r="AC1533" i="30" s="1"/>
  <c r="AD1533" i="30" s="1"/>
  <c r="AB1534" i="30"/>
  <c r="AC1534" i="30" s="1"/>
  <c r="AD1534" i="30" s="1"/>
  <c r="AB1535" i="30"/>
  <c r="AC1535" i="30" s="1"/>
  <c r="AD1535" i="30" s="1"/>
  <c r="AB1536" i="30"/>
  <c r="AC1536" i="30" s="1"/>
  <c r="AD1536" i="30" s="1"/>
  <c r="AB1537" i="30"/>
  <c r="AC1537" i="30" s="1"/>
  <c r="AD1537" i="30" s="1"/>
  <c r="AB1538" i="30"/>
  <c r="AC1538" i="30" s="1"/>
  <c r="AD1538" i="30" s="1"/>
  <c r="AB1539" i="30"/>
  <c r="AC1539" i="30" s="1"/>
  <c r="AD1539" i="30" s="1"/>
  <c r="AB1540" i="30"/>
  <c r="AC1540" i="30" s="1"/>
  <c r="AD1540" i="30" s="1"/>
  <c r="AB1541" i="30"/>
  <c r="AC1541" i="30" s="1"/>
  <c r="AD1541" i="30" s="1"/>
  <c r="AB1542" i="30"/>
  <c r="AC1542" i="30" s="1"/>
  <c r="AD1542" i="30" s="1"/>
  <c r="AB1543" i="30"/>
  <c r="AC1543" i="30" s="1"/>
  <c r="AD1543" i="30" s="1"/>
  <c r="AB1544" i="30"/>
  <c r="AC1544" i="30" s="1"/>
  <c r="AD1544" i="30" s="1"/>
  <c r="AB1545" i="30"/>
  <c r="AC1545" i="30" s="1"/>
  <c r="AD1545" i="30" s="1"/>
  <c r="AB1546" i="30"/>
  <c r="AC1546" i="30" s="1"/>
  <c r="AD1546" i="30" s="1"/>
  <c r="AB1547" i="30"/>
  <c r="AC1547" i="30" s="1"/>
  <c r="AD1547" i="30" s="1"/>
  <c r="AB1548" i="30"/>
  <c r="AC1548" i="30" s="1"/>
  <c r="AD1548" i="30" s="1"/>
  <c r="AB1549" i="30"/>
  <c r="AC1549" i="30" s="1"/>
  <c r="AD1549" i="30" s="1"/>
  <c r="AB1550" i="30"/>
  <c r="AC1550" i="30" s="1"/>
  <c r="AD1550" i="30" s="1"/>
  <c r="AB1551" i="30"/>
  <c r="AC1551" i="30" s="1"/>
  <c r="AD1551" i="30" s="1"/>
  <c r="AB1552" i="30"/>
  <c r="AC1552" i="30" s="1"/>
  <c r="AD1552" i="30" s="1"/>
  <c r="AB1553" i="30"/>
  <c r="AC1553" i="30" s="1"/>
  <c r="AD1553" i="30" s="1"/>
  <c r="AB1554" i="30"/>
  <c r="AC1554" i="30" s="1"/>
  <c r="AD1554" i="30" s="1"/>
  <c r="AB1555" i="30"/>
  <c r="AC1555" i="30" s="1"/>
  <c r="AD1555" i="30" s="1"/>
  <c r="AB1556" i="30"/>
  <c r="AC1556" i="30" s="1"/>
  <c r="AD1556" i="30" s="1"/>
  <c r="AB1557" i="30"/>
  <c r="AC1557" i="30" s="1"/>
  <c r="AD1557" i="30" s="1"/>
  <c r="AB1558" i="30"/>
  <c r="AC1558" i="30" s="1"/>
  <c r="AD1558" i="30" s="1"/>
  <c r="AB1559" i="30"/>
  <c r="AC1559" i="30" s="1"/>
  <c r="AD1559" i="30" s="1"/>
  <c r="AB1560" i="30"/>
  <c r="AC1560" i="30" s="1"/>
  <c r="AD1560" i="30" s="1"/>
  <c r="AB1561" i="30"/>
  <c r="AC1561" i="30" s="1"/>
  <c r="AD1561" i="30" s="1"/>
  <c r="AB1562" i="30"/>
  <c r="AC1562" i="30" s="1"/>
  <c r="AD1562" i="30" s="1"/>
  <c r="AB1563" i="30"/>
  <c r="AC1563" i="30" s="1"/>
  <c r="AD1563" i="30" s="1"/>
  <c r="AB1564" i="30"/>
  <c r="AC1564" i="30" s="1"/>
  <c r="AD1564" i="30" s="1"/>
  <c r="AB1565" i="30"/>
  <c r="AC1565" i="30" s="1"/>
  <c r="AD1565" i="30" s="1"/>
  <c r="AB1566" i="30"/>
  <c r="AC1566" i="30" s="1"/>
  <c r="AD1566" i="30" s="1"/>
  <c r="AB1567" i="30"/>
  <c r="AC1567" i="30" s="1"/>
  <c r="AD1567" i="30" s="1"/>
  <c r="AB1568" i="30"/>
  <c r="AC1568" i="30" s="1"/>
  <c r="AD1568" i="30" s="1"/>
  <c r="AB1569" i="30"/>
  <c r="AC1569" i="30" s="1"/>
  <c r="AD1569" i="30" s="1"/>
  <c r="AB1570" i="30"/>
  <c r="AC1570" i="30" s="1"/>
  <c r="AD1570" i="30" s="1"/>
  <c r="AB1571" i="30"/>
  <c r="AC1571" i="30" s="1"/>
  <c r="AD1571" i="30" s="1"/>
  <c r="AB1572" i="30"/>
  <c r="AC1572" i="30" s="1"/>
  <c r="AD1572" i="30" s="1"/>
  <c r="AB1573" i="30"/>
  <c r="AC1573" i="30" s="1"/>
  <c r="AD1573" i="30" s="1"/>
  <c r="AB1574" i="30"/>
  <c r="AC1574" i="30" s="1"/>
  <c r="AD1574" i="30" s="1"/>
  <c r="AB1575" i="30"/>
  <c r="AC1575" i="30" s="1"/>
  <c r="AD1575" i="30" s="1"/>
  <c r="AB1576" i="30"/>
  <c r="AC1576" i="30" s="1"/>
  <c r="AD1576" i="30" s="1"/>
  <c r="AB1577" i="30"/>
  <c r="AC1577" i="30" s="1"/>
  <c r="AD1577" i="30" s="1"/>
  <c r="AB1578" i="30"/>
  <c r="AC1578" i="30" s="1"/>
  <c r="AD1578" i="30" s="1"/>
  <c r="AB1579" i="30"/>
  <c r="AC1579" i="30" s="1"/>
  <c r="AD1579" i="30" s="1"/>
  <c r="AB1580" i="30"/>
  <c r="AC1580" i="30" s="1"/>
  <c r="AD1580" i="30" s="1"/>
  <c r="AB1581" i="30"/>
  <c r="AC1581" i="30" s="1"/>
  <c r="AD1581" i="30" s="1"/>
  <c r="AB1582" i="30"/>
  <c r="AC1582" i="30" s="1"/>
  <c r="AD1582" i="30" s="1"/>
  <c r="AB1583" i="30"/>
  <c r="AC1583" i="30" s="1"/>
  <c r="AD1583" i="30" s="1"/>
  <c r="AB1584" i="30"/>
  <c r="AC1584" i="30" s="1"/>
  <c r="AD1584" i="30" s="1"/>
  <c r="AB1585" i="30"/>
  <c r="AC1585" i="30" s="1"/>
  <c r="AD1585" i="30" s="1"/>
  <c r="AB1586" i="30"/>
  <c r="AC1586" i="30" s="1"/>
  <c r="AD1586" i="30" s="1"/>
  <c r="AB1587" i="30"/>
  <c r="AC1587" i="30" s="1"/>
  <c r="AD1587" i="30" s="1"/>
  <c r="AB1588" i="30"/>
  <c r="AC1588" i="30" s="1"/>
  <c r="AD1588" i="30" s="1"/>
  <c r="AB1589" i="30"/>
  <c r="AC1589" i="30" s="1"/>
  <c r="AD1589" i="30" s="1"/>
  <c r="AB1590" i="30"/>
  <c r="AC1590" i="30" s="1"/>
  <c r="AD1590" i="30" s="1"/>
  <c r="AB1591" i="30"/>
  <c r="AC1591" i="30" s="1"/>
  <c r="AD1591" i="30" s="1"/>
  <c r="AB1592" i="30"/>
  <c r="AC1592" i="30" s="1"/>
  <c r="AD1592" i="30" s="1"/>
  <c r="AB1593" i="30"/>
  <c r="AC1593" i="30" s="1"/>
  <c r="AD1593" i="30" s="1"/>
  <c r="AB1594" i="30"/>
  <c r="AC1594" i="30" s="1"/>
  <c r="AD1594" i="30" s="1"/>
  <c r="AB1595" i="30"/>
  <c r="AC1595" i="30" s="1"/>
  <c r="AD1595" i="30" s="1"/>
  <c r="AB1596" i="30"/>
  <c r="AC1596" i="30" s="1"/>
  <c r="AD1596" i="30" s="1"/>
  <c r="AB1597" i="30"/>
  <c r="AC1597" i="30" s="1"/>
  <c r="AD1597" i="30" s="1"/>
  <c r="AB1598" i="30"/>
  <c r="AC1598" i="30" s="1"/>
  <c r="AD1598" i="30" s="1"/>
  <c r="AB1599" i="30"/>
  <c r="AC1599" i="30" s="1"/>
  <c r="AD1599" i="30" s="1"/>
  <c r="AB1600" i="30"/>
  <c r="AC1600" i="30" s="1"/>
  <c r="AD1600" i="30" s="1"/>
  <c r="AB1601" i="30"/>
  <c r="AC1601" i="30" s="1"/>
  <c r="AD1601" i="30" s="1"/>
  <c r="AB1602" i="30"/>
  <c r="AC1602" i="30" s="1"/>
  <c r="AD1602" i="30" s="1"/>
  <c r="AB1603" i="30"/>
  <c r="AC1603" i="30" s="1"/>
  <c r="AD1603" i="30" s="1"/>
  <c r="AB1604" i="30"/>
  <c r="AC1604" i="30" s="1"/>
  <c r="AD1604" i="30" s="1"/>
  <c r="AB1605" i="30"/>
  <c r="AC1605" i="30" s="1"/>
  <c r="AD1605" i="30" s="1"/>
  <c r="AB1606" i="30"/>
  <c r="AC1606" i="30" s="1"/>
  <c r="AD1606" i="30" s="1"/>
  <c r="AB1607" i="30"/>
  <c r="AC1607" i="30" s="1"/>
  <c r="AD1607" i="30" s="1"/>
  <c r="AB1608" i="30"/>
  <c r="AC1608" i="30" s="1"/>
  <c r="AD1608" i="30" s="1"/>
  <c r="AB1609" i="30"/>
  <c r="AC1609" i="30" s="1"/>
  <c r="AD1609" i="30" s="1"/>
  <c r="AB1610" i="30"/>
  <c r="AC1610" i="30" s="1"/>
  <c r="AD1610" i="30" s="1"/>
  <c r="AB1611" i="30"/>
  <c r="AC1611" i="30" s="1"/>
  <c r="AD1611" i="30" s="1"/>
  <c r="AB1612" i="30"/>
  <c r="AC1612" i="30" s="1"/>
  <c r="AD1612" i="30" s="1"/>
  <c r="AB1613" i="30"/>
  <c r="AC1613" i="30" s="1"/>
  <c r="AD1613" i="30" s="1"/>
  <c r="AB1614" i="30"/>
  <c r="AC1614" i="30" s="1"/>
  <c r="AD1614" i="30" s="1"/>
  <c r="AB1615" i="30"/>
  <c r="AC1615" i="30" s="1"/>
  <c r="AD1615" i="30" s="1"/>
  <c r="AB1616" i="30"/>
  <c r="AC1616" i="30" s="1"/>
  <c r="AD1616" i="30" s="1"/>
  <c r="AB1617" i="30"/>
  <c r="AC1617" i="30" s="1"/>
  <c r="AD1617" i="30" s="1"/>
  <c r="AB1618" i="30"/>
  <c r="AC1618" i="30" s="1"/>
  <c r="AD1618" i="30" s="1"/>
  <c r="AB1619" i="30"/>
  <c r="AC1619" i="30" s="1"/>
  <c r="AD1619" i="30" s="1"/>
  <c r="AB1620" i="30"/>
  <c r="AC1620" i="30" s="1"/>
  <c r="AD1620" i="30" s="1"/>
  <c r="AB1621" i="30"/>
  <c r="AC1621" i="30" s="1"/>
  <c r="AD1621" i="30" s="1"/>
  <c r="AB1622" i="30"/>
  <c r="AC1622" i="30" s="1"/>
  <c r="AD1622" i="30" s="1"/>
  <c r="AB1623" i="30"/>
  <c r="AC1623" i="30" s="1"/>
  <c r="AD1623" i="30" s="1"/>
  <c r="AB1624" i="30"/>
  <c r="AC1624" i="30" s="1"/>
  <c r="AD1624" i="30" s="1"/>
  <c r="AB1625" i="30"/>
  <c r="AC1625" i="30" s="1"/>
  <c r="AD1625" i="30" s="1"/>
  <c r="AB1626" i="30"/>
  <c r="AC1626" i="30" s="1"/>
  <c r="AD1626" i="30" s="1"/>
  <c r="AB1627" i="30"/>
  <c r="AC1627" i="30" s="1"/>
  <c r="AD1627" i="30" s="1"/>
  <c r="AB1628" i="30"/>
  <c r="AC1628" i="30" s="1"/>
  <c r="AD1628" i="30" s="1"/>
  <c r="AB1629" i="30"/>
  <c r="AC1629" i="30" s="1"/>
  <c r="AD1629" i="30" s="1"/>
  <c r="AB1630" i="30"/>
  <c r="AC1630" i="30" s="1"/>
  <c r="AD1630" i="30" s="1"/>
  <c r="AB1631" i="30"/>
  <c r="AC1631" i="30" s="1"/>
  <c r="AD1631" i="30" s="1"/>
  <c r="AB1632" i="30"/>
  <c r="AC1632" i="30" s="1"/>
  <c r="AD1632" i="30" s="1"/>
  <c r="AB1633" i="30"/>
  <c r="AC1633" i="30" s="1"/>
  <c r="AD1633" i="30" s="1"/>
  <c r="AB1634" i="30"/>
  <c r="AC1634" i="30" s="1"/>
  <c r="AD1634" i="30" s="1"/>
  <c r="AB1635" i="30"/>
  <c r="AC1635" i="30" s="1"/>
  <c r="AD1635" i="30" s="1"/>
  <c r="AB1636" i="30"/>
  <c r="AC1636" i="30" s="1"/>
  <c r="AD1636" i="30" s="1"/>
  <c r="AB1637" i="30"/>
  <c r="AC1637" i="30" s="1"/>
  <c r="AD1637" i="30" s="1"/>
  <c r="AB1638" i="30"/>
  <c r="AC1638" i="30" s="1"/>
  <c r="AD1638" i="30" s="1"/>
  <c r="AB1639" i="30"/>
  <c r="AC1639" i="30" s="1"/>
  <c r="AD1639" i="30" s="1"/>
  <c r="AB1640" i="30"/>
  <c r="AC1640" i="30" s="1"/>
  <c r="AD1640" i="30" s="1"/>
  <c r="AB1641" i="30"/>
  <c r="AC1641" i="30" s="1"/>
  <c r="AD1641" i="30" s="1"/>
  <c r="AB1642" i="30"/>
  <c r="AC1642" i="30" s="1"/>
  <c r="AD1642" i="30" s="1"/>
  <c r="AB1643" i="30"/>
  <c r="AC1643" i="30" s="1"/>
  <c r="AD1643" i="30" s="1"/>
  <c r="AB1644" i="30"/>
  <c r="AC1644" i="30" s="1"/>
  <c r="AD1644" i="30" s="1"/>
  <c r="AB1645" i="30"/>
  <c r="AC1645" i="30" s="1"/>
  <c r="AD1645" i="30" s="1"/>
  <c r="AB1646" i="30"/>
  <c r="AC1646" i="30" s="1"/>
  <c r="AD1646" i="30" s="1"/>
  <c r="AB1647" i="30"/>
  <c r="AC1647" i="30" s="1"/>
  <c r="AD1647" i="30" s="1"/>
  <c r="AB1648" i="30"/>
  <c r="AC1648" i="30" s="1"/>
  <c r="AD1648" i="30" s="1"/>
  <c r="AB1649" i="30"/>
  <c r="AC1649" i="30" s="1"/>
  <c r="AD1649" i="30" s="1"/>
  <c r="AB1650" i="30"/>
  <c r="AC1650" i="30" s="1"/>
  <c r="AD1650" i="30" s="1"/>
  <c r="AB1651" i="30"/>
  <c r="AC1651" i="30" s="1"/>
  <c r="AD1651" i="30" s="1"/>
  <c r="AB1652" i="30"/>
  <c r="AC1652" i="30" s="1"/>
  <c r="AD1652" i="30" s="1"/>
  <c r="AB1653" i="30"/>
  <c r="AC1653" i="30" s="1"/>
  <c r="AD1653" i="30" s="1"/>
  <c r="AB1654" i="30"/>
  <c r="AC1654" i="30" s="1"/>
  <c r="AD1654" i="30" s="1"/>
  <c r="AB1655" i="30"/>
  <c r="AC1655" i="30" s="1"/>
  <c r="AD1655" i="30" s="1"/>
  <c r="AB1656" i="30"/>
  <c r="AC1656" i="30" s="1"/>
  <c r="AD1656" i="30" s="1"/>
  <c r="AB1657" i="30"/>
  <c r="AC1657" i="30" s="1"/>
  <c r="AD1657" i="30" s="1"/>
  <c r="AB1658" i="30"/>
  <c r="AC1658" i="30" s="1"/>
  <c r="AD1658" i="30" s="1"/>
  <c r="AB1659" i="30"/>
  <c r="AC1659" i="30" s="1"/>
  <c r="AD1659" i="30" s="1"/>
  <c r="AB1660" i="30"/>
  <c r="AC1660" i="30" s="1"/>
  <c r="AD1660" i="30" s="1"/>
  <c r="AB1661" i="30"/>
  <c r="AC1661" i="30" s="1"/>
  <c r="AD1661" i="30" s="1"/>
  <c r="AB1662" i="30"/>
  <c r="AC1662" i="30" s="1"/>
  <c r="AD1662" i="30" s="1"/>
  <c r="AB1663" i="30"/>
  <c r="AC1663" i="30" s="1"/>
  <c r="AD1663" i="30" s="1"/>
  <c r="AB1664" i="30"/>
  <c r="AC1664" i="30" s="1"/>
  <c r="AD1664" i="30" s="1"/>
  <c r="AB1665" i="30"/>
  <c r="AC1665" i="30" s="1"/>
  <c r="AD1665" i="30" s="1"/>
  <c r="AB1666" i="30"/>
  <c r="AC1666" i="30" s="1"/>
  <c r="AD1666" i="30" s="1"/>
  <c r="AB1667" i="30"/>
  <c r="AC1667" i="30" s="1"/>
  <c r="AD1667" i="30" s="1"/>
  <c r="AB1668" i="30"/>
  <c r="AC1668" i="30" s="1"/>
  <c r="AD1668" i="30" s="1"/>
  <c r="AB1669" i="30"/>
  <c r="AC1669" i="30" s="1"/>
  <c r="AD1669" i="30" s="1"/>
  <c r="AB1670" i="30"/>
  <c r="AC1670" i="30" s="1"/>
  <c r="AD1670" i="30" s="1"/>
  <c r="AB1671" i="30"/>
  <c r="AC1671" i="30" s="1"/>
  <c r="AD1671" i="30" s="1"/>
  <c r="AB1672" i="30"/>
  <c r="AC1672" i="30" s="1"/>
  <c r="AD1672" i="30" s="1"/>
  <c r="AB1673" i="30"/>
  <c r="AC1673" i="30" s="1"/>
  <c r="AD1673" i="30" s="1"/>
  <c r="AB1674" i="30"/>
  <c r="AC1674" i="30" s="1"/>
  <c r="AD1674" i="30" s="1"/>
  <c r="AB1675" i="30"/>
  <c r="AC1675" i="30" s="1"/>
  <c r="AD1675" i="30" s="1"/>
  <c r="AB1676" i="30"/>
  <c r="AC1676" i="30" s="1"/>
  <c r="AD1676" i="30" s="1"/>
  <c r="AB1677" i="30"/>
  <c r="AC1677" i="30" s="1"/>
  <c r="AD1677" i="30" s="1"/>
  <c r="AB1678" i="30"/>
  <c r="AC1678" i="30" s="1"/>
  <c r="AD1678" i="30" s="1"/>
  <c r="AB1679" i="30"/>
  <c r="AC1679" i="30" s="1"/>
  <c r="AD1679" i="30" s="1"/>
  <c r="AB1680" i="30"/>
  <c r="AC1680" i="30" s="1"/>
  <c r="AD1680" i="30" s="1"/>
  <c r="AB1681" i="30"/>
  <c r="AC1681" i="30" s="1"/>
  <c r="AD1681" i="30" s="1"/>
  <c r="AB1682" i="30"/>
  <c r="AC1682" i="30" s="1"/>
  <c r="AD1682" i="30" s="1"/>
  <c r="AB1683" i="30"/>
  <c r="AC1683" i="30" s="1"/>
  <c r="AD1683" i="30" s="1"/>
  <c r="AB1684" i="30"/>
  <c r="AC1684" i="30" s="1"/>
  <c r="AD1684" i="30" s="1"/>
  <c r="AB1685" i="30"/>
  <c r="AC1685" i="30" s="1"/>
  <c r="AD1685" i="30" s="1"/>
  <c r="AB1686" i="30"/>
  <c r="AC1686" i="30" s="1"/>
  <c r="AD1686" i="30" s="1"/>
  <c r="AB1687" i="30"/>
  <c r="AC1687" i="30" s="1"/>
  <c r="AD1687" i="30" s="1"/>
  <c r="AB1688" i="30"/>
  <c r="AC1688" i="30" s="1"/>
  <c r="AD1688" i="30" s="1"/>
  <c r="AB1689" i="30"/>
  <c r="AC1689" i="30" s="1"/>
  <c r="AD1689" i="30" s="1"/>
  <c r="AB1690" i="30"/>
  <c r="AC1690" i="30" s="1"/>
  <c r="AD1690" i="30" s="1"/>
  <c r="AB1691" i="30"/>
  <c r="AC1691" i="30" s="1"/>
  <c r="AD1691" i="30" s="1"/>
  <c r="AB1692" i="30"/>
  <c r="AC1692" i="30" s="1"/>
  <c r="AD1692" i="30" s="1"/>
  <c r="AB1693" i="30"/>
  <c r="AC1693" i="30" s="1"/>
  <c r="AD1693" i="30" s="1"/>
  <c r="AB1694" i="30"/>
  <c r="AC1694" i="30" s="1"/>
  <c r="AD1694" i="30" s="1"/>
  <c r="AB1695" i="30"/>
  <c r="AC1695" i="30" s="1"/>
  <c r="AD1695" i="30" s="1"/>
  <c r="AB1696" i="30"/>
  <c r="AC1696" i="30" s="1"/>
  <c r="AD1696" i="30" s="1"/>
  <c r="AB1697" i="30"/>
  <c r="AC1697" i="30" s="1"/>
  <c r="AD1697" i="30" s="1"/>
  <c r="AB1698" i="30"/>
  <c r="AC1698" i="30" s="1"/>
  <c r="AD1698" i="30" s="1"/>
  <c r="AB1699" i="30"/>
  <c r="AC1699" i="30" s="1"/>
  <c r="AD1699" i="30" s="1"/>
  <c r="AB1700" i="30"/>
  <c r="AC1700" i="30" s="1"/>
  <c r="AD1700" i="30" s="1"/>
  <c r="AB1701" i="30"/>
  <c r="AC1701" i="30" s="1"/>
  <c r="AD1701" i="30" s="1"/>
  <c r="AB1702" i="30"/>
  <c r="AC1702" i="30" s="1"/>
  <c r="AD1702" i="30" s="1"/>
  <c r="AB1703" i="30"/>
  <c r="AC1703" i="30" s="1"/>
  <c r="AD1703" i="30" s="1"/>
  <c r="AB1704" i="30"/>
  <c r="AC1704" i="30" s="1"/>
  <c r="AD1704" i="30" s="1"/>
  <c r="AB1705" i="30"/>
  <c r="AC1705" i="30" s="1"/>
  <c r="AD1705" i="30" s="1"/>
  <c r="AB1706" i="30"/>
  <c r="AC1706" i="30" s="1"/>
  <c r="AD1706" i="30" s="1"/>
  <c r="AB1707" i="30"/>
  <c r="AC1707" i="30" s="1"/>
  <c r="AD1707" i="30" s="1"/>
  <c r="AB1708" i="30"/>
  <c r="AC1708" i="30" s="1"/>
  <c r="AD1708" i="30" s="1"/>
  <c r="AB1709" i="30"/>
  <c r="AC1709" i="30" s="1"/>
  <c r="AD1709" i="30" s="1"/>
  <c r="AB1710" i="30"/>
  <c r="AC1710" i="30" s="1"/>
  <c r="AD1710" i="30" s="1"/>
  <c r="AB1711" i="30"/>
  <c r="AC1711" i="30" s="1"/>
  <c r="AD1711" i="30" s="1"/>
  <c r="AB1712" i="30"/>
  <c r="AC1712" i="30" s="1"/>
  <c r="AD1712" i="30" s="1"/>
  <c r="AB1713" i="30"/>
  <c r="AC1713" i="30" s="1"/>
  <c r="AD1713" i="30" s="1"/>
  <c r="AB1714" i="30"/>
  <c r="AC1714" i="30" s="1"/>
  <c r="AD1714" i="30" s="1"/>
  <c r="AB1715" i="30"/>
  <c r="AC1715" i="30" s="1"/>
  <c r="AD1715" i="30" s="1"/>
  <c r="AB1716" i="30"/>
  <c r="AC1716" i="30" s="1"/>
  <c r="AD1716" i="30" s="1"/>
  <c r="AB1717" i="30"/>
  <c r="AC1717" i="30" s="1"/>
  <c r="AD1717" i="30" s="1"/>
  <c r="AB1718" i="30"/>
  <c r="AC1718" i="30" s="1"/>
  <c r="AD1718" i="30" s="1"/>
  <c r="AB1719" i="30"/>
  <c r="AC1719" i="30" s="1"/>
  <c r="AD1719" i="30" s="1"/>
  <c r="AB1720" i="30"/>
  <c r="AC1720" i="30" s="1"/>
  <c r="AD1720" i="30" s="1"/>
  <c r="AB1721" i="30"/>
  <c r="AC1721" i="30" s="1"/>
  <c r="AD1721" i="30" s="1"/>
  <c r="AB1722" i="30"/>
  <c r="AC1722" i="30" s="1"/>
  <c r="AD1722" i="30" s="1"/>
  <c r="AB1723" i="30"/>
  <c r="AC1723" i="30" s="1"/>
  <c r="AD1723" i="30" s="1"/>
  <c r="AB1724" i="30"/>
  <c r="AC1724" i="30" s="1"/>
  <c r="AD1724" i="30" s="1"/>
  <c r="AB1725" i="30"/>
  <c r="AC1725" i="30" s="1"/>
  <c r="AD1725" i="30" s="1"/>
  <c r="AB1726" i="30"/>
  <c r="AC1726" i="30" s="1"/>
  <c r="AD1726" i="30" s="1"/>
  <c r="AB1727" i="30"/>
  <c r="AC1727" i="30" s="1"/>
  <c r="AD1727" i="30" s="1"/>
  <c r="AB1728" i="30"/>
  <c r="AC1728" i="30" s="1"/>
  <c r="AD1728" i="30" s="1"/>
  <c r="AB1729" i="30"/>
  <c r="AC1729" i="30" s="1"/>
  <c r="AD1729" i="30" s="1"/>
  <c r="AB1730" i="30"/>
  <c r="AC1730" i="30" s="1"/>
  <c r="AD1730" i="30" s="1"/>
  <c r="AB1731" i="30"/>
  <c r="AC1731" i="30" s="1"/>
  <c r="AD1731" i="30" s="1"/>
  <c r="AB1732" i="30"/>
  <c r="AC1732" i="30" s="1"/>
  <c r="AD1732" i="30" s="1"/>
  <c r="AB1733" i="30"/>
  <c r="AC1733" i="30" s="1"/>
  <c r="AD1733" i="30" s="1"/>
  <c r="AB1734" i="30"/>
  <c r="AC1734" i="30" s="1"/>
  <c r="AD1734" i="30" s="1"/>
  <c r="AB1735" i="30"/>
  <c r="AC1735" i="30" s="1"/>
  <c r="AD1735" i="30" s="1"/>
  <c r="AB1736" i="30"/>
  <c r="AC1736" i="30" s="1"/>
  <c r="AD1736" i="30" s="1"/>
  <c r="AB1737" i="30"/>
  <c r="AC1737" i="30" s="1"/>
  <c r="AD1737" i="30" s="1"/>
  <c r="AB1738" i="30"/>
  <c r="AC1738" i="30" s="1"/>
  <c r="AD1738" i="30" s="1"/>
  <c r="AB1739" i="30"/>
  <c r="AC1739" i="30" s="1"/>
  <c r="AD1739" i="30" s="1"/>
  <c r="AB1740" i="30"/>
  <c r="AC1740" i="30" s="1"/>
  <c r="AD1740" i="30" s="1"/>
  <c r="AB1741" i="30"/>
  <c r="AC1741" i="30" s="1"/>
  <c r="AD1741" i="30" s="1"/>
  <c r="AB1742" i="30"/>
  <c r="AC1742" i="30" s="1"/>
  <c r="AD1742" i="30" s="1"/>
  <c r="AB1743" i="30"/>
  <c r="AC1743" i="30" s="1"/>
  <c r="AD1743" i="30" s="1"/>
  <c r="AB1744" i="30"/>
  <c r="AC1744" i="30" s="1"/>
  <c r="AD1744" i="30" s="1"/>
  <c r="AB1745" i="30"/>
  <c r="AC1745" i="30" s="1"/>
  <c r="AD1745" i="30" s="1"/>
  <c r="AB1746" i="30"/>
  <c r="AC1746" i="30" s="1"/>
  <c r="AD1746" i="30" s="1"/>
  <c r="AB1747" i="30"/>
  <c r="AC1747" i="30" s="1"/>
  <c r="AD1747" i="30" s="1"/>
  <c r="AB1748" i="30"/>
  <c r="AC1748" i="30" s="1"/>
  <c r="AD1748" i="30" s="1"/>
  <c r="AB1749" i="30"/>
  <c r="AC1749" i="30" s="1"/>
  <c r="AD1749" i="30" s="1"/>
  <c r="AB1750" i="30"/>
  <c r="AC1750" i="30" s="1"/>
  <c r="AD1750" i="30" s="1"/>
  <c r="AB1751" i="30"/>
  <c r="AC1751" i="30" s="1"/>
  <c r="AD1751" i="30" s="1"/>
  <c r="AB1752" i="30"/>
  <c r="AC1752" i="30" s="1"/>
  <c r="AD1752" i="30" s="1"/>
  <c r="AB1753" i="30"/>
  <c r="AC1753" i="30" s="1"/>
  <c r="AD1753" i="30" s="1"/>
  <c r="AB1754" i="30"/>
  <c r="AC1754" i="30" s="1"/>
  <c r="AD1754" i="30" s="1"/>
  <c r="AB1755" i="30"/>
  <c r="AC1755" i="30" s="1"/>
  <c r="AD1755" i="30" s="1"/>
  <c r="AB1756" i="30"/>
  <c r="AC1756" i="30" s="1"/>
  <c r="AD1756" i="30" s="1"/>
  <c r="AB1757" i="30"/>
  <c r="AC1757" i="30" s="1"/>
  <c r="AD1757" i="30" s="1"/>
  <c r="AB1758" i="30"/>
  <c r="AC1758" i="30" s="1"/>
  <c r="AD1758" i="30" s="1"/>
  <c r="AB1759" i="30"/>
  <c r="AC1759" i="30" s="1"/>
  <c r="AD1759" i="30" s="1"/>
  <c r="AB1760" i="30"/>
  <c r="AC1760" i="30" s="1"/>
  <c r="AD1760" i="30" s="1"/>
  <c r="AB1761" i="30"/>
  <c r="AC1761" i="30" s="1"/>
  <c r="AD1761" i="30" s="1"/>
  <c r="AB1762" i="30"/>
  <c r="AC1762" i="30" s="1"/>
  <c r="AD1762" i="30" s="1"/>
  <c r="AB1763" i="30"/>
  <c r="AC1763" i="30" s="1"/>
  <c r="AD1763" i="30" s="1"/>
  <c r="AB1764" i="30"/>
  <c r="AC1764" i="30" s="1"/>
  <c r="AD1764" i="30" s="1"/>
  <c r="AB1765" i="30"/>
  <c r="AC1765" i="30" s="1"/>
  <c r="AD1765" i="30" s="1"/>
  <c r="AB1766" i="30"/>
  <c r="AC1766" i="30" s="1"/>
  <c r="AD1766" i="30" s="1"/>
  <c r="AB1767" i="30"/>
  <c r="AC1767" i="30" s="1"/>
  <c r="AD1767" i="30" s="1"/>
  <c r="AB1768" i="30"/>
  <c r="AC1768" i="30" s="1"/>
  <c r="AD1768" i="30" s="1"/>
  <c r="AB1769" i="30"/>
  <c r="AC1769" i="30" s="1"/>
  <c r="AD1769" i="30" s="1"/>
  <c r="AB1770" i="30"/>
  <c r="AC1770" i="30" s="1"/>
  <c r="AD1770" i="30" s="1"/>
  <c r="AB1771" i="30"/>
  <c r="AC1771" i="30" s="1"/>
  <c r="AD1771" i="30" s="1"/>
  <c r="AB1772" i="30"/>
  <c r="AC1772" i="30" s="1"/>
  <c r="AD1772" i="30" s="1"/>
  <c r="AB1773" i="30"/>
  <c r="AC1773" i="30" s="1"/>
  <c r="AD1773" i="30" s="1"/>
  <c r="AB1774" i="30"/>
  <c r="AC1774" i="30" s="1"/>
  <c r="AD1774" i="30" s="1"/>
  <c r="AB1775" i="30"/>
  <c r="AC1775" i="30" s="1"/>
  <c r="AD1775" i="30" s="1"/>
  <c r="AB1776" i="30"/>
  <c r="AC1776" i="30" s="1"/>
  <c r="AD1776" i="30" s="1"/>
  <c r="AB1777" i="30"/>
  <c r="AC1777" i="30" s="1"/>
  <c r="AD1777" i="30" s="1"/>
  <c r="AB1778" i="30"/>
  <c r="AC1778" i="30" s="1"/>
  <c r="AD1778" i="30" s="1"/>
  <c r="AB1779" i="30"/>
  <c r="AC1779" i="30" s="1"/>
  <c r="AD1779" i="30" s="1"/>
  <c r="AB1780" i="30"/>
  <c r="AC1780" i="30" s="1"/>
  <c r="AD1780" i="30" s="1"/>
  <c r="AB1781" i="30"/>
  <c r="AC1781" i="30" s="1"/>
  <c r="AD1781" i="30" s="1"/>
  <c r="AB1782" i="30"/>
  <c r="AC1782" i="30" s="1"/>
  <c r="AD1782" i="30" s="1"/>
  <c r="AB1783" i="30"/>
  <c r="AC1783" i="30" s="1"/>
  <c r="AD1783" i="30" s="1"/>
  <c r="AB1784" i="30"/>
  <c r="AC1784" i="30" s="1"/>
  <c r="AD1784" i="30" s="1"/>
  <c r="AB1785" i="30"/>
  <c r="AC1785" i="30" s="1"/>
  <c r="AD1785" i="30" s="1"/>
  <c r="AB1786" i="30"/>
  <c r="AC1786" i="30" s="1"/>
  <c r="AD1786" i="30" s="1"/>
  <c r="AB1787" i="30"/>
  <c r="AC1787" i="30" s="1"/>
  <c r="AD1787" i="30" s="1"/>
  <c r="AB1788" i="30"/>
  <c r="AC1788" i="30" s="1"/>
  <c r="AD1788" i="30" s="1"/>
  <c r="AB1789" i="30"/>
  <c r="AC1789" i="30" s="1"/>
  <c r="AD1789" i="30" s="1"/>
  <c r="AB1790" i="30"/>
  <c r="AC1790" i="30" s="1"/>
  <c r="AD1790" i="30" s="1"/>
  <c r="AB1791" i="30"/>
  <c r="AC1791" i="30" s="1"/>
  <c r="AD1791" i="30" s="1"/>
  <c r="AB1792" i="30"/>
  <c r="AC1792" i="30" s="1"/>
  <c r="AD1792" i="30" s="1"/>
  <c r="AB1793" i="30"/>
  <c r="AC1793" i="30" s="1"/>
  <c r="AD1793" i="30" s="1"/>
  <c r="AB1794" i="30"/>
  <c r="AC1794" i="30" s="1"/>
  <c r="AD1794" i="30" s="1"/>
  <c r="AB1795" i="30"/>
  <c r="AC1795" i="30" s="1"/>
  <c r="AD1795" i="30" s="1"/>
  <c r="AB1796" i="30"/>
  <c r="AC1796" i="30" s="1"/>
  <c r="AD1796" i="30" s="1"/>
  <c r="AB1797" i="30"/>
  <c r="AC1797" i="30" s="1"/>
  <c r="AD1797" i="30" s="1"/>
  <c r="AB1798" i="30"/>
  <c r="AC1798" i="30" s="1"/>
  <c r="AD1798" i="30" s="1"/>
  <c r="AB1799" i="30"/>
  <c r="AC1799" i="30" s="1"/>
  <c r="AD1799" i="30" s="1"/>
  <c r="AB1800" i="30"/>
  <c r="AC1800" i="30" s="1"/>
  <c r="AD1800" i="30" s="1"/>
  <c r="AB1801" i="30"/>
  <c r="AC1801" i="30" s="1"/>
  <c r="AD1801" i="30" s="1"/>
  <c r="AB1802" i="30"/>
  <c r="AC1802" i="30" s="1"/>
  <c r="AD1802" i="30" s="1"/>
  <c r="AB1803" i="30"/>
  <c r="AC1803" i="30" s="1"/>
  <c r="AD1803" i="30" s="1"/>
  <c r="AB1804" i="30"/>
  <c r="AC1804" i="30" s="1"/>
  <c r="AD1804" i="30" s="1"/>
  <c r="AB1805" i="30"/>
  <c r="AC1805" i="30" s="1"/>
  <c r="AD1805" i="30" s="1"/>
  <c r="AB1806" i="30"/>
  <c r="AC1806" i="30" s="1"/>
  <c r="AD1806" i="30" s="1"/>
  <c r="AB1807" i="30"/>
  <c r="AC1807" i="30" s="1"/>
  <c r="AD1807" i="30" s="1"/>
  <c r="AB1808" i="30"/>
  <c r="AC1808" i="30" s="1"/>
  <c r="AD1808" i="30" s="1"/>
  <c r="AB1809" i="30"/>
  <c r="AC1809" i="30" s="1"/>
  <c r="AD1809" i="30" s="1"/>
  <c r="AB1810" i="30"/>
  <c r="AC1810" i="30" s="1"/>
  <c r="AD1810" i="30" s="1"/>
  <c r="AB1811" i="30"/>
  <c r="AC1811" i="30" s="1"/>
  <c r="AD1811" i="30" s="1"/>
  <c r="AB1812" i="30"/>
  <c r="AC1812" i="30" s="1"/>
  <c r="AD1812" i="30" s="1"/>
  <c r="AB1813" i="30"/>
  <c r="AC1813" i="30" s="1"/>
  <c r="AD1813" i="30" s="1"/>
  <c r="AB1814" i="30"/>
  <c r="AC1814" i="30" s="1"/>
  <c r="AD1814" i="30" s="1"/>
  <c r="AB1815" i="30"/>
  <c r="AC1815" i="30" s="1"/>
  <c r="AD1815" i="30" s="1"/>
  <c r="AB1816" i="30"/>
  <c r="AC1816" i="30" s="1"/>
  <c r="AD1816" i="30" s="1"/>
  <c r="AB1817" i="30"/>
  <c r="AC1817" i="30" s="1"/>
  <c r="AD1817" i="30" s="1"/>
  <c r="AB1818" i="30"/>
  <c r="AC1818" i="30" s="1"/>
  <c r="AD1818" i="30" s="1"/>
  <c r="AB1819" i="30"/>
  <c r="AC1819" i="30" s="1"/>
  <c r="AD1819" i="30" s="1"/>
  <c r="AB1820" i="30"/>
  <c r="AC1820" i="30" s="1"/>
  <c r="AD1820" i="30" s="1"/>
  <c r="AB1821" i="30"/>
  <c r="AC1821" i="30" s="1"/>
  <c r="AD1821" i="30" s="1"/>
  <c r="AB1822" i="30"/>
  <c r="AC1822" i="30" s="1"/>
  <c r="AD1822" i="30" s="1"/>
  <c r="AB1823" i="30"/>
  <c r="AC1823" i="30" s="1"/>
  <c r="AD1823" i="30" s="1"/>
  <c r="AB1824" i="30"/>
  <c r="AC1824" i="30" s="1"/>
  <c r="AD1824" i="30" s="1"/>
  <c r="AB1825" i="30"/>
  <c r="AC1825" i="30" s="1"/>
  <c r="AD1825" i="30" s="1"/>
  <c r="AB1826" i="30"/>
  <c r="AC1826" i="30" s="1"/>
  <c r="AD1826" i="30" s="1"/>
  <c r="AB1827" i="30"/>
  <c r="AC1827" i="30" s="1"/>
  <c r="AD1827" i="30" s="1"/>
  <c r="AB1828" i="30"/>
  <c r="AC1828" i="30" s="1"/>
  <c r="AD1828" i="30" s="1"/>
  <c r="AB1829" i="30"/>
  <c r="AC1829" i="30" s="1"/>
  <c r="AD1829" i="30" s="1"/>
  <c r="AB1830" i="30"/>
  <c r="AC1830" i="30" s="1"/>
  <c r="AD1830" i="30" s="1"/>
  <c r="AB1831" i="30"/>
  <c r="AC1831" i="30" s="1"/>
  <c r="AD1831" i="30" s="1"/>
  <c r="AB1832" i="30"/>
  <c r="AC1832" i="30" s="1"/>
  <c r="AD1832" i="30" s="1"/>
  <c r="AB1833" i="30"/>
  <c r="AC1833" i="30" s="1"/>
  <c r="AD1833" i="30" s="1"/>
  <c r="AB1834" i="30"/>
  <c r="AC1834" i="30" s="1"/>
  <c r="AD1834" i="30" s="1"/>
  <c r="AB1835" i="30"/>
  <c r="AC1835" i="30" s="1"/>
  <c r="AD1835" i="30" s="1"/>
  <c r="AB1836" i="30"/>
  <c r="AC1836" i="30" s="1"/>
  <c r="AD1836" i="30" s="1"/>
  <c r="AB1837" i="30"/>
  <c r="AC1837" i="30" s="1"/>
  <c r="AD1837" i="30" s="1"/>
  <c r="AB1838" i="30"/>
  <c r="AC1838" i="30" s="1"/>
  <c r="AD1838" i="30" s="1"/>
  <c r="AB1839" i="30"/>
  <c r="AC1839" i="30" s="1"/>
  <c r="AD1839" i="30" s="1"/>
  <c r="AB1840" i="30"/>
  <c r="AC1840" i="30" s="1"/>
  <c r="AD1840" i="30" s="1"/>
  <c r="AB1841" i="30"/>
  <c r="AC1841" i="30" s="1"/>
  <c r="AD1841" i="30" s="1"/>
  <c r="AB1842" i="30"/>
  <c r="AC1842" i="30" s="1"/>
  <c r="AD1842" i="30" s="1"/>
  <c r="AB1843" i="30"/>
  <c r="AC1843" i="30" s="1"/>
  <c r="AD1843" i="30" s="1"/>
  <c r="AB1844" i="30"/>
  <c r="AC1844" i="30" s="1"/>
  <c r="AD1844" i="30" s="1"/>
  <c r="AB1845" i="30"/>
  <c r="AC1845" i="30" s="1"/>
  <c r="AD1845" i="30" s="1"/>
  <c r="AB1846" i="30"/>
  <c r="AC1846" i="30" s="1"/>
  <c r="AD1846" i="30" s="1"/>
  <c r="AB1847" i="30"/>
  <c r="AC1847" i="30" s="1"/>
  <c r="AD1847" i="30" s="1"/>
  <c r="AB1848" i="30"/>
  <c r="AC1848" i="30" s="1"/>
  <c r="AD1848" i="30" s="1"/>
  <c r="AB1849" i="30"/>
  <c r="AC1849" i="30" s="1"/>
  <c r="AD1849" i="30" s="1"/>
  <c r="AB1850" i="30"/>
  <c r="AC1850" i="30" s="1"/>
  <c r="AD1850" i="30" s="1"/>
  <c r="AB1851" i="30"/>
  <c r="AC1851" i="30" s="1"/>
  <c r="AD1851" i="30" s="1"/>
  <c r="AB1852" i="30"/>
  <c r="AC1852" i="30" s="1"/>
  <c r="AD1852" i="30" s="1"/>
  <c r="AB1853" i="30"/>
  <c r="AC1853" i="30" s="1"/>
  <c r="AD1853" i="30" s="1"/>
  <c r="AB1854" i="30"/>
  <c r="AC1854" i="30" s="1"/>
  <c r="AD1854" i="30" s="1"/>
  <c r="AB1855" i="30"/>
  <c r="AC1855" i="30" s="1"/>
  <c r="AD1855" i="30" s="1"/>
  <c r="AB1856" i="30"/>
  <c r="AC1856" i="30" s="1"/>
  <c r="AD1856" i="30" s="1"/>
  <c r="AB1857" i="30"/>
  <c r="AC1857" i="30" s="1"/>
  <c r="AD1857" i="30" s="1"/>
  <c r="AB1858" i="30"/>
  <c r="AC1858" i="30" s="1"/>
  <c r="AD1858" i="30" s="1"/>
  <c r="AB1859" i="30"/>
  <c r="AC1859" i="30" s="1"/>
  <c r="AD1859" i="30" s="1"/>
  <c r="AB1860" i="30"/>
  <c r="AC1860" i="30" s="1"/>
  <c r="AD1860" i="30" s="1"/>
  <c r="AB1861" i="30"/>
  <c r="AC1861" i="30" s="1"/>
  <c r="AD1861" i="30" s="1"/>
  <c r="AB1862" i="30"/>
  <c r="AC1862" i="30" s="1"/>
  <c r="AD1862" i="30" s="1"/>
  <c r="AB1863" i="30"/>
  <c r="AC1863" i="30" s="1"/>
  <c r="AD1863" i="30" s="1"/>
  <c r="AB1864" i="30"/>
  <c r="AC1864" i="30" s="1"/>
  <c r="AD1864" i="30" s="1"/>
  <c r="AB1865" i="30"/>
  <c r="AC1865" i="30" s="1"/>
  <c r="AD1865" i="30" s="1"/>
  <c r="AB1866" i="30"/>
  <c r="AC1866" i="30" s="1"/>
  <c r="AD1866" i="30" s="1"/>
  <c r="AB1867" i="30"/>
  <c r="AC1867" i="30" s="1"/>
  <c r="AD1867" i="30" s="1"/>
  <c r="AB1868" i="30"/>
  <c r="AC1868" i="30" s="1"/>
  <c r="AD1868" i="30" s="1"/>
  <c r="AB1869" i="30"/>
  <c r="AC1869" i="30" s="1"/>
  <c r="AD1869" i="30" s="1"/>
  <c r="AB1870" i="30"/>
  <c r="AC1870" i="30" s="1"/>
  <c r="AD1870" i="30" s="1"/>
  <c r="AB1871" i="30"/>
  <c r="AC1871" i="30" s="1"/>
  <c r="AD1871" i="30" s="1"/>
  <c r="AB1872" i="30"/>
  <c r="AC1872" i="30" s="1"/>
  <c r="AD1872" i="30" s="1"/>
  <c r="AB1873" i="30"/>
  <c r="AC1873" i="30" s="1"/>
  <c r="AD1873" i="30" s="1"/>
  <c r="AB1874" i="30"/>
  <c r="AC1874" i="30" s="1"/>
  <c r="AD1874" i="30" s="1"/>
  <c r="AB1875" i="30"/>
  <c r="AC1875" i="30" s="1"/>
  <c r="AD1875" i="30" s="1"/>
  <c r="AB1876" i="30"/>
  <c r="AC1876" i="30" s="1"/>
  <c r="AD1876" i="30" s="1"/>
  <c r="AB1877" i="30"/>
  <c r="AC1877" i="30" s="1"/>
  <c r="AD1877" i="30" s="1"/>
  <c r="AB1878" i="30"/>
  <c r="AC1878" i="30" s="1"/>
  <c r="AD1878" i="30" s="1"/>
  <c r="AB1879" i="30"/>
  <c r="AC1879" i="30" s="1"/>
  <c r="AD1879" i="30" s="1"/>
  <c r="AB1880" i="30"/>
  <c r="AC1880" i="30" s="1"/>
  <c r="AD1880" i="30" s="1"/>
  <c r="AB1881" i="30"/>
  <c r="AC1881" i="30" s="1"/>
  <c r="AD1881" i="30" s="1"/>
  <c r="AB1882" i="30"/>
  <c r="AC1882" i="30" s="1"/>
  <c r="AD1882" i="30" s="1"/>
  <c r="AB1883" i="30"/>
  <c r="AC1883" i="30" s="1"/>
  <c r="AD1883" i="30" s="1"/>
  <c r="AB1884" i="30"/>
  <c r="AC1884" i="30" s="1"/>
  <c r="AD1884" i="30" s="1"/>
  <c r="AB1885" i="30"/>
  <c r="AC1885" i="30" s="1"/>
  <c r="AD1885" i="30" s="1"/>
  <c r="AB1886" i="30"/>
  <c r="AC1886" i="30" s="1"/>
  <c r="AD1886" i="30" s="1"/>
  <c r="AB1887" i="30"/>
  <c r="AC1887" i="30" s="1"/>
  <c r="AD1887" i="30" s="1"/>
  <c r="AB1888" i="30"/>
  <c r="AC1888" i="30" s="1"/>
  <c r="AD1888" i="30" s="1"/>
  <c r="AB1889" i="30"/>
  <c r="AC1889" i="30" s="1"/>
  <c r="AD1889" i="30" s="1"/>
  <c r="AB1890" i="30"/>
  <c r="AC1890" i="30" s="1"/>
  <c r="AD1890" i="30" s="1"/>
  <c r="AB1891" i="30"/>
  <c r="AC1891" i="30" s="1"/>
  <c r="AD1891" i="30" s="1"/>
  <c r="AB1892" i="30"/>
  <c r="AC1892" i="30" s="1"/>
  <c r="AD1892" i="30" s="1"/>
  <c r="AB1893" i="30"/>
  <c r="AC1893" i="30" s="1"/>
  <c r="AD1893" i="30" s="1"/>
  <c r="AB1894" i="30"/>
  <c r="AC1894" i="30" s="1"/>
  <c r="AD1894" i="30" s="1"/>
  <c r="AB1895" i="30"/>
  <c r="AC1895" i="30" s="1"/>
  <c r="AD1895" i="30" s="1"/>
  <c r="AB1896" i="30"/>
  <c r="AC1896" i="30" s="1"/>
  <c r="AD1896" i="30" s="1"/>
  <c r="AB1897" i="30"/>
  <c r="AC1897" i="30" s="1"/>
  <c r="AD1897" i="30" s="1"/>
  <c r="AB1898" i="30"/>
  <c r="AC1898" i="30" s="1"/>
  <c r="AD1898" i="30" s="1"/>
  <c r="AB1899" i="30"/>
  <c r="AC1899" i="30" s="1"/>
  <c r="AD1899" i="30" s="1"/>
  <c r="AB1900" i="30"/>
  <c r="AC1900" i="30" s="1"/>
  <c r="AD1900" i="30" s="1"/>
  <c r="AB1901" i="30"/>
  <c r="AC1901" i="30" s="1"/>
  <c r="AD1901" i="30" s="1"/>
  <c r="AB1902" i="30"/>
  <c r="AC1902" i="30" s="1"/>
  <c r="AD1902" i="30" s="1"/>
  <c r="AB1903" i="30"/>
  <c r="AC1903" i="30" s="1"/>
  <c r="AD1903" i="30" s="1"/>
  <c r="AB1904" i="30"/>
  <c r="AC1904" i="30" s="1"/>
  <c r="AD1904" i="30" s="1"/>
  <c r="AB1905" i="30"/>
  <c r="AC1905" i="30" s="1"/>
  <c r="AD1905" i="30" s="1"/>
  <c r="AB1906" i="30"/>
  <c r="AC1906" i="30" s="1"/>
  <c r="AD1906" i="30" s="1"/>
  <c r="AB1907" i="30"/>
  <c r="AC1907" i="30" s="1"/>
  <c r="AD1907" i="30" s="1"/>
  <c r="AB1908" i="30"/>
  <c r="AC1908" i="30" s="1"/>
  <c r="AD1908" i="30" s="1"/>
  <c r="AB1909" i="30"/>
  <c r="AC1909" i="30" s="1"/>
  <c r="AD1909" i="30" s="1"/>
  <c r="AB1910" i="30"/>
  <c r="AC1910" i="30" s="1"/>
  <c r="AD1910" i="30" s="1"/>
  <c r="AB1911" i="30"/>
  <c r="AC1911" i="30" s="1"/>
  <c r="AD1911" i="30" s="1"/>
  <c r="AB1912" i="30"/>
  <c r="AC1912" i="30" s="1"/>
  <c r="AD1912" i="30" s="1"/>
  <c r="AB1913" i="30"/>
  <c r="AC1913" i="30" s="1"/>
  <c r="AD1913" i="30" s="1"/>
  <c r="AB1914" i="30"/>
  <c r="AC1914" i="30" s="1"/>
  <c r="AD1914" i="30" s="1"/>
  <c r="AB1915" i="30"/>
  <c r="AC1915" i="30" s="1"/>
  <c r="AD1915" i="30" s="1"/>
  <c r="AB1916" i="30"/>
  <c r="AC1916" i="30" s="1"/>
  <c r="AD1916" i="30" s="1"/>
  <c r="AB1917" i="30"/>
  <c r="AC1917" i="30" s="1"/>
  <c r="AD1917" i="30" s="1"/>
  <c r="AB1918" i="30"/>
  <c r="AC1918" i="30" s="1"/>
  <c r="AD1918" i="30" s="1"/>
  <c r="AB1919" i="30"/>
  <c r="AC1919" i="30" s="1"/>
  <c r="AD1919" i="30" s="1"/>
  <c r="AB1920" i="30"/>
  <c r="AC1920" i="30" s="1"/>
  <c r="AD1920" i="30" s="1"/>
  <c r="AB1921" i="30"/>
  <c r="AC1921" i="30" s="1"/>
  <c r="AD1921" i="30" s="1"/>
  <c r="AB1922" i="30"/>
  <c r="AC1922" i="30" s="1"/>
  <c r="AD1922" i="30" s="1"/>
  <c r="AB1923" i="30"/>
  <c r="AC1923" i="30" s="1"/>
  <c r="AD1923" i="30" s="1"/>
  <c r="AB1924" i="30"/>
  <c r="AC1924" i="30" s="1"/>
  <c r="AD1924" i="30" s="1"/>
  <c r="AB1925" i="30"/>
  <c r="AC1925" i="30" s="1"/>
  <c r="AD1925" i="30" s="1"/>
  <c r="AB1926" i="30"/>
  <c r="AC1926" i="30" s="1"/>
  <c r="AD1926" i="30" s="1"/>
  <c r="AB1927" i="30"/>
  <c r="AC1927" i="30" s="1"/>
  <c r="AD1927" i="30" s="1"/>
  <c r="AB1928" i="30"/>
  <c r="AC1928" i="30" s="1"/>
  <c r="AD1928" i="30" s="1"/>
  <c r="AB1929" i="30"/>
  <c r="AC1929" i="30" s="1"/>
  <c r="AD1929" i="30" s="1"/>
  <c r="AB1930" i="30"/>
  <c r="AC1930" i="30" s="1"/>
  <c r="AD1930" i="30" s="1"/>
  <c r="AB1931" i="30"/>
  <c r="AC1931" i="30" s="1"/>
  <c r="AD1931" i="30" s="1"/>
  <c r="AB1932" i="30"/>
  <c r="AC1932" i="30" s="1"/>
  <c r="AD1932" i="30" s="1"/>
  <c r="AB1933" i="30"/>
  <c r="AC1933" i="30" s="1"/>
  <c r="AD1933" i="30" s="1"/>
  <c r="AB1934" i="30"/>
  <c r="AC1934" i="30" s="1"/>
  <c r="AD1934" i="30" s="1"/>
  <c r="AB1935" i="30"/>
  <c r="AC1935" i="30" s="1"/>
  <c r="AD1935" i="30" s="1"/>
  <c r="AB1936" i="30"/>
  <c r="AC1936" i="30" s="1"/>
  <c r="AD1936" i="30" s="1"/>
  <c r="AB1937" i="30"/>
  <c r="AC1937" i="30" s="1"/>
  <c r="AD1937" i="30" s="1"/>
  <c r="AB1938" i="30"/>
  <c r="AC1938" i="30" s="1"/>
  <c r="AD1938" i="30" s="1"/>
  <c r="AB1939" i="30"/>
  <c r="AC1939" i="30" s="1"/>
  <c r="AD1939" i="30" s="1"/>
  <c r="AB1940" i="30"/>
  <c r="AC1940" i="30" s="1"/>
  <c r="AD1940" i="30" s="1"/>
  <c r="AB1941" i="30"/>
  <c r="AC1941" i="30" s="1"/>
  <c r="AD1941" i="30" s="1"/>
  <c r="AB1942" i="30"/>
  <c r="AC1942" i="30" s="1"/>
  <c r="AD1942" i="30" s="1"/>
  <c r="AB1943" i="30"/>
  <c r="AC1943" i="30" s="1"/>
  <c r="AD1943" i="30" s="1"/>
  <c r="AB1944" i="30"/>
  <c r="AC1944" i="30" s="1"/>
  <c r="AD1944" i="30" s="1"/>
  <c r="AB1945" i="30"/>
  <c r="AC1945" i="30" s="1"/>
  <c r="AD1945" i="30" s="1"/>
  <c r="AB1946" i="30"/>
  <c r="AC1946" i="30" s="1"/>
  <c r="AD1946" i="30" s="1"/>
  <c r="AB1947" i="30"/>
  <c r="AC1947" i="30" s="1"/>
  <c r="AD1947" i="30" s="1"/>
  <c r="AB1948" i="30"/>
  <c r="AC1948" i="30" s="1"/>
  <c r="AD1948" i="30" s="1"/>
  <c r="AB1949" i="30"/>
  <c r="AC1949" i="30" s="1"/>
  <c r="AD1949" i="30" s="1"/>
  <c r="AB1950" i="30"/>
  <c r="AC1950" i="30" s="1"/>
  <c r="AD1950" i="30" s="1"/>
  <c r="AB1951" i="30"/>
  <c r="AC1951" i="30" s="1"/>
  <c r="AD1951" i="30" s="1"/>
  <c r="AB1952" i="30"/>
  <c r="AC1952" i="30" s="1"/>
  <c r="AD1952" i="30" s="1"/>
  <c r="AB1953" i="30"/>
  <c r="AC1953" i="30" s="1"/>
  <c r="AD1953" i="30" s="1"/>
  <c r="AB1954" i="30"/>
  <c r="AC1954" i="30" s="1"/>
  <c r="AD1954" i="30" s="1"/>
  <c r="AB1955" i="30"/>
  <c r="AC1955" i="30" s="1"/>
  <c r="AD1955" i="30" s="1"/>
  <c r="AB1956" i="30"/>
  <c r="AC1956" i="30" s="1"/>
  <c r="AD1956" i="30" s="1"/>
  <c r="AB1957" i="30"/>
  <c r="AC1957" i="30" s="1"/>
  <c r="AD1957" i="30" s="1"/>
  <c r="AB1958" i="30"/>
  <c r="AC1958" i="30" s="1"/>
  <c r="AD1958" i="30" s="1"/>
  <c r="AB1959" i="30"/>
  <c r="AC1959" i="30" s="1"/>
  <c r="AD1959" i="30" s="1"/>
  <c r="AB1960" i="30"/>
  <c r="AC1960" i="30" s="1"/>
  <c r="AD1960" i="30" s="1"/>
  <c r="AB1961" i="30"/>
  <c r="AC1961" i="30" s="1"/>
  <c r="AD1961" i="30" s="1"/>
  <c r="AB1962" i="30"/>
  <c r="AC1962" i="30" s="1"/>
  <c r="AD1962" i="30" s="1"/>
  <c r="AB1963" i="30"/>
  <c r="AC1963" i="30" s="1"/>
  <c r="AD1963" i="30" s="1"/>
  <c r="AB1964" i="30"/>
  <c r="AC1964" i="30" s="1"/>
  <c r="AD1964" i="30" s="1"/>
  <c r="AB1965" i="30"/>
  <c r="AC1965" i="30" s="1"/>
  <c r="AD1965" i="30" s="1"/>
  <c r="AB1966" i="30"/>
  <c r="AC1966" i="30" s="1"/>
  <c r="AD1966" i="30" s="1"/>
  <c r="AB1967" i="30"/>
  <c r="AC1967" i="30" s="1"/>
  <c r="AD1967" i="30" s="1"/>
  <c r="AB1968" i="30"/>
  <c r="AC1968" i="30" s="1"/>
  <c r="AD1968" i="30" s="1"/>
  <c r="AB1969" i="30"/>
  <c r="AC1969" i="30" s="1"/>
  <c r="AD1969" i="30" s="1"/>
  <c r="AB1970" i="30"/>
  <c r="AC1970" i="30" s="1"/>
  <c r="AD1970" i="30" s="1"/>
  <c r="AB1971" i="30"/>
  <c r="AC1971" i="30" s="1"/>
  <c r="AD1971" i="30" s="1"/>
  <c r="AB1972" i="30"/>
  <c r="AC1972" i="30" s="1"/>
  <c r="AD1972" i="30" s="1"/>
  <c r="AB1973" i="30"/>
  <c r="AC1973" i="30" s="1"/>
  <c r="AD1973" i="30" s="1"/>
  <c r="AB1974" i="30"/>
  <c r="AC1974" i="30" s="1"/>
  <c r="AD1974" i="30" s="1"/>
  <c r="AB1975" i="30"/>
  <c r="AC1975" i="30" s="1"/>
  <c r="AD1975" i="30" s="1"/>
  <c r="AB1976" i="30"/>
  <c r="AC1976" i="30" s="1"/>
  <c r="AD1976" i="30" s="1"/>
  <c r="AB1977" i="30"/>
  <c r="AC1977" i="30" s="1"/>
  <c r="AD1977" i="30" s="1"/>
  <c r="AB1978" i="30"/>
  <c r="AC1978" i="30" s="1"/>
  <c r="AD1978" i="30" s="1"/>
  <c r="AB1979" i="30"/>
  <c r="AC1979" i="30" s="1"/>
  <c r="AD1979" i="30" s="1"/>
  <c r="AB1980" i="30"/>
  <c r="AC1980" i="30" s="1"/>
  <c r="AD1980" i="30" s="1"/>
  <c r="AB1981" i="30"/>
  <c r="AC1981" i="30" s="1"/>
  <c r="AD1981" i="30" s="1"/>
  <c r="AB1982" i="30"/>
  <c r="AC1982" i="30" s="1"/>
  <c r="AD1982" i="30" s="1"/>
  <c r="AB1983" i="30"/>
  <c r="AC1983" i="30" s="1"/>
  <c r="AD1983" i="30" s="1"/>
  <c r="AB1984" i="30"/>
  <c r="AC1984" i="30" s="1"/>
  <c r="AD1984" i="30" s="1"/>
  <c r="AB1985" i="30"/>
  <c r="AC1985" i="30" s="1"/>
  <c r="AD1985" i="30" s="1"/>
  <c r="AB1986" i="30"/>
  <c r="AC1986" i="30" s="1"/>
  <c r="AD1986" i="30" s="1"/>
  <c r="AB1987" i="30"/>
  <c r="AC1987" i="30" s="1"/>
  <c r="AD1987" i="30" s="1"/>
  <c r="AB1988" i="30"/>
  <c r="AC1988" i="30" s="1"/>
  <c r="AD1988" i="30" s="1"/>
  <c r="AB1989" i="30"/>
  <c r="AC1989" i="30" s="1"/>
  <c r="AD1989" i="30" s="1"/>
  <c r="AB1990" i="30"/>
  <c r="AC1990" i="30" s="1"/>
  <c r="AD1990" i="30" s="1"/>
  <c r="AB1991" i="30"/>
  <c r="AC1991" i="30" s="1"/>
  <c r="AD1991" i="30" s="1"/>
  <c r="AB1992" i="30"/>
  <c r="AC1992" i="30" s="1"/>
  <c r="AD1992" i="30" s="1"/>
  <c r="AB1993" i="30"/>
  <c r="AC1993" i="30" s="1"/>
  <c r="AD1993" i="30" s="1"/>
  <c r="AB1994" i="30"/>
  <c r="AC1994" i="30" s="1"/>
  <c r="AD1994" i="30" s="1"/>
  <c r="AB1995" i="30"/>
  <c r="AC1995" i="30" s="1"/>
  <c r="AD1995" i="30" s="1"/>
  <c r="AB1996" i="30"/>
  <c r="AC1996" i="30" s="1"/>
  <c r="AD1996" i="30" s="1"/>
  <c r="AB1997" i="30"/>
  <c r="AC1997" i="30" s="1"/>
  <c r="AD1997" i="30" s="1"/>
  <c r="AB1998" i="30"/>
  <c r="AC1998" i="30" s="1"/>
  <c r="AD1998" i="30" s="1"/>
  <c r="AB1999" i="30"/>
  <c r="AC1999" i="30" s="1"/>
  <c r="AD1999" i="30" s="1"/>
  <c r="AB2000" i="30"/>
  <c r="AC2000" i="30" s="1"/>
  <c r="AD2000" i="30" s="1"/>
  <c r="AB2001" i="30"/>
  <c r="AC2001" i="30" s="1"/>
  <c r="AD2001" i="30" s="1"/>
  <c r="AB2002" i="30"/>
  <c r="AC2002" i="30" s="1"/>
  <c r="AD2002" i="30" s="1"/>
  <c r="AB2003" i="30"/>
  <c r="AC2003" i="30" s="1"/>
  <c r="AD2003" i="30" s="1"/>
  <c r="AB2004" i="30"/>
  <c r="AC2004" i="30" s="1"/>
  <c r="AD2004" i="30" s="1"/>
  <c r="AB2005" i="30"/>
  <c r="AC2005" i="30" s="1"/>
  <c r="AD2005" i="30" s="1"/>
  <c r="AB2006" i="30"/>
  <c r="AC2006" i="30" s="1"/>
  <c r="AD2006" i="30" s="1"/>
  <c r="AB2007" i="30"/>
  <c r="AC2007" i="30" s="1"/>
  <c r="AD2007" i="30" s="1"/>
  <c r="AB2008" i="30"/>
  <c r="AC2008" i="30" s="1"/>
  <c r="AD2008" i="30" s="1"/>
  <c r="AB2009" i="30"/>
  <c r="AC2009" i="30" s="1"/>
  <c r="AD2009" i="30" s="1"/>
  <c r="AB2010" i="30"/>
  <c r="AC2010" i="30" s="1"/>
  <c r="AD2010" i="30" s="1"/>
  <c r="AB2011" i="30"/>
  <c r="AC2011" i="30" s="1"/>
  <c r="AD2011" i="30" s="1"/>
  <c r="AB2012" i="30"/>
  <c r="AC2012" i="30" s="1"/>
  <c r="AD2012" i="30" s="1"/>
  <c r="AB2013" i="30"/>
  <c r="AC2013" i="30" s="1"/>
  <c r="AD2013" i="30" s="1"/>
  <c r="AB2014" i="30"/>
  <c r="AC2014" i="30" s="1"/>
  <c r="AD2014" i="30" s="1"/>
  <c r="AB2015" i="30"/>
  <c r="AC2015" i="30" s="1"/>
  <c r="AD2015" i="30" s="1"/>
  <c r="AB2016" i="30"/>
  <c r="AC2016" i="30" s="1"/>
  <c r="AD2016" i="30" s="1"/>
  <c r="AB2017" i="30"/>
  <c r="AC2017" i="30" s="1"/>
  <c r="AD2017" i="30" s="1"/>
  <c r="AB2018" i="30"/>
  <c r="AC2018" i="30" s="1"/>
  <c r="AD2018" i="30" s="1"/>
  <c r="AB2019" i="30"/>
  <c r="AC2019" i="30" s="1"/>
  <c r="AD2019" i="30" s="1"/>
  <c r="AB2020" i="30"/>
  <c r="AC2020" i="30" s="1"/>
  <c r="AD2020" i="30" s="1"/>
  <c r="AB2021" i="30"/>
  <c r="AC2021" i="30" s="1"/>
  <c r="AD2021" i="30" s="1"/>
  <c r="AB2022" i="30"/>
  <c r="AC2022" i="30" s="1"/>
  <c r="AD2022" i="30" s="1"/>
  <c r="AB2023" i="30"/>
  <c r="AC2023" i="30" s="1"/>
  <c r="AD2023" i="30" s="1"/>
  <c r="AB2024" i="30"/>
  <c r="AC2024" i="30" s="1"/>
  <c r="AD2024" i="30" s="1"/>
  <c r="AB2025" i="30"/>
  <c r="AC2025" i="30" s="1"/>
  <c r="AD2025" i="30" s="1"/>
  <c r="AB2026" i="30"/>
  <c r="AC2026" i="30" s="1"/>
  <c r="AD2026" i="30" s="1"/>
  <c r="AB2027" i="30"/>
  <c r="AC2027" i="30" s="1"/>
  <c r="AD2027" i="30" s="1"/>
  <c r="AB2028" i="30"/>
  <c r="AC2028" i="30" s="1"/>
  <c r="AD2028" i="30" s="1"/>
  <c r="AB2029" i="30"/>
  <c r="AC2029" i="30" s="1"/>
  <c r="AD2029" i="30" s="1"/>
  <c r="AB2030" i="30"/>
  <c r="AC2030" i="30" s="1"/>
  <c r="AD2030" i="30" s="1"/>
  <c r="AB2031" i="30"/>
  <c r="AC2031" i="30" s="1"/>
  <c r="AD2031" i="30" s="1"/>
  <c r="AB2032" i="30"/>
  <c r="AC2032" i="30" s="1"/>
  <c r="AD2032" i="30" s="1"/>
  <c r="AB2033" i="30"/>
  <c r="AC2033" i="30" s="1"/>
  <c r="AD2033" i="30" s="1"/>
  <c r="AB2034" i="30"/>
  <c r="AC2034" i="30" s="1"/>
  <c r="AD2034" i="30" s="1"/>
  <c r="AB2035" i="30"/>
  <c r="AC2035" i="30" s="1"/>
  <c r="AD2035" i="30" s="1"/>
  <c r="AB2036" i="30"/>
  <c r="AC2036" i="30" s="1"/>
  <c r="AD2036" i="30" s="1"/>
  <c r="AB2037" i="30"/>
  <c r="AC2037" i="30" s="1"/>
  <c r="AD2037" i="30" s="1"/>
  <c r="AB2038" i="30"/>
  <c r="AC2038" i="30" s="1"/>
  <c r="AD2038" i="30" s="1"/>
  <c r="AB2039" i="30"/>
  <c r="AC2039" i="30" s="1"/>
  <c r="AD2039" i="30" s="1"/>
  <c r="AB2040" i="30"/>
  <c r="AC2040" i="30" s="1"/>
  <c r="AD2040" i="30" s="1"/>
  <c r="AB2041" i="30"/>
  <c r="AC2041" i="30" s="1"/>
  <c r="AD2041" i="30" s="1"/>
  <c r="AB2042" i="30"/>
  <c r="AC2042" i="30" s="1"/>
  <c r="AD2042" i="30" s="1"/>
  <c r="AB2043" i="30"/>
  <c r="AC2043" i="30" s="1"/>
  <c r="AD2043" i="30" s="1"/>
  <c r="AB2044" i="30"/>
  <c r="AC2044" i="30" s="1"/>
  <c r="AD2044" i="30" s="1"/>
  <c r="AB2045" i="30"/>
  <c r="AC2045" i="30" s="1"/>
  <c r="AD2045" i="30" s="1"/>
  <c r="AB2046" i="30"/>
  <c r="AC2046" i="30" s="1"/>
  <c r="AD2046" i="30" s="1"/>
  <c r="AB2047" i="30"/>
  <c r="AC2047" i="30" s="1"/>
  <c r="AD2047" i="30" s="1"/>
  <c r="AB2048" i="30"/>
  <c r="AC2048" i="30" s="1"/>
  <c r="AD2048" i="30" s="1"/>
  <c r="AB2049" i="30"/>
  <c r="AC2049" i="30" s="1"/>
  <c r="AD2049" i="30" s="1"/>
  <c r="AB2050" i="30"/>
  <c r="AC2050" i="30" s="1"/>
  <c r="AD2050" i="30" s="1"/>
  <c r="AB2051" i="30"/>
  <c r="AC2051" i="30" s="1"/>
  <c r="AD2051" i="30" s="1"/>
  <c r="AB2052" i="30"/>
  <c r="AC2052" i="30" s="1"/>
  <c r="AD2052" i="30" s="1"/>
  <c r="AB2053" i="30"/>
  <c r="AC2053" i="30" s="1"/>
  <c r="AD2053" i="30" s="1"/>
  <c r="AB2054" i="30"/>
  <c r="AC2054" i="30" s="1"/>
  <c r="AD2054" i="30" s="1"/>
  <c r="AB2055" i="30"/>
  <c r="AC2055" i="30" s="1"/>
  <c r="AD2055" i="30" s="1"/>
  <c r="AB2056" i="30"/>
  <c r="AC2056" i="30" s="1"/>
  <c r="AD2056" i="30" s="1"/>
  <c r="AB2057" i="30"/>
  <c r="AC2057" i="30" s="1"/>
  <c r="AD2057" i="30" s="1"/>
  <c r="AB2058" i="30"/>
  <c r="AC2058" i="30" s="1"/>
  <c r="AD2058" i="30" s="1"/>
  <c r="AB2059" i="30"/>
  <c r="AC2059" i="30" s="1"/>
  <c r="AD2059" i="30" s="1"/>
  <c r="AB2060" i="30"/>
  <c r="AC2060" i="30" s="1"/>
  <c r="AD2060" i="30" s="1"/>
  <c r="AB2061" i="30"/>
  <c r="AC2061" i="30" s="1"/>
  <c r="AD2061" i="30" s="1"/>
  <c r="AB2062" i="30"/>
  <c r="AC2062" i="30" s="1"/>
  <c r="AD2062" i="30" s="1"/>
  <c r="AB2063" i="30"/>
  <c r="AC2063" i="30" s="1"/>
  <c r="AD2063" i="30" s="1"/>
  <c r="AB2064" i="30"/>
  <c r="AC2064" i="30" s="1"/>
  <c r="AD2064" i="30" s="1"/>
  <c r="AB2065" i="30"/>
  <c r="AC2065" i="30" s="1"/>
  <c r="AD2065" i="30" s="1"/>
  <c r="AB2066" i="30"/>
  <c r="AC2066" i="30" s="1"/>
  <c r="AD2066" i="30" s="1"/>
  <c r="AB2067" i="30"/>
  <c r="AC2067" i="30" s="1"/>
  <c r="AD2067" i="30" s="1"/>
  <c r="AB2068" i="30"/>
  <c r="AC2068" i="30" s="1"/>
  <c r="AD2068" i="30" s="1"/>
  <c r="AB2069" i="30"/>
  <c r="AC2069" i="30" s="1"/>
  <c r="AD2069" i="30" s="1"/>
  <c r="AB2070" i="30"/>
  <c r="AC2070" i="30" s="1"/>
  <c r="AD2070" i="30" s="1"/>
  <c r="AB2071" i="30"/>
  <c r="AC2071" i="30" s="1"/>
  <c r="AD2071" i="30" s="1"/>
  <c r="AB2072" i="30"/>
  <c r="AC2072" i="30" s="1"/>
  <c r="AD2072" i="30" s="1"/>
  <c r="AB2073" i="30"/>
  <c r="AC2073" i="30" s="1"/>
  <c r="AD2073" i="30" s="1"/>
  <c r="AB2074" i="30"/>
  <c r="AC2074" i="30" s="1"/>
  <c r="AD2074" i="30" s="1"/>
  <c r="AB2075" i="30"/>
  <c r="AC2075" i="30" s="1"/>
  <c r="AD2075" i="30" s="1"/>
  <c r="AB2076" i="30"/>
  <c r="AC2076" i="30" s="1"/>
  <c r="AD2076" i="30" s="1"/>
  <c r="AB2077" i="30"/>
  <c r="AC2077" i="30" s="1"/>
  <c r="AD2077" i="30" s="1"/>
  <c r="AB2078" i="30"/>
  <c r="AC2078" i="30" s="1"/>
  <c r="AD2078" i="30" s="1"/>
  <c r="AB2079" i="30"/>
  <c r="AC2079" i="30" s="1"/>
  <c r="AD2079" i="30" s="1"/>
  <c r="AB2080" i="30"/>
  <c r="AC2080" i="30" s="1"/>
  <c r="AD2080" i="30" s="1"/>
  <c r="AB2081" i="30"/>
  <c r="AC2081" i="30" s="1"/>
  <c r="AD2081" i="30" s="1"/>
  <c r="AB2082" i="30"/>
  <c r="AC2082" i="30" s="1"/>
  <c r="AD2082" i="30" s="1"/>
  <c r="AB2083" i="30"/>
  <c r="AC2083" i="30" s="1"/>
  <c r="AD2083" i="30" s="1"/>
  <c r="AB2084" i="30"/>
  <c r="AC2084" i="30" s="1"/>
  <c r="AD2084" i="30" s="1"/>
  <c r="AB2085" i="30"/>
  <c r="AC2085" i="30" s="1"/>
  <c r="AD2085" i="30" s="1"/>
  <c r="AB2086" i="30"/>
  <c r="AC2086" i="30" s="1"/>
  <c r="AD2086" i="30" s="1"/>
  <c r="AB2087" i="30"/>
  <c r="AC2087" i="30" s="1"/>
  <c r="AD2087" i="30" s="1"/>
  <c r="AB2088" i="30"/>
  <c r="AC2088" i="30" s="1"/>
  <c r="AD2088" i="30" s="1"/>
  <c r="AB2089" i="30"/>
  <c r="AC2089" i="30" s="1"/>
  <c r="AD2089" i="30" s="1"/>
  <c r="AB2090" i="30"/>
  <c r="AC2090" i="30" s="1"/>
  <c r="AD2090" i="30" s="1"/>
  <c r="AB2091" i="30"/>
  <c r="AC2091" i="30" s="1"/>
  <c r="AD2091" i="30" s="1"/>
  <c r="AB2092" i="30"/>
  <c r="AC2092" i="30" s="1"/>
  <c r="AD2092" i="30" s="1"/>
  <c r="AB2093" i="30"/>
  <c r="AC2093" i="30" s="1"/>
  <c r="AD2093" i="30" s="1"/>
  <c r="AB2094" i="30"/>
  <c r="AC2094" i="30" s="1"/>
  <c r="AD2094" i="30" s="1"/>
  <c r="AB2095" i="30"/>
  <c r="AC2095" i="30" s="1"/>
  <c r="AD2095" i="30" s="1"/>
  <c r="AB2096" i="30"/>
  <c r="AC2096" i="30" s="1"/>
  <c r="AD2096" i="30" s="1"/>
  <c r="AB2097" i="30"/>
  <c r="AC2097" i="30" s="1"/>
  <c r="AD2097" i="30" s="1"/>
  <c r="AB2098" i="30"/>
  <c r="AC2098" i="30" s="1"/>
  <c r="AD2098" i="30" s="1"/>
  <c r="AB2099" i="30"/>
  <c r="AC2099" i="30" s="1"/>
  <c r="AD2099" i="30" s="1"/>
  <c r="AB2100" i="30"/>
  <c r="AC2100" i="30" s="1"/>
  <c r="AD2100" i="30" s="1"/>
  <c r="AB2101" i="30"/>
  <c r="AC2101" i="30" s="1"/>
  <c r="AD2101" i="30" s="1"/>
  <c r="AB2102" i="30"/>
  <c r="AC2102" i="30" s="1"/>
  <c r="AD2102" i="30" s="1"/>
  <c r="AB2103" i="30"/>
  <c r="AC2103" i="30" s="1"/>
  <c r="AD2103" i="30" s="1"/>
  <c r="AB2104" i="30"/>
  <c r="AC2104" i="30" s="1"/>
  <c r="AD2104" i="30" s="1"/>
  <c r="AB2105" i="30"/>
  <c r="AC2105" i="30" s="1"/>
  <c r="AD2105" i="30" s="1"/>
  <c r="AB2106" i="30"/>
  <c r="AC2106" i="30" s="1"/>
  <c r="AD2106" i="30" s="1"/>
  <c r="AB2107" i="30"/>
  <c r="AC2107" i="30" s="1"/>
  <c r="AD2107" i="30" s="1"/>
  <c r="AB2108" i="30"/>
  <c r="AC2108" i="30" s="1"/>
  <c r="AD2108" i="30" s="1"/>
  <c r="AB2109" i="30"/>
  <c r="AC2109" i="30" s="1"/>
  <c r="AD2109" i="30" s="1"/>
  <c r="AB2110" i="30"/>
  <c r="AC2110" i="30" s="1"/>
  <c r="AD2110" i="30" s="1"/>
  <c r="AB2111" i="30"/>
  <c r="AC2111" i="30" s="1"/>
  <c r="AD2111" i="30" s="1"/>
  <c r="AB2112" i="30"/>
  <c r="AC2112" i="30" s="1"/>
  <c r="AD2112" i="30" s="1"/>
  <c r="AB2113" i="30"/>
  <c r="AC2113" i="30" s="1"/>
  <c r="AD2113" i="30" s="1"/>
  <c r="AB2114" i="30"/>
  <c r="AC2114" i="30" s="1"/>
  <c r="AD2114" i="30" s="1"/>
  <c r="AB2115" i="30"/>
  <c r="AC2115" i="30" s="1"/>
  <c r="AD2115" i="30" s="1"/>
  <c r="AB2116" i="30"/>
  <c r="AC2116" i="30" s="1"/>
  <c r="AD2116" i="30" s="1"/>
  <c r="AB2117" i="30"/>
  <c r="AC2117" i="30" s="1"/>
  <c r="AD2117" i="30" s="1"/>
  <c r="AB2118" i="30"/>
  <c r="AC2118" i="30" s="1"/>
  <c r="AD2118" i="30" s="1"/>
  <c r="AB2119" i="30"/>
  <c r="AC2119" i="30" s="1"/>
  <c r="AD2119" i="30" s="1"/>
  <c r="AB2120" i="30"/>
  <c r="AC2120" i="30" s="1"/>
  <c r="AD2120" i="30" s="1"/>
  <c r="AB2121" i="30"/>
  <c r="AC2121" i="30" s="1"/>
  <c r="AD2121" i="30" s="1"/>
  <c r="AB2122" i="30"/>
  <c r="AC2122" i="30" s="1"/>
  <c r="AD2122" i="30" s="1"/>
  <c r="AB2123" i="30"/>
  <c r="AC2123" i="30" s="1"/>
  <c r="AD2123" i="30" s="1"/>
  <c r="AB2124" i="30"/>
  <c r="AC2124" i="30" s="1"/>
  <c r="AD2124" i="30" s="1"/>
  <c r="AB2125" i="30"/>
  <c r="AC2125" i="30" s="1"/>
  <c r="AD2125" i="30" s="1"/>
  <c r="AB2126" i="30"/>
  <c r="AC2126" i="30" s="1"/>
  <c r="AD2126" i="30" s="1"/>
  <c r="AB2127" i="30"/>
  <c r="AC2127" i="30" s="1"/>
  <c r="AD2127" i="30" s="1"/>
  <c r="AB2128" i="30"/>
  <c r="AC2128" i="30" s="1"/>
  <c r="AD2128" i="30" s="1"/>
  <c r="AB2129" i="30"/>
  <c r="AC2129" i="30" s="1"/>
  <c r="AD2129" i="30" s="1"/>
  <c r="AB2130" i="30"/>
  <c r="AC2130" i="30" s="1"/>
  <c r="AD2130" i="30" s="1"/>
  <c r="AB2131" i="30"/>
  <c r="AC2131" i="30" s="1"/>
  <c r="AD2131" i="30" s="1"/>
  <c r="AB2132" i="30"/>
  <c r="AC2132" i="30" s="1"/>
  <c r="AD2132" i="30" s="1"/>
  <c r="AB2133" i="30"/>
  <c r="AC2133" i="30" s="1"/>
  <c r="AD2133" i="30" s="1"/>
  <c r="AB2134" i="30"/>
  <c r="AC2134" i="30" s="1"/>
  <c r="AD2134" i="30" s="1"/>
  <c r="AB2135" i="30"/>
  <c r="AC2135" i="30" s="1"/>
  <c r="AD2135" i="30" s="1"/>
  <c r="AB2136" i="30"/>
  <c r="AC2136" i="30" s="1"/>
  <c r="AD2136" i="30" s="1"/>
  <c r="AB2137" i="30"/>
  <c r="AC2137" i="30" s="1"/>
  <c r="AD2137" i="30" s="1"/>
  <c r="AB2138" i="30"/>
  <c r="AC2138" i="30" s="1"/>
  <c r="AD2138" i="30" s="1"/>
  <c r="AB2139" i="30"/>
  <c r="AC2139" i="30" s="1"/>
  <c r="AD2139" i="30" s="1"/>
  <c r="AB2140" i="30"/>
  <c r="AC2140" i="30" s="1"/>
  <c r="AD2140" i="30" s="1"/>
  <c r="AB2141" i="30"/>
  <c r="AC2141" i="30" s="1"/>
  <c r="AD2141" i="30" s="1"/>
  <c r="AB2142" i="30"/>
  <c r="AC2142" i="30" s="1"/>
  <c r="AD2142" i="30" s="1"/>
  <c r="AB2143" i="30"/>
  <c r="AC2143" i="30" s="1"/>
  <c r="AD2143" i="30" s="1"/>
  <c r="AB2144" i="30"/>
  <c r="AC2144" i="30" s="1"/>
  <c r="AD2144" i="30" s="1"/>
  <c r="AB2145" i="30"/>
  <c r="AC2145" i="30" s="1"/>
  <c r="AD2145" i="30" s="1"/>
  <c r="AB2146" i="30"/>
  <c r="AC2146" i="30" s="1"/>
  <c r="AD2146" i="30" s="1"/>
  <c r="AB2147" i="30"/>
  <c r="AC2147" i="30" s="1"/>
  <c r="AD2147" i="30" s="1"/>
  <c r="AB2148" i="30"/>
  <c r="AC2148" i="30" s="1"/>
  <c r="AD2148" i="30" s="1"/>
  <c r="AB2149" i="30"/>
  <c r="AC2149" i="30" s="1"/>
  <c r="AD2149" i="30" s="1"/>
  <c r="AB2150" i="30"/>
  <c r="AC2150" i="30" s="1"/>
  <c r="AD2150" i="30" s="1"/>
  <c r="AB2151" i="30"/>
  <c r="AC2151" i="30" s="1"/>
  <c r="AD2151" i="30" s="1"/>
  <c r="AB2152" i="30"/>
  <c r="AC2152" i="30" s="1"/>
  <c r="AD2152" i="30" s="1"/>
  <c r="AB2153" i="30"/>
  <c r="AC2153" i="30" s="1"/>
  <c r="AD2153" i="30" s="1"/>
  <c r="AB2154" i="30"/>
  <c r="AC2154" i="30" s="1"/>
  <c r="AD2154" i="30" s="1"/>
  <c r="AB2155" i="30"/>
  <c r="AC2155" i="30" s="1"/>
  <c r="AD2155" i="30" s="1"/>
  <c r="AB2156" i="30"/>
  <c r="AC2156" i="30" s="1"/>
  <c r="AD2156" i="30" s="1"/>
  <c r="AB2157" i="30"/>
  <c r="AC2157" i="30" s="1"/>
  <c r="AD2157" i="30" s="1"/>
  <c r="AB2158" i="30"/>
  <c r="AC2158" i="30" s="1"/>
  <c r="AD2158" i="30" s="1"/>
  <c r="AB2159" i="30"/>
  <c r="AC2159" i="30" s="1"/>
  <c r="AD2159" i="30" s="1"/>
  <c r="AB2160" i="30"/>
  <c r="AC2160" i="30" s="1"/>
  <c r="AD2160" i="30" s="1"/>
  <c r="AB2161" i="30"/>
  <c r="AC2161" i="30" s="1"/>
  <c r="AD2161" i="30" s="1"/>
  <c r="AB2162" i="30"/>
  <c r="AC2162" i="30" s="1"/>
  <c r="AD2162" i="30" s="1"/>
  <c r="AB2163" i="30"/>
  <c r="AC2163" i="30" s="1"/>
  <c r="AD2163" i="30" s="1"/>
  <c r="AB2164" i="30"/>
  <c r="AC2164" i="30" s="1"/>
  <c r="AD2164" i="30" s="1"/>
  <c r="AB2165" i="30"/>
  <c r="AC2165" i="30" s="1"/>
  <c r="AD2165" i="30" s="1"/>
  <c r="AB2166" i="30"/>
  <c r="AC2166" i="30" s="1"/>
  <c r="AD2166" i="30" s="1"/>
  <c r="AB2167" i="30"/>
  <c r="AC2167" i="30" s="1"/>
  <c r="AD2167" i="30" s="1"/>
  <c r="AB2168" i="30"/>
  <c r="AC2168" i="30" s="1"/>
  <c r="AD2168" i="30" s="1"/>
  <c r="AB2169" i="30"/>
  <c r="AC2169" i="30" s="1"/>
  <c r="AD2169" i="30" s="1"/>
  <c r="AB2170" i="30"/>
  <c r="AC2170" i="30" s="1"/>
  <c r="AD2170" i="30" s="1"/>
  <c r="AB2171" i="30"/>
  <c r="AC2171" i="30" s="1"/>
  <c r="AD2171" i="30" s="1"/>
  <c r="AB2172" i="30"/>
  <c r="AC2172" i="30" s="1"/>
  <c r="AD2172" i="30" s="1"/>
  <c r="AB2173" i="30"/>
  <c r="AC2173" i="30" s="1"/>
  <c r="AD2173" i="30" s="1"/>
  <c r="AB2174" i="30"/>
  <c r="AC2174" i="30" s="1"/>
  <c r="AD2174" i="30" s="1"/>
  <c r="AB2175" i="30"/>
  <c r="AC2175" i="30" s="1"/>
  <c r="AD2175" i="30" s="1"/>
  <c r="AB2176" i="30"/>
  <c r="AC2176" i="30" s="1"/>
  <c r="AD2176" i="30" s="1"/>
  <c r="AB2177" i="30"/>
  <c r="AC2177" i="30" s="1"/>
  <c r="AD2177" i="30" s="1"/>
  <c r="AB2178" i="30"/>
  <c r="AC2178" i="30" s="1"/>
  <c r="AD2178" i="30" s="1"/>
  <c r="AB2179" i="30"/>
  <c r="AC2179" i="30" s="1"/>
  <c r="AD2179" i="30" s="1"/>
  <c r="AB2180" i="30"/>
  <c r="AC2180" i="30" s="1"/>
  <c r="AD2180" i="30" s="1"/>
  <c r="AB2181" i="30"/>
  <c r="AC2181" i="30" s="1"/>
  <c r="AD2181" i="30" s="1"/>
  <c r="AB2182" i="30"/>
  <c r="AC2182" i="30" s="1"/>
  <c r="AD2182" i="30" s="1"/>
  <c r="AB2183" i="30"/>
  <c r="AC2183" i="30" s="1"/>
  <c r="AD2183" i="30" s="1"/>
  <c r="AB2184" i="30"/>
  <c r="AC2184" i="30" s="1"/>
  <c r="AD2184" i="30" s="1"/>
  <c r="AB2185" i="30"/>
  <c r="AC2185" i="30" s="1"/>
  <c r="AD2185" i="30" s="1"/>
  <c r="AB2186" i="30"/>
  <c r="AC2186" i="30" s="1"/>
  <c r="AD2186" i="30" s="1"/>
  <c r="AB2187" i="30"/>
  <c r="AC2187" i="30" s="1"/>
  <c r="AD2187" i="30" s="1"/>
  <c r="AB2188" i="30"/>
  <c r="AC2188" i="30" s="1"/>
  <c r="AD2188" i="30" s="1"/>
  <c r="AB2189" i="30"/>
  <c r="AC2189" i="30" s="1"/>
  <c r="AD2189" i="30" s="1"/>
  <c r="AB2190" i="30"/>
  <c r="AC2190" i="30" s="1"/>
  <c r="AD2190" i="30" s="1"/>
  <c r="AB2191" i="30"/>
  <c r="AC2191" i="30" s="1"/>
  <c r="AD2191" i="30" s="1"/>
  <c r="AB2192" i="30"/>
  <c r="AC2192" i="30" s="1"/>
  <c r="AD2192" i="30" s="1"/>
  <c r="AB2193" i="30"/>
  <c r="AC2193" i="30" s="1"/>
  <c r="AD2193" i="30" s="1"/>
  <c r="AB2194" i="30"/>
  <c r="AC2194" i="30" s="1"/>
  <c r="AD2194" i="30" s="1"/>
  <c r="AB2195" i="30"/>
  <c r="AC2195" i="30" s="1"/>
  <c r="AD2195" i="30" s="1"/>
  <c r="AB2196" i="30"/>
  <c r="AC2196" i="30" s="1"/>
  <c r="AD2196" i="30" s="1"/>
  <c r="AB2197" i="30"/>
  <c r="AC2197" i="30" s="1"/>
  <c r="AD2197" i="30" s="1"/>
  <c r="AB2198" i="30"/>
  <c r="AC2198" i="30" s="1"/>
  <c r="AD2198" i="30" s="1"/>
  <c r="AB2199" i="30"/>
  <c r="AC2199" i="30" s="1"/>
  <c r="AD2199" i="30" s="1"/>
  <c r="AB2200" i="30"/>
  <c r="AC2200" i="30" s="1"/>
  <c r="AD2200" i="30" s="1"/>
  <c r="AB2201" i="30"/>
  <c r="AC2201" i="30" s="1"/>
  <c r="AD2201" i="30" s="1"/>
  <c r="AB2202" i="30"/>
  <c r="AC2202" i="30" s="1"/>
  <c r="AD2202" i="30" s="1"/>
  <c r="AB2203" i="30"/>
  <c r="AC2203" i="30" s="1"/>
  <c r="AD2203" i="30" s="1"/>
  <c r="AB2204" i="30"/>
  <c r="AC2204" i="30" s="1"/>
  <c r="AD2204" i="30" s="1"/>
  <c r="AB2205" i="30"/>
  <c r="AC2205" i="30" s="1"/>
  <c r="AD2205" i="30" s="1"/>
  <c r="AB2206" i="30"/>
  <c r="AC2206" i="30" s="1"/>
  <c r="AD2206" i="30" s="1"/>
  <c r="AB2207" i="30"/>
  <c r="AC2207" i="30" s="1"/>
  <c r="AD2207" i="30" s="1"/>
  <c r="AB2208" i="30"/>
  <c r="AC2208" i="30" s="1"/>
  <c r="AD2208" i="30" s="1"/>
  <c r="AB2209" i="30"/>
  <c r="AC2209" i="30" s="1"/>
  <c r="AD2209" i="30" s="1"/>
  <c r="AB2210" i="30"/>
  <c r="AC2210" i="30" s="1"/>
  <c r="AD2210" i="30" s="1"/>
  <c r="AB2211" i="30"/>
  <c r="AC2211" i="30" s="1"/>
  <c r="AD2211" i="30" s="1"/>
  <c r="AB2212" i="30"/>
  <c r="AC2212" i="30" s="1"/>
  <c r="AD2212" i="30" s="1"/>
  <c r="AB2213" i="30"/>
  <c r="AC2213" i="30" s="1"/>
  <c r="AD2213" i="30" s="1"/>
  <c r="AB2214" i="30"/>
  <c r="AC2214" i="30" s="1"/>
  <c r="AD2214" i="30" s="1"/>
  <c r="AB2215" i="30"/>
  <c r="AC2215" i="30" s="1"/>
  <c r="AD2215" i="30" s="1"/>
  <c r="AB2216" i="30"/>
  <c r="AC2216" i="30" s="1"/>
  <c r="AD2216" i="30" s="1"/>
  <c r="AB2217" i="30"/>
  <c r="AC2217" i="30" s="1"/>
  <c r="AD2217" i="30" s="1"/>
  <c r="AB2218" i="30"/>
  <c r="AC2218" i="30" s="1"/>
  <c r="AD2218" i="30" s="1"/>
  <c r="AB2219" i="30"/>
  <c r="AC2219" i="30" s="1"/>
  <c r="AD2219" i="30" s="1"/>
  <c r="AB2220" i="30"/>
  <c r="AC2220" i="30" s="1"/>
  <c r="AD2220" i="30" s="1"/>
  <c r="AB2221" i="30"/>
  <c r="AC2221" i="30" s="1"/>
  <c r="AD2221" i="30" s="1"/>
  <c r="AB2222" i="30"/>
  <c r="AC2222" i="30" s="1"/>
  <c r="AD2222" i="30" s="1"/>
  <c r="AB2223" i="30"/>
  <c r="AC2223" i="30" s="1"/>
  <c r="AD2223" i="30" s="1"/>
  <c r="AB2224" i="30"/>
  <c r="AC2224" i="30" s="1"/>
  <c r="AD2224" i="30" s="1"/>
  <c r="AB2225" i="30"/>
  <c r="AC2225" i="30" s="1"/>
  <c r="AD2225" i="30" s="1"/>
  <c r="AB2226" i="30"/>
  <c r="AC2226" i="30" s="1"/>
  <c r="AD2226" i="30" s="1"/>
  <c r="AB2227" i="30"/>
  <c r="AC2227" i="30" s="1"/>
  <c r="AD2227" i="30" s="1"/>
  <c r="AB2228" i="30"/>
  <c r="AC2228" i="30" s="1"/>
  <c r="AD2228" i="30" s="1"/>
  <c r="AB2229" i="30"/>
  <c r="AC2229" i="30" s="1"/>
  <c r="AD2229" i="30" s="1"/>
  <c r="AB2230" i="30"/>
  <c r="AC2230" i="30" s="1"/>
  <c r="AD2230" i="30" s="1"/>
  <c r="AB2231" i="30"/>
  <c r="AC2231" i="30" s="1"/>
  <c r="AD2231" i="30" s="1"/>
  <c r="AB2232" i="30"/>
  <c r="AC2232" i="30" s="1"/>
  <c r="AD2232" i="30" s="1"/>
  <c r="AB2233" i="30"/>
  <c r="AC2233" i="30" s="1"/>
  <c r="AD2233" i="30" s="1"/>
  <c r="AB2234" i="30"/>
  <c r="AC2234" i="30" s="1"/>
  <c r="AD2234" i="30" s="1"/>
  <c r="AB2235" i="30"/>
  <c r="AC2235" i="30" s="1"/>
  <c r="AD2235" i="30" s="1"/>
  <c r="AB2236" i="30"/>
  <c r="AC2236" i="30" s="1"/>
  <c r="AD2236" i="30" s="1"/>
  <c r="AB2237" i="30"/>
  <c r="AC2237" i="30" s="1"/>
  <c r="AD2237" i="30" s="1"/>
  <c r="AB2238" i="30"/>
  <c r="AC2238" i="30" s="1"/>
  <c r="AD2238" i="30" s="1"/>
  <c r="AB2239" i="30"/>
  <c r="AC2239" i="30" s="1"/>
  <c r="AD2239" i="30" s="1"/>
  <c r="AB2240" i="30"/>
  <c r="AC2240" i="30" s="1"/>
  <c r="AD2240" i="30" s="1"/>
  <c r="AB2241" i="30"/>
  <c r="AC2241" i="30" s="1"/>
  <c r="AD2241" i="30" s="1"/>
  <c r="AB2242" i="30"/>
  <c r="AC2242" i="30" s="1"/>
  <c r="AD2242" i="30" s="1"/>
  <c r="AB2243" i="30"/>
  <c r="AC2243" i="30" s="1"/>
  <c r="AD2243" i="30" s="1"/>
  <c r="AB2244" i="30"/>
  <c r="AC2244" i="30" s="1"/>
  <c r="AD2244" i="30" s="1"/>
  <c r="AB2245" i="30"/>
  <c r="AC2245" i="30" s="1"/>
  <c r="AD2245" i="30" s="1"/>
  <c r="AB2246" i="30"/>
  <c r="AC2246" i="30" s="1"/>
  <c r="AD2246" i="30" s="1"/>
  <c r="AB2247" i="30"/>
  <c r="AC2247" i="30" s="1"/>
  <c r="AD2247" i="30" s="1"/>
  <c r="AB2248" i="30"/>
  <c r="AC2248" i="30" s="1"/>
  <c r="AD2248" i="30" s="1"/>
  <c r="AB2249" i="30"/>
  <c r="AC2249" i="30" s="1"/>
  <c r="AD2249" i="30" s="1"/>
  <c r="AB2250" i="30"/>
  <c r="AC2250" i="30" s="1"/>
  <c r="AD2250" i="30" s="1"/>
  <c r="AB2251" i="30"/>
  <c r="AC2251" i="30" s="1"/>
  <c r="AD2251" i="30" s="1"/>
  <c r="AB2252" i="30"/>
  <c r="AC2252" i="30" s="1"/>
  <c r="AD2252" i="30" s="1"/>
  <c r="AB2253" i="30"/>
  <c r="AC2253" i="30" s="1"/>
  <c r="AD2253" i="30" s="1"/>
  <c r="AB2254" i="30"/>
  <c r="AC2254" i="30" s="1"/>
  <c r="AD2254" i="30" s="1"/>
  <c r="AB2255" i="30"/>
  <c r="AC2255" i="30" s="1"/>
  <c r="AD2255" i="30" s="1"/>
  <c r="AB2256" i="30"/>
  <c r="AC2256" i="30" s="1"/>
  <c r="AD2256" i="30" s="1"/>
  <c r="AB2257" i="30"/>
  <c r="AC2257" i="30" s="1"/>
  <c r="AD2257" i="30" s="1"/>
  <c r="AB2258" i="30"/>
  <c r="AC2258" i="30" s="1"/>
  <c r="AD2258" i="30" s="1"/>
  <c r="AB2259" i="30"/>
  <c r="AC2259" i="30" s="1"/>
  <c r="AD2259" i="30" s="1"/>
  <c r="AB2260" i="30"/>
  <c r="AC2260" i="30" s="1"/>
  <c r="AD2260" i="30" s="1"/>
  <c r="AB2261" i="30"/>
  <c r="AC2261" i="30" s="1"/>
  <c r="AD2261" i="30" s="1"/>
  <c r="AB2262" i="30"/>
  <c r="AC2262" i="30" s="1"/>
  <c r="AD2262" i="30" s="1"/>
  <c r="AB2263" i="30"/>
  <c r="AC2263" i="30" s="1"/>
  <c r="AD2263" i="30" s="1"/>
  <c r="AB2264" i="30"/>
  <c r="AC2264" i="30" s="1"/>
  <c r="AD2264" i="30" s="1"/>
  <c r="AB2265" i="30"/>
  <c r="AC2265" i="30" s="1"/>
  <c r="AD2265" i="30" s="1"/>
  <c r="AB2266" i="30"/>
  <c r="AC2266" i="30" s="1"/>
  <c r="AD2266" i="30" s="1"/>
  <c r="AB2267" i="30"/>
  <c r="AC2267" i="30" s="1"/>
  <c r="AD2267" i="30" s="1"/>
  <c r="AB2268" i="30"/>
  <c r="AC2268" i="30" s="1"/>
  <c r="AD2268" i="30" s="1"/>
  <c r="AB2269" i="30"/>
  <c r="AC2269" i="30" s="1"/>
  <c r="AD2269" i="30" s="1"/>
  <c r="AB2270" i="30"/>
  <c r="AC2270" i="30" s="1"/>
  <c r="AD2270" i="30" s="1"/>
  <c r="AB2271" i="30"/>
  <c r="AC2271" i="30" s="1"/>
  <c r="AD2271" i="30" s="1"/>
  <c r="AB2272" i="30"/>
  <c r="AC2272" i="30" s="1"/>
  <c r="AD2272" i="30" s="1"/>
  <c r="AB2273" i="30"/>
  <c r="AC2273" i="30" s="1"/>
  <c r="AD2273" i="30" s="1"/>
  <c r="AB2274" i="30"/>
  <c r="AC2274" i="30" s="1"/>
  <c r="AD2274" i="30" s="1"/>
  <c r="AB2275" i="30"/>
  <c r="AC2275" i="30" s="1"/>
  <c r="AD2275" i="30" s="1"/>
  <c r="AB2276" i="30"/>
  <c r="AC2276" i="30" s="1"/>
  <c r="AD2276" i="30" s="1"/>
  <c r="AB2277" i="30"/>
  <c r="AC2277" i="30" s="1"/>
  <c r="AD2277" i="30" s="1"/>
  <c r="AB2278" i="30"/>
  <c r="AC2278" i="30" s="1"/>
  <c r="AD2278" i="30" s="1"/>
  <c r="AB2279" i="30"/>
  <c r="AC2279" i="30" s="1"/>
  <c r="AD2279" i="30" s="1"/>
  <c r="AB2280" i="30"/>
  <c r="AC2280" i="30" s="1"/>
  <c r="AD2280" i="30" s="1"/>
  <c r="AB2281" i="30"/>
  <c r="AC2281" i="30" s="1"/>
  <c r="AD2281" i="30" s="1"/>
  <c r="AB2282" i="30"/>
  <c r="AC2282" i="30" s="1"/>
  <c r="AD2282" i="30" s="1"/>
  <c r="AB2283" i="30"/>
  <c r="AC2283" i="30" s="1"/>
  <c r="AD2283" i="30" s="1"/>
  <c r="AB2284" i="30"/>
  <c r="AC2284" i="30" s="1"/>
  <c r="AD2284" i="30" s="1"/>
  <c r="AB2285" i="30"/>
  <c r="AC2285" i="30" s="1"/>
  <c r="AD2285" i="30" s="1"/>
  <c r="AB2286" i="30"/>
  <c r="AC2286" i="30" s="1"/>
  <c r="AD2286" i="30" s="1"/>
  <c r="AB2287" i="30"/>
  <c r="AC2287" i="30" s="1"/>
  <c r="AD2287" i="30" s="1"/>
  <c r="AB2288" i="30"/>
  <c r="AC2288" i="30" s="1"/>
  <c r="AD2288" i="30" s="1"/>
  <c r="AB2289" i="30"/>
  <c r="AC2289" i="30" s="1"/>
  <c r="AD2289" i="30" s="1"/>
  <c r="AB2290" i="30"/>
  <c r="AC2290" i="30" s="1"/>
  <c r="AD2290" i="30" s="1"/>
  <c r="AB2291" i="30"/>
  <c r="AC2291" i="30" s="1"/>
  <c r="AD2291" i="30" s="1"/>
  <c r="AB2292" i="30"/>
  <c r="AC2292" i="30" s="1"/>
  <c r="AD2292" i="30" s="1"/>
  <c r="AB2293" i="30"/>
  <c r="AC2293" i="30" s="1"/>
  <c r="AD2293" i="30" s="1"/>
  <c r="AB2294" i="30"/>
  <c r="AC2294" i="30" s="1"/>
  <c r="AD2294" i="30" s="1"/>
  <c r="AB2295" i="30"/>
  <c r="AC2295" i="30" s="1"/>
  <c r="AD2295" i="30" s="1"/>
  <c r="AB2296" i="30"/>
  <c r="AC2296" i="30" s="1"/>
  <c r="AD2296" i="30" s="1"/>
  <c r="AB2297" i="30"/>
  <c r="AC2297" i="30" s="1"/>
  <c r="AD2297" i="30" s="1"/>
  <c r="AB2298" i="30"/>
  <c r="AC2298" i="30" s="1"/>
  <c r="AD2298" i="30" s="1"/>
  <c r="AB2299" i="30"/>
  <c r="AC2299" i="30" s="1"/>
  <c r="AD2299" i="30" s="1"/>
  <c r="AB2300" i="30"/>
  <c r="AC2300" i="30" s="1"/>
  <c r="AD2300" i="30" s="1"/>
  <c r="AB2301" i="30"/>
  <c r="AC2301" i="30" s="1"/>
  <c r="AD2301" i="30" s="1"/>
  <c r="AB2302" i="30"/>
  <c r="AC2302" i="30" s="1"/>
  <c r="AD2302" i="30" s="1"/>
  <c r="AB2303" i="30"/>
  <c r="AC2303" i="30" s="1"/>
  <c r="AD2303" i="30" s="1"/>
  <c r="AB2304" i="30"/>
  <c r="AC2304" i="30" s="1"/>
  <c r="AD2304" i="30" s="1"/>
  <c r="AB2305" i="30"/>
  <c r="AC2305" i="30" s="1"/>
  <c r="AD2305" i="30" s="1"/>
  <c r="AB2306" i="30"/>
  <c r="AC2306" i="30" s="1"/>
  <c r="AD2306" i="30" s="1"/>
  <c r="AB2307" i="30"/>
  <c r="AC2307" i="30" s="1"/>
  <c r="AD2307" i="30" s="1"/>
  <c r="AB2308" i="30"/>
  <c r="AC2308" i="30" s="1"/>
  <c r="AD2308" i="30" s="1"/>
  <c r="AB2309" i="30"/>
  <c r="AC2309" i="30" s="1"/>
  <c r="AD2309" i="30" s="1"/>
  <c r="AB2310" i="30"/>
  <c r="AC2310" i="30" s="1"/>
  <c r="AD2310" i="30" s="1"/>
  <c r="AB2311" i="30"/>
  <c r="AC2311" i="30" s="1"/>
  <c r="AD2311" i="30" s="1"/>
  <c r="AB2312" i="30"/>
  <c r="AC2312" i="30" s="1"/>
  <c r="AD2312" i="30" s="1"/>
  <c r="AB2313" i="30"/>
  <c r="AC2313" i="30" s="1"/>
  <c r="AD2313" i="30" s="1"/>
  <c r="AB2314" i="30"/>
  <c r="AC2314" i="30" s="1"/>
  <c r="AD2314" i="30" s="1"/>
  <c r="AB2315" i="30"/>
  <c r="AC2315" i="30" s="1"/>
  <c r="AD2315" i="30" s="1"/>
  <c r="AB2316" i="30"/>
  <c r="AC2316" i="30" s="1"/>
  <c r="AD2316" i="30" s="1"/>
  <c r="AB2317" i="30"/>
  <c r="AC2317" i="30" s="1"/>
  <c r="AD2317" i="30" s="1"/>
  <c r="AB2318" i="30"/>
  <c r="AC2318" i="30" s="1"/>
  <c r="AD2318" i="30" s="1"/>
  <c r="AB2319" i="30"/>
  <c r="AC2319" i="30" s="1"/>
  <c r="AD2319" i="30" s="1"/>
  <c r="AB2320" i="30"/>
  <c r="AC2320" i="30" s="1"/>
  <c r="AD2320" i="30" s="1"/>
  <c r="AB2321" i="30"/>
  <c r="AC2321" i="30" s="1"/>
  <c r="AD2321" i="30" s="1"/>
  <c r="AB2322" i="30"/>
  <c r="AC2322" i="30" s="1"/>
  <c r="AD2322" i="30" s="1"/>
  <c r="AB2323" i="30"/>
  <c r="AC2323" i="30" s="1"/>
  <c r="AD2323" i="30" s="1"/>
  <c r="AB2324" i="30"/>
  <c r="AC2324" i="30" s="1"/>
  <c r="AD2324" i="30" s="1"/>
  <c r="AB2325" i="30"/>
  <c r="AC2325" i="30" s="1"/>
  <c r="AD2325" i="30" s="1"/>
  <c r="AB2326" i="30"/>
  <c r="AC2326" i="30" s="1"/>
  <c r="AD2326" i="30" s="1"/>
  <c r="AB2327" i="30"/>
  <c r="AC2327" i="30" s="1"/>
  <c r="AD2327" i="30" s="1"/>
  <c r="AB2328" i="30"/>
  <c r="AC2328" i="30" s="1"/>
  <c r="AD2328" i="30" s="1"/>
  <c r="AB2329" i="30"/>
  <c r="AC2329" i="30" s="1"/>
  <c r="AD2329" i="30" s="1"/>
  <c r="AB2330" i="30"/>
  <c r="AC2330" i="30" s="1"/>
  <c r="AD2330" i="30" s="1"/>
  <c r="AB2331" i="30"/>
  <c r="AC2331" i="30" s="1"/>
  <c r="AD2331" i="30" s="1"/>
  <c r="AB2332" i="30"/>
  <c r="AC2332" i="30" s="1"/>
  <c r="AD2332" i="30" s="1"/>
  <c r="AB2333" i="30"/>
  <c r="AC2333" i="30" s="1"/>
  <c r="AD2333" i="30" s="1"/>
  <c r="AB2334" i="30"/>
  <c r="AC2334" i="30" s="1"/>
  <c r="AD2334" i="30" s="1"/>
  <c r="AB2335" i="30"/>
  <c r="AC2335" i="30" s="1"/>
  <c r="AD2335" i="30" s="1"/>
  <c r="AB2336" i="30"/>
  <c r="AC2336" i="30" s="1"/>
  <c r="AD2336" i="30" s="1"/>
  <c r="AB2337" i="30"/>
  <c r="AC2337" i="30" s="1"/>
  <c r="AD2337" i="30" s="1"/>
  <c r="AB2338" i="30"/>
  <c r="AC2338" i="30" s="1"/>
  <c r="AD2338" i="30" s="1"/>
  <c r="AB2339" i="30"/>
  <c r="AC2339" i="30" s="1"/>
  <c r="AD2339" i="30" s="1"/>
  <c r="AB2340" i="30"/>
  <c r="AC2340" i="30" s="1"/>
  <c r="AD2340" i="30" s="1"/>
  <c r="AB2341" i="30"/>
  <c r="AC2341" i="30" s="1"/>
  <c r="AD2341" i="30" s="1"/>
  <c r="AB2342" i="30"/>
  <c r="AC2342" i="30" s="1"/>
  <c r="AD2342" i="30" s="1"/>
  <c r="AB2343" i="30"/>
  <c r="AC2343" i="30" s="1"/>
  <c r="AD2343" i="30" s="1"/>
  <c r="AB2344" i="30"/>
  <c r="AC2344" i="30" s="1"/>
  <c r="AD2344" i="30" s="1"/>
  <c r="AB2345" i="30"/>
  <c r="AC2345" i="30" s="1"/>
  <c r="AD2345" i="30" s="1"/>
  <c r="AB2346" i="30"/>
  <c r="AC2346" i="30" s="1"/>
  <c r="AD2346" i="30" s="1"/>
  <c r="AB2347" i="30"/>
  <c r="AC2347" i="30" s="1"/>
  <c r="AD2347" i="30" s="1"/>
  <c r="AB2348" i="30"/>
  <c r="AC2348" i="30" s="1"/>
  <c r="AD2348" i="30" s="1"/>
  <c r="AB2349" i="30"/>
  <c r="AC2349" i="30" s="1"/>
  <c r="AD2349" i="30" s="1"/>
  <c r="AB2350" i="30"/>
  <c r="AC2350" i="30" s="1"/>
  <c r="AD2350" i="30" s="1"/>
  <c r="AB2351" i="30"/>
  <c r="AC2351" i="30" s="1"/>
  <c r="AD2351" i="30" s="1"/>
  <c r="AB2352" i="30"/>
  <c r="AC2352" i="30" s="1"/>
  <c r="AD2352" i="30" s="1"/>
  <c r="AB2353" i="30"/>
  <c r="AC2353" i="30" s="1"/>
  <c r="AD2353" i="30" s="1"/>
  <c r="AB2354" i="30"/>
  <c r="AC2354" i="30" s="1"/>
  <c r="AD2354" i="30" s="1"/>
  <c r="AB2355" i="30"/>
  <c r="AC2355" i="30" s="1"/>
  <c r="AD2355" i="30" s="1"/>
  <c r="AB2356" i="30"/>
  <c r="AC2356" i="30" s="1"/>
  <c r="AD2356" i="30" s="1"/>
  <c r="AB2357" i="30"/>
  <c r="AC2357" i="30" s="1"/>
  <c r="AD2357" i="30" s="1"/>
  <c r="AB2358" i="30"/>
  <c r="AC2358" i="30" s="1"/>
  <c r="AD2358" i="30" s="1"/>
  <c r="AB2359" i="30"/>
  <c r="AC2359" i="30" s="1"/>
  <c r="AD2359" i="30" s="1"/>
  <c r="AB2360" i="30"/>
  <c r="AC2360" i="30" s="1"/>
  <c r="AD2360" i="30" s="1"/>
  <c r="AB2361" i="30"/>
  <c r="AC2361" i="30" s="1"/>
  <c r="AD2361" i="30" s="1"/>
  <c r="AB2362" i="30"/>
  <c r="AC2362" i="30" s="1"/>
  <c r="AD2362" i="30" s="1"/>
  <c r="AB2363" i="30"/>
  <c r="AC2363" i="30" s="1"/>
  <c r="AD2363" i="30" s="1"/>
  <c r="AB2364" i="30"/>
  <c r="AC2364" i="30" s="1"/>
  <c r="AD2364" i="30" s="1"/>
  <c r="AB2365" i="30"/>
  <c r="AC2365" i="30" s="1"/>
  <c r="AD2365" i="30" s="1"/>
  <c r="AB2366" i="30"/>
  <c r="AC2366" i="30" s="1"/>
  <c r="AD2366" i="30" s="1"/>
  <c r="AB2367" i="30"/>
  <c r="AC2367" i="30" s="1"/>
  <c r="AD2367" i="30" s="1"/>
  <c r="AB2368" i="30"/>
  <c r="AC2368" i="30" s="1"/>
  <c r="AD2368" i="30" s="1"/>
  <c r="AB2369" i="30"/>
  <c r="AC2369" i="30" s="1"/>
  <c r="AD2369" i="30" s="1"/>
  <c r="AB2370" i="30"/>
  <c r="AC2370" i="30" s="1"/>
  <c r="AD2370" i="30" s="1"/>
  <c r="AB2371" i="30"/>
  <c r="AC2371" i="30" s="1"/>
  <c r="AD2371" i="30" s="1"/>
  <c r="AB2372" i="30"/>
  <c r="AC2372" i="30" s="1"/>
  <c r="AD2372" i="30" s="1"/>
  <c r="AB2373" i="30"/>
  <c r="AC2373" i="30" s="1"/>
  <c r="AD2373" i="30" s="1"/>
  <c r="AB2374" i="30"/>
  <c r="AC2374" i="30" s="1"/>
  <c r="AD2374" i="30" s="1"/>
  <c r="AB2375" i="30"/>
  <c r="AC2375" i="30" s="1"/>
  <c r="AD2375" i="30" s="1"/>
  <c r="AB2376" i="30"/>
  <c r="AC2376" i="30" s="1"/>
  <c r="AD2376" i="30" s="1"/>
  <c r="AB2377" i="30"/>
  <c r="AC2377" i="30" s="1"/>
  <c r="AD2377" i="30" s="1"/>
  <c r="AB2378" i="30"/>
  <c r="AC2378" i="30" s="1"/>
  <c r="AD2378" i="30" s="1"/>
  <c r="AB2379" i="30"/>
  <c r="AC2379" i="30" s="1"/>
  <c r="AD2379" i="30" s="1"/>
  <c r="AB2380" i="30"/>
  <c r="AC2380" i="30" s="1"/>
  <c r="AD2380" i="30" s="1"/>
  <c r="AB2381" i="30"/>
  <c r="AC2381" i="30" s="1"/>
  <c r="AD2381" i="30" s="1"/>
  <c r="AB2382" i="30"/>
  <c r="AC2382" i="30" s="1"/>
  <c r="AD2382" i="30" s="1"/>
  <c r="AB2383" i="30"/>
  <c r="AC2383" i="30" s="1"/>
  <c r="AD2383" i="30" s="1"/>
  <c r="AB2384" i="30"/>
  <c r="AC2384" i="30" s="1"/>
  <c r="AD2384" i="30" s="1"/>
  <c r="AB2385" i="30"/>
  <c r="AC2385" i="30" s="1"/>
  <c r="AD2385" i="30" s="1"/>
  <c r="AB2386" i="30"/>
  <c r="AC2386" i="30" s="1"/>
  <c r="AD2386" i="30" s="1"/>
  <c r="AB2387" i="30"/>
  <c r="AC2387" i="30" s="1"/>
  <c r="AD2387" i="30" s="1"/>
  <c r="AB2388" i="30"/>
  <c r="AC2388" i="30" s="1"/>
  <c r="AD2388" i="30" s="1"/>
  <c r="AB2389" i="30"/>
  <c r="AC2389" i="30" s="1"/>
  <c r="AD2389" i="30" s="1"/>
  <c r="AB2390" i="30"/>
  <c r="AC2390" i="30" s="1"/>
  <c r="AD2390" i="30" s="1"/>
  <c r="AB2391" i="30"/>
  <c r="AC2391" i="30" s="1"/>
  <c r="AD2391" i="30" s="1"/>
  <c r="AB2392" i="30"/>
  <c r="AC2392" i="30" s="1"/>
  <c r="AD2392" i="30" s="1"/>
  <c r="AB2393" i="30"/>
  <c r="AC2393" i="30" s="1"/>
  <c r="AD2393" i="30" s="1"/>
  <c r="AB2394" i="30"/>
  <c r="AC2394" i="30" s="1"/>
  <c r="AD2394" i="30" s="1"/>
  <c r="AB2395" i="30"/>
  <c r="AC2395" i="30" s="1"/>
  <c r="AD2395" i="30" s="1"/>
  <c r="AB2396" i="30"/>
  <c r="AC2396" i="30" s="1"/>
  <c r="AD2396" i="30" s="1"/>
  <c r="AB2397" i="30"/>
  <c r="AC2397" i="30" s="1"/>
  <c r="AD2397" i="30" s="1"/>
  <c r="AB2398" i="30"/>
  <c r="AC2398" i="30" s="1"/>
  <c r="AD2398" i="30" s="1"/>
  <c r="AB2399" i="30"/>
  <c r="AC2399" i="30" s="1"/>
  <c r="AD2399" i="30" s="1"/>
  <c r="AB2400" i="30"/>
  <c r="AC2400" i="30" s="1"/>
  <c r="AD2400" i="30" s="1"/>
  <c r="AB2401" i="30"/>
  <c r="AC2401" i="30" s="1"/>
  <c r="AD2401" i="30" s="1"/>
  <c r="AB2402" i="30"/>
  <c r="AC2402" i="30" s="1"/>
  <c r="AD2402" i="30" s="1"/>
  <c r="AB2403" i="30"/>
  <c r="AC2403" i="30" s="1"/>
  <c r="AD2403" i="30" s="1"/>
  <c r="AB2404" i="30"/>
  <c r="AC2404" i="30" s="1"/>
  <c r="AD2404" i="30" s="1"/>
  <c r="AB2405" i="30"/>
  <c r="AC2405" i="30" s="1"/>
  <c r="AD2405" i="30" s="1"/>
  <c r="AB2406" i="30"/>
  <c r="AC2406" i="30" s="1"/>
  <c r="AD2406" i="30" s="1"/>
  <c r="AB2407" i="30"/>
  <c r="AC2407" i="30" s="1"/>
  <c r="AD2407" i="30" s="1"/>
  <c r="AB2408" i="30"/>
  <c r="AC2408" i="30" s="1"/>
  <c r="AD2408" i="30" s="1"/>
  <c r="AB2409" i="30"/>
  <c r="AC2409" i="30" s="1"/>
  <c r="AD2409" i="30" s="1"/>
  <c r="AB2410" i="30"/>
  <c r="AC2410" i="30" s="1"/>
  <c r="AD2410" i="30" s="1"/>
  <c r="AB2411" i="30"/>
  <c r="AC2411" i="30" s="1"/>
  <c r="AD2411" i="30" s="1"/>
  <c r="AB2412" i="30"/>
  <c r="AC2412" i="30" s="1"/>
  <c r="AD2412" i="30" s="1"/>
  <c r="AB2413" i="30"/>
  <c r="AC2413" i="30" s="1"/>
  <c r="AD2413" i="30" s="1"/>
  <c r="AB2414" i="30"/>
  <c r="AC2414" i="30" s="1"/>
  <c r="AD2414" i="30" s="1"/>
  <c r="AB2415" i="30"/>
  <c r="AC2415" i="30" s="1"/>
  <c r="AD2415" i="30" s="1"/>
  <c r="AB2416" i="30"/>
  <c r="AC2416" i="30" s="1"/>
  <c r="AD2416" i="30" s="1"/>
  <c r="AB2417" i="30"/>
  <c r="AC2417" i="30" s="1"/>
  <c r="AD2417" i="30" s="1"/>
  <c r="AB2418" i="30"/>
  <c r="AC2418" i="30" s="1"/>
  <c r="AD2418" i="30" s="1"/>
  <c r="AB2419" i="30"/>
  <c r="AC2419" i="30" s="1"/>
  <c r="AD2419" i="30" s="1"/>
  <c r="AB2420" i="30"/>
  <c r="AC2420" i="30" s="1"/>
  <c r="AD2420" i="30" s="1"/>
  <c r="AB2421" i="30"/>
  <c r="AC2421" i="30" s="1"/>
  <c r="AD2421" i="30" s="1"/>
  <c r="AB2422" i="30"/>
  <c r="AC2422" i="30" s="1"/>
  <c r="AD2422" i="30" s="1"/>
  <c r="AB2423" i="30"/>
  <c r="AC2423" i="30" s="1"/>
  <c r="AD2423" i="30" s="1"/>
  <c r="AB2424" i="30"/>
  <c r="AC2424" i="30" s="1"/>
  <c r="AD2424" i="30" s="1"/>
  <c r="AB2425" i="30"/>
  <c r="AC2425" i="30" s="1"/>
  <c r="AD2425" i="30" s="1"/>
  <c r="AB2426" i="30"/>
  <c r="AC2426" i="30" s="1"/>
  <c r="AD2426" i="30" s="1"/>
  <c r="AB2427" i="30"/>
  <c r="AC2427" i="30" s="1"/>
  <c r="AD2427" i="30" s="1"/>
  <c r="AB2428" i="30"/>
  <c r="AC2428" i="30" s="1"/>
  <c r="AD2428" i="30" s="1"/>
  <c r="AB2429" i="30"/>
  <c r="AC2429" i="30" s="1"/>
  <c r="AD2429" i="30" s="1"/>
  <c r="AB2430" i="30"/>
  <c r="AC2430" i="30" s="1"/>
  <c r="AD2430" i="30" s="1"/>
  <c r="AB2431" i="30"/>
  <c r="AC2431" i="30" s="1"/>
  <c r="AD2431" i="30" s="1"/>
  <c r="AB2432" i="30"/>
  <c r="AC2432" i="30" s="1"/>
  <c r="AD2432" i="30" s="1"/>
  <c r="AB2433" i="30"/>
  <c r="AC2433" i="30" s="1"/>
  <c r="AD2433" i="30" s="1"/>
  <c r="AB2434" i="30"/>
  <c r="AC2434" i="30" s="1"/>
  <c r="AD2434" i="30" s="1"/>
  <c r="AB2435" i="30"/>
  <c r="AC2435" i="30" s="1"/>
  <c r="AD2435" i="30" s="1"/>
  <c r="AB2436" i="30"/>
  <c r="AC2436" i="30" s="1"/>
  <c r="AD2436" i="30" s="1"/>
  <c r="AB2437" i="30"/>
  <c r="AC2437" i="30" s="1"/>
  <c r="AD2437" i="30" s="1"/>
  <c r="AB2438" i="30"/>
  <c r="AC2438" i="30" s="1"/>
  <c r="AD2438" i="30" s="1"/>
  <c r="AB2439" i="30"/>
  <c r="AC2439" i="30" s="1"/>
  <c r="AD2439" i="30" s="1"/>
  <c r="AB2440" i="30"/>
  <c r="AC2440" i="30" s="1"/>
  <c r="AD2440" i="30" s="1"/>
  <c r="AB2441" i="30"/>
  <c r="AC2441" i="30" s="1"/>
  <c r="AD2441" i="30" s="1"/>
  <c r="AB2442" i="30"/>
  <c r="AC2442" i="30" s="1"/>
  <c r="AD2442" i="30" s="1"/>
  <c r="AB2443" i="30"/>
  <c r="AC2443" i="30" s="1"/>
  <c r="AD2443" i="30" s="1"/>
  <c r="AB2444" i="30"/>
  <c r="AC2444" i="30" s="1"/>
  <c r="AD2444" i="30" s="1"/>
  <c r="AB2445" i="30"/>
  <c r="AC2445" i="30" s="1"/>
  <c r="AD2445" i="30" s="1"/>
  <c r="AB2446" i="30"/>
  <c r="AC2446" i="30" s="1"/>
  <c r="AD2446" i="30" s="1"/>
  <c r="AB2447" i="30"/>
  <c r="AC2447" i="30" s="1"/>
  <c r="AD2447" i="30" s="1"/>
  <c r="AB2448" i="30"/>
  <c r="AC2448" i="30" s="1"/>
  <c r="AD2448" i="30" s="1"/>
  <c r="AB2449" i="30"/>
  <c r="AC2449" i="30" s="1"/>
  <c r="AD2449" i="30" s="1"/>
  <c r="AB2450" i="30"/>
  <c r="AC2450" i="30" s="1"/>
  <c r="AD2450" i="30" s="1"/>
  <c r="AB2451" i="30"/>
  <c r="AC2451" i="30" s="1"/>
  <c r="AD2451" i="30" s="1"/>
  <c r="AB2452" i="30"/>
  <c r="AC2452" i="30" s="1"/>
  <c r="AD2452" i="30" s="1"/>
  <c r="AB2453" i="30"/>
  <c r="AC2453" i="30" s="1"/>
  <c r="AD2453" i="30" s="1"/>
  <c r="AB2454" i="30"/>
  <c r="AC2454" i="30" s="1"/>
  <c r="AD2454" i="30" s="1"/>
  <c r="AB2455" i="30"/>
  <c r="AC2455" i="30" s="1"/>
  <c r="AD2455" i="30" s="1"/>
  <c r="AB2456" i="30"/>
  <c r="AC2456" i="30" s="1"/>
  <c r="AD2456" i="30" s="1"/>
  <c r="AB2457" i="30"/>
  <c r="AC2457" i="30" s="1"/>
  <c r="AD2457" i="30" s="1"/>
  <c r="AB2458" i="30"/>
  <c r="AC2458" i="30" s="1"/>
  <c r="AD2458" i="30" s="1"/>
  <c r="AB2459" i="30"/>
  <c r="AC2459" i="30" s="1"/>
  <c r="AD2459" i="30" s="1"/>
  <c r="AB2460" i="30"/>
  <c r="AC2460" i="30" s="1"/>
  <c r="AD2460" i="30" s="1"/>
  <c r="AB2461" i="30"/>
  <c r="AC2461" i="30" s="1"/>
  <c r="AD2461" i="30" s="1"/>
  <c r="AB2462" i="30"/>
  <c r="AC2462" i="30" s="1"/>
  <c r="AD2462" i="30" s="1"/>
  <c r="AB2463" i="30"/>
  <c r="AC2463" i="30" s="1"/>
  <c r="AD2463" i="30" s="1"/>
  <c r="AB2464" i="30"/>
  <c r="AC2464" i="30" s="1"/>
  <c r="AD2464" i="30" s="1"/>
  <c r="AB2465" i="30"/>
  <c r="AC2465" i="30" s="1"/>
  <c r="AD2465" i="30" s="1"/>
  <c r="AB2466" i="30"/>
  <c r="AC2466" i="30" s="1"/>
  <c r="AD2466" i="30" s="1"/>
  <c r="AB2467" i="30"/>
  <c r="AC2467" i="30" s="1"/>
  <c r="AD2467" i="30" s="1"/>
  <c r="AB2468" i="30"/>
  <c r="AC2468" i="30" s="1"/>
  <c r="AD2468" i="30" s="1"/>
  <c r="AB2469" i="30"/>
  <c r="AC2469" i="30" s="1"/>
  <c r="AD2469" i="30" s="1"/>
  <c r="AB2470" i="30"/>
  <c r="AC2470" i="30" s="1"/>
  <c r="AD2470" i="30" s="1"/>
  <c r="AB2471" i="30"/>
  <c r="AC2471" i="30" s="1"/>
  <c r="AD2471" i="30" s="1"/>
  <c r="AB2472" i="30"/>
  <c r="AC2472" i="30" s="1"/>
  <c r="AD2472" i="30" s="1"/>
  <c r="AB2473" i="30"/>
  <c r="AC2473" i="30" s="1"/>
  <c r="AD2473" i="30" s="1"/>
  <c r="AB2474" i="30"/>
  <c r="AC2474" i="30" s="1"/>
  <c r="AD2474" i="30" s="1"/>
  <c r="AB2475" i="30"/>
  <c r="AC2475" i="30" s="1"/>
  <c r="AD2475" i="30" s="1"/>
  <c r="AB2476" i="30"/>
  <c r="AC2476" i="30" s="1"/>
  <c r="AD2476" i="30" s="1"/>
  <c r="AB2477" i="30"/>
  <c r="AC2477" i="30" s="1"/>
  <c r="AD2477" i="30" s="1"/>
  <c r="AB2478" i="30"/>
  <c r="AC2478" i="30" s="1"/>
  <c r="AD2478" i="30" s="1"/>
  <c r="AB2479" i="30"/>
  <c r="AC2479" i="30" s="1"/>
  <c r="AD2479" i="30" s="1"/>
  <c r="AB2480" i="30"/>
  <c r="AC2480" i="30" s="1"/>
  <c r="AD2480" i="30" s="1"/>
  <c r="AB2481" i="30"/>
  <c r="AC2481" i="30" s="1"/>
  <c r="AD2481" i="30" s="1"/>
  <c r="AB2482" i="30"/>
  <c r="AC2482" i="30" s="1"/>
  <c r="AD2482" i="30" s="1"/>
  <c r="AB2483" i="30"/>
  <c r="AC2483" i="30" s="1"/>
  <c r="AD2483" i="30" s="1"/>
  <c r="AB2484" i="30"/>
  <c r="AC2484" i="30" s="1"/>
  <c r="AD2484" i="30" s="1"/>
  <c r="AB2485" i="30"/>
  <c r="AC2485" i="30" s="1"/>
  <c r="AD2485" i="30" s="1"/>
  <c r="AB2486" i="30"/>
  <c r="AC2486" i="30" s="1"/>
  <c r="AD2486" i="30" s="1"/>
  <c r="AB2487" i="30"/>
  <c r="AC2487" i="30" s="1"/>
  <c r="AD2487" i="30" s="1"/>
  <c r="AB2488" i="30"/>
  <c r="AC2488" i="30" s="1"/>
  <c r="AD2488" i="30" s="1"/>
  <c r="AB2489" i="30"/>
  <c r="AC2489" i="30" s="1"/>
  <c r="AD2489" i="30" s="1"/>
  <c r="AB2490" i="30"/>
  <c r="AC2490" i="30" s="1"/>
  <c r="AD2490" i="30" s="1"/>
  <c r="AB2491" i="30"/>
  <c r="AC2491" i="30" s="1"/>
  <c r="AD2491" i="30" s="1"/>
  <c r="AB2492" i="30"/>
  <c r="AC2492" i="30" s="1"/>
  <c r="AD2492" i="30" s="1"/>
  <c r="AB2493" i="30"/>
  <c r="AC2493" i="30" s="1"/>
  <c r="AD2493" i="30" s="1"/>
  <c r="AB2494" i="30"/>
  <c r="AC2494" i="30" s="1"/>
  <c r="AD2494" i="30" s="1"/>
  <c r="AB2495" i="30"/>
  <c r="AC2495" i="30" s="1"/>
  <c r="AD2495" i="30" s="1"/>
  <c r="AB2496" i="30"/>
  <c r="AC2496" i="30" s="1"/>
  <c r="AD2496" i="30" s="1"/>
  <c r="AB2497" i="30"/>
  <c r="AC2497" i="30" s="1"/>
  <c r="AD2497" i="30" s="1"/>
  <c r="AB2498" i="30"/>
  <c r="AC2498" i="30" s="1"/>
  <c r="AD2498" i="30" s="1"/>
  <c r="AB2499" i="30"/>
  <c r="AC2499" i="30" s="1"/>
  <c r="AD2499" i="30" s="1"/>
  <c r="AB2500" i="30"/>
  <c r="AC2500" i="30" s="1"/>
  <c r="AD2500" i="30" s="1"/>
  <c r="AB2501" i="30"/>
  <c r="AC2501" i="30" s="1"/>
  <c r="AD2501" i="30" s="1"/>
  <c r="AB2502" i="30"/>
  <c r="AC2502" i="30" s="1"/>
  <c r="AD2502" i="30" s="1"/>
  <c r="AB2503" i="30"/>
  <c r="AC2503" i="30" s="1"/>
  <c r="AD2503" i="30" s="1"/>
  <c r="AB2504" i="30"/>
  <c r="AC2504" i="30" s="1"/>
  <c r="AD2504" i="30" s="1"/>
  <c r="AB2505" i="30"/>
  <c r="AC2505" i="30" s="1"/>
  <c r="AD2505" i="30" s="1"/>
  <c r="AB2506" i="30"/>
  <c r="AC2506" i="30" s="1"/>
  <c r="AD2506" i="30" s="1"/>
  <c r="AB2507" i="30"/>
  <c r="AC2507" i="30" s="1"/>
  <c r="AD2507" i="30" s="1"/>
  <c r="AB2508" i="30"/>
  <c r="AC2508" i="30" s="1"/>
  <c r="AD2508" i="30" s="1"/>
  <c r="AB2509" i="30"/>
  <c r="AC2509" i="30" s="1"/>
  <c r="AD2509" i="30" s="1"/>
  <c r="AB2510" i="30"/>
  <c r="AC2510" i="30" s="1"/>
  <c r="AD2510" i="30" s="1"/>
  <c r="AB3" i="30"/>
  <c r="AC3" i="30" s="1"/>
  <c r="AD3" i="30" s="1"/>
  <c r="C5" i="30"/>
  <c r="C6" i="30"/>
  <c r="D6" i="30" s="1"/>
  <c r="C7" i="30"/>
  <c r="F7" i="30" s="1"/>
  <c r="C8" i="30"/>
  <c r="D8" i="30" s="1"/>
  <c r="C9" i="30"/>
  <c r="D9" i="30" s="1"/>
  <c r="C10" i="30"/>
  <c r="D10" i="30" s="1"/>
  <c r="C11" i="30"/>
  <c r="F11" i="30" s="1"/>
  <c r="C12" i="30"/>
  <c r="D12" i="30" s="1"/>
  <c r="C13" i="30"/>
  <c r="D13" i="30" s="1"/>
  <c r="C14" i="30"/>
  <c r="D14" i="30" s="1"/>
  <c r="C15" i="30"/>
  <c r="F15" i="30" s="1"/>
  <c r="C16" i="30"/>
  <c r="D16" i="30" s="1"/>
  <c r="C17" i="30"/>
  <c r="D17" i="30" s="1"/>
  <c r="C18" i="30"/>
  <c r="D18" i="30" s="1"/>
  <c r="C19" i="30"/>
  <c r="F19" i="30" s="1"/>
  <c r="C20" i="30"/>
  <c r="D20" i="30" s="1"/>
  <c r="C21" i="30"/>
  <c r="D21" i="30" s="1"/>
  <c r="C22" i="30"/>
  <c r="F22" i="30" s="1"/>
  <c r="C23" i="30"/>
  <c r="F23" i="30" s="1"/>
  <c r="C24" i="30"/>
  <c r="D24" i="30" s="1"/>
  <c r="C25" i="30"/>
  <c r="D25" i="30" s="1"/>
  <c r="C26" i="30"/>
  <c r="F26" i="30" s="1"/>
  <c r="C27" i="30"/>
  <c r="F27" i="30" s="1"/>
  <c r="C28" i="30"/>
  <c r="D28" i="30" s="1"/>
  <c r="C29" i="30"/>
  <c r="D29" i="30" s="1"/>
  <c r="C30" i="30"/>
  <c r="F30" i="30" s="1"/>
  <c r="C31" i="30"/>
  <c r="C32" i="30"/>
  <c r="C33" i="30"/>
  <c r="C34" i="30"/>
  <c r="C35" i="30"/>
  <c r="C36" i="30"/>
  <c r="C37" i="30"/>
  <c r="C38" i="30"/>
  <c r="C39" i="30"/>
  <c r="C40" i="30"/>
  <c r="C41" i="30"/>
  <c r="C42" i="30"/>
  <c r="C43" i="30"/>
  <c r="C44" i="30"/>
  <c r="C45" i="30"/>
  <c r="C46" i="30"/>
  <c r="C47" i="30"/>
  <c r="C48" i="30"/>
  <c r="C49" i="30"/>
  <c r="C50" i="30"/>
  <c r="C51" i="30"/>
  <c r="C52" i="30"/>
  <c r="C53" i="30"/>
  <c r="C54" i="30"/>
  <c r="C55" i="30"/>
  <c r="C56" i="30"/>
  <c r="C57" i="30"/>
  <c r="C58" i="30"/>
  <c r="C59" i="30"/>
  <c r="C60" i="30"/>
  <c r="C61" i="30"/>
  <c r="C62" i="30"/>
  <c r="C63" i="30"/>
  <c r="C64" i="30"/>
  <c r="C65" i="30"/>
  <c r="C66" i="30"/>
  <c r="C67" i="30"/>
  <c r="C68" i="30"/>
  <c r="C69" i="30"/>
  <c r="C70" i="30"/>
  <c r="C71" i="30"/>
  <c r="C72" i="30"/>
  <c r="C73" i="30"/>
  <c r="C74" i="30"/>
  <c r="C75" i="30"/>
  <c r="C76" i="30"/>
  <c r="C77" i="30"/>
  <c r="C78" i="30"/>
  <c r="C79" i="30"/>
  <c r="C80" i="30"/>
  <c r="C81" i="30"/>
  <c r="C82" i="30"/>
  <c r="C83" i="30"/>
  <c r="C84" i="30"/>
  <c r="C85" i="30"/>
  <c r="C86" i="30"/>
  <c r="C87" i="30"/>
  <c r="C88" i="30"/>
  <c r="C89" i="30"/>
  <c r="C90" i="30"/>
  <c r="C91" i="30"/>
  <c r="C92" i="30"/>
  <c r="C93" i="30"/>
  <c r="C94" i="30"/>
  <c r="C95" i="30"/>
  <c r="C96" i="30"/>
  <c r="C97" i="30"/>
  <c r="C98" i="30"/>
  <c r="C99" i="30"/>
  <c r="C100" i="30"/>
  <c r="C101" i="30"/>
  <c r="C102" i="30"/>
  <c r="C103" i="30"/>
  <c r="C104" i="30"/>
  <c r="C105" i="30"/>
  <c r="C106" i="30"/>
  <c r="C107" i="30"/>
  <c r="C108" i="30"/>
  <c r="C109" i="30"/>
  <c r="C110" i="30"/>
  <c r="C111" i="30"/>
  <c r="C112" i="30"/>
  <c r="C113" i="30"/>
  <c r="C114" i="30"/>
  <c r="C115" i="30"/>
  <c r="C116" i="30"/>
  <c r="C117" i="30"/>
  <c r="C118" i="30"/>
  <c r="C119" i="30"/>
  <c r="C120" i="30"/>
  <c r="C121" i="30"/>
  <c r="C122" i="30"/>
  <c r="C123" i="30"/>
  <c r="C124" i="30"/>
  <c r="C125" i="30"/>
  <c r="C126" i="30"/>
  <c r="C127" i="30"/>
  <c r="C128" i="30"/>
  <c r="C129" i="30"/>
  <c r="C130" i="30"/>
  <c r="C131" i="30"/>
  <c r="C132" i="30"/>
  <c r="C133" i="30"/>
  <c r="C134" i="30"/>
  <c r="C135" i="30"/>
  <c r="C136" i="30"/>
  <c r="C137" i="30"/>
  <c r="C138" i="30"/>
  <c r="C139" i="30"/>
  <c r="C140" i="30"/>
  <c r="C141" i="30"/>
  <c r="C142" i="30"/>
  <c r="C143" i="30"/>
  <c r="C144" i="30"/>
  <c r="C145" i="30"/>
  <c r="C146" i="30"/>
  <c r="C147" i="30"/>
  <c r="C148" i="30"/>
  <c r="C149" i="30"/>
  <c r="C150" i="30"/>
  <c r="C151" i="30"/>
  <c r="C152" i="30"/>
  <c r="C153" i="30"/>
  <c r="C154" i="30"/>
  <c r="C155" i="30"/>
  <c r="C156" i="30"/>
  <c r="C157" i="30"/>
  <c r="C158" i="30"/>
  <c r="C159" i="30"/>
  <c r="C160" i="30"/>
  <c r="C161" i="30"/>
  <c r="C162" i="30"/>
  <c r="C163" i="30"/>
  <c r="C164" i="30"/>
  <c r="C165" i="30"/>
  <c r="C166" i="30"/>
  <c r="C167" i="30"/>
  <c r="C168" i="30"/>
  <c r="C169" i="30"/>
  <c r="C170" i="30"/>
  <c r="C171" i="30"/>
  <c r="C172" i="30"/>
  <c r="C173" i="30"/>
  <c r="C174" i="30"/>
  <c r="C175" i="30"/>
  <c r="C176" i="30"/>
  <c r="C177" i="30"/>
  <c r="C178" i="30"/>
  <c r="C179" i="30"/>
  <c r="C180" i="30"/>
  <c r="C181" i="30"/>
  <c r="C182" i="30"/>
  <c r="C183" i="30"/>
  <c r="C184" i="30"/>
  <c r="C185" i="30"/>
  <c r="C186" i="30"/>
  <c r="C187" i="30"/>
  <c r="C188" i="30"/>
  <c r="C189" i="30"/>
  <c r="C190" i="30"/>
  <c r="C191" i="30"/>
  <c r="C192" i="30"/>
  <c r="C193" i="30"/>
  <c r="C194" i="30"/>
  <c r="C195" i="30"/>
  <c r="C196" i="30"/>
  <c r="C197" i="30"/>
  <c r="C198" i="30"/>
  <c r="C199" i="30"/>
  <c r="C200" i="30"/>
  <c r="C201" i="30"/>
  <c r="C202" i="30"/>
  <c r="C203" i="30"/>
  <c r="C204" i="30"/>
  <c r="C205" i="30"/>
  <c r="C206" i="30"/>
  <c r="C207" i="30"/>
  <c r="C208" i="30"/>
  <c r="C209" i="30"/>
  <c r="C210" i="30"/>
  <c r="C211" i="30"/>
  <c r="C212" i="30"/>
  <c r="C213" i="30"/>
  <c r="C214" i="30"/>
  <c r="C215" i="30"/>
  <c r="C216" i="30"/>
  <c r="C217" i="30"/>
  <c r="C218" i="30"/>
  <c r="C219" i="30"/>
  <c r="C220" i="30"/>
  <c r="C221" i="30"/>
  <c r="C222" i="30"/>
  <c r="C223" i="30"/>
  <c r="C224" i="30"/>
  <c r="C225" i="30"/>
  <c r="C226" i="30"/>
  <c r="C227" i="30"/>
  <c r="C228" i="30"/>
  <c r="C229" i="30"/>
  <c r="C230" i="30"/>
  <c r="C231" i="30"/>
  <c r="C232" i="30"/>
  <c r="C233" i="30"/>
  <c r="C234" i="30"/>
  <c r="C235" i="30"/>
  <c r="C236" i="30"/>
  <c r="C237" i="30"/>
  <c r="C238" i="30"/>
  <c r="C239" i="30"/>
  <c r="C240" i="30"/>
  <c r="C241" i="30"/>
  <c r="C242" i="30"/>
  <c r="C243" i="30"/>
  <c r="C244" i="30"/>
  <c r="C245" i="30"/>
  <c r="C246" i="30"/>
  <c r="C247" i="30"/>
  <c r="C248" i="30"/>
  <c r="C249" i="30"/>
  <c r="C250" i="30"/>
  <c r="C251" i="30"/>
  <c r="C252" i="30"/>
  <c r="C253" i="30"/>
  <c r="C254" i="30"/>
  <c r="C255" i="30"/>
  <c r="C256" i="30"/>
  <c r="C257" i="30"/>
  <c r="C258" i="30"/>
  <c r="C259" i="30"/>
  <c r="C260" i="30"/>
  <c r="C261" i="30"/>
  <c r="C262" i="30"/>
  <c r="C263" i="30"/>
  <c r="C264" i="30"/>
  <c r="C265" i="30"/>
  <c r="C266" i="30"/>
  <c r="C267" i="30"/>
  <c r="C268" i="30"/>
  <c r="C269" i="30"/>
  <c r="C270" i="30"/>
  <c r="C271" i="30"/>
  <c r="C272" i="30"/>
  <c r="C273" i="30"/>
  <c r="C274" i="30"/>
  <c r="C275" i="30"/>
  <c r="C276" i="30"/>
  <c r="C277" i="30"/>
  <c r="C278" i="30"/>
  <c r="C279" i="30"/>
  <c r="C280" i="30"/>
  <c r="C281" i="30"/>
  <c r="C282" i="30"/>
  <c r="C283" i="30"/>
  <c r="C284" i="30"/>
  <c r="C285" i="30"/>
  <c r="C286" i="30"/>
  <c r="C287" i="30"/>
  <c r="C288" i="30"/>
  <c r="C289" i="30"/>
  <c r="C290" i="30"/>
  <c r="C291" i="30"/>
  <c r="C292" i="30"/>
  <c r="C293" i="30"/>
  <c r="C294" i="30"/>
  <c r="C295" i="30"/>
  <c r="C296" i="30"/>
  <c r="C297" i="30"/>
  <c r="C298" i="30"/>
  <c r="C299" i="30"/>
  <c r="C300" i="30"/>
  <c r="C301" i="30"/>
  <c r="C302" i="30"/>
  <c r="C303" i="30"/>
  <c r="C304" i="30"/>
  <c r="C305" i="30"/>
  <c r="C306" i="30"/>
  <c r="C307" i="30"/>
  <c r="C308" i="30"/>
  <c r="C309" i="30"/>
  <c r="C310" i="30"/>
  <c r="C311" i="30"/>
  <c r="C312" i="30"/>
  <c r="C313" i="30"/>
  <c r="C314" i="30"/>
  <c r="C315" i="30"/>
  <c r="C316" i="30"/>
  <c r="C317" i="30"/>
  <c r="C318" i="30"/>
  <c r="C319" i="30"/>
  <c r="C320" i="30"/>
  <c r="C321" i="30"/>
  <c r="C322" i="30"/>
  <c r="C323" i="30"/>
  <c r="C324" i="30"/>
  <c r="C325" i="30"/>
  <c r="C326" i="30"/>
  <c r="C327" i="30"/>
  <c r="C328" i="30"/>
  <c r="C329" i="30"/>
  <c r="C330" i="30"/>
  <c r="C331" i="30"/>
  <c r="C332" i="30"/>
  <c r="C333" i="30"/>
  <c r="C334" i="30"/>
  <c r="C335" i="30"/>
  <c r="C336" i="30"/>
  <c r="C337" i="30"/>
  <c r="C338" i="30"/>
  <c r="C339" i="30"/>
  <c r="C340" i="30"/>
  <c r="C341" i="30"/>
  <c r="C342" i="30"/>
  <c r="C343" i="30"/>
  <c r="C344" i="30"/>
  <c r="C345" i="30"/>
  <c r="C346" i="30"/>
  <c r="C347" i="30"/>
  <c r="C348" i="30"/>
  <c r="C349" i="30"/>
  <c r="C350" i="30"/>
  <c r="C351" i="30"/>
  <c r="C352" i="30"/>
  <c r="C353" i="30"/>
  <c r="C354" i="30"/>
  <c r="C355" i="30"/>
  <c r="C356" i="30"/>
  <c r="C357" i="30"/>
  <c r="C358" i="30"/>
  <c r="C359" i="30"/>
  <c r="C360" i="30"/>
  <c r="C361" i="30"/>
  <c r="C362" i="30"/>
  <c r="C363" i="30"/>
  <c r="C364" i="30"/>
  <c r="C365" i="30"/>
  <c r="C366" i="30"/>
  <c r="C367" i="30"/>
  <c r="C368" i="30"/>
  <c r="C369" i="30"/>
  <c r="C370" i="30"/>
  <c r="C371" i="30"/>
  <c r="C372" i="30"/>
  <c r="C373" i="30"/>
  <c r="C374" i="30"/>
  <c r="C375" i="30"/>
  <c r="C376" i="30"/>
  <c r="C377" i="30"/>
  <c r="C378" i="30"/>
  <c r="C379" i="30"/>
  <c r="C380" i="30"/>
  <c r="C381" i="30"/>
  <c r="C382" i="30"/>
  <c r="C383" i="30"/>
  <c r="C384" i="30"/>
  <c r="C385" i="30"/>
  <c r="C386" i="30"/>
  <c r="C387" i="30"/>
  <c r="C388" i="30"/>
  <c r="C389" i="30"/>
  <c r="C390" i="30"/>
  <c r="C391" i="30"/>
  <c r="C392" i="30"/>
  <c r="C393" i="30"/>
  <c r="C394" i="30"/>
  <c r="C395" i="30"/>
  <c r="C396" i="30"/>
  <c r="C397" i="30"/>
  <c r="C398" i="30"/>
  <c r="C399" i="30"/>
  <c r="C400" i="30"/>
  <c r="C401" i="30"/>
  <c r="C402" i="30"/>
  <c r="C403" i="30"/>
  <c r="C404" i="30"/>
  <c r="C405" i="30"/>
  <c r="C406" i="30"/>
  <c r="C407" i="30"/>
  <c r="C408" i="30"/>
  <c r="C409" i="30"/>
  <c r="C410" i="30"/>
  <c r="C411" i="30"/>
  <c r="C412" i="30"/>
  <c r="C413" i="30"/>
  <c r="C414" i="30"/>
  <c r="C415" i="30"/>
  <c r="C416" i="30"/>
  <c r="C417" i="30"/>
  <c r="C418" i="30"/>
  <c r="C419" i="30"/>
  <c r="C420" i="30"/>
  <c r="C421" i="30"/>
  <c r="C422" i="30"/>
  <c r="C423" i="30"/>
  <c r="C424" i="30"/>
  <c r="C425" i="30"/>
  <c r="C426" i="30"/>
  <c r="C427" i="30"/>
  <c r="C428" i="30"/>
  <c r="C429" i="30"/>
  <c r="C430" i="30"/>
  <c r="C431" i="30"/>
  <c r="C432" i="30"/>
  <c r="C433" i="30"/>
  <c r="C434" i="30"/>
  <c r="C435" i="30"/>
  <c r="C436" i="30"/>
  <c r="C437" i="30"/>
  <c r="C438" i="30"/>
  <c r="C439" i="30"/>
  <c r="C440" i="30"/>
  <c r="C441" i="30"/>
  <c r="C442" i="30"/>
  <c r="C443" i="30"/>
  <c r="C444" i="30"/>
  <c r="C445" i="30"/>
  <c r="C446" i="30"/>
  <c r="C447" i="30"/>
  <c r="C448" i="30"/>
  <c r="C449" i="30"/>
  <c r="C450" i="30"/>
  <c r="C451" i="30"/>
  <c r="C452" i="30"/>
  <c r="C453" i="30"/>
  <c r="C454" i="30"/>
  <c r="C455" i="30"/>
  <c r="C456" i="30"/>
  <c r="C457" i="30"/>
  <c r="C458" i="30"/>
  <c r="C459" i="30"/>
  <c r="C460" i="30"/>
  <c r="C461" i="30"/>
  <c r="C462" i="30"/>
  <c r="C463" i="30"/>
  <c r="C464" i="30"/>
  <c r="C465" i="30"/>
  <c r="C466" i="30"/>
  <c r="C467" i="30"/>
  <c r="C468" i="30"/>
  <c r="C469" i="30"/>
  <c r="C470" i="30"/>
  <c r="C471" i="30"/>
  <c r="C472" i="30"/>
  <c r="C473" i="30"/>
  <c r="C474" i="30"/>
  <c r="C475" i="30"/>
  <c r="C476" i="30"/>
  <c r="C477" i="30"/>
  <c r="C478" i="30"/>
  <c r="C479" i="30"/>
  <c r="C480" i="30"/>
  <c r="C481" i="30"/>
  <c r="C482" i="30"/>
  <c r="C483" i="30"/>
  <c r="C484" i="30"/>
  <c r="C485" i="30"/>
  <c r="C486" i="30"/>
  <c r="C487" i="30"/>
  <c r="C488" i="30"/>
  <c r="C489" i="30"/>
  <c r="C490" i="30"/>
  <c r="C491" i="30"/>
  <c r="C492" i="30"/>
  <c r="C493" i="30"/>
  <c r="C494" i="30"/>
  <c r="C495" i="30"/>
  <c r="C496" i="30"/>
  <c r="C497" i="30"/>
  <c r="C498" i="30"/>
  <c r="C499" i="30"/>
  <c r="C500" i="30"/>
  <c r="C501" i="30"/>
  <c r="C502" i="30"/>
  <c r="C503" i="30"/>
  <c r="C504" i="30"/>
  <c r="C505" i="30"/>
  <c r="C506" i="30"/>
  <c r="C507" i="30"/>
  <c r="C508" i="30"/>
  <c r="C509" i="30"/>
  <c r="C510" i="30"/>
  <c r="C511" i="30"/>
  <c r="C512" i="30"/>
  <c r="C513" i="30"/>
  <c r="C514" i="30"/>
  <c r="C515" i="30"/>
  <c r="C516" i="30"/>
  <c r="C517" i="30"/>
  <c r="C518" i="30"/>
  <c r="C519" i="30"/>
  <c r="C520" i="30"/>
  <c r="C521" i="30"/>
  <c r="C522" i="30"/>
  <c r="C523" i="30"/>
  <c r="C524" i="30"/>
  <c r="C525" i="30"/>
  <c r="C526" i="30"/>
  <c r="C527" i="30"/>
  <c r="C528" i="30"/>
  <c r="C529" i="30"/>
  <c r="C530" i="30"/>
  <c r="C531" i="30"/>
  <c r="C532" i="30"/>
  <c r="C533" i="30"/>
  <c r="C534" i="30"/>
  <c r="C535" i="30"/>
  <c r="C536" i="30"/>
  <c r="C537" i="30"/>
  <c r="C538" i="30"/>
  <c r="C539" i="30"/>
  <c r="C540" i="30"/>
  <c r="C541" i="30"/>
  <c r="C542" i="30"/>
  <c r="C543" i="30"/>
  <c r="C544" i="30"/>
  <c r="C545" i="30"/>
  <c r="C546" i="30"/>
  <c r="C547" i="30"/>
  <c r="C548" i="30"/>
  <c r="C549" i="30"/>
  <c r="C550" i="30"/>
  <c r="C551" i="30"/>
  <c r="C552" i="30"/>
  <c r="C553" i="30"/>
  <c r="C554" i="30"/>
  <c r="C555" i="30"/>
  <c r="C556" i="30"/>
  <c r="C557" i="30"/>
  <c r="C558" i="30"/>
  <c r="C559" i="30"/>
  <c r="C560" i="30"/>
  <c r="C561" i="30"/>
  <c r="C562" i="30"/>
  <c r="C563" i="30"/>
  <c r="C564" i="30"/>
  <c r="C565" i="30"/>
  <c r="C566" i="30"/>
  <c r="C567" i="30"/>
  <c r="C568" i="30"/>
  <c r="C569" i="30"/>
  <c r="C570" i="30"/>
  <c r="C571" i="30"/>
  <c r="C572" i="30"/>
  <c r="C573" i="30"/>
  <c r="C574" i="30"/>
  <c r="C575" i="30"/>
  <c r="C576" i="30"/>
  <c r="C577" i="30"/>
  <c r="C578" i="30"/>
  <c r="C579" i="30"/>
  <c r="C580" i="30"/>
  <c r="C581" i="30"/>
  <c r="C582" i="30"/>
  <c r="C583" i="30"/>
  <c r="C584" i="30"/>
  <c r="C585" i="30"/>
  <c r="C586" i="30"/>
  <c r="C587" i="30"/>
  <c r="C588" i="30"/>
  <c r="C589" i="30"/>
  <c r="C590" i="30"/>
  <c r="C591" i="30"/>
  <c r="C592" i="30"/>
  <c r="C593" i="30"/>
  <c r="C594" i="30"/>
  <c r="C595" i="30"/>
  <c r="C596" i="30"/>
  <c r="C597" i="30"/>
  <c r="C598" i="30"/>
  <c r="C599" i="30"/>
  <c r="C600" i="30"/>
  <c r="C601" i="30"/>
  <c r="C602" i="30"/>
  <c r="C603" i="30"/>
  <c r="C604" i="30"/>
  <c r="C605" i="30"/>
  <c r="C606" i="30"/>
  <c r="C607" i="30"/>
  <c r="C608" i="30"/>
  <c r="C609" i="30"/>
  <c r="C610" i="30"/>
  <c r="C611" i="30"/>
  <c r="C612" i="30"/>
  <c r="C613" i="30"/>
  <c r="C614" i="30"/>
  <c r="C615" i="30"/>
  <c r="C616" i="30"/>
  <c r="C617" i="30"/>
  <c r="C618" i="30"/>
  <c r="C619" i="30"/>
  <c r="C620" i="30"/>
  <c r="C621" i="30"/>
  <c r="C622" i="30"/>
  <c r="C623" i="30"/>
  <c r="C624" i="30"/>
  <c r="C625" i="30"/>
  <c r="C626" i="30"/>
  <c r="C627" i="30"/>
  <c r="C628" i="30"/>
  <c r="C629" i="30"/>
  <c r="C630" i="30"/>
  <c r="C631" i="30"/>
  <c r="C632" i="30"/>
  <c r="C633" i="30"/>
  <c r="C634" i="30"/>
  <c r="C635" i="30"/>
  <c r="C636" i="30"/>
  <c r="C637" i="30"/>
  <c r="C638" i="30"/>
  <c r="C639" i="30"/>
  <c r="C640" i="30"/>
  <c r="C641" i="30"/>
  <c r="C642" i="30"/>
  <c r="C643" i="30"/>
  <c r="C644" i="30"/>
  <c r="C645" i="30"/>
  <c r="C646" i="30"/>
  <c r="C647" i="30"/>
  <c r="C648" i="30"/>
  <c r="C649" i="30"/>
  <c r="C650" i="30"/>
  <c r="C651" i="30"/>
  <c r="C652" i="30"/>
  <c r="C653" i="30"/>
  <c r="C654" i="30"/>
  <c r="C655" i="30"/>
  <c r="C656" i="30"/>
  <c r="C657" i="30"/>
  <c r="C658" i="30"/>
  <c r="C659" i="30"/>
  <c r="C660" i="30"/>
  <c r="C661" i="30"/>
  <c r="C662" i="30"/>
  <c r="C663" i="30"/>
  <c r="C664" i="30"/>
  <c r="C665" i="30"/>
  <c r="C666" i="30"/>
  <c r="C667" i="30"/>
  <c r="C668" i="30"/>
  <c r="C669" i="30"/>
  <c r="C670" i="30"/>
  <c r="C671" i="30"/>
  <c r="C672" i="30"/>
  <c r="C673" i="30"/>
  <c r="C674" i="30"/>
  <c r="C675" i="30"/>
  <c r="C676" i="30"/>
  <c r="C677" i="30"/>
  <c r="C678" i="30"/>
  <c r="C679" i="30"/>
  <c r="C680" i="30"/>
  <c r="C681" i="30"/>
  <c r="C682" i="30"/>
  <c r="C683" i="30"/>
  <c r="C684" i="30"/>
  <c r="C685" i="30"/>
  <c r="C686" i="30"/>
  <c r="C687" i="30"/>
  <c r="C688" i="30"/>
  <c r="C689" i="30"/>
  <c r="C690" i="30"/>
  <c r="C691" i="30"/>
  <c r="C692" i="30"/>
  <c r="C693" i="30"/>
  <c r="C694" i="30"/>
  <c r="C695" i="30"/>
  <c r="C696" i="30"/>
  <c r="C697" i="30"/>
  <c r="C698" i="30"/>
  <c r="C699" i="30"/>
  <c r="C700" i="30"/>
  <c r="C701" i="30"/>
  <c r="C702" i="30"/>
  <c r="C703" i="30"/>
  <c r="C704" i="30"/>
  <c r="C705" i="30"/>
  <c r="C706" i="30"/>
  <c r="C707" i="30"/>
  <c r="C708" i="30"/>
  <c r="C709" i="30"/>
  <c r="C710" i="30"/>
  <c r="C711" i="30"/>
  <c r="C712" i="30"/>
  <c r="C713" i="30"/>
  <c r="C714" i="30"/>
  <c r="C715" i="30"/>
  <c r="C716" i="30"/>
  <c r="C717" i="30"/>
  <c r="C718" i="30"/>
  <c r="C719" i="30"/>
  <c r="C720" i="30"/>
  <c r="C721" i="30"/>
  <c r="C722" i="30"/>
  <c r="C723" i="30"/>
  <c r="C724" i="30"/>
  <c r="C725" i="30"/>
  <c r="C726" i="30"/>
  <c r="C727" i="30"/>
  <c r="C728" i="30"/>
  <c r="C729" i="30"/>
  <c r="C730" i="30"/>
  <c r="C731" i="30"/>
  <c r="C732" i="30"/>
  <c r="C733" i="30"/>
  <c r="C734" i="30"/>
  <c r="C735" i="30"/>
  <c r="C736" i="30"/>
  <c r="C737" i="30"/>
  <c r="C738" i="30"/>
  <c r="C739" i="30"/>
  <c r="C740" i="30"/>
  <c r="C741" i="30"/>
  <c r="C742" i="30"/>
  <c r="C743" i="30"/>
  <c r="C744" i="30"/>
  <c r="C745" i="30"/>
  <c r="C746" i="30"/>
  <c r="C747" i="30"/>
  <c r="C748" i="30"/>
  <c r="C749" i="30"/>
  <c r="C750" i="30"/>
  <c r="C751" i="30"/>
  <c r="C752" i="30"/>
  <c r="C753" i="30"/>
  <c r="C754" i="30"/>
  <c r="C755" i="30"/>
  <c r="C756" i="30"/>
  <c r="C757" i="30"/>
  <c r="C758" i="30"/>
  <c r="C759" i="30"/>
  <c r="C760" i="30"/>
  <c r="C761" i="30"/>
  <c r="C762" i="30"/>
  <c r="C763" i="30"/>
  <c r="C764" i="30"/>
  <c r="C765" i="30"/>
  <c r="C766" i="30"/>
  <c r="C767" i="30"/>
  <c r="C768" i="30"/>
  <c r="C769" i="30"/>
  <c r="C770" i="30"/>
  <c r="C771" i="30"/>
  <c r="C772" i="30"/>
  <c r="C773" i="30"/>
  <c r="C774" i="30"/>
  <c r="C775" i="30"/>
  <c r="C776" i="30"/>
  <c r="C777" i="30"/>
  <c r="C778" i="30"/>
  <c r="C779" i="30"/>
  <c r="C780" i="30"/>
  <c r="C781" i="30"/>
  <c r="C782" i="30"/>
  <c r="C783" i="30"/>
  <c r="C784" i="30"/>
  <c r="C785" i="30"/>
  <c r="C786" i="30"/>
  <c r="C787" i="30"/>
  <c r="C788" i="30"/>
  <c r="C789" i="30"/>
  <c r="C790" i="30"/>
  <c r="C791" i="30"/>
  <c r="C792" i="30"/>
  <c r="C793" i="30"/>
  <c r="C794" i="30"/>
  <c r="C795" i="30"/>
  <c r="C796" i="30"/>
  <c r="C797" i="30"/>
  <c r="C798" i="30"/>
  <c r="C799" i="30"/>
  <c r="C800" i="30"/>
  <c r="C801" i="30"/>
  <c r="C802" i="30"/>
  <c r="C803" i="30"/>
  <c r="C804" i="30"/>
  <c r="C805" i="30"/>
  <c r="C806" i="30"/>
  <c r="C807" i="30"/>
  <c r="C808" i="30"/>
  <c r="C809" i="30"/>
  <c r="C810" i="30"/>
  <c r="C811" i="30"/>
  <c r="C812" i="30"/>
  <c r="C813" i="30"/>
  <c r="C814" i="30"/>
  <c r="C815" i="30"/>
  <c r="C816" i="30"/>
  <c r="C817" i="30"/>
  <c r="C818" i="30"/>
  <c r="C819" i="30"/>
  <c r="C820" i="30"/>
  <c r="C821" i="30"/>
  <c r="C822" i="30"/>
  <c r="C823" i="30"/>
  <c r="C824" i="30"/>
  <c r="C825" i="30"/>
  <c r="C826" i="30"/>
  <c r="C827" i="30"/>
  <c r="C828" i="30"/>
  <c r="C829" i="30"/>
  <c r="C830" i="30"/>
  <c r="C831" i="30"/>
  <c r="C832" i="30"/>
  <c r="C833" i="30"/>
  <c r="C834" i="30"/>
  <c r="C835" i="30"/>
  <c r="C836" i="30"/>
  <c r="C837" i="30"/>
  <c r="C838" i="30"/>
  <c r="C839" i="30"/>
  <c r="C840" i="30"/>
  <c r="C841" i="30"/>
  <c r="C842" i="30"/>
  <c r="C843" i="30"/>
  <c r="C844" i="30"/>
  <c r="C845" i="30"/>
  <c r="C846" i="30"/>
  <c r="C847" i="30"/>
  <c r="C848" i="30"/>
  <c r="C849" i="30"/>
  <c r="C850" i="30"/>
  <c r="C851" i="30"/>
  <c r="C852" i="30"/>
  <c r="C853" i="30"/>
  <c r="C854" i="30"/>
  <c r="C855" i="30"/>
  <c r="C856" i="30"/>
  <c r="C857" i="30"/>
  <c r="C858" i="30"/>
  <c r="C859" i="30"/>
  <c r="C860" i="30"/>
  <c r="C861" i="30"/>
  <c r="C862" i="30"/>
  <c r="C863" i="30"/>
  <c r="C864" i="30"/>
  <c r="C865" i="30"/>
  <c r="C866" i="30"/>
  <c r="C867" i="30"/>
  <c r="C868" i="30"/>
  <c r="C869" i="30"/>
  <c r="C870" i="30"/>
  <c r="C871" i="30"/>
  <c r="C872" i="30"/>
  <c r="C873" i="30"/>
  <c r="C874" i="30"/>
  <c r="C875" i="30"/>
  <c r="C876" i="30"/>
  <c r="C877" i="30"/>
  <c r="C878" i="30"/>
  <c r="C879" i="30"/>
  <c r="C880" i="30"/>
  <c r="C881" i="30"/>
  <c r="C882" i="30"/>
  <c r="C883" i="30"/>
  <c r="C884" i="30"/>
  <c r="C885" i="30"/>
  <c r="C886" i="30"/>
  <c r="C887" i="30"/>
  <c r="C888" i="30"/>
  <c r="C889" i="30"/>
  <c r="C890" i="30"/>
  <c r="C891" i="30"/>
  <c r="C892" i="30"/>
  <c r="C893" i="30"/>
  <c r="C894" i="30"/>
  <c r="C895" i="30"/>
  <c r="C896" i="30"/>
  <c r="C897" i="30"/>
  <c r="C898" i="30"/>
  <c r="C899" i="30"/>
  <c r="C900" i="30"/>
  <c r="C901" i="30"/>
  <c r="C902" i="30"/>
  <c r="C903" i="30"/>
  <c r="C904" i="30"/>
  <c r="C905" i="30"/>
  <c r="C906" i="30"/>
  <c r="C907" i="30"/>
  <c r="C908" i="30"/>
  <c r="C909" i="30"/>
  <c r="C910" i="30"/>
  <c r="C911" i="30"/>
  <c r="C912" i="30"/>
  <c r="C913" i="30"/>
  <c r="C914" i="30"/>
  <c r="C915" i="30"/>
  <c r="C916" i="30"/>
  <c r="C917" i="30"/>
  <c r="C918" i="30"/>
  <c r="C919" i="30"/>
  <c r="C920" i="30"/>
  <c r="C921" i="30"/>
  <c r="C922" i="30"/>
  <c r="C923" i="30"/>
  <c r="C924" i="30"/>
  <c r="C925" i="30"/>
  <c r="C926" i="30"/>
  <c r="C927" i="30"/>
  <c r="C928" i="30"/>
  <c r="C929" i="30"/>
  <c r="C930" i="30"/>
  <c r="C931" i="30"/>
  <c r="C932" i="30"/>
  <c r="C933" i="30"/>
  <c r="C934" i="30"/>
  <c r="C935" i="30"/>
  <c r="C936" i="30"/>
  <c r="C937" i="30"/>
  <c r="C938" i="30"/>
  <c r="C939" i="30"/>
  <c r="C940" i="30"/>
  <c r="C941" i="30"/>
  <c r="C942" i="30"/>
  <c r="C943" i="30"/>
  <c r="C944" i="30"/>
  <c r="C945" i="30"/>
  <c r="C946" i="30"/>
  <c r="C947" i="30"/>
  <c r="C948" i="30"/>
  <c r="C949" i="30"/>
  <c r="C950" i="30"/>
  <c r="C951" i="30"/>
  <c r="C952" i="30"/>
  <c r="C953" i="30"/>
  <c r="C954" i="30"/>
  <c r="C955" i="30"/>
  <c r="C956" i="30"/>
  <c r="C957" i="30"/>
  <c r="C958" i="30"/>
  <c r="C959" i="30"/>
  <c r="C960" i="30"/>
  <c r="C961" i="30"/>
  <c r="C962" i="30"/>
  <c r="C963" i="30"/>
  <c r="C964" i="30"/>
  <c r="C965" i="30"/>
  <c r="C966" i="30"/>
  <c r="C967" i="30"/>
  <c r="C968" i="30"/>
  <c r="C969" i="30"/>
  <c r="C970" i="30"/>
  <c r="C971" i="30"/>
  <c r="C972" i="30"/>
  <c r="C973" i="30"/>
  <c r="C974" i="30"/>
  <c r="C975" i="30"/>
  <c r="C976" i="30"/>
  <c r="C977" i="30"/>
  <c r="C978" i="30"/>
  <c r="C979" i="30"/>
  <c r="C980" i="30"/>
  <c r="C981" i="30"/>
  <c r="C982" i="30"/>
  <c r="C983" i="30"/>
  <c r="C984" i="30"/>
  <c r="C985" i="30"/>
  <c r="C986" i="30"/>
  <c r="C987" i="30"/>
  <c r="C988" i="30"/>
  <c r="C989" i="30"/>
  <c r="C990" i="30"/>
  <c r="C991" i="30"/>
  <c r="C992" i="30"/>
  <c r="C993" i="30"/>
  <c r="C994" i="30"/>
  <c r="C995" i="30"/>
  <c r="C996" i="30"/>
  <c r="C997" i="30"/>
  <c r="C998" i="30"/>
  <c r="C999" i="30"/>
  <c r="C1000" i="30"/>
  <c r="C1001" i="30"/>
  <c r="C1002" i="30"/>
  <c r="C1003" i="30"/>
  <c r="C1004" i="30"/>
  <c r="C1005" i="30"/>
  <c r="C1006" i="30"/>
  <c r="C1007" i="30"/>
  <c r="C1008" i="30"/>
  <c r="C1009" i="30"/>
  <c r="C1010" i="30"/>
  <c r="C1011" i="30"/>
  <c r="C1012" i="30"/>
  <c r="C1013" i="30"/>
  <c r="C1014" i="30"/>
  <c r="C1015" i="30"/>
  <c r="C1016" i="30"/>
  <c r="C1017" i="30"/>
  <c r="C1018" i="30"/>
  <c r="C1019" i="30"/>
  <c r="C1020" i="30"/>
  <c r="C1021" i="30"/>
  <c r="C1022" i="30"/>
  <c r="C1023" i="30"/>
  <c r="C1024" i="30"/>
  <c r="C1025" i="30"/>
  <c r="C1026" i="30"/>
  <c r="C1027" i="30"/>
  <c r="C1028" i="30"/>
  <c r="C1029" i="30"/>
  <c r="C1030" i="30"/>
  <c r="C1031" i="30"/>
  <c r="C1032" i="30"/>
  <c r="C1033" i="30"/>
  <c r="C1034" i="30"/>
  <c r="C1035" i="30"/>
  <c r="C1036" i="30"/>
  <c r="C1037" i="30"/>
  <c r="C1038" i="30"/>
  <c r="C1039" i="30"/>
  <c r="C1040" i="30"/>
  <c r="C1041" i="30"/>
  <c r="C1042" i="30"/>
  <c r="C1043" i="30"/>
  <c r="C1044" i="30"/>
  <c r="C1045" i="30"/>
  <c r="C1046" i="30"/>
  <c r="C1047" i="30"/>
  <c r="C1048" i="30"/>
  <c r="C1049" i="30"/>
  <c r="C1050" i="30"/>
  <c r="C1051" i="30"/>
  <c r="C1052" i="30"/>
  <c r="C1053" i="30"/>
  <c r="C1054" i="30"/>
  <c r="C1055" i="30"/>
  <c r="C1056" i="30"/>
  <c r="C1057" i="30"/>
  <c r="C1058" i="30"/>
  <c r="C1059" i="30"/>
  <c r="C1060" i="30"/>
  <c r="C1061" i="30"/>
  <c r="C1062" i="30"/>
  <c r="C1063" i="30"/>
  <c r="C1064" i="30"/>
  <c r="C1065" i="30"/>
  <c r="C1066" i="30"/>
  <c r="C1067" i="30"/>
  <c r="C1068" i="30"/>
  <c r="C1069" i="30"/>
  <c r="C1070" i="30"/>
  <c r="C1071" i="30"/>
  <c r="C1072" i="30"/>
  <c r="C1073" i="30"/>
  <c r="C1074" i="30"/>
  <c r="C1075" i="30"/>
  <c r="C1076" i="30"/>
  <c r="C1077" i="30"/>
  <c r="C1078" i="30"/>
  <c r="C1079" i="30"/>
  <c r="C1080" i="30"/>
  <c r="C1081" i="30"/>
  <c r="C1082" i="30"/>
  <c r="C1083" i="30"/>
  <c r="C1084" i="30"/>
  <c r="C1085" i="30"/>
  <c r="C1086" i="30"/>
  <c r="C1087" i="30"/>
  <c r="C1088" i="30"/>
  <c r="C1089" i="30"/>
  <c r="C1090" i="30"/>
  <c r="C1091" i="30"/>
  <c r="C1092" i="30"/>
  <c r="C1093" i="30"/>
  <c r="C1094" i="30"/>
  <c r="C1095" i="30"/>
  <c r="C1096" i="30"/>
  <c r="C1097" i="30"/>
  <c r="C1098" i="30"/>
  <c r="C1099" i="30"/>
  <c r="C1100" i="30"/>
  <c r="C1101" i="30"/>
  <c r="C1102" i="30"/>
  <c r="C1103" i="30"/>
  <c r="C1104" i="30"/>
  <c r="C1105" i="30"/>
  <c r="C1106" i="30"/>
  <c r="C1107" i="30"/>
  <c r="C1108" i="30"/>
  <c r="C1109" i="30"/>
  <c r="C1110" i="30"/>
  <c r="C1111" i="30"/>
  <c r="C1112" i="30"/>
  <c r="C1113" i="30"/>
  <c r="C1114" i="30"/>
  <c r="C1115" i="30"/>
  <c r="C1116" i="30"/>
  <c r="C1117" i="30"/>
  <c r="C1118" i="30"/>
  <c r="C1119" i="30"/>
  <c r="C1120" i="30"/>
  <c r="C1121" i="30"/>
  <c r="C1122" i="30"/>
  <c r="C1123" i="30"/>
  <c r="C1124" i="30"/>
  <c r="C1125" i="30"/>
  <c r="C1126" i="30"/>
  <c r="C1127" i="30"/>
  <c r="C1128" i="30"/>
  <c r="C1129" i="30"/>
  <c r="C1130" i="30"/>
  <c r="C1131" i="30"/>
  <c r="C1132" i="30"/>
  <c r="C1133" i="30"/>
  <c r="C1134" i="30"/>
  <c r="C1135" i="30"/>
  <c r="C1136" i="30"/>
  <c r="C1137" i="30"/>
  <c r="C1138" i="30"/>
  <c r="C1139" i="30"/>
  <c r="C1140" i="30"/>
  <c r="C1141" i="30"/>
  <c r="C1142" i="30"/>
  <c r="C1143" i="30"/>
  <c r="C1144" i="30"/>
  <c r="C1145" i="30"/>
  <c r="C1146" i="30"/>
  <c r="C1147" i="30"/>
  <c r="C1148" i="30"/>
  <c r="C1149" i="30"/>
  <c r="C1150" i="30"/>
  <c r="C1151" i="30"/>
  <c r="C1152" i="30"/>
  <c r="C1153" i="30"/>
  <c r="C1154" i="30"/>
  <c r="C1155" i="30"/>
  <c r="C1156" i="30"/>
  <c r="C1157" i="30"/>
  <c r="C1158" i="30"/>
  <c r="C1159" i="30"/>
  <c r="C1160" i="30"/>
  <c r="C1161" i="30"/>
  <c r="C1162" i="30"/>
  <c r="C1163" i="30"/>
  <c r="C1164" i="30"/>
  <c r="C1165" i="30"/>
  <c r="C1166" i="30"/>
  <c r="C1167" i="30"/>
  <c r="C1168" i="30"/>
  <c r="C1169" i="30"/>
  <c r="C1170" i="30"/>
  <c r="C1171" i="30"/>
  <c r="C1172" i="30"/>
  <c r="C1173" i="30"/>
  <c r="C1174" i="30"/>
  <c r="C1175" i="30"/>
  <c r="C1176" i="30"/>
  <c r="C1177" i="30"/>
  <c r="C1178" i="30"/>
  <c r="C1179" i="30"/>
  <c r="C1180" i="30"/>
  <c r="C1181" i="30"/>
  <c r="C1182" i="30"/>
  <c r="C1183" i="30"/>
  <c r="C1184" i="30"/>
  <c r="C1185" i="30"/>
  <c r="C1186" i="30"/>
  <c r="C1187" i="30"/>
  <c r="C1188" i="30"/>
  <c r="C1189" i="30"/>
  <c r="C1190" i="30"/>
  <c r="C1191" i="30"/>
  <c r="C1192" i="30"/>
  <c r="C1193" i="30"/>
  <c r="C1194" i="30"/>
  <c r="C1195" i="30"/>
  <c r="C1196" i="30"/>
  <c r="C1197" i="30"/>
  <c r="C1198" i="30"/>
  <c r="C1199" i="30"/>
  <c r="C1200" i="30"/>
  <c r="C1201" i="30"/>
  <c r="C1202" i="30"/>
  <c r="C1203" i="30"/>
  <c r="C1204" i="30"/>
  <c r="C1205" i="30"/>
  <c r="C1206" i="30"/>
  <c r="C1207" i="30"/>
  <c r="C1208" i="30"/>
  <c r="C1209" i="30"/>
  <c r="C1210" i="30"/>
  <c r="C1211" i="30"/>
  <c r="C1212" i="30"/>
  <c r="C1213" i="30"/>
  <c r="C1214" i="30"/>
  <c r="C1215" i="30"/>
  <c r="C1216" i="30"/>
  <c r="C1217" i="30"/>
  <c r="C1218" i="30"/>
  <c r="C1219" i="30"/>
  <c r="C1220" i="30"/>
  <c r="C1221" i="30"/>
  <c r="C1222" i="30"/>
  <c r="C1223" i="30"/>
  <c r="C1224" i="30"/>
  <c r="C1225" i="30"/>
  <c r="C1226" i="30"/>
  <c r="C1227" i="30"/>
  <c r="C1228" i="30"/>
  <c r="C1229" i="30"/>
  <c r="C1230" i="30"/>
  <c r="C1231" i="30"/>
  <c r="C1232" i="30"/>
  <c r="C1233" i="30"/>
  <c r="C1234" i="30"/>
  <c r="C1235" i="30"/>
  <c r="C1236" i="30"/>
  <c r="C1237" i="30"/>
  <c r="C1238" i="30"/>
  <c r="C1239" i="30"/>
  <c r="C1240" i="30"/>
  <c r="C1241" i="30"/>
  <c r="C1242" i="30"/>
  <c r="C1243" i="30"/>
  <c r="C1244" i="30"/>
  <c r="C1245" i="30"/>
  <c r="C1246" i="30"/>
  <c r="C1247" i="30"/>
  <c r="C1248" i="30"/>
  <c r="C1249" i="30"/>
  <c r="C1250" i="30"/>
  <c r="C1251" i="30"/>
  <c r="C1252" i="30"/>
  <c r="C1253" i="30"/>
  <c r="C1254" i="30"/>
  <c r="C1255" i="30"/>
  <c r="C1256" i="30"/>
  <c r="C1257" i="30"/>
  <c r="C1258" i="30"/>
  <c r="C1259" i="30"/>
  <c r="C1260" i="30"/>
  <c r="C1261" i="30"/>
  <c r="C1262" i="30"/>
  <c r="C1263" i="30"/>
  <c r="C1264" i="30"/>
  <c r="C1265" i="30"/>
  <c r="C1266" i="30"/>
  <c r="C1267" i="30"/>
  <c r="C1268" i="30"/>
  <c r="C1269" i="30"/>
  <c r="C1270" i="30"/>
  <c r="C1271" i="30"/>
  <c r="C1272" i="30"/>
  <c r="C1273" i="30"/>
  <c r="C1274" i="30"/>
  <c r="C1275" i="30"/>
  <c r="C1276" i="30"/>
  <c r="C1277" i="30"/>
  <c r="C1278" i="30"/>
  <c r="C1279" i="30"/>
  <c r="C1280" i="30"/>
  <c r="C1281" i="30"/>
  <c r="C1282" i="30"/>
  <c r="C1283" i="30"/>
  <c r="C1284" i="30"/>
  <c r="C1285" i="30"/>
  <c r="C1286" i="30"/>
  <c r="C1287" i="30"/>
  <c r="C1288" i="30"/>
  <c r="C1289" i="30"/>
  <c r="C1290" i="30"/>
  <c r="C1291" i="30"/>
  <c r="C1292" i="30"/>
  <c r="C1293" i="30"/>
  <c r="C1294" i="30"/>
  <c r="C1295" i="30"/>
  <c r="C1296" i="30"/>
  <c r="C1297" i="30"/>
  <c r="C1298" i="30"/>
  <c r="C1299" i="30"/>
  <c r="C1300" i="30"/>
  <c r="C1301" i="30"/>
  <c r="C1302" i="30"/>
  <c r="C1303" i="30"/>
  <c r="C1304" i="30"/>
  <c r="C1305" i="30"/>
  <c r="C1306" i="30"/>
  <c r="C1307" i="30"/>
  <c r="C1308" i="30"/>
  <c r="C1309" i="30"/>
  <c r="C1310" i="30"/>
  <c r="C1311" i="30"/>
  <c r="C1312" i="30"/>
  <c r="C1313" i="30"/>
  <c r="C1314" i="30"/>
  <c r="C1315" i="30"/>
  <c r="C1316" i="30"/>
  <c r="C1317" i="30"/>
  <c r="C1318" i="30"/>
  <c r="C1319" i="30"/>
  <c r="C1320" i="30"/>
  <c r="C1321" i="30"/>
  <c r="C1322" i="30"/>
  <c r="C1323" i="30"/>
  <c r="C1324" i="30"/>
  <c r="C1325" i="30"/>
  <c r="C1326" i="30"/>
  <c r="C1327" i="30"/>
  <c r="C1328" i="30"/>
  <c r="C1329" i="30"/>
  <c r="C1330" i="30"/>
  <c r="C1331" i="30"/>
  <c r="C1332" i="30"/>
  <c r="C1333" i="30"/>
  <c r="C1334" i="30"/>
  <c r="C1335" i="30"/>
  <c r="C1336" i="30"/>
  <c r="C1337" i="30"/>
  <c r="C1338" i="30"/>
  <c r="C1339" i="30"/>
  <c r="C1340" i="30"/>
  <c r="C1341" i="30"/>
  <c r="C1342" i="30"/>
  <c r="C1343" i="30"/>
  <c r="C1344" i="30"/>
  <c r="C1345" i="30"/>
  <c r="C1346" i="30"/>
  <c r="C1347" i="30"/>
  <c r="C1348" i="30"/>
  <c r="C1349" i="30"/>
  <c r="C1350" i="30"/>
  <c r="C1351" i="30"/>
  <c r="C1352" i="30"/>
  <c r="C1353" i="30"/>
  <c r="C1354" i="30"/>
  <c r="C1355" i="30"/>
  <c r="C1356" i="30"/>
  <c r="C1357" i="30"/>
  <c r="C1358" i="30"/>
  <c r="C1359" i="30"/>
  <c r="C1360" i="30"/>
  <c r="C1361" i="30"/>
  <c r="C1362" i="30"/>
  <c r="C1363" i="30"/>
  <c r="C1364" i="30"/>
  <c r="C1365" i="30"/>
  <c r="C1366" i="30"/>
  <c r="C1367" i="30"/>
  <c r="C1368" i="30"/>
  <c r="C1369" i="30"/>
  <c r="C1370" i="30"/>
  <c r="C1371" i="30"/>
  <c r="C1372" i="30"/>
  <c r="C1373" i="30"/>
  <c r="C1374" i="30"/>
  <c r="C1375" i="30"/>
  <c r="C1376" i="30"/>
  <c r="C1377" i="30"/>
  <c r="C1378" i="30"/>
  <c r="C1379" i="30"/>
  <c r="C1380" i="30"/>
  <c r="C1381" i="30"/>
  <c r="C1382" i="30"/>
  <c r="C1383" i="30"/>
  <c r="C1384" i="30"/>
  <c r="C1385" i="30"/>
  <c r="C1386" i="30"/>
  <c r="C1387" i="30"/>
  <c r="C1388" i="30"/>
  <c r="C1389" i="30"/>
  <c r="C1390" i="30"/>
  <c r="C1391" i="30"/>
  <c r="C1392" i="30"/>
  <c r="C1393" i="30"/>
  <c r="C1394" i="30"/>
  <c r="C1395" i="30"/>
  <c r="C1396" i="30"/>
  <c r="C1397" i="30"/>
  <c r="C1398" i="30"/>
  <c r="C1399" i="30"/>
  <c r="C1400" i="30"/>
  <c r="C1401" i="30"/>
  <c r="C1402" i="30"/>
  <c r="C1403" i="30"/>
  <c r="C1404" i="30"/>
  <c r="C1405" i="30"/>
  <c r="C1406" i="30"/>
  <c r="C1407" i="30"/>
  <c r="C1408" i="30"/>
  <c r="C1409" i="30"/>
  <c r="C1410" i="30"/>
  <c r="C1411" i="30"/>
  <c r="C1412" i="30"/>
  <c r="C1413" i="30"/>
  <c r="C1414" i="30"/>
  <c r="C1415" i="30"/>
  <c r="C1416" i="30"/>
  <c r="C1417" i="30"/>
  <c r="C1418" i="30"/>
  <c r="C1419" i="30"/>
  <c r="C1420" i="30"/>
  <c r="C1421" i="30"/>
  <c r="C1422" i="30"/>
  <c r="C1423" i="30"/>
  <c r="C1424" i="30"/>
  <c r="C1425" i="30"/>
  <c r="C1426" i="30"/>
  <c r="C1427" i="30"/>
  <c r="C1428" i="30"/>
  <c r="C1429" i="30"/>
  <c r="C1430" i="30"/>
  <c r="C1431" i="30"/>
  <c r="C1432" i="30"/>
  <c r="C1433" i="30"/>
  <c r="C1434" i="30"/>
  <c r="C1435" i="30"/>
  <c r="C1436" i="30"/>
  <c r="C1437" i="30"/>
  <c r="C1438" i="30"/>
  <c r="C1439" i="30"/>
  <c r="C1440" i="30"/>
  <c r="C1441" i="30"/>
  <c r="C1442" i="30"/>
  <c r="C1443" i="30"/>
  <c r="C1444" i="30"/>
  <c r="C1445" i="30"/>
  <c r="C1446" i="30"/>
  <c r="C1447" i="30"/>
  <c r="C1448" i="30"/>
  <c r="C1449" i="30"/>
  <c r="C1450" i="30"/>
  <c r="C1451" i="30"/>
  <c r="C1452" i="30"/>
  <c r="C1453" i="30"/>
  <c r="C1454" i="30"/>
  <c r="C1455" i="30"/>
  <c r="C1456" i="30"/>
  <c r="C1457" i="30"/>
  <c r="C1458" i="30"/>
  <c r="C1459" i="30"/>
  <c r="C1460" i="30"/>
  <c r="C1461" i="30"/>
  <c r="C1462" i="30"/>
  <c r="C1463" i="30"/>
  <c r="C1464" i="30"/>
  <c r="C1465" i="30"/>
  <c r="C1466" i="30"/>
  <c r="C1467" i="30"/>
  <c r="C1468" i="30"/>
  <c r="C1469" i="30"/>
  <c r="C1470" i="30"/>
  <c r="C1471" i="30"/>
  <c r="C1472" i="30"/>
  <c r="C1473" i="30"/>
  <c r="C1474" i="30"/>
  <c r="C1475" i="30"/>
  <c r="C1476" i="30"/>
  <c r="C1477" i="30"/>
  <c r="C1478" i="30"/>
  <c r="C1479" i="30"/>
  <c r="C1480" i="30"/>
  <c r="C1481" i="30"/>
  <c r="C1482" i="30"/>
  <c r="C1483" i="30"/>
  <c r="C1484" i="30"/>
  <c r="C1485" i="30"/>
  <c r="C1486" i="30"/>
  <c r="C1487" i="30"/>
  <c r="C1488" i="30"/>
  <c r="C1489" i="30"/>
  <c r="C1490" i="30"/>
  <c r="C1491" i="30"/>
  <c r="C1492" i="30"/>
  <c r="C1493" i="30"/>
  <c r="C1494" i="30"/>
  <c r="C1495" i="30"/>
  <c r="C1496" i="30"/>
  <c r="C1497" i="30"/>
  <c r="C1498" i="30"/>
  <c r="C1499" i="30"/>
  <c r="C1500" i="30"/>
  <c r="C1501" i="30"/>
  <c r="C1502" i="30"/>
  <c r="C1503" i="30"/>
  <c r="C1504" i="30"/>
  <c r="C1505" i="30"/>
  <c r="C1506" i="30"/>
  <c r="C1507" i="30"/>
  <c r="C1508" i="30"/>
  <c r="C1509" i="30"/>
  <c r="C1510" i="30"/>
  <c r="C1511" i="30"/>
  <c r="C1512" i="30"/>
  <c r="C1513" i="30"/>
  <c r="C1514" i="30"/>
  <c r="C1515" i="30"/>
  <c r="C1516" i="30"/>
  <c r="C1517" i="30"/>
  <c r="C1518" i="30"/>
  <c r="C1519" i="30"/>
  <c r="C1520" i="30"/>
  <c r="C1521" i="30"/>
  <c r="C1522" i="30"/>
  <c r="C1523" i="30"/>
  <c r="C1524" i="30"/>
  <c r="C1525" i="30"/>
  <c r="C1526" i="30"/>
  <c r="C1527" i="30"/>
  <c r="C1528" i="30"/>
  <c r="C1529" i="30"/>
  <c r="C1530" i="30"/>
  <c r="C1531" i="30"/>
  <c r="C1532" i="30"/>
  <c r="C1533" i="30"/>
  <c r="C1534" i="30"/>
  <c r="C1535" i="30"/>
  <c r="C1536" i="30"/>
  <c r="C1537" i="30"/>
  <c r="C1538" i="30"/>
  <c r="C1539" i="30"/>
  <c r="C1540" i="30"/>
  <c r="C1541" i="30"/>
  <c r="C1542" i="30"/>
  <c r="C1543" i="30"/>
  <c r="C1544" i="30"/>
  <c r="C1545" i="30"/>
  <c r="C1546" i="30"/>
  <c r="C1547" i="30"/>
  <c r="C1548" i="30"/>
  <c r="C1549" i="30"/>
  <c r="C1550" i="30"/>
  <c r="C1551" i="30"/>
  <c r="C1552" i="30"/>
  <c r="C1553" i="30"/>
  <c r="C1554" i="30"/>
  <c r="C1555" i="30"/>
  <c r="C1556" i="30"/>
  <c r="C1557" i="30"/>
  <c r="C1558" i="30"/>
  <c r="C1559" i="30"/>
  <c r="C1560" i="30"/>
  <c r="C1561" i="30"/>
  <c r="C1562" i="30"/>
  <c r="C1563" i="30"/>
  <c r="C1564" i="30"/>
  <c r="C1565" i="30"/>
  <c r="C1566" i="30"/>
  <c r="C1567" i="30"/>
  <c r="C1568" i="30"/>
  <c r="C1569" i="30"/>
  <c r="C1570" i="30"/>
  <c r="C1571" i="30"/>
  <c r="C1572" i="30"/>
  <c r="C1573" i="30"/>
  <c r="C1574" i="30"/>
  <c r="C1575" i="30"/>
  <c r="C1576" i="30"/>
  <c r="C1577" i="30"/>
  <c r="C1578" i="30"/>
  <c r="C1579" i="30"/>
  <c r="C1580" i="30"/>
  <c r="C1581" i="30"/>
  <c r="C1582" i="30"/>
  <c r="C1583" i="30"/>
  <c r="C1584" i="30"/>
  <c r="C1585" i="30"/>
  <c r="C1586" i="30"/>
  <c r="C1587" i="30"/>
  <c r="C1588" i="30"/>
  <c r="C1589" i="30"/>
  <c r="C1590" i="30"/>
  <c r="C1591" i="30"/>
  <c r="C1592" i="30"/>
  <c r="C1593" i="30"/>
  <c r="C1594" i="30"/>
  <c r="C1595" i="30"/>
  <c r="C1596" i="30"/>
  <c r="C1597" i="30"/>
  <c r="C1598" i="30"/>
  <c r="C1599" i="30"/>
  <c r="C1600" i="30"/>
  <c r="C1601" i="30"/>
  <c r="C1602" i="30"/>
  <c r="C1603" i="30"/>
  <c r="C1604" i="30"/>
  <c r="C1605" i="30"/>
  <c r="C1606" i="30"/>
  <c r="C1607" i="30"/>
  <c r="C1608" i="30"/>
  <c r="C1609" i="30"/>
  <c r="C1610" i="30"/>
  <c r="C1611" i="30"/>
  <c r="C1612" i="30"/>
  <c r="C1613" i="30"/>
  <c r="C1614" i="30"/>
  <c r="C1615" i="30"/>
  <c r="C1616" i="30"/>
  <c r="C1617" i="30"/>
  <c r="C1618" i="30"/>
  <c r="C1619" i="30"/>
  <c r="C1620" i="30"/>
  <c r="C1621" i="30"/>
  <c r="C1622" i="30"/>
  <c r="C1623" i="30"/>
  <c r="C1624" i="30"/>
  <c r="C1625" i="30"/>
  <c r="C1626" i="30"/>
  <c r="C1627" i="30"/>
  <c r="C1628" i="30"/>
  <c r="C1629" i="30"/>
  <c r="C1630" i="30"/>
  <c r="C1631" i="30"/>
  <c r="C1632" i="30"/>
  <c r="C1633" i="30"/>
  <c r="C1634" i="30"/>
  <c r="C1635" i="30"/>
  <c r="C1636" i="30"/>
  <c r="C1637" i="30"/>
  <c r="C1638" i="30"/>
  <c r="C1639" i="30"/>
  <c r="C1640" i="30"/>
  <c r="C1641" i="30"/>
  <c r="C1642" i="30"/>
  <c r="C1643" i="30"/>
  <c r="C1644" i="30"/>
  <c r="C1645" i="30"/>
  <c r="C1646" i="30"/>
  <c r="C1647" i="30"/>
  <c r="C1648" i="30"/>
  <c r="C1649" i="30"/>
  <c r="C1650" i="30"/>
  <c r="C1651" i="30"/>
  <c r="C1652" i="30"/>
  <c r="C1653" i="30"/>
  <c r="C1654" i="30"/>
  <c r="C1655" i="30"/>
  <c r="C1656" i="30"/>
  <c r="C1657" i="30"/>
  <c r="C1658" i="30"/>
  <c r="C1659" i="30"/>
  <c r="C1660" i="30"/>
  <c r="C1661" i="30"/>
  <c r="C1662" i="30"/>
  <c r="C1663" i="30"/>
  <c r="C1664" i="30"/>
  <c r="C1665" i="30"/>
  <c r="C1666" i="30"/>
  <c r="C1667" i="30"/>
  <c r="C1668" i="30"/>
  <c r="C1669" i="30"/>
  <c r="C1670" i="30"/>
  <c r="C1671" i="30"/>
  <c r="C1672" i="30"/>
  <c r="C1673" i="30"/>
  <c r="C1674" i="30"/>
  <c r="C1675" i="30"/>
  <c r="C1676" i="30"/>
  <c r="C1677" i="30"/>
  <c r="C1678" i="30"/>
  <c r="C1679" i="30"/>
  <c r="C1680" i="30"/>
  <c r="C1681" i="30"/>
  <c r="C1682" i="30"/>
  <c r="C1683" i="30"/>
  <c r="C1684" i="30"/>
  <c r="C1685" i="30"/>
  <c r="C1686" i="30"/>
  <c r="C1687" i="30"/>
  <c r="C1688" i="30"/>
  <c r="C1689" i="30"/>
  <c r="C1690" i="30"/>
  <c r="C1691" i="30"/>
  <c r="C1692" i="30"/>
  <c r="C1693" i="30"/>
  <c r="C1694" i="30"/>
  <c r="C1695" i="30"/>
  <c r="C1696" i="30"/>
  <c r="C1697" i="30"/>
  <c r="C1698" i="30"/>
  <c r="C1699" i="30"/>
  <c r="C1700" i="30"/>
  <c r="C1701" i="30"/>
  <c r="C1702" i="30"/>
  <c r="C1703" i="30"/>
  <c r="C1704" i="30"/>
  <c r="C1705" i="30"/>
  <c r="C1706" i="30"/>
  <c r="C1707" i="30"/>
  <c r="C1708" i="30"/>
  <c r="C1709" i="30"/>
  <c r="C1710" i="30"/>
  <c r="C1711" i="30"/>
  <c r="C1712" i="30"/>
  <c r="C1713" i="30"/>
  <c r="C1714" i="30"/>
  <c r="C1715" i="30"/>
  <c r="C1716" i="30"/>
  <c r="C1717" i="30"/>
  <c r="C1718" i="30"/>
  <c r="C1719" i="30"/>
  <c r="C1720" i="30"/>
  <c r="C1721" i="30"/>
  <c r="C1722" i="30"/>
  <c r="C1723" i="30"/>
  <c r="C1724" i="30"/>
  <c r="C1725" i="30"/>
  <c r="C1726" i="30"/>
  <c r="C1727" i="30"/>
  <c r="C1728" i="30"/>
  <c r="C1729" i="30"/>
  <c r="C1730" i="30"/>
  <c r="C1731" i="30"/>
  <c r="C1732" i="30"/>
  <c r="C1733" i="30"/>
  <c r="C1734" i="30"/>
  <c r="C1735" i="30"/>
  <c r="C1736" i="30"/>
  <c r="C1737" i="30"/>
  <c r="C1738" i="30"/>
  <c r="C1739" i="30"/>
  <c r="C1740" i="30"/>
  <c r="C1741" i="30"/>
  <c r="C1742" i="30"/>
  <c r="C1743" i="30"/>
  <c r="C1744" i="30"/>
  <c r="C1745" i="30"/>
  <c r="C1746" i="30"/>
  <c r="C1747" i="30"/>
  <c r="C1748" i="30"/>
  <c r="C1749" i="30"/>
  <c r="C1750" i="30"/>
  <c r="C1751" i="30"/>
  <c r="C1752" i="30"/>
  <c r="C1753" i="30"/>
  <c r="C1754" i="30"/>
  <c r="C1755" i="30"/>
  <c r="C1756" i="30"/>
  <c r="C1757" i="30"/>
  <c r="C1758" i="30"/>
  <c r="C1759" i="30"/>
  <c r="C1760" i="30"/>
  <c r="C1761" i="30"/>
  <c r="C1762" i="30"/>
  <c r="C1763" i="30"/>
  <c r="C1764" i="30"/>
  <c r="C1765" i="30"/>
  <c r="C1766" i="30"/>
  <c r="C1767" i="30"/>
  <c r="C1768" i="30"/>
  <c r="C1769" i="30"/>
  <c r="C1770" i="30"/>
  <c r="C1771" i="30"/>
  <c r="C1772" i="30"/>
  <c r="C1773" i="30"/>
  <c r="C1774" i="30"/>
  <c r="C1775" i="30"/>
  <c r="C1776" i="30"/>
  <c r="C1777" i="30"/>
  <c r="C1778" i="30"/>
  <c r="C1779" i="30"/>
  <c r="C1780" i="30"/>
  <c r="C1781" i="30"/>
  <c r="C1782" i="30"/>
  <c r="C1783" i="30"/>
  <c r="C1784" i="30"/>
  <c r="C1785" i="30"/>
  <c r="C1786" i="30"/>
  <c r="C1787" i="30"/>
  <c r="C1788" i="30"/>
  <c r="C1789" i="30"/>
  <c r="C1790" i="30"/>
  <c r="C1791" i="30"/>
  <c r="C1792" i="30"/>
  <c r="C1793" i="30"/>
  <c r="C1794" i="30"/>
  <c r="C1795" i="30"/>
  <c r="C1796" i="30"/>
  <c r="C1797" i="30"/>
  <c r="C1798" i="30"/>
  <c r="C1799" i="30"/>
  <c r="C1800" i="30"/>
  <c r="C1801" i="30"/>
  <c r="C1802" i="30"/>
  <c r="C1803" i="30"/>
  <c r="C1804" i="30"/>
  <c r="C1805" i="30"/>
  <c r="C1806" i="30"/>
  <c r="C1807" i="30"/>
  <c r="C1808" i="30"/>
  <c r="C1809" i="30"/>
  <c r="C1810" i="30"/>
  <c r="C1811" i="30"/>
  <c r="C1812" i="30"/>
  <c r="C1813" i="30"/>
  <c r="C1814" i="30"/>
  <c r="C1815" i="30"/>
  <c r="C1816" i="30"/>
  <c r="C1817" i="30"/>
  <c r="C1818" i="30"/>
  <c r="C1819" i="30"/>
  <c r="C1820" i="30"/>
  <c r="C1821" i="30"/>
  <c r="C1822" i="30"/>
  <c r="C1823" i="30"/>
  <c r="C1824" i="30"/>
  <c r="C1825" i="30"/>
  <c r="C1826" i="30"/>
  <c r="C1827" i="30"/>
  <c r="C1828" i="30"/>
  <c r="C1829" i="30"/>
  <c r="C1830" i="30"/>
  <c r="C1831" i="30"/>
  <c r="C1832" i="30"/>
  <c r="C1833" i="30"/>
  <c r="C1834" i="30"/>
  <c r="C1835" i="30"/>
  <c r="C1836" i="30"/>
  <c r="C1837" i="30"/>
  <c r="C1838" i="30"/>
  <c r="C1839" i="30"/>
  <c r="C1840" i="30"/>
  <c r="C1841" i="30"/>
  <c r="C1842" i="30"/>
  <c r="C1843" i="30"/>
  <c r="C1844" i="30"/>
  <c r="C1845" i="30"/>
  <c r="C1846" i="30"/>
  <c r="C1847" i="30"/>
  <c r="C1848" i="30"/>
  <c r="C1849" i="30"/>
  <c r="C1850" i="30"/>
  <c r="C1851" i="30"/>
  <c r="C1852" i="30"/>
  <c r="C1853" i="30"/>
  <c r="C1854" i="30"/>
  <c r="C1855" i="30"/>
  <c r="C1856" i="30"/>
  <c r="C1857" i="30"/>
  <c r="C1858" i="30"/>
  <c r="C1859" i="30"/>
  <c r="C1860" i="30"/>
  <c r="C1861" i="30"/>
  <c r="C1862" i="30"/>
  <c r="C1863" i="30"/>
  <c r="C1864" i="30"/>
  <c r="C1865" i="30"/>
  <c r="C1866" i="30"/>
  <c r="C1867" i="30"/>
  <c r="C1868" i="30"/>
  <c r="C1869" i="30"/>
  <c r="C1870" i="30"/>
  <c r="C1871" i="30"/>
  <c r="C1872" i="30"/>
  <c r="C1873" i="30"/>
  <c r="C1874" i="30"/>
  <c r="C1875" i="30"/>
  <c r="C1876" i="30"/>
  <c r="C1877" i="30"/>
  <c r="C1878" i="30"/>
  <c r="C1879" i="30"/>
  <c r="C1880" i="30"/>
  <c r="C1881" i="30"/>
  <c r="C1882" i="30"/>
  <c r="C1883" i="30"/>
  <c r="C1884" i="30"/>
  <c r="C1885" i="30"/>
  <c r="C1886" i="30"/>
  <c r="C1887" i="30"/>
  <c r="C1888" i="30"/>
  <c r="C1889" i="30"/>
  <c r="C1890" i="30"/>
  <c r="C1891" i="30"/>
  <c r="C1892" i="30"/>
  <c r="C1893" i="30"/>
  <c r="C1894" i="30"/>
  <c r="C1895" i="30"/>
  <c r="C1896" i="30"/>
  <c r="C1897" i="30"/>
  <c r="C1898" i="30"/>
  <c r="C1899" i="30"/>
  <c r="C1900" i="30"/>
  <c r="C1901" i="30"/>
  <c r="C1902" i="30"/>
  <c r="C1903" i="30"/>
  <c r="C1904" i="30"/>
  <c r="C1905" i="30"/>
  <c r="C1906" i="30"/>
  <c r="C1907" i="30"/>
  <c r="C1908" i="30"/>
  <c r="C1909" i="30"/>
  <c r="C1910" i="30"/>
  <c r="C1911" i="30"/>
  <c r="C1912" i="30"/>
  <c r="C1913" i="30"/>
  <c r="C1914" i="30"/>
  <c r="C1915" i="30"/>
  <c r="C1916" i="30"/>
  <c r="C1917" i="30"/>
  <c r="C1918" i="30"/>
  <c r="C1919" i="30"/>
  <c r="C1920" i="30"/>
  <c r="C1921" i="30"/>
  <c r="C1922" i="30"/>
  <c r="C1923" i="30"/>
  <c r="C1924" i="30"/>
  <c r="C1925" i="30"/>
  <c r="C1926" i="30"/>
  <c r="C1927" i="30"/>
  <c r="C1928" i="30"/>
  <c r="C1929" i="30"/>
  <c r="C1930" i="30"/>
  <c r="C1931" i="30"/>
  <c r="C1932" i="30"/>
  <c r="C1933" i="30"/>
  <c r="C1934" i="30"/>
  <c r="C1935" i="30"/>
  <c r="C1936" i="30"/>
  <c r="C1937" i="30"/>
  <c r="C1938" i="30"/>
  <c r="C1939" i="30"/>
  <c r="C1940" i="30"/>
  <c r="C1941" i="30"/>
  <c r="C1942" i="30"/>
  <c r="C1943" i="30"/>
  <c r="C1944" i="30"/>
  <c r="C1945" i="30"/>
  <c r="C1946" i="30"/>
  <c r="C1947" i="30"/>
  <c r="C1948" i="30"/>
  <c r="C1949" i="30"/>
  <c r="C1950" i="30"/>
  <c r="C1951" i="30"/>
  <c r="C1952" i="30"/>
  <c r="C1953" i="30"/>
  <c r="C1954" i="30"/>
  <c r="C1955" i="30"/>
  <c r="C1956" i="30"/>
  <c r="C1957" i="30"/>
  <c r="C1958" i="30"/>
  <c r="C1959" i="30"/>
  <c r="C1960" i="30"/>
  <c r="C1961" i="30"/>
  <c r="C1962" i="30"/>
  <c r="C1963" i="30"/>
  <c r="C1964" i="30"/>
  <c r="C1965" i="30"/>
  <c r="C1966" i="30"/>
  <c r="C1967" i="30"/>
  <c r="C1968" i="30"/>
  <c r="C1969" i="30"/>
  <c r="C1970" i="30"/>
  <c r="C1971" i="30"/>
  <c r="C1972" i="30"/>
  <c r="C1973" i="30"/>
  <c r="C1974" i="30"/>
  <c r="C1975" i="30"/>
  <c r="C1976" i="30"/>
  <c r="C1977" i="30"/>
  <c r="C1978" i="30"/>
  <c r="C1979" i="30"/>
  <c r="C1980" i="30"/>
  <c r="C1981" i="30"/>
  <c r="C1982" i="30"/>
  <c r="C1983" i="30"/>
  <c r="C1984" i="30"/>
  <c r="C1985" i="30"/>
  <c r="C1986" i="30"/>
  <c r="C1987" i="30"/>
  <c r="C1988" i="30"/>
  <c r="C1989" i="30"/>
  <c r="C1990" i="30"/>
  <c r="C1991" i="30"/>
  <c r="C1992" i="30"/>
  <c r="C1993" i="30"/>
  <c r="C1994" i="30"/>
  <c r="C1995" i="30"/>
  <c r="C1996" i="30"/>
  <c r="C1997" i="30"/>
  <c r="C1998" i="30"/>
  <c r="C1999" i="30"/>
  <c r="C2000" i="30"/>
  <c r="C2001" i="30"/>
  <c r="C2002" i="30"/>
  <c r="C2003" i="30"/>
  <c r="C2004" i="30"/>
  <c r="C2005" i="30"/>
  <c r="C2006" i="30"/>
  <c r="C2007" i="30"/>
  <c r="C2008" i="30"/>
  <c r="C2009" i="30"/>
  <c r="C2010" i="30"/>
  <c r="C2011" i="30"/>
  <c r="C2012" i="30"/>
  <c r="C2013" i="30"/>
  <c r="C2014" i="30"/>
  <c r="C2015" i="30"/>
  <c r="C2016" i="30"/>
  <c r="C2017" i="30"/>
  <c r="C2018" i="30"/>
  <c r="C2019" i="30"/>
  <c r="C2020" i="30"/>
  <c r="C2021" i="30"/>
  <c r="C2022" i="30"/>
  <c r="C2023" i="30"/>
  <c r="C2024" i="30"/>
  <c r="C2025" i="30"/>
  <c r="C2026" i="30"/>
  <c r="C2027" i="30"/>
  <c r="C2028" i="30"/>
  <c r="C2029" i="30"/>
  <c r="C2030" i="30"/>
  <c r="C2031" i="30"/>
  <c r="C2032" i="30"/>
  <c r="C2033" i="30"/>
  <c r="C2034" i="30"/>
  <c r="C2035" i="30"/>
  <c r="C2036" i="30"/>
  <c r="C2037" i="30"/>
  <c r="C2038" i="30"/>
  <c r="C2039" i="30"/>
  <c r="C2040" i="30"/>
  <c r="C2041" i="30"/>
  <c r="C2042" i="30"/>
  <c r="C2043" i="30"/>
  <c r="C2044" i="30"/>
  <c r="C2045" i="30"/>
  <c r="C2046" i="30"/>
  <c r="C2047" i="30"/>
  <c r="C2048" i="30"/>
  <c r="C2049" i="30"/>
  <c r="C2050" i="30"/>
  <c r="C2051" i="30"/>
  <c r="C2052" i="30"/>
  <c r="C2053" i="30"/>
  <c r="C2054" i="30"/>
  <c r="C2055" i="30"/>
  <c r="C2056" i="30"/>
  <c r="C2057" i="30"/>
  <c r="C2058" i="30"/>
  <c r="C2059" i="30"/>
  <c r="C2060" i="30"/>
  <c r="C2061" i="30"/>
  <c r="C2062" i="30"/>
  <c r="C2063" i="30"/>
  <c r="C2064" i="30"/>
  <c r="C2065" i="30"/>
  <c r="C2066" i="30"/>
  <c r="C2067" i="30"/>
  <c r="C2068" i="30"/>
  <c r="C2069" i="30"/>
  <c r="C2070" i="30"/>
  <c r="C2071" i="30"/>
  <c r="C2072" i="30"/>
  <c r="C2073" i="30"/>
  <c r="C2074" i="30"/>
  <c r="C2075" i="30"/>
  <c r="C2076" i="30"/>
  <c r="C2077" i="30"/>
  <c r="C2078" i="30"/>
  <c r="C2079" i="30"/>
  <c r="C2080" i="30"/>
  <c r="C2081" i="30"/>
  <c r="C2082" i="30"/>
  <c r="C2083" i="30"/>
  <c r="C2084" i="30"/>
  <c r="C2085" i="30"/>
  <c r="C2086" i="30"/>
  <c r="C2087" i="30"/>
  <c r="C2088" i="30"/>
  <c r="C2089" i="30"/>
  <c r="C2090" i="30"/>
  <c r="C2091" i="30"/>
  <c r="C2092" i="30"/>
  <c r="C2093" i="30"/>
  <c r="C2094" i="30"/>
  <c r="C2095" i="30"/>
  <c r="C2096" i="30"/>
  <c r="C2097" i="30"/>
  <c r="C2098" i="30"/>
  <c r="C2099" i="30"/>
  <c r="C2100" i="30"/>
  <c r="C2101" i="30"/>
  <c r="C2102" i="30"/>
  <c r="C2103" i="30"/>
  <c r="C2104" i="30"/>
  <c r="C2105" i="30"/>
  <c r="C2106" i="30"/>
  <c r="C2107" i="30"/>
  <c r="C2108" i="30"/>
  <c r="C2109" i="30"/>
  <c r="C2110" i="30"/>
  <c r="C2111" i="30"/>
  <c r="C2112" i="30"/>
  <c r="C2113" i="30"/>
  <c r="C2114" i="30"/>
  <c r="C2115" i="30"/>
  <c r="C2116" i="30"/>
  <c r="C2117" i="30"/>
  <c r="C2118" i="30"/>
  <c r="C2119" i="30"/>
  <c r="C2120" i="30"/>
  <c r="C2121" i="30"/>
  <c r="C2122" i="30"/>
  <c r="C2123" i="30"/>
  <c r="C2124" i="30"/>
  <c r="C2125" i="30"/>
  <c r="C2126" i="30"/>
  <c r="C2127" i="30"/>
  <c r="C2128" i="30"/>
  <c r="C2129" i="30"/>
  <c r="C2130" i="30"/>
  <c r="C2131" i="30"/>
  <c r="C2132" i="30"/>
  <c r="C2133" i="30"/>
  <c r="C2134" i="30"/>
  <c r="C2135" i="30"/>
  <c r="C2136" i="30"/>
  <c r="C2137" i="30"/>
  <c r="C2138" i="30"/>
  <c r="C2139" i="30"/>
  <c r="C2140" i="30"/>
  <c r="C2141" i="30"/>
  <c r="C2142" i="30"/>
  <c r="C2143" i="30"/>
  <c r="C2144" i="30"/>
  <c r="C2145" i="30"/>
  <c r="C2146" i="30"/>
  <c r="C2147" i="30"/>
  <c r="C2148" i="30"/>
  <c r="C2149" i="30"/>
  <c r="C2150" i="30"/>
  <c r="C2151" i="30"/>
  <c r="C2152" i="30"/>
  <c r="C2153" i="30"/>
  <c r="C2154" i="30"/>
  <c r="C2155" i="30"/>
  <c r="C2156" i="30"/>
  <c r="C2157" i="30"/>
  <c r="C2158" i="30"/>
  <c r="C2159" i="30"/>
  <c r="C2160" i="30"/>
  <c r="C2161" i="30"/>
  <c r="C2162" i="30"/>
  <c r="C2163" i="30"/>
  <c r="C2164" i="30"/>
  <c r="C2165" i="30"/>
  <c r="C2166" i="30"/>
  <c r="C2167" i="30"/>
  <c r="C2168" i="30"/>
  <c r="C2169" i="30"/>
  <c r="C2170" i="30"/>
  <c r="C2171" i="30"/>
  <c r="C2172" i="30"/>
  <c r="C2173" i="30"/>
  <c r="C2174" i="30"/>
  <c r="C2175" i="30"/>
  <c r="C2176" i="30"/>
  <c r="C2177" i="30"/>
  <c r="C2178" i="30"/>
  <c r="C2179" i="30"/>
  <c r="C2180" i="30"/>
  <c r="C2181" i="30"/>
  <c r="C2182" i="30"/>
  <c r="C2183" i="30"/>
  <c r="C2184" i="30"/>
  <c r="C2185" i="30"/>
  <c r="C2186" i="30"/>
  <c r="C2187" i="30"/>
  <c r="C2188" i="30"/>
  <c r="C2189" i="30"/>
  <c r="C2190" i="30"/>
  <c r="C2191" i="30"/>
  <c r="C2192" i="30"/>
  <c r="C2193" i="30"/>
  <c r="C2194" i="30"/>
  <c r="C2195" i="30"/>
  <c r="C2196" i="30"/>
  <c r="C2197" i="30"/>
  <c r="C2198" i="30"/>
  <c r="C2199" i="30"/>
  <c r="C2200" i="30"/>
  <c r="C2201" i="30"/>
  <c r="C2202" i="30"/>
  <c r="C2203" i="30"/>
  <c r="C2204" i="30"/>
  <c r="C2205" i="30"/>
  <c r="C2206" i="30"/>
  <c r="C2207" i="30"/>
  <c r="C2208" i="30"/>
  <c r="C2209" i="30"/>
  <c r="C2210" i="30"/>
  <c r="C2211" i="30"/>
  <c r="C2212" i="30"/>
  <c r="C2213" i="30"/>
  <c r="C2214" i="30"/>
  <c r="C2215" i="30"/>
  <c r="C2216" i="30"/>
  <c r="C2217" i="30"/>
  <c r="C2218" i="30"/>
  <c r="C2219" i="30"/>
  <c r="C2220" i="30"/>
  <c r="C2221" i="30"/>
  <c r="C2222" i="30"/>
  <c r="C2223" i="30"/>
  <c r="C2224" i="30"/>
  <c r="C2225" i="30"/>
  <c r="C2226" i="30"/>
  <c r="C2227" i="30"/>
  <c r="C2228" i="30"/>
  <c r="C2229" i="30"/>
  <c r="C2230" i="30"/>
  <c r="C2231" i="30"/>
  <c r="C2232" i="30"/>
  <c r="C2233" i="30"/>
  <c r="C2234" i="30"/>
  <c r="C2235" i="30"/>
  <c r="C2236" i="30"/>
  <c r="C2237" i="30"/>
  <c r="C2238" i="30"/>
  <c r="C2239" i="30"/>
  <c r="C2240" i="30"/>
  <c r="C2241" i="30"/>
  <c r="C2242" i="30"/>
  <c r="C2243" i="30"/>
  <c r="C2244" i="30"/>
  <c r="C2245" i="30"/>
  <c r="C2246" i="30"/>
  <c r="C2247" i="30"/>
  <c r="C2248" i="30"/>
  <c r="C2249" i="30"/>
  <c r="C2250" i="30"/>
  <c r="C2251" i="30"/>
  <c r="C2252" i="30"/>
  <c r="C2253" i="30"/>
  <c r="C2254" i="30"/>
  <c r="C2255" i="30"/>
  <c r="C2256" i="30"/>
  <c r="C2257" i="30"/>
  <c r="C2258" i="30"/>
  <c r="C2259" i="30"/>
  <c r="C2260" i="30"/>
  <c r="C2261" i="30"/>
  <c r="C2262" i="30"/>
  <c r="C2263" i="30"/>
  <c r="C2264" i="30"/>
  <c r="C2265" i="30"/>
  <c r="C2266" i="30"/>
  <c r="C2267" i="30"/>
  <c r="C2268" i="30"/>
  <c r="C2269" i="30"/>
  <c r="C2270" i="30"/>
  <c r="C2271" i="30"/>
  <c r="C2272" i="30"/>
  <c r="C2273" i="30"/>
  <c r="C2274" i="30"/>
  <c r="C2275" i="30"/>
  <c r="C2276" i="30"/>
  <c r="C2277" i="30"/>
  <c r="C2278" i="30"/>
  <c r="C2279" i="30"/>
  <c r="C2280" i="30"/>
  <c r="C2281" i="30"/>
  <c r="C2282" i="30"/>
  <c r="C2283" i="30"/>
  <c r="C2284" i="30"/>
  <c r="C2285" i="30"/>
  <c r="C2286" i="30"/>
  <c r="C2287" i="30"/>
  <c r="C2288" i="30"/>
  <c r="C2289" i="30"/>
  <c r="C2290" i="30"/>
  <c r="C2291" i="30"/>
  <c r="C2292" i="30"/>
  <c r="C2293" i="30"/>
  <c r="C2294" i="30"/>
  <c r="C2295" i="30"/>
  <c r="C2296" i="30"/>
  <c r="C2297" i="30"/>
  <c r="C2298" i="30"/>
  <c r="C2299" i="30"/>
  <c r="C2300" i="30"/>
  <c r="C2301" i="30"/>
  <c r="C2302" i="30"/>
  <c r="C2303" i="30"/>
  <c r="C2304" i="30"/>
  <c r="C2305" i="30"/>
  <c r="C2306" i="30"/>
  <c r="C2307" i="30"/>
  <c r="C2308" i="30"/>
  <c r="C2309" i="30"/>
  <c r="C2310" i="30"/>
  <c r="C2311" i="30"/>
  <c r="C2312" i="30"/>
  <c r="C2313" i="30"/>
  <c r="C2314" i="30"/>
  <c r="C2315" i="30"/>
  <c r="C2316" i="30"/>
  <c r="C2317" i="30"/>
  <c r="C2318" i="30"/>
  <c r="C2319" i="30"/>
  <c r="C2320" i="30"/>
  <c r="C2321" i="30"/>
  <c r="C2322" i="30"/>
  <c r="C2323" i="30"/>
  <c r="C2324" i="30"/>
  <c r="C2325" i="30"/>
  <c r="C2326" i="30"/>
  <c r="C2327" i="30"/>
  <c r="C2328" i="30"/>
  <c r="C2329" i="30"/>
  <c r="C2330" i="30"/>
  <c r="C2331" i="30"/>
  <c r="C2332" i="30"/>
  <c r="C2333" i="30"/>
  <c r="C2334" i="30"/>
  <c r="C2335" i="30"/>
  <c r="C2336" i="30"/>
  <c r="C2337" i="30"/>
  <c r="C2338" i="30"/>
  <c r="C2339" i="30"/>
  <c r="C2340" i="30"/>
  <c r="C2341" i="30"/>
  <c r="C2342" i="30"/>
  <c r="C2343" i="30"/>
  <c r="C2344" i="30"/>
  <c r="C2345" i="30"/>
  <c r="C2346" i="30"/>
  <c r="C2347" i="30"/>
  <c r="C2348" i="30"/>
  <c r="C2349" i="30"/>
  <c r="C2350" i="30"/>
  <c r="C2351" i="30"/>
  <c r="C2352" i="30"/>
  <c r="C2353" i="30"/>
  <c r="C2354" i="30"/>
  <c r="C2355" i="30"/>
  <c r="C2356" i="30"/>
  <c r="C2357" i="30"/>
  <c r="C2358" i="30"/>
  <c r="C2359" i="30"/>
  <c r="C2360" i="30"/>
  <c r="C2361" i="30"/>
  <c r="C2362" i="30"/>
  <c r="C2363" i="30"/>
  <c r="C2364" i="30"/>
  <c r="C2365" i="30"/>
  <c r="C2366" i="30"/>
  <c r="C2367" i="30"/>
  <c r="C2368" i="30"/>
  <c r="C2369" i="30"/>
  <c r="C2370" i="30"/>
  <c r="C2371" i="30"/>
  <c r="C2372" i="30"/>
  <c r="C2373" i="30"/>
  <c r="C2374" i="30"/>
  <c r="C2375" i="30"/>
  <c r="C2376" i="30"/>
  <c r="C2377" i="30"/>
  <c r="C2378" i="30"/>
  <c r="C2379" i="30"/>
  <c r="C2380" i="30"/>
  <c r="C2381" i="30"/>
  <c r="C2382" i="30"/>
  <c r="C2383" i="30"/>
  <c r="C2384" i="30"/>
  <c r="C2385" i="30"/>
  <c r="C2386" i="30"/>
  <c r="C2387" i="30"/>
  <c r="C2388" i="30"/>
  <c r="C2389" i="30"/>
  <c r="C2390" i="30"/>
  <c r="C2391" i="30"/>
  <c r="C2392" i="30"/>
  <c r="C2393" i="30"/>
  <c r="C2394" i="30"/>
  <c r="C2395" i="30"/>
  <c r="C2396" i="30"/>
  <c r="C2397" i="30"/>
  <c r="C2398" i="30"/>
  <c r="C2399" i="30"/>
  <c r="C2400" i="30"/>
  <c r="C2401" i="30"/>
  <c r="C2402" i="30"/>
  <c r="C2403" i="30"/>
  <c r="C2404" i="30"/>
  <c r="C2405" i="30"/>
  <c r="C2406" i="30"/>
  <c r="C2407" i="30"/>
  <c r="C2408" i="30"/>
  <c r="C2409" i="30"/>
  <c r="C2410" i="30"/>
  <c r="C2411" i="30"/>
  <c r="C2412" i="30"/>
  <c r="C2413" i="30"/>
  <c r="C2414" i="30"/>
  <c r="C2415" i="30"/>
  <c r="C2416" i="30"/>
  <c r="C2417" i="30"/>
  <c r="C2418" i="30"/>
  <c r="C2419" i="30"/>
  <c r="C2420" i="30"/>
  <c r="C2421" i="30"/>
  <c r="C2422" i="30"/>
  <c r="C2423" i="30"/>
  <c r="C2424" i="30"/>
  <c r="C2425" i="30"/>
  <c r="C2426" i="30"/>
  <c r="C2427" i="30"/>
  <c r="C2428" i="30"/>
  <c r="C2429" i="30"/>
  <c r="C2430" i="30"/>
  <c r="C2431" i="30"/>
  <c r="C2432" i="30"/>
  <c r="C2433" i="30"/>
  <c r="C2434" i="30"/>
  <c r="C2435" i="30"/>
  <c r="C2436" i="30"/>
  <c r="C2437" i="30"/>
  <c r="C2438" i="30"/>
  <c r="C2439" i="30"/>
  <c r="C2440" i="30"/>
  <c r="C2441" i="30"/>
  <c r="C2442" i="30"/>
  <c r="C2443" i="30"/>
  <c r="C2444" i="30"/>
  <c r="C2445" i="30"/>
  <c r="C2446" i="30"/>
  <c r="C2447" i="30"/>
  <c r="C2448" i="30"/>
  <c r="C2449" i="30"/>
  <c r="C2450" i="30"/>
  <c r="C2451" i="30"/>
  <c r="C2452" i="30"/>
  <c r="C2453" i="30"/>
  <c r="C2454" i="30"/>
  <c r="C2455" i="30"/>
  <c r="C2456" i="30"/>
  <c r="C2457" i="30"/>
  <c r="C2458" i="30"/>
  <c r="C2459" i="30"/>
  <c r="C2460" i="30"/>
  <c r="C2461" i="30"/>
  <c r="C2462" i="30"/>
  <c r="C2463" i="30"/>
  <c r="C2464" i="30"/>
  <c r="C2465" i="30"/>
  <c r="C2466" i="30"/>
  <c r="C2467" i="30"/>
  <c r="C2468" i="30"/>
  <c r="C2469" i="30"/>
  <c r="C2470" i="30"/>
  <c r="C2471" i="30"/>
  <c r="C2472" i="30"/>
  <c r="C2473" i="30"/>
  <c r="C2474" i="30"/>
  <c r="C2475" i="30"/>
  <c r="C2476" i="30"/>
  <c r="C2477" i="30"/>
  <c r="C2478" i="30"/>
  <c r="C2479" i="30"/>
  <c r="C2480" i="30"/>
  <c r="C2481" i="30"/>
  <c r="C2482" i="30"/>
  <c r="C2483" i="30"/>
  <c r="C2484" i="30"/>
  <c r="C2485" i="30"/>
  <c r="C2486" i="30"/>
  <c r="C2487" i="30"/>
  <c r="C2488" i="30"/>
  <c r="C2489" i="30"/>
  <c r="C2490" i="30"/>
  <c r="C2491" i="30"/>
  <c r="C2492" i="30"/>
  <c r="C2493" i="30"/>
  <c r="C2494" i="30"/>
  <c r="C2495" i="30"/>
  <c r="C2496" i="30"/>
  <c r="C2497" i="30"/>
  <c r="C2498" i="30"/>
  <c r="C2499" i="30"/>
  <c r="C2500" i="30"/>
  <c r="C2501" i="30"/>
  <c r="C2502" i="30"/>
  <c r="C2503" i="30"/>
  <c r="C2504" i="30"/>
  <c r="C2505" i="30"/>
  <c r="C2506" i="30"/>
  <c r="C2507" i="30"/>
  <c r="C2508" i="30"/>
  <c r="C2509" i="30"/>
  <c r="C2510" i="30"/>
  <c r="C4" i="30"/>
  <c r="C3" i="30"/>
  <c r="D2510" i="30" l="1"/>
  <c r="F2510" i="30"/>
  <c r="D1974" i="30"/>
  <c r="F1974" i="30"/>
  <c r="D1962" i="30"/>
  <c r="F1962" i="30"/>
  <c r="D1950" i="30"/>
  <c r="F1950" i="30"/>
  <c r="D1934" i="30"/>
  <c r="F1934" i="30"/>
  <c r="D1918" i="30"/>
  <c r="F1918" i="30"/>
  <c r="D1906" i="30"/>
  <c r="F1906" i="30"/>
  <c r="D1894" i="30"/>
  <c r="F1894" i="30"/>
  <c r="D1882" i="30"/>
  <c r="F1882" i="30"/>
  <c r="D1870" i="30"/>
  <c r="F1870" i="30"/>
  <c r="D1858" i="30"/>
  <c r="F1858" i="30"/>
  <c r="D1842" i="30"/>
  <c r="F1842" i="30"/>
  <c r="D1826" i="30"/>
  <c r="F1826" i="30"/>
  <c r="D1814" i="30"/>
  <c r="F1814" i="30"/>
  <c r="D1802" i="30"/>
  <c r="F1802" i="30"/>
  <c r="D1790" i="30"/>
  <c r="F1790" i="30"/>
  <c r="D1778" i="30"/>
  <c r="F1778" i="30"/>
  <c r="D1766" i="30"/>
  <c r="F1766" i="30"/>
  <c r="D1754" i="30"/>
  <c r="F1754" i="30"/>
  <c r="D1742" i="30"/>
  <c r="F1742" i="30"/>
  <c r="D1730" i="30"/>
  <c r="F1730" i="30"/>
  <c r="D1718" i="30"/>
  <c r="F1718" i="30"/>
  <c r="D1706" i="30"/>
  <c r="F1706" i="30"/>
  <c r="D1690" i="30"/>
  <c r="F1690" i="30"/>
  <c r="D1674" i="30"/>
  <c r="F1674" i="30"/>
  <c r="D1662" i="30"/>
  <c r="F1662" i="30"/>
  <c r="D1650" i="30"/>
  <c r="F1650" i="30"/>
  <c r="D1638" i="30"/>
  <c r="F1638" i="30"/>
  <c r="D1626" i="30"/>
  <c r="F1626" i="30"/>
  <c r="D1614" i="30"/>
  <c r="F1614" i="30"/>
  <c r="D1602" i="30"/>
  <c r="F1602" i="30"/>
  <c r="D1590" i="30"/>
  <c r="F1590" i="30"/>
  <c r="D1570" i="30"/>
  <c r="F1570" i="30"/>
  <c r="D1554" i="30"/>
  <c r="F1554" i="30"/>
  <c r="D1542" i="30"/>
  <c r="F1542" i="30"/>
  <c r="D1530" i="30"/>
  <c r="F1530" i="30"/>
  <c r="D1510" i="30"/>
  <c r="F1510" i="30"/>
  <c r="D1498" i="30"/>
  <c r="F1498" i="30"/>
  <c r="D1486" i="30"/>
  <c r="F1486" i="30"/>
  <c r="D1474" i="30"/>
  <c r="F1474" i="30"/>
  <c r="D1462" i="30"/>
  <c r="F1462" i="30"/>
  <c r="D1450" i="30"/>
  <c r="F1450" i="30"/>
  <c r="D1438" i="30"/>
  <c r="F1438" i="30"/>
  <c r="D1426" i="30"/>
  <c r="F1426" i="30"/>
  <c r="D1414" i="30"/>
  <c r="F1414" i="30"/>
  <c r="D1402" i="30"/>
  <c r="F1402" i="30"/>
  <c r="D1394" i="30"/>
  <c r="F1394" i="30"/>
  <c r="D1382" i="30"/>
  <c r="F1382" i="30"/>
  <c r="D1366" i="30"/>
  <c r="F1366" i="30"/>
  <c r="D1350" i="30"/>
  <c r="F1350" i="30"/>
  <c r="D1338" i="30"/>
  <c r="F1338" i="30"/>
  <c r="D1326" i="30"/>
  <c r="F1326" i="30"/>
  <c r="D1314" i="30"/>
  <c r="F1314" i="30"/>
  <c r="D1302" i="30"/>
  <c r="F1302" i="30"/>
  <c r="D1290" i="30"/>
  <c r="F1290" i="30"/>
  <c r="D1278" i="30"/>
  <c r="F1278" i="30"/>
  <c r="D1266" i="30"/>
  <c r="F1266" i="30"/>
  <c r="D1254" i="30"/>
  <c r="F1254" i="30"/>
  <c r="D1242" i="30"/>
  <c r="F1242" i="30"/>
  <c r="D1230" i="30"/>
  <c r="F1230" i="30"/>
  <c r="D1218" i="30"/>
  <c r="F1218" i="30"/>
  <c r="D1198" i="30"/>
  <c r="F1198" i="30"/>
  <c r="D1190" i="30"/>
  <c r="F1190" i="30"/>
  <c r="D1178" i="30"/>
  <c r="F1178" i="30"/>
  <c r="D1170" i="30"/>
  <c r="F1170" i="30"/>
  <c r="D1158" i="30"/>
  <c r="F1158" i="30"/>
  <c r="D1138" i="30"/>
  <c r="F1138" i="30"/>
  <c r="D1126" i="30"/>
  <c r="F1126" i="30"/>
  <c r="D1106" i="30"/>
  <c r="F1106" i="30"/>
  <c r="D1074" i="30"/>
  <c r="F1074" i="30"/>
  <c r="D938" i="30"/>
  <c r="F938" i="30"/>
  <c r="D4" i="30"/>
  <c r="F4" i="30"/>
  <c r="D2507" i="30"/>
  <c r="F2507" i="30"/>
  <c r="D2503" i="30"/>
  <c r="F2503" i="30"/>
  <c r="D2499" i="30"/>
  <c r="F2499" i="30"/>
  <c r="D2495" i="30"/>
  <c r="F2495" i="30"/>
  <c r="D2491" i="30"/>
  <c r="F2491" i="30"/>
  <c r="D2487" i="30"/>
  <c r="F2487" i="30"/>
  <c r="D2483" i="30"/>
  <c r="F2483" i="30"/>
  <c r="D2479" i="30"/>
  <c r="F2479" i="30"/>
  <c r="D2475" i="30"/>
  <c r="F2475" i="30"/>
  <c r="D2471" i="30"/>
  <c r="F2471" i="30"/>
  <c r="D2467" i="30"/>
  <c r="F2467" i="30"/>
  <c r="D2463" i="30"/>
  <c r="F2463" i="30"/>
  <c r="D2459" i="30"/>
  <c r="F2459" i="30"/>
  <c r="D2455" i="30"/>
  <c r="F2455" i="30"/>
  <c r="D2451" i="30"/>
  <c r="F2451" i="30"/>
  <c r="D2447" i="30"/>
  <c r="F2447" i="30"/>
  <c r="D2443" i="30"/>
  <c r="F2443" i="30"/>
  <c r="D2439" i="30"/>
  <c r="F2439" i="30"/>
  <c r="D2435" i="30"/>
  <c r="F2435" i="30"/>
  <c r="D2431" i="30"/>
  <c r="F2431" i="30"/>
  <c r="D2427" i="30"/>
  <c r="F2427" i="30"/>
  <c r="D2423" i="30"/>
  <c r="F2423" i="30"/>
  <c r="D2419" i="30"/>
  <c r="F2419" i="30"/>
  <c r="D2415" i="30"/>
  <c r="F2415" i="30"/>
  <c r="D2411" i="30"/>
  <c r="F2411" i="30"/>
  <c r="D2407" i="30"/>
  <c r="F2407" i="30"/>
  <c r="D2403" i="30"/>
  <c r="F2403" i="30"/>
  <c r="D2399" i="30"/>
  <c r="F2399" i="30"/>
  <c r="D2395" i="30"/>
  <c r="F2395" i="30"/>
  <c r="D2391" i="30"/>
  <c r="F2391" i="30"/>
  <c r="D2387" i="30"/>
  <c r="F2387" i="30"/>
  <c r="D2383" i="30"/>
  <c r="F2383" i="30"/>
  <c r="D2379" i="30"/>
  <c r="F2379" i="30"/>
  <c r="D2375" i="30"/>
  <c r="F2375" i="30"/>
  <c r="D2371" i="30"/>
  <c r="F2371" i="30"/>
  <c r="D2367" i="30"/>
  <c r="F2367" i="30"/>
  <c r="D2363" i="30"/>
  <c r="F2363" i="30"/>
  <c r="D2359" i="30"/>
  <c r="F2359" i="30"/>
  <c r="D2355" i="30"/>
  <c r="F2355" i="30"/>
  <c r="D2351" i="30"/>
  <c r="F2351" i="30"/>
  <c r="D2347" i="30"/>
  <c r="F2347" i="30"/>
  <c r="D2343" i="30"/>
  <c r="F2343" i="30"/>
  <c r="D2339" i="30"/>
  <c r="F2339" i="30"/>
  <c r="D2335" i="30"/>
  <c r="F2335" i="30"/>
  <c r="D2331" i="30"/>
  <c r="F2331" i="30"/>
  <c r="D2327" i="30"/>
  <c r="F2327" i="30"/>
  <c r="D2323" i="30"/>
  <c r="F2323" i="30"/>
  <c r="D2319" i="30"/>
  <c r="F2319" i="30"/>
  <c r="D2315" i="30"/>
  <c r="F2315" i="30"/>
  <c r="D2311" i="30"/>
  <c r="F2311" i="30"/>
  <c r="D2307" i="30"/>
  <c r="F2307" i="30"/>
  <c r="D2303" i="30"/>
  <c r="F2303" i="30"/>
  <c r="D2299" i="30"/>
  <c r="F2299" i="30"/>
  <c r="D2295" i="30"/>
  <c r="F2295" i="30"/>
  <c r="D2291" i="30"/>
  <c r="F2291" i="30"/>
  <c r="D2287" i="30"/>
  <c r="F2287" i="30"/>
  <c r="D2283" i="30"/>
  <c r="F2283" i="30"/>
  <c r="D2279" i="30"/>
  <c r="F2279" i="30"/>
  <c r="D2275" i="30"/>
  <c r="F2275" i="30"/>
  <c r="D2271" i="30"/>
  <c r="F2271" i="30"/>
  <c r="D2267" i="30"/>
  <c r="F2267" i="30"/>
  <c r="D2263" i="30"/>
  <c r="F2263" i="30"/>
  <c r="D2259" i="30"/>
  <c r="F2259" i="30"/>
  <c r="D2255" i="30"/>
  <c r="F2255" i="30"/>
  <c r="D2251" i="30"/>
  <c r="F2251" i="30"/>
  <c r="D2247" i="30"/>
  <c r="F2247" i="30"/>
  <c r="D2243" i="30"/>
  <c r="F2243" i="30"/>
  <c r="D2239" i="30"/>
  <c r="F2239" i="30"/>
  <c r="D2235" i="30"/>
  <c r="F2235" i="30"/>
  <c r="D2231" i="30"/>
  <c r="F2231" i="30"/>
  <c r="D2227" i="30"/>
  <c r="F2227" i="30"/>
  <c r="D2223" i="30"/>
  <c r="F2223" i="30"/>
  <c r="D2219" i="30"/>
  <c r="F2219" i="30"/>
  <c r="D2215" i="30"/>
  <c r="F2215" i="30"/>
  <c r="D2211" i="30"/>
  <c r="F2211" i="30"/>
  <c r="D2207" i="30"/>
  <c r="F2207" i="30"/>
  <c r="D2203" i="30"/>
  <c r="F2203" i="30"/>
  <c r="D2199" i="30"/>
  <c r="F2199" i="30"/>
  <c r="D2195" i="30"/>
  <c r="F2195" i="30"/>
  <c r="D2191" i="30"/>
  <c r="F2191" i="30"/>
  <c r="D2187" i="30"/>
  <c r="F2187" i="30"/>
  <c r="D2183" i="30"/>
  <c r="F2183" i="30"/>
  <c r="D2179" i="30"/>
  <c r="F2179" i="30"/>
  <c r="D2175" i="30"/>
  <c r="F2175" i="30"/>
  <c r="D2171" i="30"/>
  <c r="F2171" i="30"/>
  <c r="D2167" i="30"/>
  <c r="F2167" i="30"/>
  <c r="D2163" i="30"/>
  <c r="F2163" i="30"/>
  <c r="D2159" i="30"/>
  <c r="F2159" i="30"/>
  <c r="D2155" i="30"/>
  <c r="F2155" i="30"/>
  <c r="D2151" i="30"/>
  <c r="F2151" i="30"/>
  <c r="D2147" i="30"/>
  <c r="F2147" i="30"/>
  <c r="D2143" i="30"/>
  <c r="F2143" i="30"/>
  <c r="D2139" i="30"/>
  <c r="F2139" i="30"/>
  <c r="D2135" i="30"/>
  <c r="F2135" i="30"/>
  <c r="D2131" i="30"/>
  <c r="F2131" i="30"/>
  <c r="D2127" i="30"/>
  <c r="F2127" i="30"/>
  <c r="D2123" i="30"/>
  <c r="F2123" i="30"/>
  <c r="D2119" i="30"/>
  <c r="F2119" i="30"/>
  <c r="D2115" i="30"/>
  <c r="F2115" i="30"/>
  <c r="D2111" i="30"/>
  <c r="F2111" i="30"/>
  <c r="D2107" i="30"/>
  <c r="F2107" i="30"/>
  <c r="D2103" i="30"/>
  <c r="F2103" i="30"/>
  <c r="D2099" i="30"/>
  <c r="F2099" i="30"/>
  <c r="D2095" i="30"/>
  <c r="F2095" i="30"/>
  <c r="D2091" i="30"/>
  <c r="F2091" i="30"/>
  <c r="D2087" i="30"/>
  <c r="F2087" i="30"/>
  <c r="D2083" i="30"/>
  <c r="F2083" i="30"/>
  <c r="D2079" i="30"/>
  <c r="F2079" i="30"/>
  <c r="D2075" i="30"/>
  <c r="F2075" i="30"/>
  <c r="D2071" i="30"/>
  <c r="F2071" i="30"/>
  <c r="D2067" i="30"/>
  <c r="F2067" i="30"/>
  <c r="D2063" i="30"/>
  <c r="F2063" i="30"/>
  <c r="D2059" i="30"/>
  <c r="F2059" i="30"/>
  <c r="D2055" i="30"/>
  <c r="F2055" i="30"/>
  <c r="D2051" i="30"/>
  <c r="F2051" i="30"/>
  <c r="D2047" i="30"/>
  <c r="F2047" i="30"/>
  <c r="D2043" i="30"/>
  <c r="F2043" i="30"/>
  <c r="D2039" i="30"/>
  <c r="F2039" i="30"/>
  <c r="D2035" i="30"/>
  <c r="F2035" i="30"/>
  <c r="D2031" i="30"/>
  <c r="F2031" i="30"/>
  <c r="D2027" i="30"/>
  <c r="F2027" i="30"/>
  <c r="D2023" i="30"/>
  <c r="F2023" i="30"/>
  <c r="D2019" i="30"/>
  <c r="F2019" i="30"/>
  <c r="D2015" i="30"/>
  <c r="F2015" i="30"/>
  <c r="D2011" i="30"/>
  <c r="F2011" i="30"/>
  <c r="D2007" i="30"/>
  <c r="F2007" i="30"/>
  <c r="D2003" i="30"/>
  <c r="F2003" i="30"/>
  <c r="D1999" i="30"/>
  <c r="F1999" i="30"/>
  <c r="D1995" i="30"/>
  <c r="F1995" i="30"/>
  <c r="D1991" i="30"/>
  <c r="F1991" i="30"/>
  <c r="D1987" i="30"/>
  <c r="F1987" i="30"/>
  <c r="D1983" i="30"/>
  <c r="F1983" i="30"/>
  <c r="D1979" i="30"/>
  <c r="F1979" i="30"/>
  <c r="D1975" i="30"/>
  <c r="F1975" i="30"/>
  <c r="D1971" i="30"/>
  <c r="F1971" i="30"/>
  <c r="D1967" i="30"/>
  <c r="F1967" i="30"/>
  <c r="D1963" i="30"/>
  <c r="F1963" i="30"/>
  <c r="D1959" i="30"/>
  <c r="F1959" i="30"/>
  <c r="D1955" i="30"/>
  <c r="F1955" i="30"/>
  <c r="D1951" i="30"/>
  <c r="F1951" i="30"/>
  <c r="D1947" i="30"/>
  <c r="F1947" i="30"/>
  <c r="D1943" i="30"/>
  <c r="F1943" i="30"/>
  <c r="D1939" i="30"/>
  <c r="F1939" i="30"/>
  <c r="D1935" i="30"/>
  <c r="F1935" i="30"/>
  <c r="D1931" i="30"/>
  <c r="F1931" i="30"/>
  <c r="D1927" i="30"/>
  <c r="F1927" i="30"/>
  <c r="D1923" i="30"/>
  <c r="F1923" i="30"/>
  <c r="D1919" i="30"/>
  <c r="F1919" i="30"/>
  <c r="D1915" i="30"/>
  <c r="F1915" i="30"/>
  <c r="D1911" i="30"/>
  <c r="F1911" i="30"/>
  <c r="D1907" i="30"/>
  <c r="F1907" i="30"/>
  <c r="D1903" i="30"/>
  <c r="F1903" i="30"/>
  <c r="D1899" i="30"/>
  <c r="F1899" i="30"/>
  <c r="D1895" i="30"/>
  <c r="F1895" i="30"/>
  <c r="D1891" i="30"/>
  <c r="F1891" i="30"/>
  <c r="D1887" i="30"/>
  <c r="F1887" i="30"/>
  <c r="D1883" i="30"/>
  <c r="F1883" i="30"/>
  <c r="D1879" i="30"/>
  <c r="F1879" i="30"/>
  <c r="D1875" i="30"/>
  <c r="F1875" i="30"/>
  <c r="D1871" i="30"/>
  <c r="F1871" i="30"/>
  <c r="D1867" i="30"/>
  <c r="F1867" i="30"/>
  <c r="D1863" i="30"/>
  <c r="F1863" i="30"/>
  <c r="D1859" i="30"/>
  <c r="F1859" i="30"/>
  <c r="D1855" i="30"/>
  <c r="F1855" i="30"/>
  <c r="D1851" i="30"/>
  <c r="F1851" i="30"/>
  <c r="D1847" i="30"/>
  <c r="F1847" i="30"/>
  <c r="D1843" i="30"/>
  <c r="F1843" i="30"/>
  <c r="D1839" i="30"/>
  <c r="F1839" i="30"/>
  <c r="D1835" i="30"/>
  <c r="F1835" i="30"/>
  <c r="D1831" i="30"/>
  <c r="F1831" i="30"/>
  <c r="D1827" i="30"/>
  <c r="F1827" i="30"/>
  <c r="D1823" i="30"/>
  <c r="F1823" i="30"/>
  <c r="D1819" i="30"/>
  <c r="F1819" i="30"/>
  <c r="D1815" i="30"/>
  <c r="F1815" i="30"/>
  <c r="D1811" i="30"/>
  <c r="F1811" i="30"/>
  <c r="D1807" i="30"/>
  <c r="F1807" i="30"/>
  <c r="D1803" i="30"/>
  <c r="F1803" i="30"/>
  <c r="D1799" i="30"/>
  <c r="F1799" i="30"/>
  <c r="D1795" i="30"/>
  <c r="F1795" i="30"/>
  <c r="D1791" i="30"/>
  <c r="F1791" i="30"/>
  <c r="D1787" i="30"/>
  <c r="F1787" i="30"/>
  <c r="D1783" i="30"/>
  <c r="F1783" i="30"/>
  <c r="D1779" i="30"/>
  <c r="F1779" i="30"/>
  <c r="D1775" i="30"/>
  <c r="F1775" i="30"/>
  <c r="D1771" i="30"/>
  <c r="F1771" i="30"/>
  <c r="D1767" i="30"/>
  <c r="F1767" i="30"/>
  <c r="D1763" i="30"/>
  <c r="F1763" i="30"/>
  <c r="D1759" i="30"/>
  <c r="F1759" i="30"/>
  <c r="D1755" i="30"/>
  <c r="F1755" i="30"/>
  <c r="D1751" i="30"/>
  <c r="F1751" i="30"/>
  <c r="D1747" i="30"/>
  <c r="F1747" i="30"/>
  <c r="D1743" i="30"/>
  <c r="F1743" i="30"/>
  <c r="D1739" i="30"/>
  <c r="F1739" i="30"/>
  <c r="D1735" i="30"/>
  <c r="F1735" i="30"/>
  <c r="D1731" i="30"/>
  <c r="F1731" i="30"/>
  <c r="D1727" i="30"/>
  <c r="F1727" i="30"/>
  <c r="D1723" i="30"/>
  <c r="F1723" i="30"/>
  <c r="D1719" i="30"/>
  <c r="F1719" i="30"/>
  <c r="D1715" i="30"/>
  <c r="F1715" i="30"/>
  <c r="D1711" i="30"/>
  <c r="F1711" i="30"/>
  <c r="D1707" i="30"/>
  <c r="F1707" i="30"/>
  <c r="D1703" i="30"/>
  <c r="F1703" i="30"/>
  <c r="D1699" i="30"/>
  <c r="F1699" i="30"/>
  <c r="D1695" i="30"/>
  <c r="F1695" i="30"/>
  <c r="D1691" i="30"/>
  <c r="F1691" i="30"/>
  <c r="D1687" i="30"/>
  <c r="F1687" i="30"/>
  <c r="D1683" i="30"/>
  <c r="F1683" i="30"/>
  <c r="D1679" i="30"/>
  <c r="F1679" i="30"/>
  <c r="D1675" i="30"/>
  <c r="F1675" i="30"/>
  <c r="D1671" i="30"/>
  <c r="F1671" i="30"/>
  <c r="D1667" i="30"/>
  <c r="F1667" i="30"/>
  <c r="D1663" i="30"/>
  <c r="F1663" i="30"/>
  <c r="D1659" i="30"/>
  <c r="F1659" i="30"/>
  <c r="D1655" i="30"/>
  <c r="F1655" i="30"/>
  <c r="D1651" i="30"/>
  <c r="F1651" i="30"/>
  <c r="D1647" i="30"/>
  <c r="F1647" i="30"/>
  <c r="D1643" i="30"/>
  <c r="F1643" i="30"/>
  <c r="D1639" i="30"/>
  <c r="F1639" i="30"/>
  <c r="D1635" i="30"/>
  <c r="F1635" i="30"/>
  <c r="D1631" i="30"/>
  <c r="F1631" i="30"/>
  <c r="D1627" i="30"/>
  <c r="F1627" i="30"/>
  <c r="D1623" i="30"/>
  <c r="F1623" i="30"/>
  <c r="D1619" i="30"/>
  <c r="F1619" i="30"/>
  <c r="D1615" i="30"/>
  <c r="F1615" i="30"/>
  <c r="D1611" i="30"/>
  <c r="F1611" i="30"/>
  <c r="D1607" i="30"/>
  <c r="F1607" i="30"/>
  <c r="D1603" i="30"/>
  <c r="F1603" i="30"/>
  <c r="D1599" i="30"/>
  <c r="F1599" i="30"/>
  <c r="D1595" i="30"/>
  <c r="F1595" i="30"/>
  <c r="D1591" i="30"/>
  <c r="F1591" i="30"/>
  <c r="D1587" i="30"/>
  <c r="F1587" i="30"/>
  <c r="D1583" i="30"/>
  <c r="F1583" i="30"/>
  <c r="D1579" i="30"/>
  <c r="F1579" i="30"/>
  <c r="D1575" i="30"/>
  <c r="F1575" i="30"/>
  <c r="D1571" i="30"/>
  <c r="F1571" i="30"/>
  <c r="D1567" i="30"/>
  <c r="F1567" i="30"/>
  <c r="D1563" i="30"/>
  <c r="F1563" i="30"/>
  <c r="D1559" i="30"/>
  <c r="F1559" i="30"/>
  <c r="D1555" i="30"/>
  <c r="F1555" i="30"/>
  <c r="D1551" i="30"/>
  <c r="F1551" i="30"/>
  <c r="D1547" i="30"/>
  <c r="F1547" i="30"/>
  <c r="D1543" i="30"/>
  <c r="F1543" i="30"/>
  <c r="D1539" i="30"/>
  <c r="F1539" i="30"/>
  <c r="D1535" i="30"/>
  <c r="F1535" i="30"/>
  <c r="D1531" i="30"/>
  <c r="F1531" i="30"/>
  <c r="D1527" i="30"/>
  <c r="F1527" i="30"/>
  <c r="D1523" i="30"/>
  <c r="F1523" i="30"/>
  <c r="D1519" i="30"/>
  <c r="F1519" i="30"/>
  <c r="D1515" i="30"/>
  <c r="F1515" i="30"/>
  <c r="D1511" i="30"/>
  <c r="F1511" i="30"/>
  <c r="D1507" i="30"/>
  <c r="F1507" i="30"/>
  <c r="D1503" i="30"/>
  <c r="F1503" i="30"/>
  <c r="D1499" i="30"/>
  <c r="F1499" i="30"/>
  <c r="D1495" i="30"/>
  <c r="F1495" i="30"/>
  <c r="D1491" i="30"/>
  <c r="F1491" i="30"/>
  <c r="D1487" i="30"/>
  <c r="F1487" i="30"/>
  <c r="D1483" i="30"/>
  <c r="F1483" i="30"/>
  <c r="D1479" i="30"/>
  <c r="F1479" i="30"/>
  <c r="D1475" i="30"/>
  <c r="F1475" i="30"/>
  <c r="D1471" i="30"/>
  <c r="F1471" i="30"/>
  <c r="D1467" i="30"/>
  <c r="F1467" i="30"/>
  <c r="D1463" i="30"/>
  <c r="F1463" i="30"/>
  <c r="D1459" i="30"/>
  <c r="F1459" i="30"/>
  <c r="D1455" i="30"/>
  <c r="F1455" i="30"/>
  <c r="D1451" i="30"/>
  <c r="F1451" i="30"/>
  <c r="D1447" i="30"/>
  <c r="F1447" i="30"/>
  <c r="D1443" i="30"/>
  <c r="F1443" i="30"/>
  <c r="D1439" i="30"/>
  <c r="F1439" i="30"/>
  <c r="D1435" i="30"/>
  <c r="F1435" i="30"/>
  <c r="D1431" i="30"/>
  <c r="F1431" i="30"/>
  <c r="D1427" i="30"/>
  <c r="F1427" i="30"/>
  <c r="D1423" i="30"/>
  <c r="F1423" i="30"/>
  <c r="D1419" i="30"/>
  <c r="F1419" i="30"/>
  <c r="D1415" i="30"/>
  <c r="F1415" i="30"/>
  <c r="D1411" i="30"/>
  <c r="F1411" i="30"/>
  <c r="D1407" i="30"/>
  <c r="F1407" i="30"/>
  <c r="D1403" i="30"/>
  <c r="F1403" i="30"/>
  <c r="D1399" i="30"/>
  <c r="F1399" i="30"/>
  <c r="D1395" i="30"/>
  <c r="F1395" i="30"/>
  <c r="D1391" i="30"/>
  <c r="F1391" i="30"/>
  <c r="D1387" i="30"/>
  <c r="F1387" i="30"/>
  <c r="D1383" i="30"/>
  <c r="F1383" i="30"/>
  <c r="D1379" i="30"/>
  <c r="F1379" i="30"/>
  <c r="D1375" i="30"/>
  <c r="F1375" i="30"/>
  <c r="D1371" i="30"/>
  <c r="F1371" i="30"/>
  <c r="D1367" i="30"/>
  <c r="F1367" i="30"/>
  <c r="D1363" i="30"/>
  <c r="F1363" i="30"/>
  <c r="D1359" i="30"/>
  <c r="F1359" i="30"/>
  <c r="D1355" i="30"/>
  <c r="F1355" i="30"/>
  <c r="D1351" i="30"/>
  <c r="F1351" i="30"/>
  <c r="D1347" i="30"/>
  <c r="F1347" i="30"/>
  <c r="D1343" i="30"/>
  <c r="F1343" i="30"/>
  <c r="D1339" i="30"/>
  <c r="F1339" i="30"/>
  <c r="D1335" i="30"/>
  <c r="F1335" i="30"/>
  <c r="D1331" i="30"/>
  <c r="F1331" i="30"/>
  <c r="D1327" i="30"/>
  <c r="F1327" i="30"/>
  <c r="D1323" i="30"/>
  <c r="F1323" i="30"/>
  <c r="D1319" i="30"/>
  <c r="F1319" i="30"/>
  <c r="D1315" i="30"/>
  <c r="F1315" i="30"/>
  <c r="D1311" i="30"/>
  <c r="F1311" i="30"/>
  <c r="D1307" i="30"/>
  <c r="F1307" i="30"/>
  <c r="D1303" i="30"/>
  <c r="F1303" i="30"/>
  <c r="D1299" i="30"/>
  <c r="F1299" i="30"/>
  <c r="D1295" i="30"/>
  <c r="F1295" i="30"/>
  <c r="D1291" i="30"/>
  <c r="F1291" i="30"/>
  <c r="D1287" i="30"/>
  <c r="F1287" i="30"/>
  <c r="D1283" i="30"/>
  <c r="F1283" i="30"/>
  <c r="D1279" i="30"/>
  <c r="F1279" i="30"/>
  <c r="D1275" i="30"/>
  <c r="F1275" i="30"/>
  <c r="D1271" i="30"/>
  <c r="F1271" i="30"/>
  <c r="D1267" i="30"/>
  <c r="F1267" i="30"/>
  <c r="D1263" i="30"/>
  <c r="F1263" i="30"/>
  <c r="D1259" i="30"/>
  <c r="F1259" i="30"/>
  <c r="D1255" i="30"/>
  <c r="F1255" i="30"/>
  <c r="D1251" i="30"/>
  <c r="F1251" i="30"/>
  <c r="D1247" i="30"/>
  <c r="F1247" i="30"/>
  <c r="D1243" i="30"/>
  <c r="F1243" i="30"/>
  <c r="D1239" i="30"/>
  <c r="F1239" i="30"/>
  <c r="D1235" i="30"/>
  <c r="F1235" i="30"/>
  <c r="D1231" i="30"/>
  <c r="F1231" i="30"/>
  <c r="D1227" i="30"/>
  <c r="F1227" i="30"/>
  <c r="D1223" i="30"/>
  <c r="F1223" i="30"/>
  <c r="D1219" i="30"/>
  <c r="F1219" i="30"/>
  <c r="D1215" i="30"/>
  <c r="F1215" i="30"/>
  <c r="D1211" i="30"/>
  <c r="F1211" i="30"/>
  <c r="D1207" i="30"/>
  <c r="F1207" i="30"/>
  <c r="D1203" i="30"/>
  <c r="F1203" i="30"/>
  <c r="D1199" i="30"/>
  <c r="F1199" i="30"/>
  <c r="D1195" i="30"/>
  <c r="F1195" i="30"/>
  <c r="D1191" i="30"/>
  <c r="F1191" i="30"/>
  <c r="D1187" i="30"/>
  <c r="F1187" i="30"/>
  <c r="D1183" i="30"/>
  <c r="F1183" i="30"/>
  <c r="D1179" i="30"/>
  <c r="F1179" i="30"/>
  <c r="D1175" i="30"/>
  <c r="F1175" i="30"/>
  <c r="D1171" i="30"/>
  <c r="F1171" i="30"/>
  <c r="D1167" i="30"/>
  <c r="F1167" i="30"/>
  <c r="D1163" i="30"/>
  <c r="F1163" i="30"/>
  <c r="D1159" i="30"/>
  <c r="F1159" i="30"/>
  <c r="D1155" i="30"/>
  <c r="F1155" i="30"/>
  <c r="D1151" i="30"/>
  <c r="F1151" i="30"/>
  <c r="D1147" i="30"/>
  <c r="F1147" i="30"/>
  <c r="D1143" i="30"/>
  <c r="F1143" i="30"/>
  <c r="D1139" i="30"/>
  <c r="F1139" i="30"/>
  <c r="D1135" i="30"/>
  <c r="F1135" i="30"/>
  <c r="D1131" i="30"/>
  <c r="F1131" i="30"/>
  <c r="D1127" i="30"/>
  <c r="F1127" i="30"/>
  <c r="D1123" i="30"/>
  <c r="F1123" i="30"/>
  <c r="D1119" i="30"/>
  <c r="F1119" i="30"/>
  <c r="D1115" i="30"/>
  <c r="F1115" i="30"/>
  <c r="D1111" i="30"/>
  <c r="F1111" i="30"/>
  <c r="D1107" i="30"/>
  <c r="F1107" i="30"/>
  <c r="D1103" i="30"/>
  <c r="F1103" i="30"/>
  <c r="D1099" i="30"/>
  <c r="F1099" i="30"/>
  <c r="D1095" i="30"/>
  <c r="F1095" i="30"/>
  <c r="D1091" i="30"/>
  <c r="F1091" i="30"/>
  <c r="D1087" i="30"/>
  <c r="F1087" i="30"/>
  <c r="D1083" i="30"/>
  <c r="F1083" i="30"/>
  <c r="D1079" i="30"/>
  <c r="F1079" i="30"/>
  <c r="D1075" i="30"/>
  <c r="F1075" i="30"/>
  <c r="D1071" i="30"/>
  <c r="F1071" i="30"/>
  <c r="D1067" i="30"/>
  <c r="F1067" i="30"/>
  <c r="D1063" i="30"/>
  <c r="F1063" i="30"/>
  <c r="D1059" i="30"/>
  <c r="F1059" i="30"/>
  <c r="D1055" i="30"/>
  <c r="F1055" i="30"/>
  <c r="D1051" i="30"/>
  <c r="F1051" i="30"/>
  <c r="D1047" i="30"/>
  <c r="F1047" i="30"/>
  <c r="D1043" i="30"/>
  <c r="F1043" i="30"/>
  <c r="D1039" i="30"/>
  <c r="F1039" i="30"/>
  <c r="D1035" i="30"/>
  <c r="F1035" i="30"/>
  <c r="D1031" i="30"/>
  <c r="F1031" i="30"/>
  <c r="D1027" i="30"/>
  <c r="F1027" i="30"/>
  <c r="D1023" i="30"/>
  <c r="F1023" i="30"/>
  <c r="D1019" i="30"/>
  <c r="F1019" i="30"/>
  <c r="D1015" i="30"/>
  <c r="F1015" i="30"/>
  <c r="D1011" i="30"/>
  <c r="F1011" i="30"/>
  <c r="D1007" i="30"/>
  <c r="F1007" i="30"/>
  <c r="D1003" i="30"/>
  <c r="F1003" i="30"/>
  <c r="D999" i="30"/>
  <c r="F999" i="30"/>
  <c r="D995" i="30"/>
  <c r="F995" i="30"/>
  <c r="D991" i="30"/>
  <c r="F991" i="30"/>
  <c r="D987" i="30"/>
  <c r="F987" i="30"/>
  <c r="D983" i="30"/>
  <c r="F983" i="30"/>
  <c r="D979" i="30"/>
  <c r="F979" i="30"/>
  <c r="D975" i="30"/>
  <c r="F975" i="30"/>
  <c r="D971" i="30"/>
  <c r="F971" i="30"/>
  <c r="D967" i="30"/>
  <c r="F967" i="30"/>
  <c r="D963" i="30"/>
  <c r="F963" i="30"/>
  <c r="D959" i="30"/>
  <c r="F959" i="30"/>
  <c r="D955" i="30"/>
  <c r="F955" i="30"/>
  <c r="D951" i="30"/>
  <c r="F951" i="30"/>
  <c r="D2502" i="30"/>
  <c r="F2502" i="30"/>
  <c r="D2494" i="30"/>
  <c r="F2494" i="30"/>
  <c r="D2486" i="30"/>
  <c r="F2486" i="30"/>
  <c r="D2478" i="30"/>
  <c r="F2478" i="30"/>
  <c r="D2470" i="30"/>
  <c r="F2470" i="30"/>
  <c r="D2462" i="30"/>
  <c r="F2462" i="30"/>
  <c r="D2454" i="30"/>
  <c r="F2454" i="30"/>
  <c r="D2446" i="30"/>
  <c r="F2446" i="30"/>
  <c r="D2438" i="30"/>
  <c r="F2438" i="30"/>
  <c r="D2430" i="30"/>
  <c r="F2430" i="30"/>
  <c r="D2422" i="30"/>
  <c r="F2422" i="30"/>
  <c r="D2414" i="30"/>
  <c r="F2414" i="30"/>
  <c r="D2406" i="30"/>
  <c r="F2406" i="30"/>
  <c r="D2398" i="30"/>
  <c r="F2398" i="30"/>
  <c r="D2390" i="30"/>
  <c r="F2390" i="30"/>
  <c r="D2382" i="30"/>
  <c r="F2382" i="30"/>
  <c r="D2374" i="30"/>
  <c r="F2374" i="30"/>
  <c r="D2366" i="30"/>
  <c r="F2366" i="30"/>
  <c r="D2358" i="30"/>
  <c r="F2358" i="30"/>
  <c r="D2350" i="30"/>
  <c r="F2350" i="30"/>
  <c r="D2342" i="30"/>
  <c r="F2342" i="30"/>
  <c r="D2334" i="30"/>
  <c r="F2334" i="30"/>
  <c r="D2326" i="30"/>
  <c r="F2326" i="30"/>
  <c r="D2318" i="30"/>
  <c r="F2318" i="30"/>
  <c r="D2310" i="30"/>
  <c r="F2310" i="30"/>
  <c r="D2298" i="30"/>
  <c r="F2298" i="30"/>
  <c r="D2290" i="30"/>
  <c r="F2290" i="30"/>
  <c r="D2282" i="30"/>
  <c r="F2282" i="30"/>
  <c r="D2274" i="30"/>
  <c r="F2274" i="30"/>
  <c r="D2266" i="30"/>
  <c r="F2266" i="30"/>
  <c r="D2262" i="30"/>
  <c r="F2262" i="30"/>
  <c r="D2254" i="30"/>
  <c r="F2254" i="30"/>
  <c r="D2246" i="30"/>
  <c r="F2246" i="30"/>
  <c r="D2238" i="30"/>
  <c r="F2238" i="30"/>
  <c r="D2230" i="30"/>
  <c r="F2230" i="30"/>
  <c r="D2222" i="30"/>
  <c r="F2222" i="30"/>
  <c r="D2214" i="30"/>
  <c r="F2214" i="30"/>
  <c r="D2206" i="30"/>
  <c r="F2206" i="30"/>
  <c r="D2198" i="30"/>
  <c r="F2198" i="30"/>
  <c r="D2190" i="30"/>
  <c r="F2190" i="30"/>
  <c r="D2182" i="30"/>
  <c r="F2182" i="30"/>
  <c r="D2174" i="30"/>
  <c r="F2174" i="30"/>
  <c r="D2166" i="30"/>
  <c r="F2166" i="30"/>
  <c r="D2158" i="30"/>
  <c r="F2158" i="30"/>
  <c r="D2146" i="30"/>
  <c r="F2146" i="30"/>
  <c r="D2138" i="30"/>
  <c r="F2138" i="30"/>
  <c r="D2130" i="30"/>
  <c r="F2130" i="30"/>
  <c r="D2122" i="30"/>
  <c r="F2122" i="30"/>
  <c r="D2114" i="30"/>
  <c r="F2114" i="30"/>
  <c r="D2106" i="30"/>
  <c r="F2106" i="30"/>
  <c r="D2102" i="30"/>
  <c r="F2102" i="30"/>
  <c r="D2094" i="30"/>
  <c r="F2094" i="30"/>
  <c r="D2086" i="30"/>
  <c r="F2086" i="30"/>
  <c r="D2078" i="30"/>
  <c r="F2078" i="30"/>
  <c r="D2070" i="30"/>
  <c r="F2070" i="30"/>
  <c r="D2062" i="30"/>
  <c r="F2062" i="30"/>
  <c r="D2054" i="30"/>
  <c r="F2054" i="30"/>
  <c r="D2046" i="30"/>
  <c r="F2046" i="30"/>
  <c r="D2038" i="30"/>
  <c r="F2038" i="30"/>
  <c r="D2030" i="30"/>
  <c r="F2030" i="30"/>
  <c r="D2022" i="30"/>
  <c r="F2022" i="30"/>
  <c r="D2014" i="30"/>
  <c r="F2014" i="30"/>
  <c r="D2006" i="30"/>
  <c r="F2006" i="30"/>
  <c r="D1998" i="30"/>
  <c r="F1998" i="30"/>
  <c r="D1990" i="30"/>
  <c r="F1990" i="30"/>
  <c r="D1982" i="30"/>
  <c r="F1982" i="30"/>
  <c r="D1970" i="30"/>
  <c r="F1970" i="30"/>
  <c r="D1958" i="30"/>
  <c r="F1958" i="30"/>
  <c r="D1946" i="30"/>
  <c r="F1946" i="30"/>
  <c r="D1938" i="30"/>
  <c r="F1938" i="30"/>
  <c r="D1926" i="30"/>
  <c r="F1926" i="30"/>
  <c r="D1910" i="30"/>
  <c r="F1910" i="30"/>
  <c r="D1898" i="30"/>
  <c r="F1898" i="30"/>
  <c r="D1890" i="30"/>
  <c r="F1890" i="30"/>
  <c r="D1878" i="30"/>
  <c r="F1878" i="30"/>
  <c r="D1866" i="30"/>
  <c r="F1866" i="30"/>
  <c r="D1854" i="30"/>
  <c r="F1854" i="30"/>
  <c r="D1846" i="30"/>
  <c r="F1846" i="30"/>
  <c r="D1834" i="30"/>
  <c r="F1834" i="30"/>
  <c r="D1822" i="30"/>
  <c r="F1822" i="30"/>
  <c r="D1806" i="30"/>
  <c r="F1806" i="30"/>
  <c r="D1794" i="30"/>
  <c r="F1794" i="30"/>
  <c r="D1782" i="30"/>
  <c r="F1782" i="30"/>
  <c r="D1770" i="30"/>
  <c r="F1770" i="30"/>
  <c r="D1758" i="30"/>
  <c r="F1758" i="30"/>
  <c r="D1746" i="30"/>
  <c r="F1746" i="30"/>
  <c r="D1734" i="30"/>
  <c r="F1734" i="30"/>
  <c r="D1726" i="30"/>
  <c r="F1726" i="30"/>
  <c r="D1714" i="30"/>
  <c r="F1714" i="30"/>
  <c r="D1702" i="30"/>
  <c r="F1702" i="30"/>
  <c r="D1694" i="30"/>
  <c r="F1694" i="30"/>
  <c r="D1682" i="30"/>
  <c r="F1682" i="30"/>
  <c r="D1670" i="30"/>
  <c r="F1670" i="30"/>
  <c r="D1658" i="30"/>
  <c r="F1658" i="30"/>
  <c r="D1646" i="30"/>
  <c r="F1646" i="30"/>
  <c r="D1634" i="30"/>
  <c r="F1634" i="30"/>
  <c r="D1618" i="30"/>
  <c r="F1618" i="30"/>
  <c r="D1606" i="30"/>
  <c r="F1606" i="30"/>
  <c r="D1594" i="30"/>
  <c r="F1594" i="30"/>
  <c r="D1582" i="30"/>
  <c r="F1582" i="30"/>
  <c r="D1574" i="30"/>
  <c r="F1574" i="30"/>
  <c r="D1562" i="30"/>
  <c r="F1562" i="30"/>
  <c r="D1546" i="30"/>
  <c r="F1546" i="30"/>
  <c r="D1534" i="30"/>
  <c r="F1534" i="30"/>
  <c r="D1522" i="30"/>
  <c r="F1522" i="30"/>
  <c r="D1514" i="30"/>
  <c r="F1514" i="30"/>
  <c r="D1506" i="30"/>
  <c r="F1506" i="30"/>
  <c r="D1490" i="30"/>
  <c r="F1490" i="30"/>
  <c r="D1482" i="30"/>
  <c r="F1482" i="30"/>
  <c r="D1470" i="30"/>
  <c r="F1470" i="30"/>
  <c r="D1458" i="30"/>
  <c r="F1458" i="30"/>
  <c r="D1446" i="30"/>
  <c r="F1446" i="30"/>
  <c r="D1434" i="30"/>
  <c r="F1434" i="30"/>
  <c r="D1422" i="30"/>
  <c r="F1422" i="30"/>
  <c r="D1410" i="30"/>
  <c r="F1410" i="30"/>
  <c r="D1398" i="30"/>
  <c r="F1398" i="30"/>
  <c r="D1390" i="30"/>
  <c r="F1390" i="30"/>
  <c r="D1378" i="30"/>
  <c r="F1378" i="30"/>
  <c r="D1370" i="30"/>
  <c r="F1370" i="30"/>
  <c r="D1358" i="30"/>
  <c r="F1358" i="30"/>
  <c r="D1342" i="30"/>
  <c r="F1342" i="30"/>
  <c r="D1330" i="30"/>
  <c r="F1330" i="30"/>
  <c r="D1318" i="30"/>
  <c r="F1318" i="30"/>
  <c r="D1306" i="30"/>
  <c r="F1306" i="30"/>
  <c r="D1294" i="30"/>
  <c r="F1294" i="30"/>
  <c r="D1282" i="30"/>
  <c r="F1282" i="30"/>
  <c r="D1274" i="30"/>
  <c r="F1274" i="30"/>
  <c r="D1262" i="30"/>
  <c r="F1262" i="30"/>
  <c r="D1250" i="30"/>
  <c r="F1250" i="30"/>
  <c r="D1238" i="30"/>
  <c r="F1238" i="30"/>
  <c r="D1226" i="30"/>
  <c r="F1226" i="30"/>
  <c r="D1210" i="30"/>
  <c r="F1210" i="30"/>
  <c r="D1202" i="30"/>
  <c r="F1202" i="30"/>
  <c r="D1182" i="30"/>
  <c r="F1182" i="30"/>
  <c r="D1162" i="30"/>
  <c r="F1162" i="30"/>
  <c r="D1150" i="30"/>
  <c r="F1150" i="30"/>
  <c r="D1146" i="30"/>
  <c r="F1146" i="30"/>
  <c r="D1134" i="30"/>
  <c r="F1134" i="30"/>
  <c r="D1122" i="30"/>
  <c r="F1122" i="30"/>
  <c r="D1114" i="30"/>
  <c r="F1114" i="30"/>
  <c r="D1098" i="30"/>
  <c r="F1098" i="30"/>
  <c r="D1090" i="30"/>
  <c r="F1090" i="30"/>
  <c r="D1082" i="30"/>
  <c r="F1082" i="30"/>
  <c r="D1070" i="30"/>
  <c r="F1070" i="30"/>
  <c r="D1062" i="30"/>
  <c r="F1062" i="30"/>
  <c r="D1054" i="30"/>
  <c r="F1054" i="30"/>
  <c r="D1046" i="30"/>
  <c r="F1046" i="30"/>
  <c r="D1038" i="30"/>
  <c r="F1038" i="30"/>
  <c r="D1030" i="30"/>
  <c r="F1030" i="30"/>
  <c r="D1022" i="30"/>
  <c r="F1022" i="30"/>
  <c r="D1014" i="30"/>
  <c r="F1014" i="30"/>
  <c r="D1006" i="30"/>
  <c r="F1006" i="30"/>
  <c r="D998" i="30"/>
  <c r="F998" i="30"/>
  <c r="D990" i="30"/>
  <c r="F990" i="30"/>
  <c r="D982" i="30"/>
  <c r="F982" i="30"/>
  <c r="D974" i="30"/>
  <c r="F974" i="30"/>
  <c r="D966" i="30"/>
  <c r="F966" i="30"/>
  <c r="D958" i="30"/>
  <c r="F958" i="30"/>
  <c r="D950" i="30"/>
  <c r="F950" i="30"/>
  <c r="D942" i="30"/>
  <c r="F942" i="30"/>
  <c r="D934" i="30"/>
  <c r="F934" i="30"/>
  <c r="D926" i="30"/>
  <c r="F926" i="30"/>
  <c r="D918" i="30"/>
  <c r="F918" i="30"/>
  <c r="D910" i="30"/>
  <c r="F910" i="30"/>
  <c r="D902" i="30"/>
  <c r="F902" i="30"/>
  <c r="D894" i="30"/>
  <c r="F894" i="30"/>
  <c r="D886" i="30"/>
  <c r="F886" i="30"/>
  <c r="D878" i="30"/>
  <c r="F878" i="30"/>
  <c r="D870" i="30"/>
  <c r="F870" i="30"/>
  <c r="D2509" i="30"/>
  <c r="F2509" i="30"/>
  <c r="D2501" i="30"/>
  <c r="F2501" i="30"/>
  <c r="D2493" i="30"/>
  <c r="F2493" i="30"/>
  <c r="D2485" i="30"/>
  <c r="F2485" i="30"/>
  <c r="D2477" i="30"/>
  <c r="F2477" i="30"/>
  <c r="D2469" i="30"/>
  <c r="F2469" i="30"/>
  <c r="D2461" i="30"/>
  <c r="F2461" i="30"/>
  <c r="D2453" i="30"/>
  <c r="F2453" i="30"/>
  <c r="D2445" i="30"/>
  <c r="F2445" i="30"/>
  <c r="D2437" i="30"/>
  <c r="F2437" i="30"/>
  <c r="D2429" i="30"/>
  <c r="F2429" i="30"/>
  <c r="D2421" i="30"/>
  <c r="F2421" i="30"/>
  <c r="D2413" i="30"/>
  <c r="F2413" i="30"/>
  <c r="D2405" i="30"/>
  <c r="F2405" i="30"/>
  <c r="D2393" i="30"/>
  <c r="F2393" i="30"/>
  <c r="D2385" i="30"/>
  <c r="F2385" i="30"/>
  <c r="D2377" i="30"/>
  <c r="F2377" i="30"/>
  <c r="D2369" i="30"/>
  <c r="F2369" i="30"/>
  <c r="D2361" i="30"/>
  <c r="F2361" i="30"/>
  <c r="D2353" i="30"/>
  <c r="F2353" i="30"/>
  <c r="D2345" i="30"/>
  <c r="F2345" i="30"/>
  <c r="D2337" i="30"/>
  <c r="F2337" i="30"/>
  <c r="D2329" i="30"/>
  <c r="F2329" i="30"/>
  <c r="D2321" i="30"/>
  <c r="F2321" i="30"/>
  <c r="D2313" i="30"/>
  <c r="F2313" i="30"/>
  <c r="D2305" i="30"/>
  <c r="F2305" i="30"/>
  <c r="D2297" i="30"/>
  <c r="F2297" i="30"/>
  <c r="D2289" i="30"/>
  <c r="F2289" i="30"/>
  <c r="D2281" i="30"/>
  <c r="F2281" i="30"/>
  <c r="D2273" i="30"/>
  <c r="F2273" i="30"/>
  <c r="D2269" i="30"/>
  <c r="F2269" i="30"/>
  <c r="D2261" i="30"/>
  <c r="F2261" i="30"/>
  <c r="D2253" i="30"/>
  <c r="F2253" i="30"/>
  <c r="D2241" i="30"/>
  <c r="F2241" i="30"/>
  <c r="D2233" i="30"/>
  <c r="F2233" i="30"/>
  <c r="D2225" i="30"/>
  <c r="F2225" i="30"/>
  <c r="D2217" i="30"/>
  <c r="F2217" i="30"/>
  <c r="D2209" i="30"/>
  <c r="F2209" i="30"/>
  <c r="D2201" i="30"/>
  <c r="F2201" i="30"/>
  <c r="D2193" i="30"/>
  <c r="F2193" i="30"/>
  <c r="D2185" i="30"/>
  <c r="F2185" i="30"/>
  <c r="D2173" i="30"/>
  <c r="F2173" i="30"/>
  <c r="D2165" i="30"/>
  <c r="F2165" i="30"/>
  <c r="D2157" i="30"/>
  <c r="F2157" i="30"/>
  <c r="D2153" i="30"/>
  <c r="F2153" i="30"/>
  <c r="D2149" i="30"/>
  <c r="F2149" i="30"/>
  <c r="D2145" i="30"/>
  <c r="F2145" i="30"/>
  <c r="D2141" i="30"/>
  <c r="F2141" i="30"/>
  <c r="D2137" i="30"/>
  <c r="F2137" i="30"/>
  <c r="D2129" i="30"/>
  <c r="F2129" i="30"/>
  <c r="D2125" i="30"/>
  <c r="F2125" i="30"/>
  <c r="D2121" i="30"/>
  <c r="F2121" i="30"/>
  <c r="D2117" i="30"/>
  <c r="F2117" i="30"/>
  <c r="D2113" i="30"/>
  <c r="F2113" i="30"/>
  <c r="D2109" i="30"/>
  <c r="F2109" i="30"/>
  <c r="D2105" i="30"/>
  <c r="F2105" i="30"/>
  <c r="D2101" i="30"/>
  <c r="F2101" i="30"/>
  <c r="D2097" i="30"/>
  <c r="F2097" i="30"/>
  <c r="D2093" i="30"/>
  <c r="F2093" i="30"/>
  <c r="D2089" i="30"/>
  <c r="F2089" i="30"/>
  <c r="D2085" i="30"/>
  <c r="F2085" i="30"/>
  <c r="D2081" i="30"/>
  <c r="F2081" i="30"/>
  <c r="D2077" i="30"/>
  <c r="F2077" i="30"/>
  <c r="D2073" i="30"/>
  <c r="F2073" i="30"/>
  <c r="D2069" i="30"/>
  <c r="F2069" i="30"/>
  <c r="D2065" i="30"/>
  <c r="F2065" i="30"/>
  <c r="D2061" i="30"/>
  <c r="F2061" i="30"/>
  <c r="D2057" i="30"/>
  <c r="F2057" i="30"/>
  <c r="D2053" i="30"/>
  <c r="F2053" i="30"/>
  <c r="D2049" i="30"/>
  <c r="F2049" i="30"/>
  <c r="D2045" i="30"/>
  <c r="F2045" i="30"/>
  <c r="D2041" i="30"/>
  <c r="F2041" i="30"/>
  <c r="D2037" i="30"/>
  <c r="F2037" i="30"/>
  <c r="D2033" i="30"/>
  <c r="F2033" i="30"/>
  <c r="D2029" i="30"/>
  <c r="F2029" i="30"/>
  <c r="D2025" i="30"/>
  <c r="F2025" i="30"/>
  <c r="D2021" i="30"/>
  <c r="F2021" i="30"/>
  <c r="D2017" i="30"/>
  <c r="F2017" i="30"/>
  <c r="D2013" i="30"/>
  <c r="F2013" i="30"/>
  <c r="D2009" i="30"/>
  <c r="F2009" i="30"/>
  <c r="D2005" i="30"/>
  <c r="F2005" i="30"/>
  <c r="D2001" i="30"/>
  <c r="F2001" i="30"/>
  <c r="D1997" i="30"/>
  <c r="F1997" i="30"/>
  <c r="D1993" i="30"/>
  <c r="F1993" i="30"/>
  <c r="D1989" i="30"/>
  <c r="F1989" i="30"/>
  <c r="D1985" i="30"/>
  <c r="F1985" i="30"/>
  <c r="D1981" i="30"/>
  <c r="F1981" i="30"/>
  <c r="D1977" i="30"/>
  <c r="F1977" i="30"/>
  <c r="D1973" i="30"/>
  <c r="F1973" i="30"/>
  <c r="D1969" i="30"/>
  <c r="F1969" i="30"/>
  <c r="D1965" i="30"/>
  <c r="F1965" i="30"/>
  <c r="D1961" i="30"/>
  <c r="F1961" i="30"/>
  <c r="D1957" i="30"/>
  <c r="F1957" i="30"/>
  <c r="D1953" i="30"/>
  <c r="F1953" i="30"/>
  <c r="D1949" i="30"/>
  <c r="F1949" i="30"/>
  <c r="D1945" i="30"/>
  <c r="F1945" i="30"/>
  <c r="D1941" i="30"/>
  <c r="F1941" i="30"/>
  <c r="D1937" i="30"/>
  <c r="F1937" i="30"/>
  <c r="D1933" i="30"/>
  <c r="F1933" i="30"/>
  <c r="D1929" i="30"/>
  <c r="F1929" i="30"/>
  <c r="D1925" i="30"/>
  <c r="F1925" i="30"/>
  <c r="D1921" i="30"/>
  <c r="F1921" i="30"/>
  <c r="D1917" i="30"/>
  <c r="F1917" i="30"/>
  <c r="D1913" i="30"/>
  <c r="F1913" i="30"/>
  <c r="D1909" i="30"/>
  <c r="F1909" i="30"/>
  <c r="D1905" i="30"/>
  <c r="F1905" i="30"/>
  <c r="D1901" i="30"/>
  <c r="F1901" i="30"/>
  <c r="D1897" i="30"/>
  <c r="F1897" i="30"/>
  <c r="D1893" i="30"/>
  <c r="F1893" i="30"/>
  <c r="D1889" i="30"/>
  <c r="F1889" i="30"/>
  <c r="D1885" i="30"/>
  <c r="F1885" i="30"/>
  <c r="D1881" i="30"/>
  <c r="F1881" i="30"/>
  <c r="D1877" i="30"/>
  <c r="F1877" i="30"/>
  <c r="D1873" i="30"/>
  <c r="F1873" i="30"/>
  <c r="D1869" i="30"/>
  <c r="F1869" i="30"/>
  <c r="D1865" i="30"/>
  <c r="F1865" i="30"/>
  <c r="D1861" i="30"/>
  <c r="F1861" i="30"/>
  <c r="D1857" i="30"/>
  <c r="F1857" i="30"/>
  <c r="D1853" i="30"/>
  <c r="F1853" i="30"/>
  <c r="D1849" i="30"/>
  <c r="F1849" i="30"/>
  <c r="D1845" i="30"/>
  <c r="F1845" i="30"/>
  <c r="D1841" i="30"/>
  <c r="F1841" i="30"/>
  <c r="D1837" i="30"/>
  <c r="F1837" i="30"/>
  <c r="D1833" i="30"/>
  <c r="F1833" i="30"/>
  <c r="D1829" i="30"/>
  <c r="F1829" i="30"/>
  <c r="D1825" i="30"/>
  <c r="F1825" i="30"/>
  <c r="D1821" i="30"/>
  <c r="F1821" i="30"/>
  <c r="D1817" i="30"/>
  <c r="F1817" i="30"/>
  <c r="D1813" i="30"/>
  <c r="F1813" i="30"/>
  <c r="D1809" i="30"/>
  <c r="F1809" i="30"/>
  <c r="D1805" i="30"/>
  <c r="F1805" i="30"/>
  <c r="D1801" i="30"/>
  <c r="F1801" i="30"/>
  <c r="D1797" i="30"/>
  <c r="F1797" i="30"/>
  <c r="D1793" i="30"/>
  <c r="F1793" i="30"/>
  <c r="D1789" i="30"/>
  <c r="F1789" i="30"/>
  <c r="D1785" i="30"/>
  <c r="F1785" i="30"/>
  <c r="D1781" i="30"/>
  <c r="F1781" i="30"/>
  <c r="D1777" i="30"/>
  <c r="F1777" i="30"/>
  <c r="D1773" i="30"/>
  <c r="F1773" i="30"/>
  <c r="D1769" i="30"/>
  <c r="F1769" i="30"/>
  <c r="D1765" i="30"/>
  <c r="F1765" i="30"/>
  <c r="D1761" i="30"/>
  <c r="F1761" i="30"/>
  <c r="D1757" i="30"/>
  <c r="F1757" i="30"/>
  <c r="D1753" i="30"/>
  <c r="F1753" i="30"/>
  <c r="D1749" i="30"/>
  <c r="F1749" i="30"/>
  <c r="D1745" i="30"/>
  <c r="F1745" i="30"/>
  <c r="D1741" i="30"/>
  <c r="F1741" i="30"/>
  <c r="D1737" i="30"/>
  <c r="F1737" i="30"/>
  <c r="D1733" i="30"/>
  <c r="F1733" i="30"/>
  <c r="D1729" i="30"/>
  <c r="F1729" i="30"/>
  <c r="D1725" i="30"/>
  <c r="F1725" i="30"/>
  <c r="D1721" i="30"/>
  <c r="F1721" i="30"/>
  <c r="D1717" i="30"/>
  <c r="F1717" i="30"/>
  <c r="D1713" i="30"/>
  <c r="F1713" i="30"/>
  <c r="D1709" i="30"/>
  <c r="F1709" i="30"/>
  <c r="D1705" i="30"/>
  <c r="F1705" i="30"/>
  <c r="D1701" i="30"/>
  <c r="F1701" i="30"/>
  <c r="D1697" i="30"/>
  <c r="F1697" i="30"/>
  <c r="D1693" i="30"/>
  <c r="F1693" i="30"/>
  <c r="D1689" i="30"/>
  <c r="F1689" i="30"/>
  <c r="D1685" i="30"/>
  <c r="F1685" i="30"/>
  <c r="D1681" i="30"/>
  <c r="F1681" i="30"/>
  <c r="D1677" i="30"/>
  <c r="F1677" i="30"/>
  <c r="D1673" i="30"/>
  <c r="F1673" i="30"/>
  <c r="D1669" i="30"/>
  <c r="F1669" i="30"/>
  <c r="D1665" i="30"/>
  <c r="F1665" i="30"/>
  <c r="D1661" i="30"/>
  <c r="F1661" i="30"/>
  <c r="D1657" i="30"/>
  <c r="F1657" i="30"/>
  <c r="D1653" i="30"/>
  <c r="F1653" i="30"/>
  <c r="D1649" i="30"/>
  <c r="F1649" i="30"/>
  <c r="D1645" i="30"/>
  <c r="F1645" i="30"/>
  <c r="D1641" i="30"/>
  <c r="F1641" i="30"/>
  <c r="D1637" i="30"/>
  <c r="F1637" i="30"/>
  <c r="D1633" i="30"/>
  <c r="F1633" i="30"/>
  <c r="D1629" i="30"/>
  <c r="F1629" i="30"/>
  <c r="D1625" i="30"/>
  <c r="F1625" i="30"/>
  <c r="D1621" i="30"/>
  <c r="F1621" i="30"/>
  <c r="D1617" i="30"/>
  <c r="F1617" i="30"/>
  <c r="D1613" i="30"/>
  <c r="F1613" i="30"/>
  <c r="D1609" i="30"/>
  <c r="F1609" i="30"/>
  <c r="D1605" i="30"/>
  <c r="F1605" i="30"/>
  <c r="D1601" i="30"/>
  <c r="F1601" i="30"/>
  <c r="D1597" i="30"/>
  <c r="F1597" i="30"/>
  <c r="D1593" i="30"/>
  <c r="F1593" i="30"/>
  <c r="D1589" i="30"/>
  <c r="F1589" i="30"/>
  <c r="D1585" i="30"/>
  <c r="F1585" i="30"/>
  <c r="D1581" i="30"/>
  <c r="F1581" i="30"/>
  <c r="D1577" i="30"/>
  <c r="F1577" i="30"/>
  <c r="D1573" i="30"/>
  <c r="F1573" i="30"/>
  <c r="D1569" i="30"/>
  <c r="F1569" i="30"/>
  <c r="D1565" i="30"/>
  <c r="F1565" i="30"/>
  <c r="D1561" i="30"/>
  <c r="F1561" i="30"/>
  <c r="D1557" i="30"/>
  <c r="F1557" i="30"/>
  <c r="D1553" i="30"/>
  <c r="F1553" i="30"/>
  <c r="D1549" i="30"/>
  <c r="F1549" i="30"/>
  <c r="D1545" i="30"/>
  <c r="F1545" i="30"/>
  <c r="D1541" i="30"/>
  <c r="F1541" i="30"/>
  <c r="D1537" i="30"/>
  <c r="F1537" i="30"/>
  <c r="D1533" i="30"/>
  <c r="F1533" i="30"/>
  <c r="D1529" i="30"/>
  <c r="F1529" i="30"/>
  <c r="D1525" i="30"/>
  <c r="F1525" i="30"/>
  <c r="D1521" i="30"/>
  <c r="F1521" i="30"/>
  <c r="D1517" i="30"/>
  <c r="F1517" i="30"/>
  <c r="D1513" i="30"/>
  <c r="F1513" i="30"/>
  <c r="D1509" i="30"/>
  <c r="F1509" i="30"/>
  <c r="D1505" i="30"/>
  <c r="F1505" i="30"/>
  <c r="D1501" i="30"/>
  <c r="F1501" i="30"/>
  <c r="D1497" i="30"/>
  <c r="F1497" i="30"/>
  <c r="D1493" i="30"/>
  <c r="F1493" i="30"/>
  <c r="D1489" i="30"/>
  <c r="F1489" i="30"/>
  <c r="D1485" i="30"/>
  <c r="F1485" i="30"/>
  <c r="D1481" i="30"/>
  <c r="F1481" i="30"/>
  <c r="D1477" i="30"/>
  <c r="F1477" i="30"/>
  <c r="D1473" i="30"/>
  <c r="F1473" i="30"/>
  <c r="D1469" i="30"/>
  <c r="F1469" i="30"/>
  <c r="D1465" i="30"/>
  <c r="F1465" i="30"/>
  <c r="D1461" i="30"/>
  <c r="F1461" i="30"/>
  <c r="D1457" i="30"/>
  <c r="F1457" i="30"/>
  <c r="D1453" i="30"/>
  <c r="F1453" i="30"/>
  <c r="D1449" i="30"/>
  <c r="F1449" i="30"/>
  <c r="D1445" i="30"/>
  <c r="F1445" i="30"/>
  <c r="D1441" i="30"/>
  <c r="F1441" i="30"/>
  <c r="D1437" i="30"/>
  <c r="F1437" i="30"/>
  <c r="D1433" i="30"/>
  <c r="F1433" i="30"/>
  <c r="D1429" i="30"/>
  <c r="F1429" i="30"/>
  <c r="D1425" i="30"/>
  <c r="F1425" i="30"/>
  <c r="D1421" i="30"/>
  <c r="F1421" i="30"/>
  <c r="D1417" i="30"/>
  <c r="F1417" i="30"/>
  <c r="D1413" i="30"/>
  <c r="F1413" i="30"/>
  <c r="D1409" i="30"/>
  <c r="F1409" i="30"/>
  <c r="D1405" i="30"/>
  <c r="F1405" i="30"/>
  <c r="D1401" i="30"/>
  <c r="F1401" i="30"/>
  <c r="D1397" i="30"/>
  <c r="F1397" i="30"/>
  <c r="D1393" i="30"/>
  <c r="F1393" i="30"/>
  <c r="D1389" i="30"/>
  <c r="F1389" i="30"/>
  <c r="D1385" i="30"/>
  <c r="F1385" i="30"/>
  <c r="D1381" i="30"/>
  <c r="F1381" i="30"/>
  <c r="D1377" i="30"/>
  <c r="F1377" i="30"/>
  <c r="D1373" i="30"/>
  <c r="F1373" i="30"/>
  <c r="D1369" i="30"/>
  <c r="F1369" i="30"/>
  <c r="D1365" i="30"/>
  <c r="F1365" i="30"/>
  <c r="D1361" i="30"/>
  <c r="F1361" i="30"/>
  <c r="D1357" i="30"/>
  <c r="F1357" i="30"/>
  <c r="D1353" i="30"/>
  <c r="F1353" i="30"/>
  <c r="D1349" i="30"/>
  <c r="F1349" i="30"/>
  <c r="D1345" i="30"/>
  <c r="F1345" i="30"/>
  <c r="D1341" i="30"/>
  <c r="F1341" i="30"/>
  <c r="D1337" i="30"/>
  <c r="F1337" i="30"/>
  <c r="D1333" i="30"/>
  <c r="F1333" i="30"/>
  <c r="D1329" i="30"/>
  <c r="F1329" i="30"/>
  <c r="D1325" i="30"/>
  <c r="F1325" i="30"/>
  <c r="D1321" i="30"/>
  <c r="F1321" i="30"/>
  <c r="D1317" i="30"/>
  <c r="F1317" i="30"/>
  <c r="D1313" i="30"/>
  <c r="F1313" i="30"/>
  <c r="D1309" i="30"/>
  <c r="F1309" i="30"/>
  <c r="D1305" i="30"/>
  <c r="F1305" i="30"/>
  <c r="D1301" i="30"/>
  <c r="F1301" i="30"/>
  <c r="D1297" i="30"/>
  <c r="F1297" i="30"/>
  <c r="D1293" i="30"/>
  <c r="F1293" i="30"/>
  <c r="D1289" i="30"/>
  <c r="F1289" i="30"/>
  <c r="D1285" i="30"/>
  <c r="F1285" i="30"/>
  <c r="D1281" i="30"/>
  <c r="F1281" i="30"/>
  <c r="D1277" i="30"/>
  <c r="F1277" i="30"/>
  <c r="D1273" i="30"/>
  <c r="F1273" i="30"/>
  <c r="D1269" i="30"/>
  <c r="F1269" i="30"/>
  <c r="D1265" i="30"/>
  <c r="F1265" i="30"/>
  <c r="D1261" i="30"/>
  <c r="F1261" i="30"/>
  <c r="D1257" i="30"/>
  <c r="F1257" i="30"/>
  <c r="D1253" i="30"/>
  <c r="F1253" i="30"/>
  <c r="D1249" i="30"/>
  <c r="F1249" i="30"/>
  <c r="D1245" i="30"/>
  <c r="F1245" i="30"/>
  <c r="D1241" i="30"/>
  <c r="F1241" i="30"/>
  <c r="D1237" i="30"/>
  <c r="F1237" i="30"/>
  <c r="D1233" i="30"/>
  <c r="F1233" i="30"/>
  <c r="D1229" i="30"/>
  <c r="F1229" i="30"/>
  <c r="D1225" i="30"/>
  <c r="F1225" i="30"/>
  <c r="D1221" i="30"/>
  <c r="F1221" i="30"/>
  <c r="D1217" i="30"/>
  <c r="F1217" i="30"/>
  <c r="D1213" i="30"/>
  <c r="F1213" i="30"/>
  <c r="D1209" i="30"/>
  <c r="F1209" i="30"/>
  <c r="D1205" i="30"/>
  <c r="F1205" i="30"/>
  <c r="D1201" i="30"/>
  <c r="F1201" i="30"/>
  <c r="D1197" i="30"/>
  <c r="F1197" i="30"/>
  <c r="D1193" i="30"/>
  <c r="F1193" i="30"/>
  <c r="D1189" i="30"/>
  <c r="F1189" i="30"/>
  <c r="D1185" i="30"/>
  <c r="F1185" i="30"/>
  <c r="D1181" i="30"/>
  <c r="F1181" i="30"/>
  <c r="D1177" i="30"/>
  <c r="F1177" i="30"/>
  <c r="D1173" i="30"/>
  <c r="F1173" i="30"/>
  <c r="D1169" i="30"/>
  <c r="F1169" i="30"/>
  <c r="D1165" i="30"/>
  <c r="F1165" i="30"/>
  <c r="D1161" i="30"/>
  <c r="F1161" i="30"/>
  <c r="D1157" i="30"/>
  <c r="F1157" i="30"/>
  <c r="D1153" i="30"/>
  <c r="F1153" i="30"/>
  <c r="D1149" i="30"/>
  <c r="F1149" i="30"/>
  <c r="D1145" i="30"/>
  <c r="F1145" i="30"/>
  <c r="D1141" i="30"/>
  <c r="F1141" i="30"/>
  <c r="D1137" i="30"/>
  <c r="F1137" i="30"/>
  <c r="D1133" i="30"/>
  <c r="F1133" i="30"/>
  <c r="D1129" i="30"/>
  <c r="F1129" i="30"/>
  <c r="D1125" i="30"/>
  <c r="F1125" i="30"/>
  <c r="D1121" i="30"/>
  <c r="F1121" i="30"/>
  <c r="D1117" i="30"/>
  <c r="F1117" i="30"/>
  <c r="D1113" i="30"/>
  <c r="F1113" i="30"/>
  <c r="D1109" i="30"/>
  <c r="F1109" i="30"/>
  <c r="D1105" i="30"/>
  <c r="F1105" i="30"/>
  <c r="D1101" i="30"/>
  <c r="F1101" i="30"/>
  <c r="D1097" i="30"/>
  <c r="F1097" i="30"/>
  <c r="D1093" i="30"/>
  <c r="F1093" i="30"/>
  <c r="D1089" i="30"/>
  <c r="F1089" i="30"/>
  <c r="D1085" i="30"/>
  <c r="F1085" i="30"/>
  <c r="D1081" i="30"/>
  <c r="F1081" i="30"/>
  <c r="D1077" i="30"/>
  <c r="F1077" i="30"/>
  <c r="D1073" i="30"/>
  <c r="F1073" i="30"/>
  <c r="D1069" i="30"/>
  <c r="F1069" i="30"/>
  <c r="D1065" i="30"/>
  <c r="F1065" i="30"/>
  <c r="D1061" i="30"/>
  <c r="F1061" i="30"/>
  <c r="D1057" i="30"/>
  <c r="F1057" i="30"/>
  <c r="D1053" i="30"/>
  <c r="F1053" i="30"/>
  <c r="D1049" i="30"/>
  <c r="F1049" i="30"/>
  <c r="D1045" i="30"/>
  <c r="F1045" i="30"/>
  <c r="D1041" i="30"/>
  <c r="F1041" i="30"/>
  <c r="D1037" i="30"/>
  <c r="F1037" i="30"/>
  <c r="D1033" i="30"/>
  <c r="F1033" i="30"/>
  <c r="D1029" i="30"/>
  <c r="F1029" i="30"/>
  <c r="D1025" i="30"/>
  <c r="F1025" i="30"/>
  <c r="D1021" i="30"/>
  <c r="F1021" i="30"/>
  <c r="D1017" i="30"/>
  <c r="F1017" i="30"/>
  <c r="D1013" i="30"/>
  <c r="F1013" i="30"/>
  <c r="D1009" i="30"/>
  <c r="F1009" i="30"/>
  <c r="D1005" i="30"/>
  <c r="F1005" i="30"/>
  <c r="D1001" i="30"/>
  <c r="F1001" i="30"/>
  <c r="D997" i="30"/>
  <c r="F997" i="30"/>
  <c r="D993" i="30"/>
  <c r="F993" i="30"/>
  <c r="D989" i="30"/>
  <c r="F989" i="30"/>
  <c r="D985" i="30"/>
  <c r="F985" i="30"/>
  <c r="D981" i="30"/>
  <c r="F981" i="30"/>
  <c r="D977" i="30"/>
  <c r="F977" i="30"/>
  <c r="D973" i="30"/>
  <c r="F973" i="30"/>
  <c r="D969" i="30"/>
  <c r="F969" i="30"/>
  <c r="D965" i="30"/>
  <c r="F965" i="30"/>
  <c r="D961" i="30"/>
  <c r="F961" i="30"/>
  <c r="D957" i="30"/>
  <c r="F957" i="30"/>
  <c r="D953" i="30"/>
  <c r="F953" i="30"/>
  <c r="D949" i="30"/>
  <c r="F949" i="30"/>
  <c r="D945" i="30"/>
  <c r="F945" i="30"/>
  <c r="D941" i="30"/>
  <c r="F941" i="30"/>
  <c r="D937" i="30"/>
  <c r="F937" i="30"/>
  <c r="D933" i="30"/>
  <c r="F933" i="30"/>
  <c r="D929" i="30"/>
  <c r="F929" i="30"/>
  <c r="D925" i="30"/>
  <c r="F925" i="30"/>
  <c r="D921" i="30"/>
  <c r="F921" i="30"/>
  <c r="D917" i="30"/>
  <c r="F917" i="30"/>
  <c r="D913" i="30"/>
  <c r="F913" i="30"/>
  <c r="D909" i="30"/>
  <c r="F909" i="30"/>
  <c r="D905" i="30"/>
  <c r="F905" i="30"/>
  <c r="D901" i="30"/>
  <c r="F901" i="30"/>
  <c r="D897" i="30"/>
  <c r="F897" i="30"/>
  <c r="D893" i="30"/>
  <c r="F893" i="30"/>
  <c r="D889" i="30"/>
  <c r="F889" i="30"/>
  <c r="D885" i="30"/>
  <c r="F885" i="30"/>
  <c r="D881" i="30"/>
  <c r="F881" i="30"/>
  <c r="D877" i="30"/>
  <c r="F877" i="30"/>
  <c r="D873" i="30"/>
  <c r="F873" i="30"/>
  <c r="D869" i="30"/>
  <c r="F869" i="30"/>
  <c r="D865" i="30"/>
  <c r="F865" i="30"/>
  <c r="D861" i="30"/>
  <c r="F861" i="30"/>
  <c r="D857" i="30"/>
  <c r="F857" i="30"/>
  <c r="D853" i="30"/>
  <c r="F853" i="30"/>
  <c r="D849" i="30"/>
  <c r="F849" i="30"/>
  <c r="D845" i="30"/>
  <c r="F845" i="30"/>
  <c r="D841" i="30"/>
  <c r="F841" i="30"/>
  <c r="D837" i="30"/>
  <c r="F837" i="30"/>
  <c r="D833" i="30"/>
  <c r="F833" i="30"/>
  <c r="D829" i="30"/>
  <c r="F829" i="30"/>
  <c r="D825" i="30"/>
  <c r="F825" i="30"/>
  <c r="D821" i="30"/>
  <c r="F821" i="30"/>
  <c r="D817" i="30"/>
  <c r="F817" i="30"/>
  <c r="D813" i="30"/>
  <c r="F813" i="30"/>
  <c r="D809" i="30"/>
  <c r="F809" i="30"/>
  <c r="D805" i="30"/>
  <c r="F805" i="30"/>
  <c r="D801" i="30"/>
  <c r="F801" i="30"/>
  <c r="D797" i="30"/>
  <c r="F797" i="30"/>
  <c r="D793" i="30"/>
  <c r="F793" i="30"/>
  <c r="D789" i="30"/>
  <c r="F789" i="30"/>
  <c r="D785" i="30"/>
  <c r="F785" i="30"/>
  <c r="D781" i="30"/>
  <c r="F781" i="30"/>
  <c r="D777" i="30"/>
  <c r="F777" i="30"/>
  <c r="D773" i="30"/>
  <c r="F773" i="30"/>
  <c r="D769" i="30"/>
  <c r="F769" i="30"/>
  <c r="D765" i="30"/>
  <c r="F765" i="30"/>
  <c r="D761" i="30"/>
  <c r="F761" i="30"/>
  <c r="D757" i="30"/>
  <c r="F757" i="30"/>
  <c r="D753" i="30"/>
  <c r="F753" i="30"/>
  <c r="D749" i="30"/>
  <c r="F749" i="30"/>
  <c r="D745" i="30"/>
  <c r="F745" i="30"/>
  <c r="D741" i="30"/>
  <c r="F741" i="30"/>
  <c r="D737" i="30"/>
  <c r="F737" i="30"/>
  <c r="D733" i="30"/>
  <c r="F733" i="30"/>
  <c r="D729" i="30"/>
  <c r="F729" i="30"/>
  <c r="D725" i="30"/>
  <c r="F725" i="30"/>
  <c r="D721" i="30"/>
  <c r="F721" i="30"/>
  <c r="D717" i="30"/>
  <c r="F717" i="30"/>
  <c r="D713" i="30"/>
  <c r="F713" i="30"/>
  <c r="D709" i="30"/>
  <c r="F709" i="30"/>
  <c r="D705" i="30"/>
  <c r="F705" i="30"/>
  <c r="D701" i="30"/>
  <c r="F701" i="30"/>
  <c r="D697" i="30"/>
  <c r="F697" i="30"/>
  <c r="D693" i="30"/>
  <c r="F693" i="30"/>
  <c r="D689" i="30"/>
  <c r="F689" i="30"/>
  <c r="D685" i="30"/>
  <c r="F685" i="30"/>
  <c r="D681" i="30"/>
  <c r="F681" i="30"/>
  <c r="D677" i="30"/>
  <c r="F677" i="30"/>
  <c r="D673" i="30"/>
  <c r="F673" i="30"/>
  <c r="D669" i="30"/>
  <c r="F669" i="30"/>
  <c r="D665" i="30"/>
  <c r="F665" i="30"/>
  <c r="D661" i="30"/>
  <c r="F661" i="30"/>
  <c r="D657" i="30"/>
  <c r="F657" i="30"/>
  <c r="D653" i="30"/>
  <c r="F653" i="30"/>
  <c r="D649" i="30"/>
  <c r="F649" i="30"/>
  <c r="D645" i="30"/>
  <c r="F645" i="30"/>
  <c r="D641" i="30"/>
  <c r="F641" i="30"/>
  <c r="D637" i="30"/>
  <c r="F637" i="30"/>
  <c r="D633" i="30"/>
  <c r="F633" i="30"/>
  <c r="D629" i="30"/>
  <c r="F629" i="30"/>
  <c r="D625" i="30"/>
  <c r="F625" i="30"/>
  <c r="D621" i="30"/>
  <c r="F621" i="30"/>
  <c r="D617" i="30"/>
  <c r="F617" i="30"/>
  <c r="D613" i="30"/>
  <c r="F613" i="30"/>
  <c r="D609" i="30"/>
  <c r="F609" i="30"/>
  <c r="D605" i="30"/>
  <c r="F605" i="30"/>
  <c r="D601" i="30"/>
  <c r="F601" i="30"/>
  <c r="D597" i="30"/>
  <c r="F597" i="30"/>
  <c r="D593" i="30"/>
  <c r="F593" i="30"/>
  <c r="D589" i="30"/>
  <c r="F589" i="30"/>
  <c r="D585" i="30"/>
  <c r="F585" i="30"/>
  <c r="D581" i="30"/>
  <c r="F581" i="30"/>
  <c r="D577" i="30"/>
  <c r="F577" i="30"/>
  <c r="D573" i="30"/>
  <c r="F573" i="30"/>
  <c r="D569" i="30"/>
  <c r="F569" i="30"/>
  <c r="D565" i="30"/>
  <c r="F565" i="30"/>
  <c r="D561" i="30"/>
  <c r="F561" i="30"/>
  <c r="D557" i="30"/>
  <c r="F557" i="30"/>
  <c r="D553" i="30"/>
  <c r="F553" i="30"/>
  <c r="D549" i="30"/>
  <c r="F549" i="30"/>
  <c r="D545" i="30"/>
  <c r="F545" i="30"/>
  <c r="D541" i="30"/>
  <c r="F541" i="30"/>
  <c r="D537" i="30"/>
  <c r="F537" i="30"/>
  <c r="D533" i="30"/>
  <c r="F533" i="30"/>
  <c r="D529" i="30"/>
  <c r="F529" i="30"/>
  <c r="D525" i="30"/>
  <c r="F525" i="30"/>
  <c r="D521" i="30"/>
  <c r="F521" i="30"/>
  <c r="D517" i="30"/>
  <c r="F517" i="30"/>
  <c r="D513" i="30"/>
  <c r="F513" i="30"/>
  <c r="D509" i="30"/>
  <c r="F509" i="30"/>
  <c r="D505" i="30"/>
  <c r="F505" i="30"/>
  <c r="D501" i="30"/>
  <c r="F501" i="30"/>
  <c r="D497" i="30"/>
  <c r="F497" i="30"/>
  <c r="D493" i="30"/>
  <c r="F493" i="30"/>
  <c r="D489" i="30"/>
  <c r="F489" i="30"/>
  <c r="D485" i="30"/>
  <c r="F485" i="30"/>
  <c r="D481" i="30"/>
  <c r="F481" i="30"/>
  <c r="D477" i="30"/>
  <c r="F477" i="30"/>
  <c r="D473" i="30"/>
  <c r="F473" i="30"/>
  <c r="D469" i="30"/>
  <c r="F469" i="30"/>
  <c r="D465" i="30"/>
  <c r="F465" i="30"/>
  <c r="D461" i="30"/>
  <c r="F461" i="30"/>
  <c r="D457" i="30"/>
  <c r="F457" i="30"/>
  <c r="D453" i="30"/>
  <c r="F453" i="30"/>
  <c r="D449" i="30"/>
  <c r="F449" i="30"/>
  <c r="D445" i="30"/>
  <c r="F445" i="30"/>
  <c r="D441" i="30"/>
  <c r="F441" i="30"/>
  <c r="D437" i="30"/>
  <c r="F437" i="30"/>
  <c r="D433" i="30"/>
  <c r="F433" i="30"/>
  <c r="D429" i="30"/>
  <c r="F429" i="30"/>
  <c r="D425" i="30"/>
  <c r="F425" i="30"/>
  <c r="D421" i="30"/>
  <c r="F421" i="30"/>
  <c r="D417" i="30"/>
  <c r="F417" i="30"/>
  <c r="D413" i="30"/>
  <c r="F413" i="30"/>
  <c r="D409" i="30"/>
  <c r="F409" i="30"/>
  <c r="D405" i="30"/>
  <c r="F405" i="30"/>
  <c r="D401" i="30"/>
  <c r="F401" i="30"/>
  <c r="D397" i="30"/>
  <c r="F397" i="30"/>
  <c r="D393" i="30"/>
  <c r="F393" i="30"/>
  <c r="D389" i="30"/>
  <c r="F389" i="30"/>
  <c r="D385" i="30"/>
  <c r="F385" i="30"/>
  <c r="D381" i="30"/>
  <c r="F381" i="30"/>
  <c r="D377" i="30"/>
  <c r="F377" i="30"/>
  <c r="D373" i="30"/>
  <c r="F373" i="30"/>
  <c r="D369" i="30"/>
  <c r="F369" i="30"/>
  <c r="D365" i="30"/>
  <c r="F365" i="30"/>
  <c r="D361" i="30"/>
  <c r="F361" i="30"/>
  <c r="D357" i="30"/>
  <c r="F357" i="30"/>
  <c r="D353" i="30"/>
  <c r="F353" i="30"/>
  <c r="D349" i="30"/>
  <c r="F349" i="30"/>
  <c r="D345" i="30"/>
  <c r="F345" i="30"/>
  <c r="D341" i="30"/>
  <c r="F341" i="30"/>
  <c r="D337" i="30"/>
  <c r="F337" i="30"/>
  <c r="D2506" i="30"/>
  <c r="F2506" i="30"/>
  <c r="D2498" i="30"/>
  <c r="F2498" i="30"/>
  <c r="D2490" i="30"/>
  <c r="F2490" i="30"/>
  <c r="D2482" i="30"/>
  <c r="F2482" i="30"/>
  <c r="D2474" i="30"/>
  <c r="F2474" i="30"/>
  <c r="D2466" i="30"/>
  <c r="F2466" i="30"/>
  <c r="D2458" i="30"/>
  <c r="F2458" i="30"/>
  <c r="D2450" i="30"/>
  <c r="F2450" i="30"/>
  <c r="D2442" i="30"/>
  <c r="F2442" i="30"/>
  <c r="D2434" i="30"/>
  <c r="F2434" i="30"/>
  <c r="D2426" i="30"/>
  <c r="F2426" i="30"/>
  <c r="D2418" i="30"/>
  <c r="F2418" i="30"/>
  <c r="D2410" i="30"/>
  <c r="F2410" i="30"/>
  <c r="D2402" i="30"/>
  <c r="F2402" i="30"/>
  <c r="D2394" i="30"/>
  <c r="F2394" i="30"/>
  <c r="D2386" i="30"/>
  <c r="F2386" i="30"/>
  <c r="D2378" i="30"/>
  <c r="F2378" i="30"/>
  <c r="D2370" i="30"/>
  <c r="F2370" i="30"/>
  <c r="D2362" i="30"/>
  <c r="F2362" i="30"/>
  <c r="D2354" i="30"/>
  <c r="F2354" i="30"/>
  <c r="D2346" i="30"/>
  <c r="F2346" i="30"/>
  <c r="D2338" i="30"/>
  <c r="F2338" i="30"/>
  <c r="D2330" i="30"/>
  <c r="F2330" i="30"/>
  <c r="D2322" i="30"/>
  <c r="F2322" i="30"/>
  <c r="D2314" i="30"/>
  <c r="F2314" i="30"/>
  <c r="D2306" i="30"/>
  <c r="F2306" i="30"/>
  <c r="D2302" i="30"/>
  <c r="F2302" i="30"/>
  <c r="D2294" i="30"/>
  <c r="F2294" i="30"/>
  <c r="D2286" i="30"/>
  <c r="F2286" i="30"/>
  <c r="D2278" i="30"/>
  <c r="F2278" i="30"/>
  <c r="D2270" i="30"/>
  <c r="F2270" i="30"/>
  <c r="D2258" i="30"/>
  <c r="F2258" i="30"/>
  <c r="D2250" i="30"/>
  <c r="F2250" i="30"/>
  <c r="D2242" i="30"/>
  <c r="F2242" i="30"/>
  <c r="D2234" i="30"/>
  <c r="F2234" i="30"/>
  <c r="D2226" i="30"/>
  <c r="F2226" i="30"/>
  <c r="D2218" i="30"/>
  <c r="F2218" i="30"/>
  <c r="D2210" i="30"/>
  <c r="F2210" i="30"/>
  <c r="D2202" i="30"/>
  <c r="F2202" i="30"/>
  <c r="D2194" i="30"/>
  <c r="F2194" i="30"/>
  <c r="D2186" i="30"/>
  <c r="F2186" i="30"/>
  <c r="D2178" i="30"/>
  <c r="F2178" i="30"/>
  <c r="D2170" i="30"/>
  <c r="F2170" i="30"/>
  <c r="D2162" i="30"/>
  <c r="F2162" i="30"/>
  <c r="D2154" i="30"/>
  <c r="F2154" i="30"/>
  <c r="D2150" i="30"/>
  <c r="F2150" i="30"/>
  <c r="D2142" i="30"/>
  <c r="F2142" i="30"/>
  <c r="D2134" i="30"/>
  <c r="F2134" i="30"/>
  <c r="D2126" i="30"/>
  <c r="F2126" i="30"/>
  <c r="D2118" i="30"/>
  <c r="F2118" i="30"/>
  <c r="D2110" i="30"/>
  <c r="F2110" i="30"/>
  <c r="D2098" i="30"/>
  <c r="F2098" i="30"/>
  <c r="D2090" i="30"/>
  <c r="F2090" i="30"/>
  <c r="D2082" i="30"/>
  <c r="F2082" i="30"/>
  <c r="D2074" i="30"/>
  <c r="F2074" i="30"/>
  <c r="D2066" i="30"/>
  <c r="F2066" i="30"/>
  <c r="D2058" i="30"/>
  <c r="F2058" i="30"/>
  <c r="D2050" i="30"/>
  <c r="F2050" i="30"/>
  <c r="D2042" i="30"/>
  <c r="F2042" i="30"/>
  <c r="D2034" i="30"/>
  <c r="F2034" i="30"/>
  <c r="D2026" i="30"/>
  <c r="F2026" i="30"/>
  <c r="D2018" i="30"/>
  <c r="F2018" i="30"/>
  <c r="D2010" i="30"/>
  <c r="F2010" i="30"/>
  <c r="D2002" i="30"/>
  <c r="F2002" i="30"/>
  <c r="D1994" i="30"/>
  <c r="F1994" i="30"/>
  <c r="D1986" i="30"/>
  <c r="F1986" i="30"/>
  <c r="D1978" i="30"/>
  <c r="F1978" i="30"/>
  <c r="D1966" i="30"/>
  <c r="F1966" i="30"/>
  <c r="D1954" i="30"/>
  <c r="F1954" i="30"/>
  <c r="D1942" i="30"/>
  <c r="F1942" i="30"/>
  <c r="D1930" i="30"/>
  <c r="F1930" i="30"/>
  <c r="D1922" i="30"/>
  <c r="F1922" i="30"/>
  <c r="D1914" i="30"/>
  <c r="F1914" i="30"/>
  <c r="D1902" i="30"/>
  <c r="F1902" i="30"/>
  <c r="D1886" i="30"/>
  <c r="F1886" i="30"/>
  <c r="D1874" i="30"/>
  <c r="F1874" i="30"/>
  <c r="D1862" i="30"/>
  <c r="F1862" i="30"/>
  <c r="D1850" i="30"/>
  <c r="F1850" i="30"/>
  <c r="D1838" i="30"/>
  <c r="F1838" i="30"/>
  <c r="D1830" i="30"/>
  <c r="F1830" i="30"/>
  <c r="D1818" i="30"/>
  <c r="F1818" i="30"/>
  <c r="D1810" i="30"/>
  <c r="F1810" i="30"/>
  <c r="D1798" i="30"/>
  <c r="F1798" i="30"/>
  <c r="D1786" i="30"/>
  <c r="F1786" i="30"/>
  <c r="D1774" i="30"/>
  <c r="F1774" i="30"/>
  <c r="D1762" i="30"/>
  <c r="F1762" i="30"/>
  <c r="D1750" i="30"/>
  <c r="F1750" i="30"/>
  <c r="D1738" i="30"/>
  <c r="F1738" i="30"/>
  <c r="D1722" i="30"/>
  <c r="F1722" i="30"/>
  <c r="D1710" i="30"/>
  <c r="F1710" i="30"/>
  <c r="D1698" i="30"/>
  <c r="F1698" i="30"/>
  <c r="D1686" i="30"/>
  <c r="F1686" i="30"/>
  <c r="D1678" i="30"/>
  <c r="F1678" i="30"/>
  <c r="D1666" i="30"/>
  <c r="F1666" i="30"/>
  <c r="D1654" i="30"/>
  <c r="F1654" i="30"/>
  <c r="D1642" i="30"/>
  <c r="F1642" i="30"/>
  <c r="D1630" i="30"/>
  <c r="F1630" i="30"/>
  <c r="D1622" i="30"/>
  <c r="F1622" i="30"/>
  <c r="D1610" i="30"/>
  <c r="F1610" i="30"/>
  <c r="D1598" i="30"/>
  <c r="F1598" i="30"/>
  <c r="D1586" i="30"/>
  <c r="F1586" i="30"/>
  <c r="D1578" i="30"/>
  <c r="F1578" i="30"/>
  <c r="D1566" i="30"/>
  <c r="F1566" i="30"/>
  <c r="D1558" i="30"/>
  <c r="F1558" i="30"/>
  <c r="D1550" i="30"/>
  <c r="F1550" i="30"/>
  <c r="D1538" i="30"/>
  <c r="F1538" i="30"/>
  <c r="D1526" i="30"/>
  <c r="F1526" i="30"/>
  <c r="D1518" i="30"/>
  <c r="F1518" i="30"/>
  <c r="D1502" i="30"/>
  <c r="F1502" i="30"/>
  <c r="D1494" i="30"/>
  <c r="F1494" i="30"/>
  <c r="D1478" i="30"/>
  <c r="F1478" i="30"/>
  <c r="D1466" i="30"/>
  <c r="F1466" i="30"/>
  <c r="D1454" i="30"/>
  <c r="F1454" i="30"/>
  <c r="D1442" i="30"/>
  <c r="F1442" i="30"/>
  <c r="D1430" i="30"/>
  <c r="F1430" i="30"/>
  <c r="D1418" i="30"/>
  <c r="F1418" i="30"/>
  <c r="D1406" i="30"/>
  <c r="F1406" i="30"/>
  <c r="D1386" i="30"/>
  <c r="F1386" i="30"/>
  <c r="D1374" i="30"/>
  <c r="F1374" i="30"/>
  <c r="D1362" i="30"/>
  <c r="F1362" i="30"/>
  <c r="D1354" i="30"/>
  <c r="F1354" i="30"/>
  <c r="D1346" i="30"/>
  <c r="F1346" i="30"/>
  <c r="D1334" i="30"/>
  <c r="F1334" i="30"/>
  <c r="D1322" i="30"/>
  <c r="F1322" i="30"/>
  <c r="D1310" i="30"/>
  <c r="F1310" i="30"/>
  <c r="D1298" i="30"/>
  <c r="F1298" i="30"/>
  <c r="D1286" i="30"/>
  <c r="F1286" i="30"/>
  <c r="D1270" i="30"/>
  <c r="F1270" i="30"/>
  <c r="D1258" i="30"/>
  <c r="F1258" i="30"/>
  <c r="D1246" i="30"/>
  <c r="F1246" i="30"/>
  <c r="D1234" i="30"/>
  <c r="F1234" i="30"/>
  <c r="D1222" i="30"/>
  <c r="F1222" i="30"/>
  <c r="D1214" i="30"/>
  <c r="F1214" i="30"/>
  <c r="D1206" i="30"/>
  <c r="F1206" i="30"/>
  <c r="D1194" i="30"/>
  <c r="F1194" i="30"/>
  <c r="D1186" i="30"/>
  <c r="F1186" i="30"/>
  <c r="D1174" i="30"/>
  <c r="F1174" i="30"/>
  <c r="D1166" i="30"/>
  <c r="F1166" i="30"/>
  <c r="D1154" i="30"/>
  <c r="F1154" i="30"/>
  <c r="D1142" i="30"/>
  <c r="F1142" i="30"/>
  <c r="D1130" i="30"/>
  <c r="F1130" i="30"/>
  <c r="D1118" i="30"/>
  <c r="F1118" i="30"/>
  <c r="D1110" i="30"/>
  <c r="F1110" i="30"/>
  <c r="D1102" i="30"/>
  <c r="F1102" i="30"/>
  <c r="D1094" i="30"/>
  <c r="F1094" i="30"/>
  <c r="D1086" i="30"/>
  <c r="F1086" i="30"/>
  <c r="D1078" i="30"/>
  <c r="F1078" i="30"/>
  <c r="D1066" i="30"/>
  <c r="F1066" i="30"/>
  <c r="D1058" i="30"/>
  <c r="F1058" i="30"/>
  <c r="D1050" i="30"/>
  <c r="F1050" i="30"/>
  <c r="D1042" i="30"/>
  <c r="F1042" i="30"/>
  <c r="D1034" i="30"/>
  <c r="F1034" i="30"/>
  <c r="D1026" i="30"/>
  <c r="F1026" i="30"/>
  <c r="D1018" i="30"/>
  <c r="F1018" i="30"/>
  <c r="D1010" i="30"/>
  <c r="F1010" i="30"/>
  <c r="D1002" i="30"/>
  <c r="F1002" i="30"/>
  <c r="D994" i="30"/>
  <c r="F994" i="30"/>
  <c r="D986" i="30"/>
  <c r="F986" i="30"/>
  <c r="D978" i="30"/>
  <c r="F978" i="30"/>
  <c r="D970" i="30"/>
  <c r="F970" i="30"/>
  <c r="D962" i="30"/>
  <c r="F962" i="30"/>
  <c r="D954" i="30"/>
  <c r="F954" i="30"/>
  <c r="D946" i="30"/>
  <c r="F946" i="30"/>
  <c r="D930" i="30"/>
  <c r="F930" i="30"/>
  <c r="D922" i="30"/>
  <c r="F922" i="30"/>
  <c r="D914" i="30"/>
  <c r="F914" i="30"/>
  <c r="D906" i="30"/>
  <c r="F906" i="30"/>
  <c r="D898" i="30"/>
  <c r="F898" i="30"/>
  <c r="D890" i="30"/>
  <c r="F890" i="30"/>
  <c r="D882" i="30"/>
  <c r="F882" i="30"/>
  <c r="D874" i="30"/>
  <c r="F874" i="30"/>
  <c r="D866" i="30"/>
  <c r="F866" i="30"/>
  <c r="D2505" i="30"/>
  <c r="F2505" i="30"/>
  <c r="D2497" i="30"/>
  <c r="F2497" i="30"/>
  <c r="D2489" i="30"/>
  <c r="F2489" i="30"/>
  <c r="D2481" i="30"/>
  <c r="F2481" i="30"/>
  <c r="D2473" i="30"/>
  <c r="F2473" i="30"/>
  <c r="D2465" i="30"/>
  <c r="F2465" i="30"/>
  <c r="D2457" i="30"/>
  <c r="F2457" i="30"/>
  <c r="D2449" i="30"/>
  <c r="F2449" i="30"/>
  <c r="D2441" i="30"/>
  <c r="F2441" i="30"/>
  <c r="D2433" i="30"/>
  <c r="F2433" i="30"/>
  <c r="D2425" i="30"/>
  <c r="F2425" i="30"/>
  <c r="D2417" i="30"/>
  <c r="F2417" i="30"/>
  <c r="D2409" i="30"/>
  <c r="F2409" i="30"/>
  <c r="D2401" i="30"/>
  <c r="F2401" i="30"/>
  <c r="D2397" i="30"/>
  <c r="F2397" i="30"/>
  <c r="D2389" i="30"/>
  <c r="F2389" i="30"/>
  <c r="D2381" i="30"/>
  <c r="F2381" i="30"/>
  <c r="D2373" i="30"/>
  <c r="F2373" i="30"/>
  <c r="D2365" i="30"/>
  <c r="F2365" i="30"/>
  <c r="D2357" i="30"/>
  <c r="F2357" i="30"/>
  <c r="D2349" i="30"/>
  <c r="F2349" i="30"/>
  <c r="D2341" i="30"/>
  <c r="F2341" i="30"/>
  <c r="D2333" i="30"/>
  <c r="F2333" i="30"/>
  <c r="D2325" i="30"/>
  <c r="F2325" i="30"/>
  <c r="D2317" i="30"/>
  <c r="F2317" i="30"/>
  <c r="D2309" i="30"/>
  <c r="F2309" i="30"/>
  <c r="D2301" i="30"/>
  <c r="F2301" i="30"/>
  <c r="D2293" i="30"/>
  <c r="F2293" i="30"/>
  <c r="D2285" i="30"/>
  <c r="F2285" i="30"/>
  <c r="D2277" i="30"/>
  <c r="F2277" i="30"/>
  <c r="D2265" i="30"/>
  <c r="F2265" i="30"/>
  <c r="D2257" i="30"/>
  <c r="F2257" i="30"/>
  <c r="D2249" i="30"/>
  <c r="F2249" i="30"/>
  <c r="D2245" i="30"/>
  <c r="F2245" i="30"/>
  <c r="D2237" i="30"/>
  <c r="F2237" i="30"/>
  <c r="D2229" i="30"/>
  <c r="F2229" i="30"/>
  <c r="D2221" i="30"/>
  <c r="F2221" i="30"/>
  <c r="D2213" i="30"/>
  <c r="F2213" i="30"/>
  <c r="D2205" i="30"/>
  <c r="F2205" i="30"/>
  <c r="D2197" i="30"/>
  <c r="F2197" i="30"/>
  <c r="D2189" i="30"/>
  <c r="F2189" i="30"/>
  <c r="D2181" i="30"/>
  <c r="F2181" i="30"/>
  <c r="D2177" i="30"/>
  <c r="F2177" i="30"/>
  <c r="D2169" i="30"/>
  <c r="F2169" i="30"/>
  <c r="D2161" i="30"/>
  <c r="F2161" i="30"/>
  <c r="D2133" i="30"/>
  <c r="F2133" i="30"/>
  <c r="D3" i="30"/>
  <c r="L3" i="30" s="1"/>
  <c r="F3" i="30"/>
  <c r="D2508" i="30"/>
  <c r="F2508" i="30"/>
  <c r="D2504" i="30"/>
  <c r="F2504" i="30"/>
  <c r="D2500" i="30"/>
  <c r="F2500" i="30"/>
  <c r="D2496" i="30"/>
  <c r="F2496" i="30"/>
  <c r="D2492" i="30"/>
  <c r="F2492" i="30"/>
  <c r="D2488" i="30"/>
  <c r="F2488" i="30"/>
  <c r="D2484" i="30"/>
  <c r="F2484" i="30"/>
  <c r="D2480" i="30"/>
  <c r="F2480" i="30"/>
  <c r="D2476" i="30"/>
  <c r="F2476" i="30"/>
  <c r="D2472" i="30"/>
  <c r="F2472" i="30"/>
  <c r="D2468" i="30"/>
  <c r="F2468" i="30"/>
  <c r="D2464" i="30"/>
  <c r="F2464" i="30"/>
  <c r="D2460" i="30"/>
  <c r="F2460" i="30"/>
  <c r="D2456" i="30"/>
  <c r="F2456" i="30"/>
  <c r="D2452" i="30"/>
  <c r="F2452" i="30"/>
  <c r="D2448" i="30"/>
  <c r="F2448" i="30"/>
  <c r="D2444" i="30"/>
  <c r="F2444" i="30"/>
  <c r="D2440" i="30"/>
  <c r="F2440" i="30"/>
  <c r="D2436" i="30"/>
  <c r="F2436" i="30"/>
  <c r="D2432" i="30"/>
  <c r="F2432" i="30"/>
  <c r="D2428" i="30"/>
  <c r="F2428" i="30"/>
  <c r="D2424" i="30"/>
  <c r="F2424" i="30"/>
  <c r="D2420" i="30"/>
  <c r="F2420" i="30"/>
  <c r="D2416" i="30"/>
  <c r="F2416" i="30"/>
  <c r="D2412" i="30"/>
  <c r="F2412" i="30"/>
  <c r="D2408" i="30"/>
  <c r="F2408" i="30"/>
  <c r="D2404" i="30"/>
  <c r="F2404" i="30"/>
  <c r="D2400" i="30"/>
  <c r="F2400" i="30"/>
  <c r="D2396" i="30"/>
  <c r="F2396" i="30"/>
  <c r="D2392" i="30"/>
  <c r="F2392" i="30"/>
  <c r="D2388" i="30"/>
  <c r="F2388" i="30"/>
  <c r="D2384" i="30"/>
  <c r="F2384" i="30"/>
  <c r="D2380" i="30"/>
  <c r="F2380" i="30"/>
  <c r="D2376" i="30"/>
  <c r="F2376" i="30"/>
  <c r="D2372" i="30"/>
  <c r="F2372" i="30"/>
  <c r="D2368" i="30"/>
  <c r="F2368" i="30"/>
  <c r="D2364" i="30"/>
  <c r="F2364" i="30"/>
  <c r="D2360" i="30"/>
  <c r="F2360" i="30"/>
  <c r="D2356" i="30"/>
  <c r="F2356" i="30"/>
  <c r="D2352" i="30"/>
  <c r="F2352" i="30"/>
  <c r="D2348" i="30"/>
  <c r="F2348" i="30"/>
  <c r="D2344" i="30"/>
  <c r="F2344" i="30"/>
  <c r="D2340" i="30"/>
  <c r="F2340" i="30"/>
  <c r="D2336" i="30"/>
  <c r="F2336" i="30"/>
  <c r="D2332" i="30"/>
  <c r="F2332" i="30"/>
  <c r="D2328" i="30"/>
  <c r="F2328" i="30"/>
  <c r="D2324" i="30"/>
  <c r="F2324" i="30"/>
  <c r="D2320" i="30"/>
  <c r="F2320" i="30"/>
  <c r="D2316" i="30"/>
  <c r="F2316" i="30"/>
  <c r="D2312" i="30"/>
  <c r="F2312" i="30"/>
  <c r="D2308" i="30"/>
  <c r="F2308" i="30"/>
  <c r="D2304" i="30"/>
  <c r="F2304" i="30"/>
  <c r="D2300" i="30"/>
  <c r="F2300" i="30"/>
  <c r="D2296" i="30"/>
  <c r="F2296" i="30"/>
  <c r="D2292" i="30"/>
  <c r="F2292" i="30"/>
  <c r="D2288" i="30"/>
  <c r="F2288" i="30"/>
  <c r="D2284" i="30"/>
  <c r="F2284" i="30"/>
  <c r="D2280" i="30"/>
  <c r="F2280" i="30"/>
  <c r="D2276" i="30"/>
  <c r="F2276" i="30"/>
  <c r="D2272" i="30"/>
  <c r="F2272" i="30"/>
  <c r="D2268" i="30"/>
  <c r="F2268" i="30"/>
  <c r="D2264" i="30"/>
  <c r="F2264" i="30"/>
  <c r="D2260" i="30"/>
  <c r="F2260" i="30"/>
  <c r="D2256" i="30"/>
  <c r="F2256" i="30"/>
  <c r="D2252" i="30"/>
  <c r="F2252" i="30"/>
  <c r="D2248" i="30"/>
  <c r="F2248" i="30"/>
  <c r="D2244" i="30"/>
  <c r="F2244" i="30"/>
  <c r="D2240" i="30"/>
  <c r="F2240" i="30"/>
  <c r="D2236" i="30"/>
  <c r="F2236" i="30"/>
  <c r="D2232" i="30"/>
  <c r="F2232" i="30"/>
  <c r="D2228" i="30"/>
  <c r="F2228" i="30"/>
  <c r="D2224" i="30"/>
  <c r="F2224" i="30"/>
  <c r="D2220" i="30"/>
  <c r="F2220" i="30"/>
  <c r="D2216" i="30"/>
  <c r="F2216" i="30"/>
  <c r="D2212" i="30"/>
  <c r="F2212" i="30"/>
  <c r="D2208" i="30"/>
  <c r="F2208" i="30"/>
  <c r="D2204" i="30"/>
  <c r="F2204" i="30"/>
  <c r="D2200" i="30"/>
  <c r="F2200" i="30"/>
  <c r="D2196" i="30"/>
  <c r="F2196" i="30"/>
  <c r="D2192" i="30"/>
  <c r="F2192" i="30"/>
  <c r="D2188" i="30"/>
  <c r="F2188" i="30"/>
  <c r="D2184" i="30"/>
  <c r="F2184" i="30"/>
  <c r="D2180" i="30"/>
  <c r="F2180" i="30"/>
  <c r="D2176" i="30"/>
  <c r="F2176" i="30"/>
  <c r="D2172" i="30"/>
  <c r="F2172" i="30"/>
  <c r="D2168" i="30"/>
  <c r="F2168" i="30"/>
  <c r="D2164" i="30"/>
  <c r="F2164" i="30"/>
  <c r="D2160" i="30"/>
  <c r="F2160" i="30"/>
  <c r="D2156" i="30"/>
  <c r="F2156" i="30"/>
  <c r="D2152" i="30"/>
  <c r="F2152" i="30"/>
  <c r="D2148" i="30"/>
  <c r="F2148" i="30"/>
  <c r="D2144" i="30"/>
  <c r="F2144" i="30"/>
  <c r="D2140" i="30"/>
  <c r="F2140" i="30"/>
  <c r="D2136" i="30"/>
  <c r="F2136" i="30"/>
  <c r="D2132" i="30"/>
  <c r="F2132" i="30"/>
  <c r="D2128" i="30"/>
  <c r="F2128" i="30"/>
  <c r="D2124" i="30"/>
  <c r="F2124" i="30"/>
  <c r="D2120" i="30"/>
  <c r="F2120" i="30"/>
  <c r="D2116" i="30"/>
  <c r="F2116" i="30"/>
  <c r="D2112" i="30"/>
  <c r="F2112" i="30"/>
  <c r="D2108" i="30"/>
  <c r="F2108" i="30"/>
  <c r="D2104" i="30"/>
  <c r="F2104" i="30"/>
  <c r="D2100" i="30"/>
  <c r="F2100" i="30"/>
  <c r="D2096" i="30"/>
  <c r="F2096" i="30"/>
  <c r="D2092" i="30"/>
  <c r="F2092" i="30"/>
  <c r="D2088" i="30"/>
  <c r="F2088" i="30"/>
  <c r="D2084" i="30"/>
  <c r="F2084" i="30"/>
  <c r="D2080" i="30"/>
  <c r="F2080" i="30"/>
  <c r="D2076" i="30"/>
  <c r="F2076" i="30"/>
  <c r="D2072" i="30"/>
  <c r="F2072" i="30"/>
  <c r="D2068" i="30"/>
  <c r="F2068" i="30"/>
  <c r="D2064" i="30"/>
  <c r="F2064" i="30"/>
  <c r="D2060" i="30"/>
  <c r="F2060" i="30"/>
  <c r="D2056" i="30"/>
  <c r="F2056" i="30"/>
  <c r="D2052" i="30"/>
  <c r="F2052" i="30"/>
  <c r="D2048" i="30"/>
  <c r="F2048" i="30"/>
  <c r="D2044" i="30"/>
  <c r="F2044" i="30"/>
  <c r="D2040" i="30"/>
  <c r="F2040" i="30"/>
  <c r="D2036" i="30"/>
  <c r="F2036" i="30"/>
  <c r="D2032" i="30"/>
  <c r="F2032" i="30"/>
  <c r="D2028" i="30"/>
  <c r="F2028" i="30"/>
  <c r="D2024" i="30"/>
  <c r="F2024" i="30"/>
  <c r="D2020" i="30"/>
  <c r="F2020" i="30"/>
  <c r="D2016" i="30"/>
  <c r="F2016" i="30"/>
  <c r="D2012" i="30"/>
  <c r="F2012" i="30"/>
  <c r="D2008" i="30"/>
  <c r="F2008" i="30"/>
  <c r="D2004" i="30"/>
  <c r="F2004" i="30"/>
  <c r="D2000" i="30"/>
  <c r="F2000" i="30"/>
  <c r="D1996" i="30"/>
  <c r="F1996" i="30"/>
  <c r="D1992" i="30"/>
  <c r="F1992" i="30"/>
  <c r="D1988" i="30"/>
  <c r="F1988" i="30"/>
  <c r="D1984" i="30"/>
  <c r="F1984" i="30"/>
  <c r="D1980" i="30"/>
  <c r="F1980" i="30"/>
  <c r="D1976" i="30"/>
  <c r="F1976" i="30"/>
  <c r="D1972" i="30"/>
  <c r="F1972" i="30"/>
  <c r="D1968" i="30"/>
  <c r="F1968" i="30"/>
  <c r="D1964" i="30"/>
  <c r="F1964" i="30"/>
  <c r="D1960" i="30"/>
  <c r="F1960" i="30"/>
  <c r="D1956" i="30"/>
  <c r="F1956" i="30"/>
  <c r="D1952" i="30"/>
  <c r="F1952" i="30"/>
  <c r="D1948" i="30"/>
  <c r="F1948" i="30"/>
  <c r="D1944" i="30"/>
  <c r="F1944" i="30"/>
  <c r="D1940" i="30"/>
  <c r="F1940" i="30"/>
  <c r="D1936" i="30"/>
  <c r="F1936" i="30"/>
  <c r="D1932" i="30"/>
  <c r="F1932" i="30"/>
  <c r="D1928" i="30"/>
  <c r="F1928" i="30"/>
  <c r="D1924" i="30"/>
  <c r="F1924" i="30"/>
  <c r="D1920" i="30"/>
  <c r="F1920" i="30"/>
  <c r="D1916" i="30"/>
  <c r="F1916" i="30"/>
  <c r="D1912" i="30"/>
  <c r="F1912" i="30"/>
  <c r="D1908" i="30"/>
  <c r="F1908" i="30"/>
  <c r="D1904" i="30"/>
  <c r="F1904" i="30"/>
  <c r="D1900" i="30"/>
  <c r="F1900" i="30"/>
  <c r="D1896" i="30"/>
  <c r="F1896" i="30"/>
  <c r="D1892" i="30"/>
  <c r="F1892" i="30"/>
  <c r="D1888" i="30"/>
  <c r="F1888" i="30"/>
  <c r="D1884" i="30"/>
  <c r="F1884" i="30"/>
  <c r="D1880" i="30"/>
  <c r="F1880" i="30"/>
  <c r="D1876" i="30"/>
  <c r="F1876" i="30"/>
  <c r="D1872" i="30"/>
  <c r="F1872" i="30"/>
  <c r="D1868" i="30"/>
  <c r="F1868" i="30"/>
  <c r="D1864" i="30"/>
  <c r="F1864" i="30"/>
  <c r="D1860" i="30"/>
  <c r="F1860" i="30"/>
  <c r="D1856" i="30"/>
  <c r="F1856" i="30"/>
  <c r="D1852" i="30"/>
  <c r="F1852" i="30"/>
  <c r="D1848" i="30"/>
  <c r="F1848" i="30"/>
  <c r="D1844" i="30"/>
  <c r="F1844" i="30"/>
  <c r="D1840" i="30"/>
  <c r="F1840" i="30"/>
  <c r="D1836" i="30"/>
  <c r="F1836" i="30"/>
  <c r="D1832" i="30"/>
  <c r="F1832" i="30"/>
  <c r="D1828" i="30"/>
  <c r="F1828" i="30"/>
  <c r="D1824" i="30"/>
  <c r="F1824" i="30"/>
  <c r="D1820" i="30"/>
  <c r="F1820" i="30"/>
  <c r="D1816" i="30"/>
  <c r="F1816" i="30"/>
  <c r="D1812" i="30"/>
  <c r="F1812" i="30"/>
  <c r="D1808" i="30"/>
  <c r="F1808" i="30"/>
  <c r="D1804" i="30"/>
  <c r="F1804" i="30"/>
  <c r="D1800" i="30"/>
  <c r="F1800" i="30"/>
  <c r="D1796" i="30"/>
  <c r="F1796" i="30"/>
  <c r="D1792" i="30"/>
  <c r="F1792" i="30"/>
  <c r="D1788" i="30"/>
  <c r="F1788" i="30"/>
  <c r="D1784" i="30"/>
  <c r="F1784" i="30"/>
  <c r="D1780" i="30"/>
  <c r="F1780" i="30"/>
  <c r="D1776" i="30"/>
  <c r="F1776" i="30"/>
  <c r="D1772" i="30"/>
  <c r="F1772" i="30"/>
  <c r="D1768" i="30"/>
  <c r="F1768" i="30"/>
  <c r="D1764" i="30"/>
  <c r="F1764" i="30"/>
  <c r="D1760" i="30"/>
  <c r="F1760" i="30"/>
  <c r="D1756" i="30"/>
  <c r="F1756" i="30"/>
  <c r="D1752" i="30"/>
  <c r="F1752" i="30"/>
  <c r="D1748" i="30"/>
  <c r="F1748" i="30"/>
  <c r="D1744" i="30"/>
  <c r="F1744" i="30"/>
  <c r="D1740" i="30"/>
  <c r="F1740" i="30"/>
  <c r="D1736" i="30"/>
  <c r="F1736" i="30"/>
  <c r="D1732" i="30"/>
  <c r="F1732" i="30"/>
  <c r="D1728" i="30"/>
  <c r="F1728" i="30"/>
  <c r="D1724" i="30"/>
  <c r="F1724" i="30"/>
  <c r="D1720" i="30"/>
  <c r="F1720" i="30"/>
  <c r="D1716" i="30"/>
  <c r="F1716" i="30"/>
  <c r="D1712" i="30"/>
  <c r="F1712" i="30"/>
  <c r="D1708" i="30"/>
  <c r="F1708" i="30"/>
  <c r="D1704" i="30"/>
  <c r="F1704" i="30"/>
  <c r="D1700" i="30"/>
  <c r="F1700" i="30"/>
  <c r="D1696" i="30"/>
  <c r="F1696" i="30"/>
  <c r="D1692" i="30"/>
  <c r="F1692" i="30"/>
  <c r="D1688" i="30"/>
  <c r="F1688" i="30"/>
  <c r="D1684" i="30"/>
  <c r="F1684" i="30"/>
  <c r="D1680" i="30"/>
  <c r="F1680" i="30"/>
  <c r="D1676" i="30"/>
  <c r="F1676" i="30"/>
  <c r="D1672" i="30"/>
  <c r="F1672" i="30"/>
  <c r="D1668" i="30"/>
  <c r="F1668" i="30"/>
  <c r="D1664" i="30"/>
  <c r="F1664" i="30"/>
  <c r="D1660" i="30"/>
  <c r="F1660" i="30"/>
  <c r="D1656" i="30"/>
  <c r="F1656" i="30"/>
  <c r="D1652" i="30"/>
  <c r="F1652" i="30"/>
  <c r="D1648" i="30"/>
  <c r="F1648" i="30"/>
  <c r="D1644" i="30"/>
  <c r="F1644" i="30"/>
  <c r="D1640" i="30"/>
  <c r="F1640" i="30"/>
  <c r="D1636" i="30"/>
  <c r="F1636" i="30"/>
  <c r="D1632" i="30"/>
  <c r="F1632" i="30"/>
  <c r="D1628" i="30"/>
  <c r="F1628" i="30"/>
  <c r="D1624" i="30"/>
  <c r="F1624" i="30"/>
  <c r="D1620" i="30"/>
  <c r="F1620" i="30"/>
  <c r="D1616" i="30"/>
  <c r="F1616" i="30"/>
  <c r="D1612" i="30"/>
  <c r="F1612" i="30"/>
  <c r="D1608" i="30"/>
  <c r="F1608" i="30"/>
  <c r="D1604" i="30"/>
  <c r="F1604" i="30"/>
  <c r="D1600" i="30"/>
  <c r="F1600" i="30"/>
  <c r="D1596" i="30"/>
  <c r="F1596" i="30"/>
  <c r="D1592" i="30"/>
  <c r="F1592" i="30"/>
  <c r="D1588" i="30"/>
  <c r="F1588" i="30"/>
  <c r="D1584" i="30"/>
  <c r="F1584" i="30"/>
  <c r="D1580" i="30"/>
  <c r="F1580" i="30"/>
  <c r="D1576" i="30"/>
  <c r="F1576" i="30"/>
  <c r="D1572" i="30"/>
  <c r="F1572" i="30"/>
  <c r="D1568" i="30"/>
  <c r="F1568" i="30"/>
  <c r="D1564" i="30"/>
  <c r="F1564" i="30"/>
  <c r="D1560" i="30"/>
  <c r="F1560" i="30"/>
  <c r="D1556" i="30"/>
  <c r="F1556" i="30"/>
  <c r="D1552" i="30"/>
  <c r="F1552" i="30"/>
  <c r="D1548" i="30"/>
  <c r="F1548" i="30"/>
  <c r="D1544" i="30"/>
  <c r="F1544" i="30"/>
  <c r="D1540" i="30"/>
  <c r="F1540" i="30"/>
  <c r="D1536" i="30"/>
  <c r="F1536" i="30"/>
  <c r="D1532" i="30"/>
  <c r="F1532" i="30"/>
  <c r="D1528" i="30"/>
  <c r="F1528" i="30"/>
  <c r="D1524" i="30"/>
  <c r="F1524" i="30"/>
  <c r="D1520" i="30"/>
  <c r="F1520" i="30"/>
  <c r="D1516" i="30"/>
  <c r="F1516" i="30"/>
  <c r="D1512" i="30"/>
  <c r="F1512" i="30"/>
  <c r="D1508" i="30"/>
  <c r="F1508" i="30"/>
  <c r="D1504" i="30"/>
  <c r="F1504" i="30"/>
  <c r="D1500" i="30"/>
  <c r="F1500" i="30"/>
  <c r="D1496" i="30"/>
  <c r="F1496" i="30"/>
  <c r="D1492" i="30"/>
  <c r="F1492" i="30"/>
  <c r="D1488" i="30"/>
  <c r="F1488" i="30"/>
  <c r="D1484" i="30"/>
  <c r="F1484" i="30"/>
  <c r="D1480" i="30"/>
  <c r="F1480" i="30"/>
  <c r="D1476" i="30"/>
  <c r="F1476" i="30"/>
  <c r="D1472" i="30"/>
  <c r="F1472" i="30"/>
  <c r="D1468" i="30"/>
  <c r="F1468" i="30"/>
  <c r="D1464" i="30"/>
  <c r="F1464" i="30"/>
  <c r="D1460" i="30"/>
  <c r="F1460" i="30"/>
  <c r="D1456" i="30"/>
  <c r="F1456" i="30"/>
  <c r="D1452" i="30"/>
  <c r="F1452" i="30"/>
  <c r="D1448" i="30"/>
  <c r="F1448" i="30"/>
  <c r="D1444" i="30"/>
  <c r="F1444" i="30"/>
  <c r="D1440" i="30"/>
  <c r="F1440" i="30"/>
  <c r="D1436" i="30"/>
  <c r="F1436" i="30"/>
  <c r="D1432" i="30"/>
  <c r="F1432" i="30"/>
  <c r="D1428" i="30"/>
  <c r="F1428" i="30"/>
  <c r="D1424" i="30"/>
  <c r="F1424" i="30"/>
  <c r="D1420" i="30"/>
  <c r="F1420" i="30"/>
  <c r="D1416" i="30"/>
  <c r="F1416" i="30"/>
  <c r="D1412" i="30"/>
  <c r="F1412" i="30"/>
  <c r="D1408" i="30"/>
  <c r="F1408" i="30"/>
  <c r="D1404" i="30"/>
  <c r="F1404" i="30"/>
  <c r="D1400" i="30"/>
  <c r="F1400" i="30"/>
  <c r="D1396" i="30"/>
  <c r="F1396" i="30"/>
  <c r="D1392" i="30"/>
  <c r="F1392" i="30"/>
  <c r="D1388" i="30"/>
  <c r="F1388" i="30"/>
  <c r="D1384" i="30"/>
  <c r="F1384" i="30"/>
  <c r="D1380" i="30"/>
  <c r="F1380" i="30"/>
  <c r="D1376" i="30"/>
  <c r="F1376" i="30"/>
  <c r="D1372" i="30"/>
  <c r="F1372" i="30"/>
  <c r="D1368" i="30"/>
  <c r="F1368" i="30"/>
  <c r="D1364" i="30"/>
  <c r="F1364" i="30"/>
  <c r="D1360" i="30"/>
  <c r="F1360" i="30"/>
  <c r="D1356" i="30"/>
  <c r="F1356" i="30"/>
  <c r="D1352" i="30"/>
  <c r="F1352" i="30"/>
  <c r="D1348" i="30"/>
  <c r="F1348" i="30"/>
  <c r="D1344" i="30"/>
  <c r="F1344" i="30"/>
  <c r="D1340" i="30"/>
  <c r="F1340" i="30"/>
  <c r="D1336" i="30"/>
  <c r="F1336" i="30"/>
  <c r="D1332" i="30"/>
  <c r="F1332" i="30"/>
  <c r="D1328" i="30"/>
  <c r="F1328" i="30"/>
  <c r="D1324" i="30"/>
  <c r="F1324" i="30"/>
  <c r="D1320" i="30"/>
  <c r="F1320" i="30"/>
  <c r="D1316" i="30"/>
  <c r="F1316" i="30"/>
  <c r="D1312" i="30"/>
  <c r="F1312" i="30"/>
  <c r="D1308" i="30"/>
  <c r="F1308" i="30"/>
  <c r="D1304" i="30"/>
  <c r="F1304" i="30"/>
  <c r="D1300" i="30"/>
  <c r="F1300" i="30"/>
  <c r="D1296" i="30"/>
  <c r="F1296" i="30"/>
  <c r="D1292" i="30"/>
  <c r="F1292" i="30"/>
  <c r="D1288" i="30"/>
  <c r="F1288" i="30"/>
  <c r="D1284" i="30"/>
  <c r="F1284" i="30"/>
  <c r="D1280" i="30"/>
  <c r="F1280" i="30"/>
  <c r="D1276" i="30"/>
  <c r="F1276" i="30"/>
  <c r="D1272" i="30"/>
  <c r="F1272" i="30"/>
  <c r="D1268" i="30"/>
  <c r="F1268" i="30"/>
  <c r="D1264" i="30"/>
  <c r="F1264" i="30"/>
  <c r="D1260" i="30"/>
  <c r="F1260" i="30"/>
  <c r="D1256" i="30"/>
  <c r="F1256" i="30"/>
  <c r="D1252" i="30"/>
  <c r="F1252" i="30"/>
  <c r="D1248" i="30"/>
  <c r="F1248" i="30"/>
  <c r="D1244" i="30"/>
  <c r="F1244" i="30"/>
  <c r="D1240" i="30"/>
  <c r="F1240" i="30"/>
  <c r="D1236" i="30"/>
  <c r="F1236" i="30"/>
  <c r="D1232" i="30"/>
  <c r="F1232" i="30"/>
  <c r="D1228" i="30"/>
  <c r="F1228" i="30"/>
  <c r="D1224" i="30"/>
  <c r="F1224" i="30"/>
  <c r="D1220" i="30"/>
  <c r="F1220" i="30"/>
  <c r="D1216" i="30"/>
  <c r="F1216" i="30"/>
  <c r="D1212" i="30"/>
  <c r="F1212" i="30"/>
  <c r="D1208" i="30"/>
  <c r="F1208" i="30"/>
  <c r="D1204" i="30"/>
  <c r="F1204" i="30"/>
  <c r="D1200" i="30"/>
  <c r="F1200" i="30"/>
  <c r="D1196" i="30"/>
  <c r="F1196" i="30"/>
  <c r="D1192" i="30"/>
  <c r="F1192" i="30"/>
  <c r="D1188" i="30"/>
  <c r="F1188" i="30"/>
  <c r="D1184" i="30"/>
  <c r="F1184" i="30"/>
  <c r="D1180" i="30"/>
  <c r="F1180" i="30"/>
  <c r="D1176" i="30"/>
  <c r="F1176" i="30"/>
  <c r="D1172" i="30"/>
  <c r="F1172" i="30"/>
  <c r="D1168" i="30"/>
  <c r="F1168" i="30"/>
  <c r="D1164" i="30"/>
  <c r="F1164" i="30"/>
  <c r="D1160" i="30"/>
  <c r="F1160" i="30"/>
  <c r="D1156" i="30"/>
  <c r="F1156" i="30"/>
  <c r="D1152" i="30"/>
  <c r="F1152" i="30"/>
  <c r="D1148" i="30"/>
  <c r="F1148" i="30"/>
  <c r="D1144" i="30"/>
  <c r="F1144" i="30"/>
  <c r="D1140" i="30"/>
  <c r="F1140" i="30"/>
  <c r="D1136" i="30"/>
  <c r="F1136" i="30"/>
  <c r="D1132" i="30"/>
  <c r="F1132" i="30"/>
  <c r="D1128" i="30"/>
  <c r="F1128" i="30"/>
  <c r="D1124" i="30"/>
  <c r="F1124" i="30"/>
  <c r="D1120" i="30"/>
  <c r="F1120" i="30"/>
  <c r="D1116" i="30"/>
  <c r="F1116" i="30"/>
  <c r="D1112" i="30"/>
  <c r="F1112" i="30"/>
  <c r="D1108" i="30"/>
  <c r="F1108" i="30"/>
  <c r="D1104" i="30"/>
  <c r="F1104" i="30"/>
  <c r="D1100" i="30"/>
  <c r="F1100" i="30"/>
  <c r="D1096" i="30"/>
  <c r="F1096" i="30"/>
  <c r="D1092" i="30"/>
  <c r="F1092" i="30"/>
  <c r="D1088" i="30"/>
  <c r="F1088" i="30"/>
  <c r="D1084" i="30"/>
  <c r="F1084" i="30"/>
  <c r="D1080" i="30"/>
  <c r="F1080" i="30"/>
  <c r="D1076" i="30"/>
  <c r="F1076" i="30"/>
  <c r="D1072" i="30"/>
  <c r="F1072" i="30"/>
  <c r="D1068" i="30"/>
  <c r="F1068" i="30"/>
  <c r="D1064" i="30"/>
  <c r="F1064" i="30"/>
  <c r="D1060" i="30"/>
  <c r="F1060" i="30"/>
  <c r="D1056" i="30"/>
  <c r="F1056" i="30"/>
  <c r="D1052" i="30"/>
  <c r="F1052" i="30"/>
  <c r="D1048" i="30"/>
  <c r="F1048" i="30"/>
  <c r="D1044" i="30"/>
  <c r="F1044" i="30"/>
  <c r="D1040" i="30"/>
  <c r="F1040" i="30"/>
  <c r="D1036" i="30"/>
  <c r="F1036" i="30"/>
  <c r="D1032" i="30"/>
  <c r="F1032" i="30"/>
  <c r="D1028" i="30"/>
  <c r="F1028" i="30"/>
  <c r="D1024" i="30"/>
  <c r="F1024" i="30"/>
  <c r="D1020" i="30"/>
  <c r="F1020" i="30"/>
  <c r="D1016" i="30"/>
  <c r="F1016" i="30"/>
  <c r="D1012" i="30"/>
  <c r="F1012" i="30"/>
  <c r="D1008" i="30"/>
  <c r="F1008" i="30"/>
  <c r="D1004" i="30"/>
  <c r="F1004" i="30"/>
  <c r="D1000" i="30"/>
  <c r="F1000" i="30"/>
  <c r="D996" i="30"/>
  <c r="F996" i="30"/>
  <c r="D992" i="30"/>
  <c r="F992" i="30"/>
  <c r="D988" i="30"/>
  <c r="F988" i="30"/>
  <c r="D984" i="30"/>
  <c r="F984" i="30"/>
  <c r="D980" i="30"/>
  <c r="F980" i="30"/>
  <c r="D976" i="30"/>
  <c r="F976" i="30"/>
  <c r="D972" i="30"/>
  <c r="F972" i="30"/>
  <c r="D968" i="30"/>
  <c r="F968" i="30"/>
  <c r="D964" i="30"/>
  <c r="F964" i="30"/>
  <c r="D960" i="30"/>
  <c r="F960" i="30"/>
  <c r="D956" i="30"/>
  <c r="F956" i="30"/>
  <c r="D333" i="30"/>
  <c r="F333" i="30"/>
  <c r="D329" i="30"/>
  <c r="F329" i="30"/>
  <c r="D325" i="30"/>
  <c r="F325" i="30"/>
  <c r="D321" i="30"/>
  <c r="F321" i="30"/>
  <c r="D317" i="30"/>
  <c r="F317" i="30"/>
  <c r="D313" i="30"/>
  <c r="F313" i="30"/>
  <c r="D309" i="30"/>
  <c r="F309" i="30"/>
  <c r="D305" i="30"/>
  <c r="F305" i="30"/>
  <c r="D301" i="30"/>
  <c r="F301" i="30"/>
  <c r="D297" i="30"/>
  <c r="F297" i="30"/>
  <c r="D293" i="30"/>
  <c r="F293" i="30"/>
  <c r="D289" i="30"/>
  <c r="F289" i="30"/>
  <c r="D285" i="30"/>
  <c r="F285" i="30"/>
  <c r="D281" i="30"/>
  <c r="F281" i="30"/>
  <c r="D277" i="30"/>
  <c r="F277" i="30"/>
  <c r="D273" i="30"/>
  <c r="F273" i="30"/>
  <c r="D269" i="30"/>
  <c r="F269" i="30"/>
  <c r="D265" i="30"/>
  <c r="F265" i="30"/>
  <c r="D261" i="30"/>
  <c r="F261" i="30"/>
  <c r="D257" i="30"/>
  <c r="F257" i="30"/>
  <c r="D253" i="30"/>
  <c r="F253" i="30"/>
  <c r="D249" i="30"/>
  <c r="F249" i="30"/>
  <c r="D245" i="30"/>
  <c r="F245" i="30"/>
  <c r="D241" i="30"/>
  <c r="F241" i="30"/>
  <c r="D237" i="30"/>
  <c r="F237" i="30"/>
  <c r="D233" i="30"/>
  <c r="F233" i="30"/>
  <c r="D229" i="30"/>
  <c r="F229" i="30"/>
  <c r="D225" i="30"/>
  <c r="F225" i="30"/>
  <c r="D221" i="30"/>
  <c r="F221" i="30"/>
  <c r="D217" i="30"/>
  <c r="F217" i="30"/>
  <c r="D213" i="30"/>
  <c r="F213" i="30"/>
  <c r="D209" i="30"/>
  <c r="F209" i="30"/>
  <c r="D205" i="30"/>
  <c r="F205" i="30"/>
  <c r="D201" i="30"/>
  <c r="F201" i="30"/>
  <c r="D197" i="30"/>
  <c r="F197" i="30"/>
  <c r="D193" i="30"/>
  <c r="F193" i="30"/>
  <c r="D189" i="30"/>
  <c r="F189" i="30"/>
  <c r="D185" i="30"/>
  <c r="F185" i="30"/>
  <c r="D181" i="30"/>
  <c r="F181" i="30"/>
  <c r="D177" i="30"/>
  <c r="F177" i="30"/>
  <c r="D173" i="30"/>
  <c r="F173" i="30"/>
  <c r="D169" i="30"/>
  <c r="F169" i="30"/>
  <c r="D165" i="30"/>
  <c r="F165" i="30"/>
  <c r="D161" i="30"/>
  <c r="F161" i="30"/>
  <c r="D157" i="30"/>
  <c r="F157" i="30"/>
  <c r="D153" i="30"/>
  <c r="F153" i="30"/>
  <c r="D149" i="30"/>
  <c r="F149" i="30"/>
  <c r="D145" i="30"/>
  <c r="F145" i="30"/>
  <c r="D141" i="30"/>
  <c r="F141" i="30"/>
  <c r="D137" i="30"/>
  <c r="F137" i="30"/>
  <c r="D133" i="30"/>
  <c r="F133" i="30"/>
  <c r="D129" i="30"/>
  <c r="F129" i="30"/>
  <c r="D125" i="30"/>
  <c r="F125" i="30"/>
  <c r="D121" i="30"/>
  <c r="F121" i="30"/>
  <c r="D117" i="30"/>
  <c r="F117" i="30"/>
  <c r="D113" i="30"/>
  <c r="F113" i="30"/>
  <c r="D109" i="30"/>
  <c r="F109" i="30"/>
  <c r="D105" i="30"/>
  <c r="F105" i="30"/>
  <c r="D101" i="30"/>
  <c r="F101" i="30"/>
  <c r="D97" i="30"/>
  <c r="F97" i="30"/>
  <c r="D93" i="30"/>
  <c r="F93" i="30"/>
  <c r="D89" i="30"/>
  <c r="F89" i="30"/>
  <c r="D85" i="30"/>
  <c r="F85" i="30"/>
  <c r="D81" i="30"/>
  <c r="F81" i="30"/>
  <c r="D77" i="30"/>
  <c r="F77" i="30"/>
  <c r="D73" i="30"/>
  <c r="F73" i="30"/>
  <c r="D69" i="30"/>
  <c r="F69" i="30"/>
  <c r="D65" i="30"/>
  <c r="F65" i="30"/>
  <c r="D61" i="30"/>
  <c r="F61" i="30"/>
  <c r="D57" i="30"/>
  <c r="F57" i="30"/>
  <c r="D53" i="30"/>
  <c r="F53" i="30"/>
  <c r="D49" i="30"/>
  <c r="F49" i="30"/>
  <c r="D45" i="30"/>
  <c r="F45" i="30"/>
  <c r="D41" i="30"/>
  <c r="F41" i="30"/>
  <c r="D37" i="30"/>
  <c r="F37" i="30"/>
  <c r="D33" i="30"/>
  <c r="F33" i="30"/>
  <c r="D5" i="30"/>
  <c r="F28" i="30"/>
  <c r="D952" i="30"/>
  <c r="F952" i="30"/>
  <c r="D948" i="30"/>
  <c r="F948" i="30"/>
  <c r="D944" i="30"/>
  <c r="F944" i="30"/>
  <c r="D940" i="30"/>
  <c r="F940" i="30"/>
  <c r="D936" i="30"/>
  <c r="F936" i="30"/>
  <c r="D932" i="30"/>
  <c r="F932" i="30"/>
  <c r="D928" i="30"/>
  <c r="F928" i="30"/>
  <c r="D924" i="30"/>
  <c r="F924" i="30"/>
  <c r="D920" i="30"/>
  <c r="F920" i="30"/>
  <c r="D916" i="30"/>
  <c r="F916" i="30"/>
  <c r="D912" i="30"/>
  <c r="F912" i="30"/>
  <c r="D908" i="30"/>
  <c r="F908" i="30"/>
  <c r="D904" i="30"/>
  <c r="F904" i="30"/>
  <c r="D900" i="30"/>
  <c r="F900" i="30"/>
  <c r="D896" i="30"/>
  <c r="F896" i="30"/>
  <c r="D892" i="30"/>
  <c r="F892" i="30"/>
  <c r="D888" i="30"/>
  <c r="F888" i="30"/>
  <c r="D884" i="30"/>
  <c r="F884" i="30"/>
  <c r="D880" i="30"/>
  <c r="F880" i="30"/>
  <c r="D876" i="30"/>
  <c r="F876" i="30"/>
  <c r="D872" i="30"/>
  <c r="F872" i="30"/>
  <c r="D868" i="30"/>
  <c r="F868" i="30"/>
  <c r="D864" i="30"/>
  <c r="F864" i="30"/>
  <c r="D860" i="30"/>
  <c r="F860" i="30"/>
  <c r="D856" i="30"/>
  <c r="F856" i="30"/>
  <c r="D852" i="30"/>
  <c r="F852" i="30"/>
  <c r="D848" i="30"/>
  <c r="F848" i="30"/>
  <c r="D844" i="30"/>
  <c r="F844" i="30"/>
  <c r="D840" i="30"/>
  <c r="F840" i="30"/>
  <c r="D836" i="30"/>
  <c r="F836" i="30"/>
  <c r="D832" i="30"/>
  <c r="F832" i="30"/>
  <c r="D828" i="30"/>
  <c r="F828" i="30"/>
  <c r="D824" i="30"/>
  <c r="F824" i="30"/>
  <c r="D820" i="30"/>
  <c r="F820" i="30"/>
  <c r="D816" i="30"/>
  <c r="F816" i="30"/>
  <c r="D812" i="30"/>
  <c r="F812" i="30"/>
  <c r="D808" i="30"/>
  <c r="F808" i="30"/>
  <c r="D804" i="30"/>
  <c r="F804" i="30"/>
  <c r="D800" i="30"/>
  <c r="F800" i="30"/>
  <c r="D796" i="30"/>
  <c r="F796" i="30"/>
  <c r="D792" i="30"/>
  <c r="F792" i="30"/>
  <c r="D788" i="30"/>
  <c r="F788" i="30"/>
  <c r="D784" i="30"/>
  <c r="F784" i="30"/>
  <c r="D780" i="30"/>
  <c r="F780" i="30"/>
  <c r="D776" i="30"/>
  <c r="F776" i="30"/>
  <c r="D772" i="30"/>
  <c r="F772" i="30"/>
  <c r="D768" i="30"/>
  <c r="F768" i="30"/>
  <c r="D764" i="30"/>
  <c r="F764" i="30"/>
  <c r="D760" i="30"/>
  <c r="F760" i="30"/>
  <c r="D756" i="30"/>
  <c r="F756" i="30"/>
  <c r="D752" i="30"/>
  <c r="F752" i="30"/>
  <c r="D748" i="30"/>
  <c r="F748" i="30"/>
  <c r="D744" i="30"/>
  <c r="F744" i="30"/>
  <c r="D740" i="30"/>
  <c r="F740" i="30"/>
  <c r="D736" i="30"/>
  <c r="F736" i="30"/>
  <c r="D732" i="30"/>
  <c r="F732" i="30"/>
  <c r="D728" i="30"/>
  <c r="F728" i="30"/>
  <c r="D724" i="30"/>
  <c r="F724" i="30"/>
  <c r="D720" i="30"/>
  <c r="F720" i="30"/>
  <c r="D716" i="30"/>
  <c r="F716" i="30"/>
  <c r="D712" i="30"/>
  <c r="F712" i="30"/>
  <c r="D708" i="30"/>
  <c r="F708" i="30"/>
  <c r="D704" i="30"/>
  <c r="F704" i="30"/>
  <c r="D700" i="30"/>
  <c r="F700" i="30"/>
  <c r="D696" i="30"/>
  <c r="F696" i="30"/>
  <c r="D692" i="30"/>
  <c r="F692" i="30"/>
  <c r="D688" i="30"/>
  <c r="F688" i="30"/>
  <c r="D684" i="30"/>
  <c r="F684" i="30"/>
  <c r="D680" i="30"/>
  <c r="F680" i="30"/>
  <c r="D676" i="30"/>
  <c r="F676" i="30"/>
  <c r="D672" i="30"/>
  <c r="F672" i="30"/>
  <c r="D668" i="30"/>
  <c r="F668" i="30"/>
  <c r="D664" i="30"/>
  <c r="F664" i="30"/>
  <c r="D660" i="30"/>
  <c r="F660" i="30"/>
  <c r="D656" i="30"/>
  <c r="F656" i="30"/>
  <c r="D652" i="30"/>
  <c r="F652" i="30"/>
  <c r="D648" i="30"/>
  <c r="F648" i="30"/>
  <c r="D644" i="30"/>
  <c r="F644" i="30"/>
  <c r="D640" i="30"/>
  <c r="F640" i="30"/>
  <c r="D636" i="30"/>
  <c r="F636" i="30"/>
  <c r="D632" i="30"/>
  <c r="F632" i="30"/>
  <c r="D628" i="30"/>
  <c r="F628" i="30"/>
  <c r="D624" i="30"/>
  <c r="F624" i="30"/>
  <c r="D620" i="30"/>
  <c r="F620" i="30"/>
  <c r="D616" i="30"/>
  <c r="F616" i="30"/>
  <c r="D612" i="30"/>
  <c r="F612" i="30"/>
  <c r="D608" i="30"/>
  <c r="F608" i="30"/>
  <c r="D604" i="30"/>
  <c r="F604" i="30"/>
  <c r="D600" i="30"/>
  <c r="F600" i="30"/>
  <c r="D596" i="30"/>
  <c r="F596" i="30"/>
  <c r="D592" i="30"/>
  <c r="F592" i="30"/>
  <c r="D588" i="30"/>
  <c r="F588" i="30"/>
  <c r="D584" i="30"/>
  <c r="F584" i="30"/>
  <c r="D580" i="30"/>
  <c r="F580" i="30"/>
  <c r="D576" i="30"/>
  <c r="F576" i="30"/>
  <c r="D572" i="30"/>
  <c r="F572" i="30"/>
  <c r="D568" i="30"/>
  <c r="F568" i="30"/>
  <c r="D564" i="30"/>
  <c r="F564" i="30"/>
  <c r="D560" i="30"/>
  <c r="F560" i="30"/>
  <c r="D556" i="30"/>
  <c r="F556" i="30"/>
  <c r="D552" i="30"/>
  <c r="F552" i="30"/>
  <c r="D548" i="30"/>
  <c r="F548" i="30"/>
  <c r="D544" i="30"/>
  <c r="F544" i="30"/>
  <c r="D540" i="30"/>
  <c r="F540" i="30"/>
  <c r="D536" i="30"/>
  <c r="F536" i="30"/>
  <c r="D532" i="30"/>
  <c r="F532" i="30"/>
  <c r="D528" i="30"/>
  <c r="F528" i="30"/>
  <c r="D524" i="30"/>
  <c r="F524" i="30"/>
  <c r="D520" i="30"/>
  <c r="F520" i="30"/>
  <c r="D516" i="30"/>
  <c r="F516" i="30"/>
  <c r="D512" i="30"/>
  <c r="F512" i="30"/>
  <c r="D508" i="30"/>
  <c r="F508" i="30"/>
  <c r="D504" i="30"/>
  <c r="F504" i="30"/>
  <c r="D500" i="30"/>
  <c r="F500" i="30"/>
  <c r="D496" i="30"/>
  <c r="F496" i="30"/>
  <c r="D492" i="30"/>
  <c r="F492" i="30"/>
  <c r="D488" i="30"/>
  <c r="F488" i="30"/>
  <c r="D484" i="30"/>
  <c r="F484" i="30"/>
  <c r="D480" i="30"/>
  <c r="F480" i="30"/>
  <c r="D476" i="30"/>
  <c r="F476" i="30"/>
  <c r="D472" i="30"/>
  <c r="F472" i="30"/>
  <c r="D468" i="30"/>
  <c r="F468" i="30"/>
  <c r="D464" i="30"/>
  <c r="F464" i="30"/>
  <c r="D460" i="30"/>
  <c r="F460" i="30"/>
  <c r="D456" i="30"/>
  <c r="F456" i="30"/>
  <c r="D452" i="30"/>
  <c r="F452" i="30"/>
  <c r="D448" i="30"/>
  <c r="F448" i="30"/>
  <c r="D444" i="30"/>
  <c r="F444" i="30"/>
  <c r="D440" i="30"/>
  <c r="F440" i="30"/>
  <c r="D436" i="30"/>
  <c r="F436" i="30"/>
  <c r="D432" i="30"/>
  <c r="F432" i="30"/>
  <c r="D428" i="30"/>
  <c r="F428" i="30"/>
  <c r="D424" i="30"/>
  <c r="F424" i="30"/>
  <c r="D420" i="30"/>
  <c r="F420" i="30"/>
  <c r="D416" i="30"/>
  <c r="F416" i="30"/>
  <c r="D412" i="30"/>
  <c r="F412" i="30"/>
  <c r="D408" i="30"/>
  <c r="F408" i="30"/>
  <c r="D404" i="30"/>
  <c r="F404" i="30"/>
  <c r="D400" i="30"/>
  <c r="F400" i="30"/>
  <c r="D396" i="30"/>
  <c r="F396" i="30"/>
  <c r="D392" i="30"/>
  <c r="F392" i="30"/>
  <c r="D388" i="30"/>
  <c r="F388" i="30"/>
  <c r="D384" i="30"/>
  <c r="F384" i="30"/>
  <c r="D380" i="30"/>
  <c r="F380" i="30"/>
  <c r="D376" i="30"/>
  <c r="F376" i="30"/>
  <c r="D372" i="30"/>
  <c r="F372" i="30"/>
  <c r="D368" i="30"/>
  <c r="F368" i="30"/>
  <c r="D364" i="30"/>
  <c r="F364" i="30"/>
  <c r="D360" i="30"/>
  <c r="F360" i="30"/>
  <c r="D356" i="30"/>
  <c r="F356" i="30"/>
  <c r="D352" i="30"/>
  <c r="F352" i="30"/>
  <c r="D348" i="30"/>
  <c r="F348" i="30"/>
  <c r="D344" i="30"/>
  <c r="F344" i="30"/>
  <c r="D340" i="30"/>
  <c r="F340" i="30"/>
  <c r="D336" i="30"/>
  <c r="F336" i="30"/>
  <c r="D332" i="30"/>
  <c r="F332" i="30"/>
  <c r="D328" i="30"/>
  <c r="F328" i="30"/>
  <c r="D324" i="30"/>
  <c r="F324" i="30"/>
  <c r="D320" i="30"/>
  <c r="F320" i="30"/>
  <c r="D316" i="30"/>
  <c r="F316" i="30"/>
  <c r="D312" i="30"/>
  <c r="F312" i="30"/>
  <c r="D308" i="30"/>
  <c r="F308" i="30"/>
  <c r="D304" i="30"/>
  <c r="F304" i="30"/>
  <c r="D300" i="30"/>
  <c r="F300" i="30"/>
  <c r="D296" i="30"/>
  <c r="F296" i="30"/>
  <c r="D292" i="30"/>
  <c r="F292" i="30"/>
  <c r="D288" i="30"/>
  <c r="F288" i="30"/>
  <c r="D284" i="30"/>
  <c r="F284" i="30"/>
  <c r="D280" i="30"/>
  <c r="F280" i="30"/>
  <c r="D276" i="30"/>
  <c r="F276" i="30"/>
  <c r="D272" i="30"/>
  <c r="F272" i="30"/>
  <c r="D268" i="30"/>
  <c r="F268" i="30"/>
  <c r="D264" i="30"/>
  <c r="F264" i="30"/>
  <c r="D260" i="30"/>
  <c r="F260" i="30"/>
  <c r="D256" i="30"/>
  <c r="F256" i="30"/>
  <c r="D252" i="30"/>
  <c r="F252" i="30"/>
  <c r="D248" i="30"/>
  <c r="F248" i="30"/>
  <c r="D244" i="30"/>
  <c r="F244" i="30"/>
  <c r="D240" i="30"/>
  <c r="F240" i="30"/>
  <c r="D236" i="30"/>
  <c r="F236" i="30"/>
  <c r="D232" i="30"/>
  <c r="F232" i="30"/>
  <c r="D228" i="30"/>
  <c r="F228" i="30"/>
  <c r="D224" i="30"/>
  <c r="F224" i="30"/>
  <c r="D220" i="30"/>
  <c r="F220" i="30"/>
  <c r="D216" i="30"/>
  <c r="F216" i="30"/>
  <c r="D212" i="30"/>
  <c r="F212" i="30"/>
  <c r="D208" i="30"/>
  <c r="F208" i="30"/>
  <c r="D204" i="30"/>
  <c r="F204" i="30"/>
  <c r="D200" i="30"/>
  <c r="F200" i="30"/>
  <c r="D196" i="30"/>
  <c r="F196" i="30"/>
  <c r="D192" i="30"/>
  <c r="F192" i="30"/>
  <c r="D188" i="30"/>
  <c r="F188" i="30"/>
  <c r="D184" i="30"/>
  <c r="F184" i="30"/>
  <c r="D180" i="30"/>
  <c r="F180" i="30"/>
  <c r="D176" i="30"/>
  <c r="F176" i="30"/>
  <c r="D172" i="30"/>
  <c r="F172" i="30"/>
  <c r="D168" i="30"/>
  <c r="F168" i="30"/>
  <c r="D164" i="30"/>
  <c r="F164" i="30"/>
  <c r="D160" i="30"/>
  <c r="F160" i="30"/>
  <c r="D156" i="30"/>
  <c r="F156" i="30"/>
  <c r="D152" i="30"/>
  <c r="F152" i="30"/>
  <c r="D148" i="30"/>
  <c r="F148" i="30"/>
  <c r="D144" i="30"/>
  <c r="F144" i="30"/>
  <c r="D140" i="30"/>
  <c r="F140" i="30"/>
  <c r="D136" i="30"/>
  <c r="F136" i="30"/>
  <c r="D132" i="30"/>
  <c r="F132" i="30"/>
  <c r="D128" i="30"/>
  <c r="F128" i="30"/>
  <c r="D124" i="30"/>
  <c r="F124" i="30"/>
  <c r="D120" i="30"/>
  <c r="F120" i="30"/>
  <c r="D116" i="30"/>
  <c r="F116" i="30"/>
  <c r="D112" i="30"/>
  <c r="F112" i="30"/>
  <c r="D108" i="30"/>
  <c r="F108" i="30"/>
  <c r="D104" i="30"/>
  <c r="F104" i="30"/>
  <c r="D100" i="30"/>
  <c r="F100" i="30"/>
  <c r="D96" i="30"/>
  <c r="F96" i="30"/>
  <c r="D92" i="30"/>
  <c r="F92" i="30"/>
  <c r="D88" i="30"/>
  <c r="F88" i="30"/>
  <c r="D84" i="30"/>
  <c r="F84" i="30"/>
  <c r="D80" i="30"/>
  <c r="F80" i="30"/>
  <c r="D76" i="30"/>
  <c r="F76" i="30"/>
  <c r="D72" i="30"/>
  <c r="F72" i="30"/>
  <c r="D68" i="30"/>
  <c r="F68" i="30"/>
  <c r="D64" i="30"/>
  <c r="F64" i="30"/>
  <c r="D60" i="30"/>
  <c r="F60" i="30"/>
  <c r="D56" i="30"/>
  <c r="F56" i="30"/>
  <c r="D52" i="30"/>
  <c r="F52" i="30"/>
  <c r="D48" i="30"/>
  <c r="F48" i="30"/>
  <c r="D44" i="30"/>
  <c r="F44" i="30"/>
  <c r="D40" i="30"/>
  <c r="F40" i="30"/>
  <c r="D36" i="30"/>
  <c r="F36" i="30"/>
  <c r="D32" i="30"/>
  <c r="F32" i="30"/>
  <c r="F18" i="30"/>
  <c r="F14" i="30"/>
  <c r="F10" i="30"/>
  <c r="F6" i="30"/>
  <c r="F2" i="30"/>
  <c r="I2" i="30" s="1"/>
  <c r="D947" i="30"/>
  <c r="F947" i="30"/>
  <c r="D943" i="30"/>
  <c r="F943" i="30"/>
  <c r="D939" i="30"/>
  <c r="F939" i="30"/>
  <c r="D935" i="30"/>
  <c r="F935" i="30"/>
  <c r="D931" i="30"/>
  <c r="F931" i="30"/>
  <c r="D927" i="30"/>
  <c r="F927" i="30"/>
  <c r="D923" i="30"/>
  <c r="F923" i="30"/>
  <c r="D919" i="30"/>
  <c r="F919" i="30"/>
  <c r="D915" i="30"/>
  <c r="F915" i="30"/>
  <c r="D911" i="30"/>
  <c r="F911" i="30"/>
  <c r="D907" i="30"/>
  <c r="F907" i="30"/>
  <c r="D903" i="30"/>
  <c r="F903" i="30"/>
  <c r="D899" i="30"/>
  <c r="F899" i="30"/>
  <c r="D895" i="30"/>
  <c r="F895" i="30"/>
  <c r="D891" i="30"/>
  <c r="F891" i="30"/>
  <c r="D887" i="30"/>
  <c r="F887" i="30"/>
  <c r="D883" i="30"/>
  <c r="F883" i="30"/>
  <c r="D879" i="30"/>
  <c r="F879" i="30"/>
  <c r="D875" i="30"/>
  <c r="F875" i="30"/>
  <c r="D871" i="30"/>
  <c r="F871" i="30"/>
  <c r="D867" i="30"/>
  <c r="F867" i="30"/>
  <c r="D863" i="30"/>
  <c r="F863" i="30"/>
  <c r="D859" i="30"/>
  <c r="F859" i="30"/>
  <c r="D855" i="30"/>
  <c r="F855" i="30"/>
  <c r="D851" i="30"/>
  <c r="F851" i="30"/>
  <c r="D847" i="30"/>
  <c r="F847" i="30"/>
  <c r="D843" i="30"/>
  <c r="F843" i="30"/>
  <c r="D839" i="30"/>
  <c r="F839" i="30"/>
  <c r="D835" i="30"/>
  <c r="F835" i="30"/>
  <c r="D831" i="30"/>
  <c r="F831" i="30"/>
  <c r="D827" i="30"/>
  <c r="F827" i="30"/>
  <c r="D823" i="30"/>
  <c r="F823" i="30"/>
  <c r="D819" i="30"/>
  <c r="F819" i="30"/>
  <c r="D815" i="30"/>
  <c r="F815" i="30"/>
  <c r="D811" i="30"/>
  <c r="F811" i="30"/>
  <c r="D807" i="30"/>
  <c r="F807" i="30"/>
  <c r="D803" i="30"/>
  <c r="F803" i="30"/>
  <c r="D799" i="30"/>
  <c r="F799" i="30"/>
  <c r="D795" i="30"/>
  <c r="F795" i="30"/>
  <c r="D791" i="30"/>
  <c r="F791" i="30"/>
  <c r="D787" i="30"/>
  <c r="F787" i="30"/>
  <c r="D783" i="30"/>
  <c r="F783" i="30"/>
  <c r="D779" i="30"/>
  <c r="F779" i="30"/>
  <c r="D775" i="30"/>
  <c r="F775" i="30"/>
  <c r="D771" i="30"/>
  <c r="F771" i="30"/>
  <c r="D767" i="30"/>
  <c r="F767" i="30"/>
  <c r="D763" i="30"/>
  <c r="F763" i="30"/>
  <c r="D759" i="30"/>
  <c r="F759" i="30"/>
  <c r="D755" i="30"/>
  <c r="F755" i="30"/>
  <c r="D751" i="30"/>
  <c r="F751" i="30"/>
  <c r="D747" i="30"/>
  <c r="F747" i="30"/>
  <c r="D743" i="30"/>
  <c r="F743" i="30"/>
  <c r="D739" i="30"/>
  <c r="F739" i="30"/>
  <c r="D735" i="30"/>
  <c r="F735" i="30"/>
  <c r="D731" i="30"/>
  <c r="F731" i="30"/>
  <c r="D727" i="30"/>
  <c r="F727" i="30"/>
  <c r="D723" i="30"/>
  <c r="F723" i="30"/>
  <c r="D719" i="30"/>
  <c r="F719" i="30"/>
  <c r="D715" i="30"/>
  <c r="F715" i="30"/>
  <c r="D711" i="30"/>
  <c r="F711" i="30"/>
  <c r="D707" i="30"/>
  <c r="F707" i="30"/>
  <c r="D703" i="30"/>
  <c r="F703" i="30"/>
  <c r="D699" i="30"/>
  <c r="F699" i="30"/>
  <c r="D695" i="30"/>
  <c r="F695" i="30"/>
  <c r="D691" i="30"/>
  <c r="F691" i="30"/>
  <c r="D687" i="30"/>
  <c r="F687" i="30"/>
  <c r="D683" i="30"/>
  <c r="F683" i="30"/>
  <c r="D679" i="30"/>
  <c r="F679" i="30"/>
  <c r="D675" i="30"/>
  <c r="F675" i="30"/>
  <c r="D671" i="30"/>
  <c r="F671" i="30"/>
  <c r="D667" i="30"/>
  <c r="F667" i="30"/>
  <c r="D663" i="30"/>
  <c r="F663" i="30"/>
  <c r="D659" i="30"/>
  <c r="F659" i="30"/>
  <c r="D655" i="30"/>
  <c r="F655" i="30"/>
  <c r="D651" i="30"/>
  <c r="F651" i="30"/>
  <c r="D647" i="30"/>
  <c r="F647" i="30"/>
  <c r="D643" i="30"/>
  <c r="F643" i="30"/>
  <c r="D639" i="30"/>
  <c r="F639" i="30"/>
  <c r="D635" i="30"/>
  <c r="F635" i="30"/>
  <c r="D631" i="30"/>
  <c r="F631" i="30"/>
  <c r="D627" i="30"/>
  <c r="F627" i="30"/>
  <c r="D623" i="30"/>
  <c r="F623" i="30"/>
  <c r="D619" i="30"/>
  <c r="F619" i="30"/>
  <c r="D615" i="30"/>
  <c r="F615" i="30"/>
  <c r="D611" i="30"/>
  <c r="F611" i="30"/>
  <c r="D607" i="30"/>
  <c r="F607" i="30"/>
  <c r="D603" i="30"/>
  <c r="F603" i="30"/>
  <c r="D599" i="30"/>
  <c r="F599" i="30"/>
  <c r="D595" i="30"/>
  <c r="F595" i="30"/>
  <c r="D591" i="30"/>
  <c r="F591" i="30"/>
  <c r="D587" i="30"/>
  <c r="F587" i="30"/>
  <c r="D583" i="30"/>
  <c r="F583" i="30"/>
  <c r="D579" i="30"/>
  <c r="F579" i="30"/>
  <c r="D575" i="30"/>
  <c r="F575" i="30"/>
  <c r="D571" i="30"/>
  <c r="F571" i="30"/>
  <c r="D567" i="30"/>
  <c r="F567" i="30"/>
  <c r="D563" i="30"/>
  <c r="F563" i="30"/>
  <c r="D559" i="30"/>
  <c r="F559" i="30"/>
  <c r="D555" i="30"/>
  <c r="F555" i="30"/>
  <c r="D551" i="30"/>
  <c r="F551" i="30"/>
  <c r="D547" i="30"/>
  <c r="F547" i="30"/>
  <c r="D543" i="30"/>
  <c r="F543" i="30"/>
  <c r="D539" i="30"/>
  <c r="F539" i="30"/>
  <c r="D535" i="30"/>
  <c r="F535" i="30"/>
  <c r="D531" i="30"/>
  <c r="F531" i="30"/>
  <c r="D527" i="30"/>
  <c r="F527" i="30"/>
  <c r="D523" i="30"/>
  <c r="F523" i="30"/>
  <c r="D519" i="30"/>
  <c r="F519" i="30"/>
  <c r="D515" i="30"/>
  <c r="F515" i="30"/>
  <c r="D511" i="30"/>
  <c r="F511" i="30"/>
  <c r="D507" i="30"/>
  <c r="F507" i="30"/>
  <c r="D503" i="30"/>
  <c r="F503" i="30"/>
  <c r="D499" i="30"/>
  <c r="F499" i="30"/>
  <c r="D495" i="30"/>
  <c r="F495" i="30"/>
  <c r="D491" i="30"/>
  <c r="F491" i="30"/>
  <c r="D487" i="30"/>
  <c r="F487" i="30"/>
  <c r="D483" i="30"/>
  <c r="F483" i="30"/>
  <c r="D479" i="30"/>
  <c r="F479" i="30"/>
  <c r="D475" i="30"/>
  <c r="F475" i="30"/>
  <c r="D471" i="30"/>
  <c r="F471" i="30"/>
  <c r="D467" i="30"/>
  <c r="F467" i="30"/>
  <c r="D463" i="30"/>
  <c r="F463" i="30"/>
  <c r="D459" i="30"/>
  <c r="F459" i="30"/>
  <c r="D455" i="30"/>
  <c r="F455" i="30"/>
  <c r="D451" i="30"/>
  <c r="F451" i="30"/>
  <c r="D447" i="30"/>
  <c r="F447" i="30"/>
  <c r="D443" i="30"/>
  <c r="F443" i="30"/>
  <c r="D439" i="30"/>
  <c r="F439" i="30"/>
  <c r="D435" i="30"/>
  <c r="F435" i="30"/>
  <c r="D431" i="30"/>
  <c r="F431" i="30"/>
  <c r="D427" i="30"/>
  <c r="F427" i="30"/>
  <c r="D423" i="30"/>
  <c r="F423" i="30"/>
  <c r="D419" i="30"/>
  <c r="F419" i="30"/>
  <c r="D415" i="30"/>
  <c r="F415" i="30"/>
  <c r="D411" i="30"/>
  <c r="F411" i="30"/>
  <c r="D407" i="30"/>
  <c r="F407" i="30"/>
  <c r="D403" i="30"/>
  <c r="F403" i="30"/>
  <c r="D399" i="30"/>
  <c r="F399" i="30"/>
  <c r="D395" i="30"/>
  <c r="F395" i="30"/>
  <c r="D391" i="30"/>
  <c r="F391" i="30"/>
  <c r="D387" i="30"/>
  <c r="F387" i="30"/>
  <c r="D383" i="30"/>
  <c r="F383" i="30"/>
  <c r="D379" i="30"/>
  <c r="F379" i="30"/>
  <c r="D375" i="30"/>
  <c r="F375" i="30"/>
  <c r="D371" i="30"/>
  <c r="F371" i="30"/>
  <c r="D367" i="30"/>
  <c r="F367" i="30"/>
  <c r="D363" i="30"/>
  <c r="F363" i="30"/>
  <c r="D359" i="30"/>
  <c r="F359" i="30"/>
  <c r="D355" i="30"/>
  <c r="F355" i="30"/>
  <c r="D351" i="30"/>
  <c r="F351" i="30"/>
  <c r="D347" i="30"/>
  <c r="F347" i="30"/>
  <c r="D343" i="30"/>
  <c r="F343" i="30"/>
  <c r="D339" i="30"/>
  <c r="F339" i="30"/>
  <c r="D335" i="30"/>
  <c r="F335" i="30"/>
  <c r="D331" i="30"/>
  <c r="F331" i="30"/>
  <c r="D327" i="30"/>
  <c r="F327" i="30"/>
  <c r="D323" i="30"/>
  <c r="F323" i="30"/>
  <c r="D319" i="30"/>
  <c r="F319" i="30"/>
  <c r="D315" i="30"/>
  <c r="F315" i="30"/>
  <c r="D311" i="30"/>
  <c r="F311" i="30"/>
  <c r="D307" i="30"/>
  <c r="F307" i="30"/>
  <c r="D303" i="30"/>
  <c r="F303" i="30"/>
  <c r="D299" i="30"/>
  <c r="F299" i="30"/>
  <c r="D295" i="30"/>
  <c r="F295" i="30"/>
  <c r="D291" i="30"/>
  <c r="F291" i="30"/>
  <c r="D287" i="30"/>
  <c r="F287" i="30"/>
  <c r="D283" i="30"/>
  <c r="F283" i="30"/>
  <c r="D279" i="30"/>
  <c r="F279" i="30"/>
  <c r="D275" i="30"/>
  <c r="F275" i="30"/>
  <c r="D271" i="30"/>
  <c r="F271" i="30"/>
  <c r="D267" i="30"/>
  <c r="F267" i="30"/>
  <c r="D263" i="30"/>
  <c r="F263" i="30"/>
  <c r="D259" i="30"/>
  <c r="F259" i="30"/>
  <c r="D255" i="30"/>
  <c r="F255" i="30"/>
  <c r="D251" i="30"/>
  <c r="F251" i="30"/>
  <c r="D247" i="30"/>
  <c r="F247" i="30"/>
  <c r="D243" i="30"/>
  <c r="F243" i="30"/>
  <c r="D239" i="30"/>
  <c r="F239" i="30"/>
  <c r="D235" i="30"/>
  <c r="F235" i="30"/>
  <c r="D231" i="30"/>
  <c r="F231" i="30"/>
  <c r="D227" i="30"/>
  <c r="F227" i="30"/>
  <c r="D223" i="30"/>
  <c r="F223" i="30"/>
  <c r="D219" i="30"/>
  <c r="F219" i="30"/>
  <c r="D215" i="30"/>
  <c r="F215" i="30"/>
  <c r="D211" i="30"/>
  <c r="F211" i="30"/>
  <c r="D207" i="30"/>
  <c r="F207" i="30"/>
  <c r="D203" i="30"/>
  <c r="F203" i="30"/>
  <c r="D199" i="30"/>
  <c r="F199" i="30"/>
  <c r="D195" i="30"/>
  <c r="F195" i="30"/>
  <c r="D191" i="30"/>
  <c r="F191" i="30"/>
  <c r="D187" i="30"/>
  <c r="F187" i="30"/>
  <c r="D183" i="30"/>
  <c r="F183" i="30"/>
  <c r="D179" i="30"/>
  <c r="F179" i="30"/>
  <c r="D175" i="30"/>
  <c r="F175" i="30"/>
  <c r="D171" i="30"/>
  <c r="F171" i="30"/>
  <c r="D167" i="30"/>
  <c r="F167" i="30"/>
  <c r="D163" i="30"/>
  <c r="F163" i="30"/>
  <c r="D159" i="30"/>
  <c r="F159" i="30"/>
  <c r="D155" i="30"/>
  <c r="F155" i="30"/>
  <c r="D151" i="30"/>
  <c r="F151" i="30"/>
  <c r="D147" i="30"/>
  <c r="F147" i="30"/>
  <c r="D143" i="30"/>
  <c r="F143" i="30"/>
  <c r="D139" i="30"/>
  <c r="F139" i="30"/>
  <c r="D135" i="30"/>
  <c r="F135" i="30"/>
  <c r="D131" i="30"/>
  <c r="F131" i="30"/>
  <c r="D127" i="30"/>
  <c r="F127" i="30"/>
  <c r="D123" i="30"/>
  <c r="F123" i="30"/>
  <c r="D119" i="30"/>
  <c r="F119" i="30"/>
  <c r="D115" i="30"/>
  <c r="F115" i="30"/>
  <c r="D111" i="30"/>
  <c r="F111" i="30"/>
  <c r="D107" i="30"/>
  <c r="F107" i="30"/>
  <c r="D103" i="30"/>
  <c r="F103" i="30"/>
  <c r="D99" i="30"/>
  <c r="F99" i="30"/>
  <c r="D95" i="30"/>
  <c r="F95" i="30"/>
  <c r="D91" i="30"/>
  <c r="F91" i="30"/>
  <c r="D87" i="30"/>
  <c r="F87" i="30"/>
  <c r="D83" i="30"/>
  <c r="F83" i="30"/>
  <c r="D79" i="30"/>
  <c r="F79" i="30"/>
  <c r="D75" i="30"/>
  <c r="F75" i="30"/>
  <c r="D71" i="30"/>
  <c r="F71" i="30"/>
  <c r="D67" i="30"/>
  <c r="F67" i="30"/>
  <c r="D63" i="30"/>
  <c r="F63" i="30"/>
  <c r="D59" i="30"/>
  <c r="F59" i="30"/>
  <c r="D55" i="30"/>
  <c r="F55" i="30"/>
  <c r="D51" i="30"/>
  <c r="F51" i="30"/>
  <c r="D47" i="30"/>
  <c r="F47" i="30"/>
  <c r="D43" i="30"/>
  <c r="F43" i="30"/>
  <c r="D39" i="30"/>
  <c r="F39" i="30"/>
  <c r="D35" i="30"/>
  <c r="F35" i="30"/>
  <c r="D31" i="30"/>
  <c r="F31" i="30"/>
  <c r="D27" i="30"/>
  <c r="D23" i="30"/>
  <c r="D19" i="30"/>
  <c r="D15" i="30"/>
  <c r="D11" i="30"/>
  <c r="D7" i="30"/>
  <c r="F25" i="30"/>
  <c r="F21" i="30"/>
  <c r="F17" i="30"/>
  <c r="F13" i="30"/>
  <c r="F9" i="30"/>
  <c r="F5" i="30"/>
  <c r="D862" i="30"/>
  <c r="F862" i="30"/>
  <c r="D858" i="30"/>
  <c r="F858" i="30"/>
  <c r="D854" i="30"/>
  <c r="F854" i="30"/>
  <c r="D850" i="30"/>
  <c r="F850" i="30"/>
  <c r="D846" i="30"/>
  <c r="F846" i="30"/>
  <c r="D842" i="30"/>
  <c r="F842" i="30"/>
  <c r="D838" i="30"/>
  <c r="F838" i="30"/>
  <c r="D834" i="30"/>
  <c r="F834" i="30"/>
  <c r="D830" i="30"/>
  <c r="F830" i="30"/>
  <c r="D826" i="30"/>
  <c r="F826" i="30"/>
  <c r="D822" i="30"/>
  <c r="F822" i="30"/>
  <c r="D818" i="30"/>
  <c r="F818" i="30"/>
  <c r="D814" i="30"/>
  <c r="F814" i="30"/>
  <c r="D810" i="30"/>
  <c r="F810" i="30"/>
  <c r="D806" i="30"/>
  <c r="F806" i="30"/>
  <c r="D802" i="30"/>
  <c r="F802" i="30"/>
  <c r="D798" i="30"/>
  <c r="F798" i="30"/>
  <c r="D794" i="30"/>
  <c r="F794" i="30"/>
  <c r="D790" i="30"/>
  <c r="F790" i="30"/>
  <c r="D786" i="30"/>
  <c r="F786" i="30"/>
  <c r="D782" i="30"/>
  <c r="F782" i="30"/>
  <c r="D778" i="30"/>
  <c r="F778" i="30"/>
  <c r="D774" i="30"/>
  <c r="F774" i="30"/>
  <c r="D770" i="30"/>
  <c r="F770" i="30"/>
  <c r="D766" i="30"/>
  <c r="F766" i="30"/>
  <c r="D762" i="30"/>
  <c r="F762" i="30"/>
  <c r="D758" i="30"/>
  <c r="F758" i="30"/>
  <c r="D754" i="30"/>
  <c r="F754" i="30"/>
  <c r="D750" i="30"/>
  <c r="F750" i="30"/>
  <c r="D746" i="30"/>
  <c r="F746" i="30"/>
  <c r="D742" i="30"/>
  <c r="F742" i="30"/>
  <c r="D738" i="30"/>
  <c r="F738" i="30"/>
  <c r="D734" i="30"/>
  <c r="F734" i="30"/>
  <c r="D730" i="30"/>
  <c r="F730" i="30"/>
  <c r="D726" i="30"/>
  <c r="F726" i="30"/>
  <c r="D722" i="30"/>
  <c r="F722" i="30"/>
  <c r="D718" i="30"/>
  <c r="F718" i="30"/>
  <c r="D714" i="30"/>
  <c r="F714" i="30"/>
  <c r="D710" i="30"/>
  <c r="F710" i="30"/>
  <c r="D706" i="30"/>
  <c r="F706" i="30"/>
  <c r="D702" i="30"/>
  <c r="F702" i="30"/>
  <c r="D698" i="30"/>
  <c r="F698" i="30"/>
  <c r="D694" i="30"/>
  <c r="F694" i="30"/>
  <c r="D690" i="30"/>
  <c r="F690" i="30"/>
  <c r="D686" i="30"/>
  <c r="F686" i="30"/>
  <c r="D682" i="30"/>
  <c r="F682" i="30"/>
  <c r="D678" i="30"/>
  <c r="F678" i="30"/>
  <c r="D674" i="30"/>
  <c r="F674" i="30"/>
  <c r="D670" i="30"/>
  <c r="F670" i="30"/>
  <c r="D666" i="30"/>
  <c r="F666" i="30"/>
  <c r="D662" i="30"/>
  <c r="F662" i="30"/>
  <c r="D658" i="30"/>
  <c r="F658" i="30"/>
  <c r="D654" i="30"/>
  <c r="F654" i="30"/>
  <c r="D650" i="30"/>
  <c r="F650" i="30"/>
  <c r="D646" i="30"/>
  <c r="F646" i="30"/>
  <c r="D642" i="30"/>
  <c r="F642" i="30"/>
  <c r="D638" i="30"/>
  <c r="F638" i="30"/>
  <c r="D634" i="30"/>
  <c r="F634" i="30"/>
  <c r="D630" i="30"/>
  <c r="F630" i="30"/>
  <c r="D626" i="30"/>
  <c r="F626" i="30"/>
  <c r="D622" i="30"/>
  <c r="F622" i="30"/>
  <c r="D618" i="30"/>
  <c r="F618" i="30"/>
  <c r="D614" i="30"/>
  <c r="F614" i="30"/>
  <c r="D610" i="30"/>
  <c r="F610" i="30"/>
  <c r="D606" i="30"/>
  <c r="F606" i="30"/>
  <c r="D602" i="30"/>
  <c r="F602" i="30"/>
  <c r="D598" i="30"/>
  <c r="F598" i="30"/>
  <c r="D594" i="30"/>
  <c r="F594" i="30"/>
  <c r="D590" i="30"/>
  <c r="F590" i="30"/>
  <c r="D586" i="30"/>
  <c r="F586" i="30"/>
  <c r="D582" i="30"/>
  <c r="F582" i="30"/>
  <c r="D578" i="30"/>
  <c r="F578" i="30"/>
  <c r="D574" i="30"/>
  <c r="F574" i="30"/>
  <c r="D570" i="30"/>
  <c r="F570" i="30"/>
  <c r="D566" i="30"/>
  <c r="F566" i="30"/>
  <c r="D562" i="30"/>
  <c r="F562" i="30"/>
  <c r="D558" i="30"/>
  <c r="F558" i="30"/>
  <c r="D554" i="30"/>
  <c r="F554" i="30"/>
  <c r="D550" i="30"/>
  <c r="F550" i="30"/>
  <c r="D546" i="30"/>
  <c r="F546" i="30"/>
  <c r="D542" i="30"/>
  <c r="F542" i="30"/>
  <c r="D538" i="30"/>
  <c r="F538" i="30"/>
  <c r="D534" i="30"/>
  <c r="F534" i="30"/>
  <c r="D530" i="30"/>
  <c r="F530" i="30"/>
  <c r="D526" i="30"/>
  <c r="F526" i="30"/>
  <c r="D522" i="30"/>
  <c r="F522" i="30"/>
  <c r="D518" i="30"/>
  <c r="F518" i="30"/>
  <c r="D514" i="30"/>
  <c r="F514" i="30"/>
  <c r="D510" i="30"/>
  <c r="F510" i="30"/>
  <c r="D506" i="30"/>
  <c r="F506" i="30"/>
  <c r="D502" i="30"/>
  <c r="F502" i="30"/>
  <c r="D498" i="30"/>
  <c r="F498" i="30"/>
  <c r="D494" i="30"/>
  <c r="F494" i="30"/>
  <c r="D490" i="30"/>
  <c r="F490" i="30"/>
  <c r="D486" i="30"/>
  <c r="F486" i="30"/>
  <c r="D482" i="30"/>
  <c r="F482" i="30"/>
  <c r="D478" i="30"/>
  <c r="F478" i="30"/>
  <c r="D474" i="30"/>
  <c r="F474" i="30"/>
  <c r="D470" i="30"/>
  <c r="F470" i="30"/>
  <c r="D466" i="30"/>
  <c r="F466" i="30"/>
  <c r="D462" i="30"/>
  <c r="F462" i="30"/>
  <c r="D458" i="30"/>
  <c r="F458" i="30"/>
  <c r="D454" i="30"/>
  <c r="F454" i="30"/>
  <c r="D450" i="30"/>
  <c r="F450" i="30"/>
  <c r="D446" i="30"/>
  <c r="F446" i="30"/>
  <c r="D442" i="30"/>
  <c r="F442" i="30"/>
  <c r="D438" i="30"/>
  <c r="F438" i="30"/>
  <c r="D434" i="30"/>
  <c r="F434" i="30"/>
  <c r="D430" i="30"/>
  <c r="F430" i="30"/>
  <c r="D426" i="30"/>
  <c r="F426" i="30"/>
  <c r="D422" i="30"/>
  <c r="F422" i="30"/>
  <c r="D418" i="30"/>
  <c r="F418" i="30"/>
  <c r="D414" i="30"/>
  <c r="F414" i="30"/>
  <c r="D410" i="30"/>
  <c r="F410" i="30"/>
  <c r="D406" i="30"/>
  <c r="F406" i="30"/>
  <c r="D402" i="30"/>
  <c r="F402" i="30"/>
  <c r="D398" i="30"/>
  <c r="F398" i="30"/>
  <c r="D394" i="30"/>
  <c r="F394" i="30"/>
  <c r="D390" i="30"/>
  <c r="F390" i="30"/>
  <c r="D386" i="30"/>
  <c r="F386" i="30"/>
  <c r="D382" i="30"/>
  <c r="F382" i="30"/>
  <c r="D378" i="30"/>
  <c r="F378" i="30"/>
  <c r="D374" i="30"/>
  <c r="F374" i="30"/>
  <c r="D370" i="30"/>
  <c r="F370" i="30"/>
  <c r="D366" i="30"/>
  <c r="F366" i="30"/>
  <c r="D362" i="30"/>
  <c r="F362" i="30"/>
  <c r="D358" i="30"/>
  <c r="F358" i="30"/>
  <c r="D354" i="30"/>
  <c r="F354" i="30"/>
  <c r="D350" i="30"/>
  <c r="F350" i="30"/>
  <c r="D346" i="30"/>
  <c r="F346" i="30"/>
  <c r="D342" i="30"/>
  <c r="F342" i="30"/>
  <c r="D338" i="30"/>
  <c r="F338" i="30"/>
  <c r="D334" i="30"/>
  <c r="F334" i="30"/>
  <c r="D330" i="30"/>
  <c r="F330" i="30"/>
  <c r="D326" i="30"/>
  <c r="F326" i="30"/>
  <c r="D322" i="30"/>
  <c r="F322" i="30"/>
  <c r="D318" i="30"/>
  <c r="F318" i="30"/>
  <c r="D314" i="30"/>
  <c r="F314" i="30"/>
  <c r="D310" i="30"/>
  <c r="F310" i="30"/>
  <c r="D306" i="30"/>
  <c r="F306" i="30"/>
  <c r="D302" i="30"/>
  <c r="F302" i="30"/>
  <c r="D298" i="30"/>
  <c r="F298" i="30"/>
  <c r="D294" i="30"/>
  <c r="F294" i="30"/>
  <c r="D290" i="30"/>
  <c r="F290" i="30"/>
  <c r="D286" i="30"/>
  <c r="F286" i="30"/>
  <c r="D282" i="30"/>
  <c r="F282" i="30"/>
  <c r="D278" i="30"/>
  <c r="F278" i="30"/>
  <c r="D274" i="30"/>
  <c r="F274" i="30"/>
  <c r="D270" i="30"/>
  <c r="F270" i="30"/>
  <c r="D266" i="30"/>
  <c r="F266" i="30"/>
  <c r="D262" i="30"/>
  <c r="F262" i="30"/>
  <c r="D258" i="30"/>
  <c r="F258" i="30"/>
  <c r="D254" i="30"/>
  <c r="F254" i="30"/>
  <c r="D250" i="30"/>
  <c r="F250" i="30"/>
  <c r="D246" i="30"/>
  <c r="F246" i="30"/>
  <c r="D242" i="30"/>
  <c r="F242" i="30"/>
  <c r="D238" i="30"/>
  <c r="F238" i="30"/>
  <c r="D234" i="30"/>
  <c r="F234" i="30"/>
  <c r="D230" i="30"/>
  <c r="F230" i="30"/>
  <c r="D226" i="30"/>
  <c r="F226" i="30"/>
  <c r="D222" i="30"/>
  <c r="F222" i="30"/>
  <c r="D218" i="30"/>
  <c r="F218" i="30"/>
  <c r="D214" i="30"/>
  <c r="F214" i="30"/>
  <c r="D210" i="30"/>
  <c r="F210" i="30"/>
  <c r="D206" i="30"/>
  <c r="F206" i="30"/>
  <c r="D202" i="30"/>
  <c r="F202" i="30"/>
  <c r="D198" i="30"/>
  <c r="F198" i="30"/>
  <c r="D194" i="30"/>
  <c r="F194" i="30"/>
  <c r="D190" i="30"/>
  <c r="F190" i="30"/>
  <c r="D186" i="30"/>
  <c r="F186" i="30"/>
  <c r="D182" i="30"/>
  <c r="F182" i="30"/>
  <c r="D178" i="30"/>
  <c r="F178" i="30"/>
  <c r="D174" i="30"/>
  <c r="F174" i="30"/>
  <c r="D170" i="30"/>
  <c r="F170" i="30"/>
  <c r="D166" i="30"/>
  <c r="F166" i="30"/>
  <c r="D162" i="30"/>
  <c r="F162" i="30"/>
  <c r="D158" i="30"/>
  <c r="F158" i="30"/>
  <c r="D154" i="30"/>
  <c r="F154" i="30"/>
  <c r="D150" i="30"/>
  <c r="F150" i="30"/>
  <c r="D146" i="30"/>
  <c r="F146" i="30"/>
  <c r="D142" i="30"/>
  <c r="F142" i="30"/>
  <c r="D138" i="30"/>
  <c r="F138" i="30"/>
  <c r="D134" i="30"/>
  <c r="F134" i="30"/>
  <c r="D130" i="30"/>
  <c r="F130" i="30"/>
  <c r="D126" i="30"/>
  <c r="F126" i="30"/>
  <c r="D122" i="30"/>
  <c r="F122" i="30"/>
  <c r="D118" i="30"/>
  <c r="F118" i="30"/>
  <c r="D114" i="30"/>
  <c r="F114" i="30"/>
  <c r="D110" i="30"/>
  <c r="F110" i="30"/>
  <c r="D106" i="30"/>
  <c r="F106" i="30"/>
  <c r="D102" i="30"/>
  <c r="F102" i="30"/>
  <c r="D98" i="30"/>
  <c r="F98" i="30"/>
  <c r="D94" i="30"/>
  <c r="F94" i="30"/>
  <c r="D90" i="30"/>
  <c r="F90" i="30"/>
  <c r="D86" i="30"/>
  <c r="F86" i="30"/>
  <c r="D82" i="30"/>
  <c r="F82" i="30"/>
  <c r="D78" i="30"/>
  <c r="F78" i="30"/>
  <c r="D74" i="30"/>
  <c r="F74" i="30"/>
  <c r="D70" i="30"/>
  <c r="F70" i="30"/>
  <c r="D66" i="30"/>
  <c r="F66" i="30"/>
  <c r="D62" i="30"/>
  <c r="F62" i="30"/>
  <c r="D58" i="30"/>
  <c r="F58" i="30"/>
  <c r="D54" i="30"/>
  <c r="F54" i="30"/>
  <c r="D50" i="30"/>
  <c r="F50" i="30"/>
  <c r="D46" i="30"/>
  <c r="F46" i="30"/>
  <c r="D42" i="30"/>
  <c r="F42" i="30"/>
  <c r="D38" i="30"/>
  <c r="F38" i="30"/>
  <c r="D34" i="30"/>
  <c r="F34" i="30"/>
  <c r="D30" i="30"/>
  <c r="D26" i="30"/>
  <c r="D22" i="30"/>
  <c r="F24" i="30"/>
  <c r="F20" i="30"/>
  <c r="F16" i="30"/>
  <c r="F12" i="30"/>
  <c r="F8" i="30"/>
  <c r="F29" i="30"/>
  <c r="I3" i="30"/>
  <c r="J3" i="30"/>
  <c r="K3" i="30"/>
  <c r="K2" i="30" l="1"/>
  <c r="L2" i="30"/>
  <c r="J2" i="30"/>
  <c r="L4" i="30"/>
  <c r="K4" i="30"/>
  <c r="J4" i="30"/>
  <c r="I4" i="30"/>
  <c r="J5" i="30" l="1"/>
  <c r="I5" i="30"/>
  <c r="L5" i="30"/>
  <c r="K5" i="30"/>
  <c r="L6" i="30" l="1"/>
  <c r="K6" i="30"/>
  <c r="J6" i="30"/>
  <c r="I6" i="30"/>
  <c r="L7" i="30" l="1"/>
  <c r="K7" i="30"/>
  <c r="J7" i="30"/>
  <c r="I7" i="30"/>
  <c r="L8" i="30" l="1"/>
  <c r="J8" i="30"/>
  <c r="I8" i="30"/>
  <c r="K8" i="30"/>
  <c r="J9" i="30" l="1"/>
  <c r="I9" i="30"/>
  <c r="K9" i="30"/>
  <c r="L9" i="30"/>
  <c r="L10" i="30" l="1"/>
  <c r="K10" i="30"/>
  <c r="J10" i="30"/>
  <c r="I10" i="30"/>
  <c r="L11" i="30" l="1"/>
  <c r="K11" i="30"/>
  <c r="J11" i="30"/>
  <c r="I11" i="30"/>
  <c r="L12" i="30" l="1"/>
  <c r="J12" i="30"/>
  <c r="I12" i="30"/>
  <c r="K12" i="30"/>
  <c r="L13" i="30" l="1"/>
  <c r="J13" i="30"/>
  <c r="I13" i="30"/>
  <c r="K13" i="30"/>
  <c r="L14" i="30" l="1"/>
  <c r="K14" i="30"/>
  <c r="J14" i="30"/>
  <c r="I14" i="30"/>
  <c r="L15" i="30" l="1"/>
  <c r="K15" i="30"/>
  <c r="J15" i="30"/>
  <c r="I15" i="30"/>
  <c r="L16" i="30" l="1"/>
  <c r="I16" i="30"/>
  <c r="K16" i="30"/>
  <c r="J16" i="30"/>
  <c r="J17" i="30" l="1"/>
  <c r="I17" i="30"/>
  <c r="L17" i="30"/>
  <c r="K17" i="30"/>
  <c r="L18" i="30" l="1"/>
  <c r="K18" i="30"/>
  <c r="J18" i="30"/>
  <c r="I18" i="30"/>
  <c r="L19" i="30" l="1"/>
  <c r="K19" i="30"/>
  <c r="J19" i="30"/>
  <c r="I19" i="30"/>
  <c r="L20" i="30" l="1"/>
  <c r="J20" i="30"/>
  <c r="K20" i="30"/>
  <c r="I20" i="30"/>
  <c r="J21" i="30" l="1"/>
  <c r="I21" i="30"/>
  <c r="K21" i="30"/>
  <c r="L21" i="30"/>
  <c r="L22" i="30" l="1"/>
  <c r="K22" i="30"/>
  <c r="J22" i="30"/>
  <c r="I22" i="30"/>
  <c r="L23" i="30" l="1"/>
  <c r="K23" i="30"/>
  <c r="J23" i="30"/>
  <c r="I23" i="30"/>
  <c r="L24" i="30" l="1"/>
  <c r="I24" i="30"/>
  <c r="K24" i="30"/>
  <c r="J24" i="30"/>
  <c r="J25" i="30" l="1"/>
  <c r="I25" i="30"/>
  <c r="L25" i="30"/>
  <c r="K25" i="30"/>
  <c r="E26" i="30"/>
  <c r="E27" i="30" l="1"/>
  <c r="L26" i="30"/>
  <c r="K26" i="30"/>
  <c r="J26" i="30"/>
  <c r="I26" i="30"/>
  <c r="E28" i="30" l="1"/>
  <c r="L27" i="30"/>
  <c r="K27" i="30"/>
  <c r="J27" i="30"/>
  <c r="I27" i="30"/>
  <c r="E29" i="30" l="1"/>
  <c r="L28" i="30"/>
  <c r="J28" i="30"/>
  <c r="I28" i="30"/>
  <c r="K28" i="30"/>
  <c r="E30" i="30" l="1"/>
  <c r="L29" i="30"/>
  <c r="J29" i="30"/>
  <c r="I29" i="30"/>
  <c r="K29" i="30"/>
  <c r="E31" i="30" l="1"/>
  <c r="L30" i="30"/>
  <c r="K30" i="30"/>
  <c r="J30" i="30"/>
  <c r="I30" i="30"/>
  <c r="E32" i="30" l="1"/>
  <c r="L31" i="30"/>
  <c r="K31" i="30"/>
  <c r="J31" i="30"/>
  <c r="I31" i="30"/>
  <c r="E33" i="30" l="1"/>
  <c r="L32" i="30"/>
  <c r="J32" i="30"/>
  <c r="K32" i="30"/>
  <c r="I32" i="30"/>
  <c r="E34" i="30" l="1"/>
  <c r="J33" i="30"/>
  <c r="I33" i="30"/>
  <c r="L33" i="30"/>
  <c r="K33" i="30"/>
  <c r="E35" i="30" l="1"/>
  <c r="L34" i="30"/>
  <c r="K34" i="30"/>
  <c r="J34" i="30"/>
  <c r="I34" i="30"/>
  <c r="E36" i="30" l="1"/>
  <c r="L35" i="30"/>
  <c r="K35" i="30"/>
  <c r="J35" i="30"/>
  <c r="I35" i="30"/>
  <c r="E37" i="30" l="1"/>
  <c r="L36" i="30"/>
  <c r="I36" i="30"/>
  <c r="K36" i="30"/>
  <c r="J36" i="30"/>
  <c r="E38" i="30" l="1"/>
  <c r="J37" i="30"/>
  <c r="I37" i="30"/>
  <c r="K37" i="30"/>
  <c r="L37" i="30"/>
  <c r="E39" i="30" l="1"/>
  <c r="L38" i="30"/>
  <c r="K38" i="30"/>
  <c r="J38" i="30"/>
  <c r="I38" i="30"/>
  <c r="E40" i="30" l="1"/>
  <c r="L39" i="30"/>
  <c r="K39" i="30"/>
  <c r="J39" i="30"/>
  <c r="I39" i="30"/>
  <c r="E41" i="30" l="1"/>
  <c r="L40" i="30"/>
  <c r="J40" i="30"/>
  <c r="I40" i="30"/>
  <c r="K40" i="30"/>
  <c r="E42" i="30" l="1"/>
  <c r="J41" i="30"/>
  <c r="I41" i="30"/>
  <c r="L41" i="30"/>
  <c r="K41" i="30"/>
  <c r="E43" i="30" l="1"/>
  <c r="L42" i="30"/>
  <c r="K42" i="30"/>
  <c r="J42" i="30"/>
  <c r="I42" i="30"/>
  <c r="E44" i="30" l="1"/>
  <c r="L43" i="30"/>
  <c r="K43" i="30"/>
  <c r="J43" i="30"/>
  <c r="I43" i="30"/>
  <c r="E45" i="30" l="1"/>
  <c r="L44" i="30"/>
  <c r="J44" i="30"/>
  <c r="K44" i="30"/>
  <c r="I44" i="30"/>
  <c r="E46" i="30" l="1"/>
  <c r="L45" i="30"/>
  <c r="J45" i="30"/>
  <c r="I45" i="30"/>
  <c r="K45" i="30"/>
  <c r="E47" i="30" l="1"/>
  <c r="L46" i="30"/>
  <c r="K46" i="30"/>
  <c r="J46" i="30"/>
  <c r="I46" i="30"/>
  <c r="E48" i="30" l="1"/>
  <c r="L47" i="30"/>
  <c r="K47" i="30"/>
  <c r="J47" i="30"/>
  <c r="I47" i="30"/>
  <c r="E49" i="30" l="1"/>
  <c r="L48" i="30"/>
  <c r="J48" i="30"/>
  <c r="I48" i="30"/>
  <c r="K48" i="30"/>
  <c r="E50" i="30" l="1"/>
  <c r="J49" i="30"/>
  <c r="I49" i="30"/>
  <c r="K49" i="30"/>
  <c r="L49" i="30"/>
  <c r="E51" i="30" l="1"/>
  <c r="L50" i="30"/>
  <c r="K50" i="30"/>
  <c r="J50" i="30"/>
  <c r="I50" i="30"/>
  <c r="E52" i="30" l="1"/>
  <c r="L51" i="30"/>
  <c r="K51" i="30"/>
  <c r="J51" i="30"/>
  <c r="I51" i="30"/>
  <c r="E53" i="30" l="1"/>
  <c r="L52" i="30"/>
  <c r="K52" i="30"/>
  <c r="J52" i="30"/>
  <c r="I52" i="30"/>
  <c r="E54" i="30" l="1"/>
  <c r="J53" i="30"/>
  <c r="I53" i="30"/>
  <c r="L53" i="30"/>
  <c r="K53" i="30"/>
  <c r="E55" i="30" l="1"/>
  <c r="L54" i="30"/>
  <c r="K54" i="30"/>
  <c r="J54" i="30"/>
  <c r="I54" i="30"/>
  <c r="E56" i="30" l="1"/>
  <c r="K55" i="30"/>
  <c r="J55" i="30"/>
  <c r="I55" i="30"/>
  <c r="L55" i="30"/>
  <c r="E57" i="30" l="1"/>
  <c r="L56" i="30"/>
  <c r="J56" i="30"/>
  <c r="I56" i="30"/>
  <c r="K56" i="30"/>
  <c r="E58" i="30" l="1"/>
  <c r="L57" i="30"/>
  <c r="J57" i="30"/>
  <c r="I57" i="30"/>
  <c r="K57" i="30"/>
  <c r="E59" i="30" l="1"/>
  <c r="L58" i="30"/>
  <c r="K58" i="30"/>
  <c r="J58" i="30"/>
  <c r="I58" i="30"/>
  <c r="E60" i="30" l="1"/>
  <c r="L59" i="30"/>
  <c r="K59" i="30"/>
  <c r="J59" i="30"/>
  <c r="I59" i="30"/>
  <c r="E61" i="30" l="1"/>
  <c r="L60" i="30"/>
  <c r="J60" i="30"/>
  <c r="I60" i="30"/>
  <c r="K60" i="30"/>
  <c r="E62" i="30" l="1"/>
  <c r="J61" i="30"/>
  <c r="I61" i="30"/>
  <c r="K61" i="30"/>
  <c r="L61" i="30"/>
  <c r="E63" i="30" l="1"/>
  <c r="K62" i="30"/>
  <c r="L62" i="30"/>
  <c r="J62" i="30"/>
  <c r="I62" i="30"/>
  <c r="E64" i="30" l="1"/>
  <c r="L63" i="30"/>
  <c r="K63" i="30"/>
  <c r="J63" i="30"/>
  <c r="I63" i="30"/>
  <c r="E65" i="30" l="1"/>
  <c r="L64" i="30"/>
  <c r="K64" i="30"/>
  <c r="J64" i="30"/>
  <c r="I64" i="30"/>
  <c r="E66" i="30" l="1"/>
  <c r="J65" i="30"/>
  <c r="I65" i="30"/>
  <c r="L65" i="30"/>
  <c r="K65" i="30"/>
  <c r="E67" i="30" l="1"/>
  <c r="K66" i="30"/>
  <c r="L66" i="30"/>
  <c r="J66" i="30"/>
  <c r="I66" i="30"/>
  <c r="E68" i="30" l="1"/>
  <c r="L67" i="30"/>
  <c r="K67" i="30"/>
  <c r="J67" i="30"/>
  <c r="I67" i="30"/>
  <c r="E69" i="30" l="1"/>
  <c r="J68" i="30"/>
  <c r="L68" i="30"/>
  <c r="I68" i="30"/>
  <c r="K68" i="30"/>
  <c r="E70" i="30" l="1"/>
  <c r="J69" i="30"/>
  <c r="I69" i="30"/>
  <c r="K69" i="30"/>
  <c r="L69" i="30"/>
  <c r="E71" i="30" l="1"/>
  <c r="K70" i="30"/>
  <c r="J70" i="30"/>
  <c r="I70" i="30"/>
  <c r="L70" i="30"/>
  <c r="E72" i="30" l="1"/>
  <c r="L71" i="30"/>
  <c r="K71" i="30"/>
  <c r="J71" i="30"/>
  <c r="I71" i="30"/>
  <c r="E73" i="30" l="1"/>
  <c r="I72" i="30"/>
  <c r="L72" i="30"/>
  <c r="J72" i="30"/>
  <c r="K72" i="30"/>
  <c r="E74" i="30" l="1"/>
  <c r="J73" i="30"/>
  <c r="I73" i="30"/>
  <c r="K73" i="30"/>
  <c r="L73" i="30"/>
  <c r="E75" i="30" l="1"/>
  <c r="K74" i="30"/>
  <c r="J74" i="30"/>
  <c r="I74" i="30"/>
  <c r="L74" i="30"/>
  <c r="E76" i="30" l="1"/>
  <c r="L75" i="30"/>
  <c r="K75" i="30"/>
  <c r="J75" i="30"/>
  <c r="I75" i="30"/>
  <c r="E77" i="30" l="1"/>
  <c r="L76" i="30"/>
  <c r="K76" i="30"/>
  <c r="J76" i="30"/>
  <c r="I76" i="30"/>
  <c r="E78" i="30" l="1"/>
  <c r="J77" i="30"/>
  <c r="I77" i="30"/>
  <c r="L77" i="30"/>
  <c r="K77" i="30"/>
  <c r="E79" i="30" l="1"/>
  <c r="K78" i="30"/>
  <c r="L78" i="30"/>
  <c r="J78" i="30"/>
  <c r="I78" i="30"/>
  <c r="E80" i="30" l="1"/>
  <c r="L79" i="30"/>
  <c r="K79" i="30"/>
  <c r="J79" i="30"/>
  <c r="I79" i="30"/>
  <c r="E81" i="30" l="1"/>
  <c r="J80" i="30"/>
  <c r="L80" i="30"/>
  <c r="I80" i="30"/>
  <c r="K80" i="30"/>
  <c r="E82" i="30" l="1"/>
  <c r="J81" i="30"/>
  <c r="I81" i="30"/>
  <c r="K81" i="30"/>
  <c r="L81" i="30"/>
  <c r="E83" i="30" l="1"/>
  <c r="K82" i="30"/>
  <c r="J82" i="30"/>
  <c r="I82" i="30"/>
  <c r="L82" i="30"/>
  <c r="E84" i="30" l="1"/>
  <c r="L83" i="30"/>
  <c r="K83" i="30"/>
  <c r="J83" i="30"/>
  <c r="I83" i="30"/>
  <c r="E85" i="30" l="1"/>
  <c r="L84" i="30"/>
  <c r="J84" i="30"/>
  <c r="K84" i="30"/>
  <c r="I84" i="30"/>
  <c r="E86" i="30" l="1"/>
  <c r="J85" i="30"/>
  <c r="I85" i="30"/>
  <c r="L85" i="30"/>
  <c r="K85" i="30"/>
  <c r="E87" i="30" l="1"/>
  <c r="K86" i="30"/>
  <c r="J86" i="30"/>
  <c r="I86" i="30"/>
  <c r="L86" i="30"/>
  <c r="E88" i="30" l="1"/>
  <c r="L87" i="30"/>
  <c r="K87" i="30"/>
  <c r="J87" i="30"/>
  <c r="I87" i="30"/>
  <c r="E89" i="30" l="1"/>
  <c r="I88" i="30"/>
  <c r="L88" i="30"/>
  <c r="K88" i="30"/>
  <c r="J88" i="30"/>
  <c r="E90" i="30" l="1"/>
  <c r="J89" i="30"/>
  <c r="I89" i="30"/>
  <c r="K89" i="30"/>
  <c r="L89" i="30"/>
  <c r="E91" i="30" l="1"/>
  <c r="K90" i="30"/>
  <c r="L90" i="30"/>
  <c r="J90" i="30"/>
  <c r="I90" i="30"/>
  <c r="E92" i="30" l="1"/>
  <c r="L91" i="30"/>
  <c r="K91" i="30"/>
  <c r="J91" i="30"/>
  <c r="I91" i="30"/>
  <c r="E93" i="30" l="1"/>
  <c r="J92" i="30"/>
  <c r="L92" i="30"/>
  <c r="I92" i="30"/>
  <c r="K92" i="30"/>
  <c r="E94" i="30" l="1"/>
  <c r="J93" i="30"/>
  <c r="I93" i="30"/>
  <c r="K93" i="30"/>
  <c r="L93" i="30"/>
  <c r="E95" i="30" l="1"/>
  <c r="K94" i="30"/>
  <c r="J94" i="30"/>
  <c r="I94" i="30"/>
  <c r="L94" i="30"/>
  <c r="E96" i="30" l="1"/>
  <c r="L95" i="30"/>
  <c r="K95" i="30"/>
  <c r="J95" i="30"/>
  <c r="I95" i="30"/>
  <c r="E97" i="30" l="1"/>
  <c r="L96" i="30"/>
  <c r="J96" i="30"/>
  <c r="K96" i="30"/>
  <c r="I96" i="30"/>
  <c r="E98" i="30" l="1"/>
  <c r="J97" i="30"/>
  <c r="I97" i="30"/>
  <c r="L97" i="30"/>
  <c r="K97" i="30"/>
  <c r="E99" i="30" l="1"/>
  <c r="K98" i="30"/>
  <c r="J98" i="30"/>
  <c r="I98" i="30"/>
  <c r="L98" i="30"/>
  <c r="E100" i="30" l="1"/>
  <c r="L99" i="30"/>
  <c r="K99" i="30"/>
  <c r="J99" i="30"/>
  <c r="I99" i="30"/>
  <c r="E101" i="30" l="1"/>
  <c r="I100" i="30"/>
  <c r="L100" i="30"/>
  <c r="K100" i="30"/>
  <c r="J100" i="30"/>
  <c r="E102" i="30" l="1"/>
  <c r="J101" i="30"/>
  <c r="I101" i="30"/>
  <c r="K101" i="30"/>
  <c r="L101" i="30"/>
  <c r="E103" i="30" l="1"/>
  <c r="K102" i="30"/>
  <c r="L102" i="30"/>
  <c r="J102" i="30"/>
  <c r="I102" i="30"/>
  <c r="E104" i="30" l="1"/>
  <c r="L103" i="30"/>
  <c r="K103" i="30"/>
  <c r="J103" i="30"/>
  <c r="I103" i="30"/>
  <c r="E105" i="30" l="1"/>
  <c r="J104" i="30"/>
  <c r="L104" i="30"/>
  <c r="I104" i="30"/>
  <c r="K104" i="30"/>
  <c r="E106" i="30" l="1"/>
  <c r="J105" i="30"/>
  <c r="I105" i="30"/>
  <c r="K105" i="30"/>
  <c r="L105" i="30"/>
  <c r="E107" i="30" l="1"/>
  <c r="K106" i="30"/>
  <c r="J106" i="30"/>
  <c r="I106" i="30"/>
  <c r="L106" i="30"/>
  <c r="E108" i="30" l="1"/>
  <c r="L107" i="30"/>
  <c r="K107" i="30"/>
  <c r="J107" i="30"/>
  <c r="I107" i="30"/>
  <c r="E109" i="30" l="1"/>
  <c r="L108" i="30"/>
  <c r="J108" i="30"/>
  <c r="K108" i="30"/>
  <c r="I108" i="30"/>
  <c r="E110" i="30" l="1"/>
  <c r="J109" i="30"/>
  <c r="I109" i="30"/>
  <c r="L109" i="30"/>
  <c r="K109" i="30"/>
  <c r="E111" i="30" l="1"/>
  <c r="K110" i="30"/>
  <c r="J110" i="30"/>
  <c r="I110" i="30"/>
  <c r="L110" i="30"/>
  <c r="E112" i="30" l="1"/>
  <c r="L111" i="30"/>
  <c r="K111" i="30"/>
  <c r="J111" i="30"/>
  <c r="I111" i="30"/>
  <c r="E113" i="30" l="1"/>
  <c r="I112" i="30"/>
  <c r="L112" i="30"/>
  <c r="J112" i="30"/>
  <c r="K112" i="30"/>
  <c r="E114" i="30" l="1"/>
  <c r="J113" i="30"/>
  <c r="I113" i="30"/>
  <c r="K113" i="30"/>
  <c r="L113" i="30"/>
  <c r="E115" i="30" l="1"/>
  <c r="K114" i="30"/>
  <c r="L114" i="30"/>
  <c r="J114" i="30"/>
  <c r="I114" i="30"/>
  <c r="E116" i="30" l="1"/>
  <c r="J115" i="30"/>
  <c r="I115" i="30"/>
  <c r="L115" i="30"/>
  <c r="K115" i="30"/>
  <c r="E117" i="30" l="1"/>
  <c r="J116" i="30"/>
  <c r="I116" i="30"/>
  <c r="K116" i="30"/>
  <c r="L116" i="30"/>
  <c r="E118" i="30" l="1"/>
  <c r="J117" i="30"/>
  <c r="I117" i="30"/>
  <c r="K117" i="30"/>
  <c r="L117" i="30"/>
  <c r="E119" i="30" l="1"/>
  <c r="J118" i="30"/>
  <c r="I118" i="30"/>
  <c r="K118" i="30"/>
  <c r="L118" i="30"/>
  <c r="E120" i="30" l="1"/>
  <c r="J119" i="30"/>
  <c r="I119" i="30"/>
  <c r="K119" i="30"/>
  <c r="L119" i="30"/>
  <c r="E121" i="30" l="1"/>
  <c r="J120" i="30"/>
  <c r="K120" i="30"/>
  <c r="I120" i="30"/>
  <c r="L120" i="30"/>
  <c r="E122" i="30" l="1"/>
  <c r="J121" i="30"/>
  <c r="I121" i="30"/>
  <c r="K121" i="30"/>
  <c r="L121" i="30"/>
  <c r="E123" i="30" l="1"/>
  <c r="J122" i="30"/>
  <c r="I122" i="30"/>
  <c r="K122" i="30"/>
  <c r="L122" i="30"/>
  <c r="E124" i="30" l="1"/>
  <c r="J123" i="30"/>
  <c r="I123" i="30"/>
  <c r="K123" i="30"/>
  <c r="L123" i="30"/>
  <c r="E125" i="30" l="1"/>
  <c r="J124" i="30"/>
  <c r="K124" i="30"/>
  <c r="I124" i="30"/>
  <c r="L124" i="30"/>
  <c r="E126" i="30" l="1"/>
  <c r="J125" i="30"/>
  <c r="I125" i="30"/>
  <c r="K125" i="30"/>
  <c r="L125" i="30"/>
  <c r="E127" i="30" l="1"/>
  <c r="J126" i="30"/>
  <c r="I126" i="30"/>
  <c r="K126" i="30"/>
  <c r="L126" i="30"/>
  <c r="E128" i="30" l="1"/>
  <c r="J127" i="30"/>
  <c r="I127" i="30"/>
  <c r="K127" i="30"/>
  <c r="L127" i="30"/>
  <c r="E129" i="30" l="1"/>
  <c r="J128" i="30"/>
  <c r="K128" i="30"/>
  <c r="I128" i="30"/>
  <c r="L128" i="30"/>
  <c r="E130" i="30" l="1"/>
  <c r="J129" i="30"/>
  <c r="I129" i="30"/>
  <c r="K129" i="30"/>
  <c r="L129" i="30"/>
  <c r="E131" i="30" l="1"/>
  <c r="J130" i="30"/>
  <c r="I130" i="30"/>
  <c r="K130" i="30"/>
  <c r="L130" i="30"/>
  <c r="E132" i="30" l="1"/>
  <c r="J131" i="30"/>
  <c r="I131" i="30"/>
  <c r="L131" i="30"/>
  <c r="K131" i="30"/>
  <c r="E133" i="30" l="1"/>
  <c r="J132" i="30"/>
  <c r="I132" i="30"/>
  <c r="K132" i="30"/>
  <c r="L132" i="30"/>
  <c r="E134" i="30" l="1"/>
  <c r="J133" i="30"/>
  <c r="I133" i="30"/>
  <c r="K133" i="30"/>
  <c r="L133" i="30"/>
  <c r="E135" i="30" l="1"/>
  <c r="J134" i="30"/>
  <c r="I134" i="30"/>
  <c r="K134" i="30"/>
  <c r="L134" i="30"/>
  <c r="E136" i="30" l="1"/>
  <c r="J135" i="30"/>
  <c r="I135" i="30"/>
  <c r="K135" i="30"/>
  <c r="L135" i="30"/>
  <c r="E137" i="30" l="1"/>
  <c r="J136" i="30"/>
  <c r="K136" i="30"/>
  <c r="I136" i="30"/>
  <c r="L136" i="30"/>
  <c r="E138" i="30" l="1"/>
  <c r="J137" i="30"/>
  <c r="I137" i="30"/>
  <c r="K137" i="30"/>
  <c r="L137" i="30"/>
  <c r="E139" i="30" l="1"/>
  <c r="J138" i="30"/>
  <c r="I138" i="30"/>
  <c r="K138" i="30"/>
  <c r="L138" i="30"/>
  <c r="E140" i="30" l="1"/>
  <c r="J139" i="30"/>
  <c r="I139" i="30"/>
  <c r="K139" i="30"/>
  <c r="L139" i="30"/>
  <c r="E141" i="30" l="1"/>
  <c r="J140" i="30"/>
  <c r="K140" i="30"/>
  <c r="I140" i="30"/>
  <c r="L140" i="30"/>
  <c r="E142" i="30" l="1"/>
  <c r="J141" i="30"/>
  <c r="I141" i="30"/>
  <c r="K141" i="30"/>
  <c r="L141" i="30"/>
  <c r="E143" i="30" l="1"/>
  <c r="J142" i="30"/>
  <c r="I142" i="30"/>
  <c r="K142" i="30"/>
  <c r="L142" i="30"/>
  <c r="E144" i="30" l="1"/>
  <c r="J143" i="30"/>
  <c r="I143" i="30"/>
  <c r="K143" i="30"/>
  <c r="L143" i="30"/>
  <c r="E145" i="30" l="1"/>
  <c r="J144" i="30"/>
  <c r="K144" i="30"/>
  <c r="L144" i="30"/>
  <c r="I144" i="30"/>
  <c r="E146" i="30" l="1"/>
  <c r="J145" i="30"/>
  <c r="I145" i="30"/>
  <c r="K145" i="30"/>
  <c r="L145" i="30"/>
  <c r="E147" i="30" l="1"/>
  <c r="J146" i="30"/>
  <c r="I146" i="30"/>
  <c r="K146" i="30"/>
  <c r="L146" i="30"/>
  <c r="E148" i="30" l="1"/>
  <c r="J147" i="30"/>
  <c r="I147" i="30"/>
  <c r="K147" i="30"/>
  <c r="L147" i="30"/>
  <c r="E149" i="30" l="1"/>
  <c r="J148" i="30"/>
  <c r="I148" i="30"/>
  <c r="K148" i="30"/>
  <c r="L148" i="30"/>
  <c r="E150" i="30" l="1"/>
  <c r="J149" i="30"/>
  <c r="I149" i="30"/>
  <c r="K149" i="30"/>
  <c r="L149" i="30"/>
  <c r="E151" i="30" l="1"/>
  <c r="J150" i="30"/>
  <c r="I150" i="30"/>
  <c r="K150" i="30"/>
  <c r="L150" i="30"/>
  <c r="E152" i="30" l="1"/>
  <c r="J151" i="30"/>
  <c r="I151" i="30"/>
  <c r="K151" i="30"/>
  <c r="L151" i="30"/>
  <c r="E153" i="30" l="1"/>
  <c r="J152" i="30"/>
  <c r="K152" i="30"/>
  <c r="I152" i="30"/>
  <c r="L152" i="30"/>
  <c r="E154" i="30" l="1"/>
  <c r="J153" i="30"/>
  <c r="I153" i="30"/>
  <c r="K153" i="30"/>
  <c r="L153" i="30"/>
  <c r="E155" i="30" l="1"/>
  <c r="J154" i="30"/>
  <c r="I154" i="30"/>
  <c r="K154" i="30"/>
  <c r="L154" i="30"/>
  <c r="E156" i="30" l="1"/>
  <c r="J155" i="30"/>
  <c r="I155" i="30"/>
  <c r="K155" i="30"/>
  <c r="L155" i="30"/>
  <c r="E157" i="30" l="1"/>
  <c r="J156" i="30"/>
  <c r="K156" i="30"/>
  <c r="I156" i="30"/>
  <c r="L156" i="30"/>
  <c r="E158" i="30" l="1"/>
  <c r="J157" i="30"/>
  <c r="I157" i="30"/>
  <c r="K157" i="30"/>
  <c r="L157" i="30"/>
  <c r="E159" i="30" l="1"/>
  <c r="J158" i="30"/>
  <c r="I158" i="30"/>
  <c r="K158" i="30"/>
  <c r="L158" i="30"/>
  <c r="E160" i="30" l="1"/>
  <c r="J159" i="30"/>
  <c r="I159" i="30"/>
  <c r="K159" i="30"/>
  <c r="L159" i="30"/>
  <c r="E161" i="30" l="1"/>
  <c r="J160" i="30"/>
  <c r="K160" i="30"/>
  <c r="I160" i="30"/>
  <c r="L160" i="30"/>
  <c r="E162" i="30" l="1"/>
  <c r="J161" i="30"/>
  <c r="I161" i="30"/>
  <c r="K161" i="30"/>
  <c r="L161" i="30"/>
  <c r="E163" i="30" l="1"/>
  <c r="J162" i="30"/>
  <c r="I162" i="30"/>
  <c r="K162" i="30"/>
  <c r="L162" i="30"/>
  <c r="E164" i="30" l="1"/>
  <c r="J163" i="30"/>
  <c r="I163" i="30"/>
  <c r="L163" i="30"/>
  <c r="K163" i="30"/>
  <c r="E165" i="30" l="1"/>
  <c r="J164" i="30"/>
  <c r="I164" i="30"/>
  <c r="K164" i="30"/>
  <c r="L164" i="30"/>
  <c r="E166" i="30" l="1"/>
  <c r="J165" i="30"/>
  <c r="I165" i="30"/>
  <c r="K165" i="30"/>
  <c r="L165" i="30"/>
  <c r="E167" i="30" l="1"/>
  <c r="J166" i="30"/>
  <c r="I166" i="30"/>
  <c r="K166" i="30"/>
  <c r="L166" i="30"/>
  <c r="E168" i="30" l="1"/>
  <c r="J167" i="30"/>
  <c r="I167" i="30"/>
  <c r="K167" i="30"/>
  <c r="L167" i="30"/>
  <c r="E169" i="30" l="1"/>
  <c r="J168" i="30"/>
  <c r="K168" i="30"/>
  <c r="I168" i="30"/>
  <c r="L168" i="30"/>
  <c r="E170" i="30" l="1"/>
  <c r="J169" i="30"/>
  <c r="I169" i="30"/>
  <c r="K169" i="30"/>
  <c r="L169" i="30"/>
  <c r="E171" i="30" l="1"/>
  <c r="J170" i="30"/>
  <c r="I170" i="30"/>
  <c r="K170" i="30"/>
  <c r="L170" i="30"/>
  <c r="E172" i="30" l="1"/>
  <c r="J171" i="30"/>
  <c r="I171" i="30"/>
  <c r="K171" i="30"/>
  <c r="L171" i="30"/>
  <c r="E173" i="30" l="1"/>
  <c r="J172" i="30"/>
  <c r="K172" i="30"/>
  <c r="I172" i="30"/>
  <c r="L172" i="30"/>
  <c r="E174" i="30" l="1"/>
  <c r="J173" i="30"/>
  <c r="I173" i="30"/>
  <c r="K173" i="30"/>
  <c r="L173" i="30"/>
  <c r="E175" i="30" l="1"/>
  <c r="J174" i="30"/>
  <c r="I174" i="30"/>
  <c r="K174" i="30"/>
  <c r="L174" i="30"/>
  <c r="E176" i="30" l="1"/>
  <c r="J175" i="30"/>
  <c r="I175" i="30"/>
  <c r="K175" i="30"/>
  <c r="L175" i="30"/>
  <c r="E177" i="30" l="1"/>
  <c r="J176" i="30"/>
  <c r="K176" i="30"/>
  <c r="I176" i="30"/>
  <c r="L176" i="30"/>
  <c r="E178" i="30" l="1"/>
  <c r="J177" i="30"/>
  <c r="I177" i="30"/>
  <c r="K177" i="30"/>
  <c r="L177" i="30"/>
  <c r="E179" i="30" l="1"/>
  <c r="J178" i="30"/>
  <c r="I178" i="30"/>
  <c r="K178" i="30"/>
  <c r="L178" i="30"/>
  <c r="E180" i="30" l="1"/>
  <c r="J179" i="30"/>
  <c r="I179" i="30"/>
  <c r="L179" i="30"/>
  <c r="K179" i="30"/>
  <c r="E181" i="30" l="1"/>
  <c r="J180" i="30"/>
  <c r="I180" i="30"/>
  <c r="K180" i="30"/>
  <c r="L180" i="30"/>
  <c r="E182" i="30" l="1"/>
  <c r="J181" i="30"/>
  <c r="I181" i="30"/>
  <c r="K181" i="30"/>
  <c r="L181" i="30"/>
  <c r="E183" i="30" l="1"/>
  <c r="J182" i="30"/>
  <c r="I182" i="30"/>
  <c r="K182" i="30"/>
  <c r="L182" i="30"/>
  <c r="E184" i="30" l="1"/>
  <c r="J183" i="30"/>
  <c r="I183" i="30"/>
  <c r="K183" i="30"/>
  <c r="L183" i="30"/>
  <c r="E185" i="30" l="1"/>
  <c r="J184" i="30"/>
  <c r="K184" i="30"/>
  <c r="I184" i="30"/>
  <c r="L184" i="30"/>
  <c r="E186" i="30" l="1"/>
  <c r="J185" i="30"/>
  <c r="I185" i="30"/>
  <c r="K185" i="30"/>
  <c r="L185" i="30"/>
  <c r="E187" i="30" l="1"/>
  <c r="J186" i="30"/>
  <c r="I186" i="30"/>
  <c r="K186" i="30"/>
  <c r="L186" i="30"/>
  <c r="E188" i="30" l="1"/>
  <c r="J187" i="30"/>
  <c r="I187" i="30"/>
  <c r="K187" i="30"/>
  <c r="L187" i="30"/>
  <c r="E189" i="30" l="1"/>
  <c r="J188" i="30"/>
  <c r="K188" i="30"/>
  <c r="I188" i="30"/>
  <c r="L188" i="30"/>
  <c r="E190" i="30" l="1"/>
  <c r="J189" i="30"/>
  <c r="I189" i="30"/>
  <c r="K189" i="30"/>
  <c r="L189" i="30"/>
  <c r="E191" i="30" l="1"/>
  <c r="J190" i="30"/>
  <c r="I190" i="30"/>
  <c r="K190" i="30"/>
  <c r="L190" i="30"/>
  <c r="E192" i="30" l="1"/>
  <c r="J191" i="30"/>
  <c r="I191" i="30"/>
  <c r="K191" i="30"/>
  <c r="L191" i="30"/>
  <c r="E193" i="30" l="1"/>
  <c r="J192" i="30"/>
  <c r="K192" i="30"/>
  <c r="I192" i="30"/>
  <c r="L192" i="30"/>
  <c r="E194" i="30" l="1"/>
  <c r="J193" i="30"/>
  <c r="I193" i="30"/>
  <c r="K193" i="30"/>
  <c r="L193" i="30"/>
  <c r="E195" i="30" l="1"/>
  <c r="J194" i="30"/>
  <c r="I194" i="30"/>
  <c r="K194" i="30"/>
  <c r="L194" i="30"/>
  <c r="E196" i="30" l="1"/>
  <c r="J195" i="30"/>
  <c r="I195" i="30"/>
  <c r="L195" i="30"/>
  <c r="K195" i="30"/>
  <c r="E197" i="30" l="1"/>
  <c r="J196" i="30"/>
  <c r="I196" i="30"/>
  <c r="K196" i="30"/>
  <c r="L196" i="30"/>
  <c r="E198" i="30" l="1"/>
  <c r="J197" i="30"/>
  <c r="I197" i="30"/>
  <c r="K197" i="30"/>
  <c r="L197" i="30"/>
  <c r="E199" i="30" l="1"/>
  <c r="J198" i="30"/>
  <c r="I198" i="30"/>
  <c r="K198" i="30"/>
  <c r="L198" i="30"/>
  <c r="E200" i="30" l="1"/>
  <c r="J199" i="30"/>
  <c r="I199" i="30"/>
  <c r="K199" i="30"/>
  <c r="L199" i="30"/>
  <c r="E201" i="30" l="1"/>
  <c r="J200" i="30"/>
  <c r="K200" i="30"/>
  <c r="I200" i="30"/>
  <c r="L200" i="30"/>
  <c r="E202" i="30" l="1"/>
  <c r="J201" i="30"/>
  <c r="I201" i="30"/>
  <c r="K201" i="30"/>
  <c r="L201" i="30"/>
  <c r="E203" i="30" l="1"/>
  <c r="J202" i="30"/>
  <c r="I202" i="30"/>
  <c r="K202" i="30"/>
  <c r="L202" i="30"/>
  <c r="E204" i="30" l="1"/>
  <c r="J203" i="30"/>
  <c r="I203" i="30"/>
  <c r="K203" i="30"/>
  <c r="L203" i="30"/>
  <c r="E205" i="30" l="1"/>
  <c r="J204" i="30"/>
  <c r="K204" i="30"/>
  <c r="I204" i="30"/>
  <c r="L204" i="30"/>
  <c r="E206" i="30" l="1"/>
  <c r="J205" i="30"/>
  <c r="I205" i="30"/>
  <c r="K205" i="30"/>
  <c r="L205" i="30"/>
  <c r="E207" i="30" l="1"/>
  <c r="J206" i="30"/>
  <c r="I206" i="30"/>
  <c r="K206" i="30"/>
  <c r="L206" i="30"/>
  <c r="E208" i="30" l="1"/>
  <c r="J207" i="30"/>
  <c r="I207" i="30"/>
  <c r="K207" i="30"/>
  <c r="L207" i="30"/>
  <c r="E209" i="30" l="1"/>
  <c r="J208" i="30"/>
  <c r="K208" i="30"/>
  <c r="L208" i="30"/>
  <c r="I208" i="30"/>
  <c r="E210" i="30" l="1"/>
  <c r="J209" i="30"/>
  <c r="I209" i="30"/>
  <c r="K209" i="30"/>
  <c r="L209" i="30"/>
  <c r="E211" i="30" l="1"/>
  <c r="J210" i="30"/>
  <c r="I210" i="30"/>
  <c r="K210" i="30"/>
  <c r="L210" i="30"/>
  <c r="E212" i="30" l="1"/>
  <c r="J211" i="30"/>
  <c r="I211" i="30"/>
  <c r="K211" i="30"/>
  <c r="L211" i="30"/>
  <c r="E213" i="30" l="1"/>
  <c r="J212" i="30"/>
  <c r="I212" i="30"/>
  <c r="K212" i="30"/>
  <c r="L212" i="30"/>
  <c r="E214" i="30" l="1"/>
  <c r="J213" i="30"/>
  <c r="I213" i="30"/>
  <c r="K213" i="30"/>
  <c r="L213" i="30"/>
  <c r="E215" i="30" l="1"/>
  <c r="J214" i="30"/>
  <c r="I214" i="30"/>
  <c r="K214" i="30"/>
  <c r="L214" i="30"/>
  <c r="E216" i="30" l="1"/>
  <c r="J215" i="30"/>
  <c r="I215" i="30"/>
  <c r="K215" i="30"/>
  <c r="L215" i="30"/>
  <c r="E217" i="30" l="1"/>
  <c r="J216" i="30"/>
  <c r="K216" i="30"/>
  <c r="I216" i="30"/>
  <c r="L216" i="30"/>
  <c r="E218" i="30" l="1"/>
  <c r="J217" i="30"/>
  <c r="I217" i="30"/>
  <c r="K217" i="30"/>
  <c r="L217" i="30"/>
  <c r="E219" i="30" l="1"/>
  <c r="J218" i="30"/>
  <c r="I218" i="30"/>
  <c r="K218" i="30"/>
  <c r="L218" i="30"/>
  <c r="E220" i="30" l="1"/>
  <c r="J219" i="30"/>
  <c r="I219" i="30"/>
  <c r="K219" i="30"/>
  <c r="L219" i="30"/>
  <c r="E221" i="30" l="1"/>
  <c r="J220" i="30"/>
  <c r="K220" i="30"/>
  <c r="I220" i="30"/>
  <c r="L220" i="30"/>
  <c r="E222" i="30" l="1"/>
  <c r="J221" i="30"/>
  <c r="I221" i="30"/>
  <c r="K221" i="30"/>
  <c r="L221" i="30"/>
  <c r="E223" i="30" l="1"/>
  <c r="J222" i="30"/>
  <c r="I222" i="30"/>
  <c r="K222" i="30"/>
  <c r="L222" i="30"/>
  <c r="E224" i="30" l="1"/>
  <c r="J223" i="30"/>
  <c r="I223" i="30"/>
  <c r="K223" i="30"/>
  <c r="L223" i="30"/>
  <c r="E225" i="30" l="1"/>
  <c r="J224" i="30"/>
  <c r="K224" i="30"/>
  <c r="I224" i="30"/>
  <c r="L224" i="30"/>
  <c r="E226" i="30" l="1"/>
  <c r="J225" i="30"/>
  <c r="I225" i="30"/>
  <c r="K225" i="30"/>
  <c r="L225" i="30"/>
  <c r="E227" i="30" l="1"/>
  <c r="J226" i="30"/>
  <c r="I226" i="30"/>
  <c r="K226" i="30"/>
  <c r="L226" i="30"/>
  <c r="E228" i="30" l="1"/>
  <c r="J227" i="30"/>
  <c r="I227" i="30"/>
  <c r="L227" i="30"/>
  <c r="K227" i="30"/>
  <c r="E229" i="30" l="1"/>
  <c r="J228" i="30"/>
  <c r="I228" i="30"/>
  <c r="K228" i="30"/>
  <c r="L228" i="30"/>
  <c r="E230" i="30" l="1"/>
  <c r="J229" i="30"/>
  <c r="I229" i="30"/>
  <c r="K229" i="30"/>
  <c r="L229" i="30"/>
  <c r="E231" i="30" l="1"/>
  <c r="J230" i="30"/>
  <c r="I230" i="30"/>
  <c r="K230" i="30"/>
  <c r="L230" i="30"/>
  <c r="E232" i="30" l="1"/>
  <c r="J231" i="30"/>
  <c r="I231" i="30"/>
  <c r="K231" i="30"/>
  <c r="L231" i="30"/>
  <c r="E233" i="30" l="1"/>
  <c r="J232" i="30"/>
  <c r="K232" i="30"/>
  <c r="I232" i="30"/>
  <c r="L232" i="30"/>
  <c r="E234" i="30" l="1"/>
  <c r="J233" i="30"/>
  <c r="I233" i="30"/>
  <c r="K233" i="30"/>
  <c r="L233" i="30"/>
  <c r="E235" i="30" l="1"/>
  <c r="J234" i="30"/>
  <c r="I234" i="30"/>
  <c r="K234" i="30"/>
  <c r="L234" i="30"/>
  <c r="E236" i="30" l="1"/>
  <c r="J235" i="30"/>
  <c r="I235" i="30"/>
  <c r="K235" i="30"/>
  <c r="L235" i="30"/>
  <c r="E237" i="30" l="1"/>
  <c r="J236" i="30"/>
  <c r="K236" i="30"/>
  <c r="I236" i="30"/>
  <c r="L236" i="30"/>
  <c r="E238" i="30" l="1"/>
  <c r="J237" i="30"/>
  <c r="I237" i="30"/>
  <c r="K237" i="30"/>
  <c r="L237" i="30"/>
  <c r="E239" i="30" l="1"/>
  <c r="J238" i="30"/>
  <c r="I238" i="30"/>
  <c r="K238" i="30"/>
  <c r="L238" i="30"/>
  <c r="E240" i="30" l="1"/>
  <c r="J239" i="30"/>
  <c r="I239" i="30"/>
  <c r="K239" i="30"/>
  <c r="L239" i="30"/>
  <c r="E241" i="30" l="1"/>
  <c r="J240" i="30"/>
  <c r="I240" i="30"/>
  <c r="K240" i="30"/>
  <c r="L240" i="30"/>
  <c r="E242" i="30" l="1"/>
  <c r="J241" i="30"/>
  <c r="I241" i="30"/>
  <c r="K241" i="30"/>
  <c r="L241" i="30"/>
  <c r="E243" i="30" l="1"/>
  <c r="J242" i="30"/>
  <c r="I242" i="30"/>
  <c r="K242" i="30"/>
  <c r="L242" i="30"/>
  <c r="E244" i="30" l="1"/>
  <c r="J243" i="30"/>
  <c r="I243" i="30"/>
  <c r="K243" i="30"/>
  <c r="L243" i="30"/>
  <c r="E245" i="30" l="1"/>
  <c r="J244" i="30"/>
  <c r="I244" i="30"/>
  <c r="K244" i="30"/>
  <c r="L244" i="30"/>
  <c r="E246" i="30" l="1"/>
  <c r="J245" i="30"/>
  <c r="I245" i="30"/>
  <c r="K245" i="30"/>
  <c r="L245" i="30"/>
  <c r="E247" i="30" l="1"/>
  <c r="J246" i="30"/>
  <c r="I246" i="30"/>
  <c r="K246" i="30"/>
  <c r="L246" i="30"/>
  <c r="E248" i="30" l="1"/>
  <c r="J247" i="30"/>
  <c r="I247" i="30"/>
  <c r="K247" i="30"/>
  <c r="L247" i="30"/>
  <c r="E249" i="30" l="1"/>
  <c r="J248" i="30"/>
  <c r="I248" i="30"/>
  <c r="K248" i="30"/>
  <c r="L248" i="30"/>
  <c r="E250" i="30" l="1"/>
  <c r="J249" i="30"/>
  <c r="I249" i="30"/>
  <c r="K249" i="30"/>
  <c r="L249" i="30"/>
  <c r="E251" i="30" l="1"/>
  <c r="J250" i="30"/>
  <c r="I250" i="30"/>
  <c r="K250" i="30"/>
  <c r="L250" i="30"/>
  <c r="E252" i="30" l="1"/>
  <c r="J251" i="30"/>
  <c r="I251" i="30"/>
  <c r="K251" i="30"/>
  <c r="L251" i="30"/>
  <c r="E253" i="30" l="1"/>
  <c r="J252" i="30"/>
  <c r="I252" i="30"/>
  <c r="K252" i="30"/>
  <c r="L252" i="30"/>
  <c r="E254" i="30" l="1"/>
  <c r="J253" i="30"/>
  <c r="I253" i="30"/>
  <c r="K253" i="30"/>
  <c r="L253" i="30"/>
  <c r="E255" i="30" l="1"/>
  <c r="J254" i="30"/>
  <c r="I254" i="30"/>
  <c r="K254" i="30"/>
  <c r="L254" i="30"/>
  <c r="E256" i="30" l="1"/>
  <c r="J255" i="30"/>
  <c r="I255" i="30"/>
  <c r="K255" i="30"/>
  <c r="L255" i="30"/>
  <c r="E257" i="30" l="1"/>
  <c r="J256" i="30"/>
  <c r="K256" i="30"/>
  <c r="I256" i="30"/>
  <c r="L256" i="30"/>
  <c r="E258" i="30" l="1"/>
  <c r="J257" i="30"/>
  <c r="I257" i="30"/>
  <c r="K257" i="30"/>
  <c r="L257" i="30"/>
  <c r="E259" i="30" l="1"/>
  <c r="J258" i="30"/>
  <c r="I258" i="30"/>
  <c r="K258" i="30"/>
  <c r="L258" i="30"/>
  <c r="E260" i="30" l="1"/>
  <c r="J259" i="30"/>
  <c r="I259" i="30"/>
  <c r="K259" i="30"/>
  <c r="L259" i="30"/>
  <c r="E261" i="30" l="1"/>
  <c r="J260" i="30"/>
  <c r="I260" i="30"/>
  <c r="K260" i="30"/>
  <c r="L260" i="30"/>
  <c r="E262" i="30" l="1"/>
  <c r="J261" i="30"/>
  <c r="I261" i="30"/>
  <c r="K261" i="30"/>
  <c r="L261" i="30"/>
  <c r="E263" i="30" l="1"/>
  <c r="J262" i="30"/>
  <c r="I262" i="30"/>
  <c r="K262" i="30"/>
  <c r="L262" i="30"/>
  <c r="E264" i="30" l="1"/>
  <c r="J263" i="30"/>
  <c r="I263" i="30"/>
  <c r="K263" i="30"/>
  <c r="L263" i="30"/>
  <c r="E265" i="30" l="1"/>
  <c r="J264" i="30"/>
  <c r="I264" i="30"/>
  <c r="K264" i="30"/>
  <c r="L264" i="30"/>
  <c r="E266" i="30" l="1"/>
  <c r="J265" i="30"/>
  <c r="I265" i="30"/>
  <c r="K265" i="30"/>
  <c r="L265" i="30"/>
  <c r="E267" i="30" l="1"/>
  <c r="J266" i="30"/>
  <c r="I266" i="30"/>
  <c r="K266" i="30"/>
  <c r="L266" i="30"/>
  <c r="E268" i="30" l="1"/>
  <c r="J267" i="30"/>
  <c r="I267" i="30"/>
  <c r="K267" i="30"/>
  <c r="L267" i="30"/>
  <c r="E269" i="30" l="1"/>
  <c r="J268" i="30"/>
  <c r="I268" i="30"/>
  <c r="K268" i="30"/>
  <c r="L268" i="30"/>
  <c r="E270" i="30" l="1"/>
  <c r="J269" i="30"/>
  <c r="I269" i="30"/>
  <c r="K269" i="30"/>
  <c r="L269" i="30"/>
  <c r="E271" i="30" l="1"/>
  <c r="J270" i="30"/>
  <c r="I270" i="30"/>
  <c r="K270" i="30"/>
  <c r="L270" i="30"/>
  <c r="E272" i="30" l="1"/>
  <c r="J271" i="30"/>
  <c r="I271" i="30"/>
  <c r="K271" i="30"/>
  <c r="L271" i="30"/>
  <c r="E273" i="30" l="1"/>
  <c r="J272" i="30"/>
  <c r="K272" i="30"/>
  <c r="I272" i="30"/>
  <c r="L272" i="30"/>
  <c r="E274" i="30" l="1"/>
  <c r="J273" i="30"/>
  <c r="I273" i="30"/>
  <c r="K273" i="30"/>
  <c r="L273" i="30"/>
  <c r="E275" i="30" l="1"/>
  <c r="J274" i="30"/>
  <c r="I274" i="30"/>
  <c r="K274" i="30"/>
  <c r="L274" i="30"/>
  <c r="E276" i="30" l="1"/>
  <c r="J275" i="30"/>
  <c r="I275" i="30"/>
  <c r="K275" i="30"/>
  <c r="L275" i="30"/>
  <c r="E277" i="30" l="1"/>
  <c r="J276" i="30"/>
  <c r="I276" i="30"/>
  <c r="K276" i="30"/>
  <c r="L276" i="30"/>
  <c r="E278" i="30" l="1"/>
  <c r="J277" i="30"/>
  <c r="I277" i="30"/>
  <c r="K277" i="30"/>
  <c r="L277" i="30"/>
  <c r="E279" i="30" l="1"/>
  <c r="J278" i="30"/>
  <c r="I278" i="30"/>
  <c r="K278" i="30"/>
  <c r="L278" i="30"/>
  <c r="E280" i="30" l="1"/>
  <c r="J279" i="30"/>
  <c r="I279" i="30"/>
  <c r="K279" i="30"/>
  <c r="L279" i="30"/>
  <c r="E281" i="30" l="1"/>
  <c r="J280" i="30"/>
  <c r="I280" i="30"/>
  <c r="K280" i="30"/>
  <c r="L280" i="30"/>
  <c r="E282" i="30" l="1"/>
  <c r="J281" i="30"/>
  <c r="I281" i="30"/>
  <c r="K281" i="30"/>
  <c r="L281" i="30"/>
  <c r="E283" i="30" l="1"/>
  <c r="J282" i="30"/>
  <c r="I282" i="30"/>
  <c r="K282" i="30"/>
  <c r="L282" i="30"/>
  <c r="E284" i="30" l="1"/>
  <c r="J283" i="30"/>
  <c r="I283" i="30"/>
  <c r="K283" i="30"/>
  <c r="L283" i="30"/>
  <c r="E285" i="30" l="1"/>
  <c r="J284" i="30"/>
  <c r="I284" i="30"/>
  <c r="K284" i="30"/>
  <c r="L284" i="30"/>
  <c r="E286" i="30" l="1"/>
  <c r="J285" i="30"/>
  <c r="I285" i="30"/>
  <c r="K285" i="30"/>
  <c r="L285" i="30"/>
  <c r="E287" i="30" l="1"/>
  <c r="J286" i="30"/>
  <c r="I286" i="30"/>
  <c r="K286" i="30"/>
  <c r="L286" i="30"/>
  <c r="E288" i="30" l="1"/>
  <c r="J287" i="30"/>
  <c r="I287" i="30"/>
  <c r="K287" i="30"/>
  <c r="L287" i="30"/>
  <c r="E289" i="30" l="1"/>
  <c r="J288" i="30"/>
  <c r="I288" i="30"/>
  <c r="K288" i="30"/>
  <c r="L288" i="30"/>
  <c r="E290" i="30" l="1"/>
  <c r="J289" i="30"/>
  <c r="I289" i="30"/>
  <c r="K289" i="30"/>
  <c r="L289" i="30"/>
  <c r="E291" i="30" l="1"/>
  <c r="J290" i="30"/>
  <c r="I290" i="30"/>
  <c r="K290" i="30"/>
  <c r="L290" i="30"/>
  <c r="E292" i="30" l="1"/>
  <c r="J291" i="30"/>
  <c r="I291" i="30"/>
  <c r="K291" i="30"/>
  <c r="L291" i="30"/>
  <c r="E293" i="30" l="1"/>
  <c r="J292" i="30"/>
  <c r="I292" i="30"/>
  <c r="K292" i="30"/>
  <c r="L292" i="30"/>
  <c r="E294" i="30" l="1"/>
  <c r="J293" i="30"/>
  <c r="I293" i="30"/>
  <c r="K293" i="30"/>
  <c r="L293" i="30"/>
  <c r="E295" i="30" l="1"/>
  <c r="J294" i="30"/>
  <c r="I294" i="30"/>
  <c r="K294" i="30"/>
  <c r="L294" i="30"/>
  <c r="E296" i="30" l="1"/>
  <c r="J295" i="30"/>
  <c r="I295" i="30"/>
  <c r="K295" i="30"/>
  <c r="L295" i="30"/>
  <c r="E297" i="30" l="1"/>
  <c r="J296" i="30"/>
  <c r="I296" i="30"/>
  <c r="K296" i="30"/>
  <c r="L296" i="30"/>
  <c r="E298" i="30" l="1"/>
  <c r="J297" i="30"/>
  <c r="I297" i="30"/>
  <c r="K297" i="30"/>
  <c r="L297" i="30"/>
  <c r="E299" i="30" l="1"/>
  <c r="J298" i="30"/>
  <c r="I298" i="30"/>
  <c r="K298" i="30"/>
  <c r="L298" i="30"/>
  <c r="E300" i="30" l="1"/>
  <c r="J299" i="30"/>
  <c r="I299" i="30"/>
  <c r="K299" i="30"/>
  <c r="L299" i="30"/>
  <c r="E301" i="30" l="1"/>
  <c r="J300" i="30"/>
  <c r="I300" i="30"/>
  <c r="K300" i="30"/>
  <c r="L300" i="30"/>
  <c r="E302" i="30" l="1"/>
  <c r="J301" i="30"/>
  <c r="I301" i="30"/>
  <c r="K301" i="30"/>
  <c r="L301" i="30"/>
  <c r="E303" i="30" l="1"/>
  <c r="J302" i="30"/>
  <c r="I302" i="30"/>
  <c r="K302" i="30"/>
  <c r="L302" i="30"/>
  <c r="E304" i="30" l="1"/>
  <c r="J303" i="30"/>
  <c r="I303" i="30"/>
  <c r="K303" i="30"/>
  <c r="L303" i="30"/>
  <c r="E305" i="30" l="1"/>
  <c r="J304" i="30"/>
  <c r="I304" i="30"/>
  <c r="K304" i="30"/>
  <c r="L304" i="30"/>
  <c r="E306" i="30" l="1"/>
  <c r="J305" i="30"/>
  <c r="I305" i="30"/>
  <c r="K305" i="30"/>
  <c r="L305" i="30"/>
  <c r="E307" i="30" l="1"/>
  <c r="I306" i="30"/>
  <c r="J306" i="30"/>
  <c r="K306" i="30"/>
  <c r="L306" i="30"/>
  <c r="E308" i="30" l="1"/>
  <c r="J307" i="30"/>
  <c r="I307" i="30"/>
  <c r="K307" i="30"/>
  <c r="L307" i="30"/>
  <c r="E309" i="30" l="1"/>
  <c r="J308" i="30"/>
  <c r="I308" i="30"/>
  <c r="K308" i="30"/>
  <c r="L308" i="30"/>
  <c r="E310" i="30" l="1"/>
  <c r="J309" i="30"/>
  <c r="I309" i="30"/>
  <c r="K309" i="30"/>
  <c r="L309" i="30"/>
  <c r="E311" i="30" l="1"/>
  <c r="J310" i="30"/>
  <c r="I310" i="30"/>
  <c r="K310" i="30"/>
  <c r="L310" i="30"/>
  <c r="E312" i="30" l="1"/>
  <c r="J311" i="30"/>
  <c r="I311" i="30"/>
  <c r="K311" i="30"/>
  <c r="L311" i="30"/>
  <c r="E313" i="30" l="1"/>
  <c r="J312" i="30"/>
  <c r="I312" i="30"/>
  <c r="K312" i="30"/>
  <c r="L312" i="30"/>
  <c r="E314" i="30" l="1"/>
  <c r="J313" i="30"/>
  <c r="I313" i="30"/>
  <c r="K313" i="30"/>
  <c r="L313" i="30"/>
  <c r="E315" i="30" l="1"/>
  <c r="J314" i="30"/>
  <c r="I314" i="30"/>
  <c r="K314" i="30"/>
  <c r="L314" i="30"/>
  <c r="E316" i="30" l="1"/>
  <c r="J315" i="30"/>
  <c r="I315" i="30"/>
  <c r="K315" i="30"/>
  <c r="L315" i="30"/>
  <c r="E317" i="30" l="1"/>
  <c r="J316" i="30"/>
  <c r="I316" i="30"/>
  <c r="K316" i="30"/>
  <c r="L316" i="30"/>
  <c r="E318" i="30" l="1"/>
  <c r="J317" i="30"/>
  <c r="I317" i="30"/>
  <c r="K317" i="30"/>
  <c r="L317" i="30"/>
  <c r="E319" i="30" l="1"/>
  <c r="J318" i="30"/>
  <c r="I318" i="30"/>
  <c r="K318" i="30"/>
  <c r="L318" i="30"/>
  <c r="E320" i="30" l="1"/>
  <c r="J319" i="30"/>
  <c r="I319" i="30"/>
  <c r="K319" i="30"/>
  <c r="L319" i="30"/>
  <c r="E321" i="30" l="1"/>
  <c r="J320" i="30"/>
  <c r="K320" i="30"/>
  <c r="I320" i="30"/>
  <c r="L320" i="30"/>
  <c r="E322" i="30" l="1"/>
  <c r="J321" i="30"/>
  <c r="I321" i="30"/>
  <c r="K321" i="30"/>
  <c r="L321" i="30"/>
  <c r="E323" i="30" l="1"/>
  <c r="J322" i="30"/>
  <c r="I322" i="30"/>
  <c r="K322" i="30"/>
  <c r="L322" i="30"/>
  <c r="E324" i="30" l="1"/>
  <c r="J323" i="30"/>
  <c r="I323" i="30"/>
  <c r="K323" i="30"/>
  <c r="L323" i="30"/>
  <c r="E325" i="30" l="1"/>
  <c r="J324" i="30"/>
  <c r="I324" i="30"/>
  <c r="K324" i="30"/>
  <c r="L324" i="30"/>
  <c r="E326" i="30" l="1"/>
  <c r="J325" i="30"/>
  <c r="I325" i="30"/>
  <c r="K325" i="30"/>
  <c r="L325" i="30"/>
  <c r="E327" i="30" l="1"/>
  <c r="J326" i="30"/>
  <c r="I326" i="30"/>
  <c r="K326" i="30"/>
  <c r="L326" i="30"/>
  <c r="E328" i="30" l="1"/>
  <c r="J327" i="30"/>
  <c r="I327" i="30"/>
  <c r="K327" i="30"/>
  <c r="L327" i="30"/>
  <c r="E329" i="30" l="1"/>
  <c r="J328" i="30"/>
  <c r="I328" i="30"/>
  <c r="K328" i="30"/>
  <c r="L328" i="30"/>
  <c r="E330" i="30" l="1"/>
  <c r="J329" i="30"/>
  <c r="I329" i="30"/>
  <c r="K329" i="30"/>
  <c r="L329" i="30"/>
  <c r="E331" i="30" l="1"/>
  <c r="J330" i="30"/>
  <c r="I330" i="30"/>
  <c r="K330" i="30"/>
  <c r="L330" i="30"/>
  <c r="E332" i="30" l="1"/>
  <c r="J331" i="30"/>
  <c r="I331" i="30"/>
  <c r="K331" i="30"/>
  <c r="L331" i="30"/>
  <c r="E333" i="30" l="1"/>
  <c r="J332" i="30"/>
  <c r="I332" i="30"/>
  <c r="K332" i="30"/>
  <c r="L332" i="30"/>
  <c r="E334" i="30" l="1"/>
  <c r="J333" i="30"/>
  <c r="I333" i="30"/>
  <c r="K333" i="30"/>
  <c r="L333" i="30"/>
  <c r="E335" i="30" l="1"/>
  <c r="J334" i="30"/>
  <c r="I334" i="30"/>
  <c r="K334" i="30"/>
  <c r="L334" i="30"/>
  <c r="E336" i="30" l="1"/>
  <c r="J335" i="30"/>
  <c r="I335" i="30"/>
  <c r="K335" i="30"/>
  <c r="L335" i="30"/>
  <c r="E337" i="30" l="1"/>
  <c r="J336" i="30"/>
  <c r="K336" i="30"/>
  <c r="I336" i="30"/>
  <c r="L336" i="30"/>
  <c r="E338" i="30" l="1"/>
  <c r="J337" i="30"/>
  <c r="I337" i="30"/>
  <c r="K337" i="30"/>
  <c r="L337" i="30"/>
  <c r="E339" i="30" l="1"/>
  <c r="J338" i="30"/>
  <c r="I338" i="30"/>
  <c r="K338" i="30"/>
  <c r="L338" i="30"/>
  <c r="E340" i="30" l="1"/>
  <c r="J339" i="30"/>
  <c r="I339" i="30"/>
  <c r="K339" i="30"/>
  <c r="L339" i="30"/>
  <c r="E341" i="30" l="1"/>
  <c r="J340" i="30"/>
  <c r="I340" i="30"/>
  <c r="K340" i="30"/>
  <c r="L340" i="30"/>
  <c r="E342" i="30" l="1"/>
  <c r="J341" i="30"/>
  <c r="I341" i="30"/>
  <c r="K341" i="30"/>
  <c r="L341" i="30"/>
  <c r="E343" i="30" l="1"/>
  <c r="J342" i="30"/>
  <c r="I342" i="30"/>
  <c r="K342" i="30"/>
  <c r="L342" i="30"/>
  <c r="E344" i="30" l="1"/>
  <c r="J343" i="30"/>
  <c r="I343" i="30"/>
  <c r="K343" i="30"/>
  <c r="L343" i="30"/>
  <c r="E345" i="30" l="1"/>
  <c r="J344" i="30"/>
  <c r="I344" i="30"/>
  <c r="K344" i="30"/>
  <c r="L344" i="30"/>
  <c r="E346" i="30" l="1"/>
  <c r="J345" i="30"/>
  <c r="I345" i="30"/>
  <c r="K345" i="30"/>
  <c r="L345" i="30"/>
  <c r="E347" i="30" l="1"/>
  <c r="J346" i="30"/>
  <c r="I346" i="30"/>
  <c r="K346" i="30"/>
  <c r="L346" i="30"/>
  <c r="E348" i="30" l="1"/>
  <c r="J347" i="30"/>
  <c r="I347" i="30"/>
  <c r="K347" i="30"/>
  <c r="L347" i="30"/>
  <c r="E349" i="30" l="1"/>
  <c r="J348" i="30"/>
  <c r="I348" i="30"/>
  <c r="K348" i="30"/>
  <c r="L348" i="30"/>
  <c r="E350" i="30" l="1"/>
  <c r="J349" i="30"/>
  <c r="I349" i="30"/>
  <c r="K349" i="30"/>
  <c r="L349" i="30"/>
  <c r="E351" i="30" l="1"/>
  <c r="J350" i="30"/>
  <c r="I350" i="30"/>
  <c r="K350" i="30"/>
  <c r="L350" i="30"/>
  <c r="E352" i="30" l="1"/>
  <c r="J351" i="30"/>
  <c r="I351" i="30"/>
  <c r="K351" i="30"/>
  <c r="L351" i="30"/>
  <c r="E353" i="30" l="1"/>
  <c r="J352" i="30"/>
  <c r="I352" i="30"/>
  <c r="K352" i="30"/>
  <c r="L352" i="30"/>
  <c r="E354" i="30" l="1"/>
  <c r="J353" i="30"/>
  <c r="I353" i="30"/>
  <c r="K353" i="30"/>
  <c r="L353" i="30"/>
  <c r="E355" i="30" l="1"/>
  <c r="J354" i="30"/>
  <c r="I354" i="30"/>
  <c r="K354" i="30"/>
  <c r="L354" i="30"/>
  <c r="E356" i="30" l="1"/>
  <c r="J355" i="30"/>
  <c r="I355" i="30"/>
  <c r="K355" i="30"/>
  <c r="L355" i="30"/>
  <c r="E357" i="30" l="1"/>
  <c r="J356" i="30"/>
  <c r="I356" i="30"/>
  <c r="K356" i="30"/>
  <c r="L356" i="30"/>
  <c r="E358" i="30" l="1"/>
  <c r="J357" i="30"/>
  <c r="I357" i="30"/>
  <c r="K357" i="30"/>
  <c r="L357" i="30"/>
  <c r="E359" i="30" l="1"/>
  <c r="J358" i="30"/>
  <c r="I358" i="30"/>
  <c r="K358" i="30"/>
  <c r="L358" i="30"/>
  <c r="E360" i="30" l="1"/>
  <c r="J359" i="30"/>
  <c r="I359" i="30"/>
  <c r="K359" i="30"/>
  <c r="L359" i="30"/>
  <c r="E361" i="30" l="1"/>
  <c r="J360" i="30"/>
  <c r="I360" i="30"/>
  <c r="K360" i="30"/>
  <c r="L360" i="30"/>
  <c r="E362" i="30" l="1"/>
  <c r="J361" i="30"/>
  <c r="I361" i="30"/>
  <c r="K361" i="30"/>
  <c r="L361" i="30"/>
  <c r="E363" i="30" l="1"/>
  <c r="J362" i="30"/>
  <c r="I362" i="30"/>
  <c r="K362" i="30"/>
  <c r="L362" i="30"/>
  <c r="E364" i="30" l="1"/>
  <c r="J363" i="30"/>
  <c r="I363" i="30"/>
  <c r="K363" i="30"/>
  <c r="L363" i="30"/>
  <c r="E365" i="30" l="1"/>
  <c r="J364" i="30"/>
  <c r="I364" i="30"/>
  <c r="K364" i="30"/>
  <c r="L364" i="30"/>
  <c r="E366" i="30" l="1"/>
  <c r="J365" i="30"/>
  <c r="I365" i="30"/>
  <c r="K365" i="30"/>
  <c r="L365" i="30"/>
  <c r="E367" i="30" l="1"/>
  <c r="J366" i="30"/>
  <c r="I366" i="30"/>
  <c r="K366" i="30"/>
  <c r="L366" i="30"/>
  <c r="E368" i="30" l="1"/>
  <c r="J367" i="30"/>
  <c r="I367" i="30"/>
  <c r="K367" i="30"/>
  <c r="L367" i="30"/>
  <c r="E369" i="30" l="1"/>
  <c r="J368" i="30"/>
  <c r="I368" i="30"/>
  <c r="K368" i="30"/>
  <c r="L368" i="30"/>
  <c r="E370" i="30" l="1"/>
  <c r="J369" i="30"/>
  <c r="I369" i="30"/>
  <c r="K369" i="30"/>
  <c r="L369" i="30"/>
  <c r="E371" i="30" l="1"/>
  <c r="I370" i="30"/>
  <c r="J370" i="30"/>
  <c r="K370" i="30"/>
  <c r="L370" i="30"/>
  <c r="E372" i="30" l="1"/>
  <c r="J371" i="30"/>
  <c r="I371" i="30"/>
  <c r="K371" i="30"/>
  <c r="L371" i="30"/>
  <c r="E373" i="30" l="1"/>
  <c r="J372" i="30"/>
  <c r="I372" i="30"/>
  <c r="K372" i="30"/>
  <c r="L372" i="30"/>
  <c r="E374" i="30" l="1"/>
  <c r="J373" i="30"/>
  <c r="I373" i="30"/>
  <c r="K373" i="30"/>
  <c r="L373" i="30"/>
  <c r="E375" i="30" l="1"/>
  <c r="J374" i="30"/>
  <c r="I374" i="30"/>
  <c r="K374" i="30"/>
  <c r="L374" i="30"/>
  <c r="E376" i="30" l="1"/>
  <c r="J375" i="30"/>
  <c r="I375" i="30"/>
  <c r="K375" i="30"/>
  <c r="L375" i="30"/>
  <c r="E377" i="30" l="1"/>
  <c r="J376" i="30"/>
  <c r="I376" i="30"/>
  <c r="K376" i="30"/>
  <c r="L376" i="30"/>
  <c r="E378" i="30" l="1"/>
  <c r="J377" i="30"/>
  <c r="I377" i="30"/>
  <c r="K377" i="30"/>
  <c r="L377" i="30"/>
  <c r="E379" i="30" l="1"/>
  <c r="J378" i="30"/>
  <c r="I378" i="30"/>
  <c r="K378" i="30"/>
  <c r="L378" i="30"/>
  <c r="E380" i="30" l="1"/>
  <c r="J379" i="30"/>
  <c r="I379" i="30"/>
  <c r="K379" i="30"/>
  <c r="L379" i="30"/>
  <c r="E381" i="30" l="1"/>
  <c r="J380" i="30"/>
  <c r="I380" i="30"/>
  <c r="K380" i="30"/>
  <c r="L380" i="30"/>
  <c r="E382" i="30" l="1"/>
  <c r="J381" i="30"/>
  <c r="I381" i="30"/>
  <c r="K381" i="30"/>
  <c r="L381" i="30"/>
  <c r="E383" i="30" l="1"/>
  <c r="J382" i="30"/>
  <c r="I382" i="30"/>
  <c r="K382" i="30"/>
  <c r="L382" i="30"/>
  <c r="E384" i="30" l="1"/>
  <c r="J383" i="30"/>
  <c r="I383" i="30"/>
  <c r="K383" i="30"/>
  <c r="L383" i="30"/>
  <c r="E385" i="30" l="1"/>
  <c r="J384" i="30"/>
  <c r="K384" i="30"/>
  <c r="I384" i="30"/>
  <c r="L384" i="30"/>
  <c r="E386" i="30" l="1"/>
  <c r="J385" i="30"/>
  <c r="I385" i="30"/>
  <c r="K385" i="30"/>
  <c r="L385" i="30"/>
  <c r="E387" i="30" l="1"/>
  <c r="J386" i="30"/>
  <c r="I386" i="30"/>
  <c r="L386" i="30"/>
  <c r="K386" i="30"/>
  <c r="E388" i="30" l="1"/>
  <c r="J387" i="30"/>
  <c r="I387" i="30"/>
  <c r="K387" i="30"/>
  <c r="L387" i="30"/>
  <c r="E389" i="30" l="1"/>
  <c r="J388" i="30"/>
  <c r="I388" i="30"/>
  <c r="K388" i="30"/>
  <c r="L388" i="30"/>
  <c r="E390" i="30" l="1"/>
  <c r="J389" i="30"/>
  <c r="I389" i="30"/>
  <c r="K389" i="30"/>
  <c r="L389" i="30"/>
  <c r="E391" i="30" l="1"/>
  <c r="J390" i="30"/>
  <c r="I390" i="30"/>
  <c r="K390" i="30"/>
  <c r="L390" i="30"/>
  <c r="E392" i="30" l="1"/>
  <c r="J391" i="30"/>
  <c r="I391" i="30"/>
  <c r="K391" i="30"/>
  <c r="L391" i="30"/>
  <c r="E393" i="30" l="1"/>
  <c r="J392" i="30"/>
  <c r="I392" i="30"/>
  <c r="K392" i="30"/>
  <c r="L392" i="30"/>
  <c r="E394" i="30" l="1"/>
  <c r="J393" i="30"/>
  <c r="I393" i="30"/>
  <c r="K393" i="30"/>
  <c r="L393" i="30"/>
  <c r="E395" i="30" l="1"/>
  <c r="J394" i="30"/>
  <c r="I394" i="30"/>
  <c r="K394" i="30"/>
  <c r="L394" i="30"/>
  <c r="E396" i="30" l="1"/>
  <c r="J395" i="30"/>
  <c r="I395" i="30"/>
  <c r="K395" i="30"/>
  <c r="L395" i="30"/>
  <c r="E397" i="30" l="1"/>
  <c r="J396" i="30"/>
  <c r="I396" i="30"/>
  <c r="K396" i="30"/>
  <c r="L396" i="30"/>
  <c r="E398" i="30" l="1"/>
  <c r="J397" i="30"/>
  <c r="I397" i="30"/>
  <c r="K397" i="30"/>
  <c r="L397" i="30"/>
  <c r="E399" i="30" l="1"/>
  <c r="J398" i="30"/>
  <c r="I398" i="30"/>
  <c r="K398" i="30"/>
  <c r="L398" i="30"/>
  <c r="E400" i="30" l="1"/>
  <c r="J399" i="30"/>
  <c r="I399" i="30"/>
  <c r="K399" i="30"/>
  <c r="L399" i="30"/>
  <c r="E401" i="30" l="1"/>
  <c r="J400" i="30"/>
  <c r="K400" i="30"/>
  <c r="L400" i="30"/>
  <c r="I400" i="30"/>
  <c r="E402" i="30" l="1"/>
  <c r="J401" i="30"/>
  <c r="I401" i="30"/>
  <c r="K401" i="30"/>
  <c r="L401" i="30"/>
  <c r="E403" i="30" l="1"/>
  <c r="J402" i="30"/>
  <c r="I402" i="30"/>
  <c r="K402" i="30"/>
  <c r="L402" i="30"/>
  <c r="E404" i="30" l="1"/>
  <c r="J403" i="30"/>
  <c r="I403" i="30"/>
  <c r="K403" i="30"/>
  <c r="L403" i="30"/>
  <c r="E405" i="30" l="1"/>
  <c r="J404" i="30"/>
  <c r="I404" i="30"/>
  <c r="K404" i="30"/>
  <c r="L404" i="30"/>
  <c r="E406" i="30" l="1"/>
  <c r="J405" i="30"/>
  <c r="I405" i="30"/>
  <c r="K405" i="30"/>
  <c r="L405" i="30"/>
  <c r="E407" i="30" l="1"/>
  <c r="J406" i="30"/>
  <c r="I406" i="30"/>
  <c r="K406" i="30"/>
  <c r="L406" i="30"/>
  <c r="E408" i="30" l="1"/>
  <c r="J407" i="30"/>
  <c r="I407" i="30"/>
  <c r="K407" i="30"/>
  <c r="L407" i="30"/>
  <c r="E409" i="30" l="1"/>
  <c r="J408" i="30"/>
  <c r="I408" i="30"/>
  <c r="K408" i="30"/>
  <c r="L408" i="30"/>
  <c r="E410" i="30" l="1"/>
  <c r="J409" i="30"/>
  <c r="I409" i="30"/>
  <c r="K409" i="30"/>
  <c r="L409" i="30"/>
  <c r="E411" i="30" l="1"/>
  <c r="J410" i="30"/>
  <c r="I410" i="30"/>
  <c r="K410" i="30"/>
  <c r="L410" i="30"/>
  <c r="E412" i="30" l="1"/>
  <c r="J411" i="30"/>
  <c r="I411" i="30"/>
  <c r="K411" i="30"/>
  <c r="L411" i="30"/>
  <c r="E413" i="30" l="1"/>
  <c r="J412" i="30"/>
  <c r="I412" i="30"/>
  <c r="K412" i="30"/>
  <c r="L412" i="30"/>
  <c r="E414" i="30" l="1"/>
  <c r="J413" i="30"/>
  <c r="I413" i="30"/>
  <c r="K413" i="30"/>
  <c r="L413" i="30"/>
  <c r="E415" i="30" l="1"/>
  <c r="J414" i="30"/>
  <c r="I414" i="30"/>
  <c r="K414" i="30"/>
  <c r="L414" i="30"/>
  <c r="E416" i="30" l="1"/>
  <c r="J415" i="30"/>
  <c r="I415" i="30"/>
  <c r="K415" i="30"/>
  <c r="L415" i="30"/>
  <c r="E417" i="30" l="1"/>
  <c r="J416" i="30"/>
  <c r="I416" i="30"/>
  <c r="K416" i="30"/>
  <c r="L416" i="30"/>
  <c r="E418" i="30" l="1"/>
  <c r="J417" i="30"/>
  <c r="I417" i="30"/>
  <c r="K417" i="30"/>
  <c r="L417" i="30"/>
  <c r="E419" i="30" l="1"/>
  <c r="J418" i="30"/>
  <c r="I418" i="30"/>
  <c r="K418" i="30"/>
  <c r="L418" i="30"/>
  <c r="E420" i="30" l="1"/>
  <c r="J419" i="30"/>
  <c r="I419" i="30"/>
  <c r="K419" i="30"/>
  <c r="L419" i="30"/>
  <c r="E421" i="30" l="1"/>
  <c r="J420" i="30"/>
  <c r="I420" i="30"/>
  <c r="K420" i="30"/>
  <c r="L420" i="30"/>
  <c r="E422" i="30" l="1"/>
  <c r="J421" i="30"/>
  <c r="I421" i="30"/>
  <c r="K421" i="30"/>
  <c r="L421" i="30"/>
  <c r="E423" i="30" l="1"/>
  <c r="J422" i="30"/>
  <c r="I422" i="30"/>
  <c r="K422" i="30"/>
  <c r="L422" i="30"/>
  <c r="E424" i="30" l="1"/>
  <c r="J423" i="30"/>
  <c r="I423" i="30"/>
  <c r="K423" i="30"/>
  <c r="L423" i="30"/>
  <c r="E425" i="30" l="1"/>
  <c r="J424" i="30"/>
  <c r="I424" i="30"/>
  <c r="K424" i="30"/>
  <c r="L424" i="30"/>
  <c r="E426" i="30" l="1"/>
  <c r="J425" i="30"/>
  <c r="I425" i="30"/>
  <c r="K425" i="30"/>
  <c r="L425" i="30"/>
  <c r="E427" i="30" l="1"/>
  <c r="J426" i="30"/>
  <c r="I426" i="30"/>
  <c r="K426" i="30"/>
  <c r="L426" i="30"/>
  <c r="E428" i="30" l="1"/>
  <c r="J427" i="30"/>
  <c r="I427" i="30"/>
  <c r="K427" i="30"/>
  <c r="L427" i="30"/>
  <c r="E429" i="30" l="1"/>
  <c r="J428" i="30"/>
  <c r="I428" i="30"/>
  <c r="K428" i="30"/>
  <c r="L428" i="30"/>
  <c r="E430" i="30" l="1"/>
  <c r="J429" i="30"/>
  <c r="I429" i="30"/>
  <c r="K429" i="30"/>
  <c r="L429" i="30"/>
  <c r="E431" i="30" l="1"/>
  <c r="J430" i="30"/>
  <c r="I430" i="30"/>
  <c r="K430" i="30"/>
  <c r="L430" i="30"/>
  <c r="E432" i="30" l="1"/>
  <c r="J431" i="30"/>
  <c r="I431" i="30"/>
  <c r="K431" i="30"/>
  <c r="L431" i="30"/>
  <c r="E433" i="30" l="1"/>
  <c r="J432" i="30"/>
  <c r="I432" i="30"/>
  <c r="K432" i="30"/>
  <c r="L432" i="30"/>
  <c r="E434" i="30" l="1"/>
  <c r="J433" i="30"/>
  <c r="I433" i="30"/>
  <c r="K433" i="30"/>
  <c r="L433" i="30"/>
  <c r="E435" i="30" l="1"/>
  <c r="J434" i="30"/>
  <c r="I434" i="30"/>
  <c r="K434" i="30"/>
  <c r="L434" i="30"/>
  <c r="E436" i="30" l="1"/>
  <c r="J435" i="30"/>
  <c r="I435" i="30"/>
  <c r="K435" i="30"/>
  <c r="L435" i="30"/>
  <c r="E437" i="30" l="1"/>
  <c r="J436" i="30"/>
  <c r="I436" i="30"/>
  <c r="K436" i="30"/>
  <c r="L436" i="30"/>
  <c r="E438" i="30" l="1"/>
  <c r="J437" i="30"/>
  <c r="I437" i="30"/>
  <c r="K437" i="30"/>
  <c r="L437" i="30"/>
  <c r="E439" i="30" l="1"/>
  <c r="J438" i="30"/>
  <c r="I438" i="30"/>
  <c r="K438" i="30"/>
  <c r="L438" i="30"/>
  <c r="E440" i="30" l="1"/>
  <c r="J439" i="30"/>
  <c r="I439" i="30"/>
  <c r="K439" i="30"/>
  <c r="L439" i="30"/>
  <c r="E441" i="30" l="1"/>
  <c r="J440" i="30"/>
  <c r="I440" i="30"/>
  <c r="K440" i="30"/>
  <c r="L440" i="30"/>
  <c r="E442" i="30" l="1"/>
  <c r="J441" i="30"/>
  <c r="I441" i="30"/>
  <c r="K441" i="30"/>
  <c r="L441" i="30"/>
  <c r="E443" i="30" l="1"/>
  <c r="J442" i="30"/>
  <c r="I442" i="30"/>
  <c r="K442" i="30"/>
  <c r="L442" i="30"/>
  <c r="E444" i="30" l="1"/>
  <c r="J443" i="30"/>
  <c r="I443" i="30"/>
  <c r="K443" i="30"/>
  <c r="L443" i="30"/>
  <c r="E445" i="30" l="1"/>
  <c r="J444" i="30"/>
  <c r="I444" i="30"/>
  <c r="K444" i="30"/>
  <c r="L444" i="30"/>
  <c r="E446" i="30" l="1"/>
  <c r="J445" i="30"/>
  <c r="I445" i="30"/>
  <c r="K445" i="30"/>
  <c r="L445" i="30"/>
  <c r="E447" i="30" l="1"/>
  <c r="J446" i="30"/>
  <c r="I446" i="30"/>
  <c r="K446" i="30"/>
  <c r="L446" i="30"/>
  <c r="E448" i="30" l="1"/>
  <c r="J447" i="30"/>
  <c r="I447" i="30"/>
  <c r="K447" i="30"/>
  <c r="L447" i="30"/>
  <c r="E449" i="30" l="1"/>
  <c r="J448" i="30"/>
  <c r="K448" i="30"/>
  <c r="I448" i="30"/>
  <c r="L448" i="30"/>
  <c r="E450" i="30" l="1"/>
  <c r="J449" i="30"/>
  <c r="I449" i="30"/>
  <c r="K449" i="30"/>
  <c r="L449" i="30"/>
  <c r="E451" i="30" l="1"/>
  <c r="J450" i="30"/>
  <c r="I450" i="30"/>
  <c r="K450" i="30"/>
  <c r="L450" i="30"/>
  <c r="E452" i="30" l="1"/>
  <c r="J451" i="30"/>
  <c r="I451" i="30"/>
  <c r="K451" i="30"/>
  <c r="L451" i="30"/>
  <c r="E453" i="30" l="1"/>
  <c r="J452" i="30"/>
  <c r="I452" i="30"/>
  <c r="K452" i="30"/>
  <c r="L452" i="30"/>
  <c r="E454" i="30" l="1"/>
  <c r="J453" i="30"/>
  <c r="I453" i="30"/>
  <c r="K453" i="30"/>
  <c r="L453" i="30"/>
  <c r="E455" i="30" l="1"/>
  <c r="J454" i="30"/>
  <c r="I454" i="30"/>
  <c r="K454" i="30"/>
  <c r="L454" i="30"/>
  <c r="E456" i="30" l="1"/>
  <c r="J455" i="30"/>
  <c r="I455" i="30"/>
  <c r="K455" i="30"/>
  <c r="L455" i="30"/>
  <c r="E457" i="30" l="1"/>
  <c r="J456" i="30"/>
  <c r="I456" i="30"/>
  <c r="K456" i="30"/>
  <c r="L456" i="30"/>
  <c r="E458" i="30" l="1"/>
  <c r="J457" i="30"/>
  <c r="I457" i="30"/>
  <c r="K457" i="30"/>
  <c r="L457" i="30"/>
  <c r="E459" i="30" l="1"/>
  <c r="J458" i="30"/>
  <c r="I458" i="30"/>
  <c r="K458" i="30"/>
  <c r="L458" i="30"/>
  <c r="E460" i="30" l="1"/>
  <c r="J459" i="30"/>
  <c r="I459" i="30"/>
  <c r="K459" i="30"/>
  <c r="L459" i="30"/>
  <c r="E461" i="30" l="1"/>
  <c r="J460" i="30"/>
  <c r="I460" i="30"/>
  <c r="K460" i="30"/>
  <c r="L460" i="30"/>
  <c r="E462" i="30" l="1"/>
  <c r="J461" i="30"/>
  <c r="I461" i="30"/>
  <c r="K461" i="30"/>
  <c r="L461" i="30"/>
  <c r="E463" i="30" l="1"/>
  <c r="J462" i="30"/>
  <c r="I462" i="30"/>
  <c r="K462" i="30"/>
  <c r="L462" i="30"/>
  <c r="E464" i="30" l="1"/>
  <c r="J463" i="30"/>
  <c r="I463" i="30"/>
  <c r="K463" i="30"/>
  <c r="L463" i="30"/>
  <c r="E465" i="30" l="1"/>
  <c r="J464" i="30"/>
  <c r="K464" i="30"/>
  <c r="L464" i="30"/>
  <c r="I464" i="30"/>
  <c r="E466" i="30" l="1"/>
  <c r="J465" i="30"/>
  <c r="I465" i="30"/>
  <c r="K465" i="30"/>
  <c r="L465" i="30"/>
  <c r="E467" i="30" l="1"/>
  <c r="J466" i="30"/>
  <c r="I466" i="30"/>
  <c r="K466" i="30"/>
  <c r="L466" i="30"/>
  <c r="E468" i="30" l="1"/>
  <c r="J467" i="30"/>
  <c r="I467" i="30"/>
  <c r="K467" i="30"/>
  <c r="L467" i="30"/>
  <c r="E469" i="30" l="1"/>
  <c r="J468" i="30"/>
  <c r="I468" i="30"/>
  <c r="K468" i="30"/>
  <c r="L468" i="30"/>
  <c r="E470" i="30" l="1"/>
  <c r="J469" i="30"/>
  <c r="I469" i="30"/>
  <c r="K469" i="30"/>
  <c r="L469" i="30"/>
  <c r="E471" i="30" l="1"/>
  <c r="J470" i="30"/>
  <c r="I470" i="30"/>
  <c r="K470" i="30"/>
  <c r="L470" i="30"/>
  <c r="E472" i="30" l="1"/>
  <c r="J471" i="30"/>
  <c r="I471" i="30"/>
  <c r="K471" i="30"/>
  <c r="L471" i="30"/>
  <c r="E473" i="30" l="1"/>
  <c r="J472" i="30"/>
  <c r="I472" i="30"/>
  <c r="K472" i="30"/>
  <c r="L472" i="30"/>
  <c r="E474" i="30" l="1"/>
  <c r="J473" i="30"/>
  <c r="I473" i="30"/>
  <c r="K473" i="30"/>
  <c r="L473" i="30"/>
  <c r="E475" i="30" l="1"/>
  <c r="J474" i="30"/>
  <c r="I474" i="30"/>
  <c r="K474" i="30"/>
  <c r="L474" i="30"/>
  <c r="E476" i="30" l="1"/>
  <c r="J475" i="30"/>
  <c r="I475" i="30"/>
  <c r="K475" i="30"/>
  <c r="L475" i="30"/>
  <c r="E477" i="30" l="1"/>
  <c r="J476" i="30"/>
  <c r="I476" i="30"/>
  <c r="K476" i="30"/>
  <c r="L476" i="30"/>
  <c r="E478" i="30" l="1"/>
  <c r="J477" i="30"/>
  <c r="I477" i="30"/>
  <c r="K477" i="30"/>
  <c r="L477" i="30"/>
  <c r="E479" i="30" l="1"/>
  <c r="J478" i="30"/>
  <c r="I478" i="30"/>
  <c r="K478" i="30"/>
  <c r="L478" i="30"/>
  <c r="E480" i="30" l="1"/>
  <c r="J479" i="30"/>
  <c r="I479" i="30"/>
  <c r="K479" i="30"/>
  <c r="L479" i="30"/>
  <c r="E481" i="30" l="1"/>
  <c r="J480" i="30"/>
  <c r="I480" i="30"/>
  <c r="K480" i="30"/>
  <c r="L480" i="30"/>
  <c r="E482" i="30" l="1"/>
  <c r="J481" i="30"/>
  <c r="I481" i="30"/>
  <c r="K481" i="30"/>
  <c r="L481" i="30"/>
  <c r="E483" i="30" l="1"/>
  <c r="J482" i="30"/>
  <c r="I482" i="30"/>
  <c r="K482" i="30"/>
  <c r="L482" i="30"/>
  <c r="E484" i="30" l="1"/>
  <c r="J483" i="30"/>
  <c r="I483" i="30"/>
  <c r="K483" i="30"/>
  <c r="L483" i="30"/>
  <c r="E485" i="30" l="1"/>
  <c r="J484" i="30"/>
  <c r="I484" i="30"/>
  <c r="K484" i="30"/>
  <c r="L484" i="30"/>
  <c r="E486" i="30" l="1"/>
  <c r="J485" i="30"/>
  <c r="I485" i="30"/>
  <c r="K485" i="30"/>
  <c r="L485" i="30"/>
  <c r="E487" i="30" l="1"/>
  <c r="J486" i="30"/>
  <c r="I486" i="30"/>
  <c r="K486" i="30"/>
  <c r="L486" i="30"/>
  <c r="E488" i="30" l="1"/>
  <c r="J487" i="30"/>
  <c r="I487" i="30"/>
  <c r="K487" i="30"/>
  <c r="L487" i="30"/>
  <c r="E489" i="30" l="1"/>
  <c r="J488" i="30"/>
  <c r="I488" i="30"/>
  <c r="K488" i="30"/>
  <c r="L488" i="30"/>
  <c r="E490" i="30" l="1"/>
  <c r="J489" i="30"/>
  <c r="I489" i="30"/>
  <c r="K489" i="30"/>
  <c r="L489" i="30"/>
  <c r="E491" i="30" l="1"/>
  <c r="J490" i="30"/>
  <c r="I490" i="30"/>
  <c r="K490" i="30"/>
  <c r="L490" i="30"/>
  <c r="E492" i="30" l="1"/>
  <c r="I491" i="30"/>
  <c r="J491" i="30"/>
  <c r="K491" i="30"/>
  <c r="L491" i="30"/>
  <c r="E493" i="30" l="1"/>
  <c r="J492" i="30"/>
  <c r="I492" i="30"/>
  <c r="K492" i="30"/>
  <c r="L492" i="30"/>
  <c r="E494" i="30" l="1"/>
  <c r="J493" i="30"/>
  <c r="I493" i="30"/>
  <c r="K493" i="30"/>
  <c r="L493" i="30"/>
  <c r="E495" i="30" l="1"/>
  <c r="J494" i="30"/>
  <c r="I494" i="30"/>
  <c r="K494" i="30"/>
  <c r="L494" i="30"/>
  <c r="E496" i="30" l="1"/>
  <c r="J495" i="30"/>
  <c r="I495" i="30"/>
  <c r="K495" i="30"/>
  <c r="L495" i="30"/>
  <c r="E497" i="30" l="1"/>
  <c r="J496" i="30"/>
  <c r="I496" i="30"/>
  <c r="K496" i="30"/>
  <c r="L496" i="30"/>
  <c r="E498" i="30" l="1"/>
  <c r="J497" i="30"/>
  <c r="I497" i="30"/>
  <c r="K497" i="30"/>
  <c r="L497" i="30"/>
  <c r="E499" i="30" l="1"/>
  <c r="J498" i="30"/>
  <c r="I498" i="30"/>
  <c r="K498" i="30"/>
  <c r="L498" i="30"/>
  <c r="E500" i="30" l="1"/>
  <c r="J499" i="30"/>
  <c r="I499" i="30"/>
  <c r="K499" i="30"/>
  <c r="L499" i="30"/>
  <c r="E501" i="30" l="1"/>
  <c r="J500" i="30"/>
  <c r="I500" i="30"/>
  <c r="K500" i="30"/>
  <c r="L500" i="30"/>
  <c r="E502" i="30" l="1"/>
  <c r="J501" i="30"/>
  <c r="I501" i="30"/>
  <c r="K501" i="30"/>
  <c r="L501" i="30"/>
  <c r="E503" i="30" l="1"/>
  <c r="J502" i="30"/>
  <c r="I502" i="30"/>
  <c r="K502" i="30"/>
  <c r="L502" i="30"/>
  <c r="E504" i="30" l="1"/>
  <c r="J503" i="30"/>
  <c r="I503" i="30"/>
  <c r="K503" i="30"/>
  <c r="L503" i="30"/>
  <c r="E505" i="30" l="1"/>
  <c r="J504" i="30"/>
  <c r="I504" i="30"/>
  <c r="K504" i="30"/>
  <c r="L504" i="30"/>
  <c r="E506" i="30" l="1"/>
  <c r="J505" i="30"/>
  <c r="I505" i="30"/>
  <c r="K505" i="30"/>
  <c r="L505" i="30"/>
  <c r="E507" i="30" l="1"/>
  <c r="J506" i="30"/>
  <c r="I506" i="30"/>
  <c r="K506" i="30"/>
  <c r="L506" i="30"/>
  <c r="E508" i="30" l="1"/>
  <c r="J507" i="30"/>
  <c r="I507" i="30"/>
  <c r="K507" i="30"/>
  <c r="L507" i="30"/>
  <c r="E509" i="30" l="1"/>
  <c r="J508" i="30"/>
  <c r="I508" i="30"/>
  <c r="K508" i="30"/>
  <c r="L508" i="30"/>
  <c r="E510" i="30" l="1"/>
  <c r="J509" i="30"/>
  <c r="I509" i="30"/>
  <c r="K509" i="30"/>
  <c r="L509" i="30"/>
  <c r="E511" i="30" l="1"/>
  <c r="J510" i="30"/>
  <c r="I510" i="30"/>
  <c r="K510" i="30"/>
  <c r="L510" i="30"/>
  <c r="E512" i="30" l="1"/>
  <c r="J511" i="30"/>
  <c r="I511" i="30"/>
  <c r="K511" i="30"/>
  <c r="L511" i="30"/>
  <c r="E513" i="30" l="1"/>
  <c r="J512" i="30"/>
  <c r="K512" i="30"/>
  <c r="I512" i="30"/>
  <c r="L512" i="30"/>
  <c r="E514" i="30" l="1"/>
  <c r="J513" i="30"/>
  <c r="I513" i="30"/>
  <c r="K513" i="30"/>
  <c r="L513" i="30"/>
  <c r="E515" i="30" l="1"/>
  <c r="J514" i="30"/>
  <c r="I514" i="30"/>
  <c r="K514" i="30"/>
  <c r="L514" i="30"/>
  <c r="E516" i="30" l="1"/>
  <c r="J515" i="30"/>
  <c r="I515" i="30"/>
  <c r="K515" i="30"/>
  <c r="L515" i="30"/>
  <c r="E517" i="30" l="1"/>
  <c r="J516" i="30"/>
  <c r="I516" i="30"/>
  <c r="K516" i="30"/>
  <c r="L516" i="30"/>
  <c r="E518" i="30" l="1"/>
  <c r="J517" i="30"/>
  <c r="I517" i="30"/>
  <c r="K517" i="30"/>
  <c r="L517" i="30"/>
  <c r="E519" i="30" l="1"/>
  <c r="J518" i="30"/>
  <c r="I518" i="30"/>
  <c r="K518" i="30"/>
  <c r="L518" i="30"/>
  <c r="E520" i="30" l="1"/>
  <c r="J519" i="30"/>
  <c r="I519" i="30"/>
  <c r="K519" i="30"/>
  <c r="L519" i="30"/>
  <c r="E521" i="30" l="1"/>
  <c r="J520" i="30"/>
  <c r="I520" i="30"/>
  <c r="K520" i="30"/>
  <c r="L520" i="30"/>
  <c r="E522" i="30" l="1"/>
  <c r="J521" i="30"/>
  <c r="I521" i="30"/>
  <c r="K521" i="30"/>
  <c r="L521" i="30"/>
  <c r="E523" i="30" l="1"/>
  <c r="J522" i="30"/>
  <c r="I522" i="30"/>
  <c r="K522" i="30"/>
  <c r="L522" i="30"/>
  <c r="E524" i="30" l="1"/>
  <c r="J523" i="30"/>
  <c r="I523" i="30"/>
  <c r="K523" i="30"/>
  <c r="L523" i="30"/>
  <c r="E525" i="30" l="1"/>
  <c r="J524" i="30"/>
  <c r="I524" i="30"/>
  <c r="K524" i="30"/>
  <c r="L524" i="30"/>
  <c r="E526" i="30" l="1"/>
  <c r="J525" i="30"/>
  <c r="I525" i="30"/>
  <c r="K525" i="30"/>
  <c r="L525" i="30"/>
  <c r="E527" i="30" l="1"/>
  <c r="J526" i="30"/>
  <c r="I526" i="30"/>
  <c r="K526" i="30"/>
  <c r="L526" i="30"/>
  <c r="E528" i="30" l="1"/>
  <c r="J527" i="30"/>
  <c r="I527" i="30"/>
  <c r="K527" i="30"/>
  <c r="L527" i="30"/>
  <c r="E529" i="30" l="1"/>
  <c r="J528" i="30"/>
  <c r="K528" i="30"/>
  <c r="I528" i="30"/>
  <c r="L528" i="30"/>
  <c r="E530" i="30" l="1"/>
  <c r="J529" i="30"/>
  <c r="I529" i="30"/>
  <c r="K529" i="30"/>
  <c r="L529" i="30"/>
  <c r="E531" i="30" l="1"/>
  <c r="J530" i="30"/>
  <c r="I530" i="30"/>
  <c r="K530" i="30"/>
  <c r="L530" i="30"/>
  <c r="E532" i="30" l="1"/>
  <c r="J531" i="30"/>
  <c r="I531" i="30"/>
  <c r="K531" i="30"/>
  <c r="L531" i="30"/>
  <c r="E533" i="30" l="1"/>
  <c r="J532" i="30"/>
  <c r="I532" i="30"/>
  <c r="K532" i="30"/>
  <c r="L532" i="30"/>
  <c r="E534" i="30" l="1"/>
  <c r="J533" i="30"/>
  <c r="I533" i="30"/>
  <c r="K533" i="30"/>
  <c r="L533" i="30"/>
  <c r="E535" i="30" l="1"/>
  <c r="J534" i="30"/>
  <c r="I534" i="30"/>
  <c r="K534" i="30"/>
  <c r="L534" i="30"/>
  <c r="E536" i="30" l="1"/>
  <c r="J535" i="30"/>
  <c r="I535" i="30"/>
  <c r="K535" i="30"/>
  <c r="L535" i="30"/>
  <c r="E537" i="30" l="1"/>
  <c r="J536" i="30"/>
  <c r="I536" i="30"/>
  <c r="K536" i="30"/>
  <c r="L536" i="30"/>
  <c r="E538" i="30" l="1"/>
  <c r="J537" i="30"/>
  <c r="I537" i="30"/>
  <c r="K537" i="30"/>
  <c r="L537" i="30"/>
  <c r="E539" i="30" l="1"/>
  <c r="J538" i="30"/>
  <c r="I538" i="30"/>
  <c r="K538" i="30"/>
  <c r="L538" i="30"/>
  <c r="E540" i="30" l="1"/>
  <c r="J539" i="30"/>
  <c r="I539" i="30"/>
  <c r="K539" i="30"/>
  <c r="L539" i="30"/>
  <c r="E541" i="30" l="1"/>
  <c r="J540" i="30"/>
  <c r="I540" i="30"/>
  <c r="K540" i="30"/>
  <c r="L540" i="30"/>
  <c r="E542" i="30" l="1"/>
  <c r="J541" i="30"/>
  <c r="I541" i="30"/>
  <c r="K541" i="30"/>
  <c r="L541" i="30"/>
  <c r="E543" i="30" l="1"/>
  <c r="J542" i="30"/>
  <c r="I542" i="30"/>
  <c r="K542" i="30"/>
  <c r="L542" i="30"/>
  <c r="E544" i="30" l="1"/>
  <c r="J543" i="30"/>
  <c r="I543" i="30"/>
  <c r="K543" i="30"/>
  <c r="L543" i="30"/>
  <c r="E545" i="30" l="1"/>
  <c r="J544" i="30"/>
  <c r="I544" i="30"/>
  <c r="K544" i="30"/>
  <c r="L544" i="30"/>
  <c r="E546" i="30" l="1"/>
  <c r="J545" i="30"/>
  <c r="I545" i="30"/>
  <c r="K545" i="30"/>
  <c r="L545" i="30"/>
  <c r="E547" i="30" l="1"/>
  <c r="J546" i="30"/>
  <c r="I546" i="30"/>
  <c r="K546" i="30"/>
  <c r="L546" i="30"/>
  <c r="E548" i="30" l="1"/>
  <c r="J547" i="30"/>
  <c r="I547" i="30"/>
  <c r="K547" i="30"/>
  <c r="L547" i="30"/>
  <c r="E549" i="30" l="1"/>
  <c r="J548" i="30"/>
  <c r="I548" i="30"/>
  <c r="K548" i="30"/>
  <c r="L548" i="30"/>
  <c r="E550" i="30" l="1"/>
  <c r="J549" i="30"/>
  <c r="I549" i="30"/>
  <c r="K549" i="30"/>
  <c r="L549" i="30"/>
  <c r="E551" i="30" l="1"/>
  <c r="J550" i="30"/>
  <c r="I550" i="30"/>
  <c r="K550" i="30"/>
  <c r="L550" i="30"/>
  <c r="E552" i="30" l="1"/>
  <c r="J551" i="30"/>
  <c r="I551" i="30"/>
  <c r="K551" i="30"/>
  <c r="L551" i="30"/>
  <c r="E553" i="30" l="1"/>
  <c r="J552" i="30"/>
  <c r="I552" i="30"/>
  <c r="K552" i="30"/>
  <c r="L552" i="30"/>
  <c r="E554" i="30" l="1"/>
  <c r="J553" i="30"/>
  <c r="I553" i="30"/>
  <c r="K553" i="30"/>
  <c r="L553" i="30"/>
  <c r="E555" i="30" l="1"/>
  <c r="J554" i="30"/>
  <c r="I554" i="30"/>
  <c r="K554" i="30"/>
  <c r="L554" i="30"/>
  <c r="E556" i="30" l="1"/>
  <c r="I555" i="30"/>
  <c r="J555" i="30"/>
  <c r="K555" i="30"/>
  <c r="L555" i="30"/>
  <c r="E557" i="30" l="1"/>
  <c r="J556" i="30"/>
  <c r="I556" i="30"/>
  <c r="K556" i="30"/>
  <c r="L556" i="30"/>
  <c r="E558" i="30" l="1"/>
  <c r="J557" i="30"/>
  <c r="I557" i="30"/>
  <c r="K557" i="30"/>
  <c r="L557" i="30"/>
  <c r="E559" i="30" l="1"/>
  <c r="J558" i="30"/>
  <c r="I558" i="30"/>
  <c r="K558" i="30"/>
  <c r="L558" i="30"/>
  <c r="E560" i="30" l="1"/>
  <c r="J559" i="30"/>
  <c r="I559" i="30"/>
  <c r="K559" i="30"/>
  <c r="L559" i="30"/>
  <c r="E561" i="30" l="1"/>
  <c r="J560" i="30"/>
  <c r="I560" i="30"/>
  <c r="K560" i="30"/>
  <c r="L560" i="30"/>
  <c r="E562" i="30" l="1"/>
  <c r="J561" i="30"/>
  <c r="I561" i="30"/>
  <c r="K561" i="30"/>
  <c r="L561" i="30"/>
  <c r="E563" i="30" l="1"/>
  <c r="J562" i="30"/>
  <c r="I562" i="30"/>
  <c r="K562" i="30"/>
  <c r="L562" i="30"/>
  <c r="E564" i="30" l="1"/>
  <c r="J563" i="30"/>
  <c r="I563" i="30"/>
  <c r="K563" i="30"/>
  <c r="L563" i="30"/>
  <c r="E565" i="30" l="1"/>
  <c r="J564" i="30"/>
  <c r="I564" i="30"/>
  <c r="K564" i="30"/>
  <c r="L564" i="30"/>
  <c r="E566" i="30" l="1"/>
  <c r="J565" i="30"/>
  <c r="I565" i="30"/>
  <c r="K565" i="30"/>
  <c r="L565" i="30"/>
  <c r="E567" i="30" l="1"/>
  <c r="J566" i="30"/>
  <c r="I566" i="30"/>
  <c r="K566" i="30"/>
  <c r="L566" i="30"/>
  <c r="E568" i="30" l="1"/>
  <c r="J567" i="30"/>
  <c r="I567" i="30"/>
  <c r="K567" i="30"/>
  <c r="L567" i="30"/>
  <c r="E569" i="30" l="1"/>
  <c r="J568" i="30"/>
  <c r="I568" i="30"/>
  <c r="K568" i="30"/>
  <c r="L568" i="30"/>
  <c r="E570" i="30" l="1"/>
  <c r="J569" i="30"/>
  <c r="I569" i="30"/>
  <c r="K569" i="30"/>
  <c r="L569" i="30"/>
  <c r="E571" i="30" l="1"/>
  <c r="J570" i="30"/>
  <c r="I570" i="30"/>
  <c r="K570" i="30"/>
  <c r="L570" i="30"/>
  <c r="E572" i="30" l="1"/>
  <c r="J571" i="30"/>
  <c r="I571" i="30"/>
  <c r="K571" i="30"/>
  <c r="L571" i="30"/>
  <c r="E573" i="30" l="1"/>
  <c r="J572" i="30"/>
  <c r="I572" i="30"/>
  <c r="K572" i="30"/>
  <c r="L572" i="30"/>
  <c r="E574" i="30" l="1"/>
  <c r="J573" i="30"/>
  <c r="I573" i="30"/>
  <c r="K573" i="30"/>
  <c r="L573" i="30"/>
  <c r="E575" i="30" l="1"/>
  <c r="J574" i="30"/>
  <c r="I574" i="30"/>
  <c r="K574" i="30"/>
  <c r="L574" i="30"/>
  <c r="E576" i="30" l="1"/>
  <c r="J575" i="30"/>
  <c r="I575" i="30"/>
  <c r="K575" i="30"/>
  <c r="L575" i="30"/>
  <c r="E577" i="30" l="1"/>
  <c r="J576" i="30"/>
  <c r="K576" i="30"/>
  <c r="I576" i="30"/>
  <c r="L576" i="30"/>
  <c r="E578" i="30" l="1"/>
  <c r="J577" i="30"/>
  <c r="I577" i="30"/>
  <c r="K577" i="30"/>
  <c r="L577" i="30"/>
  <c r="E579" i="30" l="1"/>
  <c r="J578" i="30"/>
  <c r="I578" i="30"/>
  <c r="L578" i="30"/>
  <c r="K578" i="30"/>
  <c r="E580" i="30" l="1"/>
  <c r="J579" i="30"/>
  <c r="I579" i="30"/>
  <c r="K579" i="30"/>
  <c r="L579" i="30"/>
  <c r="E581" i="30" l="1"/>
  <c r="J580" i="30"/>
  <c r="I580" i="30"/>
  <c r="K580" i="30"/>
  <c r="L580" i="30"/>
  <c r="E582" i="30" l="1"/>
  <c r="J581" i="30"/>
  <c r="I581" i="30"/>
  <c r="K581" i="30"/>
  <c r="L581" i="30"/>
  <c r="E583" i="30" l="1"/>
  <c r="J582" i="30"/>
  <c r="I582" i="30"/>
  <c r="K582" i="30"/>
  <c r="L582" i="30"/>
  <c r="E584" i="30" l="1"/>
  <c r="J583" i="30"/>
  <c r="I583" i="30"/>
  <c r="K583" i="30"/>
  <c r="L583" i="30"/>
  <c r="E585" i="30" l="1"/>
  <c r="J584" i="30"/>
  <c r="I584" i="30"/>
  <c r="K584" i="30"/>
  <c r="L584" i="30"/>
  <c r="E586" i="30" l="1"/>
  <c r="J585" i="30"/>
  <c r="I585" i="30"/>
  <c r="K585" i="30"/>
  <c r="L585" i="30"/>
  <c r="E587" i="30" l="1"/>
  <c r="J586" i="30"/>
  <c r="I586" i="30"/>
  <c r="K586" i="30"/>
  <c r="L586" i="30"/>
  <c r="E588" i="30" l="1"/>
  <c r="J587" i="30"/>
  <c r="I587" i="30"/>
  <c r="K587" i="30"/>
  <c r="L587" i="30"/>
  <c r="E589" i="30" l="1"/>
  <c r="J588" i="30"/>
  <c r="I588" i="30"/>
  <c r="K588" i="30"/>
  <c r="L588" i="30"/>
  <c r="E590" i="30" l="1"/>
  <c r="J589" i="30"/>
  <c r="I589" i="30"/>
  <c r="K589" i="30"/>
  <c r="L589" i="30"/>
  <c r="E591" i="30" l="1"/>
  <c r="J590" i="30"/>
  <c r="I590" i="30"/>
  <c r="K590" i="30"/>
  <c r="L590" i="30"/>
  <c r="E592" i="30" l="1"/>
  <c r="J591" i="30"/>
  <c r="I591" i="30"/>
  <c r="K591" i="30"/>
  <c r="L591" i="30"/>
  <c r="E593" i="30" l="1"/>
  <c r="J592" i="30"/>
  <c r="K592" i="30"/>
  <c r="I592" i="30"/>
  <c r="L592" i="30"/>
  <c r="E594" i="30" l="1"/>
  <c r="J593" i="30"/>
  <c r="I593" i="30"/>
  <c r="K593" i="30"/>
  <c r="L593" i="30"/>
  <c r="E595" i="30" l="1"/>
  <c r="J594" i="30"/>
  <c r="I594" i="30"/>
  <c r="K594" i="30"/>
  <c r="L594" i="30"/>
  <c r="E596" i="30" l="1"/>
  <c r="J595" i="30"/>
  <c r="I595" i="30"/>
  <c r="K595" i="30"/>
  <c r="L595" i="30"/>
  <c r="E597" i="30" l="1"/>
  <c r="J596" i="30"/>
  <c r="I596" i="30"/>
  <c r="K596" i="30"/>
  <c r="L596" i="30"/>
  <c r="E598" i="30" l="1"/>
  <c r="J597" i="30"/>
  <c r="I597" i="30"/>
  <c r="K597" i="30"/>
  <c r="L597" i="30"/>
  <c r="E599" i="30" l="1"/>
  <c r="J598" i="30"/>
  <c r="I598" i="30"/>
  <c r="K598" i="30"/>
  <c r="L598" i="30"/>
  <c r="E600" i="30" l="1"/>
  <c r="J599" i="30"/>
  <c r="I599" i="30"/>
  <c r="K599" i="30"/>
  <c r="L599" i="30"/>
  <c r="E601" i="30" l="1"/>
  <c r="J600" i="30"/>
  <c r="I600" i="30"/>
  <c r="K600" i="30"/>
  <c r="L600" i="30"/>
  <c r="E602" i="30" l="1"/>
  <c r="J601" i="30"/>
  <c r="I601" i="30"/>
  <c r="K601" i="30"/>
  <c r="L601" i="30"/>
  <c r="E603" i="30" l="1"/>
  <c r="J602" i="30"/>
  <c r="I602" i="30"/>
  <c r="K602" i="30"/>
  <c r="L602" i="30"/>
  <c r="E604" i="30" l="1"/>
  <c r="J603" i="30"/>
  <c r="I603" i="30"/>
  <c r="K603" i="30"/>
  <c r="L603" i="30"/>
  <c r="E605" i="30" l="1"/>
  <c r="J604" i="30"/>
  <c r="I604" i="30"/>
  <c r="K604" i="30"/>
  <c r="L604" i="30"/>
  <c r="E606" i="30" l="1"/>
  <c r="J605" i="30"/>
  <c r="I605" i="30"/>
  <c r="K605" i="30"/>
  <c r="L605" i="30"/>
  <c r="E607" i="30" l="1"/>
  <c r="J606" i="30"/>
  <c r="I606" i="30"/>
  <c r="K606" i="30"/>
  <c r="L606" i="30"/>
  <c r="E608" i="30" l="1"/>
  <c r="J607" i="30"/>
  <c r="I607" i="30"/>
  <c r="K607" i="30"/>
  <c r="L607" i="30"/>
  <c r="E609" i="30" l="1"/>
  <c r="J608" i="30"/>
  <c r="I608" i="30"/>
  <c r="K608" i="30"/>
  <c r="L608" i="30"/>
  <c r="E610" i="30" l="1"/>
  <c r="J609" i="30"/>
  <c r="I609" i="30"/>
  <c r="K609" i="30"/>
  <c r="L609" i="30"/>
  <c r="E611" i="30" l="1"/>
  <c r="J610" i="30"/>
  <c r="I610" i="30"/>
  <c r="K610" i="30"/>
  <c r="L610" i="30"/>
  <c r="E612" i="30" l="1"/>
  <c r="J611" i="30"/>
  <c r="I611" i="30"/>
  <c r="K611" i="30"/>
  <c r="L611" i="30"/>
  <c r="E613" i="30" l="1"/>
  <c r="J612" i="30"/>
  <c r="I612" i="30"/>
  <c r="K612" i="30"/>
  <c r="L612" i="30"/>
  <c r="E614" i="30" l="1"/>
  <c r="J613" i="30"/>
  <c r="I613" i="30"/>
  <c r="K613" i="30"/>
  <c r="L613" i="30"/>
  <c r="E615" i="30" l="1"/>
  <c r="J614" i="30"/>
  <c r="I614" i="30"/>
  <c r="K614" i="30"/>
  <c r="L614" i="30"/>
  <c r="E616" i="30" l="1"/>
  <c r="J615" i="30"/>
  <c r="I615" i="30"/>
  <c r="K615" i="30"/>
  <c r="L615" i="30"/>
  <c r="E617" i="30" l="1"/>
  <c r="J616" i="30"/>
  <c r="I616" i="30"/>
  <c r="K616" i="30"/>
  <c r="L616" i="30"/>
  <c r="E618" i="30" l="1"/>
  <c r="J617" i="30"/>
  <c r="I617" i="30"/>
  <c r="K617" i="30"/>
  <c r="L617" i="30"/>
  <c r="E619" i="30" l="1"/>
  <c r="J618" i="30"/>
  <c r="I618" i="30"/>
  <c r="K618" i="30"/>
  <c r="L618" i="30"/>
  <c r="E620" i="30" l="1"/>
  <c r="I619" i="30"/>
  <c r="J619" i="30"/>
  <c r="K619" i="30"/>
  <c r="L619" i="30"/>
  <c r="E621" i="30" l="1"/>
  <c r="J620" i="30"/>
  <c r="I620" i="30"/>
  <c r="K620" i="30"/>
  <c r="L620" i="30"/>
  <c r="E622" i="30" l="1"/>
  <c r="J621" i="30"/>
  <c r="I621" i="30"/>
  <c r="K621" i="30"/>
  <c r="L621" i="30"/>
  <c r="E623" i="30" l="1"/>
  <c r="J622" i="30"/>
  <c r="I622" i="30"/>
  <c r="K622" i="30"/>
  <c r="L622" i="30"/>
  <c r="E624" i="30" l="1"/>
  <c r="J623" i="30"/>
  <c r="I623" i="30"/>
  <c r="K623" i="30"/>
  <c r="L623" i="30"/>
  <c r="E625" i="30" l="1"/>
  <c r="J624" i="30"/>
  <c r="I624" i="30"/>
  <c r="K624" i="30"/>
  <c r="L624" i="30"/>
  <c r="E626" i="30" l="1"/>
  <c r="J625" i="30"/>
  <c r="I625" i="30"/>
  <c r="K625" i="30"/>
  <c r="L625" i="30"/>
  <c r="E627" i="30" l="1"/>
  <c r="J626" i="30"/>
  <c r="I626" i="30"/>
  <c r="K626" i="30"/>
  <c r="L626" i="30"/>
  <c r="E628" i="30" l="1"/>
  <c r="J627" i="30"/>
  <c r="I627" i="30"/>
  <c r="K627" i="30"/>
  <c r="L627" i="30"/>
  <c r="E629" i="30" l="1"/>
  <c r="J628" i="30"/>
  <c r="I628" i="30"/>
  <c r="K628" i="30"/>
  <c r="L628" i="30"/>
  <c r="E630" i="30" l="1"/>
  <c r="J629" i="30"/>
  <c r="I629" i="30"/>
  <c r="K629" i="30"/>
  <c r="L629" i="30"/>
  <c r="E631" i="30" l="1"/>
  <c r="J630" i="30"/>
  <c r="I630" i="30"/>
  <c r="K630" i="30"/>
  <c r="L630" i="30"/>
  <c r="E632" i="30" l="1"/>
  <c r="J631" i="30"/>
  <c r="I631" i="30"/>
  <c r="K631" i="30"/>
  <c r="L631" i="30"/>
  <c r="E633" i="30" l="1"/>
  <c r="J632" i="30"/>
  <c r="I632" i="30"/>
  <c r="K632" i="30"/>
  <c r="L632" i="30"/>
  <c r="E634" i="30" l="1"/>
  <c r="J633" i="30"/>
  <c r="I633" i="30"/>
  <c r="K633" i="30"/>
  <c r="L633" i="30"/>
  <c r="E635" i="30" l="1"/>
  <c r="J634" i="30"/>
  <c r="I634" i="30"/>
  <c r="K634" i="30"/>
  <c r="L634" i="30"/>
  <c r="E636" i="30" l="1"/>
  <c r="J635" i="30"/>
  <c r="K635" i="30"/>
  <c r="L635" i="30"/>
  <c r="I635" i="30"/>
  <c r="E637" i="30" l="1"/>
  <c r="J636" i="30"/>
  <c r="I636" i="30"/>
  <c r="K636" i="30"/>
  <c r="L636" i="30"/>
  <c r="E638" i="30" l="1"/>
  <c r="J637" i="30"/>
  <c r="I637" i="30"/>
  <c r="K637" i="30"/>
  <c r="L637" i="30"/>
  <c r="E639" i="30" l="1"/>
  <c r="J638" i="30"/>
  <c r="I638" i="30"/>
  <c r="K638" i="30"/>
  <c r="L638" i="30"/>
  <c r="E640" i="30" l="1"/>
  <c r="J639" i="30"/>
  <c r="I639" i="30"/>
  <c r="K639" i="30"/>
  <c r="L639" i="30"/>
  <c r="E641" i="30" l="1"/>
  <c r="J640" i="30"/>
  <c r="I640" i="30"/>
  <c r="K640" i="30"/>
  <c r="L640" i="30"/>
  <c r="E642" i="30" l="1"/>
  <c r="J641" i="30"/>
  <c r="I641" i="30"/>
  <c r="K641" i="30"/>
  <c r="L641" i="30"/>
  <c r="E643" i="30" l="1"/>
  <c r="J642" i="30"/>
  <c r="I642" i="30"/>
  <c r="K642" i="30"/>
  <c r="L642" i="30"/>
  <c r="E644" i="30" l="1"/>
  <c r="J643" i="30"/>
  <c r="K643" i="30"/>
  <c r="I643" i="30"/>
  <c r="L643" i="30"/>
  <c r="E645" i="30" l="1"/>
  <c r="J644" i="30"/>
  <c r="I644" i="30"/>
  <c r="K644" i="30"/>
  <c r="L644" i="30"/>
  <c r="E646" i="30" l="1"/>
  <c r="J645" i="30"/>
  <c r="I645" i="30"/>
  <c r="K645" i="30"/>
  <c r="L645" i="30"/>
  <c r="E647" i="30" l="1"/>
  <c r="J646" i="30"/>
  <c r="I646" i="30"/>
  <c r="K646" i="30"/>
  <c r="L646" i="30"/>
  <c r="E648" i="30" l="1"/>
  <c r="J647" i="30"/>
  <c r="K647" i="30"/>
  <c r="I647" i="30"/>
  <c r="L647" i="30"/>
  <c r="E649" i="30" l="1"/>
  <c r="J648" i="30"/>
  <c r="I648" i="30"/>
  <c r="K648" i="30"/>
  <c r="L648" i="30"/>
  <c r="E650" i="30" l="1"/>
  <c r="J649" i="30"/>
  <c r="I649" i="30"/>
  <c r="K649" i="30"/>
  <c r="L649" i="30"/>
  <c r="E651" i="30" l="1"/>
  <c r="J650" i="30"/>
  <c r="I650" i="30"/>
  <c r="K650" i="30"/>
  <c r="L650" i="30"/>
  <c r="E652" i="30" l="1"/>
  <c r="J651" i="30"/>
  <c r="K651" i="30"/>
  <c r="L651" i="30"/>
  <c r="I651" i="30"/>
  <c r="E653" i="30" l="1"/>
  <c r="J652" i="30"/>
  <c r="I652" i="30"/>
  <c r="K652" i="30"/>
  <c r="L652" i="30"/>
  <c r="E654" i="30" l="1"/>
  <c r="J653" i="30"/>
  <c r="I653" i="30"/>
  <c r="K653" i="30"/>
  <c r="L653" i="30"/>
  <c r="E655" i="30" l="1"/>
  <c r="J654" i="30"/>
  <c r="I654" i="30"/>
  <c r="K654" i="30"/>
  <c r="L654" i="30"/>
  <c r="E656" i="30" l="1"/>
  <c r="J655" i="30"/>
  <c r="I655" i="30"/>
  <c r="K655" i="30"/>
  <c r="L655" i="30"/>
  <c r="E657" i="30" l="1"/>
  <c r="J656" i="30"/>
  <c r="I656" i="30"/>
  <c r="K656" i="30"/>
  <c r="L656" i="30"/>
  <c r="E658" i="30" l="1"/>
  <c r="J657" i="30"/>
  <c r="I657" i="30"/>
  <c r="K657" i="30"/>
  <c r="L657" i="30"/>
  <c r="E659" i="30" l="1"/>
  <c r="J658" i="30"/>
  <c r="I658" i="30"/>
  <c r="K658" i="30"/>
  <c r="L658" i="30"/>
  <c r="E660" i="30" l="1"/>
  <c r="J659" i="30"/>
  <c r="K659" i="30"/>
  <c r="I659" i="30"/>
  <c r="L659" i="30"/>
  <c r="E661" i="30" l="1"/>
  <c r="J660" i="30"/>
  <c r="I660" i="30"/>
  <c r="K660" i="30"/>
  <c r="L660" i="30"/>
  <c r="E662" i="30" l="1"/>
  <c r="J661" i="30"/>
  <c r="I661" i="30"/>
  <c r="K661" i="30"/>
  <c r="L661" i="30"/>
  <c r="E663" i="30" l="1"/>
  <c r="J662" i="30"/>
  <c r="I662" i="30"/>
  <c r="K662" i="30"/>
  <c r="L662" i="30"/>
  <c r="E664" i="30" l="1"/>
  <c r="J663" i="30"/>
  <c r="K663" i="30"/>
  <c r="I663" i="30"/>
  <c r="L663" i="30"/>
  <c r="E665" i="30" l="1"/>
  <c r="J664" i="30"/>
  <c r="I664" i="30"/>
  <c r="K664" i="30"/>
  <c r="L664" i="30"/>
  <c r="E666" i="30" l="1"/>
  <c r="J665" i="30"/>
  <c r="I665" i="30"/>
  <c r="K665" i="30"/>
  <c r="L665" i="30"/>
  <c r="E667" i="30" l="1"/>
  <c r="J666" i="30"/>
  <c r="I666" i="30"/>
  <c r="K666" i="30"/>
  <c r="L666" i="30"/>
  <c r="E668" i="30" l="1"/>
  <c r="J667" i="30"/>
  <c r="K667" i="30"/>
  <c r="I667" i="30"/>
  <c r="L667" i="30"/>
  <c r="E669" i="30" l="1"/>
  <c r="J668" i="30"/>
  <c r="I668" i="30"/>
  <c r="K668" i="30"/>
  <c r="L668" i="30"/>
  <c r="E670" i="30" l="1"/>
  <c r="J669" i="30"/>
  <c r="I669" i="30"/>
  <c r="K669" i="30"/>
  <c r="L669" i="30"/>
  <c r="E671" i="30" l="1"/>
  <c r="J670" i="30"/>
  <c r="I670" i="30"/>
  <c r="K670" i="30"/>
  <c r="L670" i="30"/>
  <c r="E672" i="30" l="1"/>
  <c r="J671" i="30"/>
  <c r="I671" i="30"/>
  <c r="K671" i="30"/>
  <c r="L671" i="30"/>
  <c r="E673" i="30" l="1"/>
  <c r="J672" i="30"/>
  <c r="I672" i="30"/>
  <c r="K672" i="30"/>
  <c r="L672" i="30"/>
  <c r="E674" i="30" l="1"/>
  <c r="J673" i="30"/>
  <c r="I673" i="30"/>
  <c r="K673" i="30"/>
  <c r="L673" i="30"/>
  <c r="E675" i="30" l="1"/>
  <c r="J674" i="30"/>
  <c r="I674" i="30"/>
  <c r="K674" i="30"/>
  <c r="L674" i="30"/>
  <c r="E676" i="30" l="1"/>
  <c r="J675" i="30"/>
  <c r="K675" i="30"/>
  <c r="I675" i="30"/>
  <c r="L675" i="30"/>
  <c r="E677" i="30" l="1"/>
  <c r="J676" i="30"/>
  <c r="I676" i="30"/>
  <c r="K676" i="30"/>
  <c r="L676" i="30"/>
  <c r="E678" i="30" l="1"/>
  <c r="J677" i="30"/>
  <c r="I677" i="30"/>
  <c r="K677" i="30"/>
  <c r="L677" i="30"/>
  <c r="E679" i="30" l="1"/>
  <c r="J678" i="30"/>
  <c r="I678" i="30"/>
  <c r="K678" i="30"/>
  <c r="L678" i="30"/>
  <c r="E680" i="30" l="1"/>
  <c r="J679" i="30"/>
  <c r="K679" i="30"/>
  <c r="I679" i="30"/>
  <c r="L679" i="30"/>
  <c r="E681" i="30" l="1"/>
  <c r="J680" i="30"/>
  <c r="I680" i="30"/>
  <c r="K680" i="30"/>
  <c r="L680" i="30"/>
  <c r="E682" i="30" l="1"/>
  <c r="J681" i="30"/>
  <c r="I681" i="30"/>
  <c r="K681" i="30"/>
  <c r="L681" i="30"/>
  <c r="E683" i="30" l="1"/>
  <c r="J682" i="30"/>
  <c r="I682" i="30"/>
  <c r="K682" i="30"/>
  <c r="L682" i="30"/>
  <c r="E684" i="30" l="1"/>
  <c r="J683" i="30"/>
  <c r="K683" i="30"/>
  <c r="L683" i="30"/>
  <c r="I683" i="30"/>
  <c r="E685" i="30" l="1"/>
  <c r="J684" i="30"/>
  <c r="I684" i="30"/>
  <c r="K684" i="30"/>
  <c r="L684" i="30"/>
  <c r="E686" i="30" l="1"/>
  <c r="J685" i="30"/>
  <c r="I685" i="30"/>
  <c r="K685" i="30"/>
  <c r="L685" i="30"/>
  <c r="E687" i="30" l="1"/>
  <c r="J686" i="30"/>
  <c r="I686" i="30"/>
  <c r="K686" i="30"/>
  <c r="L686" i="30"/>
  <c r="E688" i="30" l="1"/>
  <c r="J687" i="30"/>
  <c r="I687" i="30"/>
  <c r="K687" i="30"/>
  <c r="L687" i="30"/>
  <c r="E689" i="30" l="1"/>
  <c r="J688" i="30"/>
  <c r="I688" i="30"/>
  <c r="K688" i="30"/>
  <c r="L688" i="30"/>
  <c r="E690" i="30" l="1"/>
  <c r="J689" i="30"/>
  <c r="I689" i="30"/>
  <c r="K689" i="30"/>
  <c r="L689" i="30"/>
  <c r="E691" i="30" l="1"/>
  <c r="J690" i="30"/>
  <c r="I690" i="30"/>
  <c r="K690" i="30"/>
  <c r="L690" i="30"/>
  <c r="E692" i="30" l="1"/>
  <c r="J691" i="30"/>
  <c r="K691" i="30"/>
  <c r="I691" i="30"/>
  <c r="L691" i="30"/>
  <c r="E693" i="30" l="1"/>
  <c r="J692" i="30"/>
  <c r="I692" i="30"/>
  <c r="K692" i="30"/>
  <c r="L692" i="30"/>
  <c r="E694" i="30" l="1"/>
  <c r="J693" i="30"/>
  <c r="I693" i="30"/>
  <c r="K693" i="30"/>
  <c r="L693" i="30"/>
  <c r="E695" i="30" l="1"/>
  <c r="J694" i="30"/>
  <c r="I694" i="30"/>
  <c r="K694" i="30"/>
  <c r="L694" i="30"/>
  <c r="E696" i="30" l="1"/>
  <c r="J695" i="30"/>
  <c r="K695" i="30"/>
  <c r="I695" i="30"/>
  <c r="L695" i="30"/>
  <c r="E697" i="30" l="1"/>
  <c r="J696" i="30"/>
  <c r="I696" i="30"/>
  <c r="K696" i="30"/>
  <c r="L696" i="30"/>
  <c r="E698" i="30" l="1"/>
  <c r="J697" i="30"/>
  <c r="I697" i="30"/>
  <c r="K697" i="30"/>
  <c r="L697" i="30"/>
  <c r="E699" i="30" l="1"/>
  <c r="J698" i="30"/>
  <c r="I698" i="30"/>
  <c r="K698" i="30"/>
  <c r="L698" i="30"/>
  <c r="E700" i="30" l="1"/>
  <c r="J699" i="30"/>
  <c r="K699" i="30"/>
  <c r="L699" i="30"/>
  <c r="I699" i="30"/>
  <c r="E701" i="30" l="1"/>
  <c r="J700" i="30"/>
  <c r="I700" i="30"/>
  <c r="K700" i="30"/>
  <c r="L700" i="30"/>
  <c r="E702" i="30" l="1"/>
  <c r="J701" i="30"/>
  <c r="I701" i="30"/>
  <c r="K701" i="30"/>
  <c r="L701" i="30"/>
  <c r="E703" i="30" l="1"/>
  <c r="J702" i="30"/>
  <c r="I702" i="30"/>
  <c r="K702" i="30"/>
  <c r="L702" i="30"/>
  <c r="E704" i="30" l="1"/>
  <c r="J703" i="30"/>
  <c r="I703" i="30"/>
  <c r="K703" i="30"/>
  <c r="L703" i="30"/>
  <c r="E705" i="30" l="1"/>
  <c r="J704" i="30"/>
  <c r="I704" i="30"/>
  <c r="K704" i="30"/>
  <c r="L704" i="30"/>
  <c r="E706" i="30" l="1"/>
  <c r="J705" i="30"/>
  <c r="I705" i="30"/>
  <c r="K705" i="30"/>
  <c r="L705" i="30"/>
  <c r="E707" i="30" l="1"/>
  <c r="J706" i="30"/>
  <c r="I706" i="30"/>
  <c r="K706" i="30"/>
  <c r="L706" i="30"/>
  <c r="E708" i="30" l="1"/>
  <c r="J707" i="30"/>
  <c r="K707" i="30"/>
  <c r="I707" i="30"/>
  <c r="L707" i="30"/>
  <c r="E709" i="30" l="1"/>
  <c r="J708" i="30"/>
  <c r="I708" i="30"/>
  <c r="K708" i="30"/>
  <c r="L708" i="30"/>
  <c r="E710" i="30" l="1"/>
  <c r="J709" i="30"/>
  <c r="I709" i="30"/>
  <c r="K709" i="30"/>
  <c r="L709" i="30"/>
  <c r="E711" i="30" l="1"/>
  <c r="J710" i="30"/>
  <c r="I710" i="30"/>
  <c r="K710" i="30"/>
  <c r="L710" i="30"/>
  <c r="E712" i="30" l="1"/>
  <c r="J711" i="30"/>
  <c r="K711" i="30"/>
  <c r="I711" i="30"/>
  <c r="L711" i="30"/>
  <c r="E713" i="30" l="1"/>
  <c r="I712" i="30"/>
  <c r="J712" i="30"/>
  <c r="K712" i="30"/>
  <c r="L712" i="30"/>
  <c r="E714" i="30" l="1"/>
  <c r="J713" i="30"/>
  <c r="I713" i="30"/>
  <c r="K713" i="30"/>
  <c r="L713" i="30"/>
  <c r="E715" i="30" l="1"/>
  <c r="J714" i="30"/>
  <c r="I714" i="30"/>
  <c r="K714" i="30"/>
  <c r="L714" i="30"/>
  <c r="E716" i="30" l="1"/>
  <c r="J715" i="30"/>
  <c r="K715" i="30"/>
  <c r="L715" i="30"/>
  <c r="I715" i="30"/>
  <c r="E717" i="30" l="1"/>
  <c r="J716" i="30"/>
  <c r="I716" i="30"/>
  <c r="K716" i="30"/>
  <c r="L716" i="30"/>
  <c r="E718" i="30" l="1"/>
  <c r="J717" i="30"/>
  <c r="I717" i="30"/>
  <c r="K717" i="30"/>
  <c r="L717" i="30"/>
  <c r="E719" i="30" l="1"/>
  <c r="J718" i="30"/>
  <c r="I718" i="30"/>
  <c r="K718" i="30"/>
  <c r="L718" i="30"/>
  <c r="E720" i="30" l="1"/>
  <c r="J719" i="30"/>
  <c r="I719" i="30"/>
  <c r="K719" i="30"/>
  <c r="L719" i="30"/>
  <c r="E721" i="30" l="1"/>
  <c r="J720" i="30"/>
  <c r="I720" i="30"/>
  <c r="K720" i="30"/>
  <c r="L720" i="30"/>
  <c r="E722" i="30" l="1"/>
  <c r="J721" i="30"/>
  <c r="I721" i="30"/>
  <c r="K721" i="30"/>
  <c r="L721" i="30"/>
  <c r="E723" i="30" l="1"/>
  <c r="J722" i="30"/>
  <c r="I722" i="30"/>
  <c r="K722" i="30"/>
  <c r="L722" i="30"/>
  <c r="E724" i="30" l="1"/>
  <c r="J723" i="30"/>
  <c r="K723" i="30"/>
  <c r="I723" i="30"/>
  <c r="L723" i="30"/>
  <c r="E725" i="30" l="1"/>
  <c r="J724" i="30"/>
  <c r="I724" i="30"/>
  <c r="K724" i="30"/>
  <c r="L724" i="30"/>
  <c r="E726" i="30" l="1"/>
  <c r="J725" i="30"/>
  <c r="I725" i="30"/>
  <c r="K725" i="30"/>
  <c r="L725" i="30"/>
  <c r="E727" i="30" l="1"/>
  <c r="J726" i="30"/>
  <c r="I726" i="30"/>
  <c r="K726" i="30"/>
  <c r="L726" i="30"/>
  <c r="E728" i="30" l="1"/>
  <c r="J727" i="30"/>
  <c r="K727" i="30"/>
  <c r="I727" i="30"/>
  <c r="L727" i="30"/>
  <c r="E729" i="30" l="1"/>
  <c r="I728" i="30"/>
  <c r="J728" i="30"/>
  <c r="K728" i="30"/>
  <c r="L728" i="30"/>
  <c r="E730" i="30" l="1"/>
  <c r="J729" i="30"/>
  <c r="I729" i="30"/>
  <c r="K729" i="30"/>
  <c r="L729" i="30"/>
  <c r="E731" i="30" l="1"/>
  <c r="J730" i="30"/>
  <c r="I730" i="30"/>
  <c r="K730" i="30"/>
  <c r="L730" i="30"/>
  <c r="E732" i="30" l="1"/>
  <c r="J731" i="30"/>
  <c r="K731" i="30"/>
  <c r="I731" i="30"/>
  <c r="L731" i="30"/>
  <c r="E733" i="30" l="1"/>
  <c r="J732" i="30"/>
  <c r="I732" i="30"/>
  <c r="K732" i="30"/>
  <c r="L732" i="30"/>
  <c r="E734" i="30" l="1"/>
  <c r="J733" i="30"/>
  <c r="I733" i="30"/>
  <c r="K733" i="30"/>
  <c r="L733" i="30"/>
  <c r="E735" i="30" l="1"/>
  <c r="J734" i="30"/>
  <c r="I734" i="30"/>
  <c r="K734" i="30"/>
  <c r="L734" i="30"/>
  <c r="E736" i="30" l="1"/>
  <c r="J735" i="30"/>
  <c r="I735" i="30"/>
  <c r="K735" i="30"/>
  <c r="L735" i="30"/>
  <c r="E737" i="30" l="1"/>
  <c r="J736" i="30"/>
  <c r="I736" i="30"/>
  <c r="K736" i="30"/>
  <c r="L736" i="30"/>
  <c r="E738" i="30" l="1"/>
  <c r="J737" i="30"/>
  <c r="I737" i="30"/>
  <c r="K737" i="30"/>
  <c r="L737" i="30"/>
  <c r="E739" i="30" l="1"/>
  <c r="J738" i="30"/>
  <c r="I738" i="30"/>
  <c r="K738" i="30"/>
  <c r="L738" i="30"/>
  <c r="E740" i="30" l="1"/>
  <c r="J739" i="30"/>
  <c r="K739" i="30"/>
  <c r="I739" i="30"/>
  <c r="L739" i="30"/>
  <c r="E741" i="30" l="1"/>
  <c r="J740" i="30"/>
  <c r="I740" i="30"/>
  <c r="K740" i="30"/>
  <c r="L740" i="30"/>
  <c r="E742" i="30" l="1"/>
  <c r="J741" i="30"/>
  <c r="I741" i="30"/>
  <c r="K741" i="30"/>
  <c r="L741" i="30"/>
  <c r="E743" i="30" l="1"/>
  <c r="J742" i="30"/>
  <c r="I742" i="30"/>
  <c r="K742" i="30"/>
  <c r="L742" i="30"/>
  <c r="E744" i="30" l="1"/>
  <c r="J743" i="30"/>
  <c r="K743" i="30"/>
  <c r="I743" i="30"/>
  <c r="L743" i="30"/>
  <c r="E745" i="30" l="1"/>
  <c r="J744" i="30"/>
  <c r="I744" i="30"/>
  <c r="K744" i="30"/>
  <c r="L744" i="30"/>
  <c r="E746" i="30" l="1"/>
  <c r="J745" i="30"/>
  <c r="I745" i="30"/>
  <c r="K745" i="30"/>
  <c r="L745" i="30"/>
  <c r="E747" i="30" l="1"/>
  <c r="J746" i="30"/>
  <c r="I746" i="30"/>
  <c r="K746" i="30"/>
  <c r="L746" i="30"/>
  <c r="E748" i="30" l="1"/>
  <c r="J747" i="30"/>
  <c r="K747" i="30"/>
  <c r="L747" i="30"/>
  <c r="I747" i="30"/>
  <c r="E749" i="30" l="1"/>
  <c r="J748" i="30"/>
  <c r="I748" i="30"/>
  <c r="L748" i="30"/>
  <c r="K748" i="30"/>
  <c r="E750" i="30" l="1"/>
  <c r="J749" i="30"/>
  <c r="I749" i="30"/>
  <c r="K749" i="30"/>
  <c r="L749" i="30"/>
  <c r="E751" i="30" l="1"/>
  <c r="J750" i="30"/>
  <c r="I750" i="30"/>
  <c r="L750" i="30"/>
  <c r="K750" i="30"/>
  <c r="E752" i="30" l="1"/>
  <c r="J751" i="30"/>
  <c r="I751" i="30"/>
  <c r="K751" i="30"/>
  <c r="L751" i="30"/>
  <c r="E753" i="30" l="1"/>
  <c r="J752" i="30"/>
  <c r="I752" i="30"/>
  <c r="K752" i="30"/>
  <c r="L752" i="30"/>
  <c r="E754" i="30" l="1"/>
  <c r="J753" i="30"/>
  <c r="I753" i="30"/>
  <c r="K753" i="30"/>
  <c r="L753" i="30"/>
  <c r="E755" i="30" l="1"/>
  <c r="J754" i="30"/>
  <c r="I754" i="30"/>
  <c r="K754" i="30"/>
  <c r="L754" i="30"/>
  <c r="E756" i="30" l="1"/>
  <c r="J755" i="30"/>
  <c r="K755" i="30"/>
  <c r="I755" i="30"/>
  <c r="L755" i="30"/>
  <c r="E757" i="30" l="1"/>
  <c r="J756" i="30"/>
  <c r="I756" i="30"/>
  <c r="L756" i="30"/>
  <c r="K756" i="30"/>
  <c r="E758" i="30" l="1"/>
  <c r="J757" i="30"/>
  <c r="I757" i="30"/>
  <c r="K757" i="30"/>
  <c r="L757" i="30"/>
  <c r="E759" i="30" l="1"/>
  <c r="J758" i="30"/>
  <c r="I758" i="30"/>
  <c r="L758" i="30"/>
  <c r="K758" i="30"/>
  <c r="E760" i="30" l="1"/>
  <c r="J759" i="30"/>
  <c r="K759" i="30"/>
  <c r="I759" i="30"/>
  <c r="L759" i="30"/>
  <c r="E761" i="30" l="1"/>
  <c r="I760" i="30"/>
  <c r="J760" i="30"/>
  <c r="K760" i="30"/>
  <c r="L760" i="30"/>
  <c r="E762" i="30" l="1"/>
  <c r="J761" i="30"/>
  <c r="I761" i="30"/>
  <c r="K761" i="30"/>
  <c r="L761" i="30"/>
  <c r="E763" i="30" l="1"/>
  <c r="J762" i="30"/>
  <c r="I762" i="30"/>
  <c r="K762" i="30"/>
  <c r="L762" i="30"/>
  <c r="E764" i="30" l="1"/>
  <c r="J763" i="30"/>
  <c r="K763" i="30"/>
  <c r="L763" i="30"/>
  <c r="I763" i="30"/>
  <c r="E765" i="30" l="1"/>
  <c r="J764" i="30"/>
  <c r="I764" i="30"/>
  <c r="L764" i="30"/>
  <c r="K764" i="30"/>
  <c r="E766" i="30" l="1"/>
  <c r="J765" i="30"/>
  <c r="I765" i="30"/>
  <c r="K765" i="30"/>
  <c r="L765" i="30"/>
  <c r="E767" i="30" l="1"/>
  <c r="J766" i="30"/>
  <c r="I766" i="30"/>
  <c r="K766" i="30"/>
  <c r="L766" i="30"/>
  <c r="E768" i="30" l="1"/>
  <c r="J767" i="30"/>
  <c r="I767" i="30"/>
  <c r="K767" i="30"/>
  <c r="L767" i="30"/>
  <c r="E769" i="30" l="1"/>
  <c r="J768" i="30"/>
  <c r="I768" i="30"/>
  <c r="K768" i="30"/>
  <c r="L768" i="30"/>
  <c r="E770" i="30" l="1"/>
  <c r="J769" i="30"/>
  <c r="I769" i="30"/>
  <c r="K769" i="30"/>
  <c r="L769" i="30"/>
  <c r="E771" i="30" l="1"/>
  <c r="J770" i="30"/>
  <c r="I770" i="30"/>
  <c r="K770" i="30"/>
  <c r="L770" i="30"/>
  <c r="E772" i="30" l="1"/>
  <c r="J771" i="30"/>
  <c r="K771" i="30"/>
  <c r="I771" i="30"/>
  <c r="L771" i="30"/>
  <c r="E773" i="30" l="1"/>
  <c r="J772" i="30"/>
  <c r="I772" i="30"/>
  <c r="L772" i="30"/>
  <c r="K772" i="30"/>
  <c r="E774" i="30" l="1"/>
  <c r="J773" i="30"/>
  <c r="I773" i="30"/>
  <c r="K773" i="30"/>
  <c r="L773" i="30"/>
  <c r="E775" i="30" l="1"/>
  <c r="J774" i="30"/>
  <c r="I774" i="30"/>
  <c r="L774" i="30"/>
  <c r="K774" i="30"/>
  <c r="E776" i="30" l="1"/>
  <c r="J775" i="30"/>
  <c r="K775" i="30"/>
  <c r="I775" i="30"/>
  <c r="L775" i="30"/>
  <c r="E777" i="30" l="1"/>
  <c r="I776" i="30"/>
  <c r="J776" i="30"/>
  <c r="K776" i="30"/>
  <c r="L776" i="30"/>
  <c r="E778" i="30" l="1"/>
  <c r="J777" i="30"/>
  <c r="I777" i="30"/>
  <c r="K777" i="30"/>
  <c r="L777" i="30"/>
  <c r="E779" i="30" l="1"/>
  <c r="J778" i="30"/>
  <c r="I778" i="30"/>
  <c r="K778" i="30"/>
  <c r="L778" i="30"/>
  <c r="E780" i="30" l="1"/>
  <c r="J779" i="30"/>
  <c r="K779" i="30"/>
  <c r="L779" i="30"/>
  <c r="I779" i="30"/>
  <c r="E781" i="30" l="1"/>
  <c r="J780" i="30"/>
  <c r="I780" i="30"/>
  <c r="L780" i="30"/>
  <c r="K780" i="30"/>
  <c r="E782" i="30" l="1"/>
  <c r="J781" i="30"/>
  <c r="I781" i="30"/>
  <c r="K781" i="30"/>
  <c r="L781" i="30"/>
  <c r="E783" i="30" l="1"/>
  <c r="J782" i="30"/>
  <c r="I782" i="30"/>
  <c r="L782" i="30"/>
  <c r="K782" i="30"/>
  <c r="E784" i="30" l="1"/>
  <c r="J783" i="30"/>
  <c r="I783" i="30"/>
  <c r="K783" i="30"/>
  <c r="L783" i="30"/>
  <c r="E785" i="30" l="1"/>
  <c r="J784" i="30"/>
  <c r="I784" i="30"/>
  <c r="K784" i="30"/>
  <c r="L784" i="30"/>
  <c r="E786" i="30" l="1"/>
  <c r="J785" i="30"/>
  <c r="I785" i="30"/>
  <c r="K785" i="30"/>
  <c r="L785" i="30"/>
  <c r="E787" i="30" l="1"/>
  <c r="J786" i="30"/>
  <c r="I786" i="30"/>
  <c r="K786" i="30"/>
  <c r="L786" i="30"/>
  <c r="E788" i="30" l="1"/>
  <c r="J787" i="30"/>
  <c r="K787" i="30"/>
  <c r="I787" i="30"/>
  <c r="L787" i="30"/>
  <c r="E789" i="30" l="1"/>
  <c r="J788" i="30"/>
  <c r="I788" i="30"/>
  <c r="L788" i="30"/>
  <c r="K788" i="30"/>
  <c r="E790" i="30" l="1"/>
  <c r="J789" i="30"/>
  <c r="I789" i="30"/>
  <c r="K789" i="30"/>
  <c r="L789" i="30"/>
  <c r="E791" i="30" l="1"/>
  <c r="J790" i="30"/>
  <c r="I790" i="30"/>
  <c r="K790" i="30"/>
  <c r="L790" i="30"/>
  <c r="E792" i="30" l="1"/>
  <c r="J791" i="30"/>
  <c r="K791" i="30"/>
  <c r="I791" i="30"/>
  <c r="L791" i="30"/>
  <c r="E793" i="30" l="1"/>
  <c r="I792" i="30"/>
  <c r="J792" i="30"/>
  <c r="K792" i="30"/>
  <c r="L792" i="30"/>
  <c r="E794" i="30" l="1"/>
  <c r="J793" i="30"/>
  <c r="I793" i="30"/>
  <c r="K793" i="30"/>
  <c r="L793" i="30"/>
  <c r="E795" i="30" l="1"/>
  <c r="J794" i="30"/>
  <c r="I794" i="30"/>
  <c r="K794" i="30"/>
  <c r="L794" i="30"/>
  <c r="E796" i="30" l="1"/>
  <c r="J795" i="30"/>
  <c r="K795" i="30"/>
  <c r="I795" i="30"/>
  <c r="L795" i="30"/>
  <c r="E797" i="30" l="1"/>
  <c r="J796" i="30"/>
  <c r="I796" i="30"/>
  <c r="L796" i="30"/>
  <c r="K796" i="30"/>
  <c r="E798" i="30" l="1"/>
  <c r="J797" i="30"/>
  <c r="I797" i="30"/>
  <c r="K797" i="30"/>
  <c r="L797" i="30"/>
  <c r="E799" i="30" l="1"/>
  <c r="J798" i="30"/>
  <c r="I798" i="30"/>
  <c r="K798" i="30"/>
  <c r="L798" i="30"/>
  <c r="E800" i="30" l="1"/>
  <c r="J799" i="30"/>
  <c r="I799" i="30"/>
  <c r="K799" i="30"/>
  <c r="L799" i="30"/>
  <c r="E801" i="30" l="1"/>
  <c r="J800" i="30"/>
  <c r="I800" i="30"/>
  <c r="K800" i="30"/>
  <c r="L800" i="30"/>
  <c r="E802" i="30" l="1"/>
  <c r="J801" i="30"/>
  <c r="I801" i="30"/>
  <c r="K801" i="30"/>
  <c r="L801" i="30"/>
  <c r="E803" i="30" l="1"/>
  <c r="J802" i="30"/>
  <c r="I802" i="30"/>
  <c r="K802" i="30"/>
  <c r="L802" i="30"/>
  <c r="E804" i="30" l="1"/>
  <c r="J803" i="30"/>
  <c r="K803" i="30"/>
  <c r="I803" i="30"/>
  <c r="L803" i="30"/>
  <c r="E805" i="30" l="1"/>
  <c r="J804" i="30"/>
  <c r="I804" i="30"/>
  <c r="L804" i="30"/>
  <c r="K804" i="30"/>
  <c r="E806" i="30" l="1"/>
  <c r="J805" i="30"/>
  <c r="I805" i="30"/>
  <c r="K805" i="30"/>
  <c r="L805" i="30"/>
  <c r="E807" i="30" l="1"/>
  <c r="J806" i="30"/>
  <c r="I806" i="30"/>
  <c r="L806" i="30"/>
  <c r="K806" i="30"/>
  <c r="E808" i="30" l="1"/>
  <c r="J807" i="30"/>
  <c r="K807" i="30"/>
  <c r="I807" i="30"/>
  <c r="L807" i="30"/>
  <c r="E809" i="30" l="1"/>
  <c r="J808" i="30"/>
  <c r="I808" i="30"/>
  <c r="K808" i="30"/>
  <c r="L808" i="30"/>
  <c r="E810" i="30" l="1"/>
  <c r="J809" i="30"/>
  <c r="I809" i="30"/>
  <c r="K809" i="30"/>
  <c r="L809" i="30"/>
  <c r="E811" i="30" l="1"/>
  <c r="J810" i="30"/>
  <c r="I810" i="30"/>
  <c r="K810" i="30"/>
  <c r="L810" i="30"/>
  <c r="E812" i="30" l="1"/>
  <c r="J811" i="30"/>
  <c r="K811" i="30"/>
  <c r="L811" i="30"/>
  <c r="I811" i="30"/>
  <c r="E813" i="30" l="1"/>
  <c r="J812" i="30"/>
  <c r="I812" i="30"/>
  <c r="L812" i="30"/>
  <c r="K812" i="30"/>
  <c r="E814" i="30" l="1"/>
  <c r="J813" i="30"/>
  <c r="I813" i="30"/>
  <c r="K813" i="30"/>
  <c r="L813" i="30"/>
  <c r="E815" i="30" l="1"/>
  <c r="J814" i="30"/>
  <c r="I814" i="30"/>
  <c r="L814" i="30"/>
  <c r="K814" i="30"/>
  <c r="E816" i="30" l="1"/>
  <c r="J815" i="30"/>
  <c r="I815" i="30"/>
  <c r="K815" i="30"/>
  <c r="L815" i="30"/>
  <c r="E817" i="30" l="1"/>
  <c r="J816" i="30"/>
  <c r="I816" i="30"/>
  <c r="K816" i="30"/>
  <c r="L816" i="30"/>
  <c r="E818" i="30" l="1"/>
  <c r="J817" i="30"/>
  <c r="I817" i="30"/>
  <c r="K817" i="30"/>
  <c r="L817" i="30"/>
  <c r="E819" i="30" l="1"/>
  <c r="J818" i="30"/>
  <c r="I818" i="30"/>
  <c r="K818" i="30"/>
  <c r="L818" i="30"/>
  <c r="E820" i="30" l="1"/>
  <c r="J819" i="30"/>
  <c r="K819" i="30"/>
  <c r="I819" i="30"/>
  <c r="L819" i="30"/>
  <c r="E821" i="30" l="1"/>
  <c r="J820" i="30"/>
  <c r="I820" i="30"/>
  <c r="L820" i="30"/>
  <c r="K820" i="30"/>
  <c r="E822" i="30" l="1"/>
  <c r="J821" i="30"/>
  <c r="I821" i="30"/>
  <c r="K821" i="30"/>
  <c r="L821" i="30"/>
  <c r="E823" i="30" l="1"/>
  <c r="J822" i="30"/>
  <c r="I822" i="30"/>
  <c r="K822" i="30"/>
  <c r="L822" i="30"/>
  <c r="E824" i="30" l="1"/>
  <c r="J823" i="30"/>
  <c r="K823" i="30"/>
  <c r="I823" i="30"/>
  <c r="L823" i="30"/>
  <c r="E825" i="30" l="1"/>
  <c r="I824" i="30"/>
  <c r="J824" i="30"/>
  <c r="K824" i="30"/>
  <c r="L824" i="30"/>
  <c r="E826" i="30" l="1"/>
  <c r="J825" i="30"/>
  <c r="I825" i="30"/>
  <c r="K825" i="30"/>
  <c r="L825" i="30"/>
  <c r="E827" i="30" l="1"/>
  <c r="J826" i="30"/>
  <c r="I826" i="30"/>
  <c r="K826" i="30"/>
  <c r="L826" i="30"/>
  <c r="E828" i="30" l="1"/>
  <c r="J827" i="30"/>
  <c r="L827" i="30"/>
  <c r="I827" i="30"/>
  <c r="K827" i="30"/>
  <c r="E829" i="30" l="1"/>
  <c r="J828" i="30"/>
  <c r="I828" i="30"/>
  <c r="L828" i="30"/>
  <c r="K828" i="30"/>
  <c r="E830" i="30" l="1"/>
  <c r="J829" i="30"/>
  <c r="I829" i="30"/>
  <c r="K829" i="30"/>
  <c r="L829" i="30"/>
  <c r="E831" i="30" l="1"/>
  <c r="J830" i="30"/>
  <c r="I830" i="30"/>
  <c r="K830" i="30"/>
  <c r="L830" i="30"/>
  <c r="E832" i="30" l="1"/>
  <c r="J831" i="30"/>
  <c r="I831" i="30"/>
  <c r="L831" i="30"/>
  <c r="K831" i="30"/>
  <c r="E833" i="30" l="1"/>
  <c r="J832" i="30"/>
  <c r="I832" i="30"/>
  <c r="L832" i="30"/>
  <c r="K832" i="30"/>
  <c r="E834" i="30" l="1"/>
  <c r="J833" i="30"/>
  <c r="I833" i="30"/>
  <c r="L833" i="30"/>
  <c r="K833" i="30"/>
  <c r="E835" i="30" l="1"/>
  <c r="J834" i="30"/>
  <c r="I834" i="30"/>
  <c r="K834" i="30"/>
  <c r="L834" i="30"/>
  <c r="E836" i="30" l="1"/>
  <c r="J835" i="30"/>
  <c r="I835" i="30"/>
  <c r="L835" i="30"/>
  <c r="K835" i="30"/>
  <c r="E837" i="30" l="1"/>
  <c r="J836" i="30"/>
  <c r="I836" i="30"/>
  <c r="L836" i="30"/>
  <c r="K836" i="30"/>
  <c r="E838" i="30" l="1"/>
  <c r="J837" i="30"/>
  <c r="I837" i="30"/>
  <c r="L837" i="30"/>
  <c r="K837" i="30"/>
  <c r="E839" i="30" l="1"/>
  <c r="J838" i="30"/>
  <c r="I838" i="30"/>
  <c r="K838" i="30"/>
  <c r="L838" i="30"/>
  <c r="E840" i="30" l="1"/>
  <c r="J839" i="30"/>
  <c r="I839" i="30"/>
  <c r="L839" i="30"/>
  <c r="K839" i="30"/>
  <c r="E841" i="30" l="1"/>
  <c r="I840" i="30"/>
  <c r="J840" i="30"/>
  <c r="L840" i="30"/>
  <c r="K840" i="30"/>
  <c r="E842" i="30" l="1"/>
  <c r="J841" i="30"/>
  <c r="I841" i="30"/>
  <c r="L841" i="30"/>
  <c r="K841" i="30"/>
  <c r="E843" i="30" l="1"/>
  <c r="J842" i="30"/>
  <c r="I842" i="30"/>
  <c r="K842" i="30"/>
  <c r="L842" i="30"/>
  <c r="E844" i="30" l="1"/>
  <c r="J843" i="30"/>
  <c r="L843" i="30"/>
  <c r="K843" i="30"/>
  <c r="I843" i="30"/>
  <c r="E845" i="30" l="1"/>
  <c r="J844" i="30"/>
  <c r="I844" i="30"/>
  <c r="L844" i="30"/>
  <c r="K844" i="30"/>
  <c r="E846" i="30" l="1"/>
  <c r="J845" i="30"/>
  <c r="I845" i="30"/>
  <c r="L845" i="30"/>
  <c r="K845" i="30"/>
  <c r="E847" i="30" l="1"/>
  <c r="J846" i="30"/>
  <c r="I846" i="30"/>
  <c r="K846" i="30"/>
  <c r="L846" i="30"/>
  <c r="E848" i="30" l="1"/>
  <c r="J847" i="30"/>
  <c r="I847" i="30"/>
  <c r="L847" i="30"/>
  <c r="K847" i="30"/>
  <c r="E849" i="30" l="1"/>
  <c r="J848" i="30"/>
  <c r="I848" i="30"/>
  <c r="L848" i="30"/>
  <c r="K848" i="30"/>
  <c r="E850" i="30" l="1"/>
  <c r="J849" i="30"/>
  <c r="I849" i="30"/>
  <c r="L849" i="30"/>
  <c r="K849" i="30"/>
  <c r="E851" i="30" l="1"/>
  <c r="J850" i="30"/>
  <c r="I850" i="30"/>
  <c r="K850" i="30"/>
  <c r="L850" i="30"/>
  <c r="E852" i="30" l="1"/>
  <c r="J851" i="30"/>
  <c r="I851" i="30"/>
  <c r="L851" i="30"/>
  <c r="K851" i="30"/>
  <c r="E853" i="30" l="1"/>
  <c r="J852" i="30"/>
  <c r="I852" i="30"/>
  <c r="L852" i="30"/>
  <c r="K852" i="30"/>
  <c r="E854" i="30" l="1"/>
  <c r="J853" i="30"/>
  <c r="I853" i="30"/>
  <c r="L853" i="30"/>
  <c r="K853" i="30"/>
  <c r="E855" i="30" l="1"/>
  <c r="J854" i="30"/>
  <c r="I854" i="30"/>
  <c r="K854" i="30"/>
  <c r="L854" i="30"/>
  <c r="E856" i="30" l="1"/>
  <c r="J855" i="30"/>
  <c r="I855" i="30"/>
  <c r="L855" i="30"/>
  <c r="K855" i="30"/>
  <c r="E857" i="30" l="1"/>
  <c r="I856" i="30"/>
  <c r="J856" i="30"/>
  <c r="L856" i="30"/>
  <c r="K856" i="30"/>
  <c r="E858" i="30" l="1"/>
  <c r="J857" i="30"/>
  <c r="I857" i="30"/>
  <c r="L857" i="30"/>
  <c r="K857" i="30"/>
  <c r="E859" i="30" l="1"/>
  <c r="J858" i="30"/>
  <c r="I858" i="30"/>
  <c r="K858" i="30"/>
  <c r="L858" i="30"/>
  <c r="E860" i="30" l="1"/>
  <c r="J859" i="30"/>
  <c r="I859" i="30"/>
  <c r="L859" i="30"/>
  <c r="K859" i="30"/>
  <c r="E861" i="30" l="1"/>
  <c r="J860" i="30"/>
  <c r="I860" i="30"/>
  <c r="L860" i="30"/>
  <c r="K860" i="30"/>
  <c r="E862" i="30" l="1"/>
  <c r="J861" i="30"/>
  <c r="I861" i="30"/>
  <c r="L861" i="30"/>
  <c r="K861" i="30"/>
  <c r="E863" i="30" l="1"/>
  <c r="J862" i="30"/>
  <c r="I862" i="30"/>
  <c r="K862" i="30"/>
  <c r="L862" i="30"/>
  <c r="E864" i="30" l="1"/>
  <c r="J863" i="30"/>
  <c r="I863" i="30"/>
  <c r="L863" i="30"/>
  <c r="K863" i="30"/>
  <c r="E865" i="30" l="1"/>
  <c r="J864" i="30"/>
  <c r="I864" i="30"/>
  <c r="L864" i="30"/>
  <c r="K864" i="30"/>
  <c r="E866" i="30" l="1"/>
  <c r="J865" i="30"/>
  <c r="I865" i="30"/>
  <c r="L865" i="30"/>
  <c r="K865" i="30"/>
  <c r="E867" i="30" l="1"/>
  <c r="J866" i="30"/>
  <c r="I866" i="30"/>
  <c r="K866" i="30"/>
  <c r="L866" i="30"/>
  <c r="E868" i="30" l="1"/>
  <c r="J867" i="30"/>
  <c r="I867" i="30"/>
  <c r="L867" i="30"/>
  <c r="K867" i="30"/>
  <c r="E869" i="30" l="1"/>
  <c r="J868" i="30"/>
  <c r="I868" i="30"/>
  <c r="L868" i="30"/>
  <c r="K868" i="30"/>
  <c r="E870" i="30" l="1"/>
  <c r="J869" i="30"/>
  <c r="I869" i="30"/>
  <c r="L869" i="30"/>
  <c r="K869" i="30"/>
  <c r="E871" i="30" l="1"/>
  <c r="J870" i="30"/>
  <c r="I870" i="30"/>
  <c r="K870" i="30"/>
  <c r="L870" i="30"/>
  <c r="E872" i="30" l="1"/>
  <c r="J871" i="30"/>
  <c r="I871" i="30"/>
  <c r="L871" i="30"/>
  <c r="K871" i="30"/>
  <c r="E873" i="30" l="1"/>
  <c r="J872" i="30"/>
  <c r="I872" i="30"/>
  <c r="L872" i="30"/>
  <c r="K872" i="30"/>
  <c r="E874" i="30" l="1"/>
  <c r="J873" i="30"/>
  <c r="I873" i="30"/>
  <c r="L873" i="30"/>
  <c r="K873" i="30"/>
  <c r="E875" i="30" l="1"/>
  <c r="J874" i="30"/>
  <c r="I874" i="30"/>
  <c r="K874" i="30"/>
  <c r="L874" i="30"/>
  <c r="E876" i="30" l="1"/>
  <c r="J875" i="30"/>
  <c r="L875" i="30"/>
  <c r="I875" i="30"/>
  <c r="K875" i="30"/>
  <c r="E877" i="30" l="1"/>
  <c r="J876" i="30"/>
  <c r="I876" i="30"/>
  <c r="L876" i="30"/>
  <c r="K876" i="30"/>
  <c r="E878" i="30" l="1"/>
  <c r="J877" i="30"/>
  <c r="I877" i="30"/>
  <c r="L877" i="30"/>
  <c r="K877" i="30"/>
  <c r="E879" i="30" l="1"/>
  <c r="J878" i="30"/>
  <c r="I878" i="30"/>
  <c r="K878" i="30"/>
  <c r="L878" i="30"/>
  <c r="E880" i="30" l="1"/>
  <c r="J879" i="30"/>
  <c r="I879" i="30"/>
  <c r="L879" i="30"/>
  <c r="K879" i="30"/>
  <c r="E881" i="30" l="1"/>
  <c r="J880" i="30"/>
  <c r="I880" i="30"/>
  <c r="L880" i="30"/>
  <c r="K880" i="30"/>
  <c r="E882" i="30" l="1"/>
  <c r="J881" i="30"/>
  <c r="I881" i="30"/>
  <c r="L881" i="30"/>
  <c r="K881" i="30"/>
  <c r="E883" i="30" l="1"/>
  <c r="J882" i="30"/>
  <c r="I882" i="30"/>
  <c r="K882" i="30"/>
  <c r="L882" i="30"/>
  <c r="E884" i="30" l="1"/>
  <c r="J883" i="30"/>
  <c r="I883" i="30"/>
  <c r="L883" i="30"/>
  <c r="K883" i="30"/>
  <c r="E885" i="30" l="1"/>
  <c r="J884" i="30"/>
  <c r="I884" i="30"/>
  <c r="L884" i="30"/>
  <c r="K884" i="30"/>
  <c r="E886" i="30" l="1"/>
  <c r="J885" i="30"/>
  <c r="I885" i="30"/>
  <c r="L885" i="30"/>
  <c r="K885" i="30"/>
  <c r="E887" i="30" l="1"/>
  <c r="J886" i="30"/>
  <c r="I886" i="30"/>
  <c r="K886" i="30"/>
  <c r="L886" i="30"/>
  <c r="E888" i="30" l="1"/>
  <c r="J887" i="30"/>
  <c r="I887" i="30"/>
  <c r="L887" i="30"/>
  <c r="K887" i="30"/>
  <c r="E889" i="30" l="1"/>
  <c r="I888" i="30"/>
  <c r="J888" i="30"/>
  <c r="L888" i="30"/>
  <c r="K888" i="30"/>
  <c r="E890" i="30" l="1"/>
  <c r="J889" i="30"/>
  <c r="I889" i="30"/>
  <c r="L889" i="30"/>
  <c r="K889" i="30"/>
  <c r="E891" i="30" l="1"/>
  <c r="J890" i="30"/>
  <c r="I890" i="30"/>
  <c r="K890" i="30"/>
  <c r="L890" i="30"/>
  <c r="E892" i="30" l="1"/>
  <c r="J891" i="30"/>
  <c r="L891" i="30"/>
  <c r="K891" i="30"/>
  <c r="I891" i="30"/>
  <c r="E893" i="30" l="1"/>
  <c r="J892" i="30"/>
  <c r="I892" i="30"/>
  <c r="L892" i="30"/>
  <c r="K892" i="30"/>
  <c r="E894" i="30" l="1"/>
  <c r="J893" i="30"/>
  <c r="I893" i="30"/>
  <c r="L893" i="30"/>
  <c r="K893" i="30"/>
  <c r="E895" i="30" l="1"/>
  <c r="J894" i="30"/>
  <c r="I894" i="30"/>
  <c r="K894" i="30"/>
  <c r="L894" i="30"/>
  <c r="E896" i="30" l="1"/>
  <c r="J895" i="30"/>
  <c r="I895" i="30"/>
  <c r="L895" i="30"/>
  <c r="K895" i="30"/>
  <c r="E897" i="30" l="1"/>
  <c r="J896" i="30"/>
  <c r="I896" i="30"/>
  <c r="L896" i="30"/>
  <c r="K896" i="30"/>
  <c r="E898" i="30" l="1"/>
  <c r="J897" i="30"/>
  <c r="I897" i="30"/>
  <c r="L897" i="30"/>
  <c r="K897" i="30"/>
  <c r="E899" i="30" l="1"/>
  <c r="J898" i="30"/>
  <c r="I898" i="30"/>
  <c r="K898" i="30"/>
  <c r="L898" i="30"/>
  <c r="E900" i="30" l="1"/>
  <c r="J899" i="30"/>
  <c r="I899" i="30"/>
  <c r="L899" i="30"/>
  <c r="K899" i="30"/>
  <c r="E901" i="30" l="1"/>
  <c r="J900" i="30"/>
  <c r="I900" i="30"/>
  <c r="L900" i="30"/>
  <c r="K900" i="30"/>
  <c r="E902" i="30" l="1"/>
  <c r="J901" i="30"/>
  <c r="I901" i="30"/>
  <c r="L901" i="30"/>
  <c r="K901" i="30"/>
  <c r="E903" i="30" l="1"/>
  <c r="J902" i="30"/>
  <c r="I902" i="30"/>
  <c r="K902" i="30"/>
  <c r="L902" i="30"/>
  <c r="E904" i="30" l="1"/>
  <c r="J903" i="30"/>
  <c r="I903" i="30"/>
  <c r="L903" i="30"/>
  <c r="K903" i="30"/>
  <c r="E905" i="30" l="1"/>
  <c r="I904" i="30"/>
  <c r="J904" i="30"/>
  <c r="L904" i="30"/>
  <c r="K904" i="30"/>
  <c r="E906" i="30" l="1"/>
  <c r="J905" i="30"/>
  <c r="I905" i="30"/>
  <c r="L905" i="30"/>
  <c r="K905" i="30"/>
  <c r="E907" i="30" l="1"/>
  <c r="J906" i="30"/>
  <c r="I906" i="30"/>
  <c r="K906" i="30"/>
  <c r="L906" i="30"/>
  <c r="E908" i="30" l="1"/>
  <c r="J907" i="30"/>
  <c r="L907" i="30"/>
  <c r="K907" i="30"/>
  <c r="I907" i="30"/>
  <c r="E909" i="30" l="1"/>
  <c r="J908" i="30"/>
  <c r="I908" i="30"/>
  <c r="L908" i="30"/>
  <c r="K908" i="30"/>
  <c r="E910" i="30" l="1"/>
  <c r="J909" i="30"/>
  <c r="I909" i="30"/>
  <c r="L909" i="30"/>
  <c r="K909" i="30"/>
  <c r="E911" i="30" l="1"/>
  <c r="J910" i="30"/>
  <c r="I910" i="30"/>
  <c r="K910" i="30"/>
  <c r="L910" i="30"/>
  <c r="E912" i="30" l="1"/>
  <c r="J911" i="30"/>
  <c r="I911" i="30"/>
  <c r="L911" i="30"/>
  <c r="K911" i="30"/>
  <c r="E913" i="30" l="1"/>
  <c r="J912" i="30"/>
  <c r="I912" i="30"/>
  <c r="L912" i="30"/>
  <c r="K912" i="30"/>
  <c r="E914" i="30" l="1"/>
  <c r="J913" i="30"/>
  <c r="I913" i="30"/>
  <c r="L913" i="30"/>
  <c r="K913" i="30"/>
  <c r="E915" i="30" l="1"/>
  <c r="J914" i="30"/>
  <c r="I914" i="30"/>
  <c r="K914" i="30"/>
  <c r="L914" i="30"/>
  <c r="E916" i="30" l="1"/>
  <c r="J915" i="30"/>
  <c r="I915" i="30"/>
  <c r="L915" i="30"/>
  <c r="K915" i="30"/>
  <c r="E917" i="30" l="1"/>
  <c r="J916" i="30"/>
  <c r="I916" i="30"/>
  <c r="L916" i="30"/>
  <c r="K916" i="30"/>
  <c r="E918" i="30" l="1"/>
  <c r="J917" i="30"/>
  <c r="I917" i="30"/>
  <c r="L917" i="30"/>
  <c r="K917" i="30"/>
  <c r="E919" i="30" l="1"/>
  <c r="J918" i="30"/>
  <c r="I918" i="30"/>
  <c r="K918" i="30"/>
  <c r="L918" i="30"/>
  <c r="E920" i="30" l="1"/>
  <c r="J919" i="30"/>
  <c r="I919" i="30"/>
  <c r="L919" i="30"/>
  <c r="K919" i="30"/>
  <c r="E921" i="30" l="1"/>
  <c r="I920" i="30"/>
  <c r="J920" i="30"/>
  <c r="L920" i="30"/>
  <c r="K920" i="30"/>
  <c r="E922" i="30" l="1"/>
  <c r="J921" i="30"/>
  <c r="I921" i="30"/>
  <c r="L921" i="30"/>
  <c r="K921" i="30"/>
  <c r="E923" i="30" l="1"/>
  <c r="J922" i="30"/>
  <c r="I922" i="30"/>
  <c r="K922" i="30"/>
  <c r="L922" i="30"/>
  <c r="E924" i="30" l="1"/>
  <c r="J923" i="30"/>
  <c r="I923" i="30"/>
  <c r="L923" i="30"/>
  <c r="K923" i="30"/>
  <c r="E925" i="30" l="1"/>
  <c r="J924" i="30"/>
  <c r="I924" i="30"/>
  <c r="L924" i="30"/>
  <c r="K924" i="30"/>
  <c r="E926" i="30" l="1"/>
  <c r="J925" i="30"/>
  <c r="I925" i="30"/>
  <c r="L925" i="30"/>
  <c r="K925" i="30"/>
  <c r="E927" i="30" l="1"/>
  <c r="J926" i="30"/>
  <c r="I926" i="30"/>
  <c r="K926" i="30"/>
  <c r="L926" i="30"/>
  <c r="E928" i="30" l="1"/>
  <c r="J927" i="30"/>
  <c r="I927" i="30"/>
  <c r="L927" i="30"/>
  <c r="K927" i="30"/>
  <c r="E929" i="30" l="1"/>
  <c r="J928" i="30"/>
  <c r="I928" i="30"/>
  <c r="L928" i="30"/>
  <c r="K928" i="30"/>
  <c r="E930" i="30" l="1"/>
  <c r="J929" i="30"/>
  <c r="I929" i="30"/>
  <c r="L929" i="30"/>
  <c r="K929" i="30"/>
  <c r="E931" i="30" l="1"/>
  <c r="J930" i="30"/>
  <c r="I930" i="30"/>
  <c r="K930" i="30"/>
  <c r="L930" i="30"/>
  <c r="E932" i="30" l="1"/>
  <c r="J931" i="30"/>
  <c r="I931" i="30"/>
  <c r="L931" i="30"/>
  <c r="K931" i="30"/>
  <c r="E933" i="30" l="1"/>
  <c r="J932" i="30"/>
  <c r="I932" i="30"/>
  <c r="L932" i="30"/>
  <c r="K932" i="30"/>
  <c r="E934" i="30" l="1"/>
  <c r="J933" i="30"/>
  <c r="I933" i="30"/>
  <c r="L933" i="30"/>
  <c r="K933" i="30"/>
  <c r="E935" i="30" l="1"/>
  <c r="J934" i="30"/>
  <c r="I934" i="30"/>
  <c r="K934" i="30"/>
  <c r="L934" i="30"/>
  <c r="E936" i="30" l="1"/>
  <c r="J935" i="30"/>
  <c r="I935" i="30"/>
  <c r="L935" i="30"/>
  <c r="K935" i="30"/>
  <c r="E937" i="30" l="1"/>
  <c r="J936" i="30"/>
  <c r="I936" i="30"/>
  <c r="L936" i="30"/>
  <c r="K936" i="30"/>
  <c r="E938" i="30" l="1"/>
  <c r="J937" i="30"/>
  <c r="I937" i="30"/>
  <c r="L937" i="30"/>
  <c r="K937" i="30"/>
  <c r="E939" i="30" l="1"/>
  <c r="J938" i="30"/>
  <c r="I938" i="30"/>
  <c r="K938" i="30"/>
  <c r="L938" i="30"/>
  <c r="E940" i="30" l="1"/>
  <c r="J939" i="30"/>
  <c r="L939" i="30"/>
  <c r="I939" i="30"/>
  <c r="K939" i="30"/>
  <c r="E941" i="30" l="1"/>
  <c r="J940" i="30"/>
  <c r="I940" i="30"/>
  <c r="L940" i="30"/>
  <c r="K940" i="30"/>
  <c r="E942" i="30" l="1"/>
  <c r="J941" i="30"/>
  <c r="I941" i="30"/>
  <c r="L941" i="30"/>
  <c r="K941" i="30"/>
  <c r="E943" i="30" l="1"/>
  <c r="J942" i="30"/>
  <c r="I942" i="30"/>
  <c r="K942" i="30"/>
  <c r="L942" i="30"/>
  <c r="E944" i="30" l="1"/>
  <c r="J943" i="30"/>
  <c r="I943" i="30"/>
  <c r="L943" i="30"/>
  <c r="K943" i="30"/>
  <c r="E945" i="30" l="1"/>
  <c r="I944" i="30"/>
  <c r="J944" i="30"/>
  <c r="L944" i="30"/>
  <c r="K944" i="30"/>
  <c r="E946" i="30" l="1"/>
  <c r="J945" i="30"/>
  <c r="I945" i="30"/>
  <c r="L945" i="30"/>
  <c r="K945" i="30"/>
  <c r="E947" i="30" l="1"/>
  <c r="J946" i="30"/>
  <c r="I946" i="30"/>
  <c r="K946" i="30"/>
  <c r="L946" i="30"/>
  <c r="E948" i="30" l="1"/>
  <c r="J947" i="30"/>
  <c r="I947" i="30"/>
  <c r="L947" i="30"/>
  <c r="K947" i="30"/>
  <c r="E949" i="30" l="1"/>
  <c r="I948" i="30"/>
  <c r="J948" i="30"/>
  <c r="L948" i="30"/>
  <c r="K948" i="30"/>
  <c r="E950" i="30" l="1"/>
  <c r="J949" i="30"/>
  <c r="I949" i="30"/>
  <c r="L949" i="30"/>
  <c r="K949" i="30"/>
  <c r="E951" i="30" l="1"/>
  <c r="J950" i="30"/>
  <c r="I950" i="30"/>
  <c r="K950" i="30"/>
  <c r="L950" i="30"/>
  <c r="E952" i="30" l="1"/>
  <c r="J951" i="30"/>
  <c r="I951" i="30"/>
  <c r="L951" i="30"/>
  <c r="K951" i="30"/>
  <c r="E953" i="30" l="1"/>
  <c r="I952" i="30"/>
  <c r="J952" i="30"/>
  <c r="L952" i="30"/>
  <c r="K952" i="30"/>
  <c r="E954" i="30" l="1"/>
  <c r="J953" i="30"/>
  <c r="I953" i="30"/>
  <c r="L953" i="30"/>
  <c r="K953" i="30"/>
  <c r="E955" i="30" l="1"/>
  <c r="J954" i="30"/>
  <c r="I954" i="30"/>
  <c r="K954" i="30"/>
  <c r="L954" i="30"/>
  <c r="E956" i="30" l="1"/>
  <c r="J955" i="30"/>
  <c r="L955" i="30"/>
  <c r="K955" i="30"/>
  <c r="I955" i="30"/>
  <c r="E957" i="30" l="1"/>
  <c r="J956" i="30"/>
  <c r="I956" i="30"/>
  <c r="L956" i="30"/>
  <c r="K956" i="30"/>
  <c r="E958" i="30" l="1"/>
  <c r="J957" i="30"/>
  <c r="I957" i="30"/>
  <c r="L957" i="30"/>
  <c r="K957" i="30"/>
  <c r="E959" i="30" l="1"/>
  <c r="J958" i="30"/>
  <c r="I958" i="30"/>
  <c r="K958" i="30"/>
  <c r="L958" i="30"/>
  <c r="E960" i="30" l="1"/>
  <c r="J959" i="30"/>
  <c r="I959" i="30"/>
  <c r="L959" i="30"/>
  <c r="K959" i="30"/>
  <c r="E961" i="30" l="1"/>
  <c r="I960" i="30"/>
  <c r="J960" i="30"/>
  <c r="L960" i="30"/>
  <c r="K960" i="30"/>
  <c r="E962" i="30" l="1"/>
  <c r="J961" i="30"/>
  <c r="I961" i="30"/>
  <c r="L961" i="30"/>
  <c r="K961" i="30"/>
  <c r="E963" i="30" l="1"/>
  <c r="J962" i="30"/>
  <c r="I962" i="30"/>
  <c r="K962" i="30"/>
  <c r="L962" i="30"/>
  <c r="E964" i="30" l="1"/>
  <c r="J963" i="30"/>
  <c r="I963" i="30"/>
  <c r="L963" i="30"/>
  <c r="K963" i="30"/>
  <c r="E965" i="30" l="1"/>
  <c r="I964" i="30"/>
  <c r="J964" i="30"/>
  <c r="L964" i="30"/>
  <c r="K964" i="30"/>
  <c r="E966" i="30" l="1"/>
  <c r="J965" i="30"/>
  <c r="I965" i="30"/>
  <c r="L965" i="30"/>
  <c r="K965" i="30"/>
  <c r="E967" i="30" l="1"/>
  <c r="J966" i="30"/>
  <c r="I966" i="30"/>
  <c r="K966" i="30"/>
  <c r="L966" i="30"/>
  <c r="E968" i="30" l="1"/>
  <c r="J967" i="30"/>
  <c r="I967" i="30"/>
  <c r="L967" i="30"/>
  <c r="K967" i="30"/>
  <c r="E969" i="30" l="1"/>
  <c r="I968" i="30"/>
  <c r="J968" i="30"/>
  <c r="L968" i="30"/>
  <c r="K968" i="30"/>
  <c r="E970" i="30" l="1"/>
  <c r="J969" i="30"/>
  <c r="I969" i="30"/>
  <c r="L969" i="30"/>
  <c r="K969" i="30"/>
  <c r="E971" i="30" l="1"/>
  <c r="J970" i="30"/>
  <c r="I970" i="30"/>
  <c r="K970" i="30"/>
  <c r="L970" i="30"/>
  <c r="E972" i="30" l="1"/>
  <c r="J971" i="30"/>
  <c r="L971" i="30"/>
  <c r="K971" i="30"/>
  <c r="I971" i="30"/>
  <c r="E973" i="30" l="1"/>
  <c r="J972" i="30"/>
  <c r="I972" i="30"/>
  <c r="L972" i="30"/>
  <c r="K972" i="30"/>
  <c r="E974" i="30" l="1"/>
  <c r="J973" i="30"/>
  <c r="I973" i="30"/>
  <c r="L973" i="30"/>
  <c r="K973" i="30"/>
  <c r="E975" i="30" l="1"/>
  <c r="J974" i="30"/>
  <c r="I974" i="30"/>
  <c r="K974" i="30"/>
  <c r="L974" i="30"/>
  <c r="E976" i="30" l="1"/>
  <c r="J975" i="30"/>
  <c r="I975" i="30"/>
  <c r="L975" i="30"/>
  <c r="K975" i="30"/>
  <c r="E977" i="30" l="1"/>
  <c r="I976" i="30"/>
  <c r="J976" i="30"/>
  <c r="L976" i="30"/>
  <c r="K976" i="30"/>
  <c r="E978" i="30" l="1"/>
  <c r="J977" i="30"/>
  <c r="I977" i="30"/>
  <c r="L977" i="30"/>
  <c r="K977" i="30"/>
  <c r="E979" i="30" l="1"/>
  <c r="J978" i="30"/>
  <c r="I978" i="30"/>
  <c r="K978" i="30"/>
  <c r="L978" i="30"/>
  <c r="E980" i="30" l="1"/>
  <c r="J979" i="30"/>
  <c r="I979" i="30"/>
  <c r="L979" i="30"/>
  <c r="K979" i="30"/>
  <c r="E981" i="30" l="1"/>
  <c r="I980" i="30"/>
  <c r="J980" i="30"/>
  <c r="L980" i="30"/>
  <c r="K980" i="30"/>
  <c r="E982" i="30" l="1"/>
  <c r="J981" i="30"/>
  <c r="I981" i="30"/>
  <c r="L981" i="30"/>
  <c r="K981" i="30"/>
  <c r="E983" i="30" l="1"/>
  <c r="J982" i="30"/>
  <c r="I982" i="30"/>
  <c r="K982" i="30"/>
  <c r="L982" i="30"/>
  <c r="E984" i="30" l="1"/>
  <c r="J983" i="30"/>
  <c r="I983" i="30"/>
  <c r="L983" i="30"/>
  <c r="K983" i="30"/>
  <c r="E985" i="30" l="1"/>
  <c r="I984" i="30"/>
  <c r="J984" i="30"/>
  <c r="L984" i="30"/>
  <c r="K984" i="30"/>
  <c r="E986" i="30" l="1"/>
  <c r="J985" i="30"/>
  <c r="I985" i="30"/>
  <c r="L985" i="30"/>
  <c r="K985" i="30"/>
  <c r="E987" i="30" l="1"/>
  <c r="J986" i="30"/>
  <c r="I986" i="30"/>
  <c r="K986" i="30"/>
  <c r="L986" i="30"/>
  <c r="E988" i="30" l="1"/>
  <c r="J987" i="30"/>
  <c r="I987" i="30"/>
  <c r="L987" i="30"/>
  <c r="K987" i="30"/>
  <c r="E989" i="30" l="1"/>
  <c r="J988" i="30"/>
  <c r="I988" i="30"/>
  <c r="L988" i="30"/>
  <c r="K988" i="30"/>
  <c r="E990" i="30" l="1"/>
  <c r="J989" i="30"/>
  <c r="I989" i="30"/>
  <c r="L989" i="30"/>
  <c r="K989" i="30"/>
  <c r="E991" i="30" l="1"/>
  <c r="J990" i="30"/>
  <c r="I990" i="30"/>
  <c r="K990" i="30"/>
  <c r="L990" i="30"/>
  <c r="E992" i="30" l="1"/>
  <c r="J991" i="30"/>
  <c r="I991" i="30"/>
  <c r="L991" i="30"/>
  <c r="K991" i="30"/>
  <c r="E993" i="30" l="1"/>
  <c r="I992" i="30"/>
  <c r="J992" i="30"/>
  <c r="L992" i="30"/>
  <c r="K992" i="30"/>
  <c r="E994" i="30" l="1"/>
  <c r="J993" i="30"/>
  <c r="I993" i="30"/>
  <c r="L993" i="30"/>
  <c r="K993" i="30"/>
  <c r="E995" i="30" l="1"/>
  <c r="J994" i="30"/>
  <c r="I994" i="30"/>
  <c r="K994" i="30"/>
  <c r="L994" i="30"/>
  <c r="E996" i="30" l="1"/>
  <c r="J995" i="30"/>
  <c r="I995" i="30"/>
  <c r="L995" i="30"/>
  <c r="K995" i="30"/>
  <c r="E997" i="30" l="1"/>
  <c r="I996" i="30"/>
  <c r="J996" i="30"/>
  <c r="L996" i="30"/>
  <c r="K996" i="30"/>
  <c r="E998" i="30" l="1"/>
  <c r="J997" i="30"/>
  <c r="I997" i="30"/>
  <c r="L997" i="30"/>
  <c r="K997" i="30"/>
  <c r="E999" i="30" l="1"/>
  <c r="J998" i="30"/>
  <c r="I998" i="30"/>
  <c r="K998" i="30"/>
  <c r="L998" i="30"/>
  <c r="E1000" i="30" l="1"/>
  <c r="J999" i="30"/>
  <c r="I999" i="30"/>
  <c r="L999" i="30"/>
  <c r="K999" i="30"/>
  <c r="E1001" i="30" l="1"/>
  <c r="I1000" i="30"/>
  <c r="J1000" i="30"/>
  <c r="L1000" i="30"/>
  <c r="K1000" i="30"/>
  <c r="E1002" i="30" l="1"/>
  <c r="J1001" i="30"/>
  <c r="I1001" i="30"/>
  <c r="L1001" i="30"/>
  <c r="K1001" i="30"/>
  <c r="E1003" i="30" l="1"/>
  <c r="J1002" i="30"/>
  <c r="I1002" i="30"/>
  <c r="K1002" i="30"/>
  <c r="L1002" i="30"/>
  <c r="E1004" i="30" l="1"/>
  <c r="J1003" i="30"/>
  <c r="L1003" i="30"/>
  <c r="I1003" i="30"/>
  <c r="K1003" i="30"/>
  <c r="E1005" i="30" l="1"/>
  <c r="J1004" i="30"/>
  <c r="I1004" i="30"/>
  <c r="L1004" i="30"/>
  <c r="K1004" i="30"/>
  <c r="E1006" i="30" l="1"/>
  <c r="J1005" i="30"/>
  <c r="I1005" i="30"/>
  <c r="L1005" i="30"/>
  <c r="K1005" i="30"/>
  <c r="E1007" i="30" l="1"/>
  <c r="J1006" i="30"/>
  <c r="I1006" i="30"/>
  <c r="K1006" i="30"/>
  <c r="L1006" i="30"/>
  <c r="E1008" i="30" l="1"/>
  <c r="J1007" i="30"/>
  <c r="I1007" i="30"/>
  <c r="L1007" i="30"/>
  <c r="K1007" i="30"/>
  <c r="E1009" i="30" l="1"/>
  <c r="I1008" i="30"/>
  <c r="J1008" i="30"/>
  <c r="L1008" i="30"/>
  <c r="K1008" i="30"/>
  <c r="E1010" i="30" l="1"/>
  <c r="J1009" i="30"/>
  <c r="I1009" i="30"/>
  <c r="L1009" i="30"/>
  <c r="K1009" i="30"/>
  <c r="E1011" i="30" l="1"/>
  <c r="J1010" i="30"/>
  <c r="I1010" i="30"/>
  <c r="K1010" i="30"/>
  <c r="L1010" i="30"/>
  <c r="E1012" i="30" l="1"/>
  <c r="J1011" i="30"/>
  <c r="I1011" i="30"/>
  <c r="L1011" i="30"/>
  <c r="K1011" i="30"/>
  <c r="E1013" i="30" l="1"/>
  <c r="I1012" i="30"/>
  <c r="J1012" i="30"/>
  <c r="L1012" i="30"/>
  <c r="K1012" i="30"/>
  <c r="E1014" i="30" l="1"/>
  <c r="J1013" i="30"/>
  <c r="I1013" i="30"/>
  <c r="L1013" i="30"/>
  <c r="K1013" i="30"/>
  <c r="E1015" i="30" l="1"/>
  <c r="J1014" i="30"/>
  <c r="I1014" i="30"/>
  <c r="K1014" i="30"/>
  <c r="L1014" i="30"/>
  <c r="E1016" i="30" l="1"/>
  <c r="J1015" i="30"/>
  <c r="I1015" i="30"/>
  <c r="L1015" i="30"/>
  <c r="K1015" i="30"/>
  <c r="E1017" i="30" l="1"/>
  <c r="I1016" i="30"/>
  <c r="J1016" i="30"/>
  <c r="L1016" i="30"/>
  <c r="K1016" i="30"/>
  <c r="E1018" i="30" l="1"/>
  <c r="J1017" i="30"/>
  <c r="I1017" i="30"/>
  <c r="L1017" i="30"/>
  <c r="K1017" i="30"/>
  <c r="E1019" i="30" l="1"/>
  <c r="J1018" i="30"/>
  <c r="I1018" i="30"/>
  <c r="K1018" i="30"/>
  <c r="L1018" i="30"/>
  <c r="K1019" i="30" l="1"/>
  <c r="L1019" i="30"/>
  <c r="E1020" i="30"/>
  <c r="I1019" i="30"/>
  <c r="J1019" i="30"/>
  <c r="L1020" i="30" l="1"/>
  <c r="E1021" i="30"/>
  <c r="K1020" i="30"/>
  <c r="J1020" i="30"/>
  <c r="I1020" i="30"/>
  <c r="I1021" i="30" l="1"/>
  <c r="E1022" i="30"/>
  <c r="L1021" i="30"/>
  <c r="J1021" i="30"/>
  <c r="K1021" i="30"/>
  <c r="J1022" i="30" l="1"/>
  <c r="I1022" i="30"/>
  <c r="E1023" i="30"/>
  <c r="L1022" i="30"/>
  <c r="K1022" i="30"/>
  <c r="K1023" i="30" l="1"/>
  <c r="E1024" i="30"/>
  <c r="I1023" i="30"/>
  <c r="L1023" i="30"/>
  <c r="J1023" i="30"/>
  <c r="J1024" i="30" l="1"/>
  <c r="I1024" i="30"/>
  <c r="E1025" i="30"/>
  <c r="L1024" i="30"/>
  <c r="K1024" i="30"/>
  <c r="I1025" i="30" l="1"/>
  <c r="K1025" i="30"/>
  <c r="E1026" i="30"/>
  <c r="J1025" i="30"/>
  <c r="L1025" i="30"/>
  <c r="L1026" i="30" l="1"/>
  <c r="I1026" i="30"/>
  <c r="J1026" i="30"/>
  <c r="E1027" i="30"/>
  <c r="K1026" i="30"/>
  <c r="K1027" i="30" l="1"/>
  <c r="L1027" i="30"/>
  <c r="E1028" i="30"/>
  <c r="I1027" i="30"/>
  <c r="J1027" i="30"/>
  <c r="L1028" i="30" l="1"/>
  <c r="K1028" i="30"/>
  <c r="I1028" i="30"/>
  <c r="J1028" i="30"/>
  <c r="E1029" i="30"/>
  <c r="I1029" i="30" l="1"/>
  <c r="J1029" i="30"/>
  <c r="L1029" i="30"/>
  <c r="E1030" i="30"/>
  <c r="K1029" i="30"/>
  <c r="L1030" i="30" l="1"/>
  <c r="E1031" i="30"/>
  <c r="K1030" i="30"/>
  <c r="J1030" i="30"/>
  <c r="I1030" i="30"/>
  <c r="I1031" i="30" l="1"/>
  <c r="L1031" i="30"/>
  <c r="K1031" i="30"/>
  <c r="J1031" i="30"/>
  <c r="E1032" i="30"/>
  <c r="L1032" i="30" l="1"/>
  <c r="E1033" i="30"/>
  <c r="K1032" i="30"/>
  <c r="J1032" i="30"/>
  <c r="I1032" i="30"/>
  <c r="I1033" i="30" l="1"/>
  <c r="E1034" i="30"/>
  <c r="K1033" i="30"/>
  <c r="J1033" i="30"/>
  <c r="L1033" i="30"/>
  <c r="I1034" i="30" l="1"/>
  <c r="E1035" i="30"/>
  <c r="K1034" i="30"/>
  <c r="J1034" i="30"/>
  <c r="L1034" i="30"/>
  <c r="K1035" i="30" l="1"/>
  <c r="I1035" i="30"/>
  <c r="E1036" i="30"/>
  <c r="L1035" i="30"/>
  <c r="J1035" i="30"/>
  <c r="L1036" i="30" l="1"/>
  <c r="J1036" i="30"/>
  <c r="I1036" i="30"/>
  <c r="K1036" i="30"/>
  <c r="E1037" i="30"/>
  <c r="E1038" i="30" l="1"/>
  <c r="K1037" i="30"/>
  <c r="J1037" i="30"/>
  <c r="L1037" i="30"/>
  <c r="I1037" i="30"/>
  <c r="L1038" i="30" l="1"/>
  <c r="K1038" i="30"/>
  <c r="J1038" i="30"/>
  <c r="E1039" i="30"/>
  <c r="I1038" i="30"/>
  <c r="K1039" i="30" l="1"/>
  <c r="J1039" i="30"/>
  <c r="E1040" i="30"/>
  <c r="L1039" i="30"/>
  <c r="I1039" i="30"/>
  <c r="E1041" i="30" l="1"/>
  <c r="L1040" i="30"/>
  <c r="K1040" i="30"/>
  <c r="J1040" i="30"/>
  <c r="I1040" i="30"/>
  <c r="K1041" i="30" l="1"/>
  <c r="J1041" i="30"/>
  <c r="E1042" i="30"/>
  <c r="L1041" i="30"/>
  <c r="I1041" i="30"/>
  <c r="J1042" i="30" l="1"/>
  <c r="K1042" i="30"/>
  <c r="I1042" i="30"/>
  <c r="E1043" i="30"/>
  <c r="L1042" i="30"/>
  <c r="E1044" i="30" l="1"/>
  <c r="J1043" i="30"/>
  <c r="I1043" i="30"/>
  <c r="K1043" i="30"/>
  <c r="L1043" i="30"/>
  <c r="E1045" i="30" l="1"/>
  <c r="K1044" i="30"/>
  <c r="J1044" i="30"/>
  <c r="I1044" i="30"/>
  <c r="L1044" i="30"/>
  <c r="J1045" i="30" l="1"/>
  <c r="K1045" i="30"/>
  <c r="I1045" i="30"/>
  <c r="L1045" i="30"/>
  <c r="E1046" i="30"/>
  <c r="L1046" i="30" l="1"/>
  <c r="E1047" i="30"/>
  <c r="K1046" i="30"/>
  <c r="J1046" i="30"/>
  <c r="I1046" i="30"/>
  <c r="J1047" i="30" l="1"/>
  <c r="L1047" i="30"/>
  <c r="I1047" i="30"/>
  <c r="E1048" i="30"/>
  <c r="K1047" i="30"/>
  <c r="L1048" i="30" l="1"/>
  <c r="K1048" i="30"/>
  <c r="J1048" i="30"/>
  <c r="I1048" i="30"/>
  <c r="E1049" i="30"/>
  <c r="J1049" i="30" l="1"/>
  <c r="K1049" i="30"/>
  <c r="I1049" i="30"/>
  <c r="E1050" i="30"/>
  <c r="L1049" i="30"/>
  <c r="I1050" i="30" l="1"/>
  <c r="L1050" i="30"/>
  <c r="K1050" i="30"/>
  <c r="J1050" i="30"/>
  <c r="E1051" i="30"/>
  <c r="I1051" i="30" l="1"/>
  <c r="E1052" i="30"/>
  <c r="L1051" i="30"/>
  <c r="J1051" i="30"/>
  <c r="K1051" i="30"/>
  <c r="E1053" i="30" l="1"/>
  <c r="K1052" i="30"/>
  <c r="J1052" i="30"/>
  <c r="I1052" i="30"/>
  <c r="L1052" i="30"/>
  <c r="J1053" i="30" l="1"/>
  <c r="K1053" i="30"/>
  <c r="I1053" i="30"/>
  <c r="E1054" i="30"/>
  <c r="L1053" i="30"/>
  <c r="L1054" i="30" l="1"/>
  <c r="K1054" i="30"/>
  <c r="J1054" i="30"/>
  <c r="E1055" i="30"/>
  <c r="I1054" i="30"/>
  <c r="I1055" i="30" l="1"/>
  <c r="K1055" i="30"/>
  <c r="L1055" i="30"/>
  <c r="J1055" i="30"/>
  <c r="E1056" i="30"/>
  <c r="L1056" i="30" l="1"/>
  <c r="K1056" i="30"/>
  <c r="J1056" i="30"/>
  <c r="E1057" i="30"/>
  <c r="I1056" i="30"/>
  <c r="E1058" i="30" l="1"/>
  <c r="K1057" i="30"/>
  <c r="I1057" i="30"/>
  <c r="L1057" i="30"/>
  <c r="J1057" i="30"/>
  <c r="J1058" i="30" l="1"/>
  <c r="K1058" i="30"/>
  <c r="I1058" i="30"/>
  <c r="L1058" i="30"/>
  <c r="E1059" i="30"/>
  <c r="L1059" i="30" l="1"/>
  <c r="E1060" i="30"/>
  <c r="K1059" i="30"/>
  <c r="J1059" i="30"/>
  <c r="I1059" i="30"/>
  <c r="J1060" i="30" l="1"/>
  <c r="E1061" i="30"/>
  <c r="K1060" i="30"/>
  <c r="I1060" i="30"/>
  <c r="L1060" i="30"/>
  <c r="J1061" i="30" l="1"/>
  <c r="I1061" i="30"/>
  <c r="L1061" i="30"/>
  <c r="K1061" i="30"/>
  <c r="E1062" i="30"/>
  <c r="I1062" i="30" l="1"/>
  <c r="L1062" i="30"/>
  <c r="K1062" i="30"/>
  <c r="J1062" i="30"/>
  <c r="E1063" i="30"/>
  <c r="J1063" i="30" l="1"/>
  <c r="L1063" i="30"/>
  <c r="I1063" i="30"/>
  <c r="E1064" i="30"/>
  <c r="K1063" i="30"/>
  <c r="J1064" i="30" l="1"/>
  <c r="K1064" i="30"/>
  <c r="I1064" i="30"/>
  <c r="E1065" i="30"/>
  <c r="L1064" i="30"/>
  <c r="I1065" i="30" l="1"/>
  <c r="L1065" i="30"/>
  <c r="E1066" i="30"/>
  <c r="K1065" i="30"/>
  <c r="J1065" i="30"/>
  <c r="E1067" i="30" l="1"/>
  <c r="K1066" i="30"/>
  <c r="L1066" i="30"/>
  <c r="J1066" i="30"/>
  <c r="I1066" i="30"/>
  <c r="I1067" i="30" l="1"/>
  <c r="L1067" i="30"/>
  <c r="E1068" i="30"/>
  <c r="J1067" i="30"/>
  <c r="K1067" i="30"/>
  <c r="J1068" i="30" l="1"/>
  <c r="L1068" i="30"/>
  <c r="K1068" i="30"/>
  <c r="I1068" i="30"/>
  <c r="E1069" i="30"/>
  <c r="J1069" i="30" l="1"/>
  <c r="L1069" i="30"/>
  <c r="K1069" i="30"/>
  <c r="I1069" i="30"/>
  <c r="E1070" i="30"/>
  <c r="K1070" i="30" l="1"/>
  <c r="J1070" i="30"/>
  <c r="E1071" i="30"/>
  <c r="I1070" i="30"/>
  <c r="L1070" i="30"/>
  <c r="K1071" i="30" l="1"/>
  <c r="L1071" i="30"/>
  <c r="J1071" i="30"/>
  <c r="I1071" i="30"/>
  <c r="E1072" i="30"/>
  <c r="I1072" i="30" l="1"/>
  <c r="L1072" i="30"/>
  <c r="K1072" i="30"/>
  <c r="J1072" i="30"/>
  <c r="E1073" i="30"/>
  <c r="I1073" i="30" l="1"/>
  <c r="E1074" i="30"/>
  <c r="K1073" i="30"/>
  <c r="L1073" i="30"/>
  <c r="J1073" i="30"/>
  <c r="I1074" i="30" l="1"/>
  <c r="K1074" i="30"/>
  <c r="J1074" i="30"/>
  <c r="E1075" i="30"/>
  <c r="L1074" i="30"/>
  <c r="L1075" i="30" l="1"/>
  <c r="K1075" i="30"/>
  <c r="J1075" i="30"/>
  <c r="E1076" i="30"/>
  <c r="I1075" i="30"/>
  <c r="K1076" i="30" l="1"/>
  <c r="E1077" i="30"/>
  <c r="L1076" i="30"/>
  <c r="J1076" i="30"/>
  <c r="I1076" i="30"/>
  <c r="E1078" i="30" l="1"/>
  <c r="I1077" i="30"/>
  <c r="K1077" i="30"/>
  <c r="J1077" i="30"/>
  <c r="L1077" i="30"/>
  <c r="E1079" i="30" l="1"/>
  <c r="K1078" i="30"/>
  <c r="J1078" i="30"/>
  <c r="L1078" i="30"/>
  <c r="I1078" i="30"/>
  <c r="J1079" i="30" l="1"/>
  <c r="L1079" i="30"/>
  <c r="I1079" i="30"/>
  <c r="E1080" i="30"/>
  <c r="K1079" i="30"/>
  <c r="I1080" i="30" l="1"/>
  <c r="K1080" i="30"/>
  <c r="J1080" i="30"/>
  <c r="L1080" i="30"/>
  <c r="E1081" i="30"/>
  <c r="I1081" i="30" l="1"/>
  <c r="K1081" i="30"/>
  <c r="J1081" i="30"/>
  <c r="L1081" i="30"/>
  <c r="E1082" i="30"/>
  <c r="J1082" i="30" l="1"/>
  <c r="K1082" i="30"/>
  <c r="I1082" i="30"/>
  <c r="E1083" i="30"/>
  <c r="L1082" i="30"/>
  <c r="L1083" i="30" l="1"/>
  <c r="I1083" i="30"/>
  <c r="E1084" i="30"/>
  <c r="K1083" i="30"/>
  <c r="J1083" i="30"/>
  <c r="I1084" i="30" l="1"/>
  <c r="K1084" i="30"/>
  <c r="J1084" i="30"/>
  <c r="E1085" i="30"/>
  <c r="L1084" i="30"/>
  <c r="L1085" i="30" l="1"/>
  <c r="K1085" i="30"/>
  <c r="J1085" i="30"/>
  <c r="E1086" i="30"/>
  <c r="I1085" i="30"/>
  <c r="E1087" i="30" l="1"/>
  <c r="I1086" i="30"/>
  <c r="L1086" i="30"/>
  <c r="K1086" i="30"/>
  <c r="J1086" i="30"/>
  <c r="J1087" i="30" l="1"/>
  <c r="K1087" i="30"/>
  <c r="L1087" i="30"/>
  <c r="I1087" i="30"/>
  <c r="E1088" i="30"/>
  <c r="K1088" i="30" l="1"/>
  <c r="J1088" i="30"/>
  <c r="L1088" i="30"/>
  <c r="I1088" i="30"/>
  <c r="E1089" i="30"/>
  <c r="J1089" i="30" l="1"/>
  <c r="L1089" i="30"/>
  <c r="K1089" i="30"/>
  <c r="I1089" i="30"/>
  <c r="E1090" i="30"/>
  <c r="L1090" i="30" l="1"/>
  <c r="I1090" i="30"/>
  <c r="K1090" i="30"/>
  <c r="J1090" i="30"/>
  <c r="E1091" i="30"/>
  <c r="I1091" i="30" l="1"/>
  <c r="K1091" i="30"/>
  <c r="J1091" i="30"/>
  <c r="L1091" i="30"/>
  <c r="E1092" i="30"/>
  <c r="J1092" i="30" l="1"/>
  <c r="I1092" i="30"/>
  <c r="E1093" i="30"/>
  <c r="K1092" i="30"/>
  <c r="L1092" i="30"/>
  <c r="J1093" i="30" l="1"/>
  <c r="K1093" i="30"/>
  <c r="I1093" i="30"/>
  <c r="L1093" i="30"/>
  <c r="E1094" i="30"/>
  <c r="K1094" i="30" l="1"/>
  <c r="J1094" i="30"/>
  <c r="L1094" i="30"/>
  <c r="I1094" i="30"/>
  <c r="E1095" i="30"/>
  <c r="L1095" i="30" l="1"/>
  <c r="I1095" i="30"/>
  <c r="E1096" i="30"/>
  <c r="K1095" i="30"/>
  <c r="J1095" i="30"/>
  <c r="J1096" i="30" l="1"/>
  <c r="E1097" i="30"/>
  <c r="L1096" i="30"/>
  <c r="K1096" i="30"/>
  <c r="I1096" i="30"/>
  <c r="E1098" i="30" l="1"/>
  <c r="I1097" i="30"/>
  <c r="K1097" i="30"/>
  <c r="J1097" i="30"/>
  <c r="L1097" i="30"/>
  <c r="J1098" i="30" l="1"/>
  <c r="K1098" i="30"/>
  <c r="I1098" i="30"/>
  <c r="E1099" i="30"/>
  <c r="L1098" i="30"/>
  <c r="J1099" i="30" l="1"/>
  <c r="L1099" i="30"/>
  <c r="I1099" i="30"/>
  <c r="E1100" i="30"/>
  <c r="K1099" i="30"/>
  <c r="J1100" i="30" l="1"/>
  <c r="K1100" i="30"/>
  <c r="I1100" i="30"/>
  <c r="E1101" i="30"/>
  <c r="L1100" i="30"/>
  <c r="E1102" i="30" l="1"/>
  <c r="K1101" i="30"/>
  <c r="J1101" i="30"/>
  <c r="L1101" i="30"/>
  <c r="I1101" i="30"/>
  <c r="K1102" i="30" l="1"/>
  <c r="J1102" i="30"/>
  <c r="L1102" i="30"/>
  <c r="I1102" i="30"/>
  <c r="E1103" i="30"/>
  <c r="J1103" i="30" l="1"/>
  <c r="L1103" i="30"/>
  <c r="I1103" i="30"/>
  <c r="E1104" i="30"/>
  <c r="K1103" i="30"/>
  <c r="J1104" i="30" l="1"/>
  <c r="K1104" i="30"/>
  <c r="I1104" i="30"/>
  <c r="E1105" i="30"/>
  <c r="L1104" i="30"/>
  <c r="J1105" i="30" l="1"/>
  <c r="K1105" i="30"/>
  <c r="I1105" i="30"/>
  <c r="L1105" i="30"/>
  <c r="E1106" i="30"/>
  <c r="I1106" i="30" l="1"/>
  <c r="L1106" i="30"/>
  <c r="K1106" i="30"/>
  <c r="J1106" i="30"/>
  <c r="E1107" i="30"/>
  <c r="J1107" i="30" l="1"/>
  <c r="L1107" i="30"/>
  <c r="K1107" i="30"/>
  <c r="I1107" i="30"/>
  <c r="E1108" i="30"/>
  <c r="L1108" i="30" l="1"/>
  <c r="K1108" i="30"/>
  <c r="J1108" i="30"/>
  <c r="I1108" i="30"/>
  <c r="E1109" i="30"/>
  <c r="L1109" i="30" l="1"/>
  <c r="E1110" i="30"/>
  <c r="K1109" i="30"/>
  <c r="J1109" i="30"/>
  <c r="I1109" i="30"/>
  <c r="J1110" i="30" l="1"/>
  <c r="L1110" i="30"/>
  <c r="K1110" i="30"/>
  <c r="I1110" i="30"/>
  <c r="E1111" i="30"/>
  <c r="J1111" i="30" l="1"/>
  <c r="L1111" i="30"/>
  <c r="I1111" i="30"/>
  <c r="E1112" i="30"/>
  <c r="K1111" i="30"/>
  <c r="J1112" i="30" l="1"/>
  <c r="I1112" i="30"/>
  <c r="K1112" i="30"/>
  <c r="L1112" i="30"/>
  <c r="E1113" i="30"/>
  <c r="J1113" i="30" l="1"/>
  <c r="K1113" i="30"/>
  <c r="I1113" i="30"/>
  <c r="E1114" i="30"/>
  <c r="L1113" i="30"/>
  <c r="J1114" i="30" l="1"/>
  <c r="E1115" i="30"/>
  <c r="K1114" i="30"/>
  <c r="I1114" i="30"/>
  <c r="L1114" i="30"/>
  <c r="E1116" i="30" l="1"/>
  <c r="L1115" i="30"/>
  <c r="J1115" i="30"/>
  <c r="I1115" i="30"/>
  <c r="K1115" i="30"/>
  <c r="E1117" i="30" l="1"/>
  <c r="K1116" i="30"/>
  <c r="J1116" i="30"/>
  <c r="I1116" i="30"/>
  <c r="L1116" i="30"/>
  <c r="K1117" i="30" l="1"/>
  <c r="J1117" i="30"/>
  <c r="L1117" i="30"/>
  <c r="I1117" i="30"/>
  <c r="E1118" i="30"/>
  <c r="J1118" i="30" l="1"/>
  <c r="K1118" i="30"/>
  <c r="I1118" i="30"/>
  <c r="L1118" i="30"/>
  <c r="E1119" i="30"/>
  <c r="J1119" i="30" l="1"/>
  <c r="L1119" i="30"/>
  <c r="I1119" i="30"/>
  <c r="K1119" i="30"/>
  <c r="E1120" i="30"/>
  <c r="I1120" i="30" l="1"/>
  <c r="L1120" i="30"/>
  <c r="K1120" i="30"/>
  <c r="J1120" i="30"/>
  <c r="E1121" i="30"/>
  <c r="J1121" i="30" l="1"/>
  <c r="K1121" i="30"/>
  <c r="I1121" i="30"/>
  <c r="L1121" i="30"/>
  <c r="E1122" i="30"/>
  <c r="J1122" i="30" l="1"/>
  <c r="I1122" i="30"/>
  <c r="E1123" i="30"/>
  <c r="K1122" i="30"/>
  <c r="L1122" i="30"/>
  <c r="E1124" i="30" l="1"/>
  <c r="K1123" i="30"/>
  <c r="J1123" i="30"/>
  <c r="L1123" i="30"/>
  <c r="I1123" i="30"/>
  <c r="L1124" i="30" l="1"/>
  <c r="E1125" i="30"/>
  <c r="K1124" i="30"/>
  <c r="J1124" i="30"/>
  <c r="I1124" i="30"/>
  <c r="E1126" i="30" l="1"/>
  <c r="K1125" i="30"/>
  <c r="J1125" i="30"/>
  <c r="L1125" i="30"/>
  <c r="I1125" i="30"/>
  <c r="I1126" i="30" l="1"/>
  <c r="L1126" i="30"/>
  <c r="K1126" i="30"/>
  <c r="J1126" i="30"/>
  <c r="E1127" i="30"/>
  <c r="J1127" i="30" l="1"/>
  <c r="L1127" i="30"/>
  <c r="I1127" i="30"/>
  <c r="K1127" i="30"/>
  <c r="E1128" i="30"/>
  <c r="J1128" i="30" l="1"/>
  <c r="K1128" i="30"/>
  <c r="I1128" i="30"/>
  <c r="L1128" i="30"/>
  <c r="E1129" i="30"/>
  <c r="J1129" i="30" l="1"/>
  <c r="K1129" i="30"/>
  <c r="I1129" i="30"/>
  <c r="L1129" i="30"/>
  <c r="E1130" i="30"/>
  <c r="J1130" i="30" l="1"/>
  <c r="K1130" i="30"/>
  <c r="I1130" i="30"/>
  <c r="L1130" i="30"/>
  <c r="E1131" i="30"/>
  <c r="I1131" i="30" l="1"/>
  <c r="L1131" i="30"/>
  <c r="J1131" i="30"/>
  <c r="K1131" i="30"/>
  <c r="E1132" i="30"/>
  <c r="J1132" i="30" l="1"/>
  <c r="I1132" i="30"/>
  <c r="L1132" i="30"/>
  <c r="K1132" i="30"/>
  <c r="E1133" i="30"/>
  <c r="J1133" i="30" l="1"/>
  <c r="I1133" i="30"/>
  <c r="K1133" i="30"/>
  <c r="L1133" i="30"/>
  <c r="E1134" i="30"/>
  <c r="L1134" i="30" l="1"/>
  <c r="J1134" i="30"/>
  <c r="K1134" i="30"/>
  <c r="E1135" i="30"/>
  <c r="I1134" i="30"/>
  <c r="I1135" i="30" l="1"/>
  <c r="K1135" i="30"/>
  <c r="L1135" i="30"/>
  <c r="J1135" i="30"/>
  <c r="E1136" i="30"/>
  <c r="I1136" i="30" l="1"/>
  <c r="J1136" i="30"/>
  <c r="K1136" i="30"/>
  <c r="E1137" i="30"/>
  <c r="L1136" i="30"/>
  <c r="E1138" i="30" l="1"/>
  <c r="K1137" i="30"/>
  <c r="I1137" i="30"/>
  <c r="J1137" i="30"/>
  <c r="L1137" i="30"/>
  <c r="E1139" i="30" l="1"/>
  <c r="L1138" i="30"/>
  <c r="I1138" i="30"/>
  <c r="K1138" i="30"/>
  <c r="J1138" i="30"/>
  <c r="E1140" i="30" l="1"/>
  <c r="I1139" i="30"/>
  <c r="K1139" i="30"/>
  <c r="J1139" i="30"/>
  <c r="L1139" i="30"/>
  <c r="J1140" i="30" l="1"/>
  <c r="K1140" i="30"/>
  <c r="I1140" i="30"/>
  <c r="E1141" i="30"/>
  <c r="L1140" i="30"/>
  <c r="E1142" i="30" l="1"/>
  <c r="K1141" i="30"/>
  <c r="J1141" i="30"/>
  <c r="I1141" i="30"/>
  <c r="L1141" i="30"/>
  <c r="J1142" i="30" l="1"/>
  <c r="K1142" i="30"/>
  <c r="I1142" i="30"/>
  <c r="L1142" i="30"/>
  <c r="E1143" i="30"/>
  <c r="J1143" i="30" l="1"/>
  <c r="L1143" i="30"/>
  <c r="I1143" i="30"/>
  <c r="K1143" i="30"/>
  <c r="E1144" i="30"/>
  <c r="J1144" i="30" l="1"/>
  <c r="I1144" i="30"/>
  <c r="K1144" i="30"/>
  <c r="E1145" i="30"/>
  <c r="L1144" i="30"/>
  <c r="J1145" i="30" l="1"/>
  <c r="K1145" i="30"/>
  <c r="I1145" i="30"/>
  <c r="L1145" i="30"/>
  <c r="E1146" i="30"/>
  <c r="J1146" i="30" l="1"/>
  <c r="K1146" i="30"/>
  <c r="I1146" i="30"/>
  <c r="E1147" i="30"/>
  <c r="L1146" i="30"/>
  <c r="E1148" i="30" l="1"/>
  <c r="L1147" i="30"/>
  <c r="J1147" i="30"/>
  <c r="I1147" i="30"/>
  <c r="K1147" i="30"/>
  <c r="I1148" i="30" l="1"/>
  <c r="K1148" i="30"/>
  <c r="J1148" i="30"/>
  <c r="E1149" i="30"/>
  <c r="L1148" i="30"/>
  <c r="J1149" i="30" l="1"/>
  <c r="I1149" i="30"/>
  <c r="K1149" i="30"/>
  <c r="L1149" i="30"/>
  <c r="E1150" i="30"/>
  <c r="J1150" i="30" l="1"/>
  <c r="I1150" i="30"/>
  <c r="L1150" i="30"/>
  <c r="K1150" i="30"/>
  <c r="E1151" i="30"/>
  <c r="J1151" i="30" l="1"/>
  <c r="L1151" i="30"/>
  <c r="I1151" i="30"/>
  <c r="K1151" i="30"/>
  <c r="E1152" i="30"/>
  <c r="I1152" i="30" l="1"/>
  <c r="L1152" i="30"/>
  <c r="E1153" i="30"/>
  <c r="K1152" i="30"/>
  <c r="J1152" i="30"/>
  <c r="L1153" i="30" l="1"/>
  <c r="K1153" i="30"/>
  <c r="J1153" i="30"/>
  <c r="I1153" i="30"/>
  <c r="E1154" i="30"/>
  <c r="J1154" i="30" l="1"/>
  <c r="L1154" i="30"/>
  <c r="K1154" i="30"/>
  <c r="I1154" i="30"/>
  <c r="E1155" i="30"/>
  <c r="J1155" i="30" l="1"/>
  <c r="L1155" i="30"/>
  <c r="K1155" i="30"/>
  <c r="E1156" i="30"/>
  <c r="I1155" i="30"/>
  <c r="E1157" i="30" l="1"/>
  <c r="I1156" i="30"/>
  <c r="K1156" i="30"/>
  <c r="J1156" i="30"/>
  <c r="L1156" i="30"/>
  <c r="J1157" i="30" l="1"/>
  <c r="K1157" i="30"/>
  <c r="I1157" i="30"/>
  <c r="L1157" i="30"/>
  <c r="E1158" i="30"/>
  <c r="I1158" i="30" l="1"/>
  <c r="K1158" i="30"/>
  <c r="J1158" i="30"/>
  <c r="L1158" i="30"/>
  <c r="E1159" i="30"/>
  <c r="J1159" i="30" l="1"/>
  <c r="L1159" i="30"/>
  <c r="I1159" i="30"/>
  <c r="K1159" i="30"/>
  <c r="E1160" i="30"/>
  <c r="I1160" i="30" l="1"/>
  <c r="K1160" i="30"/>
  <c r="J1160" i="30"/>
  <c r="L1160" i="30"/>
  <c r="E1161" i="30"/>
  <c r="L1161" i="30" l="1"/>
  <c r="I1161" i="30"/>
  <c r="E1162" i="30"/>
  <c r="K1161" i="30"/>
  <c r="J1161" i="30"/>
  <c r="J1162" i="30" l="1"/>
  <c r="L1162" i="30"/>
  <c r="K1162" i="30"/>
  <c r="I1162" i="30"/>
  <c r="E1163" i="30"/>
  <c r="K1163" i="30" l="1"/>
  <c r="E1164" i="30"/>
  <c r="L1163" i="30"/>
  <c r="J1163" i="30"/>
  <c r="I1163" i="30"/>
  <c r="I1164" i="30" l="1"/>
  <c r="K1164" i="30"/>
  <c r="J1164" i="30"/>
  <c r="E1165" i="30"/>
  <c r="L1164" i="30"/>
  <c r="J1165" i="30" l="1"/>
  <c r="K1165" i="30"/>
  <c r="I1165" i="30"/>
  <c r="E1166" i="30"/>
  <c r="L1165" i="30"/>
  <c r="L1166" i="30" l="1"/>
  <c r="E1167" i="30"/>
  <c r="K1166" i="30"/>
  <c r="J1166" i="30"/>
  <c r="I1166" i="30"/>
  <c r="J1167" i="30" l="1"/>
  <c r="K1167" i="30"/>
  <c r="L1167" i="30"/>
  <c r="I1167" i="30"/>
  <c r="E1168" i="30"/>
  <c r="I1168" i="30" l="1"/>
  <c r="E1169" i="30"/>
  <c r="K1168" i="30"/>
  <c r="J1168" i="30"/>
  <c r="L1168" i="30"/>
  <c r="J1169" i="30" l="1"/>
  <c r="L1169" i="30"/>
  <c r="K1169" i="30"/>
  <c r="I1169" i="30"/>
  <c r="E1170" i="30"/>
  <c r="L1170" i="30" l="1"/>
  <c r="I1170" i="30"/>
  <c r="K1170" i="30"/>
  <c r="J1170" i="30"/>
  <c r="E1171" i="30"/>
  <c r="E1172" i="30" l="1"/>
  <c r="J1171" i="30"/>
  <c r="K1171" i="30"/>
  <c r="I1171" i="30"/>
  <c r="L1171" i="30"/>
  <c r="J1172" i="30" l="1"/>
  <c r="L1172" i="30"/>
  <c r="K1172" i="30"/>
  <c r="I1172" i="30"/>
  <c r="E1173" i="30"/>
  <c r="J1173" i="30" l="1"/>
  <c r="L1173" i="30"/>
  <c r="K1173" i="30"/>
  <c r="I1173" i="30"/>
  <c r="E1174" i="30"/>
  <c r="I1174" i="30" l="1"/>
  <c r="L1174" i="30"/>
  <c r="K1174" i="30"/>
  <c r="J1174" i="30"/>
  <c r="E1175" i="30"/>
  <c r="I1175" i="30" l="1"/>
  <c r="K1175" i="30"/>
  <c r="L1175" i="30"/>
  <c r="J1175" i="30"/>
  <c r="E1176" i="30"/>
  <c r="L1176" i="30" l="1"/>
  <c r="K1176" i="30"/>
  <c r="J1176" i="30"/>
  <c r="I1176" i="30"/>
  <c r="E1177" i="30"/>
  <c r="J1177" i="30" l="1"/>
  <c r="L1177" i="30"/>
  <c r="K1177" i="30"/>
  <c r="I1177" i="30"/>
  <c r="E1178" i="30"/>
  <c r="I1178" i="30" l="1"/>
  <c r="J1178" i="30"/>
  <c r="E1179" i="30"/>
  <c r="L1178" i="30"/>
  <c r="K1178" i="30"/>
  <c r="L1179" i="30" l="1"/>
  <c r="J1179" i="30"/>
  <c r="I1179" i="30"/>
  <c r="E1180" i="30"/>
  <c r="K1179" i="30"/>
  <c r="J1180" i="30" l="1"/>
  <c r="I1180" i="30"/>
  <c r="E1181" i="30"/>
  <c r="K1180" i="30"/>
  <c r="L1180" i="30"/>
  <c r="I1181" i="30" l="1"/>
  <c r="K1181" i="30"/>
  <c r="J1181" i="30"/>
  <c r="E1182" i="30"/>
  <c r="L1181" i="30"/>
  <c r="E1183" i="30" l="1"/>
  <c r="J1182" i="30"/>
  <c r="K1182" i="30"/>
  <c r="I1182" i="30"/>
  <c r="L1182" i="30"/>
  <c r="E1184" i="30" l="1"/>
  <c r="L1183" i="30"/>
  <c r="J1183" i="30"/>
  <c r="I1183" i="30"/>
  <c r="K1183" i="30"/>
  <c r="L1184" i="30" l="1"/>
  <c r="K1184" i="30"/>
  <c r="I1184" i="30"/>
  <c r="J1184" i="30"/>
  <c r="E1185" i="30"/>
  <c r="I1185" i="30" l="1"/>
  <c r="J1185" i="30"/>
  <c r="K1185" i="30"/>
  <c r="E1186" i="30"/>
  <c r="L1185" i="30"/>
  <c r="E1187" i="30" l="1"/>
  <c r="K1186" i="30"/>
  <c r="J1186" i="30"/>
  <c r="I1186" i="30"/>
  <c r="L1186" i="30"/>
  <c r="E1188" i="30" l="1"/>
  <c r="J1187" i="30"/>
  <c r="L1187" i="30"/>
  <c r="K1187" i="30"/>
  <c r="I1187" i="30"/>
  <c r="L1188" i="30" l="1"/>
  <c r="J1188" i="30"/>
  <c r="E1189" i="30"/>
  <c r="K1188" i="30"/>
  <c r="I1188" i="30"/>
  <c r="L1189" i="30" l="1"/>
  <c r="E1190" i="30"/>
  <c r="I1189" i="30"/>
  <c r="K1189" i="30"/>
  <c r="J1189" i="30"/>
  <c r="L1190" i="30" l="1"/>
  <c r="K1190" i="30"/>
  <c r="J1190" i="30"/>
  <c r="I1190" i="30"/>
  <c r="E1191" i="30"/>
  <c r="E1192" i="30" l="1"/>
  <c r="I1191" i="30"/>
  <c r="L1191" i="30"/>
  <c r="K1191" i="30"/>
  <c r="J1191" i="30"/>
  <c r="L1192" i="30" l="1"/>
  <c r="J1192" i="30"/>
  <c r="E1193" i="30"/>
  <c r="K1192" i="30"/>
  <c r="I1192" i="30"/>
  <c r="J1193" i="30" l="1"/>
  <c r="L1193" i="30"/>
  <c r="E1194" i="30"/>
  <c r="K1193" i="30"/>
  <c r="I1193" i="30"/>
  <c r="J1194" i="30" l="1"/>
  <c r="E1195" i="30"/>
  <c r="K1194" i="30"/>
  <c r="I1194" i="30"/>
  <c r="L1194" i="30"/>
  <c r="I1195" i="30" l="1"/>
  <c r="L1195" i="30"/>
  <c r="J1195" i="30"/>
  <c r="E1196" i="30"/>
  <c r="K1195" i="30"/>
  <c r="I1196" i="30" l="1"/>
  <c r="K1196" i="30"/>
  <c r="E1197" i="30"/>
  <c r="J1196" i="30"/>
  <c r="L1196" i="30"/>
  <c r="E1198" i="30" l="1"/>
  <c r="I1197" i="30"/>
  <c r="K1197" i="30"/>
  <c r="L1197" i="30"/>
  <c r="J1197" i="30"/>
  <c r="L1198" i="30" l="1"/>
  <c r="I1198" i="30"/>
  <c r="E1199" i="30"/>
  <c r="K1198" i="30"/>
  <c r="J1198" i="30"/>
  <c r="K1199" i="30" l="1"/>
  <c r="J1199" i="30"/>
  <c r="E1200" i="30"/>
  <c r="L1199" i="30"/>
  <c r="I1199" i="30"/>
  <c r="L1200" i="30" l="1"/>
  <c r="J1200" i="30"/>
  <c r="I1200" i="30"/>
  <c r="K1200" i="30"/>
  <c r="E1201" i="30"/>
  <c r="L1201" i="30" l="1"/>
  <c r="K1201" i="30"/>
  <c r="I1201" i="30"/>
  <c r="J1201" i="30"/>
  <c r="E1202" i="30"/>
  <c r="L1202" i="30" l="1"/>
  <c r="I1202" i="30"/>
  <c r="K1202" i="30"/>
  <c r="J1202" i="30"/>
  <c r="E1203" i="30"/>
  <c r="L1203" i="30" l="1"/>
  <c r="K1203" i="30"/>
  <c r="J1203" i="30"/>
  <c r="E1204" i="30"/>
  <c r="I1203" i="30"/>
  <c r="J1204" i="30" l="1"/>
  <c r="I1204" i="30"/>
  <c r="E1205" i="30"/>
  <c r="K1204" i="30"/>
  <c r="L1204" i="30"/>
  <c r="I1205" i="30" l="1"/>
  <c r="L1205" i="30"/>
  <c r="K1205" i="30"/>
  <c r="E1206" i="30"/>
  <c r="J1205" i="30"/>
  <c r="I1206" i="30" l="1"/>
  <c r="J1206" i="30"/>
  <c r="K1206" i="30"/>
  <c r="L1206" i="30"/>
  <c r="E1207" i="30"/>
  <c r="K1207" i="30" l="1"/>
  <c r="I1207" i="30"/>
  <c r="E1208" i="30"/>
  <c r="L1207" i="30"/>
  <c r="J1207" i="30"/>
  <c r="E1209" i="30" l="1"/>
  <c r="K1208" i="30"/>
  <c r="J1208" i="30"/>
  <c r="L1208" i="30"/>
  <c r="I1208" i="30"/>
  <c r="I1209" i="30" l="1"/>
  <c r="K1209" i="30"/>
  <c r="E1210" i="30"/>
  <c r="L1209" i="30"/>
  <c r="J1209" i="30"/>
  <c r="L1210" i="30" l="1"/>
  <c r="E1211" i="30"/>
  <c r="K1210" i="30"/>
  <c r="I1210" i="30"/>
  <c r="J1210" i="30"/>
  <c r="K1211" i="30" l="1"/>
  <c r="L1211" i="30"/>
  <c r="J1211" i="30"/>
  <c r="E1212" i="30"/>
  <c r="I1211" i="30"/>
  <c r="E1213" i="30" l="1"/>
  <c r="L1212" i="30"/>
  <c r="K1212" i="30"/>
  <c r="I1212" i="30"/>
  <c r="J1212" i="30"/>
  <c r="E1214" i="30" l="1"/>
  <c r="K1213" i="30"/>
  <c r="J1213" i="30"/>
  <c r="L1213" i="30"/>
  <c r="I1213" i="30"/>
  <c r="J1214" i="30" l="1"/>
  <c r="E1215" i="30"/>
  <c r="K1214" i="30"/>
  <c r="I1214" i="30"/>
  <c r="L1214" i="30"/>
  <c r="I1215" i="30" l="1"/>
  <c r="K1215" i="30"/>
  <c r="J1215" i="30"/>
  <c r="E1216" i="30"/>
  <c r="L1215" i="30"/>
  <c r="E1217" i="30" l="1"/>
  <c r="K1216" i="30"/>
  <c r="J1216" i="30"/>
  <c r="L1216" i="30"/>
  <c r="I1216" i="30"/>
  <c r="L1217" i="30" l="1"/>
  <c r="K1217" i="30"/>
  <c r="I1217" i="30"/>
  <c r="J1217" i="30"/>
  <c r="E1218" i="30"/>
  <c r="L1218" i="30" l="1"/>
  <c r="K1218" i="30"/>
  <c r="J1218" i="30"/>
  <c r="I1218" i="30"/>
  <c r="E1219" i="30"/>
  <c r="I1219" i="30" l="1"/>
  <c r="K1219" i="30"/>
  <c r="E1220" i="30"/>
  <c r="J1219" i="30"/>
  <c r="L1219" i="30"/>
  <c r="L1220" i="30" l="1"/>
  <c r="J1220" i="30"/>
  <c r="K1220" i="30"/>
  <c r="I1220" i="30"/>
  <c r="E1221" i="30"/>
  <c r="E1222" i="30" l="1"/>
  <c r="K1221" i="30"/>
  <c r="J1221" i="30"/>
  <c r="L1221" i="30"/>
  <c r="I1221" i="30"/>
  <c r="I1222" i="30" l="1"/>
  <c r="K1222" i="30"/>
  <c r="J1222" i="30"/>
  <c r="L1222" i="30"/>
  <c r="E1223" i="30"/>
  <c r="E1224" i="30" l="1"/>
  <c r="J1223" i="30"/>
  <c r="I1223" i="30"/>
  <c r="L1223" i="30"/>
  <c r="K1223" i="30"/>
  <c r="K1224" i="30" l="1"/>
  <c r="E1225" i="30"/>
  <c r="J1224" i="30"/>
  <c r="I1224" i="30"/>
  <c r="L1224" i="30"/>
  <c r="I1225" i="30" l="1"/>
  <c r="K1225" i="30"/>
  <c r="E1226" i="30"/>
  <c r="L1225" i="30"/>
  <c r="J1225" i="30"/>
  <c r="L1226" i="30" l="1"/>
  <c r="J1226" i="30"/>
  <c r="K1226" i="30"/>
  <c r="I1226" i="30"/>
  <c r="E1227" i="30"/>
  <c r="I1227" i="30" l="1"/>
  <c r="L1227" i="30"/>
  <c r="K1227" i="30"/>
  <c r="E1228" i="30"/>
  <c r="J1227" i="30"/>
  <c r="I1228" i="30" l="1"/>
  <c r="E1229" i="30"/>
  <c r="L1228" i="30"/>
  <c r="K1228" i="30"/>
  <c r="J1228" i="30"/>
  <c r="I1229" i="30" l="1"/>
  <c r="E1230" i="30"/>
  <c r="L1229" i="30"/>
  <c r="K1229" i="30"/>
  <c r="J1229" i="30"/>
  <c r="E1231" i="30" l="1"/>
  <c r="J1230" i="30"/>
  <c r="I1230" i="30"/>
  <c r="K1230" i="30"/>
  <c r="L1230" i="30"/>
  <c r="K1231" i="30" l="1"/>
  <c r="I1231" i="30"/>
  <c r="L1231" i="30"/>
  <c r="J1231" i="30"/>
  <c r="E1232" i="30"/>
  <c r="J1232" i="30" l="1"/>
  <c r="E1233" i="30"/>
  <c r="L1232" i="30"/>
  <c r="K1232" i="30"/>
  <c r="I1232" i="30"/>
  <c r="I1233" i="30" l="1"/>
  <c r="L1233" i="30"/>
  <c r="K1233" i="30"/>
  <c r="J1233" i="30"/>
  <c r="E1234" i="30"/>
  <c r="J1234" i="30" l="1"/>
  <c r="E1235" i="30"/>
  <c r="K1234" i="30"/>
  <c r="I1234" i="30"/>
  <c r="L1234" i="30"/>
  <c r="E1236" i="30" l="1"/>
  <c r="I1235" i="30"/>
  <c r="K1235" i="30"/>
  <c r="J1235" i="30"/>
  <c r="L1235" i="30"/>
  <c r="J1236" i="30" l="1"/>
  <c r="L1236" i="30"/>
  <c r="K1236" i="30"/>
  <c r="I1236" i="30"/>
  <c r="E1237" i="30"/>
  <c r="J1237" i="30" l="1"/>
  <c r="E1238" i="30"/>
  <c r="L1237" i="30"/>
  <c r="K1237" i="30"/>
  <c r="I1237" i="30"/>
  <c r="E1239" i="30" l="1"/>
  <c r="K1238" i="30"/>
  <c r="I1238" i="30"/>
  <c r="L1238" i="30"/>
  <c r="J1238" i="30"/>
  <c r="K1239" i="30" l="1"/>
  <c r="L1239" i="30"/>
  <c r="I1239" i="30"/>
  <c r="E1240" i="30"/>
  <c r="J1239" i="30"/>
  <c r="E1241" i="30" l="1"/>
  <c r="L1240" i="30"/>
  <c r="I1240" i="30"/>
  <c r="J1240" i="30"/>
  <c r="K1240" i="30"/>
  <c r="E1242" i="30" l="1"/>
  <c r="I1241" i="30"/>
  <c r="K1241" i="30"/>
  <c r="L1241" i="30"/>
  <c r="J1241" i="30"/>
  <c r="I1242" i="30" l="1"/>
  <c r="K1242" i="30"/>
  <c r="E1243" i="30"/>
  <c r="L1242" i="30"/>
  <c r="J1242" i="30"/>
  <c r="J1243" i="30" l="1"/>
  <c r="I1243" i="30"/>
  <c r="L1243" i="30"/>
  <c r="E1244" i="30"/>
  <c r="K1243" i="30"/>
  <c r="L1244" i="30" l="1"/>
  <c r="I1244" i="30"/>
  <c r="K1244" i="30"/>
  <c r="J1244" i="30"/>
  <c r="E1245" i="30"/>
  <c r="L1245" i="30" l="1"/>
  <c r="K1245" i="30"/>
  <c r="I1245" i="30"/>
  <c r="J1245" i="30"/>
  <c r="E1246" i="30"/>
  <c r="L1246" i="30" l="1"/>
  <c r="E1247" i="30"/>
  <c r="K1246" i="30"/>
  <c r="I1246" i="30"/>
  <c r="J1246" i="30"/>
  <c r="I1247" i="30" l="1"/>
  <c r="L1247" i="30"/>
  <c r="J1247" i="30"/>
  <c r="E1248" i="30"/>
  <c r="K1247" i="30"/>
  <c r="K1248" i="30" l="1"/>
  <c r="J1248" i="30"/>
  <c r="I1248" i="30"/>
  <c r="E1249" i="30"/>
  <c r="L1248" i="30"/>
  <c r="K1249" i="30" l="1"/>
  <c r="I1249" i="30"/>
  <c r="E1250" i="30"/>
  <c r="J1249" i="30"/>
  <c r="L1249" i="30"/>
  <c r="I1250" i="30" l="1"/>
  <c r="K1250" i="30"/>
  <c r="E1251" i="30"/>
  <c r="J1250" i="30"/>
  <c r="L1250" i="30"/>
  <c r="I1251" i="30" l="1"/>
  <c r="E1252" i="30"/>
  <c r="L1251" i="30"/>
  <c r="K1251" i="30"/>
  <c r="J1251" i="30"/>
  <c r="E1253" i="30" l="1"/>
  <c r="K1252" i="30"/>
  <c r="J1252" i="30"/>
  <c r="I1252" i="30"/>
  <c r="L1252" i="30"/>
  <c r="J1253" i="30" l="1"/>
  <c r="L1253" i="30"/>
  <c r="K1253" i="30"/>
  <c r="I1253" i="30"/>
  <c r="E1254" i="30"/>
  <c r="L1254" i="30" l="1"/>
  <c r="K1254" i="30"/>
  <c r="J1254" i="30"/>
  <c r="I1254" i="30"/>
  <c r="E1255" i="30"/>
  <c r="I1255" i="30" l="1"/>
  <c r="K1255" i="30"/>
  <c r="L1255" i="30"/>
  <c r="J1255" i="30"/>
  <c r="E1256" i="30"/>
  <c r="L1256" i="30" l="1"/>
  <c r="E1257" i="30"/>
  <c r="K1256" i="30"/>
  <c r="J1256" i="30"/>
  <c r="I1256" i="30"/>
  <c r="I1257" i="30" l="1"/>
  <c r="L1257" i="30"/>
  <c r="K1257" i="30"/>
  <c r="J1257" i="30"/>
  <c r="E1258" i="30"/>
  <c r="I1258" i="30" l="1"/>
  <c r="E1259" i="30"/>
  <c r="K1258" i="30"/>
  <c r="J1258" i="30"/>
  <c r="L1258" i="30"/>
  <c r="I1259" i="30" l="1"/>
  <c r="K1259" i="30"/>
  <c r="J1259" i="30"/>
  <c r="E1260" i="30"/>
  <c r="L1259" i="30"/>
  <c r="I1260" i="30" l="1"/>
  <c r="L1260" i="30"/>
  <c r="K1260" i="30"/>
  <c r="J1260" i="30"/>
  <c r="E1261" i="30"/>
  <c r="E1262" i="30" l="1"/>
  <c r="K1261" i="30"/>
  <c r="L1261" i="30"/>
  <c r="J1261" i="30"/>
  <c r="I1261" i="30"/>
  <c r="K1262" i="30" l="1"/>
  <c r="J1262" i="30"/>
  <c r="L1262" i="30"/>
  <c r="E1263" i="30"/>
  <c r="I1262" i="30"/>
  <c r="J1263" i="30" l="1"/>
  <c r="L1263" i="30"/>
  <c r="I1263" i="30"/>
  <c r="K1263" i="30"/>
  <c r="E1264" i="30"/>
  <c r="I1264" i="30" l="1"/>
  <c r="K1264" i="30"/>
  <c r="J1264" i="30"/>
  <c r="E1265" i="30"/>
  <c r="L1264" i="30"/>
  <c r="I1265" i="30" l="1"/>
  <c r="L1265" i="30"/>
  <c r="E1266" i="30"/>
  <c r="K1265" i="30"/>
  <c r="J1265" i="30"/>
  <c r="L1266" i="30" l="1"/>
  <c r="I1266" i="30"/>
  <c r="E1267" i="30"/>
  <c r="K1266" i="30"/>
  <c r="J1266" i="30"/>
  <c r="I1267" i="30" l="1"/>
  <c r="E1268" i="30"/>
  <c r="L1267" i="30"/>
  <c r="K1267" i="30"/>
  <c r="J1267" i="30"/>
  <c r="I1268" i="30" l="1"/>
  <c r="L1268" i="30"/>
  <c r="K1268" i="30"/>
  <c r="J1268" i="30"/>
  <c r="E1269" i="30"/>
  <c r="L1269" i="30" l="1"/>
  <c r="K1269" i="30"/>
  <c r="J1269" i="30"/>
  <c r="E1270" i="30"/>
  <c r="I1269" i="30"/>
  <c r="L1270" i="30" l="1"/>
  <c r="J1270" i="30"/>
  <c r="K1270" i="30"/>
  <c r="I1270" i="30"/>
  <c r="E1271" i="30"/>
  <c r="I1271" i="30" l="1"/>
  <c r="L1271" i="30"/>
  <c r="J1271" i="30"/>
  <c r="E1272" i="30"/>
  <c r="K1271" i="30"/>
  <c r="L1272" i="30" l="1"/>
  <c r="I1272" i="30"/>
  <c r="E1273" i="30"/>
  <c r="K1272" i="30"/>
  <c r="J1272" i="30"/>
  <c r="I1273" i="30" l="1"/>
  <c r="L1273" i="30"/>
  <c r="K1273" i="30"/>
  <c r="J1273" i="30"/>
  <c r="E1274" i="30"/>
  <c r="J1274" i="30" l="1"/>
  <c r="L1274" i="30"/>
  <c r="K1274" i="30"/>
  <c r="I1274" i="30"/>
  <c r="E1275" i="30"/>
  <c r="J1275" i="30" l="1"/>
  <c r="E1276" i="30"/>
  <c r="K1275" i="30"/>
  <c r="L1275" i="30"/>
  <c r="I1275" i="30"/>
  <c r="K1276" i="30" l="1"/>
  <c r="L1276" i="30"/>
  <c r="I1276" i="30"/>
  <c r="E1277" i="30"/>
  <c r="J1276" i="30"/>
  <c r="I1277" i="30" l="1"/>
  <c r="L1277" i="30"/>
  <c r="K1277" i="30"/>
  <c r="J1277" i="30"/>
  <c r="E1278" i="30"/>
  <c r="K1278" i="30" l="1"/>
  <c r="E1279" i="30"/>
  <c r="J1278" i="30"/>
  <c r="L1278" i="30"/>
  <c r="I1278" i="30"/>
  <c r="L1279" i="30" l="1"/>
  <c r="I1279" i="30"/>
  <c r="E1280" i="30"/>
  <c r="J1279" i="30"/>
  <c r="K1279" i="30"/>
  <c r="L1280" i="30" l="1"/>
  <c r="K1280" i="30"/>
  <c r="J1280" i="30"/>
  <c r="E1281" i="30"/>
  <c r="I1280" i="30"/>
  <c r="J1281" i="30" l="1"/>
  <c r="K1281" i="30"/>
  <c r="I1281" i="30"/>
  <c r="L1281" i="30"/>
  <c r="E1282" i="30"/>
  <c r="I1282" i="30" l="1"/>
  <c r="J1282" i="30"/>
  <c r="L1282" i="30"/>
  <c r="K1282" i="30"/>
  <c r="E1283" i="30"/>
  <c r="I1283" i="30" l="1"/>
  <c r="K1283" i="30"/>
  <c r="J1283" i="30"/>
  <c r="E1284" i="30"/>
  <c r="L1283" i="30"/>
  <c r="I1284" i="30" l="1"/>
  <c r="K1284" i="30"/>
  <c r="J1284" i="30"/>
  <c r="E1285" i="30"/>
  <c r="L1284" i="30"/>
  <c r="J1285" i="30" l="1"/>
  <c r="K1285" i="30"/>
  <c r="I1285" i="30"/>
  <c r="E1286" i="30"/>
  <c r="L1285" i="30"/>
  <c r="L1286" i="30" l="1"/>
  <c r="K1286" i="30"/>
  <c r="J1286" i="30"/>
  <c r="I1286" i="30"/>
  <c r="E1287" i="30"/>
  <c r="L1287" i="30" l="1"/>
  <c r="J1287" i="30"/>
  <c r="E1288" i="30"/>
  <c r="I1287" i="30"/>
  <c r="K1287" i="30"/>
  <c r="K1288" i="30" l="1"/>
  <c r="E1289" i="30"/>
  <c r="J1288" i="30"/>
  <c r="I1288" i="30"/>
  <c r="L1288" i="30"/>
  <c r="J1289" i="30" l="1"/>
  <c r="I1289" i="30"/>
  <c r="L1289" i="30"/>
  <c r="K1289" i="30"/>
  <c r="E1290" i="30"/>
  <c r="I1290" i="30" l="1"/>
  <c r="K1290" i="30"/>
  <c r="E1291" i="30"/>
  <c r="J1290" i="30"/>
  <c r="L1290" i="30"/>
  <c r="K1291" i="30" l="1"/>
  <c r="I1291" i="30"/>
  <c r="L1291" i="30"/>
  <c r="J1291" i="30"/>
  <c r="E1292" i="30"/>
  <c r="I1292" i="30" l="1"/>
  <c r="J1292" i="30"/>
  <c r="E1293" i="30"/>
  <c r="K1292" i="30"/>
  <c r="L1292" i="30"/>
  <c r="I1293" i="30" l="1"/>
  <c r="L1293" i="30"/>
  <c r="K1293" i="30"/>
  <c r="J1293" i="30"/>
  <c r="E1294" i="30"/>
  <c r="I1294" i="30" l="1"/>
  <c r="K1294" i="30"/>
  <c r="J1294" i="30"/>
  <c r="L1294" i="30"/>
  <c r="E1295" i="30"/>
  <c r="K1295" i="30" l="1"/>
  <c r="L1295" i="30"/>
  <c r="J1295" i="30"/>
  <c r="E1296" i="30"/>
  <c r="I1295" i="30"/>
  <c r="I1296" i="30" l="1"/>
  <c r="K1296" i="30"/>
  <c r="J1296" i="30"/>
  <c r="E1297" i="30"/>
  <c r="L1296" i="30"/>
  <c r="I1297" i="30" l="1"/>
  <c r="E1298" i="30"/>
  <c r="L1297" i="30"/>
  <c r="K1297" i="30"/>
  <c r="J1297" i="30"/>
  <c r="I1298" i="30" l="1"/>
  <c r="K1298" i="30"/>
  <c r="J1298" i="30"/>
  <c r="E1299" i="30"/>
  <c r="L1298" i="30"/>
  <c r="J1299" i="30" l="1"/>
  <c r="K1299" i="30"/>
  <c r="I1299" i="30"/>
  <c r="L1299" i="30"/>
  <c r="E1300" i="30"/>
  <c r="J1300" i="30" l="1"/>
  <c r="I1300" i="30"/>
  <c r="E1301" i="30"/>
  <c r="K1300" i="30"/>
  <c r="L1300" i="30"/>
  <c r="I1301" i="30" l="1"/>
  <c r="J1301" i="30"/>
  <c r="K1301" i="30"/>
  <c r="E1302" i="30"/>
  <c r="L1301" i="30"/>
  <c r="L1302" i="30" l="1"/>
  <c r="I1302" i="30"/>
  <c r="J1302" i="30"/>
  <c r="K1302" i="30"/>
  <c r="E1303" i="30"/>
  <c r="I1303" i="30" l="1"/>
  <c r="J1303" i="30"/>
  <c r="L1303" i="30"/>
  <c r="K1303" i="30"/>
  <c r="E1304" i="30"/>
  <c r="J1304" i="30" l="1"/>
  <c r="I1304" i="30"/>
  <c r="K1304" i="30"/>
  <c r="E1305" i="30"/>
  <c r="L1304" i="30"/>
  <c r="L1305" i="30" l="1"/>
  <c r="K1305" i="30"/>
  <c r="J1305" i="30"/>
  <c r="I1305" i="30"/>
  <c r="E1306" i="30"/>
  <c r="L1306" i="30" l="1"/>
  <c r="K1306" i="30"/>
  <c r="J1306" i="30"/>
  <c r="I1306" i="30"/>
  <c r="E1307" i="30"/>
  <c r="J1307" i="30" l="1"/>
  <c r="L1307" i="30"/>
  <c r="I1307" i="30"/>
  <c r="E1308" i="30"/>
  <c r="K1307" i="30"/>
  <c r="L1308" i="30" l="1"/>
  <c r="E1309" i="30"/>
  <c r="K1308" i="30"/>
  <c r="J1308" i="30"/>
  <c r="I1308" i="30"/>
  <c r="L1309" i="30" l="1"/>
  <c r="K1309" i="30"/>
  <c r="J1309" i="30"/>
  <c r="I1309" i="30"/>
  <c r="E1310" i="30"/>
  <c r="L1310" i="30" l="1"/>
  <c r="K1310" i="30"/>
  <c r="J1310" i="30"/>
  <c r="I1310" i="30"/>
  <c r="E1311" i="30"/>
  <c r="J1311" i="30" l="1"/>
  <c r="L1311" i="30"/>
  <c r="I1311" i="30"/>
  <c r="E1312" i="30"/>
  <c r="K1311" i="30"/>
  <c r="L1312" i="30" l="1"/>
  <c r="K1312" i="30"/>
  <c r="J1312" i="30"/>
  <c r="I1312" i="30"/>
  <c r="E1313" i="30"/>
  <c r="I1313" i="30" l="1"/>
  <c r="K1313" i="30"/>
  <c r="J1313" i="30"/>
  <c r="E1314" i="30"/>
  <c r="L1313" i="30"/>
  <c r="K1314" i="30" l="1"/>
  <c r="J1314" i="30"/>
  <c r="I1314" i="30"/>
  <c r="E1315" i="30"/>
  <c r="L1314" i="30"/>
  <c r="I1315" i="30" l="1"/>
  <c r="K1315" i="30"/>
  <c r="L1315" i="30"/>
  <c r="J1315" i="30"/>
  <c r="E1316" i="30"/>
  <c r="J1316" i="30" l="1"/>
  <c r="K1316" i="30"/>
  <c r="I1316" i="30"/>
  <c r="E1317" i="30"/>
  <c r="L1316" i="30"/>
  <c r="J1317" i="30" l="1"/>
  <c r="L1317" i="30"/>
  <c r="K1317" i="30"/>
  <c r="I1317" i="30"/>
  <c r="E1318" i="30"/>
  <c r="E1319" i="30" l="1"/>
  <c r="J1318" i="30"/>
  <c r="K1318" i="30"/>
  <c r="L1318" i="30"/>
  <c r="I1318" i="30"/>
  <c r="I1319" i="30" l="1"/>
  <c r="L1319" i="30"/>
  <c r="J1319" i="30"/>
  <c r="E1320" i="30"/>
  <c r="K1319" i="30"/>
  <c r="I1320" i="30" l="1"/>
  <c r="J1320" i="30"/>
  <c r="K1320" i="30"/>
  <c r="E1321" i="30"/>
  <c r="L1320" i="30"/>
  <c r="J1321" i="30" l="1"/>
  <c r="K1321" i="30"/>
  <c r="L1321" i="30"/>
  <c r="I1321" i="30"/>
  <c r="E1322" i="30"/>
  <c r="L1322" i="30" l="1"/>
  <c r="J1322" i="30"/>
  <c r="K1322" i="30"/>
  <c r="I1322" i="30"/>
  <c r="E1323" i="30"/>
  <c r="K1323" i="30" l="1"/>
  <c r="L1323" i="30"/>
  <c r="J1323" i="30"/>
  <c r="E1324" i="30"/>
  <c r="I1323" i="30"/>
  <c r="I1324" i="30" l="1"/>
  <c r="K1324" i="30"/>
  <c r="J1324" i="30"/>
  <c r="E1325" i="30"/>
  <c r="L1324" i="30"/>
  <c r="K1325" i="30" l="1"/>
  <c r="L1325" i="30"/>
  <c r="I1325" i="30"/>
  <c r="E1326" i="30"/>
  <c r="J1325" i="30"/>
  <c r="I1326" i="30" l="1"/>
  <c r="K1326" i="30"/>
  <c r="J1326" i="30"/>
  <c r="E1327" i="30"/>
  <c r="L1326" i="30"/>
  <c r="J1327" i="30" l="1"/>
  <c r="K1327" i="30"/>
  <c r="L1327" i="30"/>
  <c r="I1327" i="30"/>
  <c r="E1328" i="30"/>
  <c r="J1328" i="30" l="1"/>
  <c r="I1328" i="30"/>
  <c r="K1328" i="30"/>
  <c r="E1329" i="30"/>
  <c r="L1328" i="30"/>
  <c r="I1329" i="30" l="1"/>
  <c r="K1329" i="30"/>
  <c r="J1329" i="30"/>
  <c r="E1330" i="30"/>
  <c r="L1329" i="30"/>
  <c r="E1331" i="30" l="1"/>
  <c r="K1330" i="30"/>
  <c r="J1330" i="30"/>
  <c r="L1330" i="30"/>
  <c r="I1330" i="30"/>
  <c r="J1331" i="30" l="1"/>
  <c r="I1331" i="30"/>
  <c r="E1332" i="30"/>
  <c r="K1331" i="30"/>
  <c r="L1331" i="30"/>
  <c r="L1332" i="30" l="1"/>
  <c r="J1332" i="30"/>
  <c r="E1333" i="30"/>
  <c r="K1332" i="30"/>
  <c r="I1332" i="30"/>
  <c r="J1333" i="30" l="1"/>
  <c r="K1333" i="30"/>
  <c r="I1333" i="30"/>
  <c r="L1333" i="30"/>
  <c r="E1334" i="30"/>
  <c r="J1334" i="30" l="1"/>
  <c r="K1334" i="30"/>
  <c r="I1334" i="30"/>
  <c r="E1335" i="30"/>
  <c r="L1334" i="30"/>
  <c r="I1335" i="30" l="1"/>
  <c r="L1335" i="30"/>
  <c r="J1335" i="30"/>
  <c r="K1335" i="30"/>
  <c r="E1336" i="30"/>
  <c r="J1336" i="30" l="1"/>
  <c r="K1336" i="30"/>
  <c r="I1336" i="30"/>
  <c r="L1336" i="30"/>
  <c r="E1337" i="30"/>
  <c r="J1337" i="30" l="1"/>
  <c r="K1337" i="30"/>
  <c r="I1337" i="30"/>
  <c r="E1338" i="30"/>
  <c r="L1337" i="30"/>
  <c r="L1338" i="30" l="1"/>
  <c r="K1338" i="30"/>
  <c r="J1338" i="30"/>
  <c r="I1338" i="30"/>
  <c r="E1339" i="30"/>
  <c r="J1339" i="30" l="1"/>
  <c r="L1339" i="30"/>
  <c r="I1339" i="30"/>
  <c r="E1340" i="30"/>
  <c r="K1339" i="30"/>
  <c r="I1340" i="30" l="1"/>
  <c r="E1341" i="30"/>
  <c r="K1340" i="30"/>
  <c r="J1340" i="30"/>
  <c r="L1340" i="30"/>
  <c r="J1341" i="30" l="1"/>
  <c r="I1341" i="30"/>
  <c r="E1342" i="30"/>
  <c r="K1341" i="30"/>
  <c r="L1341" i="30"/>
  <c r="I1342" i="30" l="1"/>
  <c r="K1342" i="30"/>
  <c r="L1342" i="30"/>
  <c r="E1343" i="30"/>
  <c r="J1342" i="30"/>
  <c r="K1343" i="30" l="1"/>
  <c r="J1343" i="30"/>
  <c r="I1343" i="30"/>
  <c r="L1343" i="30"/>
  <c r="E1344" i="30"/>
  <c r="J1344" i="30" l="1"/>
  <c r="K1344" i="30"/>
  <c r="I1344" i="30"/>
  <c r="E1345" i="30"/>
  <c r="L1344" i="30"/>
  <c r="L1345" i="30" l="1"/>
  <c r="J1345" i="30"/>
  <c r="I1345" i="30"/>
  <c r="K1345" i="30"/>
  <c r="E1346" i="30"/>
  <c r="I1346" i="30" l="1"/>
  <c r="E1347" i="30"/>
  <c r="L1346" i="30"/>
  <c r="K1346" i="30"/>
  <c r="J1346" i="30"/>
  <c r="J1347" i="30" l="1"/>
  <c r="E1348" i="30"/>
  <c r="K1347" i="30"/>
  <c r="I1347" i="30"/>
  <c r="L1347" i="30"/>
  <c r="K1348" i="30" l="1"/>
  <c r="J1348" i="30"/>
  <c r="E1349" i="30"/>
  <c r="L1348" i="30"/>
  <c r="I1348" i="30"/>
  <c r="E1350" i="30" l="1"/>
  <c r="K1349" i="30"/>
  <c r="J1349" i="30"/>
  <c r="L1349" i="30"/>
  <c r="I1349" i="30"/>
  <c r="J1350" i="30" l="1"/>
  <c r="E1351" i="30"/>
  <c r="K1350" i="30"/>
  <c r="I1350" i="30"/>
  <c r="L1350" i="30"/>
  <c r="K1351" i="30" l="1"/>
  <c r="I1351" i="30"/>
  <c r="L1351" i="30"/>
  <c r="J1351" i="30"/>
  <c r="E1352" i="30"/>
  <c r="L1352" i="30" l="1"/>
  <c r="I1352" i="30"/>
  <c r="J1352" i="30"/>
  <c r="K1352" i="30"/>
  <c r="E1353" i="30"/>
  <c r="K1353" i="30" l="1"/>
  <c r="E1354" i="30"/>
  <c r="L1353" i="30"/>
  <c r="I1353" i="30"/>
  <c r="J1353" i="30"/>
  <c r="E1355" i="30" l="1"/>
  <c r="K1354" i="30"/>
  <c r="J1354" i="30"/>
  <c r="L1354" i="30"/>
  <c r="I1354" i="30"/>
  <c r="J1355" i="30" l="1"/>
  <c r="L1355" i="30"/>
  <c r="I1355" i="30"/>
  <c r="K1355" i="30"/>
  <c r="E1356" i="30"/>
  <c r="L1356" i="30" l="1"/>
  <c r="K1356" i="30"/>
  <c r="I1356" i="30"/>
  <c r="J1356" i="30"/>
  <c r="E1357" i="30"/>
  <c r="I1357" i="30" l="1"/>
  <c r="K1357" i="30"/>
  <c r="J1357" i="30"/>
  <c r="E1358" i="30"/>
  <c r="L1357" i="30"/>
  <c r="J1358" i="30" l="1"/>
  <c r="K1358" i="30"/>
  <c r="I1358" i="30"/>
  <c r="E1359" i="30"/>
  <c r="L1358" i="30"/>
  <c r="E1360" i="30" l="1"/>
  <c r="K1359" i="30"/>
  <c r="L1359" i="30"/>
  <c r="J1359" i="30"/>
  <c r="I1359" i="30"/>
  <c r="L1360" i="30" l="1"/>
  <c r="K1360" i="30"/>
  <c r="J1360" i="30"/>
  <c r="I1360" i="30"/>
  <c r="E1361" i="30"/>
  <c r="L1361" i="30" l="1"/>
  <c r="K1361" i="30"/>
  <c r="J1361" i="30"/>
  <c r="I1361" i="30"/>
  <c r="E1362" i="30"/>
  <c r="L1362" i="30" l="1"/>
  <c r="K1362" i="30"/>
  <c r="J1362" i="30"/>
  <c r="I1362" i="30"/>
  <c r="E1363" i="30"/>
  <c r="L1363" i="30" l="1"/>
  <c r="K1363" i="30"/>
  <c r="J1363" i="30"/>
  <c r="E1364" i="30"/>
  <c r="I1363" i="30"/>
  <c r="L1364" i="30" l="1"/>
  <c r="J1364" i="30"/>
  <c r="K1364" i="30"/>
  <c r="E1365" i="30"/>
  <c r="I1364" i="30"/>
  <c r="J1365" i="30" l="1"/>
  <c r="K1365" i="30"/>
  <c r="I1365" i="30"/>
  <c r="E1366" i="30"/>
  <c r="L1365" i="30"/>
  <c r="K1366" i="30" l="1"/>
  <c r="E1367" i="30"/>
  <c r="J1366" i="30"/>
  <c r="I1366" i="30"/>
  <c r="L1366" i="30"/>
  <c r="E1368" i="30" l="1"/>
  <c r="K1367" i="30"/>
  <c r="L1367" i="30"/>
  <c r="I1367" i="30"/>
  <c r="J1367" i="30"/>
  <c r="I1368" i="30" l="1"/>
  <c r="E1369" i="30"/>
  <c r="K1368" i="30"/>
  <c r="J1368" i="30"/>
  <c r="L1368" i="30"/>
  <c r="I1369" i="30" l="1"/>
  <c r="E1370" i="30"/>
  <c r="L1369" i="30"/>
  <c r="J1369" i="30"/>
  <c r="K1369" i="30"/>
  <c r="I1370" i="30" l="1"/>
  <c r="K1370" i="30"/>
  <c r="J1370" i="30"/>
  <c r="E1371" i="30"/>
  <c r="L1370" i="30"/>
  <c r="K1371" i="30" l="1"/>
  <c r="L1371" i="30"/>
  <c r="E1372" i="30"/>
  <c r="I1371" i="30"/>
  <c r="J1371" i="30"/>
  <c r="K1372" i="30" l="1"/>
  <c r="E1373" i="30"/>
  <c r="I1372" i="30"/>
  <c r="J1372" i="30"/>
  <c r="L1372" i="30"/>
  <c r="K1373" i="30" l="1"/>
  <c r="I1373" i="30"/>
  <c r="J1373" i="30"/>
  <c r="E1374" i="30"/>
  <c r="L1373" i="30"/>
  <c r="L1374" i="30" l="1"/>
  <c r="J1374" i="30"/>
  <c r="K1374" i="30"/>
  <c r="I1374" i="30"/>
  <c r="E1375" i="30"/>
  <c r="K1375" i="30" l="1"/>
  <c r="L1375" i="30"/>
  <c r="I1375" i="30"/>
  <c r="J1375" i="30"/>
  <c r="E1376" i="30"/>
  <c r="I1376" i="30" l="1"/>
  <c r="K1376" i="30"/>
  <c r="J1376" i="30"/>
  <c r="E1377" i="30"/>
  <c r="L1376" i="30"/>
  <c r="L1377" i="30" l="1"/>
  <c r="K1377" i="30"/>
  <c r="J1377" i="30"/>
  <c r="I1377" i="30"/>
  <c r="E1378" i="30"/>
  <c r="I1378" i="30" l="1"/>
  <c r="K1378" i="30"/>
  <c r="E1379" i="30"/>
  <c r="J1378" i="30"/>
  <c r="L1378" i="30"/>
  <c r="L1379" i="30" l="1"/>
  <c r="K1379" i="30"/>
  <c r="J1379" i="30"/>
  <c r="I1379" i="30"/>
  <c r="E1380" i="30"/>
  <c r="L1380" i="30" l="1"/>
  <c r="K1380" i="30"/>
  <c r="J1380" i="30"/>
  <c r="I1380" i="30"/>
  <c r="E1381" i="30"/>
  <c r="I1381" i="30" l="1"/>
  <c r="E1382" i="30"/>
  <c r="K1381" i="30"/>
  <c r="J1381" i="30"/>
  <c r="L1381" i="30"/>
  <c r="J1382" i="30" l="1"/>
  <c r="K1382" i="30"/>
  <c r="I1382" i="30"/>
  <c r="L1382" i="30"/>
  <c r="E1383" i="30"/>
  <c r="K1383" i="30" l="1"/>
  <c r="J1383" i="30"/>
  <c r="L1383" i="30"/>
  <c r="I1383" i="30"/>
  <c r="E1384" i="30"/>
  <c r="J1384" i="30" l="1"/>
  <c r="K1384" i="30"/>
  <c r="I1384" i="30"/>
  <c r="L1384" i="30"/>
  <c r="E1385" i="30"/>
  <c r="I1385" i="30" l="1"/>
  <c r="K1385" i="30"/>
  <c r="J1385" i="30"/>
  <c r="E1386" i="30"/>
  <c r="L1385" i="30"/>
  <c r="I1386" i="30" l="1"/>
  <c r="L1386" i="30"/>
  <c r="K1386" i="30"/>
  <c r="E1387" i="30"/>
  <c r="J1386" i="30"/>
  <c r="I1387" i="30" l="1"/>
  <c r="L1387" i="30"/>
  <c r="J1387" i="30"/>
  <c r="E1388" i="30"/>
  <c r="K1387" i="30"/>
  <c r="K1388" i="30" l="1"/>
  <c r="E1389" i="30"/>
  <c r="L1388" i="30"/>
  <c r="I1388" i="30"/>
  <c r="J1388" i="30"/>
  <c r="E1390" i="30" l="1"/>
  <c r="K1389" i="30"/>
  <c r="I1389" i="30"/>
  <c r="L1389" i="30"/>
  <c r="J1389" i="30"/>
  <c r="I1390" i="30" l="1"/>
  <c r="K1390" i="30"/>
  <c r="J1390" i="30"/>
  <c r="E1391" i="30"/>
  <c r="L1390" i="30"/>
  <c r="E1392" i="30" l="1"/>
  <c r="K1391" i="30"/>
  <c r="J1391" i="30"/>
  <c r="I1391" i="30"/>
  <c r="L1391" i="30"/>
  <c r="E1393" i="30" l="1"/>
  <c r="K1392" i="30"/>
  <c r="L1392" i="30"/>
  <c r="J1392" i="30"/>
  <c r="I1392" i="30"/>
  <c r="I1393" i="30" l="1"/>
  <c r="K1393" i="30"/>
  <c r="E1394" i="30"/>
  <c r="J1393" i="30"/>
  <c r="L1393" i="30"/>
  <c r="L1394" i="30" l="1"/>
  <c r="K1394" i="30"/>
  <c r="J1394" i="30"/>
  <c r="E1395" i="30"/>
  <c r="I1394" i="30"/>
  <c r="J1395" i="30" l="1"/>
  <c r="K1395" i="30"/>
  <c r="I1395" i="30"/>
  <c r="L1395" i="30"/>
  <c r="E1396" i="30"/>
  <c r="L1396" i="30" l="1"/>
  <c r="K1396" i="30"/>
  <c r="J1396" i="30"/>
  <c r="E1397" i="30"/>
  <c r="I1396" i="30"/>
  <c r="L1397" i="30" l="1"/>
  <c r="K1397" i="30"/>
  <c r="J1397" i="30"/>
  <c r="E1398" i="30"/>
  <c r="I1397" i="30"/>
  <c r="E1399" i="30" l="1"/>
  <c r="I1398" i="30"/>
  <c r="K1398" i="30"/>
  <c r="J1398" i="30"/>
  <c r="L1398" i="30"/>
  <c r="J1399" i="30" l="1"/>
  <c r="L1399" i="30"/>
  <c r="I1399" i="30"/>
  <c r="E1400" i="30"/>
  <c r="K1399" i="30"/>
  <c r="I1400" i="30" l="1"/>
  <c r="E1401" i="30"/>
  <c r="K1400" i="30"/>
  <c r="L1400" i="30"/>
  <c r="J1400" i="30"/>
  <c r="I1401" i="30" l="1"/>
  <c r="E1402" i="30"/>
  <c r="K1401" i="30"/>
  <c r="L1401" i="30"/>
  <c r="J1401" i="30"/>
  <c r="J1402" i="30" l="1"/>
  <c r="K1402" i="30"/>
  <c r="L1402" i="30"/>
  <c r="I1402" i="30"/>
  <c r="E1403" i="30"/>
  <c r="L1403" i="30" l="1"/>
  <c r="E1404" i="30"/>
  <c r="I1403" i="30"/>
  <c r="J1403" i="30"/>
  <c r="K1403" i="30"/>
  <c r="J1404" i="30" l="1"/>
  <c r="K1404" i="30"/>
  <c r="I1404" i="30"/>
  <c r="E1405" i="30"/>
  <c r="L1404" i="30"/>
  <c r="K1405" i="30" l="1"/>
  <c r="E1406" i="30"/>
  <c r="I1405" i="30"/>
  <c r="L1405" i="30"/>
  <c r="J1405" i="30"/>
  <c r="J1406" i="30" l="1"/>
  <c r="K1406" i="30"/>
  <c r="I1406" i="30"/>
  <c r="E1407" i="30"/>
  <c r="L1406" i="30"/>
  <c r="J1407" i="30" l="1"/>
  <c r="L1407" i="30"/>
  <c r="I1407" i="30"/>
  <c r="E1408" i="30"/>
  <c r="K1407" i="30"/>
  <c r="I1408" i="30" l="1"/>
  <c r="K1408" i="30"/>
  <c r="J1408" i="30"/>
  <c r="L1408" i="30"/>
  <c r="E1409" i="30"/>
  <c r="K1409" i="30" l="1"/>
  <c r="E1410" i="30"/>
  <c r="J1409" i="30"/>
  <c r="I1409" i="30"/>
  <c r="L1409" i="30"/>
  <c r="J1410" i="30" l="1"/>
  <c r="K1410" i="30"/>
  <c r="I1410" i="30"/>
  <c r="E1411" i="30"/>
  <c r="L1410" i="30"/>
  <c r="J1411" i="30" l="1"/>
  <c r="K1411" i="30"/>
  <c r="I1411" i="30"/>
  <c r="L1411" i="30"/>
  <c r="E1412" i="30"/>
  <c r="J1412" i="30" l="1"/>
  <c r="E1413" i="30"/>
  <c r="I1412" i="30"/>
  <c r="K1412" i="30"/>
  <c r="L1412" i="30"/>
  <c r="L1413" i="30" l="1"/>
  <c r="K1413" i="30"/>
  <c r="I1413" i="30"/>
  <c r="J1413" i="30"/>
  <c r="E1414" i="30"/>
  <c r="E1415" i="30" l="1"/>
  <c r="L1414" i="30"/>
  <c r="J1414" i="30"/>
  <c r="I1414" i="30"/>
  <c r="K1414" i="30"/>
  <c r="J1415" i="30" l="1"/>
  <c r="I1415" i="30"/>
  <c r="E1416" i="30"/>
  <c r="L1415" i="30"/>
  <c r="K1415" i="30"/>
  <c r="J1416" i="30" l="1"/>
  <c r="I1416" i="30"/>
  <c r="L1416" i="30"/>
  <c r="K1416" i="30"/>
  <c r="E1417" i="30"/>
  <c r="J1417" i="30" l="1"/>
  <c r="K1417" i="30"/>
  <c r="E1418" i="30"/>
  <c r="L1417" i="30"/>
  <c r="I1417" i="30"/>
  <c r="I1418" i="30" l="1"/>
  <c r="J1418" i="30"/>
  <c r="E1419" i="30"/>
  <c r="K1418" i="30"/>
  <c r="L1418" i="30"/>
  <c r="J1419" i="30" l="1"/>
  <c r="I1419" i="30"/>
  <c r="E1420" i="30"/>
  <c r="L1419" i="30"/>
  <c r="K1419" i="30"/>
  <c r="L1420" i="30" l="1"/>
  <c r="K1420" i="30"/>
  <c r="I1420" i="30"/>
  <c r="J1420" i="30"/>
  <c r="E1421" i="30"/>
  <c r="L1421" i="30" l="1"/>
  <c r="E1422" i="30"/>
  <c r="K1421" i="30"/>
  <c r="J1421" i="30"/>
  <c r="I1421" i="30"/>
  <c r="I1422" i="30" l="1"/>
  <c r="J1422" i="30"/>
  <c r="E1423" i="30"/>
  <c r="K1422" i="30"/>
  <c r="L1422" i="30"/>
  <c r="K1423" i="30" l="1"/>
  <c r="J1423" i="30"/>
  <c r="I1423" i="30"/>
  <c r="L1423" i="30"/>
  <c r="E1424" i="30"/>
  <c r="L1424" i="30" l="1"/>
  <c r="J1424" i="30"/>
  <c r="E1425" i="30"/>
  <c r="K1424" i="30"/>
  <c r="I1424" i="30"/>
  <c r="J1425" i="30" l="1"/>
  <c r="I1425" i="30"/>
  <c r="L1425" i="30"/>
  <c r="K1425" i="30"/>
  <c r="E1426" i="30"/>
  <c r="J1426" i="30" l="1"/>
  <c r="K1426" i="30"/>
  <c r="I1426" i="30"/>
  <c r="E1427" i="30"/>
  <c r="L1426" i="30"/>
  <c r="L1427" i="30" l="1"/>
  <c r="I1427" i="30"/>
  <c r="E1428" i="30"/>
  <c r="J1427" i="30"/>
  <c r="K1427" i="30"/>
  <c r="L1428" i="30" l="1"/>
  <c r="J1428" i="30"/>
  <c r="K1428" i="30"/>
  <c r="E1429" i="30"/>
  <c r="I1428" i="30"/>
  <c r="I1429" i="30" l="1"/>
  <c r="K1429" i="30"/>
  <c r="J1429" i="30"/>
  <c r="E1430" i="30"/>
  <c r="L1429" i="30"/>
  <c r="J1430" i="30" l="1"/>
  <c r="K1430" i="30"/>
  <c r="I1430" i="30"/>
  <c r="E1431" i="30"/>
  <c r="L1430" i="30"/>
  <c r="K1431" i="30" l="1"/>
  <c r="L1431" i="30"/>
  <c r="J1431" i="30"/>
  <c r="E1432" i="30"/>
  <c r="I1431" i="30"/>
  <c r="J1432" i="30" l="1"/>
  <c r="K1432" i="30"/>
  <c r="I1432" i="30"/>
  <c r="E1433" i="30"/>
  <c r="L1432" i="30"/>
  <c r="J1433" i="30" l="1"/>
  <c r="I1433" i="30"/>
  <c r="L1433" i="30"/>
  <c r="E1434" i="30"/>
  <c r="K1433" i="30"/>
  <c r="J1434" i="30" l="1"/>
  <c r="L1434" i="30"/>
  <c r="K1434" i="30"/>
  <c r="I1434" i="30"/>
  <c r="E1435" i="30"/>
  <c r="J1435" i="30" l="1"/>
  <c r="L1435" i="30"/>
  <c r="I1435" i="30"/>
  <c r="E1436" i="30"/>
  <c r="K1435" i="30"/>
  <c r="J1436" i="30" l="1"/>
  <c r="I1436" i="30"/>
  <c r="K1436" i="30"/>
  <c r="E1437" i="30"/>
  <c r="L1436" i="30"/>
  <c r="J1437" i="30" l="1"/>
  <c r="K1437" i="30"/>
  <c r="I1437" i="30"/>
  <c r="E1438" i="30"/>
  <c r="L1437" i="30"/>
  <c r="J1438" i="30" l="1"/>
  <c r="K1438" i="30"/>
  <c r="I1438" i="30"/>
  <c r="L1438" i="30"/>
  <c r="E1439" i="30"/>
  <c r="J1439" i="30" l="1"/>
  <c r="I1439" i="30"/>
  <c r="E1440" i="30"/>
  <c r="L1439" i="30"/>
  <c r="K1439" i="30"/>
  <c r="I1440" i="30" l="1"/>
  <c r="J1440" i="30"/>
  <c r="E1441" i="30"/>
  <c r="K1440" i="30"/>
  <c r="L1440" i="30"/>
  <c r="J1441" i="30" l="1"/>
  <c r="K1441" i="30"/>
  <c r="I1441" i="30"/>
  <c r="E1442" i="30"/>
  <c r="L1441" i="30"/>
  <c r="J1442" i="30" l="1"/>
  <c r="K1442" i="30"/>
  <c r="I1442" i="30"/>
  <c r="E1443" i="30"/>
  <c r="L1442" i="30"/>
  <c r="J1443" i="30" l="1"/>
  <c r="K1443" i="30"/>
  <c r="I1443" i="30"/>
  <c r="E1444" i="30"/>
  <c r="L1443" i="30"/>
  <c r="J1444" i="30" l="1"/>
  <c r="K1444" i="30"/>
  <c r="I1444" i="30"/>
  <c r="E1445" i="30"/>
  <c r="L1444" i="30"/>
  <c r="I1445" i="30" l="1"/>
  <c r="K1445" i="30"/>
  <c r="J1445" i="30"/>
  <c r="E1446" i="30"/>
  <c r="L1445" i="30"/>
  <c r="J1446" i="30" l="1"/>
  <c r="K1446" i="30"/>
  <c r="I1446" i="30"/>
  <c r="E1447" i="30"/>
  <c r="L1446" i="30"/>
  <c r="J1447" i="30" l="1"/>
  <c r="L1447" i="30"/>
  <c r="I1447" i="30"/>
  <c r="E1448" i="30"/>
  <c r="K1447" i="30"/>
  <c r="J1448" i="30" l="1"/>
  <c r="I1448" i="30"/>
  <c r="K1448" i="30"/>
  <c r="L1448" i="30"/>
  <c r="E1449" i="30"/>
  <c r="E1450" i="30" l="1"/>
  <c r="K1449" i="30"/>
  <c r="J1449" i="30"/>
  <c r="L1449" i="30"/>
  <c r="I1449" i="30"/>
  <c r="J1450" i="30" l="1"/>
  <c r="K1450" i="30"/>
  <c r="I1450" i="30"/>
  <c r="E1451" i="30"/>
  <c r="L1450" i="30"/>
  <c r="I1451" i="30" l="1"/>
  <c r="L1451" i="30"/>
  <c r="J1451" i="30"/>
  <c r="E1452" i="30"/>
  <c r="K1451" i="30"/>
  <c r="I1452" i="30" l="1"/>
  <c r="K1452" i="30"/>
  <c r="L1452" i="30"/>
  <c r="E1453" i="30"/>
  <c r="J1452" i="30"/>
  <c r="I1453" i="30" l="1"/>
  <c r="K1453" i="30"/>
  <c r="L1453" i="30"/>
  <c r="E1454" i="30"/>
  <c r="J1453" i="30"/>
  <c r="J1454" i="30" l="1"/>
  <c r="K1454" i="30"/>
  <c r="I1454" i="30"/>
  <c r="E1455" i="30"/>
  <c r="L1454" i="30"/>
  <c r="J1455" i="30" l="1"/>
  <c r="L1455" i="30"/>
  <c r="I1455" i="30"/>
  <c r="E1456" i="30"/>
  <c r="K1455" i="30"/>
  <c r="J1456" i="30" l="1"/>
  <c r="K1456" i="30"/>
  <c r="I1456" i="30"/>
  <c r="E1457" i="30"/>
  <c r="L1456" i="30"/>
  <c r="L1457" i="30" l="1"/>
  <c r="K1457" i="30"/>
  <c r="J1457" i="30"/>
  <c r="E1458" i="30"/>
  <c r="I1457" i="30"/>
  <c r="J1458" i="30" l="1"/>
  <c r="K1458" i="30"/>
  <c r="I1458" i="30"/>
  <c r="E1459" i="30"/>
  <c r="L1458" i="30"/>
  <c r="J1459" i="30" l="1"/>
  <c r="L1459" i="30"/>
  <c r="K1459" i="30"/>
  <c r="E1460" i="30"/>
  <c r="I1459" i="30"/>
  <c r="E1461" i="30" l="1"/>
  <c r="K1460" i="30"/>
  <c r="I1460" i="30"/>
  <c r="L1460" i="30"/>
  <c r="J1460" i="30"/>
  <c r="J1461" i="30" l="1"/>
  <c r="K1461" i="30"/>
  <c r="I1461" i="30"/>
  <c r="E1462" i="30"/>
  <c r="L1461" i="30"/>
  <c r="K1462" i="30" l="1"/>
  <c r="E1463" i="30"/>
  <c r="J1462" i="30"/>
  <c r="L1462" i="30"/>
  <c r="I1462" i="30"/>
  <c r="I1463" i="30" l="1"/>
  <c r="L1463" i="30"/>
  <c r="K1463" i="30"/>
  <c r="E1464" i="30"/>
  <c r="J1463" i="30"/>
  <c r="K1464" i="30" l="1"/>
  <c r="E1465" i="30"/>
  <c r="J1464" i="30"/>
  <c r="L1464" i="30"/>
  <c r="I1464" i="30"/>
  <c r="L1465" i="30" l="1"/>
  <c r="K1465" i="30"/>
  <c r="J1465" i="30"/>
  <c r="E1466" i="30"/>
  <c r="I1465" i="30"/>
  <c r="J1466" i="30" l="1"/>
  <c r="K1466" i="30"/>
  <c r="I1466" i="30"/>
  <c r="E1467" i="30"/>
  <c r="L1466" i="30"/>
  <c r="K1467" i="30" l="1"/>
  <c r="L1467" i="30"/>
  <c r="J1467" i="30"/>
  <c r="I1467" i="30"/>
  <c r="E1468" i="30"/>
  <c r="J1468" i="30" l="1"/>
  <c r="K1468" i="30"/>
  <c r="I1468" i="30"/>
  <c r="E1469" i="30"/>
  <c r="L1468" i="30"/>
  <c r="L1469" i="30" l="1"/>
  <c r="K1469" i="30"/>
  <c r="J1469" i="30"/>
  <c r="I1469" i="30"/>
  <c r="E1470" i="30"/>
  <c r="L1470" i="30" l="1"/>
  <c r="K1470" i="30"/>
  <c r="J1470" i="30"/>
  <c r="I1470" i="30"/>
  <c r="E1471" i="30"/>
  <c r="I1471" i="30" l="1"/>
  <c r="L1471" i="30"/>
  <c r="J1471" i="30"/>
  <c r="E1472" i="30"/>
  <c r="K1471" i="30"/>
  <c r="I1472" i="30" l="1"/>
  <c r="K1472" i="30"/>
  <c r="E1473" i="30"/>
  <c r="L1472" i="30"/>
  <c r="J1472" i="30"/>
  <c r="L1473" i="30" l="1"/>
  <c r="K1473" i="30"/>
  <c r="I1473" i="30"/>
  <c r="J1473" i="30"/>
  <c r="E1474" i="30"/>
  <c r="L1474" i="30" l="1"/>
  <c r="K1474" i="30"/>
  <c r="I1474" i="30"/>
  <c r="J1474" i="30"/>
  <c r="E1475" i="30"/>
  <c r="E1476" i="30" l="1"/>
  <c r="K1475" i="30"/>
  <c r="L1475" i="30"/>
  <c r="J1475" i="30"/>
  <c r="I1475" i="30"/>
  <c r="J1476" i="30" l="1"/>
  <c r="K1476" i="30"/>
  <c r="I1476" i="30"/>
  <c r="E1477" i="30"/>
  <c r="L1476" i="30"/>
  <c r="K1477" i="30" l="1"/>
  <c r="E1478" i="30"/>
  <c r="J1477" i="30"/>
  <c r="L1477" i="30"/>
  <c r="I1477" i="30"/>
  <c r="E1479" i="30" l="1"/>
  <c r="K1478" i="30"/>
  <c r="L1478" i="30"/>
  <c r="J1478" i="30"/>
  <c r="I1478" i="30"/>
  <c r="I1479" i="30" l="1"/>
  <c r="L1479" i="30"/>
  <c r="J1479" i="30"/>
  <c r="E1480" i="30"/>
  <c r="K1479" i="30"/>
  <c r="J1480" i="30" l="1"/>
  <c r="K1480" i="30"/>
  <c r="I1480" i="30"/>
  <c r="E1481" i="30"/>
  <c r="L1480" i="30"/>
  <c r="L1481" i="30" l="1"/>
  <c r="K1481" i="30"/>
  <c r="J1481" i="30"/>
  <c r="I1481" i="30"/>
  <c r="E1482" i="30"/>
  <c r="L1482" i="30" l="1"/>
  <c r="K1482" i="30"/>
  <c r="E1483" i="30"/>
  <c r="I1482" i="30"/>
  <c r="J1482" i="30"/>
  <c r="J1483" i="30" l="1"/>
  <c r="L1483" i="30"/>
  <c r="I1483" i="30"/>
  <c r="E1484" i="30"/>
  <c r="K1483" i="30"/>
  <c r="K1484" i="30" l="1"/>
  <c r="J1484" i="30"/>
  <c r="I1484" i="30"/>
  <c r="L1484" i="30"/>
  <c r="E1485" i="30"/>
  <c r="J1485" i="30" l="1"/>
  <c r="K1485" i="30"/>
  <c r="I1485" i="30"/>
  <c r="E1486" i="30"/>
  <c r="L1485" i="30"/>
  <c r="J1486" i="30" l="1"/>
  <c r="K1486" i="30"/>
  <c r="I1486" i="30"/>
  <c r="L1486" i="30"/>
  <c r="E1487" i="30"/>
  <c r="I1487" i="30" l="1"/>
  <c r="L1487" i="30"/>
  <c r="J1487" i="30"/>
  <c r="K1487" i="30"/>
  <c r="E1488" i="30"/>
  <c r="I1488" i="30" l="1"/>
  <c r="J1488" i="30"/>
  <c r="K1488" i="30"/>
  <c r="L1488" i="30"/>
  <c r="E1489" i="30"/>
  <c r="K1489" i="30" l="1"/>
  <c r="J1489" i="30"/>
  <c r="L1489" i="30"/>
  <c r="E1490" i="30"/>
  <c r="I1489" i="30"/>
  <c r="I1490" i="30" l="1"/>
  <c r="K1490" i="30"/>
  <c r="J1490" i="30"/>
  <c r="L1490" i="30"/>
  <c r="E1491" i="30"/>
  <c r="L1491" i="30" l="1"/>
  <c r="I1491" i="30"/>
  <c r="K1491" i="30"/>
  <c r="J1491" i="30"/>
  <c r="E1492" i="30"/>
  <c r="J1492" i="30" l="1"/>
  <c r="K1492" i="30"/>
  <c r="I1492" i="30"/>
  <c r="L1492" i="30"/>
  <c r="E1493" i="30"/>
  <c r="I1493" i="30" l="1"/>
  <c r="E1494" i="30"/>
  <c r="K1493" i="30"/>
  <c r="J1493" i="30"/>
  <c r="L1493" i="30"/>
  <c r="J1494" i="30" l="1"/>
  <c r="L1494" i="30"/>
  <c r="K1494" i="30"/>
  <c r="I1494" i="30"/>
  <c r="E1495" i="30"/>
  <c r="L1495" i="30" l="1"/>
  <c r="I1495" i="30"/>
  <c r="K1495" i="30"/>
  <c r="J1495" i="30"/>
  <c r="E1496" i="30"/>
  <c r="K1496" i="30" l="1"/>
  <c r="I1496" i="30"/>
  <c r="J1496" i="30"/>
  <c r="E1497" i="30"/>
  <c r="L1496" i="30"/>
  <c r="J1497" i="30" l="1"/>
  <c r="L1497" i="30"/>
  <c r="K1497" i="30"/>
  <c r="I1497" i="30"/>
  <c r="E1498" i="30"/>
  <c r="K1498" i="30" l="1"/>
  <c r="I1498" i="30"/>
  <c r="E1499" i="30"/>
  <c r="L1498" i="30"/>
  <c r="J1498" i="30"/>
  <c r="K1499" i="30" l="1"/>
  <c r="I1499" i="30"/>
  <c r="J1499" i="30"/>
  <c r="E1500" i="30"/>
  <c r="L1499" i="30"/>
  <c r="K1500" i="30" l="1"/>
  <c r="J1500" i="30"/>
  <c r="I1500" i="30"/>
  <c r="L1500" i="30"/>
  <c r="E1501" i="30"/>
  <c r="J1501" i="30" l="1"/>
  <c r="L1501" i="30"/>
  <c r="I1501" i="30"/>
  <c r="K1501" i="30"/>
  <c r="E1502" i="30"/>
  <c r="I1502" i="30" l="1"/>
  <c r="K1502" i="30"/>
  <c r="J1502" i="30"/>
  <c r="L1502" i="30"/>
  <c r="E1503" i="30"/>
  <c r="L1503" i="30" l="1"/>
  <c r="I1503" i="30"/>
  <c r="K1503" i="30"/>
  <c r="J1503" i="30"/>
  <c r="E1504" i="30"/>
  <c r="L1504" i="30" l="1"/>
  <c r="K1504" i="30"/>
  <c r="J1504" i="30"/>
  <c r="I1504" i="30"/>
  <c r="E1505" i="30"/>
  <c r="K1505" i="30" l="1"/>
  <c r="I1505" i="30"/>
  <c r="E1506" i="30"/>
  <c r="L1505" i="30"/>
  <c r="J1505" i="30"/>
  <c r="J1506" i="30" l="1"/>
  <c r="L1506" i="30"/>
  <c r="E1507" i="30"/>
  <c r="K1506" i="30"/>
  <c r="I1506" i="30"/>
  <c r="I1507" i="30" l="1"/>
  <c r="K1507" i="30"/>
  <c r="E1508" i="30"/>
  <c r="J1507" i="30"/>
  <c r="L1507" i="30"/>
  <c r="L1508" i="30" l="1"/>
  <c r="E1509" i="30"/>
  <c r="K1508" i="30"/>
  <c r="I1508" i="30"/>
  <c r="J1508" i="30"/>
  <c r="J1509" i="30" l="1"/>
  <c r="L1509" i="30"/>
  <c r="K1509" i="30"/>
  <c r="I1509" i="30"/>
  <c r="E1510" i="30"/>
  <c r="L1510" i="30" l="1"/>
  <c r="K1510" i="30"/>
  <c r="I1510" i="30"/>
  <c r="E1511" i="30"/>
  <c r="J1510" i="30"/>
  <c r="I1511" i="30" l="1"/>
  <c r="L1511" i="30"/>
  <c r="K1511" i="30"/>
  <c r="J1511" i="30"/>
  <c r="E1512" i="30"/>
  <c r="J1512" i="30" l="1"/>
  <c r="L1512" i="30"/>
  <c r="E1513" i="30"/>
  <c r="I1512" i="30"/>
  <c r="K1512" i="30"/>
  <c r="I1513" i="30" l="1"/>
  <c r="J1513" i="30"/>
  <c r="K1513" i="30"/>
  <c r="L1513" i="30"/>
  <c r="E1514" i="30"/>
  <c r="J1514" i="30" l="1"/>
  <c r="L1514" i="30"/>
  <c r="K1514" i="30"/>
  <c r="I1514" i="30"/>
  <c r="E1515" i="30"/>
  <c r="J1515" i="30" l="1"/>
  <c r="K1515" i="30"/>
  <c r="L1515" i="30"/>
  <c r="I1515" i="30"/>
  <c r="E1516" i="30"/>
  <c r="K1516" i="30" l="1"/>
  <c r="L1516" i="30"/>
  <c r="E1517" i="30"/>
  <c r="J1516" i="30"/>
  <c r="I1516" i="30"/>
  <c r="I1517" i="30" l="1"/>
  <c r="K1517" i="30"/>
  <c r="E1518" i="30"/>
  <c r="L1517" i="30"/>
  <c r="J1517" i="30"/>
  <c r="I1518" i="30" l="1"/>
  <c r="J1518" i="30"/>
  <c r="K1518" i="30"/>
  <c r="L1518" i="30"/>
  <c r="E1519" i="30"/>
  <c r="K1519" i="30" l="1"/>
  <c r="L1519" i="30"/>
  <c r="J1519" i="30"/>
  <c r="E1520" i="30"/>
  <c r="I1519" i="30"/>
  <c r="J1520" i="30" l="1"/>
  <c r="K1520" i="30"/>
  <c r="I1520" i="30"/>
  <c r="E1521" i="30"/>
  <c r="L1520" i="30"/>
  <c r="E1522" i="30" l="1"/>
  <c r="K1521" i="30"/>
  <c r="I1521" i="30"/>
  <c r="L1521" i="30"/>
  <c r="J1521" i="30"/>
  <c r="K1522" i="30" l="1"/>
  <c r="J1522" i="30"/>
  <c r="E1523" i="30"/>
  <c r="L1522" i="30"/>
  <c r="I1522" i="30"/>
  <c r="K1523" i="30" l="1"/>
  <c r="I1523" i="30"/>
  <c r="E1524" i="30"/>
  <c r="L1523" i="30"/>
  <c r="J1523" i="30"/>
  <c r="J1524" i="30" l="1"/>
  <c r="K1524" i="30"/>
  <c r="I1524" i="30"/>
  <c r="L1524" i="30"/>
  <c r="E1525" i="30"/>
  <c r="I1525" i="30" l="1"/>
  <c r="K1525" i="30"/>
  <c r="J1525" i="30"/>
  <c r="E1526" i="30"/>
  <c r="L1525" i="30"/>
  <c r="J1526" i="30" l="1"/>
  <c r="K1526" i="30"/>
  <c r="I1526" i="30"/>
  <c r="E1527" i="30"/>
  <c r="L1526" i="30"/>
  <c r="I1527" i="30" l="1"/>
  <c r="K1527" i="30"/>
  <c r="L1527" i="30"/>
  <c r="E1528" i="30"/>
  <c r="J1527" i="30"/>
  <c r="I1528" i="30" l="1"/>
  <c r="K1528" i="30"/>
  <c r="J1528" i="30"/>
  <c r="E1529" i="30"/>
  <c r="L1528" i="30"/>
  <c r="L1529" i="30" l="1"/>
  <c r="K1529" i="30"/>
  <c r="J1529" i="30"/>
  <c r="E1530" i="30"/>
  <c r="I1529" i="30"/>
  <c r="E1531" i="30" l="1"/>
  <c r="K1530" i="30"/>
  <c r="I1530" i="30"/>
  <c r="L1530" i="30"/>
  <c r="J1530" i="30"/>
  <c r="K1531" i="30" l="1"/>
  <c r="J1531" i="30"/>
  <c r="L1531" i="30"/>
  <c r="I1531" i="30"/>
  <c r="E1532" i="30"/>
  <c r="J1532" i="30" l="1"/>
  <c r="E1533" i="30"/>
  <c r="L1532" i="30"/>
  <c r="K1532" i="30"/>
  <c r="I1532" i="30"/>
  <c r="J1533" i="30" l="1"/>
  <c r="K1533" i="30"/>
  <c r="E1534" i="30"/>
  <c r="I1533" i="30"/>
  <c r="L1533" i="30"/>
  <c r="L1534" i="30" l="1"/>
  <c r="I1534" i="30"/>
  <c r="K1534" i="30"/>
  <c r="J1534" i="30"/>
  <c r="E1535" i="30"/>
  <c r="K1535" i="30" l="1"/>
  <c r="L1535" i="30"/>
  <c r="J1535" i="30"/>
  <c r="E1536" i="30"/>
  <c r="I1535" i="30"/>
  <c r="J1536" i="30" l="1"/>
  <c r="I1536" i="30"/>
  <c r="K1536" i="30"/>
  <c r="E1537" i="30"/>
  <c r="L1536" i="30"/>
  <c r="J1537" i="30" l="1"/>
  <c r="I1537" i="30"/>
  <c r="K1537" i="30"/>
  <c r="E1538" i="30"/>
  <c r="L1537" i="30"/>
  <c r="K1538" i="30" l="1"/>
  <c r="I1538" i="30"/>
  <c r="L1538" i="30"/>
  <c r="E1539" i="30"/>
  <c r="J1538" i="30"/>
  <c r="J1539" i="30" l="1"/>
  <c r="K1539" i="30"/>
  <c r="I1539" i="30"/>
  <c r="E1540" i="30"/>
  <c r="L1539" i="30"/>
  <c r="J1540" i="30" l="1"/>
  <c r="E1541" i="30"/>
  <c r="K1540" i="30"/>
  <c r="I1540" i="30"/>
  <c r="L1540" i="30"/>
  <c r="L1541" i="30" l="1"/>
  <c r="K1541" i="30"/>
  <c r="I1541" i="30"/>
  <c r="J1541" i="30"/>
  <c r="E1542" i="30"/>
  <c r="J1542" i="30" l="1"/>
  <c r="K1542" i="30"/>
  <c r="L1542" i="30"/>
  <c r="I1542" i="30"/>
  <c r="E1543" i="30"/>
  <c r="J1543" i="30" l="1"/>
  <c r="L1543" i="30"/>
  <c r="I1543" i="30"/>
  <c r="K1543" i="30"/>
  <c r="E1544" i="30"/>
  <c r="E1545" i="30" l="1"/>
  <c r="I1544" i="30"/>
  <c r="K1544" i="30"/>
  <c r="L1544" i="30"/>
  <c r="J1544" i="30"/>
  <c r="I1545" i="30" l="1"/>
  <c r="J1545" i="30"/>
  <c r="K1545" i="30"/>
  <c r="L1545" i="30"/>
  <c r="E1546" i="30"/>
  <c r="J1546" i="30" l="1"/>
  <c r="L1546" i="30"/>
  <c r="K1546" i="30"/>
  <c r="I1546" i="30"/>
  <c r="E1547" i="30"/>
  <c r="L1547" i="30" l="1"/>
  <c r="J1547" i="30"/>
  <c r="I1547" i="30"/>
  <c r="E1548" i="30"/>
  <c r="K1547" i="30"/>
  <c r="J1548" i="30" l="1"/>
  <c r="K1548" i="30"/>
  <c r="I1548" i="30"/>
  <c r="L1548" i="30"/>
  <c r="E1549" i="30"/>
  <c r="E1550" i="30" l="1"/>
  <c r="I1549" i="30"/>
  <c r="K1549" i="30"/>
  <c r="L1549" i="30"/>
  <c r="J1549" i="30"/>
  <c r="J1550" i="30" l="1"/>
  <c r="K1550" i="30"/>
  <c r="I1550" i="30"/>
  <c r="E1551" i="30"/>
  <c r="L1550" i="30"/>
  <c r="I1551" i="30" l="1"/>
  <c r="E1552" i="30"/>
  <c r="L1551" i="30"/>
  <c r="K1551" i="30"/>
  <c r="J1551" i="30"/>
  <c r="J1552" i="30" l="1"/>
  <c r="E1553" i="30"/>
  <c r="K1552" i="30"/>
  <c r="I1552" i="30"/>
  <c r="L1552" i="30"/>
  <c r="I1553" i="30" l="1"/>
  <c r="K1553" i="30"/>
  <c r="L1553" i="30"/>
  <c r="J1553" i="30"/>
  <c r="E1554" i="30"/>
  <c r="J1554" i="30" l="1"/>
  <c r="L1554" i="30"/>
  <c r="K1554" i="30"/>
  <c r="I1554" i="30"/>
  <c r="E1555" i="30"/>
  <c r="J1555" i="30" l="1"/>
  <c r="K1555" i="30"/>
  <c r="I1555" i="30"/>
  <c r="L1555" i="30"/>
  <c r="E1556" i="30"/>
  <c r="K1556" i="30" l="1"/>
  <c r="J1556" i="30"/>
  <c r="L1556" i="30"/>
  <c r="E1557" i="30"/>
  <c r="I1556" i="30"/>
  <c r="K1557" i="30" l="1"/>
  <c r="I1557" i="30"/>
  <c r="E1558" i="30"/>
  <c r="J1557" i="30"/>
  <c r="L1557" i="30"/>
  <c r="K1558" i="30" l="1"/>
  <c r="I1558" i="30"/>
  <c r="E1559" i="30"/>
  <c r="L1558" i="30"/>
  <c r="J1558" i="30"/>
  <c r="J1559" i="30" l="1"/>
  <c r="L1559" i="30"/>
  <c r="E1560" i="30"/>
  <c r="K1559" i="30"/>
  <c r="I1559" i="30"/>
  <c r="L1560" i="30" l="1"/>
  <c r="K1560" i="30"/>
  <c r="J1560" i="30"/>
  <c r="I1560" i="30"/>
  <c r="E1561" i="30"/>
  <c r="I1561" i="30" l="1"/>
  <c r="K1561" i="30"/>
  <c r="L1561" i="30"/>
  <c r="E1562" i="30"/>
  <c r="J1561" i="30"/>
  <c r="J1562" i="30" l="1"/>
  <c r="K1562" i="30"/>
  <c r="I1562" i="30"/>
  <c r="L1562" i="30"/>
  <c r="E1563" i="30"/>
  <c r="I1563" i="30" l="1"/>
  <c r="L1563" i="30"/>
  <c r="E1564" i="30"/>
  <c r="J1563" i="30"/>
  <c r="K1563" i="30"/>
  <c r="K1564" i="30" l="1"/>
  <c r="I1564" i="30"/>
  <c r="E1565" i="30"/>
  <c r="L1564" i="30"/>
  <c r="J1564" i="30"/>
  <c r="I1565" i="30" l="1"/>
  <c r="E1566" i="30"/>
  <c r="L1565" i="30"/>
  <c r="J1565" i="30"/>
  <c r="K1565" i="30"/>
  <c r="I1566" i="30" l="1"/>
  <c r="K1566" i="30"/>
  <c r="L1566" i="30"/>
  <c r="E1567" i="30"/>
  <c r="J1566" i="30"/>
  <c r="I1567" i="30" l="1"/>
  <c r="E1568" i="30"/>
  <c r="K1567" i="30"/>
  <c r="L1567" i="30"/>
  <c r="J1567" i="30"/>
  <c r="K1568" i="30" l="1"/>
  <c r="J1568" i="30"/>
  <c r="E1569" i="30"/>
  <c r="I1568" i="30"/>
  <c r="L1568" i="30"/>
  <c r="L1569" i="30" l="1"/>
  <c r="J1569" i="30"/>
  <c r="K1569" i="30"/>
  <c r="E1570" i="30"/>
  <c r="I1569" i="30"/>
  <c r="I1570" i="30" l="1"/>
  <c r="K1570" i="30"/>
  <c r="J1570" i="30"/>
  <c r="E1571" i="30"/>
  <c r="L1570" i="30"/>
  <c r="E1572" i="30" l="1"/>
  <c r="L1571" i="30"/>
  <c r="J1571" i="30"/>
  <c r="I1571" i="30"/>
  <c r="K1571" i="30"/>
  <c r="I1572" i="30" l="1"/>
  <c r="E1573" i="30"/>
  <c r="K1572" i="30"/>
  <c r="L1572" i="30"/>
  <c r="J1572" i="30"/>
  <c r="K1573" i="30" l="1"/>
  <c r="E1574" i="30"/>
  <c r="J1573" i="30"/>
  <c r="I1573" i="30"/>
  <c r="L1573" i="30"/>
  <c r="I1574" i="30" l="1"/>
  <c r="K1574" i="30"/>
  <c r="J1574" i="30"/>
  <c r="E1575" i="30"/>
  <c r="L1574" i="30"/>
  <c r="K1575" i="30" l="1"/>
  <c r="J1575" i="30"/>
  <c r="E1576" i="30"/>
  <c r="L1575" i="30"/>
  <c r="I1575" i="30"/>
  <c r="L1576" i="30" l="1"/>
  <c r="I1576" i="30"/>
  <c r="J1576" i="30"/>
  <c r="E1577" i="30"/>
  <c r="K1576" i="30"/>
  <c r="J1577" i="30" l="1"/>
  <c r="I1577" i="30"/>
  <c r="K1577" i="30"/>
  <c r="E1578" i="30"/>
  <c r="L1577" i="30"/>
  <c r="L1578" i="30" l="1"/>
  <c r="K1578" i="30"/>
  <c r="I1578" i="30"/>
  <c r="J1578" i="30"/>
  <c r="E1579" i="30"/>
  <c r="J1579" i="30" l="1"/>
  <c r="I1579" i="30"/>
  <c r="L1579" i="30"/>
  <c r="K1579" i="30"/>
  <c r="E1580" i="30"/>
  <c r="K1580" i="30" l="1"/>
  <c r="J1580" i="30"/>
  <c r="I1580" i="30"/>
  <c r="L1580" i="30"/>
  <c r="E1581" i="30"/>
  <c r="L1581" i="30" l="1"/>
  <c r="K1581" i="30"/>
  <c r="J1581" i="30"/>
  <c r="E1582" i="30"/>
  <c r="I1581" i="30"/>
  <c r="J1582" i="30" l="1"/>
  <c r="K1582" i="30"/>
  <c r="I1582" i="30"/>
  <c r="L1582" i="30"/>
  <c r="E1583" i="30"/>
  <c r="I1583" i="30" l="1"/>
  <c r="K1583" i="30"/>
  <c r="J1583" i="30"/>
  <c r="L1583" i="30"/>
  <c r="E1584" i="30"/>
  <c r="I1584" i="30" l="1"/>
  <c r="K1584" i="30"/>
  <c r="J1584" i="30"/>
  <c r="L1584" i="30"/>
  <c r="E1585" i="30"/>
  <c r="J1585" i="30" l="1"/>
  <c r="I1585" i="30"/>
  <c r="L1585" i="30"/>
  <c r="K1585" i="30"/>
  <c r="E1586" i="30"/>
  <c r="K1586" i="30" l="1"/>
  <c r="I1586" i="30"/>
  <c r="L1586" i="30"/>
  <c r="J1586" i="30"/>
  <c r="E1587" i="30"/>
  <c r="K1587" i="30" l="1"/>
  <c r="L1587" i="30"/>
  <c r="J1587" i="30"/>
  <c r="E1588" i="30"/>
  <c r="I1587" i="30"/>
  <c r="J1588" i="30" l="1"/>
  <c r="K1588" i="30"/>
  <c r="I1588" i="30"/>
  <c r="E1589" i="30"/>
  <c r="L1588" i="30"/>
  <c r="K1589" i="30" l="1"/>
  <c r="L1589" i="30"/>
  <c r="I1589" i="30"/>
  <c r="E1590" i="30"/>
  <c r="J1589" i="30"/>
  <c r="J1590" i="30" l="1"/>
  <c r="K1590" i="30"/>
  <c r="I1590" i="30"/>
  <c r="L1590" i="30"/>
  <c r="E1591" i="30"/>
  <c r="K1591" i="30" l="1"/>
  <c r="L1591" i="30"/>
  <c r="J1591" i="30"/>
  <c r="E1592" i="30"/>
  <c r="I1591" i="30"/>
  <c r="J1592" i="30" l="1"/>
  <c r="K1592" i="30"/>
  <c r="I1592" i="30"/>
  <c r="E1593" i="30"/>
  <c r="L1592" i="30"/>
  <c r="J1593" i="30" l="1"/>
  <c r="K1593" i="30"/>
  <c r="I1593" i="30"/>
  <c r="L1593" i="30"/>
  <c r="E1594" i="30"/>
  <c r="J1594" i="30" l="1"/>
  <c r="E1595" i="30"/>
  <c r="K1594" i="30"/>
  <c r="I1594" i="30"/>
  <c r="L1594" i="30"/>
  <c r="J1595" i="30" l="1"/>
  <c r="L1595" i="30"/>
  <c r="I1595" i="30"/>
  <c r="E1596" i="30"/>
  <c r="K1595" i="30"/>
  <c r="I1596" i="30" l="1"/>
  <c r="K1596" i="30"/>
  <c r="L1596" i="30"/>
  <c r="E1597" i="30"/>
  <c r="J1596" i="30"/>
  <c r="K1597" i="30" l="1"/>
  <c r="L1597" i="30"/>
  <c r="E1598" i="30"/>
  <c r="J1597" i="30"/>
  <c r="I1597" i="30"/>
  <c r="I1598" i="30" l="1"/>
  <c r="E1599" i="30"/>
  <c r="L1598" i="30"/>
  <c r="K1598" i="30"/>
  <c r="J1598" i="30"/>
  <c r="E1600" i="30" l="1"/>
  <c r="J1599" i="30"/>
  <c r="I1599" i="30"/>
  <c r="L1599" i="30"/>
  <c r="K1599" i="30"/>
  <c r="J1600" i="30" l="1"/>
  <c r="K1600" i="30"/>
  <c r="I1600" i="30"/>
  <c r="E1601" i="30"/>
  <c r="L1600" i="30"/>
  <c r="L1601" i="30" l="1"/>
  <c r="E1602" i="30"/>
  <c r="I1601" i="30"/>
  <c r="J1601" i="30"/>
  <c r="K1601" i="30"/>
  <c r="J1602" i="30" l="1"/>
  <c r="I1602" i="30"/>
  <c r="K1602" i="30"/>
  <c r="L1602" i="30"/>
  <c r="E1603" i="30"/>
  <c r="J1603" i="30" l="1"/>
  <c r="E1604" i="30"/>
  <c r="L1603" i="30"/>
  <c r="I1603" i="30"/>
  <c r="K1603" i="30"/>
  <c r="I1604" i="30" l="1"/>
  <c r="E1605" i="30"/>
  <c r="J1604" i="30"/>
  <c r="K1604" i="30"/>
  <c r="L1604" i="30"/>
  <c r="K1605" i="30" l="1"/>
  <c r="E1606" i="30"/>
  <c r="I1605" i="30"/>
  <c r="L1605" i="30"/>
  <c r="J1605" i="30"/>
  <c r="I1606" i="30" l="1"/>
  <c r="E1607" i="30"/>
  <c r="L1606" i="30"/>
  <c r="J1606" i="30"/>
  <c r="K1606" i="30"/>
  <c r="J1607" i="30" l="1"/>
  <c r="L1607" i="30"/>
  <c r="I1607" i="30"/>
  <c r="E1608" i="30"/>
  <c r="K1607" i="30"/>
  <c r="K1608" i="30" l="1"/>
  <c r="E1609" i="30"/>
  <c r="J1608" i="30"/>
  <c r="L1608" i="30"/>
  <c r="I1608" i="30"/>
  <c r="I1609" i="30" l="1"/>
  <c r="J1609" i="30"/>
  <c r="L1609" i="30"/>
  <c r="K1609" i="30"/>
  <c r="E1610" i="30"/>
  <c r="K1610" i="30" l="1"/>
  <c r="J1610" i="30"/>
  <c r="E1611" i="30"/>
  <c r="I1610" i="30"/>
  <c r="L1610" i="30"/>
  <c r="E1612" i="30" l="1"/>
  <c r="J1611" i="30"/>
  <c r="I1611" i="30"/>
  <c r="L1611" i="30"/>
  <c r="K1611" i="30"/>
  <c r="K1612" i="30" l="1"/>
  <c r="E1613" i="30"/>
  <c r="L1612" i="30"/>
  <c r="J1612" i="30"/>
  <c r="I1612" i="30"/>
  <c r="E1614" i="30" l="1"/>
  <c r="J1613" i="30"/>
  <c r="I1613" i="30"/>
  <c r="K1613" i="30"/>
  <c r="L1613" i="30"/>
  <c r="I1614" i="30" l="1"/>
  <c r="K1614" i="30"/>
  <c r="L1614" i="30"/>
  <c r="E1615" i="30"/>
  <c r="J1614" i="30"/>
  <c r="I1615" i="30" l="1"/>
  <c r="L1615" i="30"/>
  <c r="K1615" i="30"/>
  <c r="E1616" i="30"/>
  <c r="J1615" i="30"/>
  <c r="I1616" i="30" l="1"/>
  <c r="K1616" i="30"/>
  <c r="E1617" i="30"/>
  <c r="J1616" i="30"/>
  <c r="L1616" i="30"/>
  <c r="J1617" i="30" l="1"/>
  <c r="K1617" i="30"/>
  <c r="I1617" i="30"/>
  <c r="E1618" i="30"/>
  <c r="L1617" i="30"/>
  <c r="I1618" i="30" l="1"/>
  <c r="K1618" i="30"/>
  <c r="J1618" i="30"/>
  <c r="E1619" i="30"/>
  <c r="L1618" i="30"/>
  <c r="I1619" i="30" l="1"/>
  <c r="E1620" i="30"/>
  <c r="K1619" i="30"/>
  <c r="L1619" i="30"/>
  <c r="J1619" i="30"/>
  <c r="J1620" i="30" l="1"/>
  <c r="I1620" i="30"/>
  <c r="L1620" i="30"/>
  <c r="K1620" i="30"/>
  <c r="E1621" i="30"/>
  <c r="L1621" i="30" l="1"/>
  <c r="K1621" i="30"/>
  <c r="J1621" i="30"/>
  <c r="E1622" i="30"/>
  <c r="I1621" i="30"/>
  <c r="L1622" i="30" l="1"/>
  <c r="K1622" i="30"/>
  <c r="J1622" i="30"/>
  <c r="E1623" i="30"/>
  <c r="I1622" i="30"/>
  <c r="E1624" i="30" l="1"/>
  <c r="L1623" i="30"/>
  <c r="J1623" i="30"/>
  <c r="K1623" i="30"/>
  <c r="I1623" i="30"/>
  <c r="I1624" i="30" l="1"/>
  <c r="E1625" i="30"/>
  <c r="K1624" i="30"/>
  <c r="L1624" i="30"/>
  <c r="J1624" i="30"/>
  <c r="J1625" i="30" l="1"/>
  <c r="I1625" i="30"/>
  <c r="E1626" i="30"/>
  <c r="K1625" i="30"/>
  <c r="L1625" i="30"/>
  <c r="J1626" i="30" l="1"/>
  <c r="I1626" i="30"/>
  <c r="E1627" i="30"/>
  <c r="K1626" i="30"/>
  <c r="L1626" i="30"/>
  <c r="J1627" i="30" l="1"/>
  <c r="L1627" i="30"/>
  <c r="I1627" i="30"/>
  <c r="E1628" i="30"/>
  <c r="K1627" i="30"/>
  <c r="L1628" i="30" l="1"/>
  <c r="K1628" i="30"/>
  <c r="J1628" i="30"/>
  <c r="E1629" i="30"/>
  <c r="I1628" i="30"/>
  <c r="J1629" i="30" l="1"/>
  <c r="K1629" i="30"/>
  <c r="E1630" i="30"/>
  <c r="I1629" i="30"/>
  <c r="L1629" i="30"/>
  <c r="L1630" i="30" l="1"/>
  <c r="K1630" i="30"/>
  <c r="I1630" i="30"/>
  <c r="J1630" i="30"/>
  <c r="E1631" i="30"/>
  <c r="I1631" i="30" l="1"/>
  <c r="L1631" i="30"/>
  <c r="J1631" i="30"/>
  <c r="K1631" i="30"/>
  <c r="E1632" i="30"/>
  <c r="J1632" i="30" l="1"/>
  <c r="K1632" i="30"/>
  <c r="E1633" i="30"/>
  <c r="L1632" i="30"/>
  <c r="I1632" i="30"/>
  <c r="J1633" i="30" l="1"/>
  <c r="E1634" i="30"/>
  <c r="K1633" i="30"/>
  <c r="I1633" i="30"/>
  <c r="L1633" i="30"/>
  <c r="K1634" i="30" l="1"/>
  <c r="L1634" i="30"/>
  <c r="I1634" i="30"/>
  <c r="J1634" i="30"/>
  <c r="E1635" i="30"/>
  <c r="L1635" i="30" l="1"/>
  <c r="K1635" i="30"/>
  <c r="I1635" i="30"/>
  <c r="J1635" i="30"/>
  <c r="E1636" i="30"/>
  <c r="J1636" i="30" l="1"/>
  <c r="K1636" i="30"/>
  <c r="E1637" i="30"/>
  <c r="L1636" i="30"/>
  <c r="I1636" i="30"/>
  <c r="J1637" i="30" l="1"/>
  <c r="E1638" i="30"/>
  <c r="K1637" i="30"/>
  <c r="I1637" i="30"/>
  <c r="L1637" i="30"/>
  <c r="L1638" i="30" l="1"/>
  <c r="J1638" i="30"/>
  <c r="K1638" i="30"/>
  <c r="I1638" i="30"/>
  <c r="E1639" i="30"/>
  <c r="K1639" i="30" l="1"/>
  <c r="J1639" i="30"/>
  <c r="E1640" i="30"/>
  <c r="L1639" i="30"/>
  <c r="I1639" i="30"/>
  <c r="I1640" i="30" l="1"/>
  <c r="J1640" i="30"/>
  <c r="K1640" i="30"/>
  <c r="L1640" i="30"/>
  <c r="E1641" i="30"/>
  <c r="I1641" i="30" l="1"/>
  <c r="E1642" i="30"/>
  <c r="L1641" i="30"/>
  <c r="J1641" i="30"/>
  <c r="K1641" i="30"/>
  <c r="J1642" i="30" l="1"/>
  <c r="I1642" i="30"/>
  <c r="E1643" i="30"/>
  <c r="K1642" i="30"/>
  <c r="L1642" i="30"/>
  <c r="I1643" i="30" l="1"/>
  <c r="L1643" i="30"/>
  <c r="J1643" i="30"/>
  <c r="E1644" i="30"/>
  <c r="K1643" i="30"/>
  <c r="I1644" i="30" l="1"/>
  <c r="J1644" i="30"/>
  <c r="L1644" i="30"/>
  <c r="K1644" i="30"/>
  <c r="E1645" i="30"/>
  <c r="L1645" i="30" l="1"/>
  <c r="K1645" i="30"/>
  <c r="J1645" i="30"/>
  <c r="E1646" i="30"/>
  <c r="I1645" i="30"/>
  <c r="I1646" i="30" l="1"/>
  <c r="K1646" i="30"/>
  <c r="L1646" i="30"/>
  <c r="E1647" i="30"/>
  <c r="J1646" i="30"/>
  <c r="J1647" i="30" l="1"/>
  <c r="L1647" i="30"/>
  <c r="I1647" i="30"/>
  <c r="E1648" i="30"/>
  <c r="K1647" i="30"/>
  <c r="L1648" i="30" l="1"/>
  <c r="K1648" i="30"/>
  <c r="I1648" i="30"/>
  <c r="E1649" i="30"/>
  <c r="J1648" i="30"/>
  <c r="L1649" i="30" l="1"/>
  <c r="K1649" i="30"/>
  <c r="J1649" i="30"/>
  <c r="I1649" i="30"/>
  <c r="E1650" i="30"/>
  <c r="L1650" i="30" l="1"/>
  <c r="K1650" i="30"/>
  <c r="E1651" i="30"/>
  <c r="I1650" i="30"/>
  <c r="J1650" i="30"/>
  <c r="I1651" i="30" l="1"/>
  <c r="K1651" i="30"/>
  <c r="J1651" i="30"/>
  <c r="E1652" i="30"/>
  <c r="L1651" i="30"/>
  <c r="I1652" i="30" l="1"/>
  <c r="L1652" i="30"/>
  <c r="K1652" i="30"/>
  <c r="J1652" i="30"/>
  <c r="E1653" i="30"/>
  <c r="K1653" i="30" l="1"/>
  <c r="I1653" i="30"/>
  <c r="J1653" i="30"/>
  <c r="E1654" i="30"/>
  <c r="L1653" i="30"/>
  <c r="L1654" i="30" l="1"/>
  <c r="K1654" i="30"/>
  <c r="J1654" i="30"/>
  <c r="E1655" i="30"/>
  <c r="I1654" i="30"/>
  <c r="E1656" i="30" l="1"/>
  <c r="L1655" i="30"/>
  <c r="I1655" i="30"/>
  <c r="K1655" i="30"/>
  <c r="J1655" i="30"/>
  <c r="I1656" i="30" l="1"/>
  <c r="K1656" i="30"/>
  <c r="L1656" i="30"/>
  <c r="E1657" i="30"/>
  <c r="J1656" i="30"/>
  <c r="E1658" i="30" l="1"/>
  <c r="K1657" i="30"/>
  <c r="L1657" i="30"/>
  <c r="J1657" i="30"/>
  <c r="I1657" i="30"/>
  <c r="J1658" i="30" l="1"/>
  <c r="K1658" i="30"/>
  <c r="I1658" i="30"/>
  <c r="E1659" i="30"/>
  <c r="L1658" i="30"/>
  <c r="J1659" i="30" l="1"/>
  <c r="L1659" i="30"/>
  <c r="I1659" i="30"/>
  <c r="K1659" i="30"/>
  <c r="E1660" i="30"/>
  <c r="K1660" i="30" l="1"/>
  <c r="I1660" i="30"/>
  <c r="L1660" i="30"/>
  <c r="J1660" i="30"/>
  <c r="E1661" i="30"/>
  <c r="J1661" i="30" l="1"/>
  <c r="I1661" i="30"/>
  <c r="K1661" i="30"/>
  <c r="E1662" i="30"/>
  <c r="L1661" i="30"/>
  <c r="I1662" i="30" l="1"/>
  <c r="K1662" i="30"/>
  <c r="J1662" i="30"/>
  <c r="E1663" i="30"/>
  <c r="L1662" i="30"/>
  <c r="E1664" i="30" l="1"/>
  <c r="L1663" i="30"/>
  <c r="I1663" i="30"/>
  <c r="K1663" i="30"/>
  <c r="J1663" i="30"/>
  <c r="I1664" i="30" l="1"/>
  <c r="K1664" i="30"/>
  <c r="E1665" i="30"/>
  <c r="L1664" i="30"/>
  <c r="J1664" i="30"/>
  <c r="K1665" i="30" l="1"/>
  <c r="E1666" i="30"/>
  <c r="J1665" i="30"/>
  <c r="I1665" i="30"/>
  <c r="L1665" i="30"/>
  <c r="L1666" i="30" l="1"/>
  <c r="K1666" i="30"/>
  <c r="J1666" i="30"/>
  <c r="I1666" i="30"/>
  <c r="E1667" i="30"/>
  <c r="K1667" i="30" l="1"/>
  <c r="J1667" i="30"/>
  <c r="E1668" i="30"/>
  <c r="L1667" i="30"/>
  <c r="I1667" i="30"/>
  <c r="J1668" i="30" l="1"/>
  <c r="I1668" i="30"/>
  <c r="K1668" i="30"/>
  <c r="E1669" i="30"/>
  <c r="L1668" i="30"/>
  <c r="J1669" i="30" l="1"/>
  <c r="K1669" i="30"/>
  <c r="I1669" i="30"/>
  <c r="L1669" i="30"/>
  <c r="E1670" i="30"/>
  <c r="J1670" i="30" l="1"/>
  <c r="I1670" i="30"/>
  <c r="K1670" i="30"/>
  <c r="E1671" i="30"/>
  <c r="L1670" i="30"/>
  <c r="K1671" i="30" l="1"/>
  <c r="J1671" i="30"/>
  <c r="L1671" i="30"/>
  <c r="E1672" i="30"/>
  <c r="I1671" i="30"/>
  <c r="K1672" i="30" l="1"/>
  <c r="I1672" i="30"/>
  <c r="L1672" i="30"/>
  <c r="E1673" i="30"/>
  <c r="J1672" i="30"/>
  <c r="I1673" i="30" l="1"/>
  <c r="J1673" i="30"/>
  <c r="E1674" i="30"/>
  <c r="K1673" i="30"/>
  <c r="L1673" i="30"/>
  <c r="L1674" i="30" l="1"/>
  <c r="K1674" i="30"/>
  <c r="J1674" i="30"/>
  <c r="I1674" i="30"/>
  <c r="E1675" i="30"/>
  <c r="L1675" i="30" l="1"/>
  <c r="I1675" i="30"/>
  <c r="K1675" i="30"/>
  <c r="J1675" i="30"/>
  <c r="E1676" i="30"/>
  <c r="J1676" i="30" l="1"/>
  <c r="K1676" i="30"/>
  <c r="I1676" i="30"/>
  <c r="L1676" i="30"/>
  <c r="E1677" i="30"/>
  <c r="E1678" i="30" l="1"/>
  <c r="K1677" i="30"/>
  <c r="L1677" i="30"/>
  <c r="J1677" i="30"/>
  <c r="I1677" i="30"/>
  <c r="J1678" i="30" l="1"/>
  <c r="K1678" i="30"/>
  <c r="I1678" i="30"/>
  <c r="L1678" i="30"/>
  <c r="E1679" i="30"/>
  <c r="J1679" i="30" l="1"/>
  <c r="E1680" i="30"/>
  <c r="L1679" i="30"/>
  <c r="I1679" i="30"/>
  <c r="K1679" i="30"/>
  <c r="L1680" i="30" l="1"/>
  <c r="E1681" i="30"/>
  <c r="K1680" i="30"/>
  <c r="J1680" i="30"/>
  <c r="I1680" i="30"/>
  <c r="J1681" i="30" l="1"/>
  <c r="I1681" i="30"/>
  <c r="K1681" i="30"/>
  <c r="E1682" i="30"/>
  <c r="L1681" i="30"/>
  <c r="L1682" i="30" l="1"/>
  <c r="J1682" i="30"/>
  <c r="K1682" i="30"/>
  <c r="I1682" i="30"/>
  <c r="E1683" i="30"/>
  <c r="J1683" i="30" l="1"/>
  <c r="K1683" i="30"/>
  <c r="I1683" i="30"/>
  <c r="L1683" i="30"/>
  <c r="E1684" i="30"/>
  <c r="L1684" i="30" l="1"/>
  <c r="K1684" i="30"/>
  <c r="I1684" i="30"/>
  <c r="J1684" i="30"/>
  <c r="E1685" i="30"/>
  <c r="J1685" i="30" l="1"/>
  <c r="K1685" i="30"/>
  <c r="I1685" i="30"/>
  <c r="E1686" i="30"/>
  <c r="L1685" i="30"/>
  <c r="J1686" i="30" l="1"/>
  <c r="I1686" i="30"/>
  <c r="L1686" i="30"/>
  <c r="K1686" i="30"/>
  <c r="E1687" i="30"/>
  <c r="I1687" i="30" l="1"/>
  <c r="L1687" i="30"/>
  <c r="J1687" i="30"/>
  <c r="E1688" i="30"/>
  <c r="K1687" i="30"/>
  <c r="L1688" i="30" l="1"/>
  <c r="J1688" i="30"/>
  <c r="K1688" i="30"/>
  <c r="E1689" i="30"/>
  <c r="I1688" i="30"/>
  <c r="J1689" i="30" l="1"/>
  <c r="L1689" i="30"/>
  <c r="K1689" i="30"/>
  <c r="I1689" i="30"/>
  <c r="E1690" i="30"/>
  <c r="L1690" i="30" l="1"/>
  <c r="K1690" i="30"/>
  <c r="J1690" i="30"/>
  <c r="I1690" i="30"/>
  <c r="E1691" i="30"/>
  <c r="K1691" i="30" l="1"/>
  <c r="L1691" i="30"/>
  <c r="E1692" i="30"/>
  <c r="J1691" i="30"/>
  <c r="I1691" i="30"/>
  <c r="K1692" i="30" l="1"/>
  <c r="I1692" i="30"/>
  <c r="E1693" i="30"/>
  <c r="L1692" i="30"/>
  <c r="J1692" i="30"/>
  <c r="K1693" i="30" l="1"/>
  <c r="I1693" i="30"/>
  <c r="E1694" i="30"/>
  <c r="L1693" i="30"/>
  <c r="J1693" i="30"/>
  <c r="J1694" i="30" l="1"/>
  <c r="I1694" i="30"/>
  <c r="K1694" i="30"/>
  <c r="E1695" i="30"/>
  <c r="L1694" i="30"/>
  <c r="L1695" i="30" l="1"/>
  <c r="I1695" i="30"/>
  <c r="E1696" i="30"/>
  <c r="J1695" i="30"/>
  <c r="K1695" i="30"/>
  <c r="J1696" i="30" l="1"/>
  <c r="K1696" i="30"/>
  <c r="I1696" i="30"/>
  <c r="E1697" i="30"/>
  <c r="L1696" i="30"/>
  <c r="E1698" i="30" l="1"/>
  <c r="I1697" i="30"/>
  <c r="J1697" i="30"/>
  <c r="L1697" i="30"/>
  <c r="K1697" i="30"/>
  <c r="L1698" i="30" l="1"/>
  <c r="J1698" i="30"/>
  <c r="E1699" i="30"/>
  <c r="K1698" i="30"/>
  <c r="I1698" i="30"/>
  <c r="K1699" i="30" l="1"/>
  <c r="I1699" i="30"/>
  <c r="E1700" i="30"/>
  <c r="J1699" i="30"/>
  <c r="L1699" i="30"/>
  <c r="J1700" i="30" l="1"/>
  <c r="K1700" i="30"/>
  <c r="I1700" i="30"/>
  <c r="E1701" i="30"/>
  <c r="L1700" i="30"/>
  <c r="J1701" i="30" l="1"/>
  <c r="E1702" i="30"/>
  <c r="I1701" i="30"/>
  <c r="L1701" i="30"/>
  <c r="K1701" i="30"/>
  <c r="E1703" i="30" l="1"/>
  <c r="L1702" i="30"/>
  <c r="J1702" i="30"/>
  <c r="K1702" i="30"/>
  <c r="I1702" i="30"/>
  <c r="E1704" i="30" l="1"/>
  <c r="I1703" i="30"/>
  <c r="K1703" i="30"/>
  <c r="J1703" i="30"/>
  <c r="L1703" i="30"/>
  <c r="J1704" i="30" l="1"/>
  <c r="L1704" i="30"/>
  <c r="K1704" i="30"/>
  <c r="E1705" i="30"/>
  <c r="I1704" i="30"/>
  <c r="J1705" i="30" l="1"/>
  <c r="I1705" i="30"/>
  <c r="K1705" i="30"/>
  <c r="E1706" i="30"/>
  <c r="L1705" i="30"/>
  <c r="L1706" i="30" l="1"/>
  <c r="K1706" i="30"/>
  <c r="J1706" i="30"/>
  <c r="I1706" i="30"/>
  <c r="E1707" i="30"/>
  <c r="J1707" i="30" l="1"/>
  <c r="L1707" i="30"/>
  <c r="I1707" i="30"/>
  <c r="E1708" i="30"/>
  <c r="K1707" i="30"/>
  <c r="I1708" i="30" l="1"/>
  <c r="E1709" i="30"/>
  <c r="K1708" i="30"/>
  <c r="J1708" i="30"/>
  <c r="L1708" i="30"/>
  <c r="K1709" i="30" l="1"/>
  <c r="E1710" i="30"/>
  <c r="J1709" i="30"/>
  <c r="L1709" i="30"/>
  <c r="I1709" i="30"/>
  <c r="L1710" i="30" l="1"/>
  <c r="K1710" i="30"/>
  <c r="I1710" i="30"/>
  <c r="J1710" i="30"/>
  <c r="E1711" i="30"/>
  <c r="J1711" i="30" l="1"/>
  <c r="L1711" i="30"/>
  <c r="I1711" i="30"/>
  <c r="K1711" i="30"/>
  <c r="E1712" i="30"/>
  <c r="J1712" i="30" l="1"/>
  <c r="K1712" i="30"/>
  <c r="I1712" i="30"/>
  <c r="L1712" i="30"/>
  <c r="E1713" i="30"/>
  <c r="J1713" i="30" l="1"/>
  <c r="K1713" i="30"/>
  <c r="I1713" i="30"/>
  <c r="E1714" i="30"/>
  <c r="L1713" i="30"/>
  <c r="J1714" i="30" l="1"/>
  <c r="E1715" i="30"/>
  <c r="K1714" i="30"/>
  <c r="L1714" i="30"/>
  <c r="I1714" i="30"/>
  <c r="K1715" i="30" l="1"/>
  <c r="I1715" i="30"/>
  <c r="L1715" i="30"/>
  <c r="E1716" i="30"/>
  <c r="J1715" i="30"/>
  <c r="J1716" i="30" l="1"/>
  <c r="K1716" i="30"/>
  <c r="I1716" i="30"/>
  <c r="E1717" i="30"/>
  <c r="L1716" i="30"/>
  <c r="I1717" i="30" l="1"/>
  <c r="K1717" i="30"/>
  <c r="J1717" i="30"/>
  <c r="E1718" i="30"/>
  <c r="L1717" i="30"/>
  <c r="L1718" i="30" l="1"/>
  <c r="J1718" i="30"/>
  <c r="K1718" i="30"/>
  <c r="I1718" i="30"/>
  <c r="E1719" i="30"/>
  <c r="K1719" i="30" l="1"/>
  <c r="I1719" i="30"/>
  <c r="L1719" i="30"/>
  <c r="J1719" i="30"/>
  <c r="E1720" i="30"/>
  <c r="J1720" i="30" l="1"/>
  <c r="K1720" i="30"/>
  <c r="I1720" i="30"/>
  <c r="E1721" i="30"/>
  <c r="L1720" i="30"/>
  <c r="I1721" i="30" l="1"/>
  <c r="L1721" i="30"/>
  <c r="E1722" i="30"/>
  <c r="K1721" i="30"/>
  <c r="J1721" i="30"/>
  <c r="L1722" i="30" l="1"/>
  <c r="I1722" i="30"/>
  <c r="K1722" i="30"/>
  <c r="J1722" i="30"/>
  <c r="E1723" i="30"/>
  <c r="J1723" i="30" l="1"/>
  <c r="L1723" i="30"/>
  <c r="I1723" i="30"/>
  <c r="E1724" i="30"/>
  <c r="K1723" i="30"/>
  <c r="J1724" i="30" l="1"/>
  <c r="K1724" i="30"/>
  <c r="I1724" i="30"/>
  <c r="E1725" i="30"/>
  <c r="L1724" i="30"/>
  <c r="J1725" i="30" l="1"/>
  <c r="I1725" i="30"/>
  <c r="K1725" i="30"/>
  <c r="E1726" i="30"/>
  <c r="L1725" i="30"/>
  <c r="J1726" i="30" l="1"/>
  <c r="K1726" i="30"/>
  <c r="I1726" i="30"/>
  <c r="E1727" i="30"/>
  <c r="L1726" i="30"/>
  <c r="L1727" i="30" l="1"/>
  <c r="J1727" i="30"/>
  <c r="E1728" i="30"/>
  <c r="K1727" i="30"/>
  <c r="I1727" i="30"/>
  <c r="K1728" i="30" l="1"/>
  <c r="J1728" i="30"/>
  <c r="E1729" i="30"/>
  <c r="L1728" i="30"/>
  <c r="I1728" i="30"/>
  <c r="I1729" i="30" l="1"/>
  <c r="L1729" i="30"/>
  <c r="K1729" i="30"/>
  <c r="E1730" i="30"/>
  <c r="J1729" i="30"/>
  <c r="E1731" i="30" l="1"/>
  <c r="L1730" i="30"/>
  <c r="I1730" i="30"/>
  <c r="K1730" i="30"/>
  <c r="J1730" i="30"/>
  <c r="I1731" i="30" l="1"/>
  <c r="J1731" i="30"/>
  <c r="K1731" i="30"/>
  <c r="E1732" i="30"/>
  <c r="L1731" i="30"/>
  <c r="K1732" i="30" l="1"/>
  <c r="J1732" i="30"/>
  <c r="E1733" i="30"/>
  <c r="L1732" i="30"/>
  <c r="I1732" i="30"/>
  <c r="I1733" i="30" l="1"/>
  <c r="J1733" i="30"/>
  <c r="K1733" i="30"/>
  <c r="E1734" i="30"/>
  <c r="L1733" i="30"/>
  <c r="I1734" i="30" l="1"/>
  <c r="J1734" i="30"/>
  <c r="E1735" i="30"/>
  <c r="K1734" i="30"/>
  <c r="L1734" i="30"/>
  <c r="I1735" i="30" l="1"/>
  <c r="J1735" i="30"/>
  <c r="L1735" i="30"/>
  <c r="E1736" i="30"/>
  <c r="K1735" i="30"/>
  <c r="K1736" i="30" l="1"/>
  <c r="E1737" i="30"/>
  <c r="I1736" i="30"/>
  <c r="J1736" i="30"/>
  <c r="L1736" i="30"/>
  <c r="E1738" i="30" l="1"/>
  <c r="K1737" i="30"/>
  <c r="I1737" i="30"/>
  <c r="J1737" i="30"/>
  <c r="L1737" i="30"/>
  <c r="E1739" i="30" l="1"/>
  <c r="K1738" i="30"/>
  <c r="I1738" i="30"/>
  <c r="J1738" i="30"/>
  <c r="L1738" i="30"/>
  <c r="K1739" i="30" l="1"/>
  <c r="L1739" i="30"/>
  <c r="E1740" i="30"/>
  <c r="J1739" i="30"/>
  <c r="I1739" i="30"/>
  <c r="I1740" i="30" l="1"/>
  <c r="K1740" i="30"/>
  <c r="J1740" i="30"/>
  <c r="E1741" i="30"/>
  <c r="L1740" i="30"/>
  <c r="J1741" i="30" l="1"/>
  <c r="K1741" i="30"/>
  <c r="I1741" i="30"/>
  <c r="E1742" i="30"/>
  <c r="L1741" i="30"/>
  <c r="J1742" i="30" l="1"/>
  <c r="K1742" i="30"/>
  <c r="I1742" i="30"/>
  <c r="E1743" i="30"/>
  <c r="L1742" i="30"/>
  <c r="K1743" i="30" l="1"/>
  <c r="L1743" i="30"/>
  <c r="J1743" i="30"/>
  <c r="I1743" i="30"/>
  <c r="E1744" i="30"/>
  <c r="L1744" i="30" l="1"/>
  <c r="K1744" i="30"/>
  <c r="I1744" i="30"/>
  <c r="J1744" i="30"/>
  <c r="E1745" i="30"/>
  <c r="J1745" i="30" l="1"/>
  <c r="K1745" i="30"/>
  <c r="I1745" i="30"/>
  <c r="E1746" i="30"/>
  <c r="L1745" i="30"/>
  <c r="J1746" i="30" l="1"/>
  <c r="I1746" i="30"/>
  <c r="L1746" i="30"/>
  <c r="K1746" i="30"/>
  <c r="E1747" i="30"/>
  <c r="I1747" i="30" l="1"/>
  <c r="K1747" i="30"/>
  <c r="E1748" i="30"/>
  <c r="J1747" i="30"/>
  <c r="L1747" i="30"/>
  <c r="E1749" i="30" l="1"/>
  <c r="L1748" i="30"/>
  <c r="K1748" i="30"/>
  <c r="I1748" i="30"/>
  <c r="J1748" i="30"/>
  <c r="J1749" i="30" l="1"/>
  <c r="K1749" i="30"/>
  <c r="I1749" i="30"/>
  <c r="E1750" i="30"/>
  <c r="L1749" i="30"/>
  <c r="J1750" i="30" l="1"/>
  <c r="K1750" i="30"/>
  <c r="I1750" i="30"/>
  <c r="L1750" i="30"/>
  <c r="E1751" i="30"/>
  <c r="J1751" i="30" l="1"/>
  <c r="I1751" i="30"/>
  <c r="L1751" i="30"/>
  <c r="E1752" i="30"/>
  <c r="K1751" i="30"/>
  <c r="J1752" i="30" l="1"/>
  <c r="I1752" i="30"/>
  <c r="K1752" i="30"/>
  <c r="E1753" i="30"/>
  <c r="L1752" i="30"/>
  <c r="J1753" i="30" l="1"/>
  <c r="E1754" i="30"/>
  <c r="L1753" i="30"/>
  <c r="I1753" i="30"/>
  <c r="K1753" i="30"/>
  <c r="I1754" i="30" l="1"/>
  <c r="K1754" i="30"/>
  <c r="J1754" i="30"/>
  <c r="E1755" i="30"/>
  <c r="L1754" i="30"/>
  <c r="I1755" i="30" l="1"/>
  <c r="L1755" i="30"/>
  <c r="J1755" i="30"/>
  <c r="E1756" i="30"/>
  <c r="K1755" i="30"/>
  <c r="J1756" i="30" l="1"/>
  <c r="E1757" i="30"/>
  <c r="K1756" i="30"/>
  <c r="I1756" i="30"/>
  <c r="L1756" i="30"/>
  <c r="L1757" i="30" l="1"/>
  <c r="I1757" i="30"/>
  <c r="J1757" i="30"/>
  <c r="K1757" i="30"/>
  <c r="E1758" i="30"/>
  <c r="L1758" i="30" l="1"/>
  <c r="J1758" i="30"/>
  <c r="I1758" i="30"/>
  <c r="K1758" i="30"/>
  <c r="E1759" i="30"/>
  <c r="I1759" i="30" l="1"/>
  <c r="L1759" i="30"/>
  <c r="J1759" i="30"/>
  <c r="E1760" i="30"/>
  <c r="K1759" i="30"/>
  <c r="J1760" i="30" l="1"/>
  <c r="I1760" i="30"/>
  <c r="E1761" i="30"/>
  <c r="K1760" i="30"/>
  <c r="L1760" i="30"/>
  <c r="I1761" i="30" l="1"/>
  <c r="K1761" i="30"/>
  <c r="E1762" i="30"/>
  <c r="L1761" i="30"/>
  <c r="J1761" i="30"/>
  <c r="J1762" i="30" l="1"/>
  <c r="K1762" i="30"/>
  <c r="I1762" i="30"/>
  <c r="E1763" i="30"/>
  <c r="L1762" i="30"/>
  <c r="I1763" i="30" l="1"/>
  <c r="K1763" i="30"/>
  <c r="E1764" i="30"/>
  <c r="L1763" i="30"/>
  <c r="J1763" i="30"/>
  <c r="J1764" i="30" l="1"/>
  <c r="K1764" i="30"/>
  <c r="I1764" i="30"/>
  <c r="E1765" i="30"/>
  <c r="L1764" i="30"/>
  <c r="I1765" i="30" l="1"/>
  <c r="K1765" i="30"/>
  <c r="E1766" i="30"/>
  <c r="L1765" i="30"/>
  <c r="J1765" i="30"/>
  <c r="I1766" i="30" l="1"/>
  <c r="E1767" i="30"/>
  <c r="K1766" i="30"/>
  <c r="L1766" i="30"/>
  <c r="J1766" i="30"/>
  <c r="K1767" i="30" l="1"/>
  <c r="L1767" i="30"/>
  <c r="J1767" i="30"/>
  <c r="I1767" i="30"/>
  <c r="E1768" i="30"/>
  <c r="K1768" i="30" l="1"/>
  <c r="L1768" i="30"/>
  <c r="J1768" i="30"/>
  <c r="E1769" i="30"/>
  <c r="I1768" i="30"/>
  <c r="I1769" i="30" l="1"/>
  <c r="E1770" i="30"/>
  <c r="K1769" i="30"/>
  <c r="J1769" i="30"/>
  <c r="L1769" i="30"/>
  <c r="K1770" i="30" l="1"/>
  <c r="J1770" i="30"/>
  <c r="E1771" i="30"/>
  <c r="L1770" i="30"/>
  <c r="I1770" i="30"/>
  <c r="I1771" i="30" l="1"/>
  <c r="E1772" i="30"/>
  <c r="L1771" i="30"/>
  <c r="K1771" i="30"/>
  <c r="J1771" i="30"/>
  <c r="L1772" i="30" l="1"/>
  <c r="K1772" i="30"/>
  <c r="J1772" i="30"/>
  <c r="I1772" i="30"/>
  <c r="E1773" i="30"/>
  <c r="J1773" i="30" l="1"/>
  <c r="E1774" i="30"/>
  <c r="K1773" i="30"/>
  <c r="I1773" i="30"/>
  <c r="L1773" i="30"/>
  <c r="I1774" i="30" l="1"/>
  <c r="L1774" i="30"/>
  <c r="E1775" i="30"/>
  <c r="K1774" i="30"/>
  <c r="J1774" i="30"/>
  <c r="E1776" i="30" l="1"/>
  <c r="L1775" i="30"/>
  <c r="J1775" i="30"/>
  <c r="K1775" i="30"/>
  <c r="I1775" i="30"/>
  <c r="E1777" i="30" l="1"/>
  <c r="L1776" i="30"/>
  <c r="K1776" i="30"/>
  <c r="J1776" i="30"/>
  <c r="I1776" i="30"/>
  <c r="J1777" i="30" l="1"/>
  <c r="E1778" i="30"/>
  <c r="K1777" i="30"/>
  <c r="I1777" i="30"/>
  <c r="L1777" i="30"/>
  <c r="K1778" i="30" l="1"/>
  <c r="E1779" i="30"/>
  <c r="L1778" i="30"/>
  <c r="J1778" i="30"/>
  <c r="I1778" i="30"/>
  <c r="J1779" i="30" l="1"/>
  <c r="K1779" i="30"/>
  <c r="I1779" i="30"/>
  <c r="L1779" i="30"/>
  <c r="E1780" i="30"/>
  <c r="K1780" i="30" l="1"/>
  <c r="J1780" i="30"/>
  <c r="E1781" i="30"/>
  <c r="L1780" i="30"/>
  <c r="I1780" i="30"/>
  <c r="J1781" i="30" l="1"/>
  <c r="K1781" i="30"/>
  <c r="I1781" i="30"/>
  <c r="E1782" i="30"/>
  <c r="L1781" i="30"/>
  <c r="J1782" i="30" l="1"/>
  <c r="K1782" i="30"/>
  <c r="I1782" i="30"/>
  <c r="L1782" i="30"/>
  <c r="E1783" i="30"/>
  <c r="I1783" i="30" l="1"/>
  <c r="L1783" i="30"/>
  <c r="K1783" i="30"/>
  <c r="E1784" i="30"/>
  <c r="J1783" i="30"/>
  <c r="J1784" i="30" l="1"/>
  <c r="L1784" i="30"/>
  <c r="K1784" i="30"/>
  <c r="I1784" i="30"/>
  <c r="E1785" i="30"/>
  <c r="J1785" i="30" l="1"/>
  <c r="E1786" i="30"/>
  <c r="K1785" i="30"/>
  <c r="I1785" i="30"/>
  <c r="L1785" i="30"/>
  <c r="I1786" i="30" l="1"/>
  <c r="K1786" i="30"/>
  <c r="E1787" i="30"/>
  <c r="L1786" i="30"/>
  <c r="J1786" i="30"/>
  <c r="L1787" i="30" l="1"/>
  <c r="K1787" i="30"/>
  <c r="E1788" i="30"/>
  <c r="J1787" i="30"/>
  <c r="I1787" i="30"/>
  <c r="L1788" i="30" l="1"/>
  <c r="K1788" i="30"/>
  <c r="J1788" i="30"/>
  <c r="I1788" i="30"/>
  <c r="E1789" i="30"/>
  <c r="J1789" i="30" l="1"/>
  <c r="I1789" i="30"/>
  <c r="K1789" i="30"/>
  <c r="E1790" i="30"/>
  <c r="L1789" i="30"/>
  <c r="J1790" i="30" l="1"/>
  <c r="K1790" i="30"/>
  <c r="I1790" i="30"/>
  <c r="L1790" i="30"/>
  <c r="E1791" i="30"/>
  <c r="I1791" i="30" l="1"/>
  <c r="K1791" i="30"/>
  <c r="L1791" i="30"/>
  <c r="J1791" i="30"/>
  <c r="E1792" i="30"/>
  <c r="L1792" i="30" l="1"/>
  <c r="K1792" i="30"/>
  <c r="J1792" i="30"/>
  <c r="I1792" i="30"/>
  <c r="E1793" i="30"/>
  <c r="I1793" i="30" l="1"/>
  <c r="K1793" i="30"/>
  <c r="J1793" i="30"/>
  <c r="L1793" i="30"/>
  <c r="E1794" i="30"/>
  <c r="I1794" i="30" l="1"/>
  <c r="J1794" i="30"/>
  <c r="E1795" i="30"/>
  <c r="K1794" i="30"/>
  <c r="L1794" i="30"/>
  <c r="J1795" i="30" l="1"/>
  <c r="K1795" i="30"/>
  <c r="I1795" i="30"/>
  <c r="L1795" i="30"/>
  <c r="E1796" i="30"/>
  <c r="L1796" i="30" l="1"/>
  <c r="K1796" i="30"/>
  <c r="J1796" i="30"/>
  <c r="I1796" i="30"/>
  <c r="E1797" i="30"/>
  <c r="E1798" i="30" l="1"/>
  <c r="J1797" i="30"/>
  <c r="I1797" i="30"/>
  <c r="K1797" i="30"/>
  <c r="L1797" i="30"/>
  <c r="J1798" i="30" l="1"/>
  <c r="K1798" i="30"/>
  <c r="I1798" i="30"/>
  <c r="L1798" i="30"/>
  <c r="E1799" i="30"/>
  <c r="J1799" i="30" l="1"/>
  <c r="L1799" i="30"/>
  <c r="I1799" i="30"/>
  <c r="K1799" i="30"/>
  <c r="E1800" i="30"/>
  <c r="K1800" i="30" l="1"/>
  <c r="I1800" i="30"/>
  <c r="J1800" i="30"/>
  <c r="E1801" i="30"/>
  <c r="L1800" i="30"/>
  <c r="J1801" i="30" l="1"/>
  <c r="I1801" i="30"/>
  <c r="K1801" i="30"/>
  <c r="L1801" i="30"/>
  <c r="E1802" i="30"/>
  <c r="I1802" i="30" l="1"/>
  <c r="K1802" i="30"/>
  <c r="E1803" i="30"/>
  <c r="J1802" i="30"/>
  <c r="L1802" i="30"/>
  <c r="L1803" i="30" l="1"/>
  <c r="E1804" i="30"/>
  <c r="I1803" i="30"/>
  <c r="K1803" i="30"/>
  <c r="J1803" i="30"/>
  <c r="L1804" i="30" l="1"/>
  <c r="K1804" i="30"/>
  <c r="J1804" i="30"/>
  <c r="E1805" i="30"/>
  <c r="I1804" i="30"/>
  <c r="I1805" i="30" l="1"/>
  <c r="K1805" i="30"/>
  <c r="E1806" i="30"/>
  <c r="L1805" i="30"/>
  <c r="J1805" i="30"/>
  <c r="I1806" i="30" l="1"/>
  <c r="K1806" i="30"/>
  <c r="E1807" i="30"/>
  <c r="J1806" i="30"/>
  <c r="L1806" i="30"/>
  <c r="I1807" i="30" l="1"/>
  <c r="E1808" i="30"/>
  <c r="J1807" i="30"/>
  <c r="L1807" i="30"/>
  <c r="K1807" i="30"/>
  <c r="J1808" i="30" l="1"/>
  <c r="I1808" i="30"/>
  <c r="K1808" i="30"/>
  <c r="L1808" i="30"/>
  <c r="E1809" i="30"/>
  <c r="J1809" i="30" l="1"/>
  <c r="K1809" i="30"/>
  <c r="I1809" i="30"/>
  <c r="E1810" i="30"/>
  <c r="L1809" i="30"/>
  <c r="J1810" i="30" l="1"/>
  <c r="K1810" i="30"/>
  <c r="E1811" i="30"/>
  <c r="L1810" i="30"/>
  <c r="I1810" i="30"/>
  <c r="K1811" i="30" l="1"/>
  <c r="E1812" i="30"/>
  <c r="I1811" i="30"/>
  <c r="J1811" i="30"/>
  <c r="L1811" i="30"/>
  <c r="J1812" i="30" l="1"/>
  <c r="K1812" i="30"/>
  <c r="I1812" i="30"/>
  <c r="E1813" i="30"/>
  <c r="L1812" i="30"/>
  <c r="I1813" i="30" l="1"/>
  <c r="K1813" i="30"/>
  <c r="J1813" i="30"/>
  <c r="L1813" i="30"/>
  <c r="E1814" i="30"/>
  <c r="L1814" i="30" l="1"/>
  <c r="I1814" i="30"/>
  <c r="E1815" i="30"/>
  <c r="J1814" i="30"/>
  <c r="K1814" i="30"/>
  <c r="L1815" i="30" l="1"/>
  <c r="E1816" i="30"/>
  <c r="K1815" i="30"/>
  <c r="I1815" i="30"/>
  <c r="J1815" i="30"/>
  <c r="L1816" i="30" l="1"/>
  <c r="I1816" i="30"/>
  <c r="K1816" i="30"/>
  <c r="J1816" i="30"/>
  <c r="E1817" i="30"/>
  <c r="J1817" i="30" l="1"/>
  <c r="E1818" i="30"/>
  <c r="K1817" i="30"/>
  <c r="I1817" i="30"/>
  <c r="L1817" i="30"/>
  <c r="J1818" i="30" l="1"/>
  <c r="K1818" i="30"/>
  <c r="I1818" i="30"/>
  <c r="L1818" i="30"/>
  <c r="E1819" i="30"/>
  <c r="K1819" i="30" l="1"/>
  <c r="I1819" i="30"/>
  <c r="L1819" i="30"/>
  <c r="J1819" i="30"/>
  <c r="E1820" i="30"/>
  <c r="L1820" i="30" l="1"/>
  <c r="K1820" i="30"/>
  <c r="J1820" i="30"/>
  <c r="E1821" i="30"/>
  <c r="I1820" i="30"/>
  <c r="J1821" i="30" l="1"/>
  <c r="I1821" i="30"/>
  <c r="K1821" i="30"/>
  <c r="L1821" i="30"/>
  <c r="E1822" i="30"/>
  <c r="J1822" i="30" l="1"/>
  <c r="L1822" i="30"/>
  <c r="K1822" i="30"/>
  <c r="I1822" i="30"/>
  <c r="E1823" i="30"/>
  <c r="J1823" i="30" l="1"/>
  <c r="L1823" i="30"/>
  <c r="I1823" i="30"/>
  <c r="K1823" i="30"/>
  <c r="E1824" i="30"/>
  <c r="L1824" i="30" l="1"/>
  <c r="K1824" i="30"/>
  <c r="J1824" i="30"/>
  <c r="I1824" i="30"/>
  <c r="E1825" i="30"/>
  <c r="J1825" i="30" l="1"/>
  <c r="L1825" i="30"/>
  <c r="I1825" i="30"/>
  <c r="K1825" i="30"/>
  <c r="E1826" i="30"/>
  <c r="J1826" i="30" l="1"/>
  <c r="K1826" i="30"/>
  <c r="E1827" i="30"/>
  <c r="I1826" i="30"/>
  <c r="L1826" i="30"/>
  <c r="K1827" i="30" l="1"/>
  <c r="I1827" i="30"/>
  <c r="L1827" i="30"/>
  <c r="J1827" i="30"/>
  <c r="E1828" i="30"/>
  <c r="I1828" i="30" l="1"/>
  <c r="K1828" i="30"/>
  <c r="J1828" i="30"/>
  <c r="E1829" i="30"/>
  <c r="L1828" i="30"/>
  <c r="J1829" i="30" l="1"/>
  <c r="I1829" i="30"/>
  <c r="K1829" i="30"/>
  <c r="L1829" i="30"/>
  <c r="E1830" i="30"/>
  <c r="E1831" i="30" l="1"/>
  <c r="K1830" i="30"/>
  <c r="I1830" i="30"/>
  <c r="L1830" i="30"/>
  <c r="J1830" i="30"/>
  <c r="L1831" i="30" l="1"/>
  <c r="I1831" i="30"/>
  <c r="E1832" i="30"/>
  <c r="K1831" i="30"/>
  <c r="J1831" i="30"/>
  <c r="K1832" i="30" l="1"/>
  <c r="I1832" i="30"/>
  <c r="E1833" i="30"/>
  <c r="L1832" i="30"/>
  <c r="J1832" i="30"/>
  <c r="I1833" i="30" l="1"/>
  <c r="K1833" i="30"/>
  <c r="J1833" i="30"/>
  <c r="E1834" i="30"/>
  <c r="L1833" i="30"/>
  <c r="J1834" i="30" l="1"/>
  <c r="L1834" i="30"/>
  <c r="K1834" i="30"/>
  <c r="I1834" i="30"/>
  <c r="E1835" i="30"/>
  <c r="E1836" i="30" l="1"/>
  <c r="I1835" i="30"/>
  <c r="J1835" i="30"/>
  <c r="L1835" i="30"/>
  <c r="K1835" i="30"/>
  <c r="I1836" i="30" l="1"/>
  <c r="E1837" i="30"/>
  <c r="J1836" i="30"/>
  <c r="K1836" i="30"/>
  <c r="L1836" i="30"/>
  <c r="J1837" i="30" l="1"/>
  <c r="E1838" i="30"/>
  <c r="I1837" i="30"/>
  <c r="K1837" i="30"/>
  <c r="L1837" i="30"/>
  <c r="L1838" i="30" l="1"/>
  <c r="K1838" i="30"/>
  <c r="I1838" i="30"/>
  <c r="J1838" i="30"/>
  <c r="E1839" i="30"/>
  <c r="K1839" i="30" l="1"/>
  <c r="L1839" i="30"/>
  <c r="J1839" i="30"/>
  <c r="E1840" i="30"/>
  <c r="I1839" i="30"/>
  <c r="J1840" i="30" l="1"/>
  <c r="K1840" i="30"/>
  <c r="I1840" i="30"/>
  <c r="E1841" i="30"/>
  <c r="L1840" i="30"/>
  <c r="L1841" i="30" l="1"/>
  <c r="K1841" i="30"/>
  <c r="J1841" i="30"/>
  <c r="I1841" i="30"/>
  <c r="E1842" i="30"/>
  <c r="I1842" i="30" l="1"/>
  <c r="K1842" i="30"/>
  <c r="E1843" i="30"/>
  <c r="L1842" i="30"/>
  <c r="J1842" i="30"/>
  <c r="J1843" i="30" l="1"/>
  <c r="I1843" i="30"/>
  <c r="K1843" i="30"/>
  <c r="E1844" i="30"/>
  <c r="L1843" i="30"/>
  <c r="L1844" i="30" l="1"/>
  <c r="J1844" i="30"/>
  <c r="E1845" i="30"/>
  <c r="I1844" i="30"/>
  <c r="K1844" i="30"/>
  <c r="J1845" i="30" l="1"/>
  <c r="K1845" i="30"/>
  <c r="E1846" i="30"/>
  <c r="L1845" i="30"/>
  <c r="I1845" i="30"/>
  <c r="I1846" i="30" l="1"/>
  <c r="K1846" i="30"/>
  <c r="E1847" i="30"/>
  <c r="J1846" i="30"/>
  <c r="L1846" i="30"/>
  <c r="J1847" i="30" l="1"/>
  <c r="L1847" i="30"/>
  <c r="I1847" i="30"/>
  <c r="E1848" i="30"/>
  <c r="K1847" i="30"/>
  <c r="J1848" i="30" l="1"/>
  <c r="K1848" i="30"/>
  <c r="I1848" i="30"/>
  <c r="L1848" i="30"/>
  <c r="E1849" i="30"/>
  <c r="I1849" i="30" l="1"/>
  <c r="L1849" i="30"/>
  <c r="E1850" i="30"/>
  <c r="K1849" i="30"/>
  <c r="J1849" i="30"/>
  <c r="I1850" i="30" l="1"/>
  <c r="J1850" i="30"/>
  <c r="K1850" i="30"/>
  <c r="E1851" i="30"/>
  <c r="L1850" i="30"/>
  <c r="E1852" i="30" l="1"/>
  <c r="K1851" i="30"/>
  <c r="L1851" i="30"/>
  <c r="J1851" i="30"/>
  <c r="I1851" i="30"/>
  <c r="J1852" i="30" l="1"/>
  <c r="K1852" i="30"/>
  <c r="E1853" i="30"/>
  <c r="L1852" i="30"/>
  <c r="I1852" i="30"/>
  <c r="I1853" i="30" l="1"/>
  <c r="E1854" i="30"/>
  <c r="J1853" i="30"/>
  <c r="K1853" i="30"/>
  <c r="L1853" i="30"/>
  <c r="L1854" i="30" l="1"/>
  <c r="E1855" i="30"/>
  <c r="J1854" i="30"/>
  <c r="I1854" i="30"/>
  <c r="K1854" i="30"/>
  <c r="J1855" i="30" l="1"/>
  <c r="I1855" i="30"/>
  <c r="L1855" i="30"/>
  <c r="K1855" i="30"/>
  <c r="E1856" i="30"/>
  <c r="E1857" i="30" l="1"/>
  <c r="L1856" i="30"/>
  <c r="J1856" i="30"/>
  <c r="I1856" i="30"/>
  <c r="K1856" i="30"/>
  <c r="L1857" i="30" l="1"/>
  <c r="K1857" i="30"/>
  <c r="I1857" i="30"/>
  <c r="E1858" i="30"/>
  <c r="J1857" i="30"/>
  <c r="I1858" i="30" l="1"/>
  <c r="K1858" i="30"/>
  <c r="J1858" i="30"/>
  <c r="E1859" i="30"/>
  <c r="L1858" i="30"/>
  <c r="J1859" i="30" l="1"/>
  <c r="K1859" i="30"/>
  <c r="E1860" i="30"/>
  <c r="L1859" i="30"/>
  <c r="I1859" i="30"/>
  <c r="L1860" i="30" l="1"/>
  <c r="K1860" i="30"/>
  <c r="I1860" i="30"/>
  <c r="J1860" i="30"/>
  <c r="E1861" i="30"/>
  <c r="L1861" i="30" l="1"/>
  <c r="I1861" i="30"/>
  <c r="J1861" i="30"/>
  <c r="E1862" i="30"/>
  <c r="K1861" i="30"/>
  <c r="I1862" i="30" l="1"/>
  <c r="K1862" i="30"/>
  <c r="E1863" i="30"/>
  <c r="J1862" i="30"/>
  <c r="L1862" i="30"/>
  <c r="K1863" i="30" l="1"/>
  <c r="L1863" i="30"/>
  <c r="J1863" i="30"/>
  <c r="E1864" i="30"/>
  <c r="I1863" i="30"/>
  <c r="L1864" i="30" l="1"/>
  <c r="E1865" i="30"/>
  <c r="K1864" i="30"/>
  <c r="J1864" i="30"/>
  <c r="I1864" i="30"/>
  <c r="J1865" i="30" l="1"/>
  <c r="K1865" i="30"/>
  <c r="I1865" i="30"/>
  <c r="E1866" i="30"/>
  <c r="L1865" i="30"/>
  <c r="E1867" i="30" l="1"/>
  <c r="K1866" i="30"/>
  <c r="I1866" i="30"/>
  <c r="J1866" i="30"/>
  <c r="L1866" i="30"/>
  <c r="K1867" i="30" l="1"/>
  <c r="L1867" i="30"/>
  <c r="J1867" i="30"/>
  <c r="I1867" i="30"/>
  <c r="E1868" i="30"/>
  <c r="J1868" i="30" l="1"/>
  <c r="K1868" i="30"/>
  <c r="I1868" i="30"/>
  <c r="E1869" i="30"/>
  <c r="L1868" i="30"/>
  <c r="L1869" i="30" l="1"/>
  <c r="I1869" i="30"/>
  <c r="J1869" i="30"/>
  <c r="E1870" i="30"/>
  <c r="K1869" i="30"/>
  <c r="L1870" i="30" l="1"/>
  <c r="I1870" i="30"/>
  <c r="K1870" i="30"/>
  <c r="J1870" i="30"/>
  <c r="E1871" i="30"/>
  <c r="E1872" i="30" l="1"/>
  <c r="L1871" i="30"/>
  <c r="I1871" i="30"/>
  <c r="K1871" i="30"/>
  <c r="J1871" i="30"/>
  <c r="J1872" i="30" l="1"/>
  <c r="K1872" i="30"/>
  <c r="E1873" i="30"/>
  <c r="L1872" i="30"/>
  <c r="I1872" i="30"/>
  <c r="J1873" i="30" l="1"/>
  <c r="I1873" i="30"/>
  <c r="K1873" i="30"/>
  <c r="E1874" i="30"/>
  <c r="L1873" i="30"/>
  <c r="J1874" i="30" l="1"/>
  <c r="I1874" i="30"/>
  <c r="E1875" i="30"/>
  <c r="L1874" i="30"/>
  <c r="K1874" i="30"/>
  <c r="J1875" i="30" l="1"/>
  <c r="E1876" i="30"/>
  <c r="K1875" i="30"/>
  <c r="L1875" i="30"/>
  <c r="I1875" i="30"/>
  <c r="I1876" i="30" l="1"/>
  <c r="K1876" i="30"/>
  <c r="L1876" i="30"/>
  <c r="J1876" i="30"/>
  <c r="E1877" i="30"/>
  <c r="L1877" i="30" l="1"/>
  <c r="J1877" i="30"/>
  <c r="K1877" i="30"/>
  <c r="E1878" i="30"/>
  <c r="I1877" i="30"/>
  <c r="J1878" i="30" l="1"/>
  <c r="E1879" i="30"/>
  <c r="K1878" i="30"/>
  <c r="L1878" i="30"/>
  <c r="I1878" i="30"/>
  <c r="J1879" i="30" l="1"/>
  <c r="L1879" i="30"/>
  <c r="I1879" i="30"/>
  <c r="E1880" i="30"/>
  <c r="K1879" i="30"/>
  <c r="J1880" i="30" l="1"/>
  <c r="K1880" i="30"/>
  <c r="L1880" i="30"/>
  <c r="I1880" i="30"/>
  <c r="E1881" i="30"/>
  <c r="I1881" i="30" l="1"/>
  <c r="K1881" i="30"/>
  <c r="E1882" i="30"/>
  <c r="J1881" i="30"/>
  <c r="L1881" i="30"/>
  <c r="L1882" i="30" l="1"/>
  <c r="K1882" i="30"/>
  <c r="J1882" i="30"/>
  <c r="E1883" i="30"/>
  <c r="I1882" i="30"/>
  <c r="J1883" i="30" l="1"/>
  <c r="E1884" i="30"/>
  <c r="L1883" i="30"/>
  <c r="K1883" i="30"/>
  <c r="I1883" i="30"/>
  <c r="J1884" i="30" l="1"/>
  <c r="I1884" i="30"/>
  <c r="E1885" i="30"/>
  <c r="L1884" i="30"/>
  <c r="K1884" i="30"/>
  <c r="J1885" i="30" l="1"/>
  <c r="K1885" i="30"/>
  <c r="I1885" i="30"/>
  <c r="E1886" i="30"/>
  <c r="L1885" i="30"/>
  <c r="L1886" i="30" l="1"/>
  <c r="K1886" i="30"/>
  <c r="J1886" i="30"/>
  <c r="E1887" i="30"/>
  <c r="I1886" i="30"/>
  <c r="L1887" i="30" l="1"/>
  <c r="K1887" i="30"/>
  <c r="E1888" i="30"/>
  <c r="J1887" i="30"/>
  <c r="I1887" i="30"/>
  <c r="L1888" i="30" l="1"/>
  <c r="K1888" i="30"/>
  <c r="J1888" i="30"/>
  <c r="E1889" i="30"/>
  <c r="I1888" i="30"/>
  <c r="J1889" i="30" l="1"/>
  <c r="K1889" i="30"/>
  <c r="I1889" i="30"/>
  <c r="E1890" i="30"/>
  <c r="L1889" i="30"/>
  <c r="J1890" i="30" l="1"/>
  <c r="K1890" i="30"/>
  <c r="I1890" i="30"/>
  <c r="E1891" i="30"/>
  <c r="L1890" i="30"/>
  <c r="J1891" i="30" l="1"/>
  <c r="K1891" i="30"/>
  <c r="I1891" i="30"/>
  <c r="E1892" i="30"/>
  <c r="L1891" i="30"/>
  <c r="I1892" i="30" l="1"/>
  <c r="J1892" i="30"/>
  <c r="E1893" i="30"/>
  <c r="L1892" i="30"/>
  <c r="K1892" i="30"/>
  <c r="J1893" i="30" l="1"/>
  <c r="I1893" i="30"/>
  <c r="K1893" i="30"/>
  <c r="E1894" i="30"/>
  <c r="L1893" i="30"/>
  <c r="K1894" i="30" l="1"/>
  <c r="I1894" i="30"/>
  <c r="E1895" i="30"/>
  <c r="L1894" i="30"/>
  <c r="J1894" i="30"/>
  <c r="J1895" i="30" l="1"/>
  <c r="L1895" i="30"/>
  <c r="E1896" i="30"/>
  <c r="K1895" i="30"/>
  <c r="I1895" i="30"/>
  <c r="J1896" i="30" l="1"/>
  <c r="E1897" i="30"/>
  <c r="L1896" i="30"/>
  <c r="I1896" i="30"/>
  <c r="K1896" i="30"/>
  <c r="L1897" i="30" l="1"/>
  <c r="K1897" i="30"/>
  <c r="J1897" i="30"/>
  <c r="E1898" i="30"/>
  <c r="I1897" i="30"/>
  <c r="L1898" i="30" l="1"/>
  <c r="K1898" i="30"/>
  <c r="J1898" i="30"/>
  <c r="I1898" i="30"/>
  <c r="E1899" i="30"/>
  <c r="K1899" i="30" l="1"/>
  <c r="J1899" i="30"/>
  <c r="I1899" i="30"/>
  <c r="L1899" i="30"/>
  <c r="E1900" i="30"/>
  <c r="L1900" i="30" l="1"/>
  <c r="J1900" i="30"/>
  <c r="K1900" i="30"/>
  <c r="I1900" i="30"/>
  <c r="E1901" i="30"/>
  <c r="J1901" i="30" l="1"/>
  <c r="I1901" i="30"/>
  <c r="E1902" i="30"/>
  <c r="L1901" i="30"/>
  <c r="K1901" i="30"/>
  <c r="E1903" i="30" l="1"/>
  <c r="K1902" i="30"/>
  <c r="L1902" i="30"/>
  <c r="J1902" i="30"/>
  <c r="I1902" i="30"/>
  <c r="J1903" i="30" l="1"/>
  <c r="I1903" i="30"/>
  <c r="E1904" i="30"/>
  <c r="K1903" i="30"/>
  <c r="L1903" i="30"/>
  <c r="E1905" i="30" l="1"/>
  <c r="L1904" i="30"/>
  <c r="J1904" i="30"/>
  <c r="K1904" i="30"/>
  <c r="I1904" i="30"/>
  <c r="J1905" i="30" l="1"/>
  <c r="I1905" i="30"/>
  <c r="L1905" i="30"/>
  <c r="E1906" i="30"/>
  <c r="K1905" i="30"/>
  <c r="J1906" i="30" l="1"/>
  <c r="K1906" i="30"/>
  <c r="I1906" i="30"/>
  <c r="E1907" i="30"/>
  <c r="L1906" i="30"/>
  <c r="J1907" i="30" l="1"/>
  <c r="K1907" i="30"/>
  <c r="I1907" i="30"/>
  <c r="E1908" i="30"/>
  <c r="L1907" i="30"/>
  <c r="I1908" i="30" l="1"/>
  <c r="K1908" i="30"/>
  <c r="J1908" i="30"/>
  <c r="E1909" i="30"/>
  <c r="L1908" i="30"/>
  <c r="I1909" i="30" l="1"/>
  <c r="K1909" i="30"/>
  <c r="J1909" i="30"/>
  <c r="E1910" i="30"/>
  <c r="L1909" i="30"/>
  <c r="K1910" i="30" l="1"/>
  <c r="I1910" i="30"/>
  <c r="E1911" i="30"/>
  <c r="L1910" i="30"/>
  <c r="J1910" i="30"/>
  <c r="K1911" i="30" l="1"/>
  <c r="L1911" i="30"/>
  <c r="J1911" i="30"/>
  <c r="E1912" i="30"/>
  <c r="I1911" i="30"/>
  <c r="J1912" i="30" l="1"/>
  <c r="I1912" i="30"/>
  <c r="E1913" i="30"/>
  <c r="L1912" i="30"/>
  <c r="K1912" i="30"/>
  <c r="J1913" i="30" l="1"/>
  <c r="E1914" i="30"/>
  <c r="I1913" i="30"/>
  <c r="L1913" i="30"/>
  <c r="K1913" i="30"/>
  <c r="J1914" i="30" l="1"/>
  <c r="K1914" i="30"/>
  <c r="I1914" i="30"/>
  <c r="E1915" i="30"/>
  <c r="L1914" i="30"/>
  <c r="K1915" i="30" l="1"/>
  <c r="L1915" i="30"/>
  <c r="J1915" i="30"/>
  <c r="I1915" i="30"/>
  <c r="E1916" i="30"/>
  <c r="J1916" i="30" l="1"/>
  <c r="K1916" i="30"/>
  <c r="I1916" i="30"/>
  <c r="E1917" i="30"/>
  <c r="L1916" i="30"/>
  <c r="J1917" i="30" l="1"/>
  <c r="K1917" i="30"/>
  <c r="I1917" i="30"/>
  <c r="E1918" i="30"/>
  <c r="L1917" i="30"/>
  <c r="J1918" i="30" l="1"/>
  <c r="I1918" i="30"/>
  <c r="E1919" i="30"/>
  <c r="L1918" i="30"/>
  <c r="K1918" i="30"/>
  <c r="J1919" i="30" l="1"/>
  <c r="L1919" i="30"/>
  <c r="K1919" i="30"/>
  <c r="I1919" i="30"/>
  <c r="E1920" i="30"/>
  <c r="L1920" i="30" l="1"/>
  <c r="K1920" i="30"/>
  <c r="E1921" i="30"/>
  <c r="I1920" i="30"/>
  <c r="J1920" i="30"/>
  <c r="I1921" i="30" l="1"/>
  <c r="J1921" i="30"/>
  <c r="E1922" i="30"/>
  <c r="K1921" i="30"/>
  <c r="L1921" i="30"/>
  <c r="L1922" i="30" l="1"/>
  <c r="J1922" i="30"/>
  <c r="K1922" i="30"/>
  <c r="E1923" i="30"/>
  <c r="I1922" i="30"/>
  <c r="J1923" i="30" l="1"/>
  <c r="E1924" i="30"/>
  <c r="K1923" i="30"/>
  <c r="L1923" i="30"/>
  <c r="I1923" i="30"/>
  <c r="J1924" i="30" l="1"/>
  <c r="K1924" i="30"/>
  <c r="I1924" i="30"/>
  <c r="E1925" i="30"/>
  <c r="L1924" i="30"/>
  <c r="J1925" i="30" l="1"/>
  <c r="K1925" i="30"/>
  <c r="L1925" i="30"/>
  <c r="I1925" i="30"/>
  <c r="E1926" i="30"/>
  <c r="J1926" i="30" l="1"/>
  <c r="K1926" i="30"/>
  <c r="L1926" i="30"/>
  <c r="I1926" i="30"/>
  <c r="E1927" i="30"/>
  <c r="J1927" i="30" l="1"/>
  <c r="I1927" i="30"/>
  <c r="L1927" i="30"/>
  <c r="K1927" i="30"/>
  <c r="E1928" i="30"/>
  <c r="J1928" i="30" l="1"/>
  <c r="I1928" i="30"/>
  <c r="E1929" i="30"/>
  <c r="L1928" i="30"/>
  <c r="K1928" i="30"/>
  <c r="J1929" i="30" l="1"/>
  <c r="I1929" i="30"/>
  <c r="L1929" i="30"/>
  <c r="K1929" i="30"/>
  <c r="E1930" i="30"/>
  <c r="L1930" i="30" l="1"/>
  <c r="K1930" i="30"/>
  <c r="E1931" i="30"/>
  <c r="I1930" i="30"/>
  <c r="J1930" i="30"/>
  <c r="J1931" i="30" l="1"/>
  <c r="I1931" i="30"/>
  <c r="L1931" i="30"/>
  <c r="K1931" i="30"/>
  <c r="E1932" i="30"/>
  <c r="J1932" i="30" l="1"/>
  <c r="K1932" i="30"/>
  <c r="E1933" i="30"/>
  <c r="L1932" i="30"/>
  <c r="I1932" i="30"/>
  <c r="J1933" i="30" l="1"/>
  <c r="K1933" i="30"/>
  <c r="E1934" i="30"/>
  <c r="L1933" i="30"/>
  <c r="I1933" i="30"/>
  <c r="I1934" i="30" l="1"/>
  <c r="K1934" i="30"/>
  <c r="J1934" i="30"/>
  <c r="L1934" i="30"/>
  <c r="E1935" i="30"/>
  <c r="J1935" i="30" l="1"/>
  <c r="L1935" i="30"/>
  <c r="K1935" i="30"/>
  <c r="I1935" i="30"/>
  <c r="E1936" i="30"/>
  <c r="J1936" i="30" l="1"/>
  <c r="K1936" i="30"/>
  <c r="I1936" i="30"/>
  <c r="E1937" i="30"/>
  <c r="L1936" i="30"/>
  <c r="L1937" i="30" l="1"/>
  <c r="K1937" i="30"/>
  <c r="I1937" i="30"/>
  <c r="J1937" i="30"/>
  <c r="E1938" i="30"/>
  <c r="K1938" i="30" l="1"/>
  <c r="I1938" i="30"/>
  <c r="J1938" i="30"/>
  <c r="E1939" i="30"/>
  <c r="L1938" i="30"/>
  <c r="J1939" i="30" l="1"/>
  <c r="K1939" i="30"/>
  <c r="E1940" i="30"/>
  <c r="L1939" i="30"/>
  <c r="I1939" i="30"/>
  <c r="J1940" i="30" l="1"/>
  <c r="K1940" i="30"/>
  <c r="L1940" i="30"/>
  <c r="I1940" i="30"/>
  <c r="E1941" i="30"/>
  <c r="L1941" i="30" l="1"/>
  <c r="J1941" i="30"/>
  <c r="K1941" i="30"/>
  <c r="I1941" i="30"/>
  <c r="E1942" i="30"/>
  <c r="L1942" i="30" l="1"/>
  <c r="K1942" i="30"/>
  <c r="I1942" i="30"/>
  <c r="E1943" i="30"/>
  <c r="J1942" i="30"/>
  <c r="J1943" i="30" l="1"/>
  <c r="L1943" i="30"/>
  <c r="E1944" i="30"/>
  <c r="K1943" i="30"/>
  <c r="I1943" i="30"/>
  <c r="J1944" i="30" l="1"/>
  <c r="K1944" i="30"/>
  <c r="L1944" i="30"/>
  <c r="E1945" i="30"/>
  <c r="I1944" i="30"/>
  <c r="I1945" i="30" l="1"/>
  <c r="L1945" i="30"/>
  <c r="K1945" i="30"/>
  <c r="E1946" i="30"/>
  <c r="J1945" i="30"/>
  <c r="J1946" i="30" l="1"/>
  <c r="I1946" i="30"/>
  <c r="E1947" i="30"/>
  <c r="L1946" i="30"/>
  <c r="K1946" i="30"/>
  <c r="J1947" i="30" l="1"/>
  <c r="I1947" i="30"/>
  <c r="K1947" i="30"/>
  <c r="L1947" i="30"/>
  <c r="E1948" i="30"/>
  <c r="J1948" i="30" l="1"/>
  <c r="K1948" i="30"/>
  <c r="I1948" i="30"/>
  <c r="L1948" i="30"/>
  <c r="E1949" i="30"/>
  <c r="L1949" i="30" l="1"/>
  <c r="K1949" i="30"/>
  <c r="J1949" i="30"/>
  <c r="I1949" i="30"/>
  <c r="E1950" i="30"/>
  <c r="I1950" i="30" l="1"/>
  <c r="K1950" i="30"/>
  <c r="J1950" i="30"/>
  <c r="L1950" i="30"/>
  <c r="E1951" i="30"/>
  <c r="J1951" i="30" l="1"/>
  <c r="I1951" i="30"/>
  <c r="E1952" i="30"/>
  <c r="K1951" i="30"/>
  <c r="L1951" i="30"/>
  <c r="J1952" i="30" l="1"/>
  <c r="K1952" i="30"/>
  <c r="I1952" i="30"/>
  <c r="L1952" i="30"/>
  <c r="E1953" i="30"/>
  <c r="J1953" i="30" l="1"/>
  <c r="L1953" i="30"/>
  <c r="K1953" i="30"/>
  <c r="E1954" i="30"/>
  <c r="I1953" i="30"/>
  <c r="J1954" i="30" l="1"/>
  <c r="K1954" i="30"/>
  <c r="I1954" i="30"/>
  <c r="E1955" i="30"/>
  <c r="L1954" i="30"/>
  <c r="I1955" i="30" l="1"/>
  <c r="L1955" i="30"/>
  <c r="K1955" i="30"/>
  <c r="J1955" i="30"/>
  <c r="E1956" i="30"/>
  <c r="J1956" i="30" l="1"/>
  <c r="K1956" i="30"/>
  <c r="I1956" i="30"/>
  <c r="E1957" i="30"/>
  <c r="L1956" i="30"/>
  <c r="J1957" i="30" l="1"/>
  <c r="I1957" i="30"/>
  <c r="K1957" i="30"/>
  <c r="E1958" i="30"/>
  <c r="L1957" i="30"/>
  <c r="J1958" i="30" l="1"/>
  <c r="I1958" i="30"/>
  <c r="E1959" i="30"/>
  <c r="K1958" i="30"/>
  <c r="L1958" i="30"/>
  <c r="L1959" i="30" l="1"/>
  <c r="I1959" i="30"/>
  <c r="K1959" i="30"/>
  <c r="J1959" i="30"/>
  <c r="E1960" i="30"/>
  <c r="K1960" i="30" l="1"/>
  <c r="I1960" i="30"/>
  <c r="L1960" i="30"/>
  <c r="J1960" i="30"/>
  <c r="E1961" i="30"/>
  <c r="J1961" i="30" l="1"/>
  <c r="K1961" i="30"/>
  <c r="I1961" i="30"/>
  <c r="E1962" i="30"/>
  <c r="L1961" i="30"/>
  <c r="L1962" i="30" l="1"/>
  <c r="K1962" i="30"/>
  <c r="E1963" i="30"/>
  <c r="I1962" i="30"/>
  <c r="J1962" i="30"/>
  <c r="K1963" i="30" l="1"/>
  <c r="J1963" i="30"/>
  <c r="L1963" i="30"/>
  <c r="I1963" i="30"/>
  <c r="E1964" i="30"/>
  <c r="I1964" i="30" l="1"/>
  <c r="K1964" i="30"/>
  <c r="J1964" i="30"/>
  <c r="L1964" i="30"/>
  <c r="E1965" i="30"/>
  <c r="L1965" i="30" l="1"/>
  <c r="I1965" i="30"/>
  <c r="J1965" i="30"/>
  <c r="K1965" i="30"/>
  <c r="E1966" i="30"/>
  <c r="J1966" i="30" l="1"/>
  <c r="K1966" i="30"/>
  <c r="E1967" i="30"/>
  <c r="L1966" i="30"/>
  <c r="I1966" i="30"/>
  <c r="L1967" i="30" l="1"/>
  <c r="E1968" i="30"/>
  <c r="K1967" i="30"/>
  <c r="I1967" i="30"/>
  <c r="J1967" i="30"/>
  <c r="J1968" i="30" l="1"/>
  <c r="I1968" i="30"/>
  <c r="E1969" i="30"/>
  <c r="L1968" i="30"/>
  <c r="K1968" i="30"/>
  <c r="J1969" i="30" l="1"/>
  <c r="K1969" i="30"/>
  <c r="I1969" i="30"/>
  <c r="L1969" i="30"/>
  <c r="E1970" i="30"/>
  <c r="J1970" i="30" l="1"/>
  <c r="K1970" i="30"/>
  <c r="I1970" i="30"/>
  <c r="E1971" i="30"/>
  <c r="L1970" i="30"/>
  <c r="J1971" i="30" l="1"/>
  <c r="E1972" i="30"/>
  <c r="I1971" i="30"/>
  <c r="L1971" i="30"/>
  <c r="K1971" i="30"/>
  <c r="E1973" i="30" l="1"/>
  <c r="L1972" i="30"/>
  <c r="J1972" i="30"/>
  <c r="K1972" i="30"/>
  <c r="I1972" i="30"/>
  <c r="J1973" i="30" l="1"/>
  <c r="K1973" i="30"/>
  <c r="E1974" i="30"/>
  <c r="L1973" i="30"/>
  <c r="I1973" i="30"/>
  <c r="K1974" i="30" l="1"/>
  <c r="L1974" i="30"/>
  <c r="E1975" i="30"/>
  <c r="J1974" i="30"/>
  <c r="I1974" i="30"/>
  <c r="L1975" i="30" l="1"/>
  <c r="J1975" i="30"/>
  <c r="E1976" i="30"/>
  <c r="I1975" i="30"/>
  <c r="K1975" i="30"/>
  <c r="J1976" i="30" l="1"/>
  <c r="K1976" i="30"/>
  <c r="L1976" i="30"/>
  <c r="I1976" i="30"/>
  <c r="E1977" i="30"/>
  <c r="I1977" i="30" l="1"/>
  <c r="J1977" i="30"/>
  <c r="K1977" i="30"/>
  <c r="E1978" i="30"/>
  <c r="L1977" i="30"/>
  <c r="I1978" i="30" l="1"/>
  <c r="J1978" i="30"/>
  <c r="K1978" i="30"/>
  <c r="E1979" i="30"/>
  <c r="L1978" i="30"/>
  <c r="E1980" i="30" l="1"/>
  <c r="I1979" i="30"/>
  <c r="K1979" i="30"/>
  <c r="L1979" i="30"/>
  <c r="J1979" i="30"/>
  <c r="I1980" i="30" l="1"/>
  <c r="K1980" i="30"/>
  <c r="J1980" i="30"/>
  <c r="E1981" i="30"/>
  <c r="L1980" i="30"/>
  <c r="K1981" i="30" l="1"/>
  <c r="E1982" i="30"/>
  <c r="I1981" i="30"/>
  <c r="L1981" i="30"/>
  <c r="J1981" i="30"/>
  <c r="K1982" i="30" l="1"/>
  <c r="J1982" i="30"/>
  <c r="E1983" i="30"/>
  <c r="I1982" i="30"/>
  <c r="L1982" i="30"/>
  <c r="J1983" i="30" l="1"/>
  <c r="L1983" i="30"/>
  <c r="E1984" i="30"/>
  <c r="K1983" i="30"/>
  <c r="I1983" i="30"/>
  <c r="K1984" i="30" l="1"/>
  <c r="J1984" i="30"/>
  <c r="L1984" i="30"/>
  <c r="I1984" i="30"/>
  <c r="E1985" i="30"/>
  <c r="I1985" i="30" l="1"/>
  <c r="K1985" i="30"/>
  <c r="J1985" i="30"/>
  <c r="E1986" i="30"/>
  <c r="L1985" i="30"/>
  <c r="J1986" i="30" l="1"/>
  <c r="I1986" i="30"/>
  <c r="K1986" i="30"/>
  <c r="E1987" i="30"/>
  <c r="L1986" i="30"/>
  <c r="J1987" i="30" l="1"/>
  <c r="I1987" i="30"/>
  <c r="K1987" i="30"/>
  <c r="E1988" i="30"/>
  <c r="L1987" i="30"/>
  <c r="J1988" i="30" l="1"/>
  <c r="K1988" i="30"/>
  <c r="I1988" i="30"/>
  <c r="E1989" i="30"/>
  <c r="L1988" i="30"/>
  <c r="J1989" i="30" l="1"/>
  <c r="L1989" i="30"/>
  <c r="I1989" i="30"/>
  <c r="E1990" i="30"/>
  <c r="K1989" i="30"/>
  <c r="I1990" i="30" l="1"/>
  <c r="K1990" i="30"/>
  <c r="L1990" i="30"/>
  <c r="J1990" i="30"/>
  <c r="E1991" i="30"/>
  <c r="J1991" i="30" l="1"/>
  <c r="I1991" i="30"/>
  <c r="E1992" i="30"/>
  <c r="L1991" i="30"/>
  <c r="K1991" i="30"/>
  <c r="I1992" i="30" l="1"/>
  <c r="K1992" i="30"/>
  <c r="J1992" i="30"/>
  <c r="L1992" i="30"/>
  <c r="E1993" i="30"/>
  <c r="I1993" i="30" l="1"/>
  <c r="J1993" i="30"/>
  <c r="L1993" i="30"/>
  <c r="K1993" i="30"/>
  <c r="E1994" i="30"/>
  <c r="I1994" i="30" l="1"/>
  <c r="J1994" i="30"/>
  <c r="K1994" i="30"/>
  <c r="E1995" i="30"/>
  <c r="L1994" i="30"/>
  <c r="K1995" i="30" l="1"/>
  <c r="J1995" i="30"/>
  <c r="I1995" i="30"/>
  <c r="E1996" i="30"/>
  <c r="L1995" i="30"/>
  <c r="E1997" i="30" l="1"/>
  <c r="K1996" i="30"/>
  <c r="I1996" i="30"/>
  <c r="L1996" i="30"/>
  <c r="J1996" i="30"/>
  <c r="K1997" i="30" l="1"/>
  <c r="E1998" i="30"/>
  <c r="L1997" i="30"/>
  <c r="J1997" i="30"/>
  <c r="I1997" i="30"/>
  <c r="I1998" i="30" l="1"/>
  <c r="K1998" i="30"/>
  <c r="J1998" i="30"/>
  <c r="E1999" i="30"/>
  <c r="L1998" i="30"/>
  <c r="J1999" i="30" l="1"/>
  <c r="I1999" i="30"/>
  <c r="L1999" i="30"/>
  <c r="E2000" i="30"/>
  <c r="K1999" i="30"/>
  <c r="J2000" i="30" l="1"/>
  <c r="E2001" i="30"/>
  <c r="K2000" i="30"/>
  <c r="I2000" i="30"/>
  <c r="L2000" i="30"/>
  <c r="K2001" i="30" l="1"/>
  <c r="I2001" i="30"/>
  <c r="L2001" i="30"/>
  <c r="J2001" i="30"/>
  <c r="E2002" i="30"/>
  <c r="I2002" i="30" l="1"/>
  <c r="K2002" i="30"/>
  <c r="L2002" i="30"/>
  <c r="J2002" i="30"/>
  <c r="E2003" i="30"/>
  <c r="L2003" i="30" l="1"/>
  <c r="K2003" i="30"/>
  <c r="J2003" i="30"/>
  <c r="I2003" i="30"/>
  <c r="E2004" i="30"/>
  <c r="E2005" i="30" l="1"/>
  <c r="I2004" i="30"/>
  <c r="L2004" i="30"/>
  <c r="K2004" i="30"/>
  <c r="J2004" i="30"/>
  <c r="I2005" i="30" l="1"/>
  <c r="J2005" i="30"/>
  <c r="L2005" i="30"/>
  <c r="K2005" i="30"/>
  <c r="E2006" i="30"/>
  <c r="I2006" i="30" l="1"/>
  <c r="K2006" i="30"/>
  <c r="E2007" i="30"/>
  <c r="J2006" i="30"/>
  <c r="L2006" i="30"/>
  <c r="I2007" i="30" l="1"/>
  <c r="L2007" i="30"/>
  <c r="J2007" i="30"/>
  <c r="K2007" i="30"/>
  <c r="E2008" i="30"/>
  <c r="K2008" i="30" l="1"/>
  <c r="I2008" i="30"/>
  <c r="E2009" i="30"/>
  <c r="L2008" i="30"/>
  <c r="J2008" i="30"/>
  <c r="K2009" i="30" l="1"/>
  <c r="J2009" i="30"/>
  <c r="E2010" i="30"/>
  <c r="I2009" i="30"/>
  <c r="L2009" i="30"/>
  <c r="J2010" i="30" l="1"/>
  <c r="I2010" i="30"/>
  <c r="K2010" i="30"/>
  <c r="L2010" i="30"/>
  <c r="E2011" i="30"/>
  <c r="I2011" i="30" l="1"/>
  <c r="K2011" i="30"/>
  <c r="E2012" i="30"/>
  <c r="L2011" i="30"/>
  <c r="J2011" i="30"/>
  <c r="L2012" i="30" l="1"/>
  <c r="K2012" i="30"/>
  <c r="J2012" i="30"/>
  <c r="E2013" i="30"/>
  <c r="I2012" i="30"/>
  <c r="I2013" i="30" l="1"/>
  <c r="K2013" i="30"/>
  <c r="J2013" i="30"/>
  <c r="E2014" i="30"/>
  <c r="L2013" i="30"/>
  <c r="L2014" i="30" l="1"/>
  <c r="K2014" i="30"/>
  <c r="J2014" i="30"/>
  <c r="E2015" i="30"/>
  <c r="I2014" i="30"/>
  <c r="I2015" i="30" l="1"/>
  <c r="L2015" i="30"/>
  <c r="J2015" i="30"/>
  <c r="E2016" i="30"/>
  <c r="K2015" i="30"/>
  <c r="I2016" i="30" l="1"/>
  <c r="E2017" i="30"/>
  <c r="K2016" i="30"/>
  <c r="J2016" i="30"/>
  <c r="L2016" i="30"/>
  <c r="J2017" i="30" l="1"/>
  <c r="I2017" i="30"/>
  <c r="E2018" i="30"/>
  <c r="K2017" i="30"/>
  <c r="L2017" i="30"/>
  <c r="J2018" i="30" l="1"/>
  <c r="K2018" i="30"/>
  <c r="E2019" i="30"/>
  <c r="L2018" i="30"/>
  <c r="I2018" i="30"/>
  <c r="K2019" i="30" l="1"/>
  <c r="E2020" i="30"/>
  <c r="L2019" i="30"/>
  <c r="I2019" i="30"/>
  <c r="J2019" i="30"/>
  <c r="L2020" i="30" l="1"/>
  <c r="J2020" i="30"/>
  <c r="K2020" i="30"/>
  <c r="E2021" i="30"/>
  <c r="I2020" i="30"/>
  <c r="K2021" i="30" l="1"/>
  <c r="I2021" i="30"/>
  <c r="J2021" i="30"/>
  <c r="E2022" i="30"/>
  <c r="L2021" i="30"/>
  <c r="K2022" i="30" l="1"/>
  <c r="I2022" i="30"/>
  <c r="E2023" i="30"/>
  <c r="L2022" i="30"/>
  <c r="J2022" i="30"/>
  <c r="J2023" i="30" l="1"/>
  <c r="L2023" i="30"/>
  <c r="I2023" i="30"/>
  <c r="E2024" i="30"/>
  <c r="K2023" i="30"/>
  <c r="E2025" i="30" l="1"/>
  <c r="K2024" i="30"/>
  <c r="J2024" i="30"/>
  <c r="L2024" i="30"/>
  <c r="I2024" i="30"/>
  <c r="I2025" i="30" l="1"/>
  <c r="K2025" i="30"/>
  <c r="J2025" i="30"/>
  <c r="E2026" i="30"/>
  <c r="L2025" i="30"/>
  <c r="E2027" i="30" l="1"/>
  <c r="K2026" i="30"/>
  <c r="I2026" i="30"/>
  <c r="J2026" i="30"/>
  <c r="L2026" i="30"/>
  <c r="J2027" i="30" l="1"/>
  <c r="E2028" i="30"/>
  <c r="K2027" i="30"/>
  <c r="L2027" i="30"/>
  <c r="I2027" i="30"/>
  <c r="I2028" i="30" l="1"/>
  <c r="J2028" i="30"/>
  <c r="K2028" i="30"/>
  <c r="L2028" i="30"/>
  <c r="E2029" i="30"/>
  <c r="K2029" i="30" l="1"/>
  <c r="J2029" i="30"/>
  <c r="I2029" i="30"/>
  <c r="E2030" i="30"/>
  <c r="L2029" i="30"/>
  <c r="I2030" i="30" l="1"/>
  <c r="J2030" i="30"/>
  <c r="K2030" i="30"/>
  <c r="E2031" i="30"/>
  <c r="L2030" i="30"/>
  <c r="L2031" i="30" l="1"/>
  <c r="I2031" i="30"/>
  <c r="E2032" i="30"/>
  <c r="K2031" i="30"/>
  <c r="J2031" i="30"/>
  <c r="K2032" i="30" l="1"/>
  <c r="J2032" i="30"/>
  <c r="E2033" i="30"/>
  <c r="L2032" i="30"/>
  <c r="I2032" i="30"/>
  <c r="K2033" i="30" l="1"/>
  <c r="I2033" i="30"/>
  <c r="E2034" i="30"/>
  <c r="J2033" i="30"/>
  <c r="L2033" i="30"/>
  <c r="K2034" i="30" l="1"/>
  <c r="J2034" i="30"/>
  <c r="E2035" i="30"/>
  <c r="L2034" i="30"/>
  <c r="I2034" i="30"/>
  <c r="K2035" i="30" l="1"/>
  <c r="J2035" i="30"/>
  <c r="E2036" i="30"/>
  <c r="L2035" i="30"/>
  <c r="I2035" i="30"/>
  <c r="E2037" i="30" l="1"/>
  <c r="L2036" i="30"/>
  <c r="K2036" i="30"/>
  <c r="I2036" i="30"/>
  <c r="J2036" i="30"/>
  <c r="K2037" i="30" l="1"/>
  <c r="L2037" i="30"/>
  <c r="J2037" i="30"/>
  <c r="I2037" i="30"/>
  <c r="E2038" i="30"/>
  <c r="I2038" i="30" l="1"/>
  <c r="E2039" i="30"/>
  <c r="J2038" i="30"/>
  <c r="K2038" i="30"/>
  <c r="L2038" i="30"/>
  <c r="I2039" i="30" l="1"/>
  <c r="J2039" i="30"/>
  <c r="E2040" i="30"/>
  <c r="L2039" i="30"/>
  <c r="K2039" i="30"/>
  <c r="J2040" i="30" l="1"/>
  <c r="L2040" i="30"/>
  <c r="I2040" i="30"/>
  <c r="E2041" i="30"/>
  <c r="K2040" i="30"/>
  <c r="E2042" i="30" l="1"/>
  <c r="J2041" i="30"/>
  <c r="K2041" i="30"/>
  <c r="L2041" i="30"/>
  <c r="I2041" i="30"/>
  <c r="L2042" i="30" l="1"/>
  <c r="K2042" i="30"/>
  <c r="J2042" i="30"/>
  <c r="I2042" i="30"/>
  <c r="E2043" i="30"/>
  <c r="K2043" i="30" l="1"/>
  <c r="J2043" i="30"/>
  <c r="L2043" i="30"/>
  <c r="I2043" i="30"/>
  <c r="E2044" i="30"/>
  <c r="J2044" i="30" l="1"/>
  <c r="K2044" i="30"/>
  <c r="E2045" i="30"/>
  <c r="L2044" i="30"/>
  <c r="I2044" i="30"/>
  <c r="K2045" i="30" l="1"/>
  <c r="I2045" i="30"/>
  <c r="J2045" i="30"/>
  <c r="L2045" i="30"/>
  <c r="E2046" i="30"/>
  <c r="I2046" i="30" l="1"/>
  <c r="L2046" i="30"/>
  <c r="K2046" i="30"/>
  <c r="J2046" i="30"/>
  <c r="E2047" i="30"/>
  <c r="L2047" i="30" l="1"/>
  <c r="I2047" i="30"/>
  <c r="E2048" i="30"/>
  <c r="K2047" i="30"/>
  <c r="J2047" i="30"/>
  <c r="E2049" i="30" l="1"/>
  <c r="K2048" i="30"/>
  <c r="I2048" i="30"/>
  <c r="L2048" i="30"/>
  <c r="J2048" i="30"/>
  <c r="L2049" i="30" l="1"/>
  <c r="K2049" i="30"/>
  <c r="J2049" i="30"/>
  <c r="E2050" i="30"/>
  <c r="I2049" i="30"/>
  <c r="E2051" i="30" l="1"/>
  <c r="K2050" i="30"/>
  <c r="I2050" i="30"/>
  <c r="L2050" i="30"/>
  <c r="J2050" i="30"/>
  <c r="K2051" i="30" l="1"/>
  <c r="J2051" i="30"/>
  <c r="E2052" i="30"/>
  <c r="L2051" i="30"/>
  <c r="I2051" i="30"/>
  <c r="I2052" i="30" l="1"/>
  <c r="K2052" i="30"/>
  <c r="E2053" i="30"/>
  <c r="L2052" i="30"/>
  <c r="J2052" i="30"/>
  <c r="K2053" i="30" l="1"/>
  <c r="J2053" i="30"/>
  <c r="E2054" i="30"/>
  <c r="L2053" i="30"/>
  <c r="I2053" i="30"/>
  <c r="J2054" i="30" l="1"/>
  <c r="E2055" i="30"/>
  <c r="K2054" i="30"/>
  <c r="L2054" i="30"/>
  <c r="I2054" i="30"/>
  <c r="I2055" i="30" l="1"/>
  <c r="L2055" i="30"/>
  <c r="J2055" i="30"/>
  <c r="K2055" i="30"/>
  <c r="E2056" i="30"/>
  <c r="J2056" i="30" l="1"/>
  <c r="K2056" i="30"/>
  <c r="L2056" i="30"/>
  <c r="E2057" i="30"/>
  <c r="I2056" i="30"/>
  <c r="K2057" i="30" l="1"/>
  <c r="E2058" i="30"/>
  <c r="I2057" i="30"/>
  <c r="L2057" i="30"/>
  <c r="J2057" i="30"/>
  <c r="J2058" i="30" l="1"/>
  <c r="K2058" i="30"/>
  <c r="I2058" i="30"/>
  <c r="E2059" i="30"/>
  <c r="L2058" i="30"/>
  <c r="J2059" i="30" l="1"/>
  <c r="K2059" i="30"/>
  <c r="I2059" i="30"/>
  <c r="L2059" i="30"/>
  <c r="E2060" i="30"/>
  <c r="I2060" i="30" l="1"/>
  <c r="E2061" i="30"/>
  <c r="K2060" i="30"/>
  <c r="J2060" i="30"/>
  <c r="L2060" i="30"/>
  <c r="K2061" i="30" l="1"/>
  <c r="I2061" i="30"/>
  <c r="L2061" i="30"/>
  <c r="J2061" i="30"/>
  <c r="E2062" i="30"/>
  <c r="I2062" i="30" l="1"/>
  <c r="K2062" i="30"/>
  <c r="J2062" i="30"/>
  <c r="E2063" i="30"/>
  <c r="L2062" i="30"/>
  <c r="K2063" i="30" l="1"/>
  <c r="L2063" i="30"/>
  <c r="J2063" i="30"/>
  <c r="E2064" i="30"/>
  <c r="I2063" i="30"/>
  <c r="L2064" i="30" l="1"/>
  <c r="I2064" i="30"/>
  <c r="E2065" i="30"/>
  <c r="K2064" i="30"/>
  <c r="J2064" i="30"/>
  <c r="I2065" i="30" l="1"/>
  <c r="J2065" i="30"/>
  <c r="K2065" i="30"/>
  <c r="E2066" i="30"/>
  <c r="L2065" i="30"/>
  <c r="K2066" i="30" l="1"/>
  <c r="J2066" i="30"/>
  <c r="L2066" i="30"/>
  <c r="E2067" i="30"/>
  <c r="I2066" i="30"/>
  <c r="E2068" i="30" l="1"/>
  <c r="K2067" i="30"/>
  <c r="I2067" i="30"/>
  <c r="L2067" i="30"/>
  <c r="J2067" i="30"/>
  <c r="J2068" i="30" l="1"/>
  <c r="K2068" i="30"/>
  <c r="I2068" i="30"/>
  <c r="E2069" i="30"/>
  <c r="L2068" i="30"/>
  <c r="K2069" i="30" l="1"/>
  <c r="E2070" i="30"/>
  <c r="I2069" i="30"/>
  <c r="J2069" i="30"/>
  <c r="L2069" i="30"/>
  <c r="K2070" i="30" l="1"/>
  <c r="L2070" i="30"/>
  <c r="J2070" i="30"/>
  <c r="E2071" i="30"/>
  <c r="I2070" i="30"/>
  <c r="L2071" i="30" l="1"/>
  <c r="E2072" i="30"/>
  <c r="J2071" i="30"/>
  <c r="I2071" i="30"/>
  <c r="K2071" i="30"/>
  <c r="L2072" i="30" l="1"/>
  <c r="E2073" i="30"/>
  <c r="I2072" i="30"/>
  <c r="K2072" i="30"/>
  <c r="J2072" i="30"/>
  <c r="I2073" i="30" l="1"/>
  <c r="E2074" i="30"/>
  <c r="J2073" i="30"/>
  <c r="K2073" i="30"/>
  <c r="L2073" i="30"/>
  <c r="E2075" i="30" l="1"/>
  <c r="J2074" i="30"/>
  <c r="K2074" i="30"/>
  <c r="L2074" i="30"/>
  <c r="I2074" i="30"/>
  <c r="E2076" i="30" l="1"/>
  <c r="J2075" i="30"/>
  <c r="K2075" i="30"/>
  <c r="L2075" i="30"/>
  <c r="I2075" i="30"/>
  <c r="K2076" i="30" l="1"/>
  <c r="L2076" i="30"/>
  <c r="J2076" i="30"/>
  <c r="I2076" i="30"/>
  <c r="E2077" i="30"/>
  <c r="I2077" i="30" l="1"/>
  <c r="L2077" i="30"/>
  <c r="K2077" i="30"/>
  <c r="E2078" i="30"/>
  <c r="J2077" i="30"/>
  <c r="I2078" i="30" l="1"/>
  <c r="K2078" i="30"/>
  <c r="L2078" i="30"/>
  <c r="J2078" i="30"/>
  <c r="E2079" i="30"/>
  <c r="E2080" i="30" l="1"/>
  <c r="J2079" i="30"/>
  <c r="K2079" i="30"/>
  <c r="L2079" i="30"/>
  <c r="I2079" i="30"/>
  <c r="I2080" i="30" l="1"/>
  <c r="E2081" i="30"/>
  <c r="J2080" i="30"/>
  <c r="K2080" i="30"/>
  <c r="L2080" i="30"/>
  <c r="K2081" i="30" l="1"/>
  <c r="I2081" i="30"/>
  <c r="L2081" i="30"/>
  <c r="E2082" i="30"/>
  <c r="J2081" i="30"/>
  <c r="J2082" i="30" l="1"/>
  <c r="K2082" i="30"/>
  <c r="I2082" i="30"/>
  <c r="L2082" i="30"/>
  <c r="E2083" i="30"/>
  <c r="I2083" i="30" l="1"/>
  <c r="E2084" i="30"/>
  <c r="K2083" i="30"/>
  <c r="J2083" i="30"/>
  <c r="L2083" i="30"/>
  <c r="K2084" i="30" l="1"/>
  <c r="J2084" i="30"/>
  <c r="E2085" i="30"/>
  <c r="L2084" i="30"/>
  <c r="I2084" i="30"/>
  <c r="K2085" i="30" l="1"/>
  <c r="L2085" i="30"/>
  <c r="J2085" i="30"/>
  <c r="I2085" i="30"/>
  <c r="E2086" i="30"/>
  <c r="I2086" i="30" l="1"/>
  <c r="K2086" i="30"/>
  <c r="E2087" i="30"/>
  <c r="J2086" i="30"/>
  <c r="L2086" i="30"/>
  <c r="L2087" i="30" l="1"/>
  <c r="J2087" i="30"/>
  <c r="K2087" i="30"/>
  <c r="I2087" i="30"/>
  <c r="E2088" i="30"/>
  <c r="J2088" i="30" l="1"/>
  <c r="E2089" i="30"/>
  <c r="K2088" i="30"/>
  <c r="I2088" i="30"/>
  <c r="L2088" i="30"/>
  <c r="K2089" i="30" l="1"/>
  <c r="L2089" i="30"/>
  <c r="E2090" i="30"/>
  <c r="J2089" i="30"/>
  <c r="I2089" i="30"/>
  <c r="L2090" i="30" l="1"/>
  <c r="K2090" i="30"/>
  <c r="J2090" i="30"/>
  <c r="E2091" i="30"/>
  <c r="I2090" i="30"/>
  <c r="K2091" i="30" l="1"/>
  <c r="I2091" i="30"/>
  <c r="E2092" i="30"/>
  <c r="L2091" i="30"/>
  <c r="J2091" i="30"/>
  <c r="K2092" i="30" l="1"/>
  <c r="E2093" i="30"/>
  <c r="L2092" i="30"/>
  <c r="J2092" i="30"/>
  <c r="I2092" i="30"/>
  <c r="L2093" i="30" l="1"/>
  <c r="E2094" i="30"/>
  <c r="J2093" i="30"/>
  <c r="K2093" i="30"/>
  <c r="I2093" i="30"/>
  <c r="K2094" i="30" l="1"/>
  <c r="I2094" i="30"/>
  <c r="E2095" i="30"/>
  <c r="L2094" i="30"/>
  <c r="J2094" i="30"/>
  <c r="J2095" i="30" l="1"/>
  <c r="K2095" i="30"/>
  <c r="I2095" i="30"/>
  <c r="E2096" i="30"/>
  <c r="L2095" i="30"/>
  <c r="L2096" i="30" l="1"/>
  <c r="K2096" i="30"/>
  <c r="I2096" i="30"/>
  <c r="E2097" i="30"/>
  <c r="J2096" i="30"/>
  <c r="K2097" i="30" l="1"/>
  <c r="E2098" i="30"/>
  <c r="I2097" i="30"/>
  <c r="L2097" i="30"/>
  <c r="J2097" i="30"/>
  <c r="L2098" i="30" l="1"/>
  <c r="J2098" i="30"/>
  <c r="K2098" i="30"/>
  <c r="E2099" i="30"/>
  <c r="I2098" i="30"/>
  <c r="K2099" i="30" l="1"/>
  <c r="E2100" i="30"/>
  <c r="L2099" i="30"/>
  <c r="J2099" i="30"/>
  <c r="I2099" i="30"/>
  <c r="I2100" i="30" l="1"/>
  <c r="E2101" i="30"/>
  <c r="L2100" i="30"/>
  <c r="J2100" i="30"/>
  <c r="K2100" i="30"/>
  <c r="E2102" i="30" l="1"/>
  <c r="K2101" i="30"/>
  <c r="L2101" i="30"/>
  <c r="J2101" i="30"/>
  <c r="I2101" i="30"/>
  <c r="J2102" i="30" l="1"/>
  <c r="L2102" i="30"/>
  <c r="K2102" i="30"/>
  <c r="I2102" i="30"/>
  <c r="E2103" i="30"/>
  <c r="I2103" i="30" l="1"/>
  <c r="E2104" i="30"/>
  <c r="J2103" i="30"/>
  <c r="K2103" i="30"/>
  <c r="L2103" i="30"/>
  <c r="L2104" i="30" l="1"/>
  <c r="I2104" i="30"/>
  <c r="E2105" i="30"/>
  <c r="K2104" i="30"/>
  <c r="J2104" i="30"/>
  <c r="K2105" i="30" l="1"/>
  <c r="E2106" i="30"/>
  <c r="L2105" i="30"/>
  <c r="J2105" i="30"/>
  <c r="I2105" i="30"/>
  <c r="K2106" i="30" l="1"/>
  <c r="E2107" i="30"/>
  <c r="I2106" i="30"/>
  <c r="L2106" i="30"/>
  <c r="J2106" i="30"/>
  <c r="K2107" i="30" l="1"/>
  <c r="L2107" i="30"/>
  <c r="E2108" i="30"/>
  <c r="I2107" i="30"/>
  <c r="J2107" i="30"/>
  <c r="K2108" i="30" l="1"/>
  <c r="E2109" i="30"/>
  <c r="L2108" i="30"/>
  <c r="J2108" i="30"/>
  <c r="I2108" i="30"/>
  <c r="J2109" i="30" l="1"/>
  <c r="K2109" i="30"/>
  <c r="I2109" i="30"/>
  <c r="E2110" i="30"/>
  <c r="L2109" i="30"/>
  <c r="J2110" i="30" l="1"/>
  <c r="K2110" i="30"/>
  <c r="I2110" i="30"/>
  <c r="E2111" i="30"/>
  <c r="L2110" i="30"/>
  <c r="L2111" i="30" l="1"/>
  <c r="E2112" i="30"/>
  <c r="I2111" i="30"/>
  <c r="K2111" i="30"/>
  <c r="J2111" i="30"/>
  <c r="K2112" i="30" l="1"/>
  <c r="J2112" i="30"/>
  <c r="L2112" i="30"/>
  <c r="I2112" i="30"/>
  <c r="E2113" i="30"/>
  <c r="J2113" i="30" l="1"/>
  <c r="E2114" i="30"/>
  <c r="L2113" i="30"/>
  <c r="I2113" i="30"/>
  <c r="K2113" i="30"/>
  <c r="K2114" i="30" l="1"/>
  <c r="I2114" i="30"/>
  <c r="E2115" i="30"/>
  <c r="L2114" i="30"/>
  <c r="J2114" i="30"/>
  <c r="E2116" i="30" l="1"/>
  <c r="K2115" i="30"/>
  <c r="L2115" i="30"/>
  <c r="J2115" i="30"/>
  <c r="I2115" i="30"/>
  <c r="K2116" i="30" l="1"/>
  <c r="L2116" i="30"/>
  <c r="I2116" i="30"/>
  <c r="E2117" i="30"/>
  <c r="J2116" i="30"/>
  <c r="I2117" i="30" l="1"/>
  <c r="E2118" i="30"/>
  <c r="J2117" i="30"/>
  <c r="L2117" i="30"/>
  <c r="K2117" i="30"/>
  <c r="E2119" i="30" l="1"/>
  <c r="J2118" i="30"/>
  <c r="L2118" i="30"/>
  <c r="I2118" i="30"/>
  <c r="K2118" i="30"/>
  <c r="L2119" i="30" l="1"/>
  <c r="J2119" i="30"/>
  <c r="E2120" i="30"/>
  <c r="K2119" i="30"/>
  <c r="I2119" i="30"/>
  <c r="J2120" i="30" l="1"/>
  <c r="K2120" i="30"/>
  <c r="I2120" i="30"/>
  <c r="E2121" i="30"/>
  <c r="L2120" i="30"/>
  <c r="J2121" i="30" l="1"/>
  <c r="K2121" i="30"/>
  <c r="I2121" i="30"/>
  <c r="E2122" i="30"/>
  <c r="L2121" i="30"/>
  <c r="J2122" i="30" l="1"/>
  <c r="K2122" i="30"/>
  <c r="I2122" i="30"/>
  <c r="E2123" i="30"/>
  <c r="L2122" i="30"/>
  <c r="J2123" i="30" l="1"/>
  <c r="K2123" i="30"/>
  <c r="I2123" i="30"/>
  <c r="L2123" i="30"/>
  <c r="E2124" i="30"/>
  <c r="I2124" i="30" l="1"/>
  <c r="J2124" i="30"/>
  <c r="L2124" i="30"/>
  <c r="K2124" i="30"/>
  <c r="E2125" i="30"/>
  <c r="K2125" i="30" l="1"/>
  <c r="I2125" i="30"/>
  <c r="J2125" i="30"/>
  <c r="L2125" i="30"/>
  <c r="E2126" i="30"/>
  <c r="L2126" i="30" l="1"/>
  <c r="K2126" i="30"/>
  <c r="J2126" i="30"/>
  <c r="E2127" i="30"/>
  <c r="I2126" i="30"/>
  <c r="L2127" i="30" l="1"/>
  <c r="E2128" i="30"/>
  <c r="J2127" i="30"/>
  <c r="K2127" i="30"/>
  <c r="I2127" i="30"/>
  <c r="L2128" i="30" l="1"/>
  <c r="E2129" i="30"/>
  <c r="I2128" i="30"/>
  <c r="K2128" i="30"/>
  <c r="J2128" i="30"/>
  <c r="K2129" i="30" l="1"/>
  <c r="E2130" i="30"/>
  <c r="L2129" i="30"/>
  <c r="J2129" i="30"/>
  <c r="I2129" i="30"/>
  <c r="K2130" i="30" l="1"/>
  <c r="J2130" i="30"/>
  <c r="E2131" i="30"/>
  <c r="I2130" i="30"/>
  <c r="L2130" i="30"/>
  <c r="K2131" i="30" l="1"/>
  <c r="E2132" i="30"/>
  <c r="I2131" i="30"/>
  <c r="L2131" i="30"/>
  <c r="J2131" i="30"/>
  <c r="K2132" i="30" l="1"/>
  <c r="L2132" i="30"/>
  <c r="E2133" i="30"/>
  <c r="I2132" i="30"/>
  <c r="J2132" i="30"/>
  <c r="K2133" i="30" l="1"/>
  <c r="E2134" i="30"/>
  <c r="L2133" i="30"/>
  <c r="J2133" i="30"/>
  <c r="I2133" i="30"/>
  <c r="K2134" i="30" l="1"/>
  <c r="E2135" i="30"/>
  <c r="L2134" i="30"/>
  <c r="J2134" i="30"/>
  <c r="I2134" i="30"/>
  <c r="L2135" i="30" l="1"/>
  <c r="I2135" i="30"/>
  <c r="E2136" i="30"/>
  <c r="K2135" i="30"/>
  <c r="J2135" i="30"/>
  <c r="J2136" i="30" l="1"/>
  <c r="E2137" i="30"/>
  <c r="L2136" i="30"/>
  <c r="K2136" i="30"/>
  <c r="I2136" i="30"/>
  <c r="L2137" i="30" l="1"/>
  <c r="E2138" i="30"/>
  <c r="K2137" i="30"/>
  <c r="I2137" i="30"/>
  <c r="J2137" i="30"/>
  <c r="I2138" i="30" l="1"/>
  <c r="K2138" i="30"/>
  <c r="E2139" i="30"/>
  <c r="L2138" i="30"/>
  <c r="J2138" i="30"/>
  <c r="J2139" i="30" l="1"/>
  <c r="K2139" i="30"/>
  <c r="I2139" i="30"/>
  <c r="E2140" i="30"/>
  <c r="L2139" i="30"/>
  <c r="K2140" i="30" l="1"/>
  <c r="I2140" i="30"/>
  <c r="E2141" i="30"/>
  <c r="L2140" i="30"/>
  <c r="J2140" i="30"/>
  <c r="K2141" i="30" l="1"/>
  <c r="I2141" i="30"/>
  <c r="J2141" i="30"/>
  <c r="E2142" i="30"/>
  <c r="L2141" i="30"/>
  <c r="J2142" i="30" l="1"/>
  <c r="K2142" i="30"/>
  <c r="I2142" i="30"/>
  <c r="E2143" i="30"/>
  <c r="L2142" i="30"/>
  <c r="L2143" i="30" l="1"/>
  <c r="I2143" i="30"/>
  <c r="E2144" i="30"/>
  <c r="K2143" i="30"/>
  <c r="J2143" i="30"/>
  <c r="J2144" i="30" l="1"/>
  <c r="L2144" i="30"/>
  <c r="I2144" i="30"/>
  <c r="K2144" i="30"/>
  <c r="E2145" i="30"/>
  <c r="K2145" i="30" l="1"/>
  <c r="I2145" i="30"/>
  <c r="L2145" i="30"/>
  <c r="E2146" i="30"/>
  <c r="J2145" i="30"/>
  <c r="J2146" i="30" l="1"/>
  <c r="K2146" i="30"/>
  <c r="I2146" i="30"/>
  <c r="E2147" i="30"/>
  <c r="L2146" i="30"/>
  <c r="K2147" i="30" l="1"/>
  <c r="I2147" i="30"/>
  <c r="E2148" i="30"/>
  <c r="L2147" i="30"/>
  <c r="J2147" i="30"/>
  <c r="K2148" i="30" l="1"/>
  <c r="I2148" i="30"/>
  <c r="E2149" i="30"/>
  <c r="L2148" i="30"/>
  <c r="J2148" i="30"/>
  <c r="I2149" i="30" l="1"/>
  <c r="K2149" i="30"/>
  <c r="E2150" i="30"/>
  <c r="L2149" i="30"/>
  <c r="J2149" i="30"/>
  <c r="E2151" i="30" l="1"/>
  <c r="L2150" i="30"/>
  <c r="J2150" i="30"/>
  <c r="I2150" i="30"/>
  <c r="K2150" i="30"/>
  <c r="E2152" i="30" l="1"/>
  <c r="L2151" i="30"/>
  <c r="I2151" i="30"/>
  <c r="K2151" i="30"/>
  <c r="J2151" i="30"/>
  <c r="I2152" i="30" l="1"/>
  <c r="K2152" i="30"/>
  <c r="L2152" i="30"/>
  <c r="J2152" i="30"/>
  <c r="E2153" i="30"/>
  <c r="J2153" i="30" l="1"/>
  <c r="K2153" i="30"/>
  <c r="I2153" i="30"/>
  <c r="E2154" i="30"/>
  <c r="L2153" i="30"/>
  <c r="K2154" i="30" l="1"/>
  <c r="J2154" i="30"/>
  <c r="I2154" i="30"/>
  <c r="L2154" i="30"/>
  <c r="E2155" i="30"/>
  <c r="I2155" i="30" l="1"/>
  <c r="K2155" i="30"/>
  <c r="L2155" i="30"/>
  <c r="E2156" i="30"/>
  <c r="J2155" i="30"/>
  <c r="I2156" i="30" l="1"/>
  <c r="K2156" i="30"/>
  <c r="J2156" i="30"/>
  <c r="L2156" i="30"/>
  <c r="E2157" i="30"/>
  <c r="L2157" i="30" l="1"/>
  <c r="I2157" i="30"/>
  <c r="J2157" i="30"/>
  <c r="K2157" i="30"/>
  <c r="E2158" i="30"/>
  <c r="K2158" i="30" l="1"/>
  <c r="I2158" i="30"/>
  <c r="L2158" i="30"/>
  <c r="E2159" i="30"/>
  <c r="J2158" i="30"/>
  <c r="L2159" i="30" l="1"/>
  <c r="I2159" i="30"/>
  <c r="K2159" i="30"/>
  <c r="E2160" i="30"/>
  <c r="J2159" i="30"/>
  <c r="L2160" i="30" l="1"/>
  <c r="I2160" i="30"/>
  <c r="E2161" i="30"/>
  <c r="K2160" i="30"/>
  <c r="J2160" i="30"/>
  <c r="J2161" i="30" l="1"/>
  <c r="K2161" i="30"/>
  <c r="I2161" i="30"/>
  <c r="E2162" i="30"/>
  <c r="L2161" i="30"/>
  <c r="K2162" i="30" l="1"/>
  <c r="L2162" i="30"/>
  <c r="E2163" i="30"/>
  <c r="J2162" i="30"/>
  <c r="I2162" i="30"/>
  <c r="K2163" i="30" l="1"/>
  <c r="I2163" i="30"/>
  <c r="L2163" i="30"/>
  <c r="J2163" i="30"/>
  <c r="E2164" i="30"/>
  <c r="E2165" i="30" l="1"/>
  <c r="L2164" i="30"/>
  <c r="J2164" i="30"/>
  <c r="K2164" i="30"/>
  <c r="I2164" i="30"/>
  <c r="L2165" i="30" l="1"/>
  <c r="K2165" i="30"/>
  <c r="I2165" i="30"/>
  <c r="E2166" i="30"/>
  <c r="J2165" i="30"/>
  <c r="K2166" i="30" l="1"/>
  <c r="J2166" i="30"/>
  <c r="E2167" i="30"/>
  <c r="I2166" i="30"/>
  <c r="L2166" i="30"/>
  <c r="I2167" i="30" l="1"/>
  <c r="L2167" i="30"/>
  <c r="K2167" i="30"/>
  <c r="J2167" i="30"/>
  <c r="E2168" i="30"/>
  <c r="L2168" i="30" l="1"/>
  <c r="E2169" i="30"/>
  <c r="J2168" i="30"/>
  <c r="I2168" i="30"/>
  <c r="K2168" i="30"/>
  <c r="E2170" i="30" l="1"/>
  <c r="L2169" i="30"/>
  <c r="I2169" i="30"/>
  <c r="K2169" i="30"/>
  <c r="J2169" i="30"/>
  <c r="L2170" i="30" l="1"/>
  <c r="K2170" i="30"/>
  <c r="J2170" i="30"/>
  <c r="E2171" i="30"/>
  <c r="I2170" i="30"/>
  <c r="K2171" i="30" l="1"/>
  <c r="L2171" i="30"/>
  <c r="E2172" i="30"/>
  <c r="J2171" i="30"/>
  <c r="I2171" i="30"/>
  <c r="L2172" i="30" l="1"/>
  <c r="K2172" i="30"/>
  <c r="E2173" i="30"/>
  <c r="I2172" i="30"/>
  <c r="J2172" i="30"/>
  <c r="J2173" i="30" l="1"/>
  <c r="K2173" i="30"/>
  <c r="E2174" i="30"/>
  <c r="I2173" i="30"/>
  <c r="L2173" i="30"/>
  <c r="K2174" i="30" l="1"/>
  <c r="J2174" i="30"/>
  <c r="E2175" i="30"/>
  <c r="L2174" i="30"/>
  <c r="I2174" i="30"/>
  <c r="K2175" i="30" l="1"/>
  <c r="L2175" i="30"/>
  <c r="E2176" i="30"/>
  <c r="J2175" i="30"/>
  <c r="I2175" i="30"/>
  <c r="J2176" i="30" l="1"/>
  <c r="L2176" i="30"/>
  <c r="E2177" i="30"/>
  <c r="K2176" i="30"/>
  <c r="I2176" i="30"/>
  <c r="L2177" i="30" l="1"/>
  <c r="K2177" i="30"/>
  <c r="J2177" i="30"/>
  <c r="E2178" i="30"/>
  <c r="I2177" i="30"/>
  <c r="K2178" i="30" l="1"/>
  <c r="J2178" i="30"/>
  <c r="E2179" i="30"/>
  <c r="I2178" i="30"/>
  <c r="L2178" i="30"/>
  <c r="J2179" i="30" l="1"/>
  <c r="K2179" i="30"/>
  <c r="I2179" i="30"/>
  <c r="L2179" i="30"/>
  <c r="E2180" i="30"/>
  <c r="K2180" i="30" l="1"/>
  <c r="J2180" i="30"/>
  <c r="I2180" i="30"/>
  <c r="L2180" i="30"/>
  <c r="E2181" i="30"/>
  <c r="I2181" i="30" l="1"/>
  <c r="E2182" i="30"/>
  <c r="K2181" i="30"/>
  <c r="L2181" i="30"/>
  <c r="J2181" i="30"/>
  <c r="K2182" i="30" l="1"/>
  <c r="I2182" i="30"/>
  <c r="J2182" i="30"/>
  <c r="E2183" i="30"/>
  <c r="L2182" i="30"/>
  <c r="J2183" i="30" l="1"/>
  <c r="L2183" i="30"/>
  <c r="I2183" i="30"/>
  <c r="E2184" i="30"/>
  <c r="K2183" i="30"/>
  <c r="J2184" i="30" l="1"/>
  <c r="K2184" i="30"/>
  <c r="I2184" i="30"/>
  <c r="E2185" i="30"/>
  <c r="L2184" i="30"/>
  <c r="I2185" i="30" l="1"/>
  <c r="L2185" i="30"/>
  <c r="K2185" i="30"/>
  <c r="J2185" i="30"/>
  <c r="E2186" i="30"/>
  <c r="J2186" i="30" l="1"/>
  <c r="K2186" i="30"/>
  <c r="I2186" i="30"/>
  <c r="L2186" i="30"/>
  <c r="E2187" i="30"/>
  <c r="K2187" i="30" l="1"/>
  <c r="L2187" i="30"/>
  <c r="I2187" i="30"/>
  <c r="J2187" i="30"/>
  <c r="E2188" i="30"/>
  <c r="L2188" i="30" l="1"/>
  <c r="K2188" i="30"/>
  <c r="J2188" i="30"/>
  <c r="E2189" i="30"/>
  <c r="I2188" i="30"/>
  <c r="L2189" i="30" l="1"/>
  <c r="I2189" i="30"/>
  <c r="J2189" i="30"/>
  <c r="E2190" i="30"/>
  <c r="K2189" i="30"/>
  <c r="J2190" i="30" l="1"/>
  <c r="I2190" i="30"/>
  <c r="K2190" i="30"/>
  <c r="E2191" i="30"/>
  <c r="L2190" i="30"/>
  <c r="J2191" i="30" l="1"/>
  <c r="L2191" i="30"/>
  <c r="I2191" i="30"/>
  <c r="E2192" i="30"/>
  <c r="K2191" i="30"/>
  <c r="L2192" i="30" l="1"/>
  <c r="I2192" i="30"/>
  <c r="K2192" i="30"/>
  <c r="J2192" i="30"/>
  <c r="E2193" i="30"/>
  <c r="K2193" i="30" l="1"/>
  <c r="I2193" i="30"/>
  <c r="E2194" i="30"/>
  <c r="J2193" i="30"/>
  <c r="L2193" i="30"/>
  <c r="J2194" i="30" l="1"/>
  <c r="I2194" i="30"/>
  <c r="K2194" i="30"/>
  <c r="L2194" i="30"/>
  <c r="E2195" i="30"/>
  <c r="J2195" i="30" l="1"/>
  <c r="K2195" i="30"/>
  <c r="I2195" i="30"/>
  <c r="E2196" i="30"/>
  <c r="L2195" i="30"/>
  <c r="K2196" i="30" l="1"/>
  <c r="I2196" i="30"/>
  <c r="L2196" i="30"/>
  <c r="J2196" i="30"/>
  <c r="E2197" i="30"/>
  <c r="K2197" i="30" l="1"/>
  <c r="J2197" i="30"/>
  <c r="E2198" i="30"/>
  <c r="I2197" i="30"/>
  <c r="L2197" i="30"/>
  <c r="K2198" i="30" l="1"/>
  <c r="I2198" i="30"/>
  <c r="L2198" i="30"/>
  <c r="J2198" i="30"/>
  <c r="E2199" i="30"/>
  <c r="K2199" i="30" l="1"/>
  <c r="L2199" i="30"/>
  <c r="E2200" i="30"/>
  <c r="J2199" i="30"/>
  <c r="I2199" i="30"/>
  <c r="K2200" i="30" l="1"/>
  <c r="E2201" i="30"/>
  <c r="L2200" i="30"/>
  <c r="J2200" i="30"/>
  <c r="I2200" i="30"/>
  <c r="L2201" i="30" l="1"/>
  <c r="K2201" i="30"/>
  <c r="I2201" i="30"/>
  <c r="J2201" i="30"/>
  <c r="E2202" i="30"/>
  <c r="J2202" i="30" l="1"/>
  <c r="I2202" i="30"/>
  <c r="K2202" i="30"/>
  <c r="E2203" i="30"/>
  <c r="L2202" i="30"/>
  <c r="I2203" i="30" l="1"/>
  <c r="K2203" i="30"/>
  <c r="L2203" i="30"/>
  <c r="E2204" i="30"/>
  <c r="J2203" i="30"/>
  <c r="E2205" i="30" l="1"/>
  <c r="K2204" i="30"/>
  <c r="I2204" i="30"/>
  <c r="L2204" i="30"/>
  <c r="J2204" i="30"/>
  <c r="J2205" i="30" l="1"/>
  <c r="K2205" i="30"/>
  <c r="I2205" i="30"/>
  <c r="E2206" i="30"/>
  <c r="L2205" i="30"/>
  <c r="I2206" i="30" l="1"/>
  <c r="J2206" i="30"/>
  <c r="K2206" i="30"/>
  <c r="E2207" i="30"/>
  <c r="L2206" i="30"/>
  <c r="J2207" i="30" l="1"/>
  <c r="L2207" i="30"/>
  <c r="I2207" i="30"/>
  <c r="K2207" i="30"/>
  <c r="E2208" i="30"/>
  <c r="I2208" i="30" l="1"/>
  <c r="L2208" i="30"/>
  <c r="J2208" i="30"/>
  <c r="K2208" i="30"/>
  <c r="E2209" i="30"/>
  <c r="I2209" i="30" l="1"/>
  <c r="K2209" i="30"/>
  <c r="J2209" i="30"/>
  <c r="L2209" i="30"/>
  <c r="E2210" i="30"/>
  <c r="L2210" i="30" l="1"/>
  <c r="K2210" i="30"/>
  <c r="I2210" i="30"/>
  <c r="J2210" i="30"/>
  <c r="E2211" i="30"/>
  <c r="K2211" i="30" l="1"/>
  <c r="I2211" i="30"/>
  <c r="E2212" i="30"/>
  <c r="L2211" i="30"/>
  <c r="J2211" i="30"/>
  <c r="J2212" i="30" l="1"/>
  <c r="K2212" i="30"/>
  <c r="I2212" i="30"/>
  <c r="L2212" i="30"/>
  <c r="E2213" i="30"/>
  <c r="L2213" i="30" l="1"/>
  <c r="J2213" i="30"/>
  <c r="I2213" i="30"/>
  <c r="E2214" i="30"/>
  <c r="K2213" i="30"/>
  <c r="J2214" i="30" l="1"/>
  <c r="K2214" i="30"/>
  <c r="I2214" i="30"/>
  <c r="E2215" i="30"/>
  <c r="L2214" i="30"/>
  <c r="J2215" i="30" l="1"/>
  <c r="I2215" i="30"/>
  <c r="L2215" i="30"/>
  <c r="E2216" i="30"/>
  <c r="K2215" i="30"/>
  <c r="J2216" i="30" l="1"/>
  <c r="K2216" i="30"/>
  <c r="I2216" i="30"/>
  <c r="E2217" i="30"/>
  <c r="L2216" i="30"/>
  <c r="J2217" i="30" l="1"/>
  <c r="I2217" i="30"/>
  <c r="K2217" i="30"/>
  <c r="E2218" i="30"/>
  <c r="L2217" i="30"/>
  <c r="I2218" i="30" l="1"/>
  <c r="L2218" i="30"/>
  <c r="K2218" i="30"/>
  <c r="E2219" i="30"/>
  <c r="J2218" i="30"/>
  <c r="K2219" i="30" l="1"/>
  <c r="I2219" i="30"/>
  <c r="L2219" i="30"/>
  <c r="E2220" i="30"/>
  <c r="J2219" i="30"/>
  <c r="K2220" i="30" l="1"/>
  <c r="I2220" i="30"/>
  <c r="J2220" i="30"/>
  <c r="L2220" i="30"/>
  <c r="E2221" i="30"/>
  <c r="L2221" i="30" l="1"/>
  <c r="I2221" i="30"/>
  <c r="K2221" i="30"/>
  <c r="E2222" i="30"/>
  <c r="J2221" i="30"/>
  <c r="J2222" i="30" l="1"/>
  <c r="L2222" i="30"/>
  <c r="K2222" i="30"/>
  <c r="I2222" i="30"/>
  <c r="E2223" i="30"/>
  <c r="L2223" i="30" l="1"/>
  <c r="I2223" i="30"/>
  <c r="J2223" i="30"/>
  <c r="K2223" i="30"/>
  <c r="E2224" i="30"/>
  <c r="J2224" i="30" l="1"/>
  <c r="I2224" i="30"/>
  <c r="L2224" i="30"/>
  <c r="E2225" i="30"/>
  <c r="K2224" i="30"/>
  <c r="E2226" i="30" l="1"/>
  <c r="K2225" i="30"/>
  <c r="I2225" i="30"/>
  <c r="L2225" i="30"/>
  <c r="J2225" i="30"/>
  <c r="J2226" i="30" l="1"/>
  <c r="K2226" i="30"/>
  <c r="I2226" i="30"/>
  <c r="E2227" i="30"/>
  <c r="L2226" i="30"/>
  <c r="J2227" i="30" l="1"/>
  <c r="I2227" i="30"/>
  <c r="K2227" i="30"/>
  <c r="E2228" i="30"/>
  <c r="L2227" i="30"/>
  <c r="K2228" i="30" l="1"/>
  <c r="I2228" i="30"/>
  <c r="L2228" i="30"/>
  <c r="E2229" i="30"/>
  <c r="J2228" i="30"/>
  <c r="I2229" i="30" l="1"/>
  <c r="K2229" i="30"/>
  <c r="J2229" i="30"/>
  <c r="L2229" i="30"/>
  <c r="E2230" i="30"/>
  <c r="J2230" i="30" l="1"/>
  <c r="I2230" i="30"/>
  <c r="E2231" i="30"/>
  <c r="L2230" i="30"/>
  <c r="K2230" i="30"/>
  <c r="I2231" i="30" l="1"/>
  <c r="L2231" i="30"/>
  <c r="J2231" i="30"/>
  <c r="K2231" i="30"/>
  <c r="E2232" i="30"/>
  <c r="J2232" i="30" l="1"/>
  <c r="L2232" i="30"/>
  <c r="I2232" i="30"/>
  <c r="E2233" i="30"/>
  <c r="K2232" i="30"/>
  <c r="L2233" i="30" l="1"/>
  <c r="K2233" i="30"/>
  <c r="J2233" i="30"/>
  <c r="E2234" i="30"/>
  <c r="I2233" i="30"/>
  <c r="K2234" i="30" l="1"/>
  <c r="L2234" i="30"/>
  <c r="E2235" i="30"/>
  <c r="I2234" i="30"/>
  <c r="J2234" i="30"/>
  <c r="J2235" i="30" l="1"/>
  <c r="L2235" i="30"/>
  <c r="I2235" i="30"/>
  <c r="E2236" i="30"/>
  <c r="K2235" i="30"/>
  <c r="J2236" i="30" l="1"/>
  <c r="I2236" i="30"/>
  <c r="L2236" i="30"/>
  <c r="E2237" i="30"/>
  <c r="K2236" i="30"/>
  <c r="E2238" i="30" l="1"/>
  <c r="I2237" i="30"/>
  <c r="J2237" i="30"/>
  <c r="L2237" i="30"/>
  <c r="K2237" i="30"/>
  <c r="J2238" i="30" l="1"/>
  <c r="E2239" i="30"/>
  <c r="K2238" i="30"/>
  <c r="L2238" i="30"/>
  <c r="I2238" i="30"/>
  <c r="J2239" i="30" l="1"/>
  <c r="K2239" i="30"/>
  <c r="L2239" i="30"/>
  <c r="I2239" i="30"/>
  <c r="E2240" i="30"/>
  <c r="J2240" i="30" l="1"/>
  <c r="I2240" i="30"/>
  <c r="L2240" i="30"/>
  <c r="K2240" i="30"/>
  <c r="E2241" i="30"/>
  <c r="K2241" i="30" l="1"/>
  <c r="I2241" i="30"/>
  <c r="E2242" i="30"/>
  <c r="J2241" i="30"/>
  <c r="L2241" i="30"/>
  <c r="I2242" i="30" l="1"/>
  <c r="K2242" i="30"/>
  <c r="J2242" i="30"/>
  <c r="L2242" i="30"/>
  <c r="E2243" i="30"/>
  <c r="K2243" i="30" l="1"/>
  <c r="L2243" i="30"/>
  <c r="I2243" i="30"/>
  <c r="E2244" i="30"/>
  <c r="J2243" i="30"/>
  <c r="J2244" i="30" l="1"/>
  <c r="L2244" i="30"/>
  <c r="I2244" i="30"/>
  <c r="K2244" i="30"/>
  <c r="E2245" i="30"/>
  <c r="J2245" i="30" l="1"/>
  <c r="K2245" i="30"/>
  <c r="I2245" i="30"/>
  <c r="L2245" i="30"/>
  <c r="E2246" i="30"/>
  <c r="K2246" i="30" l="1"/>
  <c r="L2246" i="30"/>
  <c r="J2246" i="30"/>
  <c r="E2247" i="30"/>
  <c r="I2246" i="30"/>
  <c r="I2247" i="30" l="1"/>
  <c r="L2247" i="30"/>
  <c r="J2247" i="30"/>
  <c r="E2248" i="30"/>
  <c r="K2247" i="30"/>
  <c r="J2248" i="30" l="1"/>
  <c r="L2248" i="30"/>
  <c r="I2248" i="30"/>
  <c r="E2249" i="30"/>
  <c r="K2248" i="30"/>
  <c r="J2249" i="30" l="1"/>
  <c r="K2249" i="30"/>
  <c r="I2249" i="30"/>
  <c r="E2250" i="30"/>
  <c r="L2249" i="30"/>
  <c r="L2250" i="30" l="1"/>
  <c r="K2250" i="30"/>
  <c r="J2250" i="30"/>
  <c r="E2251" i="30"/>
  <c r="I2250" i="30"/>
  <c r="J2251" i="30" l="1"/>
  <c r="L2251" i="30"/>
  <c r="I2251" i="30"/>
  <c r="E2252" i="30"/>
  <c r="K2251" i="30"/>
  <c r="L2252" i="30" l="1"/>
  <c r="E2253" i="30"/>
  <c r="J2252" i="30"/>
  <c r="I2252" i="30"/>
  <c r="K2252" i="30"/>
  <c r="L2253" i="30" l="1"/>
  <c r="I2253" i="30"/>
  <c r="J2253" i="30"/>
  <c r="E2254" i="30"/>
  <c r="K2253" i="30"/>
  <c r="J2254" i="30" l="1"/>
  <c r="K2254" i="30"/>
  <c r="I2254" i="30"/>
  <c r="E2255" i="30"/>
  <c r="L2254" i="30"/>
  <c r="J2255" i="30" l="1"/>
  <c r="L2255" i="30"/>
  <c r="I2255" i="30"/>
  <c r="K2255" i="30"/>
  <c r="E2256" i="30"/>
  <c r="E2257" i="30" l="1"/>
  <c r="K2256" i="30"/>
  <c r="J2256" i="30"/>
  <c r="L2256" i="30"/>
  <c r="I2256" i="30"/>
  <c r="I2257" i="30" l="1"/>
  <c r="E2258" i="30"/>
  <c r="K2257" i="30"/>
  <c r="J2257" i="30"/>
  <c r="L2257" i="30"/>
  <c r="K2258" i="30" l="1"/>
  <c r="I2258" i="30"/>
  <c r="E2259" i="30"/>
  <c r="L2258" i="30"/>
  <c r="J2258" i="30"/>
  <c r="L2259" i="30" l="1"/>
  <c r="I2259" i="30"/>
  <c r="E2260" i="30"/>
  <c r="K2259" i="30"/>
  <c r="J2259" i="30"/>
  <c r="J2260" i="30" l="1"/>
  <c r="I2260" i="30"/>
  <c r="L2260" i="30"/>
  <c r="E2261" i="30"/>
  <c r="K2260" i="30"/>
  <c r="J2261" i="30" l="1"/>
  <c r="K2261" i="30"/>
  <c r="I2261" i="30"/>
  <c r="E2262" i="30"/>
  <c r="L2261" i="30"/>
  <c r="L2262" i="30" l="1"/>
  <c r="K2262" i="30"/>
  <c r="I2262" i="30"/>
  <c r="J2262" i="30"/>
  <c r="E2263" i="30"/>
  <c r="J2263" i="30" l="1"/>
  <c r="L2263" i="30"/>
  <c r="I2263" i="30"/>
  <c r="E2264" i="30"/>
  <c r="K2263" i="30"/>
  <c r="I2264" i="30" l="1"/>
  <c r="L2264" i="30"/>
  <c r="K2264" i="30"/>
  <c r="E2265" i="30"/>
  <c r="J2264" i="30"/>
  <c r="L2265" i="30" l="1"/>
  <c r="J2265" i="30"/>
  <c r="K2265" i="30"/>
  <c r="E2266" i="30"/>
  <c r="I2265" i="30"/>
  <c r="L2266" i="30" l="1"/>
  <c r="K2266" i="30"/>
  <c r="I2266" i="30"/>
  <c r="J2266" i="30"/>
  <c r="E2267" i="30"/>
  <c r="I2267" i="30" l="1"/>
  <c r="J2267" i="30"/>
  <c r="L2267" i="30"/>
  <c r="E2268" i="30"/>
  <c r="K2267" i="30"/>
  <c r="I2268" i="30" l="1"/>
  <c r="J2268" i="30"/>
  <c r="L2268" i="30"/>
  <c r="K2268" i="30"/>
  <c r="E2269" i="30"/>
  <c r="J2269" i="30" l="1"/>
  <c r="I2269" i="30"/>
  <c r="E2270" i="30"/>
  <c r="K2269" i="30"/>
  <c r="L2269" i="30"/>
  <c r="J2270" i="30" l="1"/>
  <c r="K2270" i="30"/>
  <c r="I2270" i="30"/>
  <c r="E2271" i="30"/>
  <c r="L2270" i="30"/>
  <c r="J2271" i="30" l="1"/>
  <c r="L2271" i="30"/>
  <c r="I2271" i="30"/>
  <c r="E2272" i="30"/>
  <c r="K2271" i="30"/>
  <c r="J2272" i="30" l="1"/>
  <c r="L2272" i="30"/>
  <c r="E2273" i="30"/>
  <c r="K2272" i="30"/>
  <c r="I2272" i="30"/>
  <c r="K2273" i="30" l="1"/>
  <c r="I2273" i="30"/>
  <c r="E2274" i="30"/>
  <c r="L2273" i="30"/>
  <c r="J2273" i="30"/>
  <c r="K2274" i="30" l="1"/>
  <c r="E2275" i="30"/>
  <c r="L2274" i="30"/>
  <c r="J2274" i="30"/>
  <c r="I2274" i="30"/>
  <c r="L2275" i="30" l="1"/>
  <c r="E2276" i="30"/>
  <c r="K2275" i="30"/>
  <c r="J2275" i="30"/>
  <c r="I2275" i="30"/>
  <c r="K2276" i="30" l="1"/>
  <c r="E2277" i="30"/>
  <c r="J2276" i="30"/>
  <c r="I2276" i="30"/>
  <c r="L2276" i="30"/>
  <c r="K2277" i="30" l="1"/>
  <c r="E2278" i="30"/>
  <c r="I2277" i="30"/>
  <c r="L2277" i="30"/>
  <c r="J2277" i="30"/>
  <c r="K2278" i="30" l="1"/>
  <c r="I2278" i="30"/>
  <c r="L2278" i="30"/>
  <c r="J2278" i="30"/>
  <c r="E2279" i="30"/>
  <c r="K2279" i="30" l="1"/>
  <c r="E2280" i="30"/>
  <c r="L2279" i="30"/>
  <c r="I2279" i="30"/>
  <c r="J2279" i="30"/>
  <c r="L2280" i="30" l="1"/>
  <c r="I2280" i="30"/>
  <c r="J2280" i="30"/>
  <c r="E2281" i="30"/>
  <c r="K2280" i="30"/>
  <c r="I2281" i="30" l="1"/>
  <c r="E2282" i="30"/>
  <c r="L2281" i="30"/>
  <c r="K2281" i="30"/>
  <c r="J2281" i="30"/>
  <c r="K2282" i="30" l="1"/>
  <c r="J2282" i="30"/>
  <c r="I2282" i="30"/>
  <c r="E2283" i="30"/>
  <c r="L2282" i="30"/>
  <c r="L2283" i="30" l="1"/>
  <c r="K2283" i="30"/>
  <c r="I2283" i="30"/>
  <c r="E2284" i="30"/>
  <c r="J2283" i="30"/>
  <c r="L2284" i="30" l="1"/>
  <c r="E2285" i="30"/>
  <c r="K2284" i="30"/>
  <c r="I2284" i="30"/>
  <c r="J2284" i="30"/>
  <c r="K2285" i="30" l="1"/>
  <c r="J2285" i="30"/>
  <c r="L2285" i="30"/>
  <c r="I2285" i="30"/>
  <c r="E2286" i="30"/>
  <c r="K2286" i="30" l="1"/>
  <c r="I2286" i="30"/>
  <c r="E2287" i="30"/>
  <c r="L2286" i="30"/>
  <c r="J2286" i="30"/>
  <c r="L2287" i="30" l="1"/>
  <c r="J2287" i="30"/>
  <c r="E2288" i="30"/>
  <c r="I2287" i="30"/>
  <c r="K2287" i="30"/>
  <c r="L2288" i="30" l="1"/>
  <c r="E2289" i="30"/>
  <c r="K2288" i="30"/>
  <c r="J2288" i="30"/>
  <c r="I2288" i="30"/>
  <c r="E2290" i="30" l="1"/>
  <c r="K2289" i="30"/>
  <c r="L2289" i="30"/>
  <c r="J2289" i="30"/>
  <c r="I2289" i="30"/>
  <c r="K2290" i="30" l="1"/>
  <c r="E2291" i="30"/>
  <c r="L2290" i="30"/>
  <c r="J2290" i="30"/>
  <c r="I2290" i="30"/>
  <c r="E2292" i="30" l="1"/>
  <c r="K2291" i="30"/>
  <c r="L2291" i="30"/>
  <c r="J2291" i="30"/>
  <c r="I2291" i="30"/>
  <c r="L2292" i="30" l="1"/>
  <c r="I2292" i="30"/>
  <c r="J2292" i="30"/>
  <c r="K2292" i="30"/>
  <c r="E2293" i="30"/>
  <c r="E2294" i="30" l="1"/>
  <c r="L2293" i="30"/>
  <c r="J2293" i="30"/>
  <c r="I2293" i="30"/>
  <c r="K2293" i="30"/>
  <c r="L2294" i="30" l="1"/>
  <c r="I2294" i="30"/>
  <c r="K2294" i="30"/>
  <c r="J2294" i="30"/>
  <c r="E2295" i="30"/>
  <c r="J2295" i="30" l="1"/>
  <c r="L2295" i="30"/>
  <c r="E2296" i="30"/>
  <c r="K2295" i="30"/>
  <c r="I2295" i="30"/>
  <c r="J2296" i="30" l="1"/>
  <c r="L2296" i="30"/>
  <c r="I2296" i="30"/>
  <c r="E2297" i="30"/>
  <c r="K2296" i="30"/>
  <c r="L2297" i="30" l="1"/>
  <c r="J2297" i="30"/>
  <c r="K2297" i="30"/>
  <c r="E2298" i="30"/>
  <c r="I2297" i="30"/>
  <c r="J2298" i="30" l="1"/>
  <c r="I2298" i="30"/>
  <c r="E2299" i="30"/>
  <c r="L2298" i="30"/>
  <c r="K2298" i="30"/>
  <c r="L2299" i="30" l="1"/>
  <c r="E2300" i="30"/>
  <c r="K2299" i="30"/>
  <c r="J2299" i="30"/>
  <c r="I2299" i="30"/>
  <c r="L2300" i="30" l="1"/>
  <c r="E2301" i="30"/>
  <c r="K2300" i="30"/>
  <c r="J2300" i="30"/>
  <c r="I2300" i="30"/>
  <c r="E2302" i="30" l="1"/>
  <c r="K2301" i="30"/>
  <c r="J2301" i="30"/>
  <c r="I2301" i="30"/>
  <c r="L2301" i="30"/>
  <c r="L2302" i="30" l="1"/>
  <c r="I2302" i="30"/>
  <c r="K2302" i="30"/>
  <c r="J2302" i="30"/>
  <c r="E2303" i="30"/>
  <c r="L2303" i="30" l="1"/>
  <c r="I2303" i="30"/>
  <c r="J2303" i="30"/>
  <c r="K2303" i="30"/>
  <c r="E2304" i="30"/>
  <c r="J2304" i="30" l="1"/>
  <c r="L2304" i="30"/>
  <c r="I2304" i="30"/>
  <c r="E2305" i="30"/>
  <c r="K2304" i="30"/>
  <c r="K2305" i="30" l="1"/>
  <c r="I2305" i="30"/>
  <c r="J2305" i="30"/>
  <c r="L2305" i="30"/>
  <c r="E2306" i="30"/>
  <c r="K2306" i="30" l="1"/>
  <c r="I2306" i="30"/>
  <c r="J2306" i="30"/>
  <c r="E2307" i="30"/>
  <c r="L2306" i="30"/>
  <c r="L2307" i="30" l="1"/>
  <c r="J2307" i="30"/>
  <c r="E2308" i="30"/>
  <c r="K2307" i="30"/>
  <c r="I2307" i="30"/>
  <c r="L2308" i="30" l="1"/>
  <c r="K2308" i="30"/>
  <c r="I2308" i="30"/>
  <c r="E2309" i="30"/>
  <c r="J2308" i="30"/>
  <c r="K2309" i="30" l="1"/>
  <c r="I2309" i="30"/>
  <c r="J2309" i="30"/>
  <c r="E2310" i="30"/>
  <c r="L2309" i="30"/>
  <c r="K2310" i="30" l="1"/>
  <c r="I2310" i="30"/>
  <c r="J2310" i="30"/>
  <c r="E2311" i="30"/>
  <c r="L2310" i="30"/>
  <c r="E2312" i="30" l="1"/>
  <c r="I2311" i="30"/>
  <c r="K2311" i="30"/>
  <c r="J2311" i="30"/>
  <c r="L2311" i="30"/>
  <c r="J2312" i="30" l="1"/>
  <c r="L2312" i="30"/>
  <c r="I2312" i="30"/>
  <c r="E2313" i="30"/>
  <c r="K2312" i="30"/>
  <c r="I2313" i="30" l="1"/>
  <c r="K2313" i="30"/>
  <c r="L2313" i="30"/>
  <c r="E2314" i="30"/>
  <c r="J2313" i="30"/>
  <c r="J2314" i="30" l="1"/>
  <c r="K2314" i="30"/>
  <c r="I2314" i="30"/>
  <c r="L2314" i="30"/>
  <c r="E2315" i="30"/>
  <c r="L2315" i="30" l="1"/>
  <c r="J2315" i="30"/>
  <c r="E2316" i="30"/>
  <c r="I2315" i="30"/>
  <c r="K2315" i="30"/>
  <c r="I2316" i="30" l="1"/>
  <c r="L2316" i="30"/>
  <c r="E2317" i="30"/>
  <c r="K2316" i="30"/>
  <c r="J2316" i="30"/>
  <c r="L2317" i="30" l="1"/>
  <c r="K2317" i="30"/>
  <c r="J2317" i="30"/>
  <c r="E2318" i="30"/>
  <c r="I2317" i="30"/>
  <c r="J2318" i="30" l="1"/>
  <c r="E2319" i="30"/>
  <c r="K2318" i="30"/>
  <c r="I2318" i="30"/>
  <c r="L2318" i="30"/>
  <c r="I2319" i="30" l="1"/>
  <c r="L2319" i="30"/>
  <c r="J2319" i="30"/>
  <c r="K2319" i="30"/>
  <c r="E2320" i="30"/>
  <c r="K2320" i="30" l="1"/>
  <c r="J2320" i="30"/>
  <c r="L2320" i="30"/>
  <c r="E2321" i="30"/>
  <c r="I2320" i="30"/>
  <c r="I2321" i="30" l="1"/>
  <c r="E2322" i="30"/>
  <c r="L2321" i="30"/>
  <c r="K2321" i="30"/>
  <c r="J2321" i="30"/>
  <c r="I2322" i="30" l="1"/>
  <c r="J2322" i="30"/>
  <c r="E2323" i="30"/>
  <c r="L2322" i="30"/>
  <c r="K2322" i="30"/>
  <c r="K2323" i="30" l="1"/>
  <c r="L2323" i="30"/>
  <c r="J2323" i="30"/>
  <c r="I2323" i="30"/>
  <c r="E2324" i="30"/>
  <c r="J2324" i="30" l="1"/>
  <c r="K2324" i="30"/>
  <c r="L2324" i="30"/>
  <c r="I2324" i="30"/>
  <c r="E2325" i="30"/>
  <c r="J2325" i="30" l="1"/>
  <c r="E2326" i="30"/>
  <c r="L2325" i="30"/>
  <c r="I2325" i="30"/>
  <c r="K2325" i="30"/>
  <c r="E2327" i="30" l="1"/>
  <c r="L2326" i="30"/>
  <c r="J2326" i="30"/>
  <c r="K2326" i="30"/>
  <c r="I2326" i="30"/>
  <c r="J2327" i="30" l="1"/>
  <c r="L2327" i="30"/>
  <c r="I2327" i="30"/>
  <c r="K2327" i="30"/>
  <c r="E2328" i="30"/>
  <c r="E2329" i="30" l="1"/>
  <c r="K2328" i="30"/>
  <c r="I2328" i="30"/>
  <c r="L2328" i="30"/>
  <c r="J2328" i="30"/>
  <c r="E2330" i="30" l="1"/>
  <c r="J2329" i="30"/>
  <c r="K2329" i="30"/>
  <c r="L2329" i="30"/>
  <c r="I2329" i="30"/>
  <c r="E2331" i="30" l="1"/>
  <c r="L2330" i="30"/>
  <c r="J2330" i="30"/>
  <c r="I2330" i="30"/>
  <c r="K2330" i="30"/>
  <c r="I2331" i="30" l="1"/>
  <c r="E2332" i="30"/>
  <c r="L2331" i="30"/>
  <c r="K2331" i="30"/>
  <c r="J2331" i="30"/>
  <c r="I2332" i="30" l="1"/>
  <c r="L2332" i="30"/>
  <c r="E2333" i="30"/>
  <c r="J2332" i="30"/>
  <c r="K2332" i="30"/>
  <c r="K2333" i="30" l="1"/>
  <c r="E2334" i="30"/>
  <c r="L2333" i="30"/>
  <c r="J2333" i="30"/>
  <c r="I2333" i="30"/>
  <c r="I2334" i="30" l="1"/>
  <c r="L2334" i="30"/>
  <c r="E2335" i="30"/>
  <c r="K2334" i="30"/>
  <c r="J2334" i="30"/>
  <c r="E2336" i="30" l="1"/>
  <c r="L2335" i="30"/>
  <c r="K2335" i="30"/>
  <c r="J2335" i="30"/>
  <c r="I2335" i="30"/>
  <c r="J2336" i="30" l="1"/>
  <c r="K2336" i="30"/>
  <c r="L2336" i="30"/>
  <c r="I2336" i="30"/>
  <c r="E2337" i="30"/>
  <c r="E2338" i="30" l="1"/>
  <c r="K2337" i="30"/>
  <c r="L2337" i="30"/>
  <c r="J2337" i="30"/>
  <c r="I2337" i="30"/>
  <c r="I2338" i="30" l="1"/>
  <c r="L2338" i="30"/>
  <c r="K2338" i="30"/>
  <c r="J2338" i="30"/>
  <c r="E2339" i="30"/>
  <c r="K2339" i="30" l="1"/>
  <c r="J2339" i="30"/>
  <c r="I2339" i="30"/>
  <c r="L2339" i="30"/>
  <c r="E2340" i="30"/>
  <c r="L2340" i="30" l="1"/>
  <c r="I2340" i="30"/>
  <c r="K2340" i="30"/>
  <c r="J2340" i="30"/>
  <c r="E2341" i="30"/>
  <c r="I2341" i="30" l="1"/>
  <c r="K2341" i="30"/>
  <c r="L2341" i="30"/>
  <c r="E2342" i="30"/>
  <c r="J2341" i="30"/>
  <c r="K2342" i="30" l="1"/>
  <c r="E2343" i="30"/>
  <c r="I2342" i="30"/>
  <c r="L2342" i="30"/>
  <c r="J2342" i="30"/>
  <c r="I2343" i="30" l="1"/>
  <c r="J2343" i="30"/>
  <c r="E2344" i="30"/>
  <c r="L2343" i="30"/>
  <c r="K2343" i="30"/>
  <c r="I2344" i="30" l="1"/>
  <c r="E2345" i="30"/>
  <c r="L2344" i="30"/>
  <c r="J2344" i="30"/>
  <c r="K2344" i="30"/>
  <c r="E2346" i="30" l="1"/>
  <c r="K2345" i="30"/>
  <c r="L2345" i="30"/>
  <c r="I2345" i="30"/>
  <c r="J2345" i="30"/>
  <c r="I2346" i="30" l="1"/>
  <c r="J2346" i="30"/>
  <c r="K2346" i="30"/>
  <c r="L2346" i="30"/>
  <c r="E2347" i="30"/>
  <c r="J2347" i="30" l="1"/>
  <c r="K2347" i="30"/>
  <c r="L2347" i="30"/>
  <c r="I2347" i="30"/>
  <c r="E2348" i="30"/>
  <c r="E2349" i="30" l="1"/>
  <c r="K2348" i="30"/>
  <c r="I2348" i="30"/>
  <c r="J2348" i="30"/>
  <c r="L2348" i="30"/>
  <c r="K2349" i="30" l="1"/>
  <c r="L2349" i="30"/>
  <c r="J2349" i="30"/>
  <c r="I2349" i="30"/>
  <c r="E2350" i="30"/>
  <c r="I2350" i="30" l="1"/>
  <c r="K2350" i="30"/>
  <c r="J2350" i="30"/>
  <c r="E2351" i="30"/>
  <c r="L2350" i="30"/>
  <c r="L2351" i="30" l="1"/>
  <c r="I2351" i="30"/>
  <c r="K2351" i="30"/>
  <c r="J2351" i="30"/>
  <c r="E2352" i="30"/>
  <c r="K2352" i="30" l="1"/>
  <c r="L2352" i="30"/>
  <c r="I2352" i="30"/>
  <c r="J2352" i="30"/>
  <c r="E2353" i="30"/>
  <c r="I2353" i="30" l="1"/>
  <c r="L2353" i="30"/>
  <c r="E2354" i="30"/>
  <c r="K2353" i="30"/>
  <c r="J2353" i="30"/>
  <c r="I2354" i="30" l="1"/>
  <c r="E2355" i="30"/>
  <c r="K2354" i="30"/>
  <c r="J2354" i="30"/>
  <c r="L2354" i="30"/>
  <c r="L2355" i="30" l="1"/>
  <c r="J2355" i="30"/>
  <c r="K2355" i="30"/>
  <c r="I2355" i="30"/>
  <c r="E2356" i="30"/>
  <c r="L2356" i="30" l="1"/>
  <c r="J2356" i="30"/>
  <c r="K2356" i="30"/>
  <c r="I2356" i="30"/>
  <c r="E2357" i="30"/>
  <c r="K2357" i="30" l="1"/>
  <c r="L2357" i="30"/>
  <c r="E2358" i="30"/>
  <c r="J2357" i="30"/>
  <c r="I2357" i="30"/>
  <c r="I2358" i="30" l="1"/>
  <c r="L2358" i="30"/>
  <c r="K2358" i="30"/>
  <c r="J2358" i="30"/>
  <c r="E2359" i="30"/>
  <c r="E2360" i="30" l="1"/>
  <c r="K2359" i="30"/>
  <c r="I2359" i="30"/>
  <c r="J2359" i="30"/>
  <c r="L2359" i="30"/>
  <c r="I2360" i="30" l="1"/>
  <c r="L2360" i="30"/>
  <c r="J2360" i="30"/>
  <c r="E2361" i="30"/>
  <c r="K2360" i="30"/>
  <c r="J2361" i="30" l="1"/>
  <c r="I2361" i="30"/>
  <c r="E2362" i="30"/>
  <c r="K2361" i="30"/>
  <c r="L2361" i="30"/>
  <c r="I2362" i="30" l="1"/>
  <c r="K2362" i="30"/>
  <c r="E2363" i="30"/>
  <c r="L2362" i="30"/>
  <c r="J2362" i="30"/>
  <c r="J2363" i="30" l="1"/>
  <c r="L2363" i="30"/>
  <c r="I2363" i="30"/>
  <c r="K2363" i="30"/>
  <c r="E2364" i="30"/>
  <c r="E2365" i="30" l="1"/>
  <c r="L2364" i="30"/>
  <c r="I2364" i="30"/>
  <c r="K2364" i="30"/>
  <c r="J2364" i="30"/>
  <c r="L2365" i="30" l="1"/>
  <c r="K2365" i="30"/>
  <c r="J2365" i="30"/>
  <c r="I2365" i="30"/>
  <c r="E2366" i="30"/>
  <c r="J2366" i="30" l="1"/>
  <c r="K2366" i="30"/>
  <c r="I2366" i="30"/>
  <c r="E2367" i="30"/>
  <c r="L2366" i="30"/>
  <c r="L2367" i="30" l="1"/>
  <c r="I2367" i="30"/>
  <c r="J2367" i="30"/>
  <c r="K2367" i="30"/>
  <c r="E2368" i="30"/>
  <c r="E2369" i="30" l="1"/>
  <c r="L2368" i="30"/>
  <c r="I2368" i="30"/>
  <c r="K2368" i="30"/>
  <c r="J2368" i="30"/>
  <c r="E2370" i="30" l="1"/>
  <c r="L2369" i="30"/>
  <c r="I2369" i="30"/>
  <c r="K2369" i="30"/>
  <c r="J2369" i="30"/>
  <c r="I2370" i="30" l="1"/>
  <c r="K2370" i="30"/>
  <c r="E2371" i="30"/>
  <c r="L2370" i="30"/>
  <c r="J2370" i="30"/>
  <c r="I2371" i="30" l="1"/>
  <c r="L2371" i="30"/>
  <c r="K2371" i="30"/>
  <c r="J2371" i="30"/>
  <c r="E2372" i="30"/>
  <c r="K2372" i="30" l="1"/>
  <c r="L2372" i="30"/>
  <c r="J2372" i="30"/>
  <c r="E2373" i="30"/>
  <c r="I2372" i="30"/>
  <c r="K2373" i="30" l="1"/>
  <c r="L2373" i="30"/>
  <c r="E2374" i="30"/>
  <c r="J2373" i="30"/>
  <c r="I2373" i="30"/>
  <c r="L2374" i="30" l="1"/>
  <c r="J2374" i="30"/>
  <c r="K2374" i="30"/>
  <c r="E2375" i="30"/>
  <c r="I2374" i="30"/>
  <c r="K2375" i="30" l="1"/>
  <c r="L2375" i="30"/>
  <c r="I2375" i="30"/>
  <c r="J2375" i="30"/>
  <c r="E2376" i="30"/>
  <c r="L2376" i="30" l="1"/>
  <c r="J2376" i="30"/>
  <c r="K2376" i="30"/>
  <c r="E2377" i="30"/>
  <c r="I2376" i="30"/>
  <c r="J2377" i="30" l="1"/>
  <c r="E2378" i="30"/>
  <c r="L2377" i="30"/>
  <c r="I2377" i="30"/>
  <c r="K2377" i="30"/>
  <c r="L2378" i="30" l="1"/>
  <c r="K2378" i="30"/>
  <c r="J2378" i="30"/>
  <c r="I2378" i="30"/>
  <c r="E2379" i="30"/>
  <c r="K2379" i="30" l="1"/>
  <c r="I2379" i="30"/>
  <c r="E2380" i="30"/>
  <c r="J2379" i="30"/>
  <c r="L2379" i="30"/>
  <c r="K2380" i="30" l="1"/>
  <c r="I2380" i="30"/>
  <c r="L2380" i="30"/>
  <c r="J2380" i="30"/>
  <c r="E2381" i="30"/>
  <c r="E2382" i="30" l="1"/>
  <c r="I2381" i="30"/>
  <c r="K2381" i="30"/>
  <c r="L2381" i="30"/>
  <c r="J2381" i="30"/>
  <c r="J2382" i="30" l="1"/>
  <c r="K2382" i="30"/>
  <c r="I2382" i="30"/>
  <c r="E2383" i="30"/>
  <c r="L2382" i="30"/>
  <c r="J2383" i="30" l="1"/>
  <c r="L2383" i="30"/>
  <c r="I2383" i="30"/>
  <c r="E2384" i="30"/>
  <c r="K2383" i="30"/>
  <c r="K2384" i="30" l="1"/>
  <c r="L2384" i="30"/>
  <c r="I2384" i="30"/>
  <c r="J2384" i="30"/>
  <c r="E2385" i="30"/>
  <c r="J2385" i="30" l="1"/>
  <c r="K2385" i="30"/>
  <c r="E2386" i="30"/>
  <c r="L2385" i="30"/>
  <c r="I2385" i="30"/>
  <c r="L2386" i="30" l="1"/>
  <c r="K2386" i="30"/>
  <c r="I2386" i="30"/>
  <c r="J2386" i="30"/>
  <c r="E2387" i="30"/>
  <c r="K2387" i="30" l="1"/>
  <c r="L2387" i="30"/>
  <c r="I2387" i="30"/>
  <c r="E2388" i="30"/>
  <c r="J2387" i="30"/>
  <c r="K2388" i="30" l="1"/>
  <c r="J2388" i="30"/>
  <c r="L2388" i="30"/>
  <c r="E2389" i="30"/>
  <c r="I2388" i="30"/>
  <c r="L2389" i="30" l="1"/>
  <c r="K2389" i="30"/>
  <c r="J2389" i="30"/>
  <c r="E2390" i="30"/>
  <c r="I2389" i="30"/>
  <c r="J2390" i="30" l="1"/>
  <c r="K2390" i="30"/>
  <c r="E2391" i="30"/>
  <c r="L2390" i="30"/>
  <c r="I2390" i="30"/>
  <c r="J2391" i="30" l="1"/>
  <c r="L2391" i="30"/>
  <c r="K2391" i="30"/>
  <c r="E2392" i="30"/>
  <c r="I2391" i="30"/>
  <c r="J2392" i="30" l="1"/>
  <c r="L2392" i="30"/>
  <c r="I2392" i="30"/>
  <c r="E2393" i="30"/>
  <c r="K2392" i="30"/>
  <c r="E2394" i="30" l="1"/>
  <c r="K2393" i="30"/>
  <c r="I2393" i="30"/>
  <c r="L2393" i="30"/>
  <c r="J2393" i="30"/>
  <c r="I2394" i="30" l="1"/>
  <c r="J2394" i="30"/>
  <c r="E2395" i="30"/>
  <c r="K2394" i="30"/>
  <c r="L2394" i="30"/>
  <c r="I2395" i="30" l="1"/>
  <c r="E2396" i="30"/>
  <c r="L2395" i="30"/>
  <c r="K2395" i="30"/>
  <c r="J2395" i="30"/>
  <c r="J2396" i="30" l="1"/>
  <c r="L2396" i="30"/>
  <c r="I2396" i="30"/>
  <c r="K2396" i="30"/>
  <c r="E2397" i="30"/>
  <c r="L2397" i="30" l="1"/>
  <c r="J2397" i="30"/>
  <c r="K2397" i="30"/>
  <c r="I2397" i="30"/>
  <c r="E2398" i="30"/>
  <c r="J2398" i="30" l="1"/>
  <c r="K2398" i="30"/>
  <c r="I2398" i="30"/>
  <c r="E2399" i="30"/>
  <c r="L2398" i="30"/>
  <c r="K2399" i="30" l="1"/>
  <c r="L2399" i="30"/>
  <c r="I2399" i="30"/>
  <c r="J2399" i="30"/>
  <c r="E2400" i="30"/>
  <c r="I2400" i="30" l="1"/>
  <c r="K2400" i="30"/>
  <c r="L2400" i="30"/>
  <c r="E2401" i="30"/>
  <c r="J2400" i="30"/>
  <c r="L2401" i="30" l="1"/>
  <c r="K2401" i="30"/>
  <c r="I2401" i="30"/>
  <c r="J2401" i="30"/>
  <c r="E2402" i="30"/>
  <c r="K2402" i="30" l="1"/>
  <c r="E2403" i="30"/>
  <c r="J2402" i="30"/>
  <c r="I2402" i="30"/>
  <c r="L2402" i="30"/>
  <c r="L2403" i="30" l="1"/>
  <c r="I2403" i="30"/>
  <c r="E2404" i="30"/>
  <c r="J2403" i="30"/>
  <c r="K2403" i="30"/>
  <c r="K2404" i="30" l="1"/>
  <c r="I2404" i="30"/>
  <c r="L2404" i="30"/>
  <c r="J2404" i="30"/>
  <c r="E2405" i="30"/>
  <c r="I2405" i="30" l="1"/>
  <c r="E2406" i="30"/>
  <c r="L2405" i="30"/>
  <c r="K2405" i="30"/>
  <c r="J2405" i="30"/>
  <c r="J2406" i="30" l="1"/>
  <c r="I2406" i="30"/>
  <c r="K2406" i="30"/>
  <c r="E2407" i="30"/>
  <c r="L2406" i="30"/>
  <c r="J2407" i="30" l="1"/>
  <c r="L2407" i="30"/>
  <c r="K2407" i="30"/>
  <c r="E2408" i="30"/>
  <c r="I2407" i="30"/>
  <c r="K2408" i="30" l="1"/>
  <c r="I2408" i="30"/>
  <c r="L2408" i="30"/>
  <c r="J2408" i="30"/>
  <c r="E2409" i="30"/>
  <c r="K2409" i="30" l="1"/>
  <c r="J2409" i="30"/>
  <c r="E2410" i="30"/>
  <c r="L2409" i="30"/>
  <c r="I2409" i="30"/>
  <c r="L2410" i="30" l="1"/>
  <c r="K2410" i="30"/>
  <c r="E2411" i="30"/>
  <c r="J2410" i="30"/>
  <c r="I2410" i="30"/>
  <c r="K2411" i="30" l="1"/>
  <c r="L2411" i="30"/>
  <c r="J2411" i="30"/>
  <c r="I2411" i="30"/>
  <c r="E2412" i="30"/>
  <c r="J2412" i="30" l="1"/>
  <c r="L2412" i="30"/>
  <c r="K2412" i="30"/>
  <c r="I2412" i="30"/>
  <c r="E2413" i="30"/>
  <c r="J2413" i="30" l="1"/>
  <c r="I2413" i="30"/>
  <c r="K2413" i="30"/>
  <c r="E2414" i="30"/>
  <c r="L2413" i="30"/>
  <c r="K2414" i="30" l="1"/>
  <c r="J2414" i="30"/>
  <c r="I2414" i="30"/>
  <c r="E2415" i="30"/>
  <c r="L2414" i="30"/>
  <c r="L2415" i="30" l="1"/>
  <c r="J2415" i="30"/>
  <c r="I2415" i="30"/>
  <c r="K2415" i="30"/>
  <c r="E2416" i="30"/>
  <c r="E2417" i="30" l="1"/>
  <c r="K2416" i="30"/>
  <c r="I2416" i="30"/>
  <c r="J2416" i="30"/>
  <c r="L2416" i="30"/>
  <c r="K2417" i="30" l="1"/>
  <c r="L2417" i="30"/>
  <c r="J2417" i="30"/>
  <c r="E2418" i="30"/>
  <c r="I2417" i="30"/>
  <c r="L2418" i="30" l="1"/>
  <c r="K2418" i="30"/>
  <c r="J2418" i="30"/>
  <c r="I2418" i="30"/>
  <c r="E2419" i="30"/>
  <c r="L2419" i="30" l="1"/>
  <c r="I2419" i="30"/>
  <c r="J2419" i="30"/>
  <c r="K2419" i="30"/>
  <c r="E2420" i="30"/>
  <c r="J2420" i="30" l="1"/>
  <c r="L2420" i="30"/>
  <c r="I2420" i="30"/>
  <c r="E2421" i="30"/>
  <c r="K2420" i="30"/>
  <c r="J2421" i="30" l="1"/>
  <c r="L2421" i="30"/>
  <c r="E2422" i="30"/>
  <c r="K2421" i="30"/>
  <c r="I2421" i="30"/>
  <c r="I2422" i="30" l="1"/>
  <c r="K2422" i="30"/>
  <c r="J2422" i="30"/>
  <c r="L2422" i="30"/>
  <c r="E2423" i="30"/>
  <c r="J2423" i="30" l="1"/>
  <c r="L2423" i="30"/>
  <c r="I2423" i="30"/>
  <c r="E2424" i="30"/>
  <c r="K2423" i="30"/>
  <c r="J2424" i="30" l="1"/>
  <c r="L2424" i="30"/>
  <c r="I2424" i="30"/>
  <c r="E2425" i="30"/>
  <c r="K2424" i="30"/>
  <c r="J2425" i="30" l="1"/>
  <c r="K2425" i="30"/>
  <c r="L2425" i="30"/>
  <c r="I2425" i="30"/>
  <c r="E2426" i="30"/>
  <c r="J2426" i="30" l="1"/>
  <c r="K2426" i="30"/>
  <c r="I2426" i="30"/>
  <c r="L2426" i="30"/>
  <c r="E2427" i="30"/>
  <c r="J2427" i="30" l="1"/>
  <c r="K2427" i="30"/>
  <c r="L2427" i="30"/>
  <c r="I2427" i="30"/>
  <c r="E2428" i="30"/>
  <c r="I2428" i="30" l="1"/>
  <c r="L2428" i="30"/>
  <c r="K2428" i="30"/>
  <c r="E2429" i="30"/>
  <c r="J2428" i="30"/>
  <c r="L2429" i="30" l="1"/>
  <c r="J2429" i="30"/>
  <c r="E2430" i="30"/>
  <c r="K2429" i="30"/>
  <c r="I2429" i="30"/>
  <c r="I2430" i="30" l="1"/>
  <c r="K2430" i="30"/>
  <c r="L2430" i="30"/>
  <c r="E2431" i="30"/>
  <c r="J2430" i="30"/>
  <c r="L2431" i="30" l="1"/>
  <c r="J2431" i="30"/>
  <c r="I2431" i="30"/>
  <c r="E2432" i="30"/>
  <c r="K2431" i="30"/>
  <c r="K2432" i="30" l="1"/>
  <c r="J2432" i="30"/>
  <c r="L2432" i="30"/>
  <c r="E2433" i="30"/>
  <c r="I2432" i="30"/>
  <c r="L2433" i="30" l="1"/>
  <c r="K2433" i="30"/>
  <c r="E2434" i="30"/>
  <c r="J2433" i="30"/>
  <c r="I2433" i="30"/>
  <c r="J2434" i="30" l="1"/>
  <c r="K2434" i="30"/>
  <c r="E2435" i="30"/>
  <c r="I2434" i="30"/>
  <c r="L2434" i="30"/>
  <c r="L2435" i="30" l="1"/>
  <c r="J2435" i="30"/>
  <c r="K2435" i="30"/>
  <c r="E2436" i="30"/>
  <c r="I2435" i="30"/>
  <c r="J2436" i="30" l="1"/>
  <c r="L2436" i="30"/>
  <c r="I2436" i="30"/>
  <c r="K2436" i="30"/>
  <c r="E2437" i="30"/>
  <c r="E2438" i="30" l="1"/>
  <c r="I2437" i="30"/>
  <c r="L2437" i="30"/>
  <c r="K2437" i="30"/>
  <c r="J2437" i="30"/>
  <c r="J2438" i="30" l="1"/>
  <c r="I2438" i="30"/>
  <c r="K2438" i="30"/>
  <c r="L2438" i="30"/>
  <c r="E2439" i="30"/>
  <c r="I2439" i="30" l="1"/>
  <c r="L2439" i="30"/>
  <c r="K2439" i="30"/>
  <c r="E2440" i="30"/>
  <c r="J2439" i="30"/>
  <c r="J2440" i="30" l="1"/>
  <c r="L2440" i="30"/>
  <c r="I2440" i="30"/>
  <c r="E2441" i="30"/>
  <c r="K2440" i="30"/>
  <c r="J2441" i="30" l="1"/>
  <c r="L2441" i="30"/>
  <c r="I2441" i="30"/>
  <c r="E2442" i="30"/>
  <c r="K2441" i="30"/>
  <c r="L2442" i="30" l="1"/>
  <c r="K2442" i="30"/>
  <c r="I2442" i="30"/>
  <c r="J2442" i="30"/>
  <c r="E2443" i="30"/>
  <c r="E2444" i="30" l="1"/>
  <c r="L2443" i="30"/>
  <c r="I2443" i="30"/>
  <c r="J2443" i="30"/>
  <c r="K2443" i="30"/>
  <c r="J2444" i="30" l="1"/>
  <c r="I2444" i="30"/>
  <c r="L2444" i="30"/>
  <c r="K2444" i="30"/>
  <c r="E2445" i="30"/>
  <c r="I2445" i="30" l="1"/>
  <c r="E2446" i="30"/>
  <c r="J2445" i="30"/>
  <c r="K2445" i="30"/>
  <c r="L2445" i="30"/>
  <c r="I2446" i="30" l="1"/>
  <c r="K2446" i="30"/>
  <c r="E2447" i="30"/>
  <c r="L2446" i="30"/>
  <c r="J2446" i="30"/>
  <c r="K2447" i="30" l="1"/>
  <c r="L2447" i="30"/>
  <c r="J2447" i="30"/>
  <c r="I2447" i="30"/>
  <c r="E2448" i="30"/>
  <c r="J2448" i="30" l="1"/>
  <c r="L2448" i="30"/>
  <c r="E2449" i="30"/>
  <c r="K2448" i="30"/>
  <c r="I2448" i="30"/>
  <c r="I2449" i="30" l="1"/>
  <c r="E2450" i="30"/>
  <c r="K2449" i="30"/>
  <c r="J2449" i="30"/>
  <c r="L2449" i="30"/>
  <c r="I2450" i="30" l="1"/>
  <c r="K2450" i="30"/>
  <c r="J2450" i="30"/>
  <c r="E2451" i="30"/>
  <c r="L2450" i="30"/>
  <c r="K2451" i="30" l="1"/>
  <c r="L2451" i="30"/>
  <c r="J2451" i="30"/>
  <c r="E2452" i="30"/>
  <c r="I2451" i="30"/>
  <c r="K2452" i="30" l="1"/>
  <c r="L2452" i="30"/>
  <c r="J2452" i="30"/>
  <c r="E2453" i="30"/>
  <c r="I2452" i="30"/>
  <c r="J2453" i="30" l="1"/>
  <c r="I2453" i="30"/>
  <c r="L2453" i="30"/>
  <c r="K2453" i="30"/>
  <c r="E2454" i="30"/>
  <c r="E2455" i="30" l="1"/>
  <c r="K2454" i="30"/>
  <c r="I2454" i="30"/>
  <c r="L2454" i="30"/>
  <c r="J2454" i="30"/>
  <c r="J2455" i="30" l="1"/>
  <c r="L2455" i="30"/>
  <c r="I2455" i="30"/>
  <c r="E2456" i="30"/>
  <c r="K2455" i="30"/>
  <c r="L2456" i="30" l="1"/>
  <c r="E2457" i="30"/>
  <c r="J2456" i="30"/>
  <c r="I2456" i="30"/>
  <c r="K2456" i="30"/>
  <c r="I2457" i="30" l="1"/>
  <c r="L2457" i="30"/>
  <c r="K2457" i="30"/>
  <c r="E2458" i="30"/>
  <c r="J2457" i="30"/>
  <c r="L2458" i="30" l="1"/>
  <c r="J2458" i="30"/>
  <c r="E2459" i="30"/>
  <c r="I2458" i="30"/>
  <c r="K2458" i="30"/>
  <c r="J2459" i="30" l="1"/>
  <c r="E2460" i="30"/>
  <c r="L2459" i="30"/>
  <c r="K2459" i="30"/>
  <c r="I2459" i="30"/>
  <c r="J2460" i="30" l="1"/>
  <c r="I2460" i="30"/>
  <c r="L2460" i="30"/>
  <c r="E2461" i="30"/>
  <c r="K2460" i="30"/>
  <c r="J2461" i="30" l="1"/>
  <c r="I2461" i="30"/>
  <c r="L2461" i="30"/>
  <c r="K2461" i="30"/>
  <c r="E2462" i="30"/>
  <c r="J2462" i="30" l="1"/>
  <c r="K2462" i="30"/>
  <c r="L2462" i="30"/>
  <c r="I2462" i="30"/>
  <c r="E2463" i="30"/>
  <c r="K2463" i="30" l="1"/>
  <c r="J2463" i="30"/>
  <c r="E2464" i="30"/>
  <c r="L2463" i="30"/>
  <c r="I2463" i="30"/>
  <c r="E2465" i="30" l="1"/>
  <c r="K2464" i="30"/>
  <c r="I2464" i="30"/>
  <c r="L2464" i="30"/>
  <c r="J2464" i="30"/>
  <c r="I2465" i="30" l="1"/>
  <c r="L2465" i="30"/>
  <c r="J2465" i="30"/>
  <c r="E2466" i="30"/>
  <c r="K2465" i="30"/>
  <c r="J2466" i="30" l="1"/>
  <c r="K2466" i="30"/>
  <c r="I2466" i="30"/>
  <c r="L2466" i="30"/>
  <c r="E2467" i="30"/>
  <c r="L2467" i="30" l="1"/>
  <c r="I2467" i="30"/>
  <c r="J2467" i="30"/>
  <c r="K2467" i="30"/>
  <c r="E2468" i="30"/>
  <c r="K2468" i="30" l="1"/>
  <c r="L2468" i="30"/>
  <c r="I2468" i="30"/>
  <c r="J2468" i="30"/>
  <c r="E2469" i="30"/>
  <c r="E2470" i="30" l="1"/>
  <c r="L2469" i="30"/>
  <c r="I2469" i="30"/>
  <c r="J2469" i="30"/>
  <c r="K2469" i="30"/>
  <c r="K2470" i="30" l="1"/>
  <c r="I2470" i="30"/>
  <c r="E2471" i="30"/>
  <c r="J2470" i="30"/>
  <c r="L2470" i="30"/>
  <c r="E2472" i="30" l="1"/>
  <c r="K2471" i="30"/>
  <c r="L2471" i="30"/>
  <c r="I2471" i="30"/>
  <c r="J2471" i="30"/>
  <c r="J2472" i="30" l="1"/>
  <c r="L2472" i="30"/>
  <c r="E2473" i="30"/>
  <c r="K2472" i="30"/>
  <c r="I2472" i="30"/>
  <c r="L2473" i="30" l="1"/>
  <c r="K2473" i="30"/>
  <c r="E2474" i="30"/>
  <c r="J2473" i="30"/>
  <c r="I2473" i="30"/>
  <c r="J2474" i="30" l="1"/>
  <c r="E2475" i="30"/>
  <c r="K2474" i="30"/>
  <c r="L2474" i="30"/>
  <c r="I2474" i="30"/>
  <c r="L2475" i="30" l="1"/>
  <c r="J2475" i="30"/>
  <c r="E2476" i="30"/>
  <c r="K2475" i="30"/>
  <c r="I2475" i="30"/>
  <c r="L2476" i="30" l="1"/>
  <c r="I2476" i="30"/>
  <c r="J2476" i="30"/>
  <c r="E2477" i="30"/>
  <c r="K2476" i="30"/>
  <c r="J2477" i="30" l="1"/>
  <c r="K2477" i="30"/>
  <c r="I2477" i="30"/>
  <c r="E2478" i="30"/>
  <c r="L2477" i="30"/>
  <c r="I2478" i="30" l="1"/>
  <c r="K2478" i="30"/>
  <c r="E2479" i="30"/>
  <c r="L2478" i="30"/>
  <c r="J2478" i="30"/>
  <c r="L2479" i="30" l="1"/>
  <c r="K2479" i="30"/>
  <c r="E2480" i="30"/>
  <c r="J2479" i="30"/>
  <c r="I2479" i="30"/>
  <c r="L2480" i="30" l="1"/>
  <c r="I2480" i="30"/>
  <c r="E2481" i="30"/>
  <c r="K2480" i="30"/>
  <c r="J2480" i="30"/>
  <c r="K2481" i="30" l="1"/>
  <c r="I2481" i="30"/>
  <c r="J2481" i="30"/>
  <c r="E2482" i="30"/>
  <c r="L2481" i="30"/>
  <c r="K2482" i="30" l="1"/>
  <c r="L2482" i="30"/>
  <c r="I2482" i="30"/>
  <c r="E2483" i="30"/>
  <c r="J2482" i="30"/>
  <c r="L2483" i="30" l="1"/>
  <c r="K2483" i="30"/>
  <c r="J2483" i="30"/>
  <c r="I2483" i="30"/>
  <c r="E2484" i="30"/>
  <c r="L2484" i="30" l="1"/>
  <c r="I2484" i="30"/>
  <c r="E2485" i="30"/>
  <c r="K2484" i="30"/>
  <c r="J2484" i="30"/>
  <c r="L2485" i="30" l="1"/>
  <c r="J2485" i="30"/>
  <c r="I2485" i="30"/>
  <c r="K2485" i="30"/>
  <c r="E2486" i="30"/>
  <c r="I2486" i="30" l="1"/>
  <c r="J2486" i="30"/>
  <c r="K2486" i="30"/>
  <c r="E2487" i="30"/>
  <c r="L2486" i="30"/>
  <c r="E2488" i="30" l="1"/>
  <c r="L2487" i="30"/>
  <c r="I2487" i="30"/>
  <c r="K2487" i="30"/>
  <c r="J2487" i="30"/>
  <c r="E2489" i="30" l="1"/>
  <c r="L2488" i="30"/>
  <c r="I2488" i="30"/>
  <c r="K2488" i="30"/>
  <c r="J2488" i="30"/>
  <c r="I2489" i="30" l="1"/>
  <c r="L2489" i="30"/>
  <c r="J2489" i="30"/>
  <c r="E2490" i="30"/>
  <c r="K2489" i="30"/>
  <c r="E2491" i="30" l="1"/>
  <c r="K2490" i="30"/>
  <c r="I2490" i="30"/>
  <c r="L2490" i="30"/>
  <c r="J2490" i="30"/>
  <c r="E2492" i="30" l="1"/>
  <c r="L2491" i="30"/>
  <c r="I2491" i="30"/>
  <c r="K2491" i="30"/>
  <c r="J2491" i="30"/>
  <c r="L2492" i="30" l="1"/>
  <c r="J2492" i="30"/>
  <c r="K2492" i="30"/>
  <c r="E2493" i="30"/>
  <c r="I2492" i="30"/>
  <c r="I2493" i="30" l="1"/>
  <c r="K2493" i="30"/>
  <c r="J2493" i="30"/>
  <c r="E2494" i="30"/>
  <c r="L2493" i="30"/>
  <c r="K2494" i="30" l="1"/>
  <c r="J2494" i="30"/>
  <c r="E2495" i="30"/>
  <c r="L2494" i="30"/>
  <c r="I2494" i="30"/>
  <c r="I2495" i="30" l="1"/>
  <c r="E2496" i="30"/>
  <c r="L2495" i="30"/>
  <c r="J2495" i="30"/>
  <c r="K2495" i="30"/>
  <c r="I2496" i="30" l="1"/>
  <c r="E2497" i="30"/>
  <c r="J2496" i="30"/>
  <c r="L2496" i="30"/>
  <c r="K2496" i="30"/>
  <c r="I2497" i="30" l="1"/>
  <c r="K2497" i="30"/>
  <c r="E2498" i="30"/>
  <c r="L2497" i="30"/>
  <c r="J2497" i="30"/>
  <c r="I2498" i="30" l="1"/>
  <c r="J2498" i="30"/>
  <c r="K2498" i="30"/>
  <c r="L2498" i="30"/>
  <c r="E2499" i="30"/>
  <c r="K2499" i="30" l="1"/>
  <c r="I2499" i="30"/>
  <c r="J2499" i="30"/>
  <c r="E2500" i="30"/>
  <c r="L2499" i="30"/>
  <c r="L2500" i="30" l="1"/>
  <c r="J2500" i="30"/>
  <c r="I2500" i="30"/>
  <c r="K2500" i="30"/>
  <c r="E2501" i="30"/>
  <c r="L2501" i="30" l="1"/>
  <c r="J2501" i="30"/>
  <c r="K2501" i="30"/>
  <c r="E2502" i="30"/>
  <c r="I2501" i="30"/>
  <c r="K2502" i="30" l="1"/>
  <c r="L2502" i="30"/>
  <c r="J2502" i="30"/>
  <c r="I2502" i="30"/>
  <c r="E2503" i="30"/>
  <c r="K2503" i="30" l="1"/>
  <c r="J2503" i="30"/>
  <c r="I2503" i="30"/>
  <c r="L2503" i="30"/>
  <c r="E2504" i="30"/>
  <c r="L2504" i="30" l="1"/>
  <c r="K2504" i="30"/>
  <c r="E2505" i="30"/>
  <c r="J2504" i="30"/>
  <c r="I2504" i="30"/>
  <c r="K2505" i="30" l="1"/>
  <c r="J2505" i="30"/>
  <c r="E2506" i="30"/>
  <c r="L2505" i="30"/>
  <c r="I2505" i="30"/>
  <c r="E2507" i="30" l="1"/>
  <c r="K2506" i="30"/>
  <c r="I2506" i="30"/>
  <c r="L2506" i="30"/>
  <c r="J2506" i="30"/>
  <c r="J2507" i="30" l="1"/>
  <c r="E2508" i="30"/>
  <c r="L2507" i="30"/>
  <c r="I2507" i="30"/>
  <c r="K2507" i="30"/>
  <c r="J2508" i="30" l="1"/>
  <c r="I2508" i="30"/>
  <c r="L2508" i="30"/>
  <c r="K2508" i="30"/>
  <c r="E2509" i="30"/>
  <c r="I2509" i="30" l="1"/>
  <c r="K2509" i="30"/>
  <c r="L2509" i="30"/>
  <c r="J2509" i="30"/>
  <c r="E2510" i="30"/>
  <c r="K2510" i="30" l="1"/>
  <c r="K2511" i="30" s="1"/>
  <c r="L2510" i="30"/>
  <c r="L2511" i="30" s="1"/>
  <c r="J2510" i="30"/>
  <c r="J2511" i="30" s="1"/>
  <c r="I2510" i="30"/>
  <c r="I2511" i="30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662FB94-BDDF-430B-978E-70EF18C7A128}" name="rawData" type="6" refreshedVersion="0" background="1">
    <textPr prompt="0" sourceFile="C:\dev\ed_excel\rawData.csv">
      <textFields>
        <textField/>
      </textFields>
    </textPr>
  </connection>
  <connection id="2" xr16:uid="{5A3E9980-0DEE-4EDF-840E-810E9470BAE4}" name="rawData2" type="6" refreshedVersion="0" background="1">
    <textPr prompt="0" sourceFile="C:\vba\ed_excel\rawData.csv">
      <textFields>
        <textField/>
      </textFields>
    </textPr>
  </connection>
  <connection id="3" xr16:uid="{ADBDFE31-8B5B-4C9F-9B19-E9F4233E98A3}" keepAlive="1" name="쿼리 - rawData" description="통합 문서의 'rawData' 쿼리에 대한 연결입니다." type="5" refreshedVersion="6" minRefreshableVersion="3" background="1" saveData="1">
    <dbPr connection="Provider=Microsoft.Mashup.OleDb.1;Data Source=$Workbook$;Location=rawData;Extended Properties=&quot;&quot;" command="SELECT * FROM [rawData]"/>
  </connection>
  <connection id="4" xr16:uid="{25245730-D1EA-48A1-A762-10B6851FCDA2}" keepAlive="1" name="쿼리 - 실측정Data" description="통합 문서의 '실측정Data' 쿼리에 대한 연결입니다." type="5" refreshedVersion="6" background="1" saveData="1">
    <dbPr connection="Provider=Microsoft.Mashup.OleDb.1;Data Source=$Workbook$;Location=실측정Data;Extended Properties=&quot;&quot;" command="SELECT * FROM [실측정Data]"/>
  </connection>
</connections>
</file>

<file path=xl/sharedStrings.xml><?xml version="1.0" encoding="utf-8"?>
<sst xmlns="http://schemas.openxmlformats.org/spreadsheetml/2006/main" count="55278" uniqueCount="11622">
  <si>
    <t xml:space="preserve">    95.19A</t>
  </si>
  <si>
    <t xml:space="preserve">  14:49:45</t>
  </si>
  <si>
    <t xml:space="preserve">    93.75A</t>
  </si>
  <si>
    <t xml:space="preserve">  00.57KWH</t>
  </si>
  <si>
    <t>00.33KVARH</t>
  </si>
  <si>
    <t xml:space="preserve"> 00.66KVAH</t>
  </si>
  <si>
    <t xml:space="preserve">  14:45:35</t>
  </si>
  <si>
    <t xml:space="preserve">    365.1V</t>
  </si>
  <si>
    <t>-29.28KVAR</t>
  </si>
  <si>
    <t xml:space="preserve">  58.23KVA</t>
  </si>
  <si>
    <t xml:space="preserve">    368.0V</t>
  </si>
  <si>
    <t xml:space="preserve">   50.34KW</t>
  </si>
  <si>
    <t>-29.22KVAR</t>
  </si>
  <si>
    <t xml:space="preserve">   50.37KW</t>
  </si>
  <si>
    <t>00.34KVARH</t>
  </si>
  <si>
    <t xml:space="preserve">    94.23A</t>
  </si>
  <si>
    <t xml:space="preserve">    95.49A</t>
  </si>
  <si>
    <t xml:space="preserve"> 00.69KVAH</t>
  </si>
  <si>
    <t xml:space="preserve">  00.60KWH</t>
  </si>
  <si>
    <t xml:space="preserve">  14:45:37</t>
  </si>
  <si>
    <t xml:space="preserve">    86.25A</t>
  </si>
  <si>
    <t xml:space="preserve">    365.6V</t>
  </si>
  <si>
    <t xml:space="preserve">    86.01A</t>
  </si>
  <si>
    <t xml:space="preserve">   50.31KW</t>
  </si>
  <si>
    <t xml:space="preserve"> 00.72KVAH</t>
  </si>
  <si>
    <t xml:space="preserve">  14:45:39</t>
  </si>
  <si>
    <t xml:space="preserve">    367.3V</t>
  </si>
  <si>
    <t xml:space="preserve">  00.63KWH</t>
  </si>
  <si>
    <t>00.36KVARH</t>
  </si>
  <si>
    <t xml:space="preserve">  58.17KVA</t>
  </si>
  <si>
    <t xml:space="preserve">    95.40A</t>
  </si>
  <si>
    <t xml:space="preserve">      TIME</t>
  </si>
  <si>
    <t xml:space="preserve">       V23</t>
  </si>
  <si>
    <t>INPUT=V1</t>
  </si>
  <si>
    <t xml:space="preserve">      DATE</t>
  </si>
  <si>
    <t xml:space="preserve">        I1</t>
  </si>
  <si>
    <t xml:space="preserve">       V12</t>
  </si>
  <si>
    <t xml:space="preserve">       V31</t>
  </si>
  <si>
    <t xml:space="preserve">       I3</t>
  </si>
  <si>
    <t xml:space="preserve">         I2</t>
  </si>
  <si>
    <t xml:space="preserve">    VA_SYS</t>
  </si>
  <si>
    <t xml:space="preserve">  VAH_SYS</t>
  </si>
  <si>
    <t xml:space="preserve">     W_SYS</t>
  </si>
  <si>
    <t xml:space="preserve">     W(AD)</t>
  </si>
  <si>
    <t xml:space="preserve">     WH_SYS</t>
  </si>
  <si>
    <t xml:space="preserve">  VARH_SYS</t>
  </si>
  <si>
    <t xml:space="preserve">    VA(AD)</t>
  </si>
  <si>
    <t xml:space="preserve">   PFH_SYS</t>
  </si>
  <si>
    <t xml:space="preserve">   VAR_SYS</t>
  </si>
  <si>
    <t xml:space="preserve">    PF_SYS</t>
  </si>
  <si>
    <t xml:space="preserve">    364.7V</t>
  </si>
  <si>
    <t xml:space="preserve">   52.32KW</t>
  </si>
  <si>
    <t xml:space="preserve">    88.92A</t>
  </si>
  <si>
    <t xml:space="preserve">  14:44:55</t>
  </si>
  <si>
    <t xml:space="preserve">    365.2V</t>
  </si>
  <si>
    <t xml:space="preserve">    98.67A</t>
  </si>
  <si>
    <t xml:space="preserve">    367.2V</t>
  </si>
  <si>
    <t xml:space="preserve">     W(MD)</t>
  </si>
  <si>
    <t xml:space="preserve">    VA(MD)</t>
  </si>
  <si>
    <t xml:space="preserve">    97.65A</t>
  </si>
  <si>
    <t xml:space="preserve">   05.76KW</t>
  </si>
  <si>
    <t xml:space="preserve">    ------</t>
  </si>
  <si>
    <t xml:space="preserve">     0.86H</t>
  </si>
  <si>
    <t>-29.79KVAR</t>
  </si>
  <si>
    <t xml:space="preserve">  60.18KVA</t>
  </si>
  <si>
    <t xml:space="preserve"> 00.03KVAH</t>
  </si>
  <si>
    <t xml:space="preserve">  00.03KWH</t>
  </si>
  <si>
    <t>00.02KVARH</t>
  </si>
  <si>
    <t xml:space="preserve">  10.00KVA</t>
  </si>
  <si>
    <t xml:space="preserve">  59.97KVA</t>
  </si>
  <si>
    <t xml:space="preserve">    368.2V</t>
  </si>
  <si>
    <t xml:space="preserve">    98.13A</t>
  </si>
  <si>
    <t xml:space="preserve">    364.6V</t>
  </si>
  <si>
    <t xml:space="preserve">  00.06KWH</t>
  </si>
  <si>
    <t xml:space="preserve">   52.08KW</t>
  </si>
  <si>
    <t xml:space="preserve">    88.71A</t>
  </si>
  <si>
    <t xml:space="preserve">    364.9V</t>
  </si>
  <si>
    <t>-29.76KVAR</t>
  </si>
  <si>
    <t xml:space="preserve">  14:44:57</t>
  </si>
  <si>
    <t xml:space="preserve">    97.26A</t>
  </si>
  <si>
    <t xml:space="preserve">    96.96A</t>
  </si>
  <si>
    <t xml:space="preserve">   52.14KW</t>
  </si>
  <si>
    <t xml:space="preserve">    365.3V</t>
  </si>
  <si>
    <t xml:space="preserve">    88.89A</t>
  </si>
  <si>
    <t>00.03KVARH</t>
  </si>
  <si>
    <t xml:space="preserve"> 00.07KVAH</t>
  </si>
  <si>
    <t xml:space="preserve">    368.1V</t>
  </si>
  <si>
    <t xml:space="preserve">    364.5V</t>
  </si>
  <si>
    <t xml:space="preserve">    98.31A</t>
  </si>
  <si>
    <t xml:space="preserve">  14:44:59</t>
  </si>
  <si>
    <t xml:space="preserve">  00.09KWH</t>
  </si>
  <si>
    <t xml:space="preserve">    367.8V</t>
  </si>
  <si>
    <t>-29.70KVAR</t>
  </si>
  <si>
    <t xml:space="preserve">    365.0V</t>
  </si>
  <si>
    <t xml:space="preserve">    96.81A</t>
  </si>
  <si>
    <t xml:space="preserve"> 00.10KVAH</t>
  </si>
  <si>
    <t>00.05KVARH</t>
  </si>
  <si>
    <t xml:space="preserve">  14:45:01</t>
  </si>
  <si>
    <t xml:space="preserve">  60.00KVA</t>
  </si>
  <si>
    <t xml:space="preserve">  59.85KVA</t>
  </si>
  <si>
    <t xml:space="preserve">   52.02KW</t>
  </si>
  <si>
    <t xml:space="preserve">    88.77A</t>
  </si>
  <si>
    <t xml:space="preserve">  14:45:03</t>
  </si>
  <si>
    <t xml:space="preserve">  00.12KWH</t>
  </si>
  <si>
    <t xml:space="preserve"> 00.13KVAH</t>
  </si>
  <si>
    <t>00.07KVARH</t>
  </si>
  <si>
    <t>-29.61KVAR</t>
  </si>
  <si>
    <t xml:space="preserve">    97.98A</t>
  </si>
  <si>
    <t>-29.58KVAR</t>
  </si>
  <si>
    <t xml:space="preserve"> 00.17KVAH</t>
  </si>
  <si>
    <t xml:space="preserve">    97.71A</t>
  </si>
  <si>
    <t xml:space="preserve">  59.73KVA</t>
  </si>
  <si>
    <t xml:space="preserve">   51.90KW</t>
  </si>
  <si>
    <t>00.08KVARH</t>
  </si>
  <si>
    <t xml:space="preserve">    96.69A</t>
  </si>
  <si>
    <t xml:space="preserve">    365.4V</t>
  </si>
  <si>
    <t xml:space="preserve">    364.3V</t>
  </si>
  <si>
    <t xml:space="preserve">  00.14KWH</t>
  </si>
  <si>
    <t xml:space="preserve">    88.65A</t>
  </si>
  <si>
    <t xml:space="preserve">    96.60A</t>
  </si>
  <si>
    <t xml:space="preserve">    365.5V</t>
  </si>
  <si>
    <t>-29.55KVAR</t>
  </si>
  <si>
    <t xml:space="preserve">    364.4V</t>
  </si>
  <si>
    <t xml:space="preserve">   51.84KW</t>
  </si>
  <si>
    <t xml:space="preserve">  14:45:05</t>
  </si>
  <si>
    <t xml:space="preserve">    88.53A</t>
  </si>
  <si>
    <t xml:space="preserve">  00.17KWH</t>
  </si>
  <si>
    <t xml:space="preserve">    97.62A</t>
  </si>
  <si>
    <t xml:space="preserve">  59.67KVA</t>
  </si>
  <si>
    <t xml:space="preserve"> 00.20KVAH</t>
  </si>
  <si>
    <t xml:space="preserve">  14:45:07</t>
  </si>
  <si>
    <t xml:space="preserve">    88.35A</t>
  </si>
  <si>
    <t xml:space="preserve">    97.92A</t>
  </si>
  <si>
    <t xml:space="preserve">   51.69KW</t>
  </si>
  <si>
    <t xml:space="preserve">  00.20KWH</t>
  </si>
  <si>
    <t xml:space="preserve">  59.61KVA</t>
  </si>
  <si>
    <t xml:space="preserve"> 00.23KVAH</t>
  </si>
  <si>
    <t xml:space="preserve">    96.15A</t>
  </si>
  <si>
    <t>00.10KVARH</t>
  </si>
  <si>
    <t xml:space="preserve">    95.73A</t>
  </si>
  <si>
    <t xml:space="preserve">  00.23KWH</t>
  </si>
  <si>
    <t>-29.64KVAR</t>
  </si>
  <si>
    <t xml:space="preserve">  14:45:09</t>
  </si>
  <si>
    <t xml:space="preserve">  59.52KVA</t>
  </si>
  <si>
    <t>00.12KVARH</t>
  </si>
  <si>
    <t xml:space="preserve">   51.63KW</t>
  </si>
  <si>
    <t xml:space="preserve">    88.38A</t>
  </si>
  <si>
    <t xml:space="preserve">    365.7V</t>
  </si>
  <si>
    <t xml:space="preserve">    95.82A</t>
  </si>
  <si>
    <t xml:space="preserve">    97.59A</t>
  </si>
  <si>
    <t xml:space="preserve">  00.26KWH</t>
  </si>
  <si>
    <t xml:space="preserve"> 00.27KVAH</t>
  </si>
  <si>
    <t xml:space="preserve">   51.57KW</t>
  </si>
  <si>
    <t>00.13KVARH</t>
  </si>
  <si>
    <t xml:space="preserve">    88.11A</t>
  </si>
  <si>
    <t xml:space="preserve">    368.3V</t>
  </si>
  <si>
    <t xml:space="preserve">  59.43KVA</t>
  </si>
  <si>
    <t xml:space="preserve">  14:45:11</t>
  </si>
  <si>
    <t xml:space="preserve">    97.11A</t>
  </si>
  <si>
    <t xml:space="preserve"> 00.30KVAH</t>
  </si>
  <si>
    <t xml:space="preserve">    95.70A</t>
  </si>
  <si>
    <t xml:space="preserve">   51.39KW</t>
  </si>
  <si>
    <t xml:space="preserve">  00.29KWH</t>
  </si>
  <si>
    <t xml:space="preserve">  14:45:13</t>
  </si>
  <si>
    <t xml:space="preserve">  59.28KVA</t>
  </si>
  <si>
    <t>00.15KVARH</t>
  </si>
  <si>
    <t xml:space="preserve">    87.81A</t>
  </si>
  <si>
    <t xml:space="preserve"> 00.36KVAH</t>
  </si>
  <si>
    <t>-29.46KVAR</t>
  </si>
  <si>
    <t xml:space="preserve">  00.32KWH</t>
  </si>
  <si>
    <t xml:space="preserve">    87.66A</t>
  </si>
  <si>
    <t xml:space="preserve">   51.24KW</t>
  </si>
  <si>
    <t xml:space="preserve">    95.28A</t>
  </si>
  <si>
    <t xml:space="preserve"> 00.33KVAH</t>
  </si>
  <si>
    <t xml:space="preserve">  59.10KVA</t>
  </si>
  <si>
    <t>00.16KVARH</t>
  </si>
  <si>
    <t xml:space="preserve">  14:45:15</t>
  </si>
  <si>
    <t>00.18KVARH</t>
  </si>
  <si>
    <t xml:space="preserve">  59.04KVA</t>
  </si>
  <si>
    <t xml:space="preserve">    367.9V</t>
  </si>
  <si>
    <t xml:space="preserve">    96.87A</t>
  </si>
  <si>
    <t xml:space="preserve">   51.15KW</t>
  </si>
  <si>
    <t>-29.52KVAR</t>
  </si>
  <si>
    <t xml:space="preserve">  14:45:17</t>
  </si>
  <si>
    <t xml:space="preserve">    87.57A</t>
  </si>
  <si>
    <t xml:space="preserve">    95.10A</t>
  </si>
  <si>
    <t>00.20KVARH</t>
  </si>
  <si>
    <t xml:space="preserve">  59.01KVA</t>
  </si>
  <si>
    <t xml:space="preserve">    87.69A</t>
  </si>
  <si>
    <t xml:space="preserve">   51.18KW</t>
  </si>
  <si>
    <t xml:space="preserve">    94.77A</t>
  </si>
  <si>
    <t xml:space="preserve">  00.34KWH</t>
  </si>
  <si>
    <t xml:space="preserve">  14:45:19</t>
  </si>
  <si>
    <t xml:space="preserve">    367.6V</t>
  </si>
  <si>
    <t xml:space="preserve">    97.05A</t>
  </si>
  <si>
    <t xml:space="preserve"> 00.40KVAH</t>
  </si>
  <si>
    <t xml:space="preserve">    96.51A</t>
  </si>
  <si>
    <t>00.21KVARH</t>
  </si>
  <si>
    <t xml:space="preserve"> 00.43KVAH</t>
  </si>
  <si>
    <t xml:space="preserve">   51.06KW</t>
  </si>
  <si>
    <t xml:space="preserve">  00.37KWH</t>
  </si>
  <si>
    <t>-29.40KVAR</t>
  </si>
  <si>
    <t xml:space="preserve">  58.89KVA</t>
  </si>
  <si>
    <t xml:space="preserve">    95.04A</t>
  </si>
  <si>
    <t xml:space="preserve">  14:45:21</t>
  </si>
  <si>
    <t xml:space="preserve">    87.42A</t>
  </si>
  <si>
    <t>00.23KVARH</t>
  </si>
  <si>
    <t xml:space="preserve">  14:45:23</t>
  </si>
  <si>
    <t xml:space="preserve">    87.18A</t>
  </si>
  <si>
    <t xml:space="preserve">    96.30A</t>
  </si>
  <si>
    <t xml:space="preserve">    94.89A</t>
  </si>
  <si>
    <t xml:space="preserve">   50.91KW</t>
  </si>
  <si>
    <t>-29.37KVAR</t>
  </si>
  <si>
    <t xml:space="preserve">  00.40KWH</t>
  </si>
  <si>
    <t xml:space="preserve"> 00.46KVAH</t>
  </si>
  <si>
    <t xml:space="preserve">    87.12A</t>
  </si>
  <si>
    <t xml:space="preserve">   50.85KW</t>
  </si>
  <si>
    <t xml:space="preserve"> 00.50KVAH</t>
  </si>
  <si>
    <t xml:space="preserve">  58.71KVA</t>
  </si>
  <si>
    <t xml:space="preserve">  00.43KWH</t>
  </si>
  <si>
    <t xml:space="preserve">    94.83A</t>
  </si>
  <si>
    <t>-29.31KVAR</t>
  </si>
  <si>
    <t xml:space="preserve">  14:45:25</t>
  </si>
  <si>
    <t xml:space="preserve">  58.74KVA</t>
  </si>
  <si>
    <t>00.25KVARH</t>
  </si>
  <si>
    <t xml:space="preserve">    367.4V</t>
  </si>
  <si>
    <t xml:space="preserve">    96.21A</t>
  </si>
  <si>
    <t xml:space="preserve"> 00.53KVAH</t>
  </si>
  <si>
    <t xml:space="preserve">    94.74A</t>
  </si>
  <si>
    <t xml:space="preserve">    86.79A</t>
  </si>
  <si>
    <t xml:space="preserve">   50.76KW</t>
  </si>
  <si>
    <t>00.26KVARH</t>
  </si>
  <si>
    <t xml:space="preserve">  58.65KVA</t>
  </si>
  <si>
    <t xml:space="preserve">  00.46KWH</t>
  </si>
  <si>
    <t xml:space="preserve">  14:45:27</t>
  </si>
  <si>
    <t xml:space="preserve">  14:45:29</t>
  </si>
  <si>
    <t xml:space="preserve">   50.61KW</t>
  </si>
  <si>
    <t xml:space="preserve">  00.49KWH</t>
  </si>
  <si>
    <t xml:space="preserve">    366.9V</t>
  </si>
  <si>
    <t xml:space="preserve">    95.97A</t>
  </si>
  <si>
    <t xml:space="preserve">    94.35A</t>
  </si>
  <si>
    <t xml:space="preserve">    86.73A</t>
  </si>
  <si>
    <t xml:space="preserve"> 00.56KVAH</t>
  </si>
  <si>
    <t>00.28KVARH</t>
  </si>
  <si>
    <t xml:space="preserve"> 00.59KVAH</t>
  </si>
  <si>
    <t xml:space="preserve">    86.46A</t>
  </si>
  <si>
    <t xml:space="preserve">  00.51KWH</t>
  </si>
  <si>
    <t xml:space="preserve">    367.5V</t>
  </si>
  <si>
    <t xml:space="preserve">   50.46KW</t>
  </si>
  <si>
    <t xml:space="preserve">  14:45:31</t>
  </si>
  <si>
    <t xml:space="preserve">    95.64A</t>
  </si>
  <si>
    <t>00.30KVARH</t>
  </si>
  <si>
    <t xml:space="preserve">  58.47KVA</t>
  </si>
  <si>
    <t xml:space="preserve">    94.14A</t>
  </si>
  <si>
    <t xml:space="preserve">    94.02A</t>
  </si>
  <si>
    <t xml:space="preserve">    95.52A</t>
  </si>
  <si>
    <t xml:space="preserve">  58.32KVA</t>
  </si>
  <si>
    <t xml:space="preserve">  14:45:33</t>
  </si>
  <si>
    <t>-29.25KVAR</t>
  </si>
  <si>
    <t xml:space="preserve">    86.19A</t>
  </si>
  <si>
    <t xml:space="preserve"> 00.63KVAH</t>
  </si>
  <si>
    <t>00.31KVARH</t>
  </si>
  <si>
    <t xml:space="preserve">  00.54KWH</t>
  </si>
  <si>
    <t>MD=15</t>
  </si>
  <si>
    <t>SEC=2</t>
  </si>
  <si>
    <t>Hz=60</t>
  </si>
  <si>
    <t>CT=1</t>
  </si>
  <si>
    <t>VT=1</t>
  </si>
  <si>
    <t>3P3W</t>
  </si>
  <si>
    <t xml:space="preserve"> 01.85KVAH</t>
  </si>
  <si>
    <t xml:space="preserve">    95.01A</t>
  </si>
  <si>
    <t>-29.16KVAR</t>
  </si>
  <si>
    <t xml:space="preserve">    85.86A</t>
  </si>
  <si>
    <t xml:space="preserve">  01.61KWH</t>
  </si>
  <si>
    <t xml:space="preserve">   50.16KW</t>
  </si>
  <si>
    <t xml:space="preserve">  14:46:43</t>
  </si>
  <si>
    <t>00.91KVARH</t>
  </si>
  <si>
    <t xml:space="preserve">    93.72A</t>
  </si>
  <si>
    <t xml:space="preserve">  58.05KVA</t>
  </si>
  <si>
    <t xml:space="preserve">    361.2V</t>
  </si>
  <si>
    <t xml:space="preserve">  01.63KWH</t>
  </si>
  <si>
    <t xml:space="preserve"> 01.88KVAH</t>
  </si>
  <si>
    <t>00.93KVARH</t>
  </si>
  <si>
    <t xml:space="preserve">    148.7A</t>
  </si>
  <si>
    <t xml:space="preserve">    134.7A</t>
  </si>
  <si>
    <t xml:space="preserve">  14:46:45</t>
  </si>
  <si>
    <t xml:space="preserve">    361.6V</t>
  </si>
  <si>
    <t xml:space="preserve">    144.8A</t>
  </si>
  <si>
    <t xml:space="preserve">  14:46:47</t>
  </si>
  <si>
    <t xml:space="preserve">    361.4V</t>
  </si>
  <si>
    <t xml:space="preserve">  89.61KVA</t>
  </si>
  <si>
    <t xml:space="preserve">  01.68KWH</t>
  </si>
  <si>
    <t xml:space="preserve"> 01.93KVAH</t>
  </si>
  <si>
    <t xml:space="preserve">    136.7A</t>
  </si>
  <si>
    <t xml:space="preserve">    146.7A</t>
  </si>
  <si>
    <t>-39.45KVAR</t>
  </si>
  <si>
    <t xml:space="preserve">   80.46KW</t>
  </si>
  <si>
    <t>00.95KVARH</t>
  </si>
  <si>
    <t>00.38KVARH</t>
  </si>
  <si>
    <t xml:space="preserve"> 00.75KVAH</t>
  </si>
  <si>
    <t xml:space="preserve">    94.95A</t>
  </si>
  <si>
    <t xml:space="preserve">  14:45:41</t>
  </si>
  <si>
    <t xml:space="preserve">  58.02KVA</t>
  </si>
  <si>
    <t>-29.13KVAR</t>
  </si>
  <si>
    <t xml:space="preserve">    85.68A</t>
  </si>
  <si>
    <t xml:space="preserve">  00.65KWH</t>
  </si>
  <si>
    <t xml:space="preserve">   50.19KW</t>
  </si>
  <si>
    <t>-29.19KVAR</t>
  </si>
  <si>
    <t xml:space="preserve">  57.93KVA</t>
  </si>
  <si>
    <t xml:space="preserve">  14:45:43</t>
  </si>
  <si>
    <t xml:space="preserve">    360.6V</t>
  </si>
  <si>
    <t xml:space="preserve">    361.0V</t>
  </si>
  <si>
    <t xml:space="preserve"> 00.79KVAH</t>
  </si>
  <si>
    <t xml:space="preserve">   50.04KW</t>
  </si>
  <si>
    <t>00.39KVARH</t>
  </si>
  <si>
    <t xml:space="preserve">  00.68KWH</t>
  </si>
  <si>
    <t xml:space="preserve">  14:45:45</t>
  </si>
  <si>
    <t xml:space="preserve">    136.9A</t>
  </si>
  <si>
    <t>00.41KVARH</t>
  </si>
  <si>
    <t xml:space="preserve">   81.39KW</t>
  </si>
  <si>
    <t xml:space="preserve">  00.73KWH</t>
  </si>
  <si>
    <t xml:space="preserve">  90.66KVA</t>
  </si>
  <si>
    <t xml:space="preserve">    150.3A</t>
  </si>
  <si>
    <t xml:space="preserve">    146.6A</t>
  </si>
  <si>
    <t>-39.96KVAR</t>
  </si>
  <si>
    <t xml:space="preserve"> 00.84KVAH</t>
  </si>
  <si>
    <t xml:space="preserve">    138.1A</t>
  </si>
  <si>
    <t xml:space="preserve">    148.3A</t>
  </si>
  <si>
    <t xml:space="preserve">    364.2V</t>
  </si>
  <si>
    <t>-40.20KVAR</t>
  </si>
  <si>
    <t xml:space="preserve">  00.77KWH</t>
  </si>
  <si>
    <t xml:space="preserve"> 00.89KVAH</t>
  </si>
  <si>
    <t xml:space="preserve">    151.5A</t>
  </si>
  <si>
    <t xml:space="preserve">  91.47KVA</t>
  </si>
  <si>
    <t xml:space="preserve">    360.9V</t>
  </si>
  <si>
    <t xml:space="preserve">   82.17KW</t>
  </si>
  <si>
    <t xml:space="preserve">  14:45:47</t>
  </si>
  <si>
    <t xml:space="preserve">    139.8A</t>
  </si>
  <si>
    <t xml:space="preserve">    363.6V</t>
  </si>
  <si>
    <t xml:space="preserve">     0.87H</t>
  </si>
  <si>
    <t xml:space="preserve">    153.2A</t>
  </si>
  <si>
    <t xml:space="preserve">  92.43KVA</t>
  </si>
  <si>
    <t xml:space="preserve">    360.8V</t>
  </si>
  <si>
    <t>00.44KVARH</t>
  </si>
  <si>
    <t xml:space="preserve">    149.9A</t>
  </si>
  <si>
    <t xml:space="preserve">   83.04KW</t>
  </si>
  <si>
    <t xml:space="preserve">  14:45:49</t>
  </si>
  <si>
    <t xml:space="preserve">   79.26KW</t>
  </si>
  <si>
    <t xml:space="preserve">    138.6A</t>
  </si>
  <si>
    <t xml:space="preserve">    134.8A</t>
  </si>
  <si>
    <t xml:space="preserve">    361.3V</t>
  </si>
  <si>
    <t>-40.65KVAR</t>
  </si>
  <si>
    <t>00.46KVARH</t>
  </si>
  <si>
    <t xml:space="preserve">    150.2A</t>
  </si>
  <si>
    <t xml:space="preserve">  00.82KWH</t>
  </si>
  <si>
    <t xml:space="preserve"> 00.94KVAH</t>
  </si>
  <si>
    <t xml:space="preserve">    99.45A</t>
  </si>
  <si>
    <t xml:space="preserve">    90.12A</t>
  </si>
  <si>
    <t>00.48KVARH</t>
  </si>
  <si>
    <t xml:space="preserve">   52.83KW</t>
  </si>
  <si>
    <t xml:space="preserve">  00.86KWH</t>
  </si>
  <si>
    <t xml:space="preserve"> 00.99KVAH</t>
  </si>
  <si>
    <t xml:space="preserve">    364.8V</t>
  </si>
  <si>
    <t xml:space="preserve">  88.56KVA</t>
  </si>
  <si>
    <t xml:space="preserve">  14:45:51</t>
  </si>
  <si>
    <t>-39.57KVAR</t>
  </si>
  <si>
    <t xml:space="preserve">    99.30A</t>
  </si>
  <si>
    <t xml:space="preserve">    89.61A</t>
  </si>
  <si>
    <t>00.50KVARH</t>
  </si>
  <si>
    <t xml:space="preserve">  00.89KWH</t>
  </si>
  <si>
    <t xml:space="preserve">  14:45:53</t>
  </si>
  <si>
    <t xml:space="preserve">  60.69KVA</t>
  </si>
  <si>
    <t>-29.88KVAR</t>
  </si>
  <si>
    <t xml:space="preserve"> 01.02KVAH</t>
  </si>
  <si>
    <t xml:space="preserve">   52.71KW</t>
  </si>
  <si>
    <t xml:space="preserve"> 01.06KVAH</t>
  </si>
  <si>
    <t xml:space="preserve">    89.73A</t>
  </si>
  <si>
    <t xml:space="preserve">  60.60KVA</t>
  </si>
  <si>
    <t>-29.91KVAR</t>
  </si>
  <si>
    <t>00.52KVARH</t>
  </si>
  <si>
    <t xml:space="preserve">  00.92KWH</t>
  </si>
  <si>
    <t xml:space="preserve">  14:45:55</t>
  </si>
  <si>
    <t xml:space="preserve">   52.53KW</t>
  </si>
  <si>
    <t xml:space="preserve">    98.76A</t>
  </si>
  <si>
    <t xml:space="preserve">    97.56A</t>
  </si>
  <si>
    <t xml:space="preserve">    97.50A</t>
  </si>
  <si>
    <t xml:space="preserve">  60.39KVA</t>
  </si>
  <si>
    <t xml:space="preserve">    98.91A</t>
  </si>
  <si>
    <t xml:space="preserve">  14:45:57</t>
  </si>
  <si>
    <t xml:space="preserve">    89.43A</t>
  </si>
  <si>
    <t>00.53KVARH</t>
  </si>
  <si>
    <t xml:space="preserve">  00.95KWH</t>
  </si>
  <si>
    <t>-29.85KVAR</t>
  </si>
  <si>
    <t xml:space="preserve"> 01.09KVAH</t>
  </si>
  <si>
    <t xml:space="preserve">   52.47KW</t>
  </si>
  <si>
    <t xml:space="preserve">  00.98KWH</t>
  </si>
  <si>
    <t xml:space="preserve">  60.33KVA</t>
  </si>
  <si>
    <t xml:space="preserve"> 01.12KVAH</t>
  </si>
  <si>
    <t xml:space="preserve">    89.31A</t>
  </si>
  <si>
    <t xml:space="preserve">   52.41KW</t>
  </si>
  <si>
    <t>00.55KVARH</t>
  </si>
  <si>
    <t xml:space="preserve">    98.88A</t>
  </si>
  <si>
    <t xml:space="preserve">  14:45:59</t>
  </si>
  <si>
    <t xml:space="preserve">  14:46:01</t>
  </si>
  <si>
    <t xml:space="preserve">    98.58A</t>
  </si>
  <si>
    <t xml:space="preserve">    88.74A</t>
  </si>
  <si>
    <t xml:space="preserve">    97.20A</t>
  </si>
  <si>
    <t xml:space="preserve">   52.17KW</t>
  </si>
  <si>
    <t xml:space="preserve">  01.01KWH</t>
  </si>
  <si>
    <t xml:space="preserve"> 01.16KVAH</t>
  </si>
  <si>
    <t xml:space="preserve">  60.27KVA</t>
  </si>
  <si>
    <t xml:space="preserve">    367.7V</t>
  </si>
  <si>
    <t>00.56KVARH</t>
  </si>
  <si>
    <t xml:space="preserve">  01.04KWH</t>
  </si>
  <si>
    <t xml:space="preserve">   51.99KW</t>
  </si>
  <si>
    <t xml:space="preserve">    88.62A</t>
  </si>
  <si>
    <t xml:space="preserve">  60.06KVA</t>
  </si>
  <si>
    <t xml:space="preserve">    98.16A</t>
  </si>
  <si>
    <t xml:space="preserve"> 01.19KVAH</t>
  </si>
  <si>
    <t>00.58KVARH</t>
  </si>
  <si>
    <t xml:space="preserve">    96.78A</t>
  </si>
  <si>
    <t xml:space="preserve">  14:46:03</t>
  </si>
  <si>
    <t xml:space="preserve">  59.88KVA</t>
  </si>
  <si>
    <t xml:space="preserve">    96.48A</t>
  </si>
  <si>
    <t xml:space="preserve">  01.07KWH</t>
  </si>
  <si>
    <t xml:space="preserve"> 01.22KVAH</t>
  </si>
  <si>
    <t>-29.67KVAR</t>
  </si>
  <si>
    <t xml:space="preserve">  59.79KVA</t>
  </si>
  <si>
    <t>-29.73KVAR</t>
  </si>
  <si>
    <t xml:space="preserve">  14:46:05</t>
  </si>
  <si>
    <t xml:space="preserve">   51.93KW</t>
  </si>
  <si>
    <t>00.60KVARH</t>
  </si>
  <si>
    <t xml:space="preserve"> 01.26KVAH</t>
  </si>
  <si>
    <t xml:space="preserve">  01.10KWH</t>
  </si>
  <si>
    <t>00.63KVARH</t>
  </si>
  <si>
    <t>00.61KVARH</t>
  </si>
  <si>
    <t xml:space="preserve">    96.72A</t>
  </si>
  <si>
    <t xml:space="preserve">    97.68A</t>
  </si>
  <si>
    <t xml:space="preserve"> 01.29KVAH</t>
  </si>
  <si>
    <t xml:space="preserve">  01.12KWH</t>
  </si>
  <si>
    <t xml:space="preserve">  14:46:07</t>
  </si>
  <si>
    <t xml:space="preserve">  01.15KWH</t>
  </si>
  <si>
    <t xml:space="preserve">  59.58KVA</t>
  </si>
  <si>
    <t xml:space="preserve">    96.33A</t>
  </si>
  <si>
    <t xml:space="preserve">    87.93A</t>
  </si>
  <si>
    <t xml:space="preserve"> 01.32KVAH</t>
  </si>
  <si>
    <t>00.65KVARH</t>
  </si>
  <si>
    <t xml:space="preserve">  14:46:09</t>
  </si>
  <si>
    <t xml:space="preserve">    368.6V</t>
  </si>
  <si>
    <t xml:space="preserve">  14:46:11</t>
  </si>
  <si>
    <t xml:space="preserve">    88.14A</t>
  </si>
  <si>
    <t xml:space="preserve">    96.27A</t>
  </si>
  <si>
    <t xml:space="preserve">    97.29A</t>
  </si>
  <si>
    <t xml:space="preserve"> 01.36KVAH</t>
  </si>
  <si>
    <t xml:space="preserve">  01.18KWH</t>
  </si>
  <si>
    <t xml:space="preserve">  59.46KVA</t>
  </si>
  <si>
    <t xml:space="preserve">  14:46:13</t>
  </si>
  <si>
    <t xml:space="preserve">    368.9V</t>
  </si>
  <si>
    <t xml:space="preserve">    97.23A</t>
  </si>
  <si>
    <t xml:space="preserve">    88.08A</t>
  </si>
  <si>
    <t>00.66KVARH</t>
  </si>
  <si>
    <t xml:space="preserve">    365.9V</t>
  </si>
  <si>
    <t xml:space="preserve">    96.18A</t>
  </si>
  <si>
    <t xml:space="preserve">   51.60KW</t>
  </si>
  <si>
    <t>00.68KVARH</t>
  </si>
  <si>
    <t xml:space="preserve">    97.17A</t>
  </si>
  <si>
    <t xml:space="preserve">  14:46:15</t>
  </si>
  <si>
    <t xml:space="preserve">    365.8V</t>
  </si>
  <si>
    <t xml:space="preserve">  01.21KWH</t>
  </si>
  <si>
    <t xml:space="preserve"> 01.39KVAH</t>
  </si>
  <si>
    <t xml:space="preserve">  01.24KWH</t>
  </si>
  <si>
    <t xml:space="preserve"> 01.42KVAH</t>
  </si>
  <si>
    <t xml:space="preserve">    87.39A</t>
  </si>
  <si>
    <t>00.70KVARH</t>
  </si>
  <si>
    <t xml:space="preserve">  14:46:17</t>
  </si>
  <si>
    <t xml:space="preserve">    96.09A</t>
  </si>
  <si>
    <t xml:space="preserve">   51.45KW</t>
  </si>
  <si>
    <t xml:space="preserve">    366.0V</t>
  </si>
  <si>
    <t xml:space="preserve">  59.34KVA</t>
  </si>
  <si>
    <t xml:space="preserve">    366.5V</t>
  </si>
  <si>
    <t xml:space="preserve">  59.16KVA</t>
  </si>
  <si>
    <t xml:space="preserve"> 01.49KVAH</t>
  </si>
  <si>
    <t xml:space="preserve"> 01.45KVAH</t>
  </si>
  <si>
    <t>00.71KVARH</t>
  </si>
  <si>
    <t xml:space="preserve">  01.27KWH</t>
  </si>
  <si>
    <t xml:space="preserve">  14:46:19</t>
  </si>
  <si>
    <t xml:space="preserve">    368.8V</t>
  </si>
  <si>
    <t xml:space="preserve">    95.31A</t>
  </si>
  <si>
    <t xml:space="preserve">  01.30KWH</t>
  </si>
  <si>
    <t>00.73KVARH</t>
  </si>
  <si>
    <t xml:space="preserve">    366.2V</t>
  </si>
  <si>
    <t xml:space="preserve">    95.22A</t>
  </si>
  <si>
    <t xml:space="preserve">  01.33KWH</t>
  </si>
  <si>
    <t xml:space="preserve">  14:46:21</t>
  </si>
  <si>
    <t xml:space="preserve">  59.07KVA</t>
  </si>
  <si>
    <t xml:space="preserve"> 01.52KVAH</t>
  </si>
  <si>
    <t>00.75KVARH</t>
  </si>
  <si>
    <t xml:space="preserve">  14:46:23</t>
  </si>
  <si>
    <t>-29.49KVAR</t>
  </si>
  <si>
    <t xml:space="preserve">  58.95KVA</t>
  </si>
  <si>
    <t xml:space="preserve">  01.35KWH</t>
  </si>
  <si>
    <t>00.76KVARH</t>
  </si>
  <si>
    <t xml:space="preserve">    87.15A</t>
  </si>
  <si>
    <t xml:space="preserve">    96.57A</t>
  </si>
  <si>
    <t xml:space="preserve">    369.2V</t>
  </si>
  <si>
    <t xml:space="preserve"> 01.55KVAH</t>
  </si>
  <si>
    <t xml:space="preserve">    95.07A</t>
  </si>
  <si>
    <t xml:space="preserve">   50.88KW</t>
  </si>
  <si>
    <t xml:space="preserve">    87.00A</t>
  </si>
  <si>
    <t xml:space="preserve">   50.94KW</t>
  </si>
  <si>
    <t xml:space="preserve">  01.38KWH</t>
  </si>
  <si>
    <t xml:space="preserve"> 01.59KVAH</t>
  </si>
  <si>
    <t xml:space="preserve">  14:46:27</t>
  </si>
  <si>
    <t>00.78KVARH</t>
  </si>
  <si>
    <t xml:space="preserve">    94.68A</t>
  </si>
  <si>
    <t xml:space="preserve">  58.83KVA</t>
  </si>
  <si>
    <t xml:space="preserve">  14:46:25</t>
  </si>
  <si>
    <t xml:space="preserve">    94.59A</t>
  </si>
  <si>
    <t xml:space="preserve">  01.44KWH</t>
  </si>
  <si>
    <t xml:space="preserve">  01.41KWH</t>
  </si>
  <si>
    <t>00.79KVARH</t>
  </si>
  <si>
    <t xml:space="preserve"> 01.62KVAH</t>
  </si>
  <si>
    <t xml:space="preserve">    86.76A</t>
  </si>
  <si>
    <t xml:space="preserve">  58.77KVA</t>
  </si>
  <si>
    <t xml:space="preserve">    366.3V</t>
  </si>
  <si>
    <t xml:space="preserve">  14:46:29</t>
  </si>
  <si>
    <t>-29.43KVAR</t>
  </si>
  <si>
    <t xml:space="preserve">  14:46:31</t>
  </si>
  <si>
    <t>00.81KVARH</t>
  </si>
  <si>
    <t xml:space="preserve">    368.7V</t>
  </si>
  <si>
    <t xml:space="preserve">   50.70KW</t>
  </si>
  <si>
    <t xml:space="preserve">   50.79KW</t>
  </si>
  <si>
    <t xml:space="preserve">    366.4V</t>
  </si>
  <si>
    <t xml:space="preserve">    86.67A</t>
  </si>
  <si>
    <t xml:space="preserve"> 01.65KVAH</t>
  </si>
  <si>
    <t xml:space="preserve">    95.88A</t>
  </si>
  <si>
    <t xml:space="preserve"> 01.72KVAH</t>
  </si>
  <si>
    <t xml:space="preserve">   50.58KW</t>
  </si>
  <si>
    <t xml:space="preserve"> 01.68KVAH</t>
  </si>
  <si>
    <t xml:space="preserve">  14:46:33</t>
  </si>
  <si>
    <t xml:space="preserve">  58.50KVA</t>
  </si>
  <si>
    <t xml:space="preserve">  01.47KWH</t>
  </si>
  <si>
    <t xml:space="preserve">    94.11A</t>
  </si>
  <si>
    <t xml:space="preserve">  01.49KWH</t>
  </si>
  <si>
    <t>00.83KVARH</t>
  </si>
  <si>
    <t xml:space="preserve">  58.62KVA</t>
  </si>
  <si>
    <t>00.86KVARH</t>
  </si>
  <si>
    <t>00.84KVARH</t>
  </si>
  <si>
    <t xml:space="preserve">    368.4V</t>
  </si>
  <si>
    <t xml:space="preserve">    86.49A</t>
  </si>
  <si>
    <t xml:space="preserve">   50.52KW</t>
  </si>
  <si>
    <t xml:space="preserve">  01.52KWH</t>
  </si>
  <si>
    <t xml:space="preserve">  14:46:35</t>
  </si>
  <si>
    <t xml:space="preserve">  58.41KVA</t>
  </si>
  <si>
    <t>-29.34KVAR</t>
  </si>
  <si>
    <t xml:space="preserve"> 01.75KVAH</t>
  </si>
  <si>
    <t xml:space="preserve">  14:46:39</t>
  </si>
  <si>
    <t xml:space="preserve">    86.13A</t>
  </si>
  <si>
    <t xml:space="preserve">  58.35KVA</t>
  </si>
  <si>
    <t>00.88KVARH</t>
  </si>
  <si>
    <t xml:space="preserve">  14:46:37</t>
  </si>
  <si>
    <t xml:space="preserve">    95.61A</t>
  </si>
  <si>
    <t xml:space="preserve"> 01.78KVAH</t>
  </si>
  <si>
    <t xml:space="preserve">  01.55KWH</t>
  </si>
  <si>
    <t xml:space="preserve">    93.54A</t>
  </si>
  <si>
    <t xml:space="preserve">  01.58KWH</t>
  </si>
  <si>
    <t xml:space="preserve">  14:46:41</t>
  </si>
  <si>
    <t xml:space="preserve">    95.37A</t>
  </si>
  <si>
    <t>00.89KVARH</t>
  </si>
  <si>
    <t xml:space="preserve">    366.1V</t>
  </si>
  <si>
    <t xml:space="preserve"> 01.81KVAH</t>
  </si>
  <si>
    <t xml:space="preserve">    95.25A</t>
  </si>
  <si>
    <t xml:space="preserve">    85.77A</t>
  </si>
  <si>
    <t xml:space="preserve"> 05.02KVAH</t>
  </si>
  <si>
    <t xml:space="preserve"> 05.05KVAH</t>
  </si>
  <si>
    <t>02.46KVARH</t>
  </si>
  <si>
    <t xml:space="preserve">  04.40KWH</t>
  </si>
  <si>
    <t>02.47KVARH</t>
  </si>
  <si>
    <t xml:space="preserve">  14:49:43</t>
  </si>
  <si>
    <t xml:space="preserve">  04.37KWH</t>
  </si>
  <si>
    <t xml:space="preserve">  58.08KVA</t>
  </si>
  <si>
    <t xml:space="preserve">  90.72KVA</t>
  </si>
  <si>
    <t xml:space="preserve">    148.8A</t>
  </si>
  <si>
    <t xml:space="preserve">  14:46:49</t>
  </si>
  <si>
    <t xml:space="preserve">    360.7V</t>
  </si>
  <si>
    <t xml:space="preserve">   81.45KW</t>
  </si>
  <si>
    <t xml:space="preserve">    152.2A</t>
  </si>
  <si>
    <t>00.97KVARH</t>
  </si>
  <si>
    <t xml:space="preserve"> 01.98KVAH</t>
  </si>
  <si>
    <t xml:space="preserve">  01.72KWH</t>
  </si>
  <si>
    <t xml:space="preserve"> 08.87KVAH</t>
  </si>
  <si>
    <t>00.99KVARH</t>
  </si>
  <si>
    <t xml:space="preserve">   82.56KW</t>
  </si>
  <si>
    <t xml:space="preserve">    149.8A</t>
  </si>
  <si>
    <t xml:space="preserve"> 02.03KVAH</t>
  </si>
  <si>
    <t>-40.44KVAR</t>
  </si>
  <si>
    <t xml:space="preserve">  14:46:51</t>
  </si>
  <si>
    <t xml:space="preserve">  91.92KVA</t>
  </si>
  <si>
    <t xml:space="preserve">  01.77KWH</t>
  </si>
  <si>
    <t xml:space="preserve">    153.0A</t>
  </si>
  <si>
    <t xml:space="preserve">    139.5A</t>
  </si>
  <si>
    <t xml:space="preserve">   83.01KW</t>
  </si>
  <si>
    <t>-40.74KVAR</t>
  </si>
  <si>
    <t>01.01KVARH</t>
  </si>
  <si>
    <t xml:space="preserve">  92.46KVA</t>
  </si>
  <si>
    <t xml:space="preserve">  14:46:53</t>
  </si>
  <si>
    <t xml:space="preserve"> 02.08KVAH</t>
  </si>
  <si>
    <t xml:space="preserve">    99.78A</t>
  </si>
  <si>
    <t xml:space="preserve">  01.82KWH</t>
  </si>
  <si>
    <t xml:space="preserve">    98.70A</t>
  </si>
  <si>
    <t>01.03KVARH</t>
  </si>
  <si>
    <t xml:space="preserve">  14:46:55</t>
  </si>
  <si>
    <t xml:space="preserve">   53.01KW</t>
  </si>
  <si>
    <t xml:space="preserve"> 02.11KVAH</t>
  </si>
  <si>
    <t xml:space="preserve">    99.06A</t>
  </si>
  <si>
    <t xml:space="preserve">    89.67A</t>
  </si>
  <si>
    <t xml:space="preserve">    90.06A</t>
  </si>
  <si>
    <t xml:space="preserve">  60.96KVA</t>
  </si>
  <si>
    <t>-30.12KVAR</t>
  </si>
  <si>
    <t xml:space="preserve">  01.85KWH</t>
  </si>
  <si>
    <t>01.05KVARH</t>
  </si>
  <si>
    <t xml:space="preserve">    89.46A</t>
  </si>
  <si>
    <t xml:space="preserve">   52.56KW</t>
  </si>
  <si>
    <t xml:space="preserve">  01.90KWH</t>
  </si>
  <si>
    <t xml:space="preserve">  01.87KWH</t>
  </si>
  <si>
    <t xml:space="preserve">  14:46:57</t>
  </si>
  <si>
    <t>01.06KVARH</t>
  </si>
  <si>
    <t xml:space="preserve"> 02.18KVAH</t>
  </si>
  <si>
    <t xml:space="preserve"> 02.15KVAH</t>
  </si>
  <si>
    <t xml:space="preserve">  14:47:01</t>
  </si>
  <si>
    <t>01.08KVARH</t>
  </si>
  <si>
    <t xml:space="preserve">    88.98A</t>
  </si>
  <si>
    <t xml:space="preserve">    98.61A</t>
  </si>
  <si>
    <t xml:space="preserve">  01.93KWH</t>
  </si>
  <si>
    <t xml:space="preserve"> 02.22KVAH</t>
  </si>
  <si>
    <t xml:space="preserve">  14:46:59</t>
  </si>
  <si>
    <t xml:space="preserve">    98.10A</t>
  </si>
  <si>
    <t xml:space="preserve">    89.01A</t>
  </si>
  <si>
    <t xml:space="preserve">    96.99A</t>
  </si>
  <si>
    <t xml:space="preserve"> 02.25KVAH</t>
  </si>
  <si>
    <t xml:space="preserve">    98.64A</t>
  </si>
  <si>
    <t xml:space="preserve">    88.86A</t>
  </si>
  <si>
    <t xml:space="preserve">    368.5V</t>
  </si>
  <si>
    <t xml:space="preserve">  60.09KVA</t>
  </si>
  <si>
    <t xml:space="preserve">  01.96KWH</t>
  </si>
  <si>
    <t xml:space="preserve">   52.20KW</t>
  </si>
  <si>
    <t>01.10KVARH</t>
  </si>
  <si>
    <t xml:space="preserve">  14:47:03</t>
  </si>
  <si>
    <t xml:space="preserve">  01.99KWH</t>
  </si>
  <si>
    <t xml:space="preserve"> 02.28KVAH</t>
  </si>
  <si>
    <t xml:space="preserve">   52.23KW</t>
  </si>
  <si>
    <t xml:space="preserve">  60.15KVA</t>
  </si>
  <si>
    <t xml:space="preserve">    96.93A</t>
  </si>
  <si>
    <t xml:space="preserve">  14:47:05</t>
  </si>
  <si>
    <t>01.11KVARH</t>
  </si>
  <si>
    <t xml:space="preserve">    98.37A</t>
  </si>
  <si>
    <t xml:space="preserve">   52.05KW</t>
  </si>
  <si>
    <t xml:space="preserve"> 02.32KVAH</t>
  </si>
  <si>
    <t xml:space="preserve"> 02.35KVAH</t>
  </si>
  <si>
    <t xml:space="preserve">  59.94KVA</t>
  </si>
  <si>
    <t xml:space="preserve">  02.05KWH</t>
  </si>
  <si>
    <t xml:space="preserve">    88.47A</t>
  </si>
  <si>
    <t xml:space="preserve">  14:47:07</t>
  </si>
  <si>
    <t>01.15KVARH</t>
  </si>
  <si>
    <t xml:space="preserve">  02.02KWH</t>
  </si>
  <si>
    <t>01.13KVARH</t>
  </si>
  <si>
    <t>01.16KVARH</t>
  </si>
  <si>
    <t xml:space="preserve">  14:47:09</t>
  </si>
  <si>
    <t xml:space="preserve">    97.80A</t>
  </si>
  <si>
    <t xml:space="preserve">    88.23A</t>
  </si>
  <si>
    <t xml:space="preserve">    96.39A</t>
  </si>
  <si>
    <t xml:space="preserve"> 02.38KVAH</t>
  </si>
  <si>
    <t xml:space="preserve">  14:47:11</t>
  </si>
  <si>
    <t xml:space="preserve">   51.81KW</t>
  </si>
  <si>
    <t xml:space="preserve">  02.08KWH</t>
  </si>
  <si>
    <t>01.18KVARH</t>
  </si>
  <si>
    <t xml:space="preserve">    87.99A</t>
  </si>
  <si>
    <t xml:space="preserve"> 02.41KVAH</t>
  </si>
  <si>
    <t xml:space="preserve">  02.11KWH</t>
  </si>
  <si>
    <t xml:space="preserve">   51.66KW</t>
  </si>
  <si>
    <t xml:space="preserve">  02.14KWH</t>
  </si>
  <si>
    <t xml:space="preserve">  14:47:13</t>
  </si>
  <si>
    <t xml:space="preserve"> 02.45KVAH</t>
  </si>
  <si>
    <t xml:space="preserve">    96.12A</t>
  </si>
  <si>
    <t xml:space="preserve">  59.55KVA</t>
  </si>
  <si>
    <t>01.20KVARH</t>
  </si>
  <si>
    <t xml:space="preserve">    95.94A</t>
  </si>
  <si>
    <t xml:space="preserve">  02.16KWH</t>
  </si>
  <si>
    <t xml:space="preserve"> 02.48KVAH</t>
  </si>
  <si>
    <t xml:space="preserve">  14:47:15</t>
  </si>
  <si>
    <t xml:space="preserve">  14:47:17</t>
  </si>
  <si>
    <t xml:space="preserve">  59.49KVA</t>
  </si>
  <si>
    <t xml:space="preserve">    87.84A</t>
  </si>
  <si>
    <t>01.21KVARH</t>
  </si>
  <si>
    <t xml:space="preserve">    97.32A</t>
  </si>
  <si>
    <t xml:space="preserve">  02.19KWH</t>
  </si>
  <si>
    <t xml:space="preserve">  14:47:19</t>
  </si>
  <si>
    <t xml:space="preserve"> 02.51KVAH</t>
  </si>
  <si>
    <t xml:space="preserve">   51.36KW</t>
  </si>
  <si>
    <t xml:space="preserve">    97.02A</t>
  </si>
  <si>
    <t>01.23KVARH</t>
  </si>
  <si>
    <t xml:space="preserve">  59.31KVA</t>
  </si>
  <si>
    <t xml:space="preserve">   51.54KW</t>
  </si>
  <si>
    <t xml:space="preserve">    96.84A</t>
  </si>
  <si>
    <t xml:space="preserve"> 02.58KVAH</t>
  </si>
  <si>
    <t xml:space="preserve">  14:47:21</t>
  </si>
  <si>
    <t xml:space="preserve">    87.60A</t>
  </si>
  <si>
    <t xml:space="preserve">  02.22KWH</t>
  </si>
  <si>
    <t>01.25KVARH</t>
  </si>
  <si>
    <t>01.26KVARH</t>
  </si>
  <si>
    <t xml:space="preserve"> 02.55KVAH</t>
  </si>
  <si>
    <t xml:space="preserve">  02.25KWH</t>
  </si>
  <si>
    <t xml:space="preserve">   51.03KW</t>
  </si>
  <si>
    <t xml:space="preserve">  02.31KWH</t>
  </si>
  <si>
    <t xml:space="preserve">  14:47:23</t>
  </si>
  <si>
    <t xml:space="preserve">    96.75A</t>
  </si>
  <si>
    <t xml:space="preserve">   51.12KW</t>
  </si>
  <si>
    <t xml:space="preserve"> 02.61KVAH</t>
  </si>
  <si>
    <t>01.28KVARH</t>
  </si>
  <si>
    <t xml:space="preserve">    94.86A</t>
  </si>
  <si>
    <t xml:space="preserve">  02.28KWH</t>
  </si>
  <si>
    <t xml:space="preserve">  14:47:25</t>
  </si>
  <si>
    <t xml:space="preserve">  14:47:29</t>
  </si>
  <si>
    <t>01.30KVARH</t>
  </si>
  <si>
    <t xml:space="preserve">  14:47:27</t>
  </si>
  <si>
    <t xml:space="preserve">  02.33KWH</t>
  </si>
  <si>
    <t>01.31KVARH</t>
  </si>
  <si>
    <t xml:space="preserve">    94.92A</t>
  </si>
  <si>
    <t xml:space="preserve"> 02.65KVAH</t>
  </si>
  <si>
    <t xml:space="preserve"> 02.68KVAH</t>
  </si>
  <si>
    <t xml:space="preserve">  58.80KVA</t>
  </si>
  <si>
    <t xml:space="preserve">  02.36KWH</t>
  </si>
  <si>
    <t>01.34KVARH</t>
  </si>
  <si>
    <t xml:space="preserve">    86.91A</t>
  </si>
  <si>
    <t>01.33KVARH</t>
  </si>
  <si>
    <t xml:space="preserve">  14:47:31</t>
  </si>
  <si>
    <t xml:space="preserve">    94.32A</t>
  </si>
  <si>
    <t xml:space="preserve"> 02.71KVAH</t>
  </si>
  <si>
    <t xml:space="preserve">  02.39KWH</t>
  </si>
  <si>
    <t xml:space="preserve"> 02.74KVAH</t>
  </si>
  <si>
    <t xml:space="preserve">   50.64KW</t>
  </si>
  <si>
    <t xml:space="preserve">    86.55A</t>
  </si>
  <si>
    <t xml:space="preserve">    94.50A</t>
  </si>
  <si>
    <t>01.36KVARH</t>
  </si>
  <si>
    <t xml:space="preserve">  58.53KVA</t>
  </si>
  <si>
    <t xml:space="preserve">  14:47:33</t>
  </si>
  <si>
    <t xml:space="preserve"> 02.78KVAH</t>
  </si>
  <si>
    <t xml:space="preserve">  02.42KWH</t>
  </si>
  <si>
    <t xml:space="preserve">  14:47:35</t>
  </si>
  <si>
    <t xml:space="preserve">    86.52A</t>
  </si>
  <si>
    <t xml:space="preserve">    94.29A</t>
  </si>
  <si>
    <t xml:space="preserve"> 02.81KVAH</t>
  </si>
  <si>
    <t xml:space="preserve">  02.45KWH</t>
  </si>
  <si>
    <t>01.38KVARH</t>
  </si>
  <si>
    <t xml:space="preserve">  14:47:37</t>
  </si>
  <si>
    <t xml:space="preserve">    94.17A</t>
  </si>
  <si>
    <t xml:space="preserve">    95.79A</t>
  </si>
  <si>
    <t xml:space="preserve">    86.22A</t>
  </si>
  <si>
    <t xml:space="preserve">  58.38KVA</t>
  </si>
  <si>
    <t xml:space="preserve">  02.50KWH</t>
  </si>
  <si>
    <t xml:space="preserve">  14:47:39</t>
  </si>
  <si>
    <t xml:space="preserve"> 02.87KVAH</t>
  </si>
  <si>
    <t xml:space="preserve">   50.43KW</t>
  </si>
  <si>
    <t xml:space="preserve">  02.48KWH</t>
  </si>
  <si>
    <t xml:space="preserve">    86.07A</t>
  </si>
  <si>
    <t>01.41KVARH</t>
  </si>
  <si>
    <t xml:space="preserve"> 02.84KVAH</t>
  </si>
  <si>
    <t>01.39KVARH</t>
  </si>
  <si>
    <t xml:space="preserve">    85.98A</t>
  </si>
  <si>
    <t>01.43KVARH</t>
  </si>
  <si>
    <t xml:space="preserve">  58.20KVA</t>
  </si>
  <si>
    <t xml:space="preserve">   50.28KW</t>
  </si>
  <si>
    <t xml:space="preserve"> 02.91KVAH</t>
  </si>
  <si>
    <t xml:space="preserve">  14:47:41</t>
  </si>
  <si>
    <t xml:space="preserve">    93.90A</t>
  </si>
  <si>
    <t xml:space="preserve">  02.53KWH</t>
  </si>
  <si>
    <t xml:space="preserve">    93.60A</t>
  </si>
  <si>
    <t xml:space="preserve">  58.14KVA</t>
  </si>
  <si>
    <t xml:space="preserve">    85.74A</t>
  </si>
  <si>
    <t xml:space="preserve">    85.92A</t>
  </si>
  <si>
    <t xml:space="preserve">  02.56KWH</t>
  </si>
  <si>
    <t xml:space="preserve">  14:47:43</t>
  </si>
  <si>
    <t>01.44KVARH</t>
  </si>
  <si>
    <t xml:space="preserve">    93.87A</t>
  </si>
  <si>
    <t xml:space="preserve"> 02.94KVAH</t>
  </si>
  <si>
    <t xml:space="preserve">  14:47:45</t>
  </si>
  <si>
    <t xml:space="preserve">   50.13KW</t>
  </si>
  <si>
    <t xml:space="preserve">  02.59KWH</t>
  </si>
  <si>
    <t xml:space="preserve">   80.58KW</t>
  </si>
  <si>
    <t xml:space="preserve">    361.5V</t>
  </si>
  <si>
    <t>01.46KVARH</t>
  </si>
  <si>
    <t xml:space="preserve">    144.6A</t>
  </si>
  <si>
    <t xml:space="preserve">    148.9A</t>
  </si>
  <si>
    <t xml:space="preserve">  14:47:47</t>
  </si>
  <si>
    <t xml:space="preserve"> 02.97KVAH</t>
  </si>
  <si>
    <t xml:space="preserve">    135.0A</t>
  </si>
  <si>
    <t xml:space="preserve"> 03.02KVAH</t>
  </si>
  <si>
    <t xml:space="preserve">  02.63KWH</t>
  </si>
  <si>
    <t xml:space="preserve">  14:47:49</t>
  </si>
  <si>
    <t>01.48KVARH</t>
  </si>
  <si>
    <t xml:space="preserve">    360.1V</t>
  </si>
  <si>
    <t xml:space="preserve">    147.4A</t>
  </si>
  <si>
    <t xml:space="preserve">  89.70KVA</t>
  </si>
  <si>
    <t xml:space="preserve">    151.0A</t>
  </si>
  <si>
    <t xml:space="preserve">    137.4A</t>
  </si>
  <si>
    <t xml:space="preserve">   81.66KW</t>
  </si>
  <si>
    <t xml:space="preserve">  14:47:51</t>
  </si>
  <si>
    <t xml:space="preserve">    152.5A</t>
  </si>
  <si>
    <t xml:space="preserve">    149.1A</t>
  </si>
  <si>
    <t xml:space="preserve">    138.9A</t>
  </si>
  <si>
    <t xml:space="preserve"> 03.07KVAH</t>
  </si>
  <si>
    <t>-40.08KVAR</t>
  </si>
  <si>
    <t xml:space="preserve">  90.96KVA</t>
  </si>
  <si>
    <t xml:space="preserve">  02.68KWH</t>
  </si>
  <si>
    <t>01.50KVARH</t>
  </si>
  <si>
    <t xml:space="preserve">   82.71KW</t>
  </si>
  <si>
    <t xml:space="preserve">  02.72KWH</t>
  </si>
  <si>
    <t>01.53KVARH</t>
  </si>
  <si>
    <t xml:space="preserve"> 03.12KVAH</t>
  </si>
  <si>
    <t xml:space="preserve">    153.1A</t>
  </si>
  <si>
    <t xml:space="preserve">  14:47:53</t>
  </si>
  <si>
    <t>-40.59KVAR</t>
  </si>
  <si>
    <t xml:space="preserve">    139.7A</t>
  </si>
  <si>
    <t xml:space="preserve">   83.13KW</t>
  </si>
  <si>
    <t xml:space="preserve">  92.13KVA</t>
  </si>
  <si>
    <t>01.55KVARH</t>
  </si>
  <si>
    <t xml:space="preserve">  02.77KWH</t>
  </si>
  <si>
    <t xml:space="preserve">  14:47:55</t>
  </si>
  <si>
    <t xml:space="preserve">  92.58KVA</t>
  </si>
  <si>
    <t>-40.77KVAR</t>
  </si>
  <si>
    <t xml:space="preserve">    90.63A</t>
  </si>
  <si>
    <t xml:space="preserve">   53.25KW</t>
  </si>
  <si>
    <t xml:space="preserve">    99.87A</t>
  </si>
  <si>
    <t xml:space="preserve"> 03.17KVAH</t>
  </si>
  <si>
    <t xml:space="preserve">   52.77KW</t>
  </si>
  <si>
    <t>01.56KVARH</t>
  </si>
  <si>
    <t xml:space="preserve">  14:47:57</t>
  </si>
  <si>
    <t xml:space="preserve">  61.14KVA</t>
  </si>
  <si>
    <t xml:space="preserve">    89.79A</t>
  </si>
  <si>
    <t xml:space="preserve">  02.80KWH</t>
  </si>
  <si>
    <t xml:space="preserve"> 03.21KVAH</t>
  </si>
  <si>
    <t>-30.06KVAR</t>
  </si>
  <si>
    <t xml:space="preserve">  60.66KVA</t>
  </si>
  <si>
    <t xml:space="preserve">    99.39A</t>
  </si>
  <si>
    <t xml:space="preserve">  14:47:59</t>
  </si>
  <si>
    <t xml:space="preserve">  60.57KVA</t>
  </si>
  <si>
    <t>-29.94KVAR</t>
  </si>
  <si>
    <t>01.58KVARH</t>
  </si>
  <si>
    <t xml:space="preserve"> 03.24KVAH</t>
  </si>
  <si>
    <t xml:space="preserve">  02.83KWH</t>
  </si>
  <si>
    <t xml:space="preserve">    97.95A</t>
  </si>
  <si>
    <t xml:space="preserve">   52.68KW</t>
  </si>
  <si>
    <t xml:space="preserve">    99.24A</t>
  </si>
  <si>
    <t xml:space="preserve">  14:48:01</t>
  </si>
  <si>
    <t>01.60KVARH</t>
  </si>
  <si>
    <t xml:space="preserve">  60.42KVA</t>
  </si>
  <si>
    <t xml:space="preserve">    89.55A</t>
  </si>
  <si>
    <t xml:space="preserve">  02.89KWH</t>
  </si>
  <si>
    <t xml:space="preserve"> 03.31KVAH</t>
  </si>
  <si>
    <t xml:space="preserve">  02.86KWH</t>
  </si>
  <si>
    <t xml:space="preserve"> 03.27KVAH</t>
  </si>
  <si>
    <t>01.61KVARH</t>
  </si>
  <si>
    <t xml:space="preserve">  02.92KWH</t>
  </si>
  <si>
    <t xml:space="preserve">  60.12KVA</t>
  </si>
  <si>
    <t xml:space="preserve">   52.29KW</t>
  </si>
  <si>
    <t>01.63KVARH</t>
  </si>
  <si>
    <t xml:space="preserve"> 03.34KVAH</t>
  </si>
  <si>
    <t xml:space="preserve">  14:48:03</t>
  </si>
  <si>
    <t>-29.82KVAR</t>
  </si>
  <si>
    <t xml:space="preserve">  14:48:05</t>
  </si>
  <si>
    <t xml:space="preserve">    98.43A</t>
  </si>
  <si>
    <t xml:space="preserve">    89.13A</t>
  </si>
  <si>
    <t xml:space="preserve"> 03.41KVAH</t>
  </si>
  <si>
    <t>01.65KVARH</t>
  </si>
  <si>
    <t xml:space="preserve">    88.80A</t>
  </si>
  <si>
    <t xml:space="preserve">  02.94KWH</t>
  </si>
  <si>
    <t xml:space="preserve"> 03.37KVAH</t>
  </si>
  <si>
    <t xml:space="preserve">  14:48:07</t>
  </si>
  <si>
    <t xml:space="preserve">  02.97KWH</t>
  </si>
  <si>
    <t>01.66KVARH</t>
  </si>
  <si>
    <t xml:space="preserve">    96.36A</t>
  </si>
  <si>
    <t xml:space="preserve">  03.00KWH</t>
  </si>
  <si>
    <t xml:space="preserve">    98.40A</t>
  </si>
  <si>
    <t xml:space="preserve">    369.1V</t>
  </si>
  <si>
    <t xml:space="preserve">    97.77A</t>
  </si>
  <si>
    <t xml:space="preserve">  03.03KWH</t>
  </si>
  <si>
    <t xml:space="preserve">  14:48:11</t>
  </si>
  <si>
    <t>01.68KVARH</t>
  </si>
  <si>
    <t xml:space="preserve"> 03.44KVAH</t>
  </si>
  <si>
    <t xml:space="preserve">  14:48:09</t>
  </si>
  <si>
    <t xml:space="preserve">    96.63A</t>
  </si>
  <si>
    <t xml:space="preserve"> 03.51KVAH</t>
  </si>
  <si>
    <t xml:space="preserve">  14:48:13</t>
  </si>
  <si>
    <t>01.70KVARH</t>
  </si>
  <si>
    <t xml:space="preserve">  03.06KWH</t>
  </si>
  <si>
    <t>01.71KVARH</t>
  </si>
  <si>
    <t xml:space="preserve"> 03.47KVAH</t>
  </si>
  <si>
    <t xml:space="preserve">  59.70KVA</t>
  </si>
  <si>
    <t xml:space="preserve">   51.78KW</t>
  </si>
  <si>
    <t xml:space="preserve">    97.53A</t>
  </si>
  <si>
    <t xml:space="preserve">  14:48:17</t>
  </si>
  <si>
    <t xml:space="preserve">  03.12KWH</t>
  </si>
  <si>
    <t xml:space="preserve">  59.64KVA</t>
  </si>
  <si>
    <t xml:space="preserve">  03.09KWH</t>
  </si>
  <si>
    <t xml:space="preserve">    88.20A</t>
  </si>
  <si>
    <t xml:space="preserve"> 03.54KVAH</t>
  </si>
  <si>
    <t xml:space="preserve">  14:48:15</t>
  </si>
  <si>
    <t>01.73KVARH</t>
  </si>
  <si>
    <t xml:space="preserve">    87.87A</t>
  </si>
  <si>
    <t xml:space="preserve">    96.06A</t>
  </si>
  <si>
    <t xml:space="preserve"> 03.61KVAH</t>
  </si>
  <si>
    <t xml:space="preserve">  03.15KWH</t>
  </si>
  <si>
    <t xml:space="preserve"> 03.57KVAH</t>
  </si>
  <si>
    <t xml:space="preserve">    366.6V</t>
  </si>
  <si>
    <t>01.75KVARH</t>
  </si>
  <si>
    <t xml:space="preserve">  14:48:19</t>
  </si>
  <si>
    <t>01.76KVARH</t>
  </si>
  <si>
    <t xml:space="preserve">   51.51KW</t>
  </si>
  <si>
    <t>01.78KVARH</t>
  </si>
  <si>
    <t xml:space="preserve"> 03.67KVAH</t>
  </si>
  <si>
    <t xml:space="preserve">   51.42KW</t>
  </si>
  <si>
    <t xml:space="preserve">  03.17KWH</t>
  </si>
  <si>
    <t xml:space="preserve">  14:48:21</t>
  </si>
  <si>
    <t xml:space="preserve">  03.20KWH</t>
  </si>
  <si>
    <t xml:space="preserve">  59.25KVA</t>
  </si>
  <si>
    <t xml:space="preserve"> 03.64KVAH</t>
  </si>
  <si>
    <t xml:space="preserve">  14:48:23</t>
  </si>
  <si>
    <t xml:space="preserve">  14:48:27</t>
  </si>
  <si>
    <t xml:space="preserve">  03.23KWH</t>
  </si>
  <si>
    <t xml:space="preserve">    369.3V</t>
  </si>
  <si>
    <t xml:space="preserve"> 03.71KVAH</t>
  </si>
  <si>
    <t>01.80KVARH</t>
  </si>
  <si>
    <t xml:space="preserve">  14:48:25</t>
  </si>
  <si>
    <t xml:space="preserve">   51.21KW</t>
  </si>
  <si>
    <t>01.81KVARH</t>
  </si>
  <si>
    <t xml:space="preserve"> 03.77KVAH</t>
  </si>
  <si>
    <t xml:space="preserve">    87.21A</t>
  </si>
  <si>
    <t xml:space="preserve"> 03.74KVAH</t>
  </si>
  <si>
    <t xml:space="preserve">    95.13A</t>
  </si>
  <si>
    <t xml:space="preserve">    87.09A</t>
  </si>
  <si>
    <t xml:space="preserve">  03.26KWH</t>
  </si>
  <si>
    <t>01.83KVARH</t>
  </si>
  <si>
    <t xml:space="preserve">  14:48:29</t>
  </si>
  <si>
    <t xml:space="preserve">    95.43A</t>
  </si>
  <si>
    <t xml:space="preserve">  03.29KWH</t>
  </si>
  <si>
    <t xml:space="preserve">  58.86KVA</t>
  </si>
  <si>
    <t xml:space="preserve">  03.32KWH</t>
  </si>
  <si>
    <t>01.86KVARH</t>
  </si>
  <si>
    <t xml:space="preserve"> 03.80KVAH</t>
  </si>
  <si>
    <t xml:space="preserve">  14:48:33</t>
  </si>
  <si>
    <t xml:space="preserve">  14:48:31</t>
  </si>
  <si>
    <t>01.85KVARH</t>
  </si>
  <si>
    <t xml:space="preserve">    369.0V</t>
  </si>
  <si>
    <t xml:space="preserve">    87.03A</t>
  </si>
  <si>
    <t xml:space="preserve">  03.37KWH</t>
  </si>
  <si>
    <t xml:space="preserve">  14:48:35</t>
  </si>
  <si>
    <t xml:space="preserve">    86.82A</t>
  </si>
  <si>
    <t xml:space="preserve"> 03.87KVAH</t>
  </si>
  <si>
    <t xml:space="preserve">  03.35KWH</t>
  </si>
  <si>
    <t xml:space="preserve"> 03.84KVAH</t>
  </si>
  <si>
    <t xml:space="preserve">  58.68KVA</t>
  </si>
  <si>
    <t>01.88KVARH</t>
  </si>
  <si>
    <t xml:space="preserve">    94.65A</t>
  </si>
  <si>
    <t xml:space="preserve"> 03.90KVAH</t>
  </si>
  <si>
    <t xml:space="preserve">  03.40KWH</t>
  </si>
  <si>
    <t>01.89KVARH</t>
  </si>
  <si>
    <t xml:space="preserve">  14:48:37</t>
  </si>
  <si>
    <t xml:space="preserve">   50.67KW</t>
  </si>
  <si>
    <t xml:space="preserve">    86.40A</t>
  </si>
  <si>
    <t xml:space="preserve">    366.7V</t>
  </si>
  <si>
    <t xml:space="preserve">  14:48:39</t>
  </si>
  <si>
    <t>01.91KVARH</t>
  </si>
  <si>
    <t xml:space="preserve">  03.43KWH</t>
  </si>
  <si>
    <t xml:space="preserve">  03.46KWH</t>
  </si>
  <si>
    <t xml:space="preserve">   50.49KW</t>
  </si>
  <si>
    <t xml:space="preserve">  58.44KVA</t>
  </si>
  <si>
    <t xml:space="preserve">    95.67A</t>
  </si>
  <si>
    <t xml:space="preserve"> 03.93KVAH</t>
  </si>
  <si>
    <t xml:space="preserve">    85.95A</t>
  </si>
  <si>
    <t>01.93KVARH</t>
  </si>
  <si>
    <t xml:space="preserve">  14:48:41</t>
  </si>
  <si>
    <t xml:space="preserve">    93.84A</t>
  </si>
  <si>
    <t>01.94KVARH</t>
  </si>
  <si>
    <t xml:space="preserve"> 04.00KVAH</t>
  </si>
  <si>
    <t xml:space="preserve"> 03.97KVAH</t>
  </si>
  <si>
    <t xml:space="preserve">  58.11KVA</t>
  </si>
  <si>
    <t xml:space="preserve">    85.83A</t>
  </si>
  <si>
    <t xml:space="preserve">  03.49KWH</t>
  </si>
  <si>
    <t xml:space="preserve">  14:48:43</t>
  </si>
  <si>
    <t>01.96KVARH</t>
  </si>
  <si>
    <t xml:space="preserve">  14:48:45</t>
  </si>
  <si>
    <t xml:space="preserve"> 04.06KVAH</t>
  </si>
  <si>
    <t xml:space="preserve">    93.81A</t>
  </si>
  <si>
    <t xml:space="preserve">   50.22KW</t>
  </si>
  <si>
    <t xml:space="preserve">   50.25KW</t>
  </si>
  <si>
    <t xml:space="preserve"> 04.03KVAH</t>
  </si>
  <si>
    <t xml:space="preserve">  03.54KWH</t>
  </si>
  <si>
    <t xml:space="preserve">  14:48:47</t>
  </si>
  <si>
    <t xml:space="preserve">  03.51KWH</t>
  </si>
  <si>
    <t>01.98KVARH</t>
  </si>
  <si>
    <t xml:space="preserve"> 04.10KVAH</t>
  </si>
  <si>
    <t xml:space="preserve">  57.99KVA</t>
  </si>
  <si>
    <t xml:space="preserve">  14:48:51</t>
  </si>
  <si>
    <t xml:space="preserve">  14:48:49</t>
  </si>
  <si>
    <t xml:space="preserve">    85.59A</t>
  </si>
  <si>
    <t>01.99KVARH</t>
  </si>
  <si>
    <t>02.01KVARH</t>
  </si>
  <si>
    <t xml:space="preserve">  03.57KWH</t>
  </si>
  <si>
    <t xml:space="preserve">   63.72KW</t>
  </si>
  <si>
    <t xml:space="preserve">  72.21KVA</t>
  </si>
  <si>
    <t xml:space="preserve">    93.99A</t>
  </si>
  <si>
    <t xml:space="preserve">    103.2A</t>
  </si>
  <si>
    <t xml:space="preserve">    363.0V</t>
  </si>
  <si>
    <t>-34.02KVAR</t>
  </si>
  <si>
    <t xml:space="preserve"> 04.14KVAH</t>
  </si>
  <si>
    <t xml:space="preserve">  03.60KWH</t>
  </si>
  <si>
    <t xml:space="preserve">    147.5A</t>
  </si>
  <si>
    <t>02.03KVARH</t>
  </si>
  <si>
    <t>-40.14KVAR</t>
  </si>
  <si>
    <t xml:space="preserve"> 04.19KVAH</t>
  </si>
  <si>
    <t xml:space="preserve">   81.90KW</t>
  </si>
  <si>
    <t>02.05KVARH</t>
  </si>
  <si>
    <t xml:space="preserve">  03.65KWH</t>
  </si>
  <si>
    <t xml:space="preserve">  14:48:55</t>
  </si>
  <si>
    <t xml:space="preserve">    147.7A</t>
  </si>
  <si>
    <t xml:space="preserve">  14:48:53</t>
  </si>
  <si>
    <t xml:space="preserve">  91.20KVA</t>
  </si>
  <si>
    <t xml:space="preserve">    138.5A</t>
  </si>
  <si>
    <t xml:space="preserve">  03.70KWH</t>
  </si>
  <si>
    <t xml:space="preserve">  14:48:57</t>
  </si>
  <si>
    <t xml:space="preserve"> 04.24KVAH</t>
  </si>
  <si>
    <t xml:space="preserve">  91.89KVA</t>
  </si>
  <si>
    <t xml:space="preserve">    364.0V</t>
  </si>
  <si>
    <t xml:space="preserve">    361.1V</t>
  </si>
  <si>
    <t>-40.50KVAR</t>
  </si>
  <si>
    <t>02.07KVARH</t>
  </si>
  <si>
    <t xml:space="preserve">   82.50KW</t>
  </si>
  <si>
    <t xml:space="preserve">    152.1A</t>
  </si>
  <si>
    <t>02.10KVARH</t>
  </si>
  <si>
    <t xml:space="preserve">    139.6A</t>
  </si>
  <si>
    <t xml:space="preserve">  03.74KWH</t>
  </si>
  <si>
    <t xml:space="preserve">  92.49KVA</t>
  </si>
  <si>
    <t xml:space="preserve">  14:48:59</t>
  </si>
  <si>
    <t xml:space="preserve">    99.69A</t>
  </si>
  <si>
    <t xml:space="preserve">    98.79A</t>
  </si>
  <si>
    <t xml:space="preserve">    150.8A</t>
  </si>
  <si>
    <t xml:space="preserve"> 04.29KVAH</t>
  </si>
  <si>
    <t xml:space="preserve">  03.80KWH</t>
  </si>
  <si>
    <t xml:space="preserve">  14:49:01</t>
  </si>
  <si>
    <t xml:space="preserve">    89.88A</t>
  </si>
  <si>
    <t>02.13KVARH</t>
  </si>
  <si>
    <t>02.11KVARH</t>
  </si>
  <si>
    <t xml:space="preserve"> 04.32KVAH</t>
  </si>
  <si>
    <t xml:space="preserve"> 04.36KVAH</t>
  </si>
  <si>
    <t xml:space="preserve">  03.77KWH</t>
  </si>
  <si>
    <t xml:space="preserve">  60.87KVA</t>
  </si>
  <si>
    <t>02.14KVARH</t>
  </si>
  <si>
    <t xml:space="preserve">  14:49:03</t>
  </si>
  <si>
    <t xml:space="preserve">    99.03A</t>
  </si>
  <si>
    <t xml:space="preserve">   52.59KW</t>
  </si>
  <si>
    <t xml:space="preserve">    97.41A</t>
  </si>
  <si>
    <t xml:space="preserve">  14:49:05</t>
  </si>
  <si>
    <t xml:space="preserve"> 04.39KVAH</t>
  </si>
  <si>
    <t xml:space="preserve">   52.50KW</t>
  </si>
  <si>
    <t xml:space="preserve">  03.83KWH</t>
  </si>
  <si>
    <t xml:space="preserve"> 04.42KVAH</t>
  </si>
  <si>
    <t>-29.97KVAR</t>
  </si>
  <si>
    <t xml:space="preserve">  14:49:07</t>
  </si>
  <si>
    <t>02.16KVARH</t>
  </si>
  <si>
    <t xml:space="preserve">  03.89KWH</t>
  </si>
  <si>
    <t xml:space="preserve">    89.07A</t>
  </si>
  <si>
    <t xml:space="preserve"> 04.46KVAH</t>
  </si>
  <si>
    <t xml:space="preserve">  60.45KVA</t>
  </si>
  <si>
    <t xml:space="preserve">  03.86KWH</t>
  </si>
  <si>
    <t xml:space="preserve">  60.24KVA</t>
  </si>
  <si>
    <t xml:space="preserve">  60.03KVA</t>
  </si>
  <si>
    <t xml:space="preserve">  03.92KWH</t>
  </si>
  <si>
    <t xml:space="preserve"> 04.49KVAH</t>
  </si>
  <si>
    <t xml:space="preserve">  14:49:11</t>
  </si>
  <si>
    <t xml:space="preserve">  14:49:09</t>
  </si>
  <si>
    <t xml:space="preserve">   52.11KW</t>
  </si>
  <si>
    <t>02.19KVARH</t>
  </si>
  <si>
    <t>02.18KVARH</t>
  </si>
  <si>
    <t xml:space="preserve">  03.95KWH</t>
  </si>
  <si>
    <t xml:space="preserve"> 04.52KVAH</t>
  </si>
  <si>
    <t xml:space="preserve">  03.98KWH</t>
  </si>
  <si>
    <t xml:space="preserve">    88.59A</t>
  </si>
  <si>
    <t xml:space="preserve">  14:49:13</t>
  </si>
  <si>
    <t xml:space="preserve">    98.19A</t>
  </si>
  <si>
    <t xml:space="preserve">    96.90A</t>
  </si>
  <si>
    <t xml:space="preserve"> 04.56KVAH</t>
  </si>
  <si>
    <t>02.21KVARH</t>
  </si>
  <si>
    <t>02.23KVARH</t>
  </si>
  <si>
    <t xml:space="preserve"> 04.59KVAH</t>
  </si>
  <si>
    <t>02.24KVARH</t>
  </si>
  <si>
    <t xml:space="preserve">    96.42A</t>
  </si>
  <si>
    <t xml:space="preserve">  14:49:17</t>
  </si>
  <si>
    <t xml:space="preserve">    88.26A</t>
  </si>
  <si>
    <t xml:space="preserve">   51.75KW</t>
  </si>
  <si>
    <t xml:space="preserve">  04.03KWH</t>
  </si>
  <si>
    <t xml:space="preserve">  14:49:15</t>
  </si>
  <si>
    <t xml:space="preserve">  04.00KWH</t>
  </si>
  <si>
    <t xml:space="preserve">    97.38A</t>
  </si>
  <si>
    <t>02.28KVARH</t>
  </si>
  <si>
    <t xml:space="preserve">  04.06KWH</t>
  </si>
  <si>
    <t xml:space="preserve">    88.17A</t>
  </si>
  <si>
    <t xml:space="preserve">  14:49:19</t>
  </si>
  <si>
    <t xml:space="preserve"> 04.62KVAH</t>
  </si>
  <si>
    <t>02.26KVARH</t>
  </si>
  <si>
    <t xml:space="preserve"> 04.66KVAH</t>
  </si>
  <si>
    <t xml:space="preserve"> 04.69KVAH</t>
  </si>
  <si>
    <t xml:space="preserve">  14:49:25</t>
  </si>
  <si>
    <t xml:space="preserve">  14:49:21</t>
  </si>
  <si>
    <t xml:space="preserve"> 04.72KVAH</t>
  </si>
  <si>
    <t>02.29KVARH</t>
  </si>
  <si>
    <t xml:space="preserve">  14:49:23</t>
  </si>
  <si>
    <t xml:space="preserve">  04.12KWH</t>
  </si>
  <si>
    <t>02.31KVARH</t>
  </si>
  <si>
    <t xml:space="preserve">  04.09KWH</t>
  </si>
  <si>
    <t>02.34KVARH</t>
  </si>
  <si>
    <t xml:space="preserve">    87.45A</t>
  </si>
  <si>
    <t xml:space="preserve">  04.15KWH</t>
  </si>
  <si>
    <t xml:space="preserve"> 04.76KVAH</t>
  </si>
  <si>
    <t>02.33KVARH</t>
  </si>
  <si>
    <t xml:space="preserve">  14:49:27</t>
  </si>
  <si>
    <t xml:space="preserve">    96.00A</t>
  </si>
  <si>
    <t xml:space="preserve">  04.18KWH</t>
  </si>
  <si>
    <t xml:space="preserve"> 04.79KVAH</t>
  </si>
  <si>
    <t xml:space="preserve">  14:49:29</t>
  </si>
  <si>
    <t xml:space="preserve">  58.59KVA</t>
  </si>
  <si>
    <t xml:space="preserve">    86.28A</t>
  </si>
  <si>
    <t xml:space="preserve">  04.20KWH</t>
  </si>
  <si>
    <t xml:space="preserve"> 04.82KVAH</t>
  </si>
  <si>
    <t>02.36KVARH</t>
  </si>
  <si>
    <t xml:space="preserve">  58.29KVA</t>
  </si>
  <si>
    <t xml:space="preserve">  14:49:31</t>
  </si>
  <si>
    <t xml:space="preserve">    94.08A</t>
  </si>
  <si>
    <t xml:space="preserve">  58.26KVA</t>
  </si>
  <si>
    <t xml:space="preserve"> 04.89KVAH</t>
  </si>
  <si>
    <t>02.38KVARH</t>
  </si>
  <si>
    <t xml:space="preserve">  04.23KWH</t>
  </si>
  <si>
    <t xml:space="preserve"> 04.85KVAH</t>
  </si>
  <si>
    <t>02.39KVARH</t>
  </si>
  <si>
    <t xml:space="preserve">  14:49:33</t>
  </si>
  <si>
    <t xml:space="preserve">  04.26KWH</t>
  </si>
  <si>
    <t xml:space="preserve">    369.4V</t>
  </si>
  <si>
    <t xml:space="preserve">  04.32KWH</t>
  </si>
  <si>
    <t>02.42KVARH</t>
  </si>
  <si>
    <t>02.41KVARH</t>
  </si>
  <si>
    <t xml:space="preserve">  04.29KWH</t>
  </si>
  <si>
    <t xml:space="preserve"> 04.92KVAH</t>
  </si>
  <si>
    <t xml:space="preserve">    94.26A</t>
  </si>
  <si>
    <t xml:space="preserve">  14:49:37</t>
  </si>
  <si>
    <t xml:space="preserve"> 04.95KVAH</t>
  </si>
  <si>
    <t xml:space="preserve">  14:49:35</t>
  </si>
  <si>
    <t xml:space="preserve">    86.04A</t>
  </si>
  <si>
    <t xml:space="preserve">  14:49:39</t>
  </si>
  <si>
    <t xml:space="preserve">  04.34KWH</t>
  </si>
  <si>
    <t xml:space="preserve">  14:49:41</t>
  </si>
  <si>
    <t xml:space="preserve"> 04.98KVAH</t>
  </si>
  <si>
    <t>02.44KVARH</t>
  </si>
  <si>
    <t xml:space="preserve">  04.43KWH</t>
  </si>
  <si>
    <t xml:space="preserve">    85.47A</t>
  </si>
  <si>
    <t xml:space="preserve">    118.7A</t>
  </si>
  <si>
    <t xml:space="preserve">  62.88KVA</t>
  </si>
  <si>
    <t xml:space="preserve">    93.69A</t>
  </si>
  <si>
    <t xml:space="preserve">   54.57KW</t>
  </si>
  <si>
    <t>-31.29KVAR</t>
  </si>
  <si>
    <t xml:space="preserve"> 05.08KVAH</t>
  </si>
  <si>
    <t>02.49KVARH</t>
  </si>
  <si>
    <t xml:space="preserve">    145.0A</t>
  </si>
  <si>
    <t>02.51KVARH</t>
  </si>
  <si>
    <t xml:space="preserve">  14:49:47</t>
  </si>
  <si>
    <t xml:space="preserve">  89.85KVA</t>
  </si>
  <si>
    <t xml:space="preserve">    362.0V</t>
  </si>
  <si>
    <t xml:space="preserve">  04.47KWH</t>
  </si>
  <si>
    <t xml:space="preserve"> 05.13KVAH</t>
  </si>
  <si>
    <t xml:space="preserve">   80.67KW</t>
  </si>
  <si>
    <t xml:space="preserve">  14:49:49</t>
  </si>
  <si>
    <t xml:space="preserve">    135.5A</t>
  </si>
  <si>
    <t>-40.29KVAR</t>
  </si>
  <si>
    <t xml:space="preserve">  14:49:51</t>
  </si>
  <si>
    <t xml:space="preserve">  91.59KVA</t>
  </si>
  <si>
    <t xml:space="preserve">   82.26KW</t>
  </si>
  <si>
    <t xml:space="preserve">    361.7V</t>
  </si>
  <si>
    <t xml:space="preserve">    148.2A</t>
  </si>
  <si>
    <t xml:space="preserve">    138.0A</t>
  </si>
  <si>
    <t>02.54KVARH</t>
  </si>
  <si>
    <t xml:space="preserve">  04.52KWH</t>
  </si>
  <si>
    <t xml:space="preserve"> 05.18KVAH</t>
  </si>
  <si>
    <t>02.56KVARH</t>
  </si>
  <si>
    <t xml:space="preserve">    152.9A</t>
  </si>
  <si>
    <t xml:space="preserve">   83.19KW</t>
  </si>
  <si>
    <t xml:space="preserve">  14:49:53</t>
  </si>
  <si>
    <t xml:space="preserve"> 05.24KVAH</t>
  </si>
  <si>
    <t xml:space="preserve">  04.57KWH</t>
  </si>
  <si>
    <t xml:space="preserve">  92.61KVA</t>
  </si>
  <si>
    <t xml:space="preserve">    363.5V</t>
  </si>
  <si>
    <t xml:space="preserve">    150.4A</t>
  </si>
  <si>
    <t xml:space="preserve">  79.50KVA</t>
  </si>
  <si>
    <t xml:space="preserve">  04.61KWH</t>
  </si>
  <si>
    <t xml:space="preserve"> 05.28KVAH</t>
  </si>
  <si>
    <t xml:space="preserve">    149.3A</t>
  </si>
  <si>
    <t xml:space="preserve">    125.1A</t>
  </si>
  <si>
    <t xml:space="preserve">   70.44KW</t>
  </si>
  <si>
    <t>-36.87KVAR</t>
  </si>
  <si>
    <t xml:space="preserve">    361.8V</t>
  </si>
  <si>
    <t>02.58KVARH</t>
  </si>
  <si>
    <t xml:space="preserve">    363.3V</t>
  </si>
  <si>
    <t xml:space="preserve">    103.8A</t>
  </si>
  <si>
    <t xml:space="preserve">    98.07A</t>
  </si>
  <si>
    <t xml:space="preserve">   52.89KW</t>
  </si>
  <si>
    <t xml:space="preserve">    99.27A</t>
  </si>
  <si>
    <t xml:space="preserve">    90.21A</t>
  </si>
  <si>
    <t xml:space="preserve"> 05.31KVAH</t>
  </si>
  <si>
    <t xml:space="preserve">  04.64KWH</t>
  </si>
  <si>
    <t xml:space="preserve">  14:49:55</t>
  </si>
  <si>
    <t>02.60KVARH</t>
  </si>
  <si>
    <t xml:space="preserve">  60.78KVA</t>
  </si>
  <si>
    <t xml:space="preserve">  04.66KWH</t>
  </si>
  <si>
    <t xml:space="preserve"> 05.35KVAH</t>
  </si>
  <si>
    <t xml:space="preserve">  14:49:59</t>
  </si>
  <si>
    <t>02.61KVARH</t>
  </si>
  <si>
    <t xml:space="preserve">  14:49:57</t>
  </si>
  <si>
    <t xml:space="preserve">    89.85A</t>
  </si>
  <si>
    <t>-30.00KVAR</t>
  </si>
  <si>
    <t xml:space="preserve">    98.01A</t>
  </si>
  <si>
    <t xml:space="preserve">  60.63KVA</t>
  </si>
  <si>
    <t xml:space="preserve">    99.00A</t>
  </si>
  <si>
    <t>02.63KVARH</t>
  </si>
  <si>
    <t xml:space="preserve">  14:50:01</t>
  </si>
  <si>
    <t xml:space="preserve">    89.34A</t>
  </si>
  <si>
    <t xml:space="preserve">  04.72KWH</t>
  </si>
  <si>
    <t>-30.03KVAR</t>
  </si>
  <si>
    <t xml:space="preserve"> 05.38KVAH</t>
  </si>
  <si>
    <t xml:space="preserve"> 05.41KVAH</t>
  </si>
  <si>
    <t xml:space="preserve">  04.69KWH</t>
  </si>
  <si>
    <t>02.65KVARH</t>
  </si>
  <si>
    <t xml:space="preserve">  04.75KWH</t>
  </si>
  <si>
    <t>02.66KVARH</t>
  </si>
  <si>
    <t xml:space="preserve">   52.35KW</t>
  </si>
  <si>
    <t xml:space="preserve">  14:50:05</t>
  </si>
  <si>
    <t xml:space="preserve">  04.78KWH</t>
  </si>
  <si>
    <t xml:space="preserve">    89.28A</t>
  </si>
  <si>
    <t xml:space="preserve"> 05.45KVAH</t>
  </si>
  <si>
    <t xml:space="preserve">  14:50:03</t>
  </si>
  <si>
    <t xml:space="preserve">  60.30KVA</t>
  </si>
  <si>
    <t xml:space="preserve">  04.81KWH</t>
  </si>
  <si>
    <t>02.68KVARH</t>
  </si>
  <si>
    <t xml:space="preserve"> 05.48KVAH</t>
  </si>
  <si>
    <t xml:space="preserve">  14:50:07</t>
  </si>
  <si>
    <t xml:space="preserve">    98.49A</t>
  </si>
  <si>
    <t xml:space="preserve">   52.38KW</t>
  </si>
  <si>
    <t>02.69KVARH</t>
  </si>
  <si>
    <t xml:space="preserve"> 05.51KVAH</t>
  </si>
  <si>
    <t xml:space="preserve"> 05.55KVAH</t>
  </si>
  <si>
    <t xml:space="preserve">  14:50:09</t>
  </si>
  <si>
    <t xml:space="preserve">  14:50:11</t>
  </si>
  <si>
    <t xml:space="preserve"> 05.58KVAH</t>
  </si>
  <si>
    <t xml:space="preserve">  04.84KWH</t>
  </si>
  <si>
    <t xml:space="preserve">  04.87KWH</t>
  </si>
  <si>
    <t xml:space="preserve">    89.04A</t>
  </si>
  <si>
    <t>02.73KVARH</t>
  </si>
  <si>
    <t>02.71KVARH</t>
  </si>
  <si>
    <t xml:space="preserve">  14:50:13</t>
  </si>
  <si>
    <t xml:space="preserve">  04.90KWH</t>
  </si>
  <si>
    <t xml:space="preserve"> 05.65KVAH</t>
  </si>
  <si>
    <t xml:space="preserve">  04.93KWH</t>
  </si>
  <si>
    <t xml:space="preserve">  14:50:15</t>
  </si>
  <si>
    <t>02.74KVARH</t>
  </si>
  <si>
    <t xml:space="preserve">    88.50A</t>
  </si>
  <si>
    <t xml:space="preserve">    88.68A</t>
  </si>
  <si>
    <t xml:space="preserve"> 05.61KVAH</t>
  </si>
  <si>
    <t>02.78KVARH</t>
  </si>
  <si>
    <t xml:space="preserve">  14:50:17</t>
  </si>
  <si>
    <t xml:space="preserve">    97.86A</t>
  </si>
  <si>
    <t xml:space="preserve">  04.95KWH</t>
  </si>
  <si>
    <t xml:space="preserve">    96.66A</t>
  </si>
  <si>
    <t xml:space="preserve">  14:50:19</t>
  </si>
  <si>
    <t xml:space="preserve"> 05.68KVAH</t>
  </si>
  <si>
    <t>02.76KVARH</t>
  </si>
  <si>
    <t xml:space="preserve">  04.98KWH</t>
  </si>
  <si>
    <t>02.79KVARH</t>
  </si>
  <si>
    <t xml:space="preserve"> 05.75KVAH</t>
  </si>
  <si>
    <t xml:space="preserve"> 05.71KVAH</t>
  </si>
  <si>
    <t xml:space="preserve">  14:50:21</t>
  </si>
  <si>
    <t xml:space="preserve">    87.96A</t>
  </si>
  <si>
    <t xml:space="preserve">  05.01KWH</t>
  </si>
  <si>
    <t xml:space="preserve">  14:50:23</t>
  </si>
  <si>
    <t>02.81KVARH</t>
  </si>
  <si>
    <t xml:space="preserve"> 05.78KVAH</t>
  </si>
  <si>
    <t>02.83KVARH</t>
  </si>
  <si>
    <t xml:space="preserve">  05.07KWH</t>
  </si>
  <si>
    <t xml:space="preserve">    96.24A</t>
  </si>
  <si>
    <t xml:space="preserve"> 05.81KVAH</t>
  </si>
  <si>
    <t xml:space="preserve">   51.72KW</t>
  </si>
  <si>
    <t xml:space="preserve">  05.04KWH</t>
  </si>
  <si>
    <t>02.84KVARH</t>
  </si>
  <si>
    <t xml:space="preserve">  14:50:25</t>
  </si>
  <si>
    <t xml:space="preserve">    87.72A</t>
  </si>
  <si>
    <t xml:space="preserve">  14:50:29</t>
  </si>
  <si>
    <t xml:space="preserve">    97.44A</t>
  </si>
  <si>
    <t>02.86KVARH</t>
  </si>
  <si>
    <t xml:space="preserve"> 05.85KVAH</t>
  </si>
  <si>
    <t xml:space="preserve">  14:50:27</t>
  </si>
  <si>
    <t xml:space="preserve">  05.10KWH</t>
  </si>
  <si>
    <t xml:space="preserve">  59.37KVA</t>
  </si>
  <si>
    <t xml:space="preserve">    87.75A</t>
  </si>
  <si>
    <t xml:space="preserve">    95.34A</t>
  </si>
  <si>
    <t xml:space="preserve">  05.16KWH</t>
  </si>
  <si>
    <t xml:space="preserve"> 05.88KVAH</t>
  </si>
  <si>
    <t xml:space="preserve">  14:50:31</t>
  </si>
  <si>
    <t xml:space="preserve">  14:50:33</t>
  </si>
  <si>
    <t xml:space="preserve">  05.13KWH</t>
  </si>
  <si>
    <t>02.88KVARH</t>
  </si>
  <si>
    <t xml:space="preserve"> 05.91KVAH</t>
  </si>
  <si>
    <t>02.89KVARH</t>
  </si>
  <si>
    <t xml:space="preserve">  59.19KVA</t>
  </si>
  <si>
    <t xml:space="preserve">  05.18KWH</t>
  </si>
  <si>
    <t xml:space="preserve"> 05.95KVAH</t>
  </si>
  <si>
    <t xml:space="preserve">   51.27KW</t>
  </si>
  <si>
    <t xml:space="preserve">    87.54A</t>
  </si>
  <si>
    <t xml:space="preserve"> 05.98KVAH</t>
  </si>
  <si>
    <t xml:space="preserve">   51.33KW</t>
  </si>
  <si>
    <t xml:space="preserve">  05.21KWH</t>
  </si>
  <si>
    <t>02.91KVARH</t>
  </si>
  <si>
    <t xml:space="preserve">  14:50:35</t>
  </si>
  <si>
    <t xml:space="preserve">  14:50:37</t>
  </si>
  <si>
    <t xml:space="preserve"> 06.01KVAH</t>
  </si>
  <si>
    <t xml:space="preserve">  59.13KVA</t>
  </si>
  <si>
    <t>02.93KVARH</t>
  </si>
  <si>
    <t xml:space="preserve">  14:50:39</t>
  </si>
  <si>
    <t xml:space="preserve">    95.46A</t>
  </si>
  <si>
    <t xml:space="preserve">  05.24KWH</t>
  </si>
  <si>
    <t>02.94KVARH</t>
  </si>
  <si>
    <t xml:space="preserve">    87.27A</t>
  </si>
  <si>
    <t>02.96KVARH</t>
  </si>
  <si>
    <t>02.98KVARH</t>
  </si>
  <si>
    <t xml:space="preserve">    87.30A</t>
  </si>
  <si>
    <t xml:space="preserve">  05.27KWH</t>
  </si>
  <si>
    <t xml:space="preserve"> 06.08KVAH</t>
  </si>
  <si>
    <t xml:space="preserve"> 06.04KVAH</t>
  </si>
  <si>
    <t xml:space="preserve">  14:50:41</t>
  </si>
  <si>
    <t xml:space="preserve">   51.09KW</t>
  </si>
  <si>
    <t xml:space="preserve">  05.30KWH</t>
  </si>
  <si>
    <t>02.99KVARH</t>
  </si>
  <si>
    <t xml:space="preserve">  05.35KWH</t>
  </si>
  <si>
    <t xml:space="preserve"> 06.14KVAH</t>
  </si>
  <si>
    <t xml:space="preserve">   50.97KW</t>
  </si>
  <si>
    <t xml:space="preserve">  05.33KWH</t>
  </si>
  <si>
    <t xml:space="preserve"> 06.11KVAH</t>
  </si>
  <si>
    <t xml:space="preserve">  14:50:43</t>
  </si>
  <si>
    <t xml:space="preserve">  14:50:45</t>
  </si>
  <si>
    <t>03.01KVARH</t>
  </si>
  <si>
    <t xml:space="preserve">  14:50:49</t>
  </si>
  <si>
    <t xml:space="preserve">  05.41KWH</t>
  </si>
  <si>
    <t>03.02KVARH</t>
  </si>
  <si>
    <t xml:space="preserve">  05.38KWH</t>
  </si>
  <si>
    <t xml:space="preserve">    94.80A</t>
  </si>
  <si>
    <t xml:space="preserve"> 06.17KVAH</t>
  </si>
  <si>
    <t xml:space="preserve"> 06.21KVAH</t>
  </si>
  <si>
    <t xml:space="preserve">  14:50:47</t>
  </si>
  <si>
    <t xml:space="preserve">  14:50:51</t>
  </si>
  <si>
    <t xml:space="preserve">    94.62A</t>
  </si>
  <si>
    <t xml:space="preserve">   50.82KW</t>
  </si>
  <si>
    <t>03.06KVARH</t>
  </si>
  <si>
    <t xml:space="preserve"> 06.24KVAH</t>
  </si>
  <si>
    <t xml:space="preserve">    96.03A</t>
  </si>
  <si>
    <t xml:space="preserve">  05.44KWH</t>
  </si>
  <si>
    <t xml:space="preserve">  14:50:53</t>
  </si>
  <si>
    <t>03.04KVARH</t>
  </si>
  <si>
    <t xml:space="preserve">    95.91A</t>
  </si>
  <si>
    <t xml:space="preserve"> 06.31KVAH</t>
  </si>
  <si>
    <t xml:space="preserve">  14:50:57</t>
  </si>
  <si>
    <t xml:space="preserve">  05.50KWH</t>
  </si>
  <si>
    <t>03.09KVARH</t>
  </si>
  <si>
    <t xml:space="preserve"> 06.27KVAH</t>
  </si>
  <si>
    <t>03.07KVARH</t>
  </si>
  <si>
    <t xml:space="preserve">  14:50:55</t>
  </si>
  <si>
    <t xml:space="preserve">  05.47KWH</t>
  </si>
  <si>
    <t xml:space="preserve">   50.73KW</t>
  </si>
  <si>
    <t xml:space="preserve">    86.88A</t>
  </si>
  <si>
    <t xml:space="preserve">  14:50:59</t>
  </si>
  <si>
    <t xml:space="preserve">  05.55KWH</t>
  </si>
  <si>
    <t xml:space="preserve"> 06.37KVAH</t>
  </si>
  <si>
    <t>03.11KVARH</t>
  </si>
  <si>
    <t xml:space="preserve"> 06.34KVAH</t>
  </si>
  <si>
    <t xml:space="preserve">    94.56A</t>
  </si>
  <si>
    <t xml:space="preserve">  05.52KWH</t>
  </si>
  <si>
    <t>03.12KVARH</t>
  </si>
  <si>
    <t xml:space="preserve">  14:51:01</t>
  </si>
  <si>
    <t xml:space="preserve">  58.56KVA</t>
  </si>
  <si>
    <t xml:space="preserve"> 06.40KVAH</t>
  </si>
  <si>
    <t>03.14KVARH</t>
  </si>
  <si>
    <t xml:space="preserve">  05.58KWH</t>
  </si>
  <si>
    <t xml:space="preserve">    86.61A</t>
  </si>
  <si>
    <t xml:space="preserve">    95.76A</t>
  </si>
  <si>
    <t xml:space="preserve">  14:51:03</t>
  </si>
  <si>
    <t xml:space="preserve">  05.61KWH</t>
  </si>
  <si>
    <t xml:space="preserve">  05.64KWH</t>
  </si>
  <si>
    <t>03.17KVARH</t>
  </si>
  <si>
    <t xml:space="preserve"> 06.47KVAH</t>
  </si>
  <si>
    <t xml:space="preserve">  14:51:07</t>
  </si>
  <si>
    <t xml:space="preserve"> 06.44KVAH</t>
  </si>
  <si>
    <t>03.16KVARH</t>
  </si>
  <si>
    <t xml:space="preserve">  14:51:05</t>
  </si>
  <si>
    <t xml:space="preserve">   50.55KW</t>
  </si>
  <si>
    <t xml:space="preserve">    95.55A</t>
  </si>
  <si>
    <t xml:space="preserve">    86.85A</t>
  </si>
  <si>
    <t xml:space="preserve">    94.05A</t>
  </si>
  <si>
    <t xml:space="preserve"> 06.50KVAH</t>
  </si>
  <si>
    <t xml:space="preserve">  14:51:09</t>
  </si>
  <si>
    <t xml:space="preserve">  05.69KWH</t>
  </si>
  <si>
    <t xml:space="preserve">  05.66KWH</t>
  </si>
  <si>
    <t>03.19KVARH</t>
  </si>
  <si>
    <t xml:space="preserve">    86.58A</t>
  </si>
  <si>
    <t>03.22KVARH</t>
  </si>
  <si>
    <t xml:space="preserve">  14:51:11</t>
  </si>
  <si>
    <t xml:space="preserve">  05.75KWH</t>
  </si>
  <si>
    <t xml:space="preserve"> 06.57KVAH</t>
  </si>
  <si>
    <t xml:space="preserve"> 06.60KVAH</t>
  </si>
  <si>
    <t xml:space="preserve"> 06.53KVAH</t>
  </si>
  <si>
    <t xml:space="preserve">  14:51:13</t>
  </si>
  <si>
    <t xml:space="preserve">  05.72KWH</t>
  </si>
  <si>
    <t>03.20KVARH</t>
  </si>
  <si>
    <t xml:space="preserve">    93.96A</t>
  </si>
  <si>
    <t>03.25KVARH</t>
  </si>
  <si>
    <t xml:space="preserve">  05.78KWH</t>
  </si>
  <si>
    <t xml:space="preserve"> 06.63KVAH</t>
  </si>
  <si>
    <t xml:space="preserve">  14:51:15</t>
  </si>
  <si>
    <t xml:space="preserve">  14:51:17</t>
  </si>
  <si>
    <t>03.24KVARH</t>
  </si>
  <si>
    <t xml:space="preserve">    86.37A</t>
  </si>
  <si>
    <t xml:space="preserve">  05.80KWH</t>
  </si>
  <si>
    <t>03.27KVARH</t>
  </si>
  <si>
    <t xml:space="preserve">  14:51:21</t>
  </si>
  <si>
    <t xml:space="preserve">  14:51:19</t>
  </si>
  <si>
    <t xml:space="preserve">  05.83KWH</t>
  </si>
  <si>
    <t xml:space="preserve">    86.34A</t>
  </si>
  <si>
    <t xml:space="preserve"> 06.66KVAH</t>
  </si>
  <si>
    <t>03.29KVARH</t>
  </si>
  <si>
    <t xml:space="preserve"> 06.69KVAH</t>
  </si>
  <si>
    <t xml:space="preserve">    93.48A</t>
  </si>
  <si>
    <t xml:space="preserve">    95.16A</t>
  </si>
  <si>
    <t>03.32KVARH</t>
  </si>
  <si>
    <t xml:space="preserve">  05.89KWH</t>
  </si>
  <si>
    <t xml:space="preserve"> 06.73KVAH</t>
  </si>
  <si>
    <t xml:space="preserve"> 06.76KVAH</t>
  </si>
  <si>
    <t xml:space="preserve">  14:51:23</t>
  </si>
  <si>
    <t>03.30KVARH</t>
  </si>
  <si>
    <t xml:space="preserve">  05.86KWH</t>
  </si>
  <si>
    <t xml:space="preserve">    93.57A</t>
  </si>
  <si>
    <t xml:space="preserve">   50.10KW</t>
  </si>
  <si>
    <t xml:space="preserve">  05.92KWH</t>
  </si>
  <si>
    <t>03.33KVARH</t>
  </si>
  <si>
    <t xml:space="preserve"> 06.82KVAH</t>
  </si>
  <si>
    <t xml:space="preserve">    93.36A</t>
  </si>
  <si>
    <t xml:space="preserve">  14:51:25</t>
  </si>
  <si>
    <t xml:space="preserve">  05.94KWH</t>
  </si>
  <si>
    <t xml:space="preserve"> 06.79KVAH</t>
  </si>
  <si>
    <t xml:space="preserve">  14:51:27</t>
  </si>
  <si>
    <t xml:space="preserve">  05.99KWH</t>
  </si>
  <si>
    <t>03.37KVARH</t>
  </si>
  <si>
    <t xml:space="preserve"> 06.87KVAH</t>
  </si>
  <si>
    <t xml:space="preserve">  14:51:29</t>
  </si>
  <si>
    <t>03.35KVARH</t>
  </si>
  <si>
    <t xml:space="preserve">    146.5A</t>
  </si>
  <si>
    <t xml:space="preserve">  90.69KVA</t>
  </si>
  <si>
    <t>-39.90KVAR</t>
  </si>
  <si>
    <t xml:space="preserve">    151.3A</t>
  </si>
  <si>
    <t xml:space="preserve"> 06.93KVAH</t>
  </si>
  <si>
    <t>-40.23KVAR</t>
  </si>
  <si>
    <t xml:space="preserve">  06.03KWH</t>
  </si>
  <si>
    <t xml:space="preserve">  14:51:33</t>
  </si>
  <si>
    <t xml:space="preserve">    147.9A</t>
  </si>
  <si>
    <t xml:space="preserve">    138.3A</t>
  </si>
  <si>
    <t>03.40KVARH</t>
  </si>
  <si>
    <t xml:space="preserve">    150.0A</t>
  </si>
  <si>
    <t xml:space="preserve">  14:51:31</t>
  </si>
  <si>
    <t>03.42KVARH</t>
  </si>
  <si>
    <t xml:space="preserve">  92.67KVA</t>
  </si>
  <si>
    <t xml:space="preserve">    362.3V</t>
  </si>
  <si>
    <t xml:space="preserve">   83.28KW</t>
  </si>
  <si>
    <t xml:space="preserve">  14:51:35</t>
  </si>
  <si>
    <t xml:space="preserve">    140.1A</t>
  </si>
  <si>
    <t xml:space="preserve">    153.3A</t>
  </si>
  <si>
    <t xml:space="preserve">  06.08KWH</t>
  </si>
  <si>
    <t>-40.71KVAR</t>
  </si>
  <si>
    <t xml:space="preserve"> 06.98KVAH</t>
  </si>
  <si>
    <t xml:space="preserve">    362.8V</t>
  </si>
  <si>
    <t xml:space="preserve">    117.6A</t>
  </si>
  <si>
    <t xml:space="preserve">  84.66KVA</t>
  </si>
  <si>
    <t>-38.64KVAR</t>
  </si>
  <si>
    <t xml:space="preserve">  06.12KWH</t>
  </si>
  <si>
    <t xml:space="preserve">    135.4A</t>
  </si>
  <si>
    <t>03.44KVARH</t>
  </si>
  <si>
    <t xml:space="preserve"> 07.02KVAH</t>
  </si>
  <si>
    <t xml:space="preserve">    150.1A</t>
  </si>
  <si>
    <t xml:space="preserve">   75.33KW</t>
  </si>
  <si>
    <t xml:space="preserve">  60.93KVA</t>
  </si>
  <si>
    <t xml:space="preserve">    99.51A</t>
  </si>
  <si>
    <t xml:space="preserve">  06.15KWH</t>
  </si>
  <si>
    <t xml:space="preserve">    98.25A</t>
  </si>
  <si>
    <t xml:space="preserve"> 07.06KVAH</t>
  </si>
  <si>
    <t>03.46KVARH</t>
  </si>
  <si>
    <t xml:space="preserve">   53.10KW</t>
  </si>
  <si>
    <t xml:space="preserve">  14:51:37</t>
  </si>
  <si>
    <t xml:space="preserve">    90.66A</t>
  </si>
  <si>
    <t xml:space="preserve"> 07.09KVAH</t>
  </si>
  <si>
    <t xml:space="preserve">    97.47A</t>
  </si>
  <si>
    <t xml:space="preserve">  06.18KWH</t>
  </si>
  <si>
    <t xml:space="preserve">  06.21KWH</t>
  </si>
  <si>
    <t xml:space="preserve"> 07.12KVAH</t>
  </si>
  <si>
    <t>03.47KVARH</t>
  </si>
  <si>
    <t xml:space="preserve">  60.75KVA</t>
  </si>
  <si>
    <t xml:space="preserve">  14:51:39</t>
  </si>
  <si>
    <t xml:space="preserve">   52.86KW</t>
  </si>
  <si>
    <t xml:space="preserve">  14:51:41</t>
  </si>
  <si>
    <t>03.49KVARH</t>
  </si>
  <si>
    <t xml:space="preserve">    99.18A</t>
  </si>
  <si>
    <t xml:space="preserve">  14:51:43</t>
  </si>
  <si>
    <t xml:space="preserve">   52.80KW</t>
  </si>
  <si>
    <t xml:space="preserve">  06.24KWH</t>
  </si>
  <si>
    <t>03.51KVARH</t>
  </si>
  <si>
    <t xml:space="preserve"> 07.16KVAH</t>
  </si>
  <si>
    <t xml:space="preserve">  60.72KVA</t>
  </si>
  <si>
    <t xml:space="preserve">  14:51:45</t>
  </si>
  <si>
    <t xml:space="preserve"> 07.19KVAH</t>
  </si>
  <si>
    <t xml:space="preserve">  14:51:47</t>
  </si>
  <si>
    <t xml:space="preserve">  06.27KWH</t>
  </si>
  <si>
    <t xml:space="preserve">    98.94A</t>
  </si>
  <si>
    <t xml:space="preserve"> 07.23KVAH</t>
  </si>
  <si>
    <t xml:space="preserve">  60.48KVA</t>
  </si>
  <si>
    <t xml:space="preserve">  06.30KWH</t>
  </si>
  <si>
    <t xml:space="preserve">    98.04A</t>
  </si>
  <si>
    <t>03.52KVARH</t>
  </si>
  <si>
    <t xml:space="preserve">    98.85A</t>
  </si>
  <si>
    <t xml:space="preserve">  06.36KWH</t>
  </si>
  <si>
    <t>03.54KVARH</t>
  </si>
  <si>
    <t xml:space="preserve">  14:51:51</t>
  </si>
  <si>
    <t xml:space="preserve">    89.82A</t>
  </si>
  <si>
    <t xml:space="preserve"> 07.26KVAH</t>
  </si>
  <si>
    <t xml:space="preserve">  14:51:49</t>
  </si>
  <si>
    <t>03.56KVARH</t>
  </si>
  <si>
    <t xml:space="preserve">  06.33KWH</t>
  </si>
  <si>
    <t xml:space="preserve">    98.46A</t>
  </si>
  <si>
    <t xml:space="preserve"> 07.33KVAH</t>
  </si>
  <si>
    <t xml:space="preserve">  06.39KWH</t>
  </si>
  <si>
    <t xml:space="preserve">  14:51:53</t>
  </si>
  <si>
    <t xml:space="preserve"> 07.29KVAH</t>
  </si>
  <si>
    <t>03.57KVARH</t>
  </si>
  <si>
    <t xml:space="preserve">   52.44KW</t>
  </si>
  <si>
    <t xml:space="preserve">    89.49A</t>
  </si>
  <si>
    <t>03.59KVARH</t>
  </si>
  <si>
    <t>03.62KVARH</t>
  </si>
  <si>
    <t xml:space="preserve">  06.42KWH</t>
  </si>
  <si>
    <t xml:space="preserve">  06.44KWH</t>
  </si>
  <si>
    <t xml:space="preserve"> 07.39KVAH</t>
  </si>
  <si>
    <t>03.61KVARH</t>
  </si>
  <si>
    <t xml:space="preserve">  14:51:55</t>
  </si>
  <si>
    <t xml:space="preserve"> 07.36KVAH</t>
  </si>
  <si>
    <t xml:space="preserve">  14:51:57</t>
  </si>
  <si>
    <t xml:space="preserve">  14:52:01</t>
  </si>
  <si>
    <t xml:space="preserve"> 07.43KVAH</t>
  </si>
  <si>
    <t xml:space="preserve">  14:51:59</t>
  </si>
  <si>
    <t xml:space="preserve">    89.16A</t>
  </si>
  <si>
    <t>03.64KVARH</t>
  </si>
  <si>
    <t xml:space="preserve">    98.52A</t>
  </si>
  <si>
    <t xml:space="preserve">   52.26KW</t>
  </si>
  <si>
    <t xml:space="preserve">    88.95A</t>
  </si>
  <si>
    <t xml:space="preserve">  06.47KWH</t>
  </si>
  <si>
    <t xml:space="preserve">  14:52:05</t>
  </si>
  <si>
    <t xml:space="preserve">    96.54A</t>
  </si>
  <si>
    <t xml:space="preserve">  14:52:03</t>
  </si>
  <si>
    <t xml:space="preserve"> 07.46KVAH</t>
  </si>
  <si>
    <t>03.65KVARH</t>
  </si>
  <si>
    <t xml:space="preserve">  06.50KWH</t>
  </si>
  <si>
    <t xml:space="preserve"> 07.49KVAH</t>
  </si>
  <si>
    <t xml:space="preserve">  06.53KWH</t>
  </si>
  <si>
    <t>03.67KVARH</t>
  </si>
  <si>
    <t xml:space="preserve">  14:52:07</t>
  </si>
  <si>
    <t>03.69KVARH</t>
  </si>
  <si>
    <t xml:space="preserve">  14:52:09</t>
  </si>
  <si>
    <t xml:space="preserve"> 07.53KVAH</t>
  </si>
  <si>
    <t xml:space="preserve"> 07.56KVAH</t>
  </si>
  <si>
    <t>03.70KVARH</t>
  </si>
  <si>
    <t xml:space="preserve">  06.62KWH</t>
  </si>
  <si>
    <t xml:space="preserve">  06.56KWH</t>
  </si>
  <si>
    <t xml:space="preserve">  06.59KWH</t>
  </si>
  <si>
    <t xml:space="preserve">    96.45A</t>
  </si>
  <si>
    <t xml:space="preserve">  14:52:11</t>
  </si>
  <si>
    <t xml:space="preserve">  06.65KWH</t>
  </si>
  <si>
    <t xml:space="preserve"> 07.59KVAH</t>
  </si>
  <si>
    <t>03.72KVARH</t>
  </si>
  <si>
    <t xml:space="preserve">  59.91KVA</t>
  </si>
  <si>
    <t>03.74KVARH</t>
  </si>
  <si>
    <t xml:space="preserve"> 07.63KVAH</t>
  </si>
  <si>
    <t xml:space="preserve">  06.68KWH</t>
  </si>
  <si>
    <t>03.75KVARH</t>
  </si>
  <si>
    <t xml:space="preserve"> 07.66KVAH</t>
  </si>
  <si>
    <t xml:space="preserve"> 07.69KVAH</t>
  </si>
  <si>
    <t xml:space="preserve">   51.87KW</t>
  </si>
  <si>
    <t xml:space="preserve">    88.41A</t>
  </si>
  <si>
    <t xml:space="preserve">  14:52:13</t>
  </si>
  <si>
    <t xml:space="preserve">  14:52:15</t>
  </si>
  <si>
    <t xml:space="preserve">    88.44A</t>
  </si>
  <si>
    <t xml:space="preserve">  06.71KWH</t>
  </si>
  <si>
    <t xml:space="preserve">  14:52:17</t>
  </si>
  <si>
    <t xml:space="preserve">  06.73KWH</t>
  </si>
  <si>
    <t xml:space="preserve">  14:52:19</t>
  </si>
  <si>
    <t>03.77KVARH</t>
  </si>
  <si>
    <t>03.79KVARH</t>
  </si>
  <si>
    <t xml:space="preserve"> 07.76KVAH</t>
  </si>
  <si>
    <t xml:space="preserve">  06.76KWH</t>
  </si>
  <si>
    <t xml:space="preserve">  59.76KVA</t>
  </si>
  <si>
    <t xml:space="preserve"> 07.73KVAH</t>
  </si>
  <si>
    <t xml:space="preserve">  06.82KWH</t>
  </si>
  <si>
    <t xml:space="preserve">  14:52:21</t>
  </si>
  <si>
    <t xml:space="preserve"> 07.79KVAH</t>
  </si>
  <si>
    <t>03.82KVARH</t>
  </si>
  <si>
    <t xml:space="preserve"> 07.83KVAH</t>
  </si>
  <si>
    <t>03.80KVARH</t>
  </si>
  <si>
    <t xml:space="preserve">  14:52:23</t>
  </si>
  <si>
    <t xml:space="preserve">  06.79KWH</t>
  </si>
  <si>
    <t>03.87KVARH</t>
  </si>
  <si>
    <t xml:space="preserve">  06.85KWH</t>
  </si>
  <si>
    <t xml:space="preserve"> 07.86KVAH</t>
  </si>
  <si>
    <t xml:space="preserve">  14:52:25</t>
  </si>
  <si>
    <t>03.85KVARH</t>
  </si>
  <si>
    <t>03.84KVARH</t>
  </si>
  <si>
    <t xml:space="preserve">  14:52:27</t>
  </si>
  <si>
    <t xml:space="preserve">  06.88KWH</t>
  </si>
  <si>
    <t xml:space="preserve"> 07.89KVAH</t>
  </si>
  <si>
    <t xml:space="preserve">  59.40KVA</t>
  </si>
  <si>
    <t xml:space="preserve">  14:52:31</t>
  </si>
  <si>
    <t xml:space="preserve">   51.48KW</t>
  </si>
  <si>
    <t xml:space="preserve">  14:52:29</t>
  </si>
  <si>
    <t xml:space="preserve"> 07.93KVAH</t>
  </si>
  <si>
    <t xml:space="preserve">    95.85A</t>
  </si>
  <si>
    <t xml:space="preserve">  06.91KWH</t>
  </si>
  <si>
    <t>03.89KVARH</t>
  </si>
  <si>
    <t>03.90KVARH</t>
  </si>
  <si>
    <t>03.92KVARH</t>
  </si>
  <si>
    <t xml:space="preserve">  14:52:35</t>
  </si>
  <si>
    <t xml:space="preserve">  06.96KWH</t>
  </si>
  <si>
    <t xml:space="preserve"> 07.96KVAH</t>
  </si>
  <si>
    <t xml:space="preserve">    97.08A</t>
  </si>
  <si>
    <t xml:space="preserve">  14:52:33</t>
  </si>
  <si>
    <t xml:space="preserve">  06.93KWH</t>
  </si>
  <si>
    <t xml:space="preserve"> 07.99KVAH</t>
  </si>
  <si>
    <t xml:space="preserve"> 08.06KVAH</t>
  </si>
  <si>
    <t>03.94KVARH</t>
  </si>
  <si>
    <t xml:space="preserve"> 08.02KVAH</t>
  </si>
  <si>
    <t xml:space="preserve">    87.63A</t>
  </si>
  <si>
    <t xml:space="preserve">  06.99KWH</t>
  </si>
  <si>
    <t xml:space="preserve">  07.02KWH</t>
  </si>
  <si>
    <t xml:space="preserve">  14:52:37</t>
  </si>
  <si>
    <t>03.95KVARH</t>
  </si>
  <si>
    <t xml:space="preserve">  59.22KVA</t>
  </si>
  <si>
    <t xml:space="preserve">   51.30KW</t>
  </si>
  <si>
    <t xml:space="preserve"> 08.12KVAH</t>
  </si>
  <si>
    <t xml:space="preserve"> 08.09KVAH</t>
  </si>
  <si>
    <t>03.97KVARH</t>
  </si>
  <si>
    <t xml:space="preserve">  07.05KWH</t>
  </si>
  <si>
    <t xml:space="preserve">  14:52:41</t>
  </si>
  <si>
    <t xml:space="preserve">    87.48A</t>
  </si>
  <si>
    <t xml:space="preserve">  14:52:39</t>
  </si>
  <si>
    <t xml:space="preserve">  07.08KWH</t>
  </si>
  <si>
    <t xml:space="preserve"> 08.16KVAH</t>
  </si>
  <si>
    <t>04.00KVARH</t>
  </si>
  <si>
    <t xml:space="preserve">  07.13KWH</t>
  </si>
  <si>
    <t xml:space="preserve"> 08.19KVAH</t>
  </si>
  <si>
    <t xml:space="preserve">  07.11KWH</t>
  </si>
  <si>
    <t>04.02KVARH</t>
  </si>
  <si>
    <t xml:space="preserve">  14:52:43</t>
  </si>
  <si>
    <t xml:space="preserve">  14:52:45</t>
  </si>
  <si>
    <t>03.98KVARH</t>
  </si>
  <si>
    <t xml:space="preserve">  14:52:49</t>
  </si>
  <si>
    <t xml:space="preserve">  07.19KWH</t>
  </si>
  <si>
    <t>04.03KVARH</t>
  </si>
  <si>
    <t xml:space="preserve">   51.00KW</t>
  </si>
  <si>
    <t xml:space="preserve">  07.16KWH</t>
  </si>
  <si>
    <t xml:space="preserve"> 08.25KVAH</t>
  </si>
  <si>
    <t xml:space="preserve"> 08.22KVAH</t>
  </si>
  <si>
    <t xml:space="preserve">  14:52:47</t>
  </si>
  <si>
    <t xml:space="preserve"> 08.29KVAH</t>
  </si>
  <si>
    <t xml:space="preserve">  14:52:51</t>
  </si>
  <si>
    <t>04.07KVARH</t>
  </si>
  <si>
    <t>04.05KVARH</t>
  </si>
  <si>
    <t xml:space="preserve">  58.92KVA</t>
  </si>
  <si>
    <t xml:space="preserve">  07.22KWH</t>
  </si>
  <si>
    <t xml:space="preserve">  14:52:53</t>
  </si>
  <si>
    <t xml:space="preserve"> 08.32KVAH</t>
  </si>
  <si>
    <t xml:space="preserve">  07.25KWH</t>
  </si>
  <si>
    <t xml:space="preserve">    364.1V</t>
  </si>
  <si>
    <t xml:space="preserve">  07.30KWH</t>
  </si>
  <si>
    <t>04.08KVARH</t>
  </si>
  <si>
    <t xml:space="preserve">  14:52:57</t>
  </si>
  <si>
    <t xml:space="preserve">  07.28KWH</t>
  </si>
  <si>
    <t xml:space="preserve"> 08.35KVAH</t>
  </si>
  <si>
    <t>04.10KVARH</t>
  </si>
  <si>
    <t xml:space="preserve">  14:52:55</t>
  </si>
  <si>
    <t xml:space="preserve"> 08.38KVAH</t>
  </si>
  <si>
    <t xml:space="preserve">  07.33KWH</t>
  </si>
  <si>
    <t xml:space="preserve">  14:53:01</t>
  </si>
  <si>
    <t>04.12KVARH</t>
  </si>
  <si>
    <t>04.13KVARH</t>
  </si>
  <si>
    <t xml:space="preserve">  14:52:59</t>
  </si>
  <si>
    <t xml:space="preserve">  07.36KWH</t>
  </si>
  <si>
    <t xml:space="preserve">    94.53A</t>
  </si>
  <si>
    <t xml:space="preserve"> 08.42KVAH</t>
  </si>
  <si>
    <t>04.15KVARH</t>
  </si>
  <si>
    <t xml:space="preserve"> 08.45KVAH</t>
  </si>
  <si>
    <t xml:space="preserve">  07.42KWH</t>
  </si>
  <si>
    <t xml:space="preserve">  07.39KWH</t>
  </si>
  <si>
    <t xml:space="preserve"> 08.52KVAH</t>
  </si>
  <si>
    <t>04.16KVARH</t>
  </si>
  <si>
    <t xml:space="preserve"> 08.48KVAH</t>
  </si>
  <si>
    <t xml:space="preserve">  14:53:05</t>
  </si>
  <si>
    <t xml:space="preserve">  14:53:03</t>
  </si>
  <si>
    <t xml:space="preserve">  07.47KWH</t>
  </si>
  <si>
    <t xml:space="preserve">  14:53:09</t>
  </si>
  <si>
    <t xml:space="preserve"> 08.55KVAH</t>
  </si>
  <si>
    <t xml:space="preserve">  14:53:07</t>
  </si>
  <si>
    <t xml:space="preserve"> 08.58KVAH</t>
  </si>
  <si>
    <t>04.20KVARH</t>
  </si>
  <si>
    <t xml:space="preserve">  07.45KWH</t>
  </si>
  <si>
    <t>04.18KVARH</t>
  </si>
  <si>
    <t xml:space="preserve"> 08.61KVAH</t>
  </si>
  <si>
    <t>04.23KVARH</t>
  </si>
  <si>
    <t>04.21KVARH</t>
  </si>
  <si>
    <t xml:space="preserve">  07.53KWH</t>
  </si>
  <si>
    <t xml:space="preserve"> 08.64KVAH</t>
  </si>
  <si>
    <t xml:space="preserve">  14:53:11</t>
  </si>
  <si>
    <t>04.25KVARH</t>
  </si>
  <si>
    <t xml:space="preserve">  07.50KWH</t>
  </si>
  <si>
    <t xml:space="preserve">  14:53:13</t>
  </si>
  <si>
    <t xml:space="preserve"> 08.71KVAH</t>
  </si>
  <si>
    <t>04.26KVARH</t>
  </si>
  <si>
    <t>04.28KVARH</t>
  </si>
  <si>
    <t xml:space="preserve">  07.59KWH</t>
  </si>
  <si>
    <t xml:space="preserve">  14:53:17</t>
  </si>
  <si>
    <t xml:space="preserve"> 08.68KVAH</t>
  </si>
  <si>
    <t xml:space="preserve">  14:53:15</t>
  </si>
  <si>
    <t xml:space="preserve">  07.56KWH</t>
  </si>
  <si>
    <t xml:space="preserve">  07.61KWH</t>
  </si>
  <si>
    <t xml:space="preserve"> 08.77KVAH</t>
  </si>
  <si>
    <t>04.30KVARH</t>
  </si>
  <si>
    <t xml:space="preserve">   50.40KW</t>
  </si>
  <si>
    <t xml:space="preserve">  07.64KWH</t>
  </si>
  <si>
    <t>04.31KVARH</t>
  </si>
  <si>
    <t xml:space="preserve">  14:53:19</t>
  </si>
  <si>
    <t xml:space="preserve"> 08.74KVAH</t>
  </si>
  <si>
    <t xml:space="preserve">  14:53:21</t>
  </si>
  <si>
    <t xml:space="preserve">  07.67KWH</t>
  </si>
  <si>
    <t xml:space="preserve">  14:53:25</t>
  </si>
  <si>
    <t xml:space="preserve">    86.31A</t>
  </si>
  <si>
    <t>04.33KVARH</t>
  </si>
  <si>
    <t xml:space="preserve"> 08.84KVAH</t>
  </si>
  <si>
    <t xml:space="preserve">  14:53:23</t>
  </si>
  <si>
    <t xml:space="preserve"> 08.81KVAH</t>
  </si>
  <si>
    <t xml:space="preserve">  07.70KWH</t>
  </si>
  <si>
    <t>04.34KVARH</t>
  </si>
  <si>
    <t xml:space="preserve">  14:53:27</t>
  </si>
  <si>
    <t xml:space="preserve">  07.73KWH</t>
  </si>
  <si>
    <t xml:space="preserve">  15:01:29</t>
  </si>
  <si>
    <t xml:space="preserve">  07.75KWH</t>
  </si>
  <si>
    <t xml:space="preserve"> 08.90KVAH</t>
  </si>
  <si>
    <t>04.36KVARH</t>
  </si>
  <si>
    <t xml:space="preserve">    86.10A</t>
  </si>
  <si>
    <t>04.38KVARH</t>
  </si>
  <si>
    <t xml:space="preserve">    93.63A</t>
  </si>
  <si>
    <t xml:space="preserve">  14:53:29</t>
  </si>
  <si>
    <t xml:space="preserve">  14:53:31</t>
  </si>
  <si>
    <t xml:space="preserve"> 08.94KVAH</t>
  </si>
  <si>
    <t xml:space="preserve">  14:53:33</t>
  </si>
  <si>
    <t xml:space="preserve"> 08.97KVAH</t>
  </si>
  <si>
    <t>04.41KVARH</t>
  </si>
  <si>
    <t xml:space="preserve">    93.39A</t>
  </si>
  <si>
    <t xml:space="preserve">  07.78KWH</t>
  </si>
  <si>
    <t xml:space="preserve">  14:53:35</t>
  </si>
  <si>
    <t xml:space="preserve">  07.81KWH</t>
  </si>
  <si>
    <t>04.39KVARH</t>
  </si>
  <si>
    <t>04.43KVARH</t>
  </si>
  <si>
    <t xml:space="preserve">    147.3A</t>
  </si>
  <si>
    <t xml:space="preserve">   68.28KW</t>
  </si>
  <si>
    <t xml:space="preserve">  76.80KVA</t>
  </si>
  <si>
    <t>-35.16KVAR</t>
  </si>
  <si>
    <t xml:space="preserve"> 09.01KVAH</t>
  </si>
  <si>
    <t xml:space="preserve">  07.85KWH</t>
  </si>
  <si>
    <t xml:space="preserve">  14:53:37</t>
  </si>
  <si>
    <t xml:space="preserve">    126.2A</t>
  </si>
  <si>
    <t xml:space="preserve">   82.65KW</t>
  </si>
  <si>
    <t xml:space="preserve">    151.2A</t>
  </si>
  <si>
    <t xml:space="preserve">   82.02KW</t>
  </si>
  <si>
    <t xml:space="preserve">    152.3A</t>
  </si>
  <si>
    <t xml:space="preserve">    139.2A</t>
  </si>
  <si>
    <t xml:space="preserve"> 09.06KVAH</t>
  </si>
  <si>
    <t xml:space="preserve">  14:53:39</t>
  </si>
  <si>
    <t xml:space="preserve">  07.89KWH</t>
  </si>
  <si>
    <t>04.45KVARH</t>
  </si>
  <si>
    <t>-40.11KVAR</t>
  </si>
  <si>
    <t xml:space="preserve">  91.29KVA</t>
  </si>
  <si>
    <t xml:space="preserve">   82.62KW</t>
  </si>
  <si>
    <t xml:space="preserve">  14:53:41</t>
  </si>
  <si>
    <t>04.47KVARH</t>
  </si>
  <si>
    <t xml:space="preserve">  07.94KWH</t>
  </si>
  <si>
    <t xml:space="preserve">  92.07KVA</t>
  </si>
  <si>
    <t xml:space="preserve"> 09.11KVAH</t>
  </si>
  <si>
    <t xml:space="preserve">  91.98KVA</t>
  </si>
  <si>
    <t>-40.41KVAR</t>
  </si>
  <si>
    <t xml:space="preserve">    363.9V</t>
  </si>
  <si>
    <t xml:space="preserve">  07.98KWH</t>
  </si>
  <si>
    <t xml:space="preserve">  14:53:43</t>
  </si>
  <si>
    <t xml:space="preserve">   56.13KW</t>
  </si>
  <si>
    <t>04.50KVARH</t>
  </si>
  <si>
    <t xml:space="preserve">    91.41A</t>
  </si>
  <si>
    <t xml:space="preserve"> 09.16KVAH</t>
  </si>
  <si>
    <t xml:space="preserve">    113.0A</t>
  </si>
  <si>
    <t xml:space="preserve">    99.96A</t>
  </si>
  <si>
    <t>-40.68KVAR</t>
  </si>
  <si>
    <t xml:space="preserve">  14:53:45</t>
  </si>
  <si>
    <t xml:space="preserve">  64.32KVA</t>
  </si>
  <si>
    <t xml:space="preserve">  08.02KWH</t>
  </si>
  <si>
    <t>-31.44KVAR</t>
  </si>
  <si>
    <t xml:space="preserve">    99.48A</t>
  </si>
  <si>
    <t xml:space="preserve"> 09.20KVAH</t>
  </si>
  <si>
    <t>04.51KVARH</t>
  </si>
  <si>
    <t xml:space="preserve">  08.04KWH</t>
  </si>
  <si>
    <t xml:space="preserve"> 09.23KVAH</t>
  </si>
  <si>
    <t xml:space="preserve">    90.48A</t>
  </si>
  <si>
    <t xml:space="preserve">    97.74A</t>
  </si>
  <si>
    <t>04.55KVARH</t>
  </si>
  <si>
    <t xml:space="preserve">  14:53:47</t>
  </si>
  <si>
    <t xml:space="preserve">    99.54A</t>
  </si>
  <si>
    <t xml:space="preserve">  14:53:49</t>
  </si>
  <si>
    <t xml:space="preserve">   52.92KW</t>
  </si>
  <si>
    <t xml:space="preserve"> 09.27KVAH</t>
  </si>
  <si>
    <t>04.53KVARH</t>
  </si>
  <si>
    <t xml:space="preserve">  08.07KWH</t>
  </si>
  <si>
    <t xml:space="preserve">  60.84KVA</t>
  </si>
  <si>
    <t xml:space="preserve">  14:53:51</t>
  </si>
  <si>
    <t xml:space="preserve">    90.24A</t>
  </si>
  <si>
    <t xml:space="preserve">  08.13KWH</t>
  </si>
  <si>
    <t xml:space="preserve">   52.65KW</t>
  </si>
  <si>
    <t>04.56KVARH</t>
  </si>
  <si>
    <t xml:space="preserve">    90.39A</t>
  </si>
  <si>
    <t xml:space="preserve"> 09.30KVAH</t>
  </si>
  <si>
    <t xml:space="preserve">  08.10KWH</t>
  </si>
  <si>
    <t xml:space="preserve">   52.74KW</t>
  </si>
  <si>
    <t>04.60KVARH</t>
  </si>
  <si>
    <t xml:space="preserve"> 09.33KVAH</t>
  </si>
  <si>
    <t xml:space="preserve">  14:53:55</t>
  </si>
  <si>
    <t>04.58KVARH</t>
  </si>
  <si>
    <t xml:space="preserve">  08.19KWH</t>
  </si>
  <si>
    <t xml:space="preserve">    89.97A</t>
  </si>
  <si>
    <t xml:space="preserve">  14:53:53</t>
  </si>
  <si>
    <t xml:space="preserve">  08.16KWH</t>
  </si>
  <si>
    <t xml:space="preserve"> 09.37KVAH</t>
  </si>
  <si>
    <t xml:space="preserve">  14:53:57</t>
  </si>
  <si>
    <t xml:space="preserve">  08.22KWH</t>
  </si>
  <si>
    <t xml:space="preserve">  60.36KVA</t>
  </si>
  <si>
    <t>04.63KVARH</t>
  </si>
  <si>
    <t xml:space="preserve"> 09.44KVAH</t>
  </si>
  <si>
    <t xml:space="preserve">  14:53:59</t>
  </si>
  <si>
    <t>04.61KVARH</t>
  </si>
  <si>
    <t xml:space="preserve"> 09.40KVAH</t>
  </si>
  <si>
    <t>04.66KVARH</t>
  </si>
  <si>
    <t xml:space="preserve">  14:54:01</t>
  </si>
  <si>
    <t>04.65KVARH</t>
  </si>
  <si>
    <t xml:space="preserve">  08.28KWH</t>
  </si>
  <si>
    <t xml:space="preserve">  08.25KWH</t>
  </si>
  <si>
    <t xml:space="preserve"> 09.47KVAH</t>
  </si>
  <si>
    <t xml:space="preserve">    89.76A</t>
  </si>
  <si>
    <t xml:space="preserve"> 09.50KVAH</t>
  </si>
  <si>
    <t xml:space="preserve">  08.31KWH</t>
  </si>
  <si>
    <t xml:space="preserve">  08.34KWH</t>
  </si>
  <si>
    <t xml:space="preserve"> 09.57KVAH</t>
  </si>
  <si>
    <t>04.70KVARH</t>
  </si>
  <si>
    <t>04.68KVARH</t>
  </si>
  <si>
    <t xml:space="preserve"> 09.54KVAH</t>
  </si>
  <si>
    <t xml:space="preserve">  14:54:05</t>
  </si>
  <si>
    <t xml:space="preserve">    89.52A</t>
  </si>
  <si>
    <t xml:space="preserve">  14:54:03</t>
  </si>
  <si>
    <t>04.73KVARH</t>
  </si>
  <si>
    <t xml:space="preserve">  08.37KWH</t>
  </si>
  <si>
    <t xml:space="preserve">  08.40KWH</t>
  </si>
  <si>
    <t xml:space="preserve"> 09.64KVAH</t>
  </si>
  <si>
    <t xml:space="preserve"> 09.60KVAH</t>
  </si>
  <si>
    <t xml:space="preserve">  14:54:09</t>
  </si>
  <si>
    <t xml:space="preserve">  14:54:07</t>
  </si>
  <si>
    <t>04.71KVARH</t>
  </si>
  <si>
    <t xml:space="preserve"> 09.67KVAH</t>
  </si>
  <si>
    <t>04.75KVARH</t>
  </si>
  <si>
    <t xml:space="preserve">    89.19A</t>
  </si>
  <si>
    <t xml:space="preserve">  14:54:11</t>
  </si>
  <si>
    <t xml:space="preserve"> 09.70KVAH</t>
  </si>
  <si>
    <t xml:space="preserve">    97.14A</t>
  </si>
  <si>
    <t xml:space="preserve">  08.45KWH</t>
  </si>
  <si>
    <t>04.76KVARH</t>
  </si>
  <si>
    <t xml:space="preserve">  08.42KWH</t>
  </si>
  <si>
    <t xml:space="preserve">  14:54:13</t>
  </si>
  <si>
    <t xml:space="preserve">  08.51KWH</t>
  </si>
  <si>
    <t xml:space="preserve"> 09.77KVAH</t>
  </si>
  <si>
    <t xml:space="preserve">    89.22A</t>
  </si>
  <si>
    <t xml:space="preserve"> 09.74KVAH</t>
  </si>
  <si>
    <t>04.78KVARH</t>
  </si>
  <si>
    <t xml:space="preserve">  14:54:17</t>
  </si>
  <si>
    <t xml:space="preserve">  14:54:15</t>
  </si>
  <si>
    <t xml:space="preserve">    89.40A</t>
  </si>
  <si>
    <t xml:space="preserve">  08.48KWH</t>
  </si>
  <si>
    <t xml:space="preserve">  14:54:19</t>
  </si>
  <si>
    <t xml:space="preserve">  08.54KWH</t>
  </si>
  <si>
    <t>04.81KVARH</t>
  </si>
  <si>
    <t xml:space="preserve"> 09.80KVAH</t>
  </si>
  <si>
    <t xml:space="preserve">  14:54:21</t>
  </si>
  <si>
    <t xml:space="preserve"> 09.84KVAH</t>
  </si>
  <si>
    <t xml:space="preserve">  08.57KWH</t>
  </si>
  <si>
    <t>04.80KVARH</t>
  </si>
  <si>
    <t>04.85KVARH</t>
  </si>
  <si>
    <t xml:space="preserve"> 09.87KVAH</t>
  </si>
  <si>
    <t xml:space="preserve"> 09.90KVAH</t>
  </si>
  <si>
    <t xml:space="preserve">  08.63KWH</t>
  </si>
  <si>
    <t>04.83KVARH</t>
  </si>
  <si>
    <t xml:space="preserve">  08.60KWH</t>
  </si>
  <si>
    <t>04.86KVARH</t>
  </si>
  <si>
    <t xml:space="preserve">  14:54:25</t>
  </si>
  <si>
    <t xml:space="preserve">  14:54:23</t>
  </si>
  <si>
    <t xml:space="preserve">  14:54:29</t>
  </si>
  <si>
    <t>04.89KVARH</t>
  </si>
  <si>
    <t xml:space="preserve"> 09.97KVAH</t>
  </si>
  <si>
    <t xml:space="preserve">  08.66KWH</t>
  </si>
  <si>
    <t xml:space="preserve"> 09.94KVAH</t>
  </si>
  <si>
    <t xml:space="preserve">  14:54:27</t>
  </si>
  <si>
    <t>04.88KVARH</t>
  </si>
  <si>
    <t xml:space="preserve">  08.69KWH</t>
  </si>
  <si>
    <t xml:space="preserve">  08.74KWH</t>
  </si>
  <si>
    <t xml:space="preserve">  14:54:31</t>
  </si>
  <si>
    <t>04.93KVARH</t>
  </si>
  <si>
    <t xml:space="preserve">  14:54:33</t>
  </si>
  <si>
    <t xml:space="preserve">  08.71KWH</t>
  </si>
  <si>
    <t xml:space="preserve"> 10.00KVAH</t>
  </si>
  <si>
    <t xml:space="preserve"> 10.04KVAH</t>
  </si>
  <si>
    <t>04.91KVARH</t>
  </si>
  <si>
    <t xml:space="preserve"> 10.10KVAH</t>
  </si>
  <si>
    <t>04.96KVARH</t>
  </si>
  <si>
    <t xml:space="preserve">  08.80KWH</t>
  </si>
  <si>
    <t xml:space="preserve">  14:54:35</t>
  </si>
  <si>
    <t xml:space="preserve">  14:54:37</t>
  </si>
  <si>
    <t>04.94KVARH</t>
  </si>
  <si>
    <t xml:space="preserve"> 10.07KVAH</t>
  </si>
  <si>
    <t xml:space="preserve">  08.77KWH</t>
  </si>
  <si>
    <t xml:space="preserve">  14:54:39</t>
  </si>
  <si>
    <t>04.98KVARH</t>
  </si>
  <si>
    <t xml:space="preserve"> 10.14KVAH</t>
  </si>
  <si>
    <t xml:space="preserve">  08.83KWH</t>
  </si>
  <si>
    <t xml:space="preserve">  14:54:43</t>
  </si>
  <si>
    <t xml:space="preserve">  08.86KWH</t>
  </si>
  <si>
    <t xml:space="preserve">  14:54:41</t>
  </si>
  <si>
    <t xml:space="preserve"> 10.17KVAH</t>
  </si>
  <si>
    <t>04.99KVARH</t>
  </si>
  <si>
    <t>05.01KVARH</t>
  </si>
  <si>
    <t xml:space="preserve">  08.89KWH</t>
  </si>
  <si>
    <t xml:space="preserve"> 10.24KVAH</t>
  </si>
  <si>
    <t xml:space="preserve">    88.02A</t>
  </si>
  <si>
    <t>05.03KVARH</t>
  </si>
  <si>
    <t xml:space="preserve">  08.92KWH</t>
  </si>
  <si>
    <t xml:space="preserve"> 10.20KVAH</t>
  </si>
  <si>
    <t xml:space="preserve">  14:54:45</t>
  </si>
  <si>
    <t xml:space="preserve">  08.94KWH</t>
  </si>
  <si>
    <t>05.06KVARH</t>
  </si>
  <si>
    <t xml:space="preserve">  08.97KWH</t>
  </si>
  <si>
    <t xml:space="preserve"> 10.30KVAH</t>
  </si>
  <si>
    <t xml:space="preserve"> 10.27KVAH</t>
  </si>
  <si>
    <t xml:space="preserve">  14:54:47</t>
  </si>
  <si>
    <t xml:space="preserve">    95.58A</t>
  </si>
  <si>
    <t xml:space="preserve">  14:54:49</t>
  </si>
  <si>
    <t>05.04KVARH</t>
  </si>
  <si>
    <t xml:space="preserve"> 10.33KVAH</t>
  </si>
  <si>
    <t xml:space="preserve">  14:54:51</t>
  </si>
  <si>
    <t xml:space="preserve">  09.00KWH</t>
  </si>
  <si>
    <t xml:space="preserve">  09.03KWH</t>
  </si>
  <si>
    <t xml:space="preserve">  14:54:53</t>
  </si>
  <si>
    <t>05.09KVARH</t>
  </si>
  <si>
    <t>05.08KVARH</t>
  </si>
  <si>
    <t xml:space="preserve"> 10.37KVAH</t>
  </si>
  <si>
    <t xml:space="preserve">    87.33A</t>
  </si>
  <si>
    <t xml:space="preserve">  09.09KWH</t>
  </si>
  <si>
    <t>05.13KVARH</t>
  </si>
  <si>
    <t xml:space="preserve">  14:54:57</t>
  </si>
  <si>
    <t>05.11KVARH</t>
  </si>
  <si>
    <t xml:space="preserve">  14:54:55</t>
  </si>
  <si>
    <t xml:space="preserve"> 10.43KVAH</t>
  </si>
  <si>
    <t xml:space="preserve"> 10.40KVAH</t>
  </si>
  <si>
    <t xml:space="preserve">  09.06KWH</t>
  </si>
  <si>
    <t xml:space="preserve"> 10.50KVAH</t>
  </si>
  <si>
    <t xml:space="preserve">  14:55:01</t>
  </si>
  <si>
    <t>05.14KVARH</t>
  </si>
  <si>
    <t xml:space="preserve">  09.14KWH</t>
  </si>
  <si>
    <t>05.16KVARH</t>
  </si>
  <si>
    <t xml:space="preserve">  14:54:59</t>
  </si>
  <si>
    <t xml:space="preserve">  09.12KWH</t>
  </si>
  <si>
    <t xml:space="preserve"> 10.47KVAH</t>
  </si>
  <si>
    <t xml:space="preserve">    87.06A</t>
  </si>
  <si>
    <t xml:space="preserve">  14:55:05</t>
  </si>
  <si>
    <t xml:space="preserve">  09.20KWH</t>
  </si>
  <si>
    <t xml:space="preserve"> 10.53KVAH</t>
  </si>
  <si>
    <t>05.17KVARH</t>
  </si>
  <si>
    <t xml:space="preserve">  09.17KWH</t>
  </si>
  <si>
    <t xml:space="preserve"> 10.56KVAH</t>
  </si>
  <si>
    <t>05.19KVARH</t>
  </si>
  <si>
    <t xml:space="preserve">  14:55:03</t>
  </si>
  <si>
    <t xml:space="preserve">  14:55:07</t>
  </si>
  <si>
    <t xml:space="preserve">  14:55:11</t>
  </si>
  <si>
    <t>05.21KVARH</t>
  </si>
  <si>
    <t xml:space="preserve">  09.23KWH</t>
  </si>
  <si>
    <t>05.22KVARH</t>
  </si>
  <si>
    <t xml:space="preserve">  09.26KWH</t>
  </si>
  <si>
    <t xml:space="preserve"> 10.60KVAH</t>
  </si>
  <si>
    <t xml:space="preserve"> 10.63KVAH</t>
  </si>
  <si>
    <t xml:space="preserve">  14:55:09</t>
  </si>
  <si>
    <t>05.26KVARH</t>
  </si>
  <si>
    <t xml:space="preserve">  09.28KWH</t>
  </si>
  <si>
    <t>05.24KVARH</t>
  </si>
  <si>
    <t xml:space="preserve"> 10.66KVAH</t>
  </si>
  <si>
    <t xml:space="preserve">  14:55:15</t>
  </si>
  <si>
    <t xml:space="preserve"> 10.69KVAH</t>
  </si>
  <si>
    <t xml:space="preserve">  14:55:13</t>
  </si>
  <si>
    <t xml:space="preserve">  09.31KWH</t>
  </si>
  <si>
    <t xml:space="preserve">  14:55:19</t>
  </si>
  <si>
    <t xml:space="preserve">  09.37KWH</t>
  </si>
  <si>
    <t xml:space="preserve"> 10.76KVAH</t>
  </si>
  <si>
    <t xml:space="preserve">  09.34KWH</t>
  </si>
  <si>
    <t xml:space="preserve">    94.41A</t>
  </si>
  <si>
    <t>05.27KVARH</t>
  </si>
  <si>
    <t>05.29KVARH</t>
  </si>
  <si>
    <t xml:space="preserve">  14:55:17</t>
  </si>
  <si>
    <t xml:space="preserve"> 10.73KVAH</t>
  </si>
  <si>
    <t xml:space="preserve">  09.45KWH</t>
  </si>
  <si>
    <t>05.30KVARH</t>
  </si>
  <si>
    <t xml:space="preserve">  14:55:21</t>
  </si>
  <si>
    <t xml:space="preserve"> 10.79KVAH</t>
  </si>
  <si>
    <t xml:space="preserve"> 10.82KVAH</t>
  </si>
  <si>
    <t>05.32KVARH</t>
  </si>
  <si>
    <t xml:space="preserve">  14:55:23</t>
  </si>
  <si>
    <t xml:space="preserve">  09.40KWH</t>
  </si>
  <si>
    <t xml:space="preserve">  09.42KWH</t>
  </si>
  <si>
    <t>05.35KVARH</t>
  </si>
  <si>
    <t xml:space="preserve">  14:55:25</t>
  </si>
  <si>
    <t xml:space="preserve">    93.78A</t>
  </si>
  <si>
    <t xml:space="preserve"> 10.86KVAH</t>
  </si>
  <si>
    <t xml:space="preserve">    85.80A</t>
  </si>
  <si>
    <t>05.34KVARH</t>
  </si>
  <si>
    <t xml:space="preserve">  09.48KWH</t>
  </si>
  <si>
    <t xml:space="preserve"> 10.89KVAH</t>
  </si>
  <si>
    <t xml:space="preserve">  14:55:29</t>
  </si>
  <si>
    <t xml:space="preserve">    149.7A</t>
  </si>
  <si>
    <t>05.37KVARH</t>
  </si>
  <si>
    <t xml:space="preserve">  90.30KVA</t>
  </si>
  <si>
    <t xml:space="preserve">   81.12KW</t>
  </si>
  <si>
    <t xml:space="preserve">    145.9A</t>
  </si>
  <si>
    <t xml:space="preserve"> 10.92KVAH</t>
  </si>
  <si>
    <t xml:space="preserve">  14:55:27</t>
  </si>
  <si>
    <t xml:space="preserve">  09.51KWH</t>
  </si>
  <si>
    <t xml:space="preserve">    136.1A</t>
  </si>
  <si>
    <t xml:space="preserve">  09.55KWH</t>
  </si>
  <si>
    <t xml:space="preserve">  14:55:31</t>
  </si>
  <si>
    <t xml:space="preserve">  91.26KVA</t>
  </si>
  <si>
    <t>-39.69KVAR</t>
  </si>
  <si>
    <t xml:space="preserve"> 10.97KVAH</t>
  </si>
  <si>
    <t xml:space="preserve">    151.1A</t>
  </si>
  <si>
    <t>05.39KVARH</t>
  </si>
  <si>
    <t xml:space="preserve">  09.60KWH</t>
  </si>
  <si>
    <t xml:space="preserve">    137.5A</t>
  </si>
  <si>
    <t xml:space="preserve">   81.96KW</t>
  </si>
  <si>
    <t>05.41KVARH</t>
  </si>
  <si>
    <t xml:space="preserve">  92.25KVA</t>
  </si>
  <si>
    <t xml:space="preserve">    152.8A</t>
  </si>
  <si>
    <t xml:space="preserve">  14:55:33</t>
  </si>
  <si>
    <t xml:space="preserve">    139.3A</t>
  </si>
  <si>
    <t>-40.56KVAR</t>
  </si>
  <si>
    <t xml:space="preserve"> 11.02KVAH</t>
  </si>
  <si>
    <t xml:space="preserve">  09.65KWH</t>
  </si>
  <si>
    <t xml:space="preserve">   82.86KW</t>
  </si>
  <si>
    <t>-32.37KVAR</t>
  </si>
  <si>
    <t xml:space="preserve">  09.68KWH</t>
  </si>
  <si>
    <t xml:space="preserve">    100.2A</t>
  </si>
  <si>
    <t xml:space="preserve">  66.78KVA</t>
  </si>
  <si>
    <t xml:space="preserve">    92.10A</t>
  </si>
  <si>
    <t xml:space="preserve"> 11.07KVAH</t>
  </si>
  <si>
    <t xml:space="preserve">  14:55:35</t>
  </si>
  <si>
    <t>05.44KVARH</t>
  </si>
  <si>
    <t xml:space="preserve">    123.9A</t>
  </si>
  <si>
    <t xml:space="preserve">   58.44KW</t>
  </si>
  <si>
    <t xml:space="preserve">  14:55:37</t>
  </si>
  <si>
    <t xml:space="preserve"> 11.11KVAH</t>
  </si>
  <si>
    <t>-30.09KVAR</t>
  </si>
  <si>
    <t xml:space="preserve">  09.71KWH</t>
  </si>
  <si>
    <t xml:space="preserve"> 11.14KVAH</t>
  </si>
  <si>
    <t>05.45KVARH</t>
  </si>
  <si>
    <t>05.47KVARH</t>
  </si>
  <si>
    <t xml:space="preserve">    99.99A</t>
  </si>
  <si>
    <t xml:space="preserve">    90.30A</t>
  </si>
  <si>
    <t xml:space="preserve">  61.02KVA</t>
  </si>
  <si>
    <t>05.49KVARH</t>
  </si>
  <si>
    <t xml:space="preserve">  14:55:39</t>
  </si>
  <si>
    <t xml:space="preserve">  09.74KWH</t>
  </si>
  <si>
    <t xml:space="preserve">  09.77KWH</t>
  </si>
  <si>
    <t xml:space="preserve">  14:55:41</t>
  </si>
  <si>
    <t xml:space="preserve"> 11.21KVAH</t>
  </si>
  <si>
    <t xml:space="preserve">    90.27A</t>
  </si>
  <si>
    <t xml:space="preserve"> 11.18KVAH</t>
  </si>
  <si>
    <t>05.50KVARH</t>
  </si>
  <si>
    <t xml:space="preserve">  14:55:45</t>
  </si>
  <si>
    <t xml:space="preserve">  09.82KWH</t>
  </si>
  <si>
    <t xml:space="preserve">  14:55:43</t>
  </si>
  <si>
    <t xml:space="preserve">  09.80KWH</t>
  </si>
  <si>
    <t xml:space="preserve"> 11.24KVAH</t>
  </si>
  <si>
    <t>05.52KVARH</t>
  </si>
  <si>
    <t xml:space="preserve"> 11.28KVAH</t>
  </si>
  <si>
    <t xml:space="preserve">    89.58A</t>
  </si>
  <si>
    <t xml:space="preserve">  14:55:47</t>
  </si>
  <si>
    <t xml:space="preserve">  14:55:49</t>
  </si>
  <si>
    <t xml:space="preserve"> 11.31KVAH</t>
  </si>
  <si>
    <t>05.55KVARH</t>
  </si>
  <si>
    <t xml:space="preserve">  09.88KWH</t>
  </si>
  <si>
    <t xml:space="preserve">  09.85KWH</t>
  </si>
  <si>
    <t xml:space="preserve">    99.15A</t>
  </si>
  <si>
    <t xml:space="preserve">    98.97A</t>
  </si>
  <si>
    <t>05.54KVARH</t>
  </si>
  <si>
    <t xml:space="preserve">    89.25A</t>
  </si>
  <si>
    <t xml:space="preserve">  14:55:51</t>
  </si>
  <si>
    <t xml:space="preserve">    98.22A</t>
  </si>
  <si>
    <t xml:space="preserve"> 11.38KVAH</t>
  </si>
  <si>
    <t xml:space="preserve"> 11.35KVAH</t>
  </si>
  <si>
    <t xml:space="preserve">  09.91KWH</t>
  </si>
  <si>
    <t>05.59KVARH</t>
  </si>
  <si>
    <t xml:space="preserve">  14:55:53</t>
  </si>
  <si>
    <t>05.57KVARH</t>
  </si>
  <si>
    <t xml:space="preserve">  14:55:57</t>
  </si>
  <si>
    <t xml:space="preserve">  09.94KWH</t>
  </si>
  <si>
    <t xml:space="preserve">  14:55:55</t>
  </si>
  <si>
    <t xml:space="preserve">  09.97KWH</t>
  </si>
  <si>
    <t xml:space="preserve"> 11.45KVAH</t>
  </si>
  <si>
    <t>05.60KVARH</t>
  </si>
  <si>
    <t>05.62KVARH</t>
  </si>
  <si>
    <t xml:space="preserve"> 11.41KVAH</t>
  </si>
  <si>
    <t xml:space="preserve">  10.00KWH</t>
  </si>
  <si>
    <t xml:space="preserve">  59.82KVA</t>
  </si>
  <si>
    <t xml:space="preserve">  10.03KWH</t>
  </si>
  <si>
    <t xml:space="preserve"> 11.48KVAH</t>
  </si>
  <si>
    <t>05.64KVARH</t>
  </si>
  <si>
    <t xml:space="preserve">   51.96KW</t>
  </si>
  <si>
    <t xml:space="preserve"> 11.51KVAH</t>
  </si>
  <si>
    <t xml:space="preserve">  14:55:59</t>
  </si>
  <si>
    <t>05.65KVARH</t>
  </si>
  <si>
    <t xml:space="preserve">    98.34A</t>
  </si>
  <si>
    <t xml:space="preserve">  14:56:01</t>
  </si>
  <si>
    <t xml:space="preserve">  10.06KWH</t>
  </si>
  <si>
    <t>05.69KVARH</t>
  </si>
  <si>
    <t xml:space="preserve"> 11.55KVAH</t>
  </si>
  <si>
    <t>05.67KVARH</t>
  </si>
  <si>
    <t xml:space="preserve">  14:56:03</t>
  </si>
  <si>
    <t xml:space="preserve"> 11.58KVAH</t>
  </si>
  <si>
    <t xml:space="preserve">  10.09KWH</t>
  </si>
  <si>
    <t xml:space="preserve"> 11.61KVAH</t>
  </si>
  <si>
    <t xml:space="preserve"> 11.64KVAH</t>
  </si>
  <si>
    <t xml:space="preserve">  14:56:07</t>
  </si>
  <si>
    <t xml:space="preserve">    88.32A</t>
  </si>
  <si>
    <t>05.70KVARH</t>
  </si>
  <si>
    <t xml:space="preserve">  10.14KWH</t>
  </si>
  <si>
    <t xml:space="preserve">  14:56:05</t>
  </si>
  <si>
    <t xml:space="preserve">  10.11KWH</t>
  </si>
  <si>
    <t>05.72KVARH</t>
  </si>
  <si>
    <t xml:space="preserve">  10.17KWH</t>
  </si>
  <si>
    <t xml:space="preserve">  10.20KWH</t>
  </si>
  <si>
    <t xml:space="preserve">  14:56:11</t>
  </si>
  <si>
    <t>05.75KVARH</t>
  </si>
  <si>
    <t xml:space="preserve">  14:56:09</t>
  </si>
  <si>
    <t xml:space="preserve"> 11.71KVAH</t>
  </si>
  <si>
    <t xml:space="preserve"> 11.68KVAH</t>
  </si>
  <si>
    <t>05.74KVARH</t>
  </si>
  <si>
    <t xml:space="preserve">  14:56:13</t>
  </si>
  <si>
    <t xml:space="preserve"> 11.74KVAH</t>
  </si>
  <si>
    <t xml:space="preserve">  10.26KWH</t>
  </si>
  <si>
    <t xml:space="preserve">  14:56:15</t>
  </si>
  <si>
    <t xml:space="preserve"> 11.78KVAH</t>
  </si>
  <si>
    <t>05.77KVARH</t>
  </si>
  <si>
    <t>05.79KVARH</t>
  </si>
  <si>
    <t xml:space="preserve">  10.23KWH</t>
  </si>
  <si>
    <t>05.80KVARH</t>
  </si>
  <si>
    <t xml:space="preserve">  10.31KWH</t>
  </si>
  <si>
    <t xml:space="preserve">  14:56:19</t>
  </si>
  <si>
    <t xml:space="preserve"> 11.81KVAH</t>
  </si>
  <si>
    <t xml:space="preserve">  58.98KVA</t>
  </si>
  <si>
    <t xml:space="preserve"> 11.84KVAH</t>
  </si>
  <si>
    <t>05.82KVARH</t>
  </si>
  <si>
    <t xml:space="preserve">  14:56:17</t>
  </si>
  <si>
    <t xml:space="preserve">  10.29KWH</t>
  </si>
  <si>
    <t xml:space="preserve">  10.34KWH</t>
  </si>
  <si>
    <t xml:space="preserve"> 11.87KVAH</t>
  </si>
  <si>
    <t>05.83KVARH</t>
  </si>
  <si>
    <t xml:space="preserve">  14:56:23</t>
  </si>
  <si>
    <t xml:space="preserve">  10.37KWH</t>
  </si>
  <si>
    <t xml:space="preserve">  14:56:21</t>
  </si>
  <si>
    <t xml:space="preserve"> 11.91KVAH</t>
  </si>
  <si>
    <t>05.85KVARH</t>
  </si>
  <si>
    <t xml:space="preserve">  10.40KWH</t>
  </si>
  <si>
    <t xml:space="preserve">  14:56:25</t>
  </si>
  <si>
    <t xml:space="preserve">  14:56:27</t>
  </si>
  <si>
    <t xml:space="preserve"> 11.94KVAH</t>
  </si>
  <si>
    <t>05.88KVARH</t>
  </si>
  <si>
    <t xml:space="preserve"> 11.97KVAH</t>
  </si>
  <si>
    <t xml:space="preserve">  10.43KWH</t>
  </si>
  <si>
    <t>05.87KVARH</t>
  </si>
  <si>
    <t xml:space="preserve">  14:56:29</t>
  </si>
  <si>
    <t xml:space="preserve">  14:56:33</t>
  </si>
  <si>
    <t xml:space="preserve">  14:56:31</t>
  </si>
  <si>
    <t>05.90KVARH</t>
  </si>
  <si>
    <t>05.92KVARH</t>
  </si>
  <si>
    <t xml:space="preserve"> 12.04KVAH</t>
  </si>
  <si>
    <t xml:space="preserve">  10.48KWH</t>
  </si>
  <si>
    <t xml:space="preserve">  10.45KWH</t>
  </si>
  <si>
    <t xml:space="preserve">    86.64A</t>
  </si>
  <si>
    <t xml:space="preserve"> 12.01KVAH</t>
  </si>
  <si>
    <t>05.93KVARH</t>
  </si>
  <si>
    <t xml:space="preserve"> 12.10KVAH</t>
  </si>
  <si>
    <t xml:space="preserve">  14:56:35</t>
  </si>
  <si>
    <t xml:space="preserve"> 12.07KVAH</t>
  </si>
  <si>
    <t>05.95KVARH</t>
  </si>
  <si>
    <t xml:space="preserve">  10.54KWH</t>
  </si>
  <si>
    <t xml:space="preserve">  14:56:37</t>
  </si>
  <si>
    <t xml:space="preserve">  10.51KWH</t>
  </si>
  <si>
    <t xml:space="preserve">  14:56:39</t>
  </si>
  <si>
    <t xml:space="preserve">  14:56:41</t>
  </si>
  <si>
    <t xml:space="preserve"> 12.13KVAH</t>
  </si>
  <si>
    <t xml:space="preserve"> 12.17KVAH</t>
  </si>
  <si>
    <t>05.97KVARH</t>
  </si>
  <si>
    <t xml:space="preserve">  10.57KWH</t>
  </si>
  <si>
    <t xml:space="preserve">  10.59KWH</t>
  </si>
  <si>
    <t>05.98KVARH</t>
  </si>
  <si>
    <t xml:space="preserve">    94.98A</t>
  </si>
  <si>
    <t xml:space="preserve">  10.62KWH</t>
  </si>
  <si>
    <t xml:space="preserve">    134.9A</t>
  </si>
  <si>
    <t>06.00KVARH</t>
  </si>
  <si>
    <t xml:space="preserve">   80.52KW</t>
  </si>
  <si>
    <t>-39.54KVAR</t>
  </si>
  <si>
    <t xml:space="preserve">    85.65A</t>
  </si>
  <si>
    <t xml:space="preserve"> 12.20KVAH</t>
  </si>
  <si>
    <t xml:space="preserve">  14:56:43</t>
  </si>
  <si>
    <t xml:space="preserve">  10.67KWH</t>
  </si>
  <si>
    <t>06.02KVARH</t>
  </si>
  <si>
    <t xml:space="preserve">  14:56:45</t>
  </si>
  <si>
    <t xml:space="preserve">    136.8A</t>
  </si>
  <si>
    <t>-39.99KVAR</t>
  </si>
  <si>
    <t xml:space="preserve">   81.60KW</t>
  </si>
  <si>
    <t xml:space="preserve">  10.71KWH</t>
  </si>
  <si>
    <t xml:space="preserve">    361.9V</t>
  </si>
  <si>
    <t xml:space="preserve"> 12.25KVAH</t>
  </si>
  <si>
    <t xml:space="preserve">  90.87KVA</t>
  </si>
  <si>
    <t xml:space="preserve"> 12.30KVAH</t>
  </si>
  <si>
    <t xml:space="preserve">   82.68KW</t>
  </si>
  <si>
    <t>-40.53KVAR</t>
  </si>
  <si>
    <t xml:space="preserve"> 12.35KVAH</t>
  </si>
  <si>
    <t>06.04KVARH</t>
  </si>
  <si>
    <t xml:space="preserve">    138.8A</t>
  </si>
  <si>
    <t xml:space="preserve">    152.0A</t>
  </si>
  <si>
    <t xml:space="preserve">  14:56:47</t>
  </si>
  <si>
    <t xml:space="preserve">  10.76KWH</t>
  </si>
  <si>
    <t>06.06KVARH</t>
  </si>
  <si>
    <t xml:space="preserve"> 12.40KVAH</t>
  </si>
  <si>
    <t>06.09KVARH</t>
  </si>
  <si>
    <t xml:space="preserve">  92.55KVA</t>
  </si>
  <si>
    <t xml:space="preserve">  10.80KWH</t>
  </si>
  <si>
    <t xml:space="preserve">    152.7A</t>
  </si>
  <si>
    <t xml:space="preserve">    99.57A</t>
  </si>
  <si>
    <t xml:space="preserve">  14:56:51</t>
  </si>
  <si>
    <t xml:space="preserve">    90.78A</t>
  </si>
  <si>
    <t xml:space="preserve">  14:56:49</t>
  </si>
  <si>
    <t xml:space="preserve">    362.1V</t>
  </si>
  <si>
    <t xml:space="preserve">   53.22KW</t>
  </si>
  <si>
    <t>-30.15KVAR</t>
  </si>
  <si>
    <t xml:space="preserve"> 12.44KVAH</t>
  </si>
  <si>
    <t>06.10KVARH</t>
  </si>
  <si>
    <t xml:space="preserve">  14:56:53</t>
  </si>
  <si>
    <t xml:space="preserve">    90.03A</t>
  </si>
  <si>
    <t xml:space="preserve">  10.83KWH</t>
  </si>
  <si>
    <t xml:space="preserve">  10.86KWH</t>
  </si>
  <si>
    <t xml:space="preserve"> 12.47KVAH</t>
  </si>
  <si>
    <t xml:space="preserve">  14:56:57</t>
  </si>
  <si>
    <t xml:space="preserve">  10.89KWH</t>
  </si>
  <si>
    <t xml:space="preserve"> 12.50KVAH</t>
  </si>
  <si>
    <t>06.14KVARH</t>
  </si>
  <si>
    <t xml:space="preserve">  60.54KVA</t>
  </si>
  <si>
    <t>06.12KVARH</t>
  </si>
  <si>
    <t xml:space="preserve">   52.62KW</t>
  </si>
  <si>
    <t xml:space="preserve">  14:56:55</t>
  </si>
  <si>
    <t xml:space="preserve">  14:57:01</t>
  </si>
  <si>
    <t>06.17KVARH</t>
  </si>
  <si>
    <t xml:space="preserve">  10.92KWH</t>
  </si>
  <si>
    <t xml:space="preserve"> 12.54KVAH</t>
  </si>
  <si>
    <t xml:space="preserve">    366.8V</t>
  </si>
  <si>
    <t xml:space="preserve">  10.95KWH</t>
  </si>
  <si>
    <t>06.15KVARH</t>
  </si>
  <si>
    <t xml:space="preserve">  14:56:59</t>
  </si>
  <si>
    <t xml:space="preserve"> 12.57KVAH</t>
  </si>
  <si>
    <t xml:space="preserve"> 12.60KVAH</t>
  </si>
  <si>
    <t xml:space="preserve">  10.98KWH</t>
  </si>
  <si>
    <t xml:space="preserve">  14:57:03</t>
  </si>
  <si>
    <t xml:space="preserve">  14:57:05</t>
  </si>
  <si>
    <t xml:space="preserve"> 12.64KVAH</t>
  </si>
  <si>
    <t>06.20KVARH</t>
  </si>
  <si>
    <t xml:space="preserve">  11.01KWH</t>
  </si>
  <si>
    <t>06.19KVARH</t>
  </si>
  <si>
    <t xml:space="preserve">  14:57:07</t>
  </si>
  <si>
    <t xml:space="preserve">  11.10KWH</t>
  </si>
  <si>
    <t xml:space="preserve"> 12.70KVAH</t>
  </si>
  <si>
    <t xml:space="preserve">  11.04KWH</t>
  </si>
  <si>
    <t>06.24KVARH</t>
  </si>
  <si>
    <t xml:space="preserve"> 12.67KVAH</t>
  </si>
  <si>
    <t xml:space="preserve">  11.07KWH</t>
  </si>
  <si>
    <t xml:space="preserve">  14:57:09</t>
  </si>
  <si>
    <t>06.22KVARH</t>
  </si>
  <si>
    <t xml:space="preserve">  11.13KWH</t>
  </si>
  <si>
    <t xml:space="preserve"> 12.77KVAH</t>
  </si>
  <si>
    <t>06.27KVARH</t>
  </si>
  <si>
    <t>06.25KVARH</t>
  </si>
  <si>
    <t xml:space="preserve">  14:57:13</t>
  </si>
  <si>
    <t xml:space="preserve">  14:57:11</t>
  </si>
  <si>
    <t xml:space="preserve">  11.15KWH</t>
  </si>
  <si>
    <t xml:space="preserve"> 12.74KVAH</t>
  </si>
  <si>
    <t xml:space="preserve">  11.18KWH</t>
  </si>
  <si>
    <t xml:space="preserve"> 12.84KVAH</t>
  </si>
  <si>
    <t xml:space="preserve">  14:57:17</t>
  </si>
  <si>
    <t xml:space="preserve"> 12.87KVAH</t>
  </si>
  <si>
    <t>06.29KVARH</t>
  </si>
  <si>
    <t xml:space="preserve"> 12.81KVAH</t>
  </si>
  <si>
    <t>06.30KVARH</t>
  </si>
  <si>
    <t xml:space="preserve">  14:57:15</t>
  </si>
  <si>
    <t xml:space="preserve">  11.21KWH</t>
  </si>
  <si>
    <t>06.34KVARH</t>
  </si>
  <si>
    <t xml:space="preserve">  14:57:19</t>
  </si>
  <si>
    <t>06.32KVARH</t>
  </si>
  <si>
    <t xml:space="preserve"> 12.90KVAH</t>
  </si>
  <si>
    <t xml:space="preserve">  11.24KWH</t>
  </si>
  <si>
    <t>08.42KVARH</t>
  </si>
  <si>
    <t xml:space="preserve">  14.86KWH</t>
  </si>
  <si>
    <t xml:space="preserve"> 17.07KVAH</t>
  </si>
  <si>
    <t xml:space="preserve"> 17.11KVAH</t>
  </si>
  <si>
    <t>08.41KVARH</t>
  </si>
  <si>
    <t xml:space="preserve">  15:01:27</t>
  </si>
  <si>
    <t xml:space="preserve">    93.45A</t>
  </si>
  <si>
    <t xml:space="preserve">  14.89KWH</t>
  </si>
  <si>
    <t xml:space="preserve">    85.50A</t>
  </si>
  <si>
    <t xml:space="preserve"> 12.94KVAH</t>
  </si>
  <si>
    <t>06.37KVARH</t>
  </si>
  <si>
    <t xml:space="preserve">  11.27KWH</t>
  </si>
  <si>
    <t xml:space="preserve">  14:57:23</t>
  </si>
  <si>
    <t xml:space="preserve"> 12.97KVAH</t>
  </si>
  <si>
    <t>06.35KVARH</t>
  </si>
  <si>
    <t xml:space="preserve">  14:57:21</t>
  </si>
  <si>
    <t xml:space="preserve">  11.30KWH</t>
  </si>
  <si>
    <t xml:space="preserve">  15:05:29</t>
  </si>
  <si>
    <t>06.40KVARH</t>
  </si>
  <si>
    <t xml:space="preserve"> 13.00KVAH</t>
  </si>
  <si>
    <t xml:space="preserve">  14:57:25</t>
  </si>
  <si>
    <t xml:space="preserve">  14:57:27</t>
  </si>
  <si>
    <t xml:space="preserve">    367.0V</t>
  </si>
  <si>
    <t xml:space="preserve"> 13.04KVAH</t>
  </si>
  <si>
    <t xml:space="preserve">  11.36KWH</t>
  </si>
  <si>
    <t xml:space="preserve">  11.33KWH</t>
  </si>
  <si>
    <t>06.39KVARH</t>
  </si>
  <si>
    <t xml:space="preserve">    369.5V</t>
  </si>
  <si>
    <t>06.44KVARH</t>
  </si>
  <si>
    <t xml:space="preserve">  11.38KWH</t>
  </si>
  <si>
    <t xml:space="preserve"> 13.07KVAH</t>
  </si>
  <si>
    <t xml:space="preserve">  14:57:29</t>
  </si>
  <si>
    <t>06.42KVARH</t>
  </si>
  <si>
    <t xml:space="preserve">  11.41KWH</t>
  </si>
  <si>
    <t xml:space="preserve">  14:57:31</t>
  </si>
  <si>
    <t xml:space="preserve"> 13.10KVAH</t>
  </si>
  <si>
    <t>06.45KVARH</t>
  </si>
  <si>
    <t xml:space="preserve">  11.47KWH</t>
  </si>
  <si>
    <t xml:space="preserve"> 13.17KVAH</t>
  </si>
  <si>
    <t>06.47KVARH</t>
  </si>
  <si>
    <t xml:space="preserve">  11.44KWH</t>
  </si>
  <si>
    <t xml:space="preserve"> 13.14KVAH</t>
  </si>
  <si>
    <t xml:space="preserve">    367.1V</t>
  </si>
  <si>
    <t xml:space="preserve">  14:57:35</t>
  </si>
  <si>
    <t xml:space="preserve">  14:57:33</t>
  </si>
  <si>
    <t xml:space="preserve"> 13.20KVAH</t>
  </si>
  <si>
    <t>06.50KVARH</t>
  </si>
  <si>
    <t xml:space="preserve">  14:57:37</t>
  </si>
  <si>
    <t>06.49KVARH</t>
  </si>
  <si>
    <t xml:space="preserve">  11.50KWH</t>
  </si>
  <si>
    <t xml:space="preserve">  14:57:39</t>
  </si>
  <si>
    <t xml:space="preserve">  11.53KWH</t>
  </si>
  <si>
    <t xml:space="preserve"> 13.23KVAH</t>
  </si>
  <si>
    <t xml:space="preserve">  11.55KWH</t>
  </si>
  <si>
    <t>06.52KVARH</t>
  </si>
  <si>
    <t xml:space="preserve"> 13.27KVAH</t>
  </si>
  <si>
    <t xml:space="preserve">  14:57:43</t>
  </si>
  <si>
    <t xml:space="preserve">  14:57:45</t>
  </si>
  <si>
    <t xml:space="preserve">  14:57:41</t>
  </si>
  <si>
    <t xml:space="preserve">  11.58KWH</t>
  </si>
  <si>
    <t>06.53KVARH</t>
  </si>
  <si>
    <t xml:space="preserve"> 13.30KVAH</t>
  </si>
  <si>
    <t xml:space="preserve">  14:57:47</t>
  </si>
  <si>
    <t xml:space="preserve">  11.64KWH</t>
  </si>
  <si>
    <t xml:space="preserve"> 13.36KVAH</t>
  </si>
  <si>
    <t xml:space="preserve">  11.61KWH</t>
  </si>
  <si>
    <t>06.55KVARH</t>
  </si>
  <si>
    <t xml:space="preserve">    94.38A</t>
  </si>
  <si>
    <t xml:space="preserve">    94.44A</t>
  </si>
  <si>
    <t xml:space="preserve"> 13.33KVAH</t>
  </si>
  <si>
    <t>06.57KVARH</t>
  </si>
  <si>
    <t>06.58KVARH</t>
  </si>
  <si>
    <t xml:space="preserve">  14:57:51</t>
  </si>
  <si>
    <t xml:space="preserve">  11.70KWH</t>
  </si>
  <si>
    <t xml:space="preserve"> 13.43KVAH</t>
  </si>
  <si>
    <t>06.60KVARH</t>
  </si>
  <si>
    <t xml:space="preserve">  11.67KWH</t>
  </si>
  <si>
    <t xml:space="preserve">  14:57:49</t>
  </si>
  <si>
    <t xml:space="preserve"> 13.40KVAH</t>
  </si>
  <si>
    <t xml:space="preserve">    369.7V</t>
  </si>
  <si>
    <t xml:space="preserve">  14:57:53</t>
  </si>
  <si>
    <t>06.63KVARH</t>
  </si>
  <si>
    <t xml:space="preserve">  14:57:55</t>
  </si>
  <si>
    <t xml:space="preserve">  11.72KWH</t>
  </si>
  <si>
    <t xml:space="preserve">  11.75KWH</t>
  </si>
  <si>
    <t xml:space="preserve"> 13.46KVAH</t>
  </si>
  <si>
    <t>06.62KVARH</t>
  </si>
  <si>
    <t xml:space="preserve"> 13.49KVAH</t>
  </si>
  <si>
    <t>06.67KVARH</t>
  </si>
  <si>
    <t xml:space="preserve">  11.81KWH</t>
  </si>
  <si>
    <t xml:space="preserve">  14:57:57</t>
  </si>
  <si>
    <t xml:space="preserve">  11.78KWH</t>
  </si>
  <si>
    <t>06.65KVARH</t>
  </si>
  <si>
    <t xml:space="preserve"> 13.53KVAH</t>
  </si>
  <si>
    <t xml:space="preserve">  14:57:59</t>
  </si>
  <si>
    <t xml:space="preserve"> 13.56KVAH</t>
  </si>
  <si>
    <t>06.70KVARH</t>
  </si>
  <si>
    <t xml:space="preserve">  14:58:05</t>
  </si>
  <si>
    <t xml:space="preserve"> 13.59KVAH</t>
  </si>
  <si>
    <t>06.68KVARH</t>
  </si>
  <si>
    <t xml:space="preserve">  14:58:03</t>
  </si>
  <si>
    <t xml:space="preserve">  11.86KWH</t>
  </si>
  <si>
    <t xml:space="preserve"> 13.62KVAH</t>
  </si>
  <si>
    <t xml:space="preserve">  11.84KWH</t>
  </si>
  <si>
    <t xml:space="preserve">  14:58:01</t>
  </si>
  <si>
    <t xml:space="preserve"> 13.66KVAH</t>
  </si>
  <si>
    <t xml:space="preserve"> 13.69KVAH</t>
  </si>
  <si>
    <t xml:space="preserve">  11.89KWH</t>
  </si>
  <si>
    <t xml:space="preserve">    85.53A</t>
  </si>
  <si>
    <t>06.71KVARH</t>
  </si>
  <si>
    <t xml:space="preserve">  11.92KWH</t>
  </si>
  <si>
    <t xml:space="preserve">  14:58:07</t>
  </si>
  <si>
    <t>06.73KVARH</t>
  </si>
  <si>
    <t xml:space="preserve">   81.09KW</t>
  </si>
  <si>
    <t xml:space="preserve"> 13.74KVAH</t>
  </si>
  <si>
    <t xml:space="preserve">    135.9A</t>
  </si>
  <si>
    <t xml:space="preserve">    362.7V</t>
  </si>
  <si>
    <t xml:space="preserve">  11.96KWH</t>
  </si>
  <si>
    <t>-39.81KVAR</t>
  </si>
  <si>
    <t xml:space="preserve">    145.4A</t>
  </si>
  <si>
    <t>06.75KVARH</t>
  </si>
  <si>
    <t xml:space="preserve">  14:58:09</t>
  </si>
  <si>
    <t xml:space="preserve">  90.33KVA</t>
  </si>
  <si>
    <t>06.78KVARH</t>
  </si>
  <si>
    <t xml:space="preserve">  14:58:13</t>
  </si>
  <si>
    <t xml:space="preserve">  91.23KVA</t>
  </si>
  <si>
    <t xml:space="preserve">    150.7A</t>
  </si>
  <si>
    <t xml:space="preserve">    362.4V</t>
  </si>
  <si>
    <t xml:space="preserve">  12.01KWH</t>
  </si>
  <si>
    <t xml:space="preserve">    147.2A</t>
  </si>
  <si>
    <t xml:space="preserve"> 13.79KVAH</t>
  </si>
  <si>
    <t xml:space="preserve">  14:58:11</t>
  </si>
  <si>
    <t xml:space="preserve">    362.2V</t>
  </si>
  <si>
    <t xml:space="preserve">    149.0A</t>
  </si>
  <si>
    <t xml:space="preserve">  12.06KWH</t>
  </si>
  <si>
    <t xml:space="preserve"> 13.84KVAH</t>
  </si>
  <si>
    <t>06.80KVARH</t>
  </si>
  <si>
    <t xml:space="preserve">  14:58:15</t>
  </si>
  <si>
    <t xml:space="preserve">   82.92KW</t>
  </si>
  <si>
    <t xml:space="preserve">  92.34KVA</t>
  </si>
  <si>
    <t xml:space="preserve">    119.1A</t>
  </si>
  <si>
    <t xml:space="preserve">    100.0A</t>
  </si>
  <si>
    <t xml:space="preserve">    91.20A</t>
  </si>
  <si>
    <t xml:space="preserve">  65.73KVA</t>
  </si>
  <si>
    <t xml:space="preserve"> 13.88KVAH</t>
  </si>
  <si>
    <t xml:space="preserve">  12.12KWH</t>
  </si>
  <si>
    <t>06.82KVARH</t>
  </si>
  <si>
    <t xml:space="preserve">    99.33A</t>
  </si>
  <si>
    <t xml:space="preserve">  14:58:17</t>
  </si>
  <si>
    <t xml:space="preserve">    98.28A</t>
  </si>
  <si>
    <t>-32.04KVAR</t>
  </si>
  <si>
    <t xml:space="preserve">   57.42KW</t>
  </si>
  <si>
    <t xml:space="preserve">  12.09KWH</t>
  </si>
  <si>
    <t>-30.18KVAR</t>
  </si>
  <si>
    <t>06.83KVARH</t>
  </si>
  <si>
    <t xml:space="preserve">  12.15KWH</t>
  </si>
  <si>
    <t>06.85KVARH</t>
  </si>
  <si>
    <t xml:space="preserve">  14:58:19</t>
  </si>
  <si>
    <t xml:space="preserve">  14:58:21</t>
  </si>
  <si>
    <t xml:space="preserve"> 13.95KVAH</t>
  </si>
  <si>
    <t xml:space="preserve"> 13.91KVAH</t>
  </si>
  <si>
    <t xml:space="preserve"> 13.98KVAH</t>
  </si>
  <si>
    <t xml:space="preserve">  14:58:23</t>
  </si>
  <si>
    <t xml:space="preserve">  12.21KWH</t>
  </si>
  <si>
    <t>06.88KVARH</t>
  </si>
  <si>
    <t xml:space="preserve"> 14.01KVAH</t>
  </si>
  <si>
    <t xml:space="preserve">  14:58:25</t>
  </si>
  <si>
    <t xml:space="preserve">  12.18KWH</t>
  </si>
  <si>
    <t>06.87KVARH</t>
  </si>
  <si>
    <t xml:space="preserve">  12.26KWH</t>
  </si>
  <si>
    <t xml:space="preserve"> 14.05KVAH</t>
  </si>
  <si>
    <t xml:space="preserve">  12.23KWH</t>
  </si>
  <si>
    <t xml:space="preserve">  60.51KVA</t>
  </si>
  <si>
    <t xml:space="preserve">  14:58:27</t>
  </si>
  <si>
    <t xml:space="preserve">    89.70A</t>
  </si>
  <si>
    <t>06.92KVARH</t>
  </si>
  <si>
    <t xml:space="preserve"> 14.08KVAH</t>
  </si>
  <si>
    <t>06.90KVARH</t>
  </si>
  <si>
    <t xml:space="preserve">  14:58:29</t>
  </si>
  <si>
    <t xml:space="preserve">  12.32KWH</t>
  </si>
  <si>
    <t>06.93KVARH</t>
  </si>
  <si>
    <t xml:space="preserve">  14:58:31</t>
  </si>
  <si>
    <t>06.95KVARH</t>
  </si>
  <si>
    <t xml:space="preserve">  12.29KWH</t>
  </si>
  <si>
    <t xml:space="preserve"> 14.15KVAH</t>
  </si>
  <si>
    <t xml:space="preserve"> 14.11KVAH</t>
  </si>
  <si>
    <t>06.97KVARH</t>
  </si>
  <si>
    <t xml:space="preserve">  14:58:37</t>
  </si>
  <si>
    <t xml:space="preserve">  12.38KWH</t>
  </si>
  <si>
    <t xml:space="preserve">  14:58:33</t>
  </si>
  <si>
    <t xml:space="preserve">  12.35KWH</t>
  </si>
  <si>
    <t xml:space="preserve"> 14.21KVAH</t>
  </si>
  <si>
    <t>06.98KVARH</t>
  </si>
  <si>
    <t xml:space="preserve"> 14.18KVAH</t>
  </si>
  <si>
    <t xml:space="preserve">  14:58:35</t>
  </si>
  <si>
    <t xml:space="preserve">  14:58:41</t>
  </si>
  <si>
    <t xml:space="preserve"> 14.28KVAH</t>
  </si>
  <si>
    <t xml:space="preserve">  12.41KWH</t>
  </si>
  <si>
    <t xml:space="preserve">  12.47KWH</t>
  </si>
  <si>
    <t xml:space="preserve">  14:58:39</t>
  </si>
  <si>
    <t>07.02KVARH</t>
  </si>
  <si>
    <t>07.00KVARH</t>
  </si>
  <si>
    <t xml:space="preserve"> 14.25KVAH</t>
  </si>
  <si>
    <t xml:space="preserve">  12.44KWH</t>
  </si>
  <si>
    <t xml:space="preserve"> 14.31KVAH</t>
  </si>
  <si>
    <t xml:space="preserve">  12.50KWH</t>
  </si>
  <si>
    <t>07.03KVARH</t>
  </si>
  <si>
    <t xml:space="preserve"> 14.35KVAH</t>
  </si>
  <si>
    <t>07.05KVARH</t>
  </si>
  <si>
    <t xml:space="preserve">  14:58:43</t>
  </si>
  <si>
    <t xml:space="preserve">  12.52KWH</t>
  </si>
  <si>
    <t xml:space="preserve">  14:58:45</t>
  </si>
  <si>
    <t xml:space="preserve">  14:58:49</t>
  </si>
  <si>
    <t xml:space="preserve">  12.58KWH</t>
  </si>
  <si>
    <t xml:space="preserve">  12.55KWH</t>
  </si>
  <si>
    <t xml:space="preserve"> 14.41KVAH</t>
  </si>
  <si>
    <t xml:space="preserve"> 14.38KVAH</t>
  </si>
  <si>
    <t>07.07KVARH</t>
  </si>
  <si>
    <t>07.08KVARH</t>
  </si>
  <si>
    <t xml:space="preserve">  14:58:47</t>
  </si>
  <si>
    <t xml:space="preserve">    369.6V</t>
  </si>
  <si>
    <t>07.10KVARH</t>
  </si>
  <si>
    <t xml:space="preserve">  12.61KWH</t>
  </si>
  <si>
    <t xml:space="preserve"> 14.45KVAH</t>
  </si>
  <si>
    <t xml:space="preserve"> 14.48KVAH</t>
  </si>
  <si>
    <t>07.11KVARH</t>
  </si>
  <si>
    <t xml:space="preserve">  12.64KWH</t>
  </si>
  <si>
    <t xml:space="preserve">  14:58:53</t>
  </si>
  <si>
    <t xml:space="preserve">  14:58:51</t>
  </si>
  <si>
    <t>07.15KVARH</t>
  </si>
  <si>
    <t xml:space="preserve">  14:58:57</t>
  </si>
  <si>
    <t xml:space="preserve">  14:58:55</t>
  </si>
  <si>
    <t xml:space="preserve">  12.70KWH</t>
  </si>
  <si>
    <t xml:space="preserve"> 14.54KVAH</t>
  </si>
  <si>
    <t xml:space="preserve"> 14.58KVAH</t>
  </si>
  <si>
    <t>07.13KVARH</t>
  </si>
  <si>
    <t xml:space="preserve"> 14.51KVAH</t>
  </si>
  <si>
    <t xml:space="preserve">  12.67KWH</t>
  </si>
  <si>
    <t>07.18KVARH</t>
  </si>
  <si>
    <t xml:space="preserve">  14:59:01</t>
  </si>
  <si>
    <t xml:space="preserve"> 14.64KVAH</t>
  </si>
  <si>
    <t xml:space="preserve">  12.75KWH</t>
  </si>
  <si>
    <t>07.16KVARH</t>
  </si>
  <si>
    <t xml:space="preserve">  12.72KWH</t>
  </si>
  <si>
    <t>07.20KVARH</t>
  </si>
  <si>
    <t xml:space="preserve">  14:58:59</t>
  </si>
  <si>
    <t xml:space="preserve"> 14.61KVAH</t>
  </si>
  <si>
    <t xml:space="preserve">    87.36A</t>
  </si>
  <si>
    <t xml:space="preserve">  12.78KWH</t>
  </si>
  <si>
    <t xml:space="preserve"> 14.68KVAH</t>
  </si>
  <si>
    <t xml:space="preserve">  12.81KWH</t>
  </si>
  <si>
    <t xml:space="preserve">  14:59:05</t>
  </si>
  <si>
    <t xml:space="preserve">  14:59:03</t>
  </si>
  <si>
    <t>07.21KVARH</t>
  </si>
  <si>
    <t xml:space="preserve"> 14.71KVAH</t>
  </si>
  <si>
    <t xml:space="preserve">  12.87KWH</t>
  </si>
  <si>
    <t xml:space="preserve">  14:59:09</t>
  </si>
  <si>
    <t xml:space="preserve"> 14.74KVAH</t>
  </si>
  <si>
    <t xml:space="preserve">  12.84KWH</t>
  </si>
  <si>
    <t xml:space="preserve">    86.94A</t>
  </si>
  <si>
    <t>07.23KVARH</t>
  </si>
  <si>
    <t>07.25KVARH</t>
  </si>
  <si>
    <t xml:space="preserve">  14:59:07</t>
  </si>
  <si>
    <t xml:space="preserve">    369.9V</t>
  </si>
  <si>
    <t xml:space="preserve"> 14.81KVAH</t>
  </si>
  <si>
    <t xml:space="preserve">  14:59:11</t>
  </si>
  <si>
    <t xml:space="preserve"> 14.77KVAH</t>
  </si>
  <si>
    <t>07.26KVARH</t>
  </si>
  <si>
    <t>07.28KVARH</t>
  </si>
  <si>
    <t xml:space="preserve">  12.89KWH</t>
  </si>
  <si>
    <t xml:space="preserve"> 14.84KVAH</t>
  </si>
  <si>
    <t xml:space="preserve">  14:59:13</t>
  </si>
  <si>
    <t xml:space="preserve">  12.92KWH</t>
  </si>
  <si>
    <t xml:space="preserve"> 14.91KVAH</t>
  </si>
  <si>
    <t xml:space="preserve">  14:59:17</t>
  </si>
  <si>
    <t xml:space="preserve">  12.98KWH</t>
  </si>
  <si>
    <t xml:space="preserve">  12.95KWH</t>
  </si>
  <si>
    <t xml:space="preserve">  14:59:15</t>
  </si>
  <si>
    <t>07.31KVARH</t>
  </si>
  <si>
    <t>07.30KVARH</t>
  </si>
  <si>
    <t xml:space="preserve"> 14.87KVAH</t>
  </si>
  <si>
    <t xml:space="preserve">  13.01KWH</t>
  </si>
  <si>
    <t xml:space="preserve">  13.03KWH</t>
  </si>
  <si>
    <t>07.33KVARH</t>
  </si>
  <si>
    <t xml:space="preserve"> 14.94KVAH</t>
  </si>
  <si>
    <t>07.35KVARH</t>
  </si>
  <si>
    <t xml:space="preserve">  14:59:19</t>
  </si>
  <si>
    <t xml:space="preserve">  14:59:21</t>
  </si>
  <si>
    <t>07.36KVARH</t>
  </si>
  <si>
    <t xml:space="preserve"> 14.97KVAH</t>
  </si>
  <si>
    <t xml:space="preserve">    362.9V</t>
  </si>
  <si>
    <t xml:space="preserve">  14:59:25</t>
  </si>
  <si>
    <t>07.38KVARH</t>
  </si>
  <si>
    <t xml:space="preserve">  14:59:23</t>
  </si>
  <si>
    <t>-31.59KVAR</t>
  </si>
  <si>
    <t xml:space="preserve">   55.05KW</t>
  </si>
  <si>
    <t xml:space="preserve"> 15.01KVAH</t>
  </si>
  <si>
    <t xml:space="preserve">  63.45KVA</t>
  </si>
  <si>
    <t xml:space="preserve">  13.07KWH</t>
  </si>
  <si>
    <t xml:space="preserve">    362.5V</t>
  </si>
  <si>
    <t xml:space="preserve">    136.6A</t>
  </si>
  <si>
    <t xml:space="preserve">  90.81KVA</t>
  </si>
  <si>
    <t xml:space="preserve"> 15.06KVAH</t>
  </si>
  <si>
    <t>07.40KVARH</t>
  </si>
  <si>
    <t>-40.02KVAR</t>
  </si>
  <si>
    <t xml:space="preserve">    146.1A</t>
  </si>
  <si>
    <t xml:space="preserve">   81.54KW</t>
  </si>
  <si>
    <t xml:space="preserve">  13.11KWH</t>
  </si>
  <si>
    <t xml:space="preserve">    363.2V</t>
  </si>
  <si>
    <t>07.42KVARH</t>
  </si>
  <si>
    <t xml:space="preserve">  13.16KWH</t>
  </si>
  <si>
    <t xml:space="preserve">  92.10KVA</t>
  </si>
  <si>
    <t xml:space="preserve">  14:59:29</t>
  </si>
  <si>
    <t xml:space="preserve"> 15.11KVAH</t>
  </si>
  <si>
    <t xml:space="preserve"> 15.16KVAH</t>
  </si>
  <si>
    <t xml:space="preserve">  13.20KWH</t>
  </si>
  <si>
    <t xml:space="preserve">    151.8A</t>
  </si>
  <si>
    <t xml:space="preserve">  14:59:27</t>
  </si>
  <si>
    <t xml:space="preserve">  13.23KWH</t>
  </si>
  <si>
    <t xml:space="preserve"> 15.19KVAH</t>
  </si>
  <si>
    <t xml:space="preserve">  61.05KVA</t>
  </si>
  <si>
    <t>07.46KVARH</t>
  </si>
  <si>
    <t xml:space="preserve">  14:59:33</t>
  </si>
  <si>
    <t xml:space="preserve"> 15.23KVAH</t>
  </si>
  <si>
    <t xml:space="preserve">  13.26KWH</t>
  </si>
  <si>
    <t xml:space="preserve">  14:59:31</t>
  </si>
  <si>
    <t>07.45KVARH</t>
  </si>
  <si>
    <t xml:space="preserve">  13.32KWH</t>
  </si>
  <si>
    <t xml:space="preserve">  13.29KWH</t>
  </si>
  <si>
    <t xml:space="preserve">  14:59:35</t>
  </si>
  <si>
    <t>07.50KVARH</t>
  </si>
  <si>
    <t xml:space="preserve"> 15.26KVAH</t>
  </si>
  <si>
    <t xml:space="preserve">  14:59:37</t>
  </si>
  <si>
    <t xml:space="preserve"> 15.29KVAH</t>
  </si>
  <si>
    <t>07.48KVARH</t>
  </si>
  <si>
    <t xml:space="preserve">  14:59:41</t>
  </si>
  <si>
    <t>07.51KVARH</t>
  </si>
  <si>
    <t xml:space="preserve">  14:59:39</t>
  </si>
  <si>
    <t xml:space="preserve"> 15.33KVAH</t>
  </si>
  <si>
    <t xml:space="preserve"> 15.36KVAH</t>
  </si>
  <si>
    <t>07.55KVARH</t>
  </si>
  <si>
    <t>07.53KVARH</t>
  </si>
  <si>
    <t xml:space="preserve">  13.38KWH</t>
  </si>
  <si>
    <t xml:space="preserve">  13.35KWH</t>
  </si>
  <si>
    <t xml:space="preserve"> 15.39KVAH</t>
  </si>
  <si>
    <t xml:space="preserve">    98.73A</t>
  </si>
  <si>
    <t>07.56KVARH</t>
  </si>
  <si>
    <t>07.58KVARH</t>
  </si>
  <si>
    <t xml:space="preserve">  13.41KWH</t>
  </si>
  <si>
    <t xml:space="preserve"> 15.43KVAH</t>
  </si>
  <si>
    <t xml:space="preserve">  14:59:45</t>
  </si>
  <si>
    <t xml:space="preserve">  14:59:43</t>
  </si>
  <si>
    <t xml:space="preserve">  13.44KWH</t>
  </si>
  <si>
    <t xml:space="preserve">  14:59:49</t>
  </si>
  <si>
    <t xml:space="preserve"> 15.46KVAH</t>
  </si>
  <si>
    <t>07.60KVARH</t>
  </si>
  <si>
    <t xml:space="preserve">    370.3V</t>
  </si>
  <si>
    <t xml:space="preserve">  13.49KWH</t>
  </si>
  <si>
    <t xml:space="preserve">  13.47KWH</t>
  </si>
  <si>
    <t xml:space="preserve"> 15.49KVAH</t>
  </si>
  <si>
    <t xml:space="preserve">  14:59:47</t>
  </si>
  <si>
    <t>07.61KVARH</t>
  </si>
  <si>
    <t xml:space="preserve">  14:59:51</t>
  </si>
  <si>
    <t xml:space="preserve">    370.6V</t>
  </si>
  <si>
    <t xml:space="preserve"> 15.53KVAH</t>
  </si>
  <si>
    <t xml:space="preserve">  14:59:53</t>
  </si>
  <si>
    <t xml:space="preserve">  13.52KWH</t>
  </si>
  <si>
    <t xml:space="preserve">  60.21KVA</t>
  </si>
  <si>
    <t>07.63KVARH</t>
  </si>
  <si>
    <t xml:space="preserve">    370.0V</t>
  </si>
  <si>
    <t>07.66KVARH</t>
  </si>
  <si>
    <t xml:space="preserve">  62.25KVA</t>
  </si>
  <si>
    <t xml:space="preserve"> 15.56KVAH</t>
  </si>
  <si>
    <t xml:space="preserve">   54.21KW</t>
  </si>
  <si>
    <t xml:space="preserve">  13.58KWH</t>
  </si>
  <si>
    <t xml:space="preserve">  14:59:55</t>
  </si>
  <si>
    <t xml:space="preserve">  13.55KWH</t>
  </si>
  <si>
    <t>07.65KVARH</t>
  </si>
  <si>
    <t xml:space="preserve">    370.2V</t>
  </si>
  <si>
    <t xml:space="preserve"> 15.60KVAH</t>
  </si>
  <si>
    <t xml:space="preserve">  13.61KWH</t>
  </si>
  <si>
    <t>07.70KVARH</t>
  </si>
  <si>
    <t xml:space="preserve">    369.8V</t>
  </si>
  <si>
    <t xml:space="preserve">  14:59:57</t>
  </si>
  <si>
    <t>07.68KVARH</t>
  </si>
  <si>
    <t xml:space="preserve"> 15.63KVAH</t>
  </si>
  <si>
    <t xml:space="preserve">  14:59:59</t>
  </si>
  <si>
    <t xml:space="preserve">  13.64KWH</t>
  </si>
  <si>
    <t xml:space="preserve"> 15.66KVAH</t>
  </si>
  <si>
    <t xml:space="preserve">  13.70KWH</t>
  </si>
  <si>
    <t xml:space="preserve"> 15.73KVAH</t>
  </si>
  <si>
    <t>07.73KVARH</t>
  </si>
  <si>
    <t xml:space="preserve">  15:00:03</t>
  </si>
  <si>
    <t xml:space="preserve">  15:00:01</t>
  </si>
  <si>
    <t xml:space="preserve"> 15.70KVAH</t>
  </si>
  <si>
    <t xml:space="preserve">  13.67KWH</t>
  </si>
  <si>
    <t xml:space="preserve">  15:00:05</t>
  </si>
  <si>
    <t>07.71KVARH</t>
  </si>
  <si>
    <t xml:space="preserve"> 15.76KVAH</t>
  </si>
  <si>
    <t>07.75KVARH</t>
  </si>
  <si>
    <t xml:space="preserve">  15:00:09</t>
  </si>
  <si>
    <t xml:space="preserve">  13.73KWH</t>
  </si>
  <si>
    <t xml:space="preserve"> 15.79KVAH</t>
  </si>
  <si>
    <t>07.76KVARH</t>
  </si>
  <si>
    <t xml:space="preserve">  13.75KWH</t>
  </si>
  <si>
    <t xml:space="preserve">  15:00:07</t>
  </si>
  <si>
    <t xml:space="preserve">    97.89A</t>
  </si>
  <si>
    <t xml:space="preserve"> 15.83KVAH</t>
  </si>
  <si>
    <t xml:space="preserve"> 15.86KVAH</t>
  </si>
  <si>
    <t xml:space="preserve">  15:00:13</t>
  </si>
  <si>
    <t>07.80KVARH</t>
  </si>
  <si>
    <t>07.78KVARH</t>
  </si>
  <si>
    <t xml:space="preserve">    97.35A</t>
  </si>
  <si>
    <t xml:space="preserve">  15:00:11</t>
  </si>
  <si>
    <t xml:space="preserve">  13.81KWH</t>
  </si>
  <si>
    <t xml:space="preserve">  13.84KWH</t>
  </si>
  <si>
    <t xml:space="preserve">  13.78KWH</t>
  </si>
  <si>
    <t xml:space="preserve">  13.87KWH</t>
  </si>
  <si>
    <t>07.81KVARH</t>
  </si>
  <si>
    <t xml:space="preserve"> 15.93KVAH</t>
  </si>
  <si>
    <t xml:space="preserve">  15:00:15</t>
  </si>
  <si>
    <t xml:space="preserve">    370.5V</t>
  </si>
  <si>
    <t>07.83KVARH</t>
  </si>
  <si>
    <t xml:space="preserve">  15:00:17</t>
  </si>
  <si>
    <t xml:space="preserve"> 15.89KVAH</t>
  </si>
  <si>
    <t xml:space="preserve">  15:00:19</t>
  </si>
  <si>
    <t xml:space="preserve">  13.93KWH</t>
  </si>
  <si>
    <t xml:space="preserve"> 16.03KVAH</t>
  </si>
  <si>
    <t xml:space="preserve"> 15.96KVAH</t>
  </si>
  <si>
    <t xml:space="preserve">  15:00:21</t>
  </si>
  <si>
    <t xml:space="preserve">  13.90KWH</t>
  </si>
  <si>
    <t>07.86KVARH</t>
  </si>
  <si>
    <t>07.85KVARH</t>
  </si>
  <si>
    <t xml:space="preserve"> 15.99KVAH</t>
  </si>
  <si>
    <t xml:space="preserve">  13.96KWH</t>
  </si>
  <si>
    <t xml:space="preserve"> 16.09KVAH</t>
  </si>
  <si>
    <t>07.88KVARH</t>
  </si>
  <si>
    <t xml:space="preserve">  14.01KWH</t>
  </si>
  <si>
    <t xml:space="preserve">  15:00:23</t>
  </si>
  <si>
    <t>07.91KVARH</t>
  </si>
  <si>
    <t xml:space="preserve"> 16.06KVAH</t>
  </si>
  <si>
    <t>07.90KVARH</t>
  </si>
  <si>
    <t xml:space="preserve">  13.98KWH</t>
  </si>
  <si>
    <t xml:space="preserve">  15:00:25</t>
  </si>
  <si>
    <t xml:space="preserve">  15:00:27</t>
  </si>
  <si>
    <t xml:space="preserve">  14.04KWH</t>
  </si>
  <si>
    <t>07.95KVARH</t>
  </si>
  <si>
    <t xml:space="preserve">  15:00:29</t>
  </si>
  <si>
    <t>07.93KVARH</t>
  </si>
  <si>
    <t xml:space="preserve">  14.07KWH</t>
  </si>
  <si>
    <t xml:space="preserve"> 16.13KVAH</t>
  </si>
  <si>
    <t xml:space="preserve">  15:00:31</t>
  </si>
  <si>
    <t xml:space="preserve"> 16.16KVAH</t>
  </si>
  <si>
    <t>07.96KVARH</t>
  </si>
  <si>
    <t xml:space="preserve">  15:00:35</t>
  </si>
  <si>
    <t xml:space="preserve">  14.16KWH</t>
  </si>
  <si>
    <t xml:space="preserve"> 16.22KVAH</t>
  </si>
  <si>
    <t xml:space="preserve">  14.10KWH</t>
  </si>
  <si>
    <t>07.98KVARH</t>
  </si>
  <si>
    <t xml:space="preserve"> 16.19KVAH</t>
  </si>
  <si>
    <t xml:space="preserve">  15:00:33</t>
  </si>
  <si>
    <t xml:space="preserve">  14.13KWH</t>
  </si>
  <si>
    <t xml:space="preserve">  14.21KWH</t>
  </si>
  <si>
    <t xml:space="preserve">  15:00:37</t>
  </si>
  <si>
    <t xml:space="preserve"> 16.29KVAH</t>
  </si>
  <si>
    <t>08.00KVARH</t>
  </si>
  <si>
    <t xml:space="preserve">  15:00:39</t>
  </si>
  <si>
    <t>08.01KVARH</t>
  </si>
  <si>
    <t xml:space="preserve">    370.9V</t>
  </si>
  <si>
    <t xml:space="preserve"> 16.26KVAH</t>
  </si>
  <si>
    <t xml:space="preserve">  14.18KWH</t>
  </si>
  <si>
    <t xml:space="preserve"> 16.32KVAH</t>
  </si>
  <si>
    <t>08.03KVARH</t>
  </si>
  <si>
    <t xml:space="preserve">  14.24KWH</t>
  </si>
  <si>
    <t xml:space="preserve"> 16.39KVAH</t>
  </si>
  <si>
    <t>08.05KVARH</t>
  </si>
  <si>
    <t xml:space="preserve"> 16.36KVAH</t>
  </si>
  <si>
    <t xml:space="preserve">  14.27KWH</t>
  </si>
  <si>
    <t xml:space="preserve">  15:00:41</t>
  </si>
  <si>
    <t xml:space="preserve">  15:00:43</t>
  </si>
  <si>
    <t>08.06KVARH</t>
  </si>
  <si>
    <t xml:space="preserve"> 16.42KVAH</t>
  </si>
  <si>
    <t xml:space="preserve">  15:00:47</t>
  </si>
  <si>
    <t xml:space="preserve">  14.30KWH</t>
  </si>
  <si>
    <t>08.09KVARH</t>
  </si>
  <si>
    <t xml:space="preserve">  15:00:45</t>
  </si>
  <si>
    <t>08.08KVARH</t>
  </si>
  <si>
    <t xml:space="preserve">  14.33KWH</t>
  </si>
  <si>
    <t xml:space="preserve"> 16.45KVAH</t>
  </si>
  <si>
    <t xml:space="preserve">  14.38KWH</t>
  </si>
  <si>
    <t xml:space="preserve">  15:00:53</t>
  </si>
  <si>
    <t xml:space="preserve">  15:00:49</t>
  </si>
  <si>
    <t xml:space="preserve"> 16.49KVAH</t>
  </si>
  <si>
    <t>08.11KVARH</t>
  </si>
  <si>
    <t xml:space="preserve">  15:00:51</t>
  </si>
  <si>
    <t xml:space="preserve"> 16.52KVAH</t>
  </si>
  <si>
    <t>08.13KVARH</t>
  </si>
  <si>
    <t xml:space="preserve">  14.35KWH</t>
  </si>
  <si>
    <t xml:space="preserve">    370.4V</t>
  </si>
  <si>
    <t xml:space="preserve">  15:00:57</t>
  </si>
  <si>
    <t>08.14KVARH</t>
  </si>
  <si>
    <t xml:space="preserve">    371.1V</t>
  </si>
  <si>
    <t xml:space="preserve">  14.41KWH</t>
  </si>
  <si>
    <t xml:space="preserve"> 16.55KVAH</t>
  </si>
  <si>
    <t xml:space="preserve">  14.44KWH</t>
  </si>
  <si>
    <t xml:space="preserve"> 16.59KVAH</t>
  </si>
  <si>
    <t>08.16KVARH</t>
  </si>
  <si>
    <t xml:space="preserve">  15:00:55</t>
  </si>
  <si>
    <t xml:space="preserve">  15:01:01</t>
  </si>
  <si>
    <t xml:space="preserve">  14.49KWH</t>
  </si>
  <si>
    <t xml:space="preserve">  14.52KWH</t>
  </si>
  <si>
    <t xml:space="preserve"> 16.62KVAH</t>
  </si>
  <si>
    <t xml:space="preserve">  15:00:59</t>
  </si>
  <si>
    <t xml:space="preserve"> 16.65KVAH</t>
  </si>
  <si>
    <t xml:space="preserve">  14.47KWH</t>
  </si>
  <si>
    <t>08.18KVARH</t>
  </si>
  <si>
    <t>08.19KVARH</t>
  </si>
  <si>
    <t xml:space="preserve"> 16.68KVAH</t>
  </si>
  <si>
    <t>08.21KVARH</t>
  </si>
  <si>
    <t xml:space="preserve">  14.55KWH</t>
  </si>
  <si>
    <t xml:space="preserve">  15:01:05</t>
  </si>
  <si>
    <t xml:space="preserve">  15:01:03</t>
  </si>
  <si>
    <t xml:space="preserve">  14.58KWH</t>
  </si>
  <si>
    <t xml:space="preserve"> 16.72KVAH</t>
  </si>
  <si>
    <t>08.23KVARH</t>
  </si>
  <si>
    <t xml:space="preserve"> 16.75KVAH</t>
  </si>
  <si>
    <t>08.26KVARH</t>
  </si>
  <si>
    <t xml:space="preserve"> 16.78KVAH</t>
  </si>
  <si>
    <t xml:space="preserve">  15:01:09</t>
  </si>
  <si>
    <t xml:space="preserve">    371.3V</t>
  </si>
  <si>
    <t xml:space="preserve">  15:01:07</t>
  </si>
  <si>
    <t>08.24KVARH</t>
  </si>
  <si>
    <t xml:space="preserve">  14.64KWH</t>
  </si>
  <si>
    <t xml:space="preserve"> 16.81KVAH</t>
  </si>
  <si>
    <t xml:space="preserve">    370.7V</t>
  </si>
  <si>
    <t xml:space="preserve">  14.61KWH</t>
  </si>
  <si>
    <t xml:space="preserve"> 16.88KVAH</t>
  </si>
  <si>
    <t xml:space="preserve"> 16.85KVAH</t>
  </si>
  <si>
    <t xml:space="preserve">  14.66KWH</t>
  </si>
  <si>
    <t xml:space="preserve">  15:01:11</t>
  </si>
  <si>
    <t>08.29KVARH</t>
  </si>
  <si>
    <t xml:space="preserve">    370.1V</t>
  </si>
  <si>
    <t xml:space="preserve">  15:01:13</t>
  </si>
  <si>
    <t>08.28KVARH</t>
  </si>
  <si>
    <t xml:space="preserve">  14.69KWH</t>
  </si>
  <si>
    <t xml:space="preserve">  14.72KWH</t>
  </si>
  <si>
    <t>08.33KVARH</t>
  </si>
  <si>
    <t xml:space="preserve">  15:01:17</t>
  </si>
  <si>
    <t xml:space="preserve"> 16.91KVAH</t>
  </si>
  <si>
    <t>08.31KVARH</t>
  </si>
  <si>
    <t xml:space="preserve">  15:01:15</t>
  </si>
  <si>
    <t xml:space="preserve"> 16.94KVAH</t>
  </si>
  <si>
    <t xml:space="preserve">  14.75KWH</t>
  </si>
  <si>
    <t>08.34KVARH</t>
  </si>
  <si>
    <t>08.36KVARH</t>
  </si>
  <si>
    <t xml:space="preserve">  15:01:21</t>
  </si>
  <si>
    <t xml:space="preserve">  15:01:19</t>
  </si>
  <si>
    <t xml:space="preserve">    371.0V</t>
  </si>
  <si>
    <t xml:space="preserve">  14.78KWH</t>
  </si>
  <si>
    <t xml:space="preserve">    85.71A</t>
  </si>
  <si>
    <t xml:space="preserve">  14.80KWH</t>
  </si>
  <si>
    <t xml:space="preserve"> 17.01KVAH</t>
  </si>
  <si>
    <t xml:space="preserve"> 16.98KVAH</t>
  </si>
  <si>
    <t>08.38KVARH</t>
  </si>
  <si>
    <t xml:space="preserve">    93.30A</t>
  </si>
  <si>
    <t xml:space="preserve"> 17.04KVAH</t>
  </si>
  <si>
    <t>08.39KVARH</t>
  </si>
  <si>
    <t xml:space="preserve">  15:01:25</t>
  </si>
  <si>
    <t xml:space="preserve">  15:01:23</t>
  </si>
  <si>
    <t xml:space="preserve">  14.83KWH</t>
  </si>
  <si>
    <t xml:space="preserve">  15:05:25</t>
  </si>
  <si>
    <t xml:space="preserve">  89.76KVA</t>
  </si>
  <si>
    <t>-39.63KVAR</t>
  </si>
  <si>
    <t xml:space="preserve">   80.55KW</t>
  </si>
  <si>
    <t>10.46KVARH</t>
  </si>
  <si>
    <t xml:space="preserve">    144.0A</t>
  </si>
  <si>
    <t xml:space="preserve"> 21.18KVAH</t>
  </si>
  <si>
    <t xml:space="preserve">    363.1V</t>
  </si>
  <si>
    <t xml:space="preserve">  18.42KWH</t>
  </si>
  <si>
    <t xml:space="preserve">    134.6A</t>
  </si>
  <si>
    <t xml:space="preserve">  18.46KWH</t>
  </si>
  <si>
    <t xml:space="preserve">    150.9A</t>
  </si>
  <si>
    <t>10.48KVARH</t>
  </si>
  <si>
    <t xml:space="preserve">    363.4V</t>
  </si>
  <si>
    <t xml:space="preserve">   82.29KW</t>
  </si>
  <si>
    <t xml:space="preserve"> 21.23KVAH</t>
  </si>
  <si>
    <t xml:space="preserve">  15:05:27</t>
  </si>
  <si>
    <t xml:space="preserve">    147.6A</t>
  </si>
  <si>
    <t xml:space="preserve">  91.62KVA</t>
  </si>
  <si>
    <t xml:space="preserve">    371.8V</t>
  </si>
  <si>
    <t xml:space="preserve">    93.12A</t>
  </si>
  <si>
    <t>08.44KVARH</t>
  </si>
  <si>
    <t xml:space="preserve"> 17.17KVAH</t>
  </si>
  <si>
    <t xml:space="preserve">  14.94KWH</t>
  </si>
  <si>
    <t>08.46KVARH</t>
  </si>
  <si>
    <t xml:space="preserve">  15:01:31</t>
  </si>
  <si>
    <t xml:space="preserve">  14.92KWH</t>
  </si>
  <si>
    <t xml:space="preserve"> 17.14KVAH</t>
  </si>
  <si>
    <t xml:space="preserve">  15:01:35</t>
  </si>
  <si>
    <t xml:space="preserve">  15:01:33</t>
  </si>
  <si>
    <t>08.47KVARH</t>
  </si>
  <si>
    <t xml:space="preserve">    134.3A</t>
  </si>
  <si>
    <t xml:space="preserve">    94.71A</t>
  </si>
  <si>
    <t xml:space="preserve">    101.7A</t>
  </si>
  <si>
    <t xml:space="preserve">    148.1A</t>
  </si>
  <si>
    <t xml:space="preserve">  14.97KWH</t>
  </si>
  <si>
    <t xml:space="preserve"> 17.20KVAH</t>
  </si>
  <si>
    <t xml:space="preserve">    85.14A</t>
  </si>
  <si>
    <t xml:space="preserve">  15.01KWH</t>
  </si>
  <si>
    <t>08.49KVARH</t>
  </si>
  <si>
    <t xml:space="preserve">    146.4A</t>
  </si>
  <si>
    <t xml:space="preserve">    149.4A</t>
  </si>
  <si>
    <t xml:space="preserve">    136.5A</t>
  </si>
  <si>
    <t>-36.27KVAR</t>
  </si>
  <si>
    <t xml:space="preserve">   71.58KW</t>
  </si>
  <si>
    <t xml:space="preserve"> 17.25KVAH</t>
  </si>
  <si>
    <t xml:space="preserve">  80.22KVA</t>
  </si>
  <si>
    <t xml:space="preserve">  15:01:37</t>
  </si>
  <si>
    <t xml:space="preserve"> 17.30KVAH</t>
  </si>
  <si>
    <t>08.52KVARH</t>
  </si>
  <si>
    <t xml:space="preserve">  15:01:39</t>
  </si>
  <si>
    <t xml:space="preserve">  15.06KWH</t>
  </si>
  <si>
    <t xml:space="preserve">    148.0A</t>
  </si>
  <si>
    <t xml:space="preserve">   82.59KW</t>
  </si>
  <si>
    <t xml:space="preserve">    137.9A</t>
  </si>
  <si>
    <t xml:space="preserve">   81.33KW</t>
  </si>
  <si>
    <t xml:space="preserve">  90.63KVA</t>
  </si>
  <si>
    <t xml:space="preserve">  15.10KWH</t>
  </si>
  <si>
    <t xml:space="preserve"> 17.35KVAH</t>
  </si>
  <si>
    <t xml:space="preserve">    363.7V</t>
  </si>
  <si>
    <t xml:space="preserve">    138.7A</t>
  </si>
  <si>
    <t xml:space="preserve">    143.2A</t>
  </si>
  <si>
    <t xml:space="preserve">  92.01KVA</t>
  </si>
  <si>
    <t xml:space="preserve">  15:01:41</t>
  </si>
  <si>
    <t xml:space="preserve">   81.36KW</t>
  </si>
  <si>
    <t>08.54KVARH</t>
  </si>
  <si>
    <t>-40.62KVAR</t>
  </si>
  <si>
    <t xml:space="preserve"> 17.40KVAH</t>
  </si>
  <si>
    <t xml:space="preserve">    102.6A</t>
  </si>
  <si>
    <t xml:space="preserve">   54.03KW</t>
  </si>
  <si>
    <t xml:space="preserve">  90.84KVA</t>
  </si>
  <si>
    <t xml:space="preserve">  15.15KWH</t>
  </si>
  <si>
    <t xml:space="preserve">  62.22KVA</t>
  </si>
  <si>
    <t xml:space="preserve">  15.18KWH</t>
  </si>
  <si>
    <t>-30.87KVAR</t>
  </si>
  <si>
    <t>08.56KVARH</t>
  </si>
  <si>
    <t xml:space="preserve">  15:01:43</t>
  </si>
  <si>
    <t>-30.24KVAR</t>
  </si>
  <si>
    <t>08.58KVARH</t>
  </si>
  <si>
    <t xml:space="preserve"> 17.47KVAH</t>
  </si>
  <si>
    <t xml:space="preserve">  60.99KVA</t>
  </si>
  <si>
    <t xml:space="preserve"> 17.43KVAH</t>
  </si>
  <si>
    <t xml:space="preserve">  15:01:45</t>
  </si>
  <si>
    <t xml:space="preserve">   52.98KW</t>
  </si>
  <si>
    <t xml:space="preserve">  15.21KWH</t>
  </si>
  <si>
    <t>08.60KVARH</t>
  </si>
  <si>
    <t xml:space="preserve">  15:01:47</t>
  </si>
  <si>
    <t xml:space="preserve">  15.24KWH</t>
  </si>
  <si>
    <t xml:space="preserve">    99.60A</t>
  </si>
  <si>
    <t>08.61KVARH</t>
  </si>
  <si>
    <t xml:space="preserve">  15.27KWH</t>
  </si>
  <si>
    <t xml:space="preserve">  15:01:49</t>
  </si>
  <si>
    <t>-30.21KVAR</t>
  </si>
  <si>
    <t xml:space="preserve"> 17.50KVAH</t>
  </si>
  <si>
    <t xml:space="preserve">    89.94A</t>
  </si>
  <si>
    <t xml:space="preserve"> 17.54KVAH</t>
  </si>
  <si>
    <t>08.65KVARH</t>
  </si>
  <si>
    <t>08.66KVARH</t>
  </si>
  <si>
    <t xml:space="preserve">  15:01:53</t>
  </si>
  <si>
    <t xml:space="preserve"> 17.57KVAH</t>
  </si>
  <si>
    <t>08.63KVARH</t>
  </si>
  <si>
    <t xml:space="preserve">  15:01:51</t>
  </si>
  <si>
    <t xml:space="preserve">  15.29KWH</t>
  </si>
  <si>
    <t xml:space="preserve"> 17.60KVAH</t>
  </si>
  <si>
    <t xml:space="preserve">  15.32KWH</t>
  </si>
  <si>
    <t>-30.27KVAR</t>
  </si>
  <si>
    <t xml:space="preserve">  15.35KWH</t>
  </si>
  <si>
    <t>08.68KVARH</t>
  </si>
  <si>
    <t xml:space="preserve"> 17.67KVAH</t>
  </si>
  <si>
    <t xml:space="preserve">  15.38KWH</t>
  </si>
  <si>
    <t xml:space="preserve"> 17.64KVAH</t>
  </si>
  <si>
    <t xml:space="preserve">  15:01:57</t>
  </si>
  <si>
    <t>08.70KVARH</t>
  </si>
  <si>
    <t xml:space="preserve">    370.8V</t>
  </si>
  <si>
    <t xml:space="preserve">  15:01:55</t>
  </si>
  <si>
    <t xml:space="preserve">  15:02:01</t>
  </si>
  <si>
    <t>08.73KVARH</t>
  </si>
  <si>
    <t>08.71KVARH</t>
  </si>
  <si>
    <t xml:space="preserve"> 17.74KVAH</t>
  </si>
  <si>
    <t>-30.36KVAR</t>
  </si>
  <si>
    <t xml:space="preserve">  15.44KWH</t>
  </si>
  <si>
    <t xml:space="preserve"> 17.70KVAH</t>
  </si>
  <si>
    <t xml:space="preserve">  15:01:59</t>
  </si>
  <si>
    <t xml:space="preserve">  15.41KWH</t>
  </si>
  <si>
    <t>08.75KVARH</t>
  </si>
  <si>
    <t xml:space="preserve">  15:02:05</t>
  </si>
  <si>
    <t xml:space="preserve"> 17.77KVAH</t>
  </si>
  <si>
    <t xml:space="preserve">  15.47KWH</t>
  </si>
  <si>
    <t xml:space="preserve">  15:02:03</t>
  </si>
  <si>
    <t xml:space="preserve">  15.50KWH</t>
  </si>
  <si>
    <t xml:space="preserve"> 17.81KVAH</t>
  </si>
  <si>
    <t xml:space="preserve">    371.4V</t>
  </si>
  <si>
    <t>08.76KVARH</t>
  </si>
  <si>
    <t xml:space="preserve">  15:02:09</t>
  </si>
  <si>
    <t xml:space="preserve">  15.53KWH</t>
  </si>
  <si>
    <t xml:space="preserve"> 17.84KVAH</t>
  </si>
  <si>
    <t>08.80KVARH</t>
  </si>
  <si>
    <t xml:space="preserve">  15:02:07</t>
  </si>
  <si>
    <t xml:space="preserve"> 17.87KVAH</t>
  </si>
  <si>
    <t xml:space="preserve">  15:02:11</t>
  </si>
  <si>
    <t xml:space="preserve">  15.56KWH</t>
  </si>
  <si>
    <t>08.78KVARH</t>
  </si>
  <si>
    <t xml:space="preserve">  15.64KWH</t>
  </si>
  <si>
    <t xml:space="preserve">  15.59KWH</t>
  </si>
  <si>
    <t>08.81KVARH</t>
  </si>
  <si>
    <t xml:space="preserve">  15:02:13</t>
  </si>
  <si>
    <t xml:space="preserve"> 17.94KVAH</t>
  </si>
  <si>
    <t xml:space="preserve">    371.6V</t>
  </si>
  <si>
    <t xml:space="preserve"> 17.91KVAH</t>
  </si>
  <si>
    <t xml:space="preserve">  15:02:15</t>
  </si>
  <si>
    <t>08.83KVARH</t>
  </si>
  <si>
    <t xml:space="preserve">  15.62KWH</t>
  </si>
  <si>
    <t xml:space="preserve">  15.70KWH</t>
  </si>
  <si>
    <t xml:space="preserve"> 18.04KVAH</t>
  </si>
  <si>
    <t xml:space="preserve">  15:02:19</t>
  </si>
  <si>
    <t xml:space="preserve"> 17.97KVAH</t>
  </si>
  <si>
    <t>08.86KVARH</t>
  </si>
  <si>
    <t xml:space="preserve">  15.67KWH</t>
  </si>
  <si>
    <t xml:space="preserve">  15:02:17</t>
  </si>
  <si>
    <t>08.85KVARH</t>
  </si>
  <si>
    <t xml:space="preserve"> 18.01KVAH</t>
  </si>
  <si>
    <t xml:space="preserve">  15.76KWH</t>
  </si>
  <si>
    <t>08.88KVARH</t>
  </si>
  <si>
    <t xml:space="preserve"> 18.11KVAH</t>
  </si>
  <si>
    <t xml:space="preserve">  15:02:23</t>
  </si>
  <si>
    <t xml:space="preserve">  15:02:21</t>
  </si>
  <si>
    <t>08.90KVARH</t>
  </si>
  <si>
    <t xml:space="preserve">  15.73KWH</t>
  </si>
  <si>
    <t>08.91KVARH</t>
  </si>
  <si>
    <t xml:space="preserve"> 18.07KVAH</t>
  </si>
  <si>
    <t xml:space="preserve">  15.79KWH</t>
  </si>
  <si>
    <t xml:space="preserve">  15:02:25</t>
  </si>
  <si>
    <t xml:space="preserve">  15.82KWH</t>
  </si>
  <si>
    <t xml:space="preserve">  15:02:29</t>
  </si>
  <si>
    <t xml:space="preserve"> 18.14KVAH</t>
  </si>
  <si>
    <t>08.93KVARH</t>
  </si>
  <si>
    <t xml:space="preserve"> 18.17KVAH</t>
  </si>
  <si>
    <t xml:space="preserve">  15:02:27</t>
  </si>
  <si>
    <t>08.95KVARH</t>
  </si>
  <si>
    <t xml:space="preserve">  15.88KWH</t>
  </si>
  <si>
    <t>08.98KVARH</t>
  </si>
  <si>
    <t xml:space="preserve"> 18.24KVAH</t>
  </si>
  <si>
    <t xml:space="preserve">  15.85KWH</t>
  </si>
  <si>
    <t xml:space="preserve">  15:02:31</t>
  </si>
  <si>
    <t>08.96KVARH</t>
  </si>
  <si>
    <t xml:space="preserve">  15:02:33</t>
  </si>
  <si>
    <t xml:space="preserve">  15.90KWH</t>
  </si>
  <si>
    <t xml:space="preserve"> 18.21KVAH</t>
  </si>
  <si>
    <t xml:space="preserve"> 18.34KVAH</t>
  </si>
  <si>
    <t xml:space="preserve">  15.96KWH</t>
  </si>
  <si>
    <t xml:space="preserve"> 18.27KVAH</t>
  </si>
  <si>
    <t>09.01KVARH</t>
  </si>
  <si>
    <t xml:space="preserve">  15.93KWH</t>
  </si>
  <si>
    <t xml:space="preserve">  15:02:37</t>
  </si>
  <si>
    <t xml:space="preserve">  15:02:35</t>
  </si>
  <si>
    <t>09.00KVARH</t>
  </si>
  <si>
    <t xml:space="preserve"> 18.31KVAH</t>
  </si>
  <si>
    <t xml:space="preserve">  16.02KWH</t>
  </si>
  <si>
    <t>09.06KVARH</t>
  </si>
  <si>
    <t xml:space="preserve"> 18.37KVAH</t>
  </si>
  <si>
    <t xml:space="preserve">  15:02:39</t>
  </si>
  <si>
    <t xml:space="preserve">  15:02:41</t>
  </si>
  <si>
    <t>09.05KVARH</t>
  </si>
  <si>
    <t xml:space="preserve"> 18.41KVAH</t>
  </si>
  <si>
    <t xml:space="preserve">  15.99KWH</t>
  </si>
  <si>
    <t>09.03KVARH</t>
  </si>
  <si>
    <t xml:space="preserve">  15:02:45</t>
  </si>
  <si>
    <t xml:space="preserve">  16.05KWH</t>
  </si>
  <si>
    <t xml:space="preserve"> 18.47KVAH</t>
  </si>
  <si>
    <t xml:space="preserve">  16.08KWH</t>
  </si>
  <si>
    <t>09.08KVARH</t>
  </si>
  <si>
    <t>09.10KVARH</t>
  </si>
  <si>
    <t xml:space="preserve"> 18.44KVAH</t>
  </si>
  <si>
    <t xml:space="preserve">    87.90A</t>
  </si>
  <si>
    <t xml:space="preserve">  15:02:43</t>
  </si>
  <si>
    <t xml:space="preserve">  16.13KWH</t>
  </si>
  <si>
    <t xml:space="preserve"> 18.54KVAH</t>
  </si>
  <si>
    <t>09.13KVARH</t>
  </si>
  <si>
    <t>09.11KVARH</t>
  </si>
  <si>
    <t xml:space="preserve">  15:02:51</t>
  </si>
  <si>
    <t xml:space="preserve">  15:02:47</t>
  </si>
  <si>
    <t xml:space="preserve">  16.11KWH</t>
  </si>
  <si>
    <t xml:space="preserve">  15:02:49</t>
  </si>
  <si>
    <t xml:space="preserve"> 18.51KVAH</t>
  </si>
  <si>
    <t>09.15KVARH</t>
  </si>
  <si>
    <t xml:space="preserve">  16.19KWH</t>
  </si>
  <si>
    <t xml:space="preserve">  15:02:53</t>
  </si>
  <si>
    <t xml:space="preserve"> 18.57KVAH</t>
  </si>
  <si>
    <t xml:space="preserve">  15:02:55</t>
  </si>
  <si>
    <t xml:space="preserve">  16.16KWH</t>
  </si>
  <si>
    <t xml:space="preserve"> 18.64KVAH</t>
  </si>
  <si>
    <t xml:space="preserve"> 18.61KVAH</t>
  </si>
  <si>
    <t xml:space="preserve">  16.22KWH</t>
  </si>
  <si>
    <t>09.16KVARH</t>
  </si>
  <si>
    <t xml:space="preserve">  16.28KWH</t>
  </si>
  <si>
    <t xml:space="preserve"> 18.70KVAH</t>
  </si>
  <si>
    <t>09.20KVARH</t>
  </si>
  <si>
    <t xml:space="preserve">  15:02:57</t>
  </si>
  <si>
    <t xml:space="preserve">  16.25KWH</t>
  </si>
  <si>
    <t xml:space="preserve">  15:02:59</t>
  </si>
  <si>
    <t>09.21KVARH</t>
  </si>
  <si>
    <t>09.18KVARH</t>
  </si>
  <si>
    <t xml:space="preserve"> 18.67KVAH</t>
  </si>
  <si>
    <t xml:space="preserve">    371.2V</t>
  </si>
  <si>
    <t xml:space="preserve">  16.33KWH</t>
  </si>
  <si>
    <t xml:space="preserve">  15:03:03</t>
  </si>
  <si>
    <t xml:space="preserve">  15:03:01</t>
  </si>
  <si>
    <t>09.25KVARH</t>
  </si>
  <si>
    <t xml:space="preserve">  16.30KWH</t>
  </si>
  <si>
    <t xml:space="preserve"> 18.77KVAH</t>
  </si>
  <si>
    <t>09.23KVARH</t>
  </si>
  <si>
    <t xml:space="preserve"> 18.74KVAH</t>
  </si>
  <si>
    <t xml:space="preserve">  15:03:09</t>
  </si>
  <si>
    <t xml:space="preserve">  16.39KWH</t>
  </si>
  <si>
    <t xml:space="preserve"> 18.84KVAH</t>
  </si>
  <si>
    <t xml:space="preserve"> 18.80KVAH</t>
  </si>
  <si>
    <t>09.26KVARH</t>
  </si>
  <si>
    <t xml:space="preserve">  15:03:07</t>
  </si>
  <si>
    <t xml:space="preserve">  16.36KWH</t>
  </si>
  <si>
    <t>09.28KVARH</t>
  </si>
  <si>
    <t xml:space="preserve">  15:03:05</t>
  </si>
  <si>
    <t xml:space="preserve"> 18.87KVAH</t>
  </si>
  <si>
    <t>09.31KVARH</t>
  </si>
  <si>
    <t xml:space="preserve">  15:03:13</t>
  </si>
  <si>
    <t xml:space="preserve">  16.42KWH</t>
  </si>
  <si>
    <t xml:space="preserve">  15:03:11</t>
  </si>
  <si>
    <t xml:space="preserve">  16.45KWH</t>
  </si>
  <si>
    <t xml:space="preserve"> 18.90KVAH</t>
  </si>
  <si>
    <t>09.30KVARH</t>
  </si>
  <si>
    <t xml:space="preserve">  16.48KWH</t>
  </si>
  <si>
    <t xml:space="preserve">  15:03:15</t>
  </si>
  <si>
    <t xml:space="preserve"> 18.97KVAH</t>
  </si>
  <si>
    <t xml:space="preserve"> 18.93KVAH</t>
  </si>
  <si>
    <t xml:space="preserve"> 19.00KVAH</t>
  </si>
  <si>
    <t>09.35KVARH</t>
  </si>
  <si>
    <t xml:space="preserve">  16.50KWH</t>
  </si>
  <si>
    <t xml:space="preserve">  16.53KWH</t>
  </si>
  <si>
    <t xml:space="preserve">  15:03:17</t>
  </si>
  <si>
    <t>09.33KVARH</t>
  </si>
  <si>
    <t xml:space="preserve">  16.56KWH</t>
  </si>
  <si>
    <t xml:space="preserve"> 19.03KVAH</t>
  </si>
  <si>
    <t>09.40KVARH</t>
  </si>
  <si>
    <t xml:space="preserve"> 19.07KVAH</t>
  </si>
  <si>
    <t>09.36KVARH</t>
  </si>
  <si>
    <t xml:space="preserve">  16.59KWH</t>
  </si>
  <si>
    <t>09.38KVARH</t>
  </si>
  <si>
    <t xml:space="preserve">  15:03:21</t>
  </si>
  <si>
    <t xml:space="preserve">  15:03:19</t>
  </si>
  <si>
    <t>09.41KVARH</t>
  </si>
  <si>
    <t xml:space="preserve">  15:03:23</t>
  </si>
  <si>
    <t xml:space="preserve"> 19.10KVAH</t>
  </si>
  <si>
    <t xml:space="preserve"> 19.13KVAH</t>
  </si>
  <si>
    <t xml:space="preserve">  16.62KWH</t>
  </si>
  <si>
    <t xml:space="preserve">  16.64KWH</t>
  </si>
  <si>
    <t xml:space="preserve">  15:03:25</t>
  </si>
  <si>
    <t xml:space="preserve">  15:03:27</t>
  </si>
  <si>
    <t>09.43KVARH</t>
  </si>
  <si>
    <t xml:space="preserve"> 19.23KVAH</t>
  </si>
  <si>
    <t>09.46KVARH</t>
  </si>
  <si>
    <t xml:space="preserve">  16.67KWH</t>
  </si>
  <si>
    <t>09.45KVARH</t>
  </si>
  <si>
    <t xml:space="preserve">  16.70KWH</t>
  </si>
  <si>
    <t xml:space="preserve"> 19.16KVAH</t>
  </si>
  <si>
    <t xml:space="preserve">  16.73KWH</t>
  </si>
  <si>
    <t xml:space="preserve">  15:03:29</t>
  </si>
  <si>
    <t xml:space="preserve">  15:03:31</t>
  </si>
  <si>
    <t xml:space="preserve"> 19.20KVAH</t>
  </si>
  <si>
    <t xml:space="preserve">  16.79KWH</t>
  </si>
  <si>
    <t xml:space="preserve">  15:03:35</t>
  </si>
  <si>
    <t xml:space="preserve">  15:03:33</t>
  </si>
  <si>
    <t>09.48KVARH</t>
  </si>
  <si>
    <t xml:space="preserve"> 19.26KVAH</t>
  </si>
  <si>
    <t xml:space="preserve">  16.76KWH</t>
  </si>
  <si>
    <t>09.50KVARH</t>
  </si>
  <si>
    <t xml:space="preserve"> 19.29KVAH</t>
  </si>
  <si>
    <t>09.51KVARH</t>
  </si>
  <si>
    <t xml:space="preserve">    373.7V</t>
  </si>
  <si>
    <t xml:space="preserve">  15:03:37</t>
  </si>
  <si>
    <t xml:space="preserve"> 19.36KVAH</t>
  </si>
  <si>
    <t xml:space="preserve">  16.84KWH</t>
  </si>
  <si>
    <t>09.53KVARH</t>
  </si>
  <si>
    <t>09.55KVARH</t>
  </si>
  <si>
    <t xml:space="preserve"> 19.33KVAH</t>
  </si>
  <si>
    <t xml:space="preserve">  16.81KWH</t>
  </si>
  <si>
    <t xml:space="preserve">  15:03:39</t>
  </si>
  <si>
    <t xml:space="preserve">    373.5V</t>
  </si>
  <si>
    <t xml:space="preserve"> 19.39KVAH</t>
  </si>
  <si>
    <t xml:space="preserve">  15:03:43</t>
  </si>
  <si>
    <t xml:space="preserve">  16.87KWH</t>
  </si>
  <si>
    <t xml:space="preserve">  15:03:41</t>
  </si>
  <si>
    <t xml:space="preserve"> 19.42KVAH</t>
  </si>
  <si>
    <t xml:space="preserve">  16.90KWH</t>
  </si>
  <si>
    <t>09.56KVARH</t>
  </si>
  <si>
    <t>09.58KVARH</t>
  </si>
  <si>
    <t xml:space="preserve"> 19.46KVAH</t>
  </si>
  <si>
    <t xml:space="preserve">  15:03:45</t>
  </si>
  <si>
    <t xml:space="preserve">  16.93KWH</t>
  </si>
  <si>
    <t xml:space="preserve">  16.95KWH</t>
  </si>
  <si>
    <t xml:space="preserve">    93.27A</t>
  </si>
  <si>
    <t xml:space="preserve">  15:03:47</t>
  </si>
  <si>
    <t xml:space="preserve">    373.0V</t>
  </si>
  <si>
    <t xml:space="preserve">    93.51A</t>
  </si>
  <si>
    <t>09.60KVARH</t>
  </si>
  <si>
    <t xml:space="preserve">  15:03:51</t>
  </si>
  <si>
    <t xml:space="preserve">    373.4V</t>
  </si>
  <si>
    <t>09.63KVARH</t>
  </si>
  <si>
    <t xml:space="preserve">  16.98KWH</t>
  </si>
  <si>
    <t xml:space="preserve"> 19.49KVAH</t>
  </si>
  <si>
    <t xml:space="preserve"> 19.52KVAH</t>
  </si>
  <si>
    <t>09.61KVARH</t>
  </si>
  <si>
    <t xml:space="preserve">  15:03:49</t>
  </si>
  <si>
    <t xml:space="preserve">  17.01KWH</t>
  </si>
  <si>
    <t xml:space="preserve"> 19.55KVAH</t>
  </si>
  <si>
    <t xml:space="preserve">  15:03:55</t>
  </si>
  <si>
    <t xml:space="preserve">    85.32A</t>
  </si>
  <si>
    <t xml:space="preserve">  17.04KWH</t>
  </si>
  <si>
    <t xml:space="preserve">  15:03:53</t>
  </si>
  <si>
    <t xml:space="preserve">  17.07KWH</t>
  </si>
  <si>
    <t xml:space="preserve">    85.41A</t>
  </si>
  <si>
    <t>09.65KVARH</t>
  </si>
  <si>
    <t>09.66KVARH</t>
  </si>
  <si>
    <t xml:space="preserve"> 19.59KVAH</t>
  </si>
  <si>
    <t xml:space="preserve"> 19.62KVAH</t>
  </si>
  <si>
    <t xml:space="preserve">  15:03:57</t>
  </si>
  <si>
    <t xml:space="preserve">  17.09KWH</t>
  </si>
  <si>
    <t xml:space="preserve">    93.06A</t>
  </si>
  <si>
    <t xml:space="preserve"> 19.65KVAH</t>
  </si>
  <si>
    <t>09.70KVARH</t>
  </si>
  <si>
    <t xml:space="preserve">    85.29A</t>
  </si>
  <si>
    <t xml:space="preserve">  15:03:59</t>
  </si>
  <si>
    <t>09.68KVARH</t>
  </si>
  <si>
    <t xml:space="preserve">  15:04:03</t>
  </si>
  <si>
    <t xml:space="preserve"> 19.72KVAH</t>
  </si>
  <si>
    <t xml:space="preserve">  17.12KWH</t>
  </si>
  <si>
    <t xml:space="preserve">    85.56A</t>
  </si>
  <si>
    <t xml:space="preserve">  15:04:01</t>
  </si>
  <si>
    <t>09.73KVARH</t>
  </si>
  <si>
    <t xml:space="preserve">    374.0V</t>
  </si>
  <si>
    <t xml:space="preserve">  17.15KWH</t>
  </si>
  <si>
    <t>09.71KVARH</t>
  </si>
  <si>
    <t xml:space="preserve"> 19.69KVAH</t>
  </si>
  <si>
    <t xml:space="preserve">  17.21KWH</t>
  </si>
  <si>
    <t xml:space="preserve"> 19.78KVAH</t>
  </si>
  <si>
    <t xml:space="preserve">    85.05A</t>
  </si>
  <si>
    <t xml:space="preserve">  15:04:07</t>
  </si>
  <si>
    <t>09.75KVARH</t>
  </si>
  <si>
    <t xml:space="preserve">  17.18KWH</t>
  </si>
  <si>
    <t xml:space="preserve">  15:04:05</t>
  </si>
  <si>
    <t>09.76KVARH</t>
  </si>
  <si>
    <t xml:space="preserve"> 19.75KVAH</t>
  </si>
  <si>
    <t xml:space="preserve">    94.47A</t>
  </si>
  <si>
    <t xml:space="preserve">  17.23KWH</t>
  </si>
  <si>
    <t>09.78KVARH</t>
  </si>
  <si>
    <t xml:space="preserve">    92.82A</t>
  </si>
  <si>
    <t xml:space="preserve"> 19.82KVAH</t>
  </si>
  <si>
    <t xml:space="preserve">    93.00A</t>
  </si>
  <si>
    <t xml:space="preserve">  17.26KWH</t>
  </si>
  <si>
    <t xml:space="preserve">  15:04:09</t>
  </si>
  <si>
    <t xml:space="preserve">    85.26A</t>
  </si>
  <si>
    <t xml:space="preserve">    373.2V</t>
  </si>
  <si>
    <t xml:space="preserve">    85.20A</t>
  </si>
  <si>
    <t>09.81KVARH</t>
  </si>
  <si>
    <t>09.80KVARH</t>
  </si>
  <si>
    <t xml:space="preserve">  17.29KWH</t>
  </si>
  <si>
    <t xml:space="preserve">    93.09A</t>
  </si>
  <si>
    <t xml:space="preserve"> 19.88KVAH</t>
  </si>
  <si>
    <t xml:space="preserve">  15:04:13</t>
  </si>
  <si>
    <t xml:space="preserve">  15:04:11</t>
  </si>
  <si>
    <t xml:space="preserve"> 19.85KVAH</t>
  </si>
  <si>
    <t xml:space="preserve">    373.9V</t>
  </si>
  <si>
    <t xml:space="preserve">    93.33A</t>
  </si>
  <si>
    <t xml:space="preserve"> 19.95KVAH</t>
  </si>
  <si>
    <t xml:space="preserve"> 19.91KVAH</t>
  </si>
  <si>
    <t xml:space="preserve">    93.03A</t>
  </si>
  <si>
    <t>09.83KVARH</t>
  </si>
  <si>
    <t xml:space="preserve">  15:04:15</t>
  </si>
  <si>
    <t xml:space="preserve">  17.35KWH</t>
  </si>
  <si>
    <t xml:space="preserve">  17.32KWH</t>
  </si>
  <si>
    <t xml:space="preserve">    85.23A</t>
  </si>
  <si>
    <t xml:space="preserve">  17.38KWH</t>
  </si>
  <si>
    <t>09.85KVARH</t>
  </si>
  <si>
    <t xml:space="preserve">    115.3A</t>
  </si>
  <si>
    <t xml:space="preserve">  15:04:17</t>
  </si>
  <si>
    <t xml:space="preserve">  62.82KVA</t>
  </si>
  <si>
    <t xml:space="preserve">    373.3V</t>
  </si>
  <si>
    <t xml:space="preserve">   54.18KW</t>
  </si>
  <si>
    <t xml:space="preserve">    92.94A</t>
  </si>
  <si>
    <t xml:space="preserve"> 19.98KVAH</t>
  </si>
  <si>
    <t>-31.80KVAR</t>
  </si>
  <si>
    <t xml:space="preserve">  17.42KWH</t>
  </si>
  <si>
    <t xml:space="preserve">    145.2A</t>
  </si>
  <si>
    <t xml:space="preserve">  15:04:21</t>
  </si>
  <si>
    <t>-40.89KVAR</t>
  </si>
  <si>
    <t>09.86KVARH</t>
  </si>
  <si>
    <t xml:space="preserve">  15:04:19</t>
  </si>
  <si>
    <t xml:space="preserve">   82.80KW</t>
  </si>
  <si>
    <t xml:space="preserve"> 20.03KVAH</t>
  </si>
  <si>
    <t>09.89KVARH</t>
  </si>
  <si>
    <t xml:space="preserve">  91.11KVA</t>
  </si>
  <si>
    <t xml:space="preserve">  17.47KWH</t>
  </si>
  <si>
    <t>09.91KVARH</t>
  </si>
  <si>
    <t xml:space="preserve">  15:04:23</t>
  </si>
  <si>
    <t xml:space="preserve"> 20.08KVAH</t>
  </si>
  <si>
    <t xml:space="preserve">  92.76KVA</t>
  </si>
  <si>
    <t>-41.07KVAR</t>
  </si>
  <si>
    <t>09.93KVARH</t>
  </si>
  <si>
    <t xml:space="preserve"> 20.13KVAH</t>
  </si>
  <si>
    <t xml:space="preserve">  17.51KWH</t>
  </si>
  <si>
    <t xml:space="preserve">  15:04:27</t>
  </si>
  <si>
    <t xml:space="preserve">  17.54KWH</t>
  </si>
  <si>
    <t>-30.60KVAR</t>
  </si>
  <si>
    <t>09.95KVARH</t>
  </si>
  <si>
    <t xml:space="preserve">  61.11KVA</t>
  </si>
  <si>
    <t xml:space="preserve">  61.26KVA</t>
  </si>
  <si>
    <t xml:space="preserve"> 20.17KVAH</t>
  </si>
  <si>
    <t xml:space="preserve">  15:04:25</t>
  </si>
  <si>
    <t xml:space="preserve">    372.8V</t>
  </si>
  <si>
    <t xml:space="preserve">    372.3V</t>
  </si>
  <si>
    <t xml:space="preserve"> 20.24KVAH</t>
  </si>
  <si>
    <t xml:space="preserve">  15:04:31</t>
  </si>
  <si>
    <t xml:space="preserve">  17.60KWH</t>
  </si>
  <si>
    <t xml:space="preserve">  15:04:29</t>
  </si>
  <si>
    <t>09.97KVARH</t>
  </si>
  <si>
    <t>09.98KVARH</t>
  </si>
  <si>
    <t>-30.72KVAR</t>
  </si>
  <si>
    <t xml:space="preserve"> 20.20KVAH</t>
  </si>
  <si>
    <t xml:space="preserve">  17.57KWH</t>
  </si>
  <si>
    <t>10.00KVARH</t>
  </si>
  <si>
    <t xml:space="preserve">  17.66KWH</t>
  </si>
  <si>
    <t xml:space="preserve">  15:04:33</t>
  </si>
  <si>
    <t>10.02KVARH</t>
  </si>
  <si>
    <t xml:space="preserve">  17.63KWH</t>
  </si>
  <si>
    <t xml:space="preserve"> 20.30KVAH</t>
  </si>
  <si>
    <t xml:space="preserve">    373.6V</t>
  </si>
  <si>
    <t xml:space="preserve"> 20.27KVAH</t>
  </si>
  <si>
    <t>-30.69KVAR</t>
  </si>
  <si>
    <t xml:space="preserve">  17.69KWH</t>
  </si>
  <si>
    <t>10.03KVARH</t>
  </si>
  <si>
    <t xml:space="preserve">  15:04:39</t>
  </si>
  <si>
    <t xml:space="preserve">    97.83A</t>
  </si>
  <si>
    <t xml:space="preserve"> 20.37KVAH</t>
  </si>
  <si>
    <t xml:space="preserve">  17.72KWH</t>
  </si>
  <si>
    <t xml:space="preserve"> 20.34KVAH</t>
  </si>
  <si>
    <t xml:space="preserve">  15:04:37</t>
  </si>
  <si>
    <t>10.05KVARH</t>
  </si>
  <si>
    <t xml:space="preserve">  15:04:35</t>
  </si>
  <si>
    <t xml:space="preserve">  17.75KWH</t>
  </si>
  <si>
    <t xml:space="preserve">  17.78KWH</t>
  </si>
  <si>
    <t>10.08KVARH</t>
  </si>
  <si>
    <t>-30.75KVAR</t>
  </si>
  <si>
    <t xml:space="preserve">  15:04:41</t>
  </si>
  <si>
    <t>10.07KVARH</t>
  </si>
  <si>
    <t xml:space="preserve"> 20.40KVAH</t>
  </si>
  <si>
    <t>-30.48KVAR</t>
  </si>
  <si>
    <t xml:space="preserve">    374.4V</t>
  </si>
  <si>
    <t xml:space="preserve"> 20.44KVAH</t>
  </si>
  <si>
    <t xml:space="preserve">  17.80KWH</t>
  </si>
  <si>
    <t xml:space="preserve">    372.1V</t>
  </si>
  <si>
    <t xml:space="preserve">  15:04:45</t>
  </si>
  <si>
    <t>10.10KVARH</t>
  </si>
  <si>
    <t xml:space="preserve">  17.83KWH</t>
  </si>
  <si>
    <t xml:space="preserve"> 20.50KVAH</t>
  </si>
  <si>
    <t xml:space="preserve"> 20.47KVAH</t>
  </si>
  <si>
    <t xml:space="preserve">  15:04:43</t>
  </si>
  <si>
    <t xml:space="preserve">    373.8V</t>
  </si>
  <si>
    <t xml:space="preserve">  15:04:47</t>
  </si>
  <si>
    <t xml:space="preserve">    371.7V</t>
  </si>
  <si>
    <t xml:space="preserve">    374.5V</t>
  </si>
  <si>
    <t xml:space="preserve"> 20.54KVAH</t>
  </si>
  <si>
    <t xml:space="preserve">  15:04:49</t>
  </si>
  <si>
    <t>10.12KVARH</t>
  </si>
  <si>
    <t xml:space="preserve">    371.9V</t>
  </si>
  <si>
    <t xml:space="preserve">  17.86KWH</t>
  </si>
  <si>
    <t>10.14KVARH</t>
  </si>
  <si>
    <t xml:space="preserve">    374.6V</t>
  </si>
  <si>
    <t xml:space="preserve">  17.92KWH</t>
  </si>
  <si>
    <t>10.15KVARH</t>
  </si>
  <si>
    <t xml:space="preserve">    374.1V</t>
  </si>
  <si>
    <t xml:space="preserve">  17.89KWH</t>
  </si>
  <si>
    <t xml:space="preserve">  15:04:51</t>
  </si>
  <si>
    <t>-30.54KVAR</t>
  </si>
  <si>
    <t xml:space="preserve"> 20.57KVAH</t>
  </si>
  <si>
    <t xml:space="preserve">    372.0V</t>
  </si>
  <si>
    <t xml:space="preserve"> 20.61KVAH</t>
  </si>
  <si>
    <t xml:space="preserve">    374.7V</t>
  </si>
  <si>
    <t>10.17KVARH</t>
  </si>
  <si>
    <t xml:space="preserve">  15:04:53</t>
  </si>
  <si>
    <t>-30.57KVAR</t>
  </si>
  <si>
    <t xml:space="preserve">  17.98KWH</t>
  </si>
  <si>
    <t xml:space="preserve">  17.95KWH</t>
  </si>
  <si>
    <t xml:space="preserve">  15:04:55</t>
  </si>
  <si>
    <t xml:space="preserve"> 20.64KVAH</t>
  </si>
  <si>
    <t>10.19KVARH</t>
  </si>
  <si>
    <t xml:space="preserve">  18.03KWH</t>
  </si>
  <si>
    <t xml:space="preserve"> 20.74KVAH</t>
  </si>
  <si>
    <t xml:space="preserve">  18.01KWH</t>
  </si>
  <si>
    <t xml:space="preserve"> 20.70KVAH</t>
  </si>
  <si>
    <t>10.22KVARH</t>
  </si>
  <si>
    <t xml:space="preserve"> 20.67KVAH</t>
  </si>
  <si>
    <t>10.20KVARH</t>
  </si>
  <si>
    <t xml:space="preserve">  15:04:57</t>
  </si>
  <si>
    <t xml:space="preserve">  15:04:59</t>
  </si>
  <si>
    <t xml:space="preserve">  15:05:03</t>
  </si>
  <si>
    <t xml:space="preserve">  18.06KWH</t>
  </si>
  <si>
    <t xml:space="preserve">  18.09KWH</t>
  </si>
  <si>
    <t xml:space="preserve"> 20.77KVAH</t>
  </si>
  <si>
    <t>10.25KVARH</t>
  </si>
  <si>
    <t xml:space="preserve"> 20.80KVAH</t>
  </si>
  <si>
    <t>10.27KVARH</t>
  </si>
  <si>
    <t>10.24KVARH</t>
  </si>
  <si>
    <t xml:space="preserve">  15:05:01</t>
  </si>
  <si>
    <t>10.30KVARH</t>
  </si>
  <si>
    <t xml:space="preserve">  15:05:07</t>
  </si>
  <si>
    <t xml:space="preserve">  18.12KWH</t>
  </si>
  <si>
    <t xml:space="preserve"> 20.84KVAH</t>
  </si>
  <si>
    <t>10.29KVARH</t>
  </si>
  <si>
    <t xml:space="preserve"> 20.87KVAH</t>
  </si>
  <si>
    <t xml:space="preserve">  15:05:05</t>
  </si>
  <si>
    <t xml:space="preserve">  18.15KWH</t>
  </si>
  <si>
    <t xml:space="preserve">  15:05:09</t>
  </si>
  <si>
    <t xml:space="preserve"> 20.93KVAH</t>
  </si>
  <si>
    <t>10.34KVARH</t>
  </si>
  <si>
    <t>10.32KVARH</t>
  </si>
  <si>
    <t xml:space="preserve"> 20.90KVAH</t>
  </si>
  <si>
    <t xml:space="preserve">  18.20KWH</t>
  </si>
  <si>
    <t xml:space="preserve">  18.23KWH</t>
  </si>
  <si>
    <t xml:space="preserve"> 20.97KVAH</t>
  </si>
  <si>
    <t xml:space="preserve">  18.18KWH</t>
  </si>
  <si>
    <t xml:space="preserve">  15:05:13</t>
  </si>
  <si>
    <t xml:space="preserve">  15:05:11</t>
  </si>
  <si>
    <t>10.39KVARH</t>
  </si>
  <si>
    <t>10.37KVARH</t>
  </si>
  <si>
    <t xml:space="preserve"> 21.03KVAH</t>
  </si>
  <si>
    <t xml:space="preserve">  15:05:15</t>
  </si>
  <si>
    <t xml:space="preserve">  15:05:17</t>
  </si>
  <si>
    <t xml:space="preserve">  18.26KWH</t>
  </si>
  <si>
    <t>10.35KVARH</t>
  </si>
  <si>
    <t xml:space="preserve"> 21.00KVAH</t>
  </si>
  <si>
    <t xml:space="preserve">  18.29KWH</t>
  </si>
  <si>
    <t xml:space="preserve">  15:05:21</t>
  </si>
  <si>
    <t xml:space="preserve">  18.34KWH</t>
  </si>
  <si>
    <t xml:space="preserve"> 21.06KVAH</t>
  </si>
  <si>
    <t>10.42KVARH</t>
  </si>
  <si>
    <t>10.40KVARH</t>
  </si>
  <si>
    <t xml:space="preserve">  18.32KWH</t>
  </si>
  <si>
    <t xml:space="preserve"> 21.10KVAH</t>
  </si>
  <si>
    <t xml:space="preserve">  15:05:23</t>
  </si>
  <si>
    <t xml:space="preserve">  15:05:19</t>
  </si>
  <si>
    <t xml:space="preserve">  18.37KWH</t>
  </si>
  <si>
    <t xml:space="preserve">    93.18A</t>
  </si>
  <si>
    <t>-31.14KVAR</t>
  </si>
  <si>
    <t xml:space="preserve"> 21.13KVAH</t>
  </si>
  <si>
    <t>10.44KVARH</t>
  </si>
  <si>
    <t xml:space="preserve">    111.6A</t>
  </si>
  <si>
    <t xml:space="preserve">  61.68KVA</t>
  </si>
  <si>
    <t xml:space="preserve">    138.2A</t>
  </si>
  <si>
    <t xml:space="preserve">  15:14:31</t>
  </si>
  <si>
    <t xml:space="preserve">    127.1A</t>
  </si>
  <si>
    <t xml:space="preserve">  18.51KWH</t>
  </si>
  <si>
    <t xml:space="preserve"> 21.28KVAH</t>
  </si>
  <si>
    <t xml:space="preserve">    148.4A</t>
  </si>
  <si>
    <t>10.50KVARH</t>
  </si>
  <si>
    <t xml:space="preserve">  15:05:31</t>
  </si>
  <si>
    <t xml:space="preserve">   71.40KW</t>
  </si>
  <si>
    <t xml:space="preserve">    105.3A</t>
  </si>
  <si>
    <t xml:space="preserve"> 21.33KVAH</t>
  </si>
  <si>
    <t xml:space="preserve">  18.58KWH</t>
  </si>
  <si>
    <t xml:space="preserve">  15:05:33</t>
  </si>
  <si>
    <t xml:space="preserve">  80.55KVA</t>
  </si>
  <si>
    <t xml:space="preserve"> 21.36KVAH</t>
  </si>
  <si>
    <t>10.52KVARH</t>
  </si>
  <si>
    <t>-37.29KVAR</t>
  </si>
  <si>
    <t>10.54KVARH</t>
  </si>
  <si>
    <t xml:space="preserve">  15:05:35</t>
  </si>
  <si>
    <t xml:space="preserve">  18.55KWH</t>
  </si>
  <si>
    <t>10.57KVARH</t>
  </si>
  <si>
    <t xml:space="preserve">  18.67KWH</t>
  </si>
  <si>
    <t xml:space="preserve">  15:05:37</t>
  </si>
  <si>
    <t xml:space="preserve">  18.64KWH</t>
  </si>
  <si>
    <t xml:space="preserve"> 21.43KVAH</t>
  </si>
  <si>
    <t xml:space="preserve"> 21.39KVAH</t>
  </si>
  <si>
    <t>10.56KVARH</t>
  </si>
  <si>
    <t xml:space="preserve">  18.61KWH</t>
  </si>
  <si>
    <t xml:space="preserve">  15:05:39</t>
  </si>
  <si>
    <t>10.61KVARH</t>
  </si>
  <si>
    <t xml:space="preserve"> 21.53KVAH</t>
  </si>
  <si>
    <t>10.59KVARH</t>
  </si>
  <si>
    <t xml:space="preserve">  18.70KWH</t>
  </si>
  <si>
    <t xml:space="preserve"> 21.50KVAH</t>
  </si>
  <si>
    <t xml:space="preserve">  15:05:43</t>
  </si>
  <si>
    <t xml:space="preserve">  15:05:41</t>
  </si>
  <si>
    <t xml:space="preserve"> 21.46KVAH</t>
  </si>
  <si>
    <t xml:space="preserve">  18.72KWH</t>
  </si>
  <si>
    <t xml:space="preserve">  15:05:47</t>
  </si>
  <si>
    <t xml:space="preserve">  18.78KWH</t>
  </si>
  <si>
    <t xml:space="preserve">  18.75KWH</t>
  </si>
  <si>
    <t xml:space="preserve"> 21.56KVAH</t>
  </si>
  <si>
    <t>10.64KVARH</t>
  </si>
  <si>
    <t xml:space="preserve"> 21.60KVAH</t>
  </si>
  <si>
    <t>10.66KVARH</t>
  </si>
  <si>
    <t>10.62KVARH</t>
  </si>
  <si>
    <t xml:space="preserve">  15:05:45</t>
  </si>
  <si>
    <t xml:space="preserve">  15:05:51</t>
  </si>
  <si>
    <t xml:space="preserve">  18.84KWH</t>
  </si>
  <si>
    <t>10.69KVARH</t>
  </si>
  <si>
    <t xml:space="preserve">  15:05:53</t>
  </si>
  <si>
    <t xml:space="preserve">  18.81KWH</t>
  </si>
  <si>
    <t xml:space="preserve"> 21.63KVAH</t>
  </si>
  <si>
    <t xml:space="preserve"> 21.66KVAH</t>
  </si>
  <si>
    <t xml:space="preserve">  15:05:49</t>
  </si>
  <si>
    <t>10.67KVARH</t>
  </si>
  <si>
    <t xml:space="preserve">  18.90KWH</t>
  </si>
  <si>
    <t xml:space="preserve"> 21.70KVAH</t>
  </si>
  <si>
    <t>10.71KVARH</t>
  </si>
  <si>
    <t xml:space="preserve">  18.87KWH</t>
  </si>
  <si>
    <t xml:space="preserve">  15:05:55</t>
  </si>
  <si>
    <t>10.72KVARH</t>
  </si>
  <si>
    <t xml:space="preserve">  15:05:57</t>
  </si>
  <si>
    <t xml:space="preserve">  18.93KWH</t>
  </si>
  <si>
    <t xml:space="preserve"> 21.73KVAH</t>
  </si>
  <si>
    <t xml:space="preserve"> 21.79KVAH</t>
  </si>
  <si>
    <t xml:space="preserve"> 21.76KVAH</t>
  </si>
  <si>
    <t xml:space="preserve">  18.95KWH</t>
  </si>
  <si>
    <t xml:space="preserve"> 21.83KVAH</t>
  </si>
  <si>
    <t>10.76KVARH</t>
  </si>
  <si>
    <t xml:space="preserve">  18.98KWH</t>
  </si>
  <si>
    <t>10.74KVARH</t>
  </si>
  <si>
    <t xml:space="preserve">  15:05:59</t>
  </si>
  <si>
    <t xml:space="preserve">  15:06:01</t>
  </si>
  <si>
    <t xml:space="preserve"> 21.86KVAH</t>
  </si>
  <si>
    <t xml:space="preserve">  19.01KWH</t>
  </si>
  <si>
    <t xml:space="preserve">  15:06:05</t>
  </si>
  <si>
    <t xml:space="preserve">  19.04KWH</t>
  </si>
  <si>
    <t xml:space="preserve">  15:06:03</t>
  </si>
  <si>
    <t>10.77KVARH</t>
  </si>
  <si>
    <t>10.81KVARH</t>
  </si>
  <si>
    <t>10.79KVARH</t>
  </si>
  <si>
    <t xml:space="preserve"> 21.89KVAH</t>
  </si>
  <si>
    <t xml:space="preserve"> 21.93KVAH</t>
  </si>
  <si>
    <t xml:space="preserve"> 21.96KVAH</t>
  </si>
  <si>
    <t xml:space="preserve">  15:06:07</t>
  </si>
  <si>
    <t>10.82KVARH</t>
  </si>
  <si>
    <t>10.84KVARH</t>
  </si>
  <si>
    <t xml:space="preserve">  15:06:11</t>
  </si>
  <si>
    <t xml:space="preserve">  19.07KWH</t>
  </si>
  <si>
    <t xml:space="preserve">  15:06:09</t>
  </si>
  <si>
    <t xml:space="preserve">  19.10KWH</t>
  </si>
  <si>
    <t xml:space="preserve"> 21.99KVAH</t>
  </si>
  <si>
    <t xml:space="preserve"> 22.02KVAH</t>
  </si>
  <si>
    <t>10.87KVARH</t>
  </si>
  <si>
    <t xml:space="preserve">  15:06:15</t>
  </si>
  <si>
    <t xml:space="preserve">  15:06:13</t>
  </si>
  <si>
    <t xml:space="preserve">  19.18KWH</t>
  </si>
  <si>
    <t>10.86KVARH</t>
  </si>
  <si>
    <t xml:space="preserve">  19.15KWH</t>
  </si>
  <si>
    <t xml:space="preserve">  19.12KWH</t>
  </si>
  <si>
    <t xml:space="preserve">  15:06:17</t>
  </si>
  <si>
    <t xml:space="preserve">  15:06:19</t>
  </si>
  <si>
    <t xml:space="preserve">  19.24KWH</t>
  </si>
  <si>
    <t xml:space="preserve"> 22.12KVAH</t>
  </si>
  <si>
    <t>10.92KVARH</t>
  </si>
  <si>
    <t>10.89KVARH</t>
  </si>
  <si>
    <t xml:space="preserve">  19.21KWH</t>
  </si>
  <si>
    <t xml:space="preserve"> 22.06KVAH</t>
  </si>
  <si>
    <t xml:space="preserve"> 22.09KVAH</t>
  </si>
  <si>
    <t>10.91KVARH</t>
  </si>
  <si>
    <t xml:space="preserve">  19.27KWH</t>
  </si>
  <si>
    <t xml:space="preserve"> 22.15KVAH</t>
  </si>
  <si>
    <t xml:space="preserve">  15:06:23</t>
  </si>
  <si>
    <t xml:space="preserve">  15:06:21</t>
  </si>
  <si>
    <t xml:space="preserve">  19.29KWH</t>
  </si>
  <si>
    <t>10.94KVARH</t>
  </si>
  <si>
    <t xml:space="preserve"> 22.19KVAH</t>
  </si>
  <si>
    <t>10.95KVARH</t>
  </si>
  <si>
    <t xml:space="preserve">  19.32KWH</t>
  </si>
  <si>
    <t xml:space="preserve">   59.76KW</t>
  </si>
  <si>
    <t xml:space="preserve">  67.89KVA</t>
  </si>
  <si>
    <t xml:space="preserve">    142.9A</t>
  </si>
  <si>
    <t xml:space="preserve"> 22.22KVAH</t>
  </si>
  <si>
    <t>-32.22KVAR</t>
  </si>
  <si>
    <t xml:space="preserve">  15:06:27</t>
  </si>
  <si>
    <t xml:space="preserve">  15:06:25</t>
  </si>
  <si>
    <t xml:space="preserve">   50.07KW</t>
  </si>
  <si>
    <t>10.97KVARH</t>
  </si>
  <si>
    <t xml:space="preserve"> 22.26KVAH</t>
  </si>
  <si>
    <t xml:space="preserve">  15:06:29</t>
  </si>
  <si>
    <t xml:space="preserve"> 22.31KVAH</t>
  </si>
  <si>
    <t xml:space="preserve">  19.35KWH</t>
  </si>
  <si>
    <t xml:space="preserve">  91.02KVA</t>
  </si>
  <si>
    <t>10.99KVARH</t>
  </si>
  <si>
    <t>11.01KVARH</t>
  </si>
  <si>
    <t xml:space="preserve">    146.2A</t>
  </si>
  <si>
    <t xml:space="preserve">  19.40KWH</t>
  </si>
  <si>
    <t xml:space="preserve">  15:06:31</t>
  </si>
  <si>
    <t>-40.80KVAR</t>
  </si>
  <si>
    <t xml:space="preserve">    151.9A</t>
  </si>
  <si>
    <t xml:space="preserve">    149.2A</t>
  </si>
  <si>
    <t xml:space="preserve"> 22.36KVAH</t>
  </si>
  <si>
    <t xml:space="preserve">    362.6V</t>
  </si>
  <si>
    <t xml:space="preserve">  19.49KWH</t>
  </si>
  <si>
    <t xml:space="preserve">  15:06:33</t>
  </si>
  <si>
    <t xml:space="preserve">    137.7A</t>
  </si>
  <si>
    <t xml:space="preserve">  19.44KWH</t>
  </si>
  <si>
    <t>11.03KVARH</t>
  </si>
  <si>
    <t>11.07KVARH</t>
  </si>
  <si>
    <t xml:space="preserve">  19.52KWH</t>
  </si>
  <si>
    <t xml:space="preserve"> 22.44KVAH</t>
  </si>
  <si>
    <t xml:space="preserve"> 22.41KVAH</t>
  </si>
  <si>
    <t xml:space="preserve">  15:06:35</t>
  </si>
  <si>
    <t xml:space="preserve">  15:06:37</t>
  </si>
  <si>
    <t xml:space="preserve">    90.09A</t>
  </si>
  <si>
    <t>11.06KVARH</t>
  </si>
  <si>
    <t xml:space="preserve">   53.16KW</t>
  </si>
  <si>
    <t xml:space="preserve"> 22.51KVAH</t>
  </si>
  <si>
    <t>11.09KVARH</t>
  </si>
  <si>
    <t>11.11KVARH</t>
  </si>
  <si>
    <t xml:space="preserve">  15:06:41</t>
  </si>
  <si>
    <t xml:space="preserve"> 22.48KVAH</t>
  </si>
  <si>
    <t xml:space="preserve">  19.55KWH</t>
  </si>
  <si>
    <t xml:space="preserve">  19.61KWH</t>
  </si>
  <si>
    <t xml:space="preserve">  19.58KWH</t>
  </si>
  <si>
    <t xml:space="preserve">  15:06:39</t>
  </si>
  <si>
    <t xml:space="preserve">  15:06:43</t>
  </si>
  <si>
    <t>11.12KVARH</t>
  </si>
  <si>
    <t>11.14KVARH</t>
  </si>
  <si>
    <t xml:space="preserve"> 22.58KVAH</t>
  </si>
  <si>
    <t>11.16KVARH</t>
  </si>
  <si>
    <t xml:space="preserve">  19.67KWH</t>
  </si>
  <si>
    <t xml:space="preserve">  15:06:45</t>
  </si>
  <si>
    <t xml:space="preserve"> 22.61KVAH</t>
  </si>
  <si>
    <t xml:space="preserve"> 22.54KVAH</t>
  </si>
  <si>
    <t xml:space="preserve">  19.64KWH</t>
  </si>
  <si>
    <t xml:space="preserve"> 22.64KVAH</t>
  </si>
  <si>
    <t>11.17KVARH</t>
  </si>
  <si>
    <t>11.19KVARH</t>
  </si>
  <si>
    <t xml:space="preserve">  15:06:49</t>
  </si>
  <si>
    <t xml:space="preserve">  19.72KWH</t>
  </si>
  <si>
    <t xml:space="preserve">  15:06:47</t>
  </si>
  <si>
    <t xml:space="preserve">  19.70KWH</t>
  </si>
  <si>
    <t xml:space="preserve"> 22.68KVAH</t>
  </si>
  <si>
    <t xml:space="preserve"> 22.74KVAH</t>
  </si>
  <si>
    <t xml:space="preserve">  19.78KWH</t>
  </si>
  <si>
    <t xml:space="preserve">  19.75KWH</t>
  </si>
  <si>
    <t>11.22KVARH</t>
  </si>
  <si>
    <t xml:space="preserve">  15:06:55</t>
  </si>
  <si>
    <t xml:space="preserve">  19.81KWH</t>
  </si>
  <si>
    <t xml:space="preserve">  15:06:51</t>
  </si>
  <si>
    <t>11.21KVARH</t>
  </si>
  <si>
    <t xml:space="preserve"> 22.71KVAH</t>
  </si>
  <si>
    <t xml:space="preserve">  15:06:53</t>
  </si>
  <si>
    <t>11.24KVARH</t>
  </si>
  <si>
    <t xml:space="preserve">  19.84KWH</t>
  </si>
  <si>
    <t xml:space="preserve"> 22.78KVAH</t>
  </si>
  <si>
    <t xml:space="preserve">  15:06:59</t>
  </si>
  <si>
    <t xml:space="preserve">  19.87KWH</t>
  </si>
  <si>
    <t xml:space="preserve">  15:06:57</t>
  </si>
  <si>
    <t xml:space="preserve"> 22.84KVAH</t>
  </si>
  <si>
    <t>11.26KVARH</t>
  </si>
  <si>
    <t xml:space="preserve"> 22.81KVAH</t>
  </si>
  <si>
    <t xml:space="preserve"> 22.91KVAH</t>
  </si>
  <si>
    <t xml:space="preserve">  19.93KWH</t>
  </si>
  <si>
    <t>11.29KVARH</t>
  </si>
  <si>
    <t xml:space="preserve">  15:07:01</t>
  </si>
  <si>
    <t>11.31KVARH</t>
  </si>
  <si>
    <t xml:space="preserve"> 22.88KVAH</t>
  </si>
  <si>
    <t>11.27KVARH</t>
  </si>
  <si>
    <t xml:space="preserve">  19.90KWH</t>
  </si>
  <si>
    <t xml:space="preserve">  15:07:03</t>
  </si>
  <si>
    <t xml:space="preserve">  19.95KWH</t>
  </si>
  <si>
    <t xml:space="preserve"> 22.98KVAH</t>
  </si>
  <si>
    <t>11.34KVARH</t>
  </si>
  <si>
    <t xml:space="preserve">  15:07:09</t>
  </si>
  <si>
    <t xml:space="preserve">  15:07:07</t>
  </si>
  <si>
    <t xml:space="preserve">  19.98KWH</t>
  </si>
  <si>
    <t>11.32KVARH</t>
  </si>
  <si>
    <t xml:space="preserve">  15:07:05</t>
  </si>
  <si>
    <t xml:space="preserve"> 22.94KVAH</t>
  </si>
  <si>
    <t xml:space="preserve">  15:07:11</t>
  </si>
  <si>
    <t>11.37KVARH</t>
  </si>
  <si>
    <t>11.36KVARH</t>
  </si>
  <si>
    <t xml:space="preserve">  20.07KWH</t>
  </si>
  <si>
    <t xml:space="preserve">  15:07:13</t>
  </si>
  <si>
    <t xml:space="preserve">  20.01KWH</t>
  </si>
  <si>
    <t xml:space="preserve"> 23.04KVAH</t>
  </si>
  <si>
    <t xml:space="preserve"> 23.01KVAH</t>
  </si>
  <si>
    <t xml:space="preserve">  20.04KWH</t>
  </si>
  <si>
    <t xml:space="preserve">  20.12KWH</t>
  </si>
  <si>
    <t xml:space="preserve">  20.10KWH</t>
  </si>
  <si>
    <t xml:space="preserve"> 23.11KVAH</t>
  </si>
  <si>
    <t xml:space="preserve">  15:07:17</t>
  </si>
  <si>
    <t>11.40KVARH</t>
  </si>
  <si>
    <t>11.39KVARH</t>
  </si>
  <si>
    <t xml:space="preserve"> 23.07KVAH</t>
  </si>
  <si>
    <t xml:space="preserve">  15:07:15</t>
  </si>
  <si>
    <t xml:space="preserve"> 23.14KVAH</t>
  </si>
  <si>
    <t xml:space="preserve">  15:07:21</t>
  </si>
  <si>
    <t xml:space="preserve"> 23.17KVAH</t>
  </si>
  <si>
    <t xml:space="preserve">  15:07:19</t>
  </si>
  <si>
    <t>11.44KVARH</t>
  </si>
  <si>
    <t xml:space="preserve">  20.15KWH</t>
  </si>
  <si>
    <t>11.45KVARH</t>
  </si>
  <si>
    <t xml:space="preserve">  20.18KWH</t>
  </si>
  <si>
    <t>11.42KVARH</t>
  </si>
  <si>
    <t xml:space="preserve"> 23.20KVAH</t>
  </si>
  <si>
    <t xml:space="preserve"> 23.27KVAH</t>
  </si>
  <si>
    <t xml:space="preserve"> 23.24KVAH</t>
  </si>
  <si>
    <t xml:space="preserve">  15:07:27</t>
  </si>
  <si>
    <t xml:space="preserve">  20.21KWH</t>
  </si>
  <si>
    <t>11.49KVARH</t>
  </si>
  <si>
    <t xml:space="preserve">  15:07:23</t>
  </si>
  <si>
    <t xml:space="preserve">  15:07:25</t>
  </si>
  <si>
    <t xml:space="preserve">  20.24KWH</t>
  </si>
  <si>
    <t>11.47KVARH</t>
  </si>
  <si>
    <t xml:space="preserve">  15:07:29</t>
  </si>
  <si>
    <t>11.52KVARH</t>
  </si>
  <si>
    <t xml:space="preserve"> 23.30KVAH</t>
  </si>
  <si>
    <t xml:space="preserve">  20.26KWH</t>
  </si>
  <si>
    <t xml:space="preserve">  20.32KWH</t>
  </si>
  <si>
    <t xml:space="preserve"> 23.33KVAH</t>
  </si>
  <si>
    <t>11.50KVARH</t>
  </si>
  <si>
    <t xml:space="preserve">  20.29KWH</t>
  </si>
  <si>
    <t xml:space="preserve">  15:07:31</t>
  </si>
  <si>
    <t xml:space="preserve"> 23.37KVAH</t>
  </si>
  <si>
    <t xml:space="preserve">  20.35KWH</t>
  </si>
  <si>
    <t xml:space="preserve">  15:07:33</t>
  </si>
  <si>
    <t xml:space="preserve">    144.2A</t>
  </si>
  <si>
    <t xml:space="preserve">   80.76KW</t>
  </si>
  <si>
    <t xml:space="preserve">    148.6A</t>
  </si>
  <si>
    <t xml:space="preserve">  15:07:35</t>
  </si>
  <si>
    <t>11.54KVARH</t>
  </si>
  <si>
    <t>11.55KVARH</t>
  </si>
  <si>
    <t xml:space="preserve"> 23.40KVAH</t>
  </si>
  <si>
    <t>-39.84KVAR</t>
  </si>
  <si>
    <t xml:space="preserve">  90.03KVA</t>
  </si>
  <si>
    <t>11.57KVARH</t>
  </si>
  <si>
    <t xml:space="preserve">   82.35KW</t>
  </si>
  <si>
    <t xml:space="preserve">  15:07:37</t>
  </si>
  <si>
    <t xml:space="preserve"> 23.45KVAH</t>
  </si>
  <si>
    <t xml:space="preserve">  20.39KWH</t>
  </si>
  <si>
    <t xml:space="preserve">  20.44KWH</t>
  </si>
  <si>
    <t xml:space="preserve">  91.71KVA</t>
  </si>
  <si>
    <t>-40.38KVAR</t>
  </si>
  <si>
    <t>11.60KVARH</t>
  </si>
  <si>
    <t>11.62KVARH</t>
  </si>
  <si>
    <t xml:space="preserve">   82.83KW</t>
  </si>
  <si>
    <t xml:space="preserve"> 23.55KVAH</t>
  </si>
  <si>
    <t xml:space="preserve">  92.28KVA</t>
  </si>
  <si>
    <t xml:space="preserve">  15:07:39</t>
  </si>
  <si>
    <t xml:space="preserve">  20.48KWH</t>
  </si>
  <si>
    <t xml:space="preserve"> 23.50KVAH</t>
  </si>
  <si>
    <t xml:space="preserve">    139.0A</t>
  </si>
  <si>
    <t xml:space="preserve"> 23.59KVAH</t>
  </si>
  <si>
    <t>11.64KVARH</t>
  </si>
  <si>
    <t xml:space="preserve">  15:07:41</t>
  </si>
  <si>
    <t xml:space="preserve">   65.28KW</t>
  </si>
  <si>
    <t xml:space="preserve">  74.10KVA</t>
  </si>
  <si>
    <t xml:space="preserve">  20.52KWH</t>
  </si>
  <si>
    <t xml:space="preserve">  15:07:43</t>
  </si>
  <si>
    <t xml:space="preserve">    106.9A</t>
  </si>
  <si>
    <t>-35.07KVAR</t>
  </si>
  <si>
    <t xml:space="preserve">    143.0A</t>
  </si>
  <si>
    <t xml:space="preserve"> 23.66KVAH</t>
  </si>
  <si>
    <t xml:space="preserve">    90.69A</t>
  </si>
  <si>
    <t xml:space="preserve">  61.20KVA</t>
  </si>
  <si>
    <t>11.66KVARH</t>
  </si>
  <si>
    <t xml:space="preserve"> 23.63KVAH</t>
  </si>
  <si>
    <t xml:space="preserve">  15:07:45</t>
  </si>
  <si>
    <t xml:space="preserve">  20.55KWH</t>
  </si>
  <si>
    <t xml:space="preserve">    99.12A</t>
  </si>
  <si>
    <t xml:space="preserve">  60.81KVA</t>
  </si>
  <si>
    <t xml:space="preserve">  20.58KWH</t>
  </si>
  <si>
    <t xml:space="preserve"> 23.73KVAH</t>
  </si>
  <si>
    <t>11.71KVARH</t>
  </si>
  <si>
    <t xml:space="preserve"> 23.69KVAH</t>
  </si>
  <si>
    <t>11.67KVARH</t>
  </si>
  <si>
    <t>11.69KVARH</t>
  </si>
  <si>
    <t xml:space="preserve">  15:07:49</t>
  </si>
  <si>
    <t xml:space="preserve">  20.64KWH</t>
  </si>
  <si>
    <t xml:space="preserve">  15:07:47</t>
  </si>
  <si>
    <t xml:space="preserve">  20.61KWH</t>
  </si>
  <si>
    <t xml:space="preserve">  15:07:53</t>
  </si>
  <si>
    <t xml:space="preserve"> 23.76KVAH</t>
  </si>
  <si>
    <t xml:space="preserve">  20.67KWH</t>
  </si>
  <si>
    <t xml:space="preserve"> 23.79KVAH</t>
  </si>
  <si>
    <t>11.74KVARH</t>
  </si>
  <si>
    <t xml:space="preserve">  20.70KWH</t>
  </si>
  <si>
    <t xml:space="preserve">  15:07:51</t>
  </si>
  <si>
    <t>11.72KVARH</t>
  </si>
  <si>
    <t xml:space="preserve">  15:07:55</t>
  </si>
  <si>
    <t xml:space="preserve">  15:07:59</t>
  </si>
  <si>
    <t xml:space="preserve">  20.72KWH</t>
  </si>
  <si>
    <t xml:space="preserve"> 23.86KVAH</t>
  </si>
  <si>
    <t>11.77KVARH</t>
  </si>
  <si>
    <t xml:space="preserve"> 23.83KVAH</t>
  </si>
  <si>
    <t>11.76KVARH</t>
  </si>
  <si>
    <t xml:space="preserve">  20.75KWH</t>
  </si>
  <si>
    <t xml:space="preserve">  15:07:57</t>
  </si>
  <si>
    <t xml:space="preserve">  20.78KWH</t>
  </si>
  <si>
    <t>11.81KVARH</t>
  </si>
  <si>
    <t>11.82KVARH</t>
  </si>
  <si>
    <t>11.79KVARH</t>
  </si>
  <si>
    <t xml:space="preserve"> 23.90KVAH</t>
  </si>
  <si>
    <t xml:space="preserve"> 23.96KVAH</t>
  </si>
  <si>
    <t xml:space="preserve"> 23.93KVAH</t>
  </si>
  <si>
    <t xml:space="preserve">  20.84KWH</t>
  </si>
  <si>
    <t xml:space="preserve">  15:08:01</t>
  </si>
  <si>
    <t xml:space="preserve">  15:08:03</t>
  </si>
  <si>
    <t xml:space="preserve">  20.81KWH</t>
  </si>
  <si>
    <t>11.86KVARH</t>
  </si>
  <si>
    <t xml:space="preserve">  20.87KWH</t>
  </si>
  <si>
    <t>11.84KVARH</t>
  </si>
  <si>
    <t xml:space="preserve">  15:08:07</t>
  </si>
  <si>
    <t xml:space="preserve">  20.90KWH</t>
  </si>
  <si>
    <t xml:space="preserve"> 24.03KVAH</t>
  </si>
  <si>
    <t xml:space="preserve"> 24.00KVAH</t>
  </si>
  <si>
    <t xml:space="preserve">  15:08:05</t>
  </si>
  <si>
    <t>11.87KVARH</t>
  </si>
  <si>
    <t xml:space="preserve">  15:08:11</t>
  </si>
  <si>
    <t xml:space="preserve">  20.96KWH</t>
  </si>
  <si>
    <t>11.89KVARH</t>
  </si>
  <si>
    <t xml:space="preserve">  20.93KWH</t>
  </si>
  <si>
    <t xml:space="preserve">  20.98KWH</t>
  </si>
  <si>
    <t xml:space="preserve">  15:08:13</t>
  </si>
  <si>
    <t xml:space="preserve">  15:08:09</t>
  </si>
  <si>
    <t xml:space="preserve"> 24.06KVAH</t>
  </si>
  <si>
    <t xml:space="preserve"> 24.10KVAH</t>
  </si>
  <si>
    <t xml:space="preserve">  15:08:17</t>
  </si>
  <si>
    <t>11.91KVARH</t>
  </si>
  <si>
    <t xml:space="preserve"> 24.16KVAH</t>
  </si>
  <si>
    <t xml:space="preserve">  21.04KWH</t>
  </si>
  <si>
    <t xml:space="preserve">  21.01KWH</t>
  </si>
  <si>
    <t>11.92KVARH</t>
  </si>
  <si>
    <t xml:space="preserve"> 24.19KVAH</t>
  </si>
  <si>
    <t xml:space="preserve"> 24.13KVAH</t>
  </si>
  <si>
    <t xml:space="preserve">  15:08:15</t>
  </si>
  <si>
    <t xml:space="preserve">  15:08:21</t>
  </si>
  <si>
    <t xml:space="preserve">  21.10KWH</t>
  </si>
  <si>
    <t xml:space="preserve">  21.07KWH</t>
  </si>
  <si>
    <t xml:space="preserve"> 24.23KVAH</t>
  </si>
  <si>
    <t>11.94KVARH</t>
  </si>
  <si>
    <t xml:space="preserve">  15:08:19</t>
  </si>
  <si>
    <t xml:space="preserve"> 24.26KVAH</t>
  </si>
  <si>
    <t>11.97KVARH</t>
  </si>
  <si>
    <t>11.96KVARH</t>
  </si>
  <si>
    <t>11.99KVARH</t>
  </si>
  <si>
    <t>12.01KVARH</t>
  </si>
  <si>
    <t xml:space="preserve">  15:08:23</t>
  </si>
  <si>
    <t xml:space="preserve">  15:08:25</t>
  </si>
  <si>
    <t xml:space="preserve">  21.16KWH</t>
  </si>
  <si>
    <t xml:space="preserve">  15:08:27</t>
  </si>
  <si>
    <t xml:space="preserve"> 24.29KVAH</t>
  </si>
  <si>
    <t xml:space="preserve">  21.13KWH</t>
  </si>
  <si>
    <t xml:space="preserve"> 24.33KVAH</t>
  </si>
  <si>
    <t xml:space="preserve">  15:08:29</t>
  </si>
  <si>
    <t xml:space="preserve">  21.24KWH</t>
  </si>
  <si>
    <t xml:space="preserve"> 24.39KVAH</t>
  </si>
  <si>
    <t xml:space="preserve"> 24.36KVAH</t>
  </si>
  <si>
    <t>12.04KVARH</t>
  </si>
  <si>
    <t xml:space="preserve">  21.18KWH</t>
  </si>
  <si>
    <t>12.02KVARH</t>
  </si>
  <si>
    <t xml:space="preserve">  15:08:31</t>
  </si>
  <si>
    <t xml:space="preserve">  21.21KWH</t>
  </si>
  <si>
    <t xml:space="preserve">  15:08:33</t>
  </si>
  <si>
    <t xml:space="preserve">  15:08:35</t>
  </si>
  <si>
    <t>12.07KVARH</t>
  </si>
  <si>
    <t>12.06KVARH</t>
  </si>
  <si>
    <t xml:space="preserve">  21.30KWH</t>
  </si>
  <si>
    <t xml:space="preserve"> 24.43KVAH</t>
  </si>
  <si>
    <t xml:space="preserve">  21.27KWH</t>
  </si>
  <si>
    <t xml:space="preserve"> 24.46KVAH</t>
  </si>
  <si>
    <t xml:space="preserve"> 24.49KVAH</t>
  </si>
  <si>
    <t>12.12KVARH</t>
  </si>
  <si>
    <t xml:space="preserve">  15:08:37</t>
  </si>
  <si>
    <t>12.11KVARH</t>
  </si>
  <si>
    <t>12.09KVARH</t>
  </si>
  <si>
    <t xml:space="preserve">  15:08:39</t>
  </si>
  <si>
    <t xml:space="preserve"> 24.52KVAH</t>
  </si>
  <si>
    <t xml:space="preserve">  21.33KWH</t>
  </si>
  <si>
    <t xml:space="preserve"> 24.56KVAH</t>
  </si>
  <si>
    <t xml:space="preserve">  21.35KWH</t>
  </si>
  <si>
    <t xml:space="preserve">  15:08:45</t>
  </si>
  <si>
    <t xml:space="preserve">  21.41KWH</t>
  </si>
  <si>
    <t xml:space="preserve">  15:08:43</t>
  </si>
  <si>
    <t xml:space="preserve"> 24.62KVAH</t>
  </si>
  <si>
    <t>12.14KVARH</t>
  </si>
  <si>
    <t>12.15KVARH</t>
  </si>
  <si>
    <t xml:space="preserve"> 24.59KVAH</t>
  </si>
  <si>
    <t xml:space="preserve">  21.38KWH</t>
  </si>
  <si>
    <t xml:space="preserve">  15:08:41</t>
  </si>
  <si>
    <t>12.17KVARH</t>
  </si>
  <si>
    <t xml:space="preserve"> 24.65KVAH</t>
  </si>
  <si>
    <t xml:space="preserve">  21.44KWH</t>
  </si>
  <si>
    <t xml:space="preserve">  15:08:47</t>
  </si>
  <si>
    <t xml:space="preserve">  21.47KWH</t>
  </si>
  <si>
    <t>12.19KVARH</t>
  </si>
  <si>
    <t xml:space="preserve">  15:08:49</t>
  </si>
  <si>
    <t xml:space="preserve"> 24.69KVAH</t>
  </si>
  <si>
    <t xml:space="preserve">  21.50KWH</t>
  </si>
  <si>
    <t xml:space="preserve"> 24.72KVAH</t>
  </si>
  <si>
    <t>12.22KVARH</t>
  </si>
  <si>
    <t xml:space="preserve"> 24.75KVAH</t>
  </si>
  <si>
    <t xml:space="preserve">  21.55KWH</t>
  </si>
  <si>
    <t xml:space="preserve">  21.52KWH</t>
  </si>
  <si>
    <t>12.20KVARH</t>
  </si>
  <si>
    <t xml:space="preserve">  15:08:53</t>
  </si>
  <si>
    <t xml:space="preserve">    93.24A</t>
  </si>
  <si>
    <t xml:space="preserve"> 24.78KVAH</t>
  </si>
  <si>
    <t xml:space="preserve">  15:08:51</t>
  </si>
  <si>
    <t xml:space="preserve">  15:08:55</t>
  </si>
  <si>
    <t xml:space="preserve">  70.83KVA</t>
  </si>
  <si>
    <t xml:space="preserve">   62.37KW</t>
  </si>
  <si>
    <t>12.24KVARH</t>
  </si>
  <si>
    <t xml:space="preserve"> 24.82KVAH</t>
  </si>
  <si>
    <t xml:space="preserve">    92.67A</t>
  </si>
  <si>
    <t xml:space="preserve">  21.58KWH</t>
  </si>
  <si>
    <t xml:space="preserve">  15:08:57</t>
  </si>
  <si>
    <t>12.25KVARH</t>
  </si>
  <si>
    <t xml:space="preserve">   81.81KW</t>
  </si>
  <si>
    <t xml:space="preserve">  21.61KWH</t>
  </si>
  <si>
    <t xml:space="preserve">  21.66KWH</t>
  </si>
  <si>
    <t xml:space="preserve"> 24.91KVAH</t>
  </si>
  <si>
    <t xml:space="preserve">  91.14KVA</t>
  </si>
  <si>
    <t xml:space="preserve"> 24.86KVAH</t>
  </si>
  <si>
    <t>12.27KVARH</t>
  </si>
  <si>
    <t xml:space="preserve">  15:08:59</t>
  </si>
  <si>
    <t>12.29KVARH</t>
  </si>
  <si>
    <t>-33.63KVAR</t>
  </si>
  <si>
    <t xml:space="preserve">  15:09:01</t>
  </si>
  <si>
    <t xml:space="preserve">  21.70KWH</t>
  </si>
  <si>
    <t xml:space="preserve"> 24.96KVAH</t>
  </si>
  <si>
    <t xml:space="preserve">  91.68KVA</t>
  </si>
  <si>
    <t xml:space="preserve">  21.75KWH</t>
  </si>
  <si>
    <t>12.32KVARH</t>
  </si>
  <si>
    <t xml:space="preserve"> 25.01KVAH</t>
  </si>
  <si>
    <t>12.34KVARH</t>
  </si>
  <si>
    <t xml:space="preserve">  15:09:03</t>
  </si>
  <si>
    <t>-40.35KVAR</t>
  </si>
  <si>
    <t>-30.30KVAR</t>
  </si>
  <si>
    <t xml:space="preserve">   53.07KW</t>
  </si>
  <si>
    <t xml:space="preserve"> 25.04KVAH</t>
  </si>
  <si>
    <t>-30.33KVAR</t>
  </si>
  <si>
    <t>12.36KVARH</t>
  </si>
  <si>
    <t xml:space="preserve">  15:09:05</t>
  </si>
  <si>
    <t xml:space="preserve">    90.33A</t>
  </si>
  <si>
    <t xml:space="preserve">  21.78KWH</t>
  </si>
  <si>
    <t xml:space="preserve">  15:09:07</t>
  </si>
  <si>
    <t xml:space="preserve">  21.87KWH</t>
  </si>
  <si>
    <t xml:space="preserve">  21.81KWH</t>
  </si>
  <si>
    <t xml:space="preserve">  21.84KWH</t>
  </si>
  <si>
    <t xml:space="preserve"> 25.11KVAH</t>
  </si>
  <si>
    <t xml:space="preserve">  15:09:09</t>
  </si>
  <si>
    <t>12.39KVARH</t>
  </si>
  <si>
    <t xml:space="preserve"> 25.08KVAH</t>
  </si>
  <si>
    <t>12.37KVARH</t>
  </si>
  <si>
    <t xml:space="preserve">  15:09:11</t>
  </si>
  <si>
    <t xml:space="preserve"> 25.18KVAH</t>
  </si>
  <si>
    <t>12.42KVARH</t>
  </si>
  <si>
    <t xml:space="preserve">  15:09:15</t>
  </si>
  <si>
    <t>12.44KVARH</t>
  </si>
  <si>
    <t xml:space="preserve"> 25.14KVAH</t>
  </si>
  <si>
    <t xml:space="preserve">  21.90KWH</t>
  </si>
  <si>
    <t xml:space="preserve">  21.93KWH</t>
  </si>
  <si>
    <t xml:space="preserve">  15:09:13</t>
  </si>
  <si>
    <t xml:space="preserve"> 25.21KVAH</t>
  </si>
  <si>
    <t>12.41KVARH</t>
  </si>
  <si>
    <t xml:space="preserve">  21.96KWH</t>
  </si>
  <si>
    <t xml:space="preserve"> 25.28KVAH</t>
  </si>
  <si>
    <t>12.47KVARH</t>
  </si>
  <si>
    <t xml:space="preserve">  21.98KWH</t>
  </si>
  <si>
    <t xml:space="preserve"> 25.24KVAH</t>
  </si>
  <si>
    <t xml:space="preserve">  15:09:17</t>
  </si>
  <si>
    <t>12.46KVARH</t>
  </si>
  <si>
    <t xml:space="preserve">  15:09:19</t>
  </si>
  <si>
    <t xml:space="preserve">  22.07KWH</t>
  </si>
  <si>
    <t>12.49KVARH</t>
  </si>
  <si>
    <t xml:space="preserve">  22.04KWH</t>
  </si>
  <si>
    <t xml:space="preserve">  22.01KWH</t>
  </si>
  <si>
    <t>12.51KVARH</t>
  </si>
  <si>
    <t xml:space="preserve">  15:09:21</t>
  </si>
  <si>
    <t xml:space="preserve"> 25.31KVAH</t>
  </si>
  <si>
    <t xml:space="preserve">  15:09:25</t>
  </si>
  <si>
    <t xml:space="preserve"> 25.34KVAH</t>
  </si>
  <si>
    <t xml:space="preserve">  15:09:23</t>
  </si>
  <si>
    <t xml:space="preserve"> 25.38KVAH</t>
  </si>
  <si>
    <t xml:space="preserve"> 25.41KVAH</t>
  </si>
  <si>
    <t>12.52KVARH</t>
  </si>
  <si>
    <t xml:space="preserve">  15:09:29</t>
  </si>
  <si>
    <t xml:space="preserve">  22.13KWH</t>
  </si>
  <si>
    <t xml:space="preserve">  15:09:27</t>
  </si>
  <si>
    <t xml:space="preserve"> 25.44KVAH</t>
  </si>
  <si>
    <t xml:space="preserve">  22.10KWH</t>
  </si>
  <si>
    <t>12.54KVARH</t>
  </si>
  <si>
    <t xml:space="preserve">  15:09:31</t>
  </si>
  <si>
    <t xml:space="preserve"> 25.48KVAH</t>
  </si>
  <si>
    <t xml:space="preserve">  15:09:33</t>
  </si>
  <si>
    <t xml:space="preserve">  22.18KWH</t>
  </si>
  <si>
    <t xml:space="preserve">  22.16KWH</t>
  </si>
  <si>
    <t>12.56KVARH</t>
  </si>
  <si>
    <t xml:space="preserve"> 25.51KVAH</t>
  </si>
  <si>
    <t>12.59KVARH</t>
  </si>
  <si>
    <t>12.57KVARH</t>
  </si>
  <si>
    <t xml:space="preserve"> 25.57KVAH</t>
  </si>
  <si>
    <t>12.62KVARH</t>
  </si>
  <si>
    <t xml:space="preserve">  15:09:37</t>
  </si>
  <si>
    <t xml:space="preserve">  22.21KWH</t>
  </si>
  <si>
    <t>12.61KVARH</t>
  </si>
  <si>
    <t xml:space="preserve">  15:09:39</t>
  </si>
  <si>
    <t xml:space="preserve">  22.24KWH</t>
  </si>
  <si>
    <t xml:space="preserve"> 25.54KVAH</t>
  </si>
  <si>
    <t xml:space="preserve">  15:09:35</t>
  </si>
  <si>
    <t xml:space="preserve"> 25.64KVAH</t>
  </si>
  <si>
    <t xml:space="preserve"> 25.61KVAH</t>
  </si>
  <si>
    <t>12.64KVARH</t>
  </si>
  <si>
    <t xml:space="preserve">  22.27KWH</t>
  </si>
  <si>
    <t xml:space="preserve">  15:09:41</t>
  </si>
  <si>
    <t xml:space="preserve">  15:09:43</t>
  </si>
  <si>
    <t xml:space="preserve">  22.30KWH</t>
  </si>
  <si>
    <t>12.66KVARH</t>
  </si>
  <si>
    <t xml:space="preserve">  22.33KWH</t>
  </si>
  <si>
    <t xml:space="preserve">  15:09:45</t>
  </si>
  <si>
    <t xml:space="preserve"> 25.71KVAH</t>
  </si>
  <si>
    <t>12.69KVARH</t>
  </si>
  <si>
    <t xml:space="preserve">  15:09:47</t>
  </si>
  <si>
    <t xml:space="preserve">  22.35KWH</t>
  </si>
  <si>
    <t xml:space="preserve"> 25.74KVAH</t>
  </si>
  <si>
    <t xml:space="preserve"> 25.67KVAH</t>
  </si>
  <si>
    <t>12.67KVARH</t>
  </si>
  <si>
    <t xml:space="preserve">  22.38KWH</t>
  </si>
  <si>
    <t>12.72KVARH</t>
  </si>
  <si>
    <t xml:space="preserve">  15:09:51</t>
  </si>
  <si>
    <t>12.71KVARH</t>
  </si>
  <si>
    <t xml:space="preserve">  22.41KWH</t>
  </si>
  <si>
    <t xml:space="preserve">  15:09:49</t>
  </si>
  <si>
    <t xml:space="preserve"> 25.80KVAH</t>
  </si>
  <si>
    <t>12.74KVARH</t>
  </si>
  <si>
    <t xml:space="preserve"> 25.77KVAH</t>
  </si>
  <si>
    <t xml:space="preserve">  22.44KWH</t>
  </si>
  <si>
    <t xml:space="preserve"> 25.84KVAH</t>
  </si>
  <si>
    <t>12.77KVARH</t>
  </si>
  <si>
    <t>12.75KVARH</t>
  </si>
  <si>
    <t xml:space="preserve">  15:09:53</t>
  </si>
  <si>
    <t xml:space="preserve">  22.50KWH</t>
  </si>
  <si>
    <t xml:space="preserve">  22.47KWH</t>
  </si>
  <si>
    <t xml:space="preserve">  15:09:55</t>
  </si>
  <si>
    <t xml:space="preserve"> 25.87KVAH</t>
  </si>
  <si>
    <t xml:space="preserve">  26.35KWH</t>
  </si>
  <si>
    <t xml:space="preserve">  26.41KWH</t>
  </si>
  <si>
    <t xml:space="preserve">  15:14:21</t>
  </si>
  <si>
    <t xml:space="preserve"> 30.35KVAH</t>
  </si>
  <si>
    <t>14.98KVARH</t>
  </si>
  <si>
    <t xml:space="preserve"> 30.31KVAH</t>
  </si>
  <si>
    <t xml:space="preserve">  15:14:19</t>
  </si>
  <si>
    <t>14.99KVARH</t>
  </si>
  <si>
    <t xml:space="preserve"> 30.38KVAH</t>
  </si>
  <si>
    <t xml:space="preserve">  26.38KWH</t>
  </si>
  <si>
    <t xml:space="preserve"> 30.41KVAH</t>
  </si>
  <si>
    <t>15.01KVARH</t>
  </si>
  <si>
    <t xml:space="preserve"> 30.44KVAH</t>
  </si>
  <si>
    <t xml:space="preserve">  26.47KWH</t>
  </si>
  <si>
    <t xml:space="preserve">  26.44KWH</t>
  </si>
  <si>
    <t>15.04KVARH</t>
  </si>
  <si>
    <t xml:space="preserve">  15:14:25</t>
  </si>
  <si>
    <t xml:space="preserve">  15:14:23</t>
  </si>
  <si>
    <t>15.02KVARH</t>
  </si>
  <si>
    <t xml:space="preserve">  15:14:27</t>
  </si>
  <si>
    <t xml:space="preserve">  26.50KWH</t>
  </si>
  <si>
    <t>15.06KVARH</t>
  </si>
  <si>
    <t xml:space="preserve">  26.52KWH</t>
  </si>
  <si>
    <t xml:space="preserve">  15:14:29</t>
  </si>
  <si>
    <t xml:space="preserve"> 30.51KVAH</t>
  </si>
  <si>
    <t>15.07KVARH</t>
  </si>
  <si>
    <t xml:space="preserve"> 30.48KVAH</t>
  </si>
  <si>
    <t xml:space="preserve">  15:09:57</t>
  </si>
  <si>
    <t>12.79KVARH</t>
  </si>
  <si>
    <t xml:space="preserve">  15:09:59</t>
  </si>
  <si>
    <t>12.80KVARH</t>
  </si>
  <si>
    <t xml:space="preserve"> 25.90KVAH</t>
  </si>
  <si>
    <t xml:space="preserve">  22.55KWH</t>
  </si>
  <si>
    <t xml:space="preserve"> 25.93KVAH</t>
  </si>
  <si>
    <t xml:space="preserve">  22.52KWH</t>
  </si>
  <si>
    <t>12.82KVARH</t>
  </si>
  <si>
    <t xml:space="preserve"> 25.97KVAH</t>
  </si>
  <si>
    <t xml:space="preserve">  15:10:03</t>
  </si>
  <si>
    <t xml:space="preserve">  22.61KWH</t>
  </si>
  <si>
    <t xml:space="preserve">  15:10:05</t>
  </si>
  <si>
    <t xml:space="preserve">  22.58KWH</t>
  </si>
  <si>
    <t xml:space="preserve"> 26.00KVAH</t>
  </si>
  <si>
    <t>12.84KVARH</t>
  </si>
  <si>
    <t xml:space="preserve">  15:10:01</t>
  </si>
  <si>
    <t xml:space="preserve">  22.66KWH</t>
  </si>
  <si>
    <t xml:space="preserve">  22.69KWH</t>
  </si>
  <si>
    <t xml:space="preserve">  15:10:09</t>
  </si>
  <si>
    <t>12.85KVARH</t>
  </si>
  <si>
    <t xml:space="preserve">  22.64KWH</t>
  </si>
  <si>
    <t xml:space="preserve"> 26.03KVAH</t>
  </si>
  <si>
    <t xml:space="preserve"> 26.06KVAH</t>
  </si>
  <si>
    <t>12.87KVARH</t>
  </si>
  <si>
    <t xml:space="preserve">  15:10:07</t>
  </si>
  <si>
    <t xml:space="preserve"> 26.10KVAH</t>
  </si>
  <si>
    <t>12.90KVARH</t>
  </si>
  <si>
    <t>12.89KVARH</t>
  </si>
  <si>
    <t xml:space="preserve">  15:10:11</t>
  </si>
  <si>
    <t xml:space="preserve">  22.72KWH</t>
  </si>
  <si>
    <t xml:space="preserve"> 26.13KVAH</t>
  </si>
  <si>
    <t xml:space="preserve">  15:10:13</t>
  </si>
  <si>
    <t xml:space="preserve"> 26.16KVAH</t>
  </si>
  <si>
    <t>12.92KVARH</t>
  </si>
  <si>
    <t xml:space="preserve">  22.75KWH</t>
  </si>
  <si>
    <t xml:space="preserve">  15:10:17</t>
  </si>
  <si>
    <t>12.95KVARH</t>
  </si>
  <si>
    <t xml:space="preserve"> 26.23KVAH</t>
  </si>
  <si>
    <t xml:space="preserve">  22.80KWH</t>
  </si>
  <si>
    <t xml:space="preserve"> 26.19KVAH</t>
  </si>
  <si>
    <t xml:space="preserve">  15:10:15</t>
  </si>
  <si>
    <t>12.94KVARH</t>
  </si>
  <si>
    <t xml:space="preserve">  22.78KWH</t>
  </si>
  <si>
    <t xml:space="preserve">  15:10:21</t>
  </si>
  <si>
    <t>12.98KVARH</t>
  </si>
  <si>
    <t xml:space="preserve">  15:10:19</t>
  </si>
  <si>
    <t>12.97KVARH</t>
  </si>
  <si>
    <t xml:space="preserve">  15:10:23</t>
  </si>
  <si>
    <t xml:space="preserve">  22.83KWH</t>
  </si>
  <si>
    <t xml:space="preserve">  22.86KWH</t>
  </si>
  <si>
    <t xml:space="preserve"> 26.26KVAH</t>
  </si>
  <si>
    <t xml:space="preserve"> 26.29KVAH</t>
  </si>
  <si>
    <t>13.02KVARH</t>
  </si>
  <si>
    <t xml:space="preserve">  22.89KWH</t>
  </si>
  <si>
    <t xml:space="preserve">  22.94KWH</t>
  </si>
  <si>
    <t xml:space="preserve">  15:10:27</t>
  </si>
  <si>
    <t xml:space="preserve"> 26.36KVAH</t>
  </si>
  <si>
    <t>13.00KVARH</t>
  </si>
  <si>
    <t xml:space="preserve">  22.92KWH</t>
  </si>
  <si>
    <t xml:space="preserve"> 26.32KVAH</t>
  </si>
  <si>
    <t xml:space="preserve">  15:10:25</t>
  </si>
  <si>
    <t xml:space="preserve"> 26.39KVAH</t>
  </si>
  <si>
    <t xml:space="preserve">   80.94KW</t>
  </si>
  <si>
    <t>13.05KVARH</t>
  </si>
  <si>
    <t xml:space="preserve">  22.97KWH</t>
  </si>
  <si>
    <t xml:space="preserve">    135.3A</t>
  </si>
  <si>
    <t xml:space="preserve">  90.21KVA</t>
  </si>
  <si>
    <t xml:space="preserve"> 26.42KVAH</t>
  </si>
  <si>
    <t xml:space="preserve">  15:10:29</t>
  </si>
  <si>
    <t xml:space="preserve">  15:10:31</t>
  </si>
  <si>
    <t>13.03KVARH</t>
  </si>
  <si>
    <t xml:space="preserve"> 26.47KVAH</t>
  </si>
  <si>
    <t>13.07KVARH</t>
  </si>
  <si>
    <t xml:space="preserve">  15:10:33</t>
  </si>
  <si>
    <t xml:space="preserve">    147.8A</t>
  </si>
  <si>
    <t xml:space="preserve">    151.6A</t>
  </si>
  <si>
    <t xml:space="preserve">  23.02KWH</t>
  </si>
  <si>
    <t xml:space="preserve">   82.44KW</t>
  </si>
  <si>
    <t>-39.87KVAR</t>
  </si>
  <si>
    <t xml:space="preserve">  91.83KVA</t>
  </si>
  <si>
    <t xml:space="preserve">  23.11KWH</t>
  </si>
  <si>
    <t xml:space="preserve">  15:10:37</t>
  </si>
  <si>
    <t xml:space="preserve"> 26.57KVAH</t>
  </si>
  <si>
    <t>13.12KVARH</t>
  </si>
  <si>
    <t>-40.47KVAR</t>
  </si>
  <si>
    <t>13.10KVARH</t>
  </si>
  <si>
    <t xml:space="preserve">  15:10:35</t>
  </si>
  <si>
    <t xml:space="preserve">  23.06KWH</t>
  </si>
  <si>
    <t xml:space="preserve">    148.5A</t>
  </si>
  <si>
    <t xml:space="preserve"> 26.52KVAH</t>
  </si>
  <si>
    <t xml:space="preserve">    137.6A</t>
  </si>
  <si>
    <t xml:space="preserve">   62.67KW</t>
  </si>
  <si>
    <t xml:space="preserve">  23.14KWH</t>
  </si>
  <si>
    <t xml:space="preserve"> 26.61KVAH</t>
  </si>
  <si>
    <t>13.14KVARH</t>
  </si>
  <si>
    <t xml:space="preserve">  71.43KVA</t>
  </si>
  <si>
    <t>-34.29KVAR</t>
  </si>
  <si>
    <t xml:space="preserve">   53.19KW</t>
  </si>
  <si>
    <t xml:space="preserve">    100.1A</t>
  </si>
  <si>
    <t xml:space="preserve">  15:10:39</t>
  </si>
  <si>
    <t xml:space="preserve">  15:10:41</t>
  </si>
  <si>
    <t>13.17KVARH</t>
  </si>
  <si>
    <t xml:space="preserve">  23.20KWH</t>
  </si>
  <si>
    <t xml:space="preserve"> 26.68KVAH</t>
  </si>
  <si>
    <t xml:space="preserve"> 26.65KVAH</t>
  </si>
  <si>
    <t xml:space="preserve">  23.17KWH</t>
  </si>
  <si>
    <t>13.15KVARH</t>
  </si>
  <si>
    <t xml:space="preserve">    99.42A</t>
  </si>
  <si>
    <t xml:space="preserve">  61.17KVA</t>
  </si>
  <si>
    <t>13.19KVARH</t>
  </si>
  <si>
    <t xml:space="preserve">  15:10:45</t>
  </si>
  <si>
    <t xml:space="preserve">  15:10:47</t>
  </si>
  <si>
    <t xml:space="preserve">  15:10:43</t>
  </si>
  <si>
    <t>13.20KVARH</t>
  </si>
  <si>
    <t xml:space="preserve"> 26.71KVAH</t>
  </si>
  <si>
    <t xml:space="preserve">  23.26KWH</t>
  </si>
  <si>
    <t xml:space="preserve">  23.23KWH</t>
  </si>
  <si>
    <t xml:space="preserve"> 26.75KVAH</t>
  </si>
  <si>
    <t xml:space="preserve">  23.32KWH</t>
  </si>
  <si>
    <t xml:space="preserve"> 26.85KVAH</t>
  </si>
  <si>
    <t xml:space="preserve">  15:10:49</t>
  </si>
  <si>
    <t>13.22KVARH</t>
  </si>
  <si>
    <t xml:space="preserve"> 26.82KVAH</t>
  </si>
  <si>
    <t>13.24KVARH</t>
  </si>
  <si>
    <t xml:space="preserve">  23.35KWH</t>
  </si>
  <si>
    <t xml:space="preserve">  15:10:51</t>
  </si>
  <si>
    <t xml:space="preserve">  23.29KWH</t>
  </si>
  <si>
    <t xml:space="preserve"> 26.78KVAH</t>
  </si>
  <si>
    <t xml:space="preserve">  15:10:53</t>
  </si>
  <si>
    <t xml:space="preserve">  23.38KWH</t>
  </si>
  <si>
    <t xml:space="preserve">  15:10:55</t>
  </si>
  <si>
    <t>13.25KVARH</t>
  </si>
  <si>
    <t xml:space="preserve">  23.41KWH</t>
  </si>
  <si>
    <t>13.27KVARH</t>
  </si>
  <si>
    <t xml:space="preserve"> 26.92KVAH</t>
  </si>
  <si>
    <t>13.29KVARH</t>
  </si>
  <si>
    <t xml:space="preserve"> 26.88KVAH</t>
  </si>
  <si>
    <t xml:space="preserve"> 26.95KVAH</t>
  </si>
  <si>
    <t xml:space="preserve"> 26.98KVAH</t>
  </si>
  <si>
    <t xml:space="preserve">  15:10:59</t>
  </si>
  <si>
    <t>13.30KVARH</t>
  </si>
  <si>
    <t xml:space="preserve">  23.44KWH</t>
  </si>
  <si>
    <t xml:space="preserve">  23.47KWH</t>
  </si>
  <si>
    <t>13.32KVARH</t>
  </si>
  <si>
    <t xml:space="preserve">  15:10:57</t>
  </si>
  <si>
    <t xml:space="preserve"> 27.02KVAH</t>
  </si>
  <si>
    <t xml:space="preserve">  23.52KWH</t>
  </si>
  <si>
    <t xml:space="preserve"> 27.05KVAH</t>
  </si>
  <si>
    <t xml:space="preserve">  15:11:03</t>
  </si>
  <si>
    <t xml:space="preserve">  15:11:01</t>
  </si>
  <si>
    <t xml:space="preserve">  15:11:05</t>
  </si>
  <si>
    <t xml:space="preserve">  23.49KWH</t>
  </si>
  <si>
    <t>13.34KVARH</t>
  </si>
  <si>
    <t>13.35KVARH</t>
  </si>
  <si>
    <t xml:space="preserve">  23.55KWH</t>
  </si>
  <si>
    <t xml:space="preserve"> 27.15KVAH</t>
  </si>
  <si>
    <t>13.39KVARH</t>
  </si>
  <si>
    <t xml:space="preserve"> 27.12KVAH</t>
  </si>
  <si>
    <t xml:space="preserve">  23.58KWH</t>
  </si>
  <si>
    <t xml:space="preserve">  15:11:07</t>
  </si>
  <si>
    <t xml:space="preserve"> 27.08KVAH</t>
  </si>
  <si>
    <t xml:space="preserve">  15:11:09</t>
  </si>
  <si>
    <t>13.37KVARH</t>
  </si>
  <si>
    <t xml:space="preserve">  23.61KWH</t>
  </si>
  <si>
    <t xml:space="preserve"> 27.22KVAH</t>
  </si>
  <si>
    <t>13.44KVARH</t>
  </si>
  <si>
    <t>13.42KVARH</t>
  </si>
  <si>
    <t xml:space="preserve">  15:11:11</t>
  </si>
  <si>
    <t xml:space="preserve">  23.64KWH</t>
  </si>
  <si>
    <t>13.40KVARH</t>
  </si>
  <si>
    <t xml:space="preserve"> 27.18KVAH</t>
  </si>
  <si>
    <t xml:space="preserve">  23.67KWH</t>
  </si>
  <si>
    <t xml:space="preserve">  15:11:13</t>
  </si>
  <si>
    <t xml:space="preserve">  23.70KWH</t>
  </si>
  <si>
    <t xml:space="preserve"> 27.28KVAH</t>
  </si>
  <si>
    <t>13.45KVARH</t>
  </si>
  <si>
    <t xml:space="preserve">  15:11:19</t>
  </si>
  <si>
    <t xml:space="preserve">  15:11:17</t>
  </si>
  <si>
    <t xml:space="preserve">  23.73KWH</t>
  </si>
  <si>
    <t xml:space="preserve">  15:11:15</t>
  </si>
  <si>
    <t>13.47KVARH</t>
  </si>
  <si>
    <t xml:space="preserve"> 27.25KVAH</t>
  </si>
  <si>
    <t xml:space="preserve">  15:11:23</t>
  </si>
  <si>
    <t>13.49KVARH</t>
  </si>
  <si>
    <t xml:space="preserve">  23.81KWH</t>
  </si>
  <si>
    <t xml:space="preserve">  15:11:21</t>
  </si>
  <si>
    <t xml:space="preserve">  23.75KWH</t>
  </si>
  <si>
    <t xml:space="preserve"> 27.32KVAH</t>
  </si>
  <si>
    <t xml:space="preserve">  23.78KWH</t>
  </si>
  <si>
    <t>13.50KVARH</t>
  </si>
  <si>
    <t xml:space="preserve"> 27.35KVAH</t>
  </si>
  <si>
    <t xml:space="preserve">  23.87KWH</t>
  </si>
  <si>
    <t xml:space="preserve"> 27.38KVAH</t>
  </si>
  <si>
    <t xml:space="preserve"> 27.45KVAH</t>
  </si>
  <si>
    <t>13.52KVARH</t>
  </si>
  <si>
    <t xml:space="preserve">  15:11:25</t>
  </si>
  <si>
    <t xml:space="preserve">  23.84KWH</t>
  </si>
  <si>
    <t xml:space="preserve"> 27.42KVAH</t>
  </si>
  <si>
    <t>13.54KVARH</t>
  </si>
  <si>
    <t xml:space="preserve">  15:11:27</t>
  </si>
  <si>
    <t xml:space="preserve"> 27.52KVAH</t>
  </si>
  <si>
    <t xml:space="preserve"> 27.48KVAH</t>
  </si>
  <si>
    <t>13.59KVARH</t>
  </si>
  <si>
    <t>13.57KVARH</t>
  </si>
  <si>
    <t xml:space="preserve">  23.90KWH</t>
  </si>
  <si>
    <t xml:space="preserve">  15:11:31</t>
  </si>
  <si>
    <t>13.55KVARH</t>
  </si>
  <si>
    <t xml:space="preserve">  15:11:29</t>
  </si>
  <si>
    <t xml:space="preserve">  23.93KWH</t>
  </si>
  <si>
    <t xml:space="preserve">  23.95KWH</t>
  </si>
  <si>
    <t xml:space="preserve">  15:11:37</t>
  </si>
  <si>
    <t>13.60KVARH</t>
  </si>
  <si>
    <t xml:space="preserve">  15:11:33</t>
  </si>
  <si>
    <t xml:space="preserve"> 27.55KVAH</t>
  </si>
  <si>
    <t xml:space="preserve">  15:11:35</t>
  </si>
  <si>
    <t xml:space="preserve"> 27.58KVAH</t>
  </si>
  <si>
    <t xml:space="preserve">  23.98KWH</t>
  </si>
  <si>
    <t>13.62KVARH</t>
  </si>
  <si>
    <t xml:space="preserve">  24.01KWH</t>
  </si>
  <si>
    <t xml:space="preserve"> 27.61KVAH</t>
  </si>
  <si>
    <t xml:space="preserve"> 27.65KVAH</t>
  </si>
  <si>
    <t xml:space="preserve">  24.07KWH</t>
  </si>
  <si>
    <t xml:space="preserve">  15:11:39</t>
  </si>
  <si>
    <t xml:space="preserve">  15:11:41</t>
  </si>
  <si>
    <t xml:space="preserve">  24.04KWH</t>
  </si>
  <si>
    <t>13.65KVARH</t>
  </si>
  <si>
    <t>13.64KVARH</t>
  </si>
  <si>
    <t xml:space="preserve"> 27.71KVAH</t>
  </si>
  <si>
    <t xml:space="preserve">  24.13KWH</t>
  </si>
  <si>
    <t xml:space="preserve"> 27.75KVAH</t>
  </si>
  <si>
    <t>13.69KVARH</t>
  </si>
  <si>
    <t xml:space="preserve">  15:11:45</t>
  </si>
  <si>
    <t xml:space="preserve">  24.10KWH</t>
  </si>
  <si>
    <t>13.67KVARH</t>
  </si>
  <si>
    <t xml:space="preserve"> 27.68KVAH</t>
  </si>
  <si>
    <t xml:space="preserve">  15:11:43</t>
  </si>
  <si>
    <t>13.74KVARH</t>
  </si>
  <si>
    <t xml:space="preserve">  15:11:47</t>
  </si>
  <si>
    <t xml:space="preserve">  24.18KWH</t>
  </si>
  <si>
    <t xml:space="preserve"> 27.78KVAH</t>
  </si>
  <si>
    <t>13.72KVARH</t>
  </si>
  <si>
    <t xml:space="preserve"> 27.81KVAH</t>
  </si>
  <si>
    <t xml:space="preserve">  15:11:49</t>
  </si>
  <si>
    <t>13.70KVARH</t>
  </si>
  <si>
    <t xml:space="preserve">  24.15KWH</t>
  </si>
  <si>
    <t>13.75KVARH</t>
  </si>
  <si>
    <t xml:space="preserve">  15:11:53</t>
  </si>
  <si>
    <t xml:space="preserve">  24.24KWH</t>
  </si>
  <si>
    <t>13.77KVARH</t>
  </si>
  <si>
    <t xml:space="preserve">  24.21KWH</t>
  </si>
  <si>
    <t xml:space="preserve"> 27.85KVAH</t>
  </si>
  <si>
    <t xml:space="preserve">  15:11:51</t>
  </si>
  <si>
    <t xml:space="preserve"> 27.88KVAH</t>
  </si>
  <si>
    <t xml:space="preserve">  15:11:55</t>
  </si>
  <si>
    <t xml:space="preserve"> 27.98KVAH</t>
  </si>
  <si>
    <t xml:space="preserve"> 27.91KVAH</t>
  </si>
  <si>
    <t xml:space="preserve">  24.27KWH</t>
  </si>
  <si>
    <t xml:space="preserve">  24.30KWH</t>
  </si>
  <si>
    <t xml:space="preserve"> 27.94KVAH</t>
  </si>
  <si>
    <t xml:space="preserve">  15:11:57</t>
  </si>
  <si>
    <t>13.80KVARH</t>
  </si>
  <si>
    <t xml:space="preserve">  15:11:59</t>
  </si>
  <si>
    <t>13.79KVARH</t>
  </si>
  <si>
    <t xml:space="preserve">  24.32KWH</t>
  </si>
  <si>
    <t xml:space="preserve"> 28.04KVAH</t>
  </si>
  <si>
    <t xml:space="preserve">  24.38KWH</t>
  </si>
  <si>
    <t>13.85KVARH</t>
  </si>
  <si>
    <t>13.82KVARH</t>
  </si>
  <si>
    <t>13.83KVARH</t>
  </si>
  <si>
    <t xml:space="preserve">  24.35KWH</t>
  </si>
  <si>
    <t xml:space="preserve"> 28.01KVAH</t>
  </si>
  <si>
    <t xml:space="preserve">  15:12:03</t>
  </si>
  <si>
    <t xml:space="preserve">  15:12:01</t>
  </si>
  <si>
    <t xml:space="preserve">  24.41KWH</t>
  </si>
  <si>
    <t xml:space="preserve">  24.44KWH</t>
  </si>
  <si>
    <t xml:space="preserve">  15:12:05</t>
  </si>
  <si>
    <t>13.88KVARH</t>
  </si>
  <si>
    <t xml:space="preserve"> 28.07KVAH</t>
  </si>
  <si>
    <t xml:space="preserve"> 28.11KVAH</t>
  </si>
  <si>
    <t>13.87KVARH</t>
  </si>
  <si>
    <t xml:space="preserve">  15:12:07</t>
  </si>
  <si>
    <t xml:space="preserve"> 28.14KVAH</t>
  </si>
  <si>
    <t>13.90KVARH</t>
  </si>
  <si>
    <t xml:space="preserve">  24.49KWH</t>
  </si>
  <si>
    <t xml:space="preserve">  15:12:13</t>
  </si>
  <si>
    <t xml:space="preserve">  15:12:09</t>
  </si>
  <si>
    <t xml:space="preserve"> 28.17KVAH</t>
  </si>
  <si>
    <t xml:space="preserve">  15:12:11</t>
  </si>
  <si>
    <t xml:space="preserve">  24.47KWH</t>
  </si>
  <si>
    <t>13.92KVARH</t>
  </si>
  <si>
    <t xml:space="preserve">  24.52KWH</t>
  </si>
  <si>
    <t xml:space="preserve">  24.58KWH</t>
  </si>
  <si>
    <t xml:space="preserve"> 28.27KVAH</t>
  </si>
  <si>
    <t>13.93KVARH</t>
  </si>
  <si>
    <t xml:space="preserve">  24.55KWH</t>
  </si>
  <si>
    <t xml:space="preserve">  15:12:15</t>
  </si>
  <si>
    <t xml:space="preserve"> 28.20KVAH</t>
  </si>
  <si>
    <t>13.95KVARH</t>
  </si>
  <si>
    <t xml:space="preserve"> 28.24KVAH</t>
  </si>
  <si>
    <t xml:space="preserve">  15:12:17</t>
  </si>
  <si>
    <t xml:space="preserve">  24.63KWH</t>
  </si>
  <si>
    <t xml:space="preserve">  15:12:19</t>
  </si>
  <si>
    <t xml:space="preserve">  24.61KWH</t>
  </si>
  <si>
    <t xml:space="preserve">  15:12:21</t>
  </si>
  <si>
    <t xml:space="preserve"> 28.30KVAH</t>
  </si>
  <si>
    <t>13.98KVARH</t>
  </si>
  <si>
    <t xml:space="preserve"> 28.33KVAH</t>
  </si>
  <si>
    <t>14.00KVARH</t>
  </si>
  <si>
    <t>13.97KVARH</t>
  </si>
  <si>
    <t xml:space="preserve">  15:12:27</t>
  </si>
  <si>
    <t>14.01KVARH</t>
  </si>
  <si>
    <t xml:space="preserve">  15:12:25</t>
  </si>
  <si>
    <t xml:space="preserve">  15:12:23</t>
  </si>
  <si>
    <t>14.03KVARH</t>
  </si>
  <si>
    <t xml:space="preserve">  24.69KWH</t>
  </si>
  <si>
    <t xml:space="preserve"> 28.40KVAH</t>
  </si>
  <si>
    <t xml:space="preserve">  24.66KWH</t>
  </si>
  <si>
    <t xml:space="preserve"> 28.37KVAH</t>
  </si>
  <si>
    <t xml:space="preserve">  24.72KWH</t>
  </si>
  <si>
    <t>14.05KVARH</t>
  </si>
  <si>
    <t xml:space="preserve">  15:12:29</t>
  </si>
  <si>
    <t xml:space="preserve">  24.77KWH</t>
  </si>
  <si>
    <t xml:space="preserve"> 28.46KVAH</t>
  </si>
  <si>
    <t>14.06KVARH</t>
  </si>
  <si>
    <t xml:space="preserve"> 28.43KVAH</t>
  </si>
  <si>
    <t xml:space="preserve">  24.75KWH</t>
  </si>
  <si>
    <t xml:space="preserve">  15:12:31</t>
  </si>
  <si>
    <t xml:space="preserve">  15:12:35</t>
  </si>
  <si>
    <t xml:space="preserve">   81.00KW</t>
  </si>
  <si>
    <t xml:space="preserve">  24.85KWH</t>
  </si>
  <si>
    <t xml:space="preserve">  24.80KWH</t>
  </si>
  <si>
    <t xml:space="preserve">  90.27KVA</t>
  </si>
  <si>
    <t>14.08KVARH</t>
  </si>
  <si>
    <t xml:space="preserve"> 28.53KVAH</t>
  </si>
  <si>
    <t xml:space="preserve"> 28.50KVAH</t>
  </si>
  <si>
    <t>14.10KVARH</t>
  </si>
  <si>
    <t xml:space="preserve">  15:12:33</t>
  </si>
  <si>
    <t>14.14KVARH</t>
  </si>
  <si>
    <t xml:space="preserve">  15:12:37</t>
  </si>
  <si>
    <t xml:space="preserve">    147.1A</t>
  </si>
  <si>
    <t xml:space="preserve">  24.89KWH</t>
  </si>
  <si>
    <t xml:space="preserve"> 28.58KVAH</t>
  </si>
  <si>
    <t>14.12KVARH</t>
  </si>
  <si>
    <t xml:space="preserve">   81.93KW</t>
  </si>
  <si>
    <t xml:space="preserve">    137.0A</t>
  </si>
  <si>
    <t xml:space="preserve">    150.5A</t>
  </si>
  <si>
    <t xml:space="preserve"> 28.63KVAH</t>
  </si>
  <si>
    <t xml:space="preserve">  15:12:41</t>
  </si>
  <si>
    <t xml:space="preserve">  24.94KWH</t>
  </si>
  <si>
    <t xml:space="preserve">    133.8A</t>
  </si>
  <si>
    <t xml:space="preserve">  92.37KVA</t>
  </si>
  <si>
    <t xml:space="preserve">   82.98KW</t>
  </si>
  <si>
    <t>14.16KVARH</t>
  </si>
  <si>
    <t xml:space="preserve"> 28.68KVAH</t>
  </si>
  <si>
    <t xml:space="preserve">    152.6A</t>
  </si>
  <si>
    <t xml:space="preserve">  15:12:39</t>
  </si>
  <si>
    <t xml:space="preserve">  70.05KVA</t>
  </si>
  <si>
    <t>14.18KVARH</t>
  </si>
  <si>
    <t>-33.60KVAR</t>
  </si>
  <si>
    <t xml:space="preserve">  24.97KWH</t>
  </si>
  <si>
    <t xml:space="preserve">    100.6A</t>
  </si>
  <si>
    <t xml:space="preserve">    99.93A</t>
  </si>
  <si>
    <t xml:space="preserve">  15:12:43</t>
  </si>
  <si>
    <t xml:space="preserve">   61.47KW</t>
  </si>
  <si>
    <t xml:space="preserve"> 28.72KVAH</t>
  </si>
  <si>
    <t xml:space="preserve">  25.00KWH</t>
  </si>
  <si>
    <t xml:space="preserve"> 28.79KVAH</t>
  </si>
  <si>
    <t xml:space="preserve">  15:12:47</t>
  </si>
  <si>
    <t xml:space="preserve">  25.06KWH</t>
  </si>
  <si>
    <t xml:space="preserve"> 28.75KVAH</t>
  </si>
  <si>
    <t>14.20KVARH</t>
  </si>
  <si>
    <t xml:space="preserve">  15:12:45</t>
  </si>
  <si>
    <t>14.22KVARH</t>
  </si>
  <si>
    <t xml:space="preserve">   52.95KW</t>
  </si>
  <si>
    <t xml:space="preserve">  25.03KWH</t>
  </si>
  <si>
    <t xml:space="preserve"> 28.85KVAH</t>
  </si>
  <si>
    <t>14.25KVARH</t>
  </si>
  <si>
    <t xml:space="preserve"> 28.82KVAH</t>
  </si>
  <si>
    <t xml:space="preserve">  15:12:49</t>
  </si>
  <si>
    <t xml:space="preserve">  25.09KWH</t>
  </si>
  <si>
    <t>14.23KVARH</t>
  </si>
  <si>
    <t xml:space="preserve">  15:12:51</t>
  </si>
  <si>
    <t xml:space="preserve">    99.21A</t>
  </si>
  <si>
    <t xml:space="preserve">  25.12KWH</t>
  </si>
  <si>
    <t>14.30KVARH</t>
  </si>
  <si>
    <t>14.28KVARH</t>
  </si>
  <si>
    <t xml:space="preserve"> 28.92KVAH</t>
  </si>
  <si>
    <t xml:space="preserve">  15:12:55</t>
  </si>
  <si>
    <t xml:space="preserve"> 28.89KVAH</t>
  </si>
  <si>
    <t xml:space="preserve">  15:12:53</t>
  </si>
  <si>
    <t xml:space="preserve">  25.15KWH</t>
  </si>
  <si>
    <t>14.27KVARH</t>
  </si>
  <si>
    <t xml:space="preserve">  25.18KWH</t>
  </si>
  <si>
    <t xml:space="preserve"> 28.96KVAH</t>
  </si>
  <si>
    <t xml:space="preserve">  25.24KWH</t>
  </si>
  <si>
    <t xml:space="preserve">  15:12:59</t>
  </si>
  <si>
    <t xml:space="preserve"> 29.02KVAH</t>
  </si>
  <si>
    <t>14.33KVARH</t>
  </si>
  <si>
    <t>14.32KVARH</t>
  </si>
  <si>
    <t xml:space="preserve"> 28.99KVAH</t>
  </si>
  <si>
    <t xml:space="preserve">  25.21KWH</t>
  </si>
  <si>
    <t xml:space="preserve">  15:12:57</t>
  </si>
  <si>
    <t xml:space="preserve">  15:13:01</t>
  </si>
  <si>
    <t xml:space="preserve">  25.26KWH</t>
  </si>
  <si>
    <t>14.37KVARH</t>
  </si>
  <si>
    <t xml:space="preserve"> 29.09KVAH</t>
  </si>
  <si>
    <t xml:space="preserve">  15:13:03</t>
  </si>
  <si>
    <t xml:space="preserve"> 29.06KVAH</t>
  </si>
  <si>
    <t>14.35KVARH</t>
  </si>
  <si>
    <t xml:space="preserve">  15:13:05</t>
  </si>
  <si>
    <t xml:space="preserve">  25.29KWH</t>
  </si>
  <si>
    <t xml:space="preserve">  25.32KWH</t>
  </si>
  <si>
    <t xml:space="preserve">  25.35KWH</t>
  </si>
  <si>
    <t>14.40KVARH</t>
  </si>
  <si>
    <t xml:space="preserve">  15:13:07</t>
  </si>
  <si>
    <t xml:space="preserve"> 29.16KVAH</t>
  </si>
  <si>
    <t>14.38KVARH</t>
  </si>
  <si>
    <t xml:space="preserve"> 29.19KVAH</t>
  </si>
  <si>
    <t xml:space="preserve">  25.38KWH</t>
  </si>
  <si>
    <t xml:space="preserve"> 29.12KVAH</t>
  </si>
  <si>
    <t xml:space="preserve">  15:13:09</t>
  </si>
  <si>
    <t xml:space="preserve"> 29.22KVAH</t>
  </si>
  <si>
    <t>14.43KVARH</t>
  </si>
  <si>
    <t xml:space="preserve">  25.44KWH</t>
  </si>
  <si>
    <t>14.45KVARH</t>
  </si>
  <si>
    <t xml:space="preserve"> 29.26KVAH</t>
  </si>
  <si>
    <t>14.42KVARH</t>
  </si>
  <si>
    <t xml:space="preserve">  15:13:11</t>
  </si>
  <si>
    <t xml:space="preserve">  25.41KWH</t>
  </si>
  <si>
    <t xml:space="preserve">  15:13:13</t>
  </si>
  <si>
    <t xml:space="preserve">  15:13:19</t>
  </si>
  <si>
    <t>14.48KVARH</t>
  </si>
  <si>
    <t xml:space="preserve"> 29.29KVAH</t>
  </si>
  <si>
    <t xml:space="preserve">  25.50KWH</t>
  </si>
  <si>
    <t>14.47KVARH</t>
  </si>
  <si>
    <t xml:space="preserve">  15:13:17</t>
  </si>
  <si>
    <t xml:space="preserve">  25.47KWH</t>
  </si>
  <si>
    <t xml:space="preserve">  15:13:15</t>
  </si>
  <si>
    <t xml:space="preserve"> 29.32KVAH</t>
  </si>
  <si>
    <t xml:space="preserve"> 29.36KVAH</t>
  </si>
  <si>
    <t>14.51KVARH</t>
  </si>
  <si>
    <t xml:space="preserve">  25.58KWH</t>
  </si>
  <si>
    <t>14.50KVARH</t>
  </si>
  <si>
    <t xml:space="preserve">  25.55KWH</t>
  </si>
  <si>
    <t xml:space="preserve"> 29.39KVAH</t>
  </si>
  <si>
    <t xml:space="preserve">  15:13:21</t>
  </si>
  <si>
    <t xml:space="preserve">  25.53KWH</t>
  </si>
  <si>
    <t xml:space="preserve">  15:13:23</t>
  </si>
  <si>
    <t xml:space="preserve"> 29.49KVAH</t>
  </si>
  <si>
    <t xml:space="preserve">  25.61KWH</t>
  </si>
  <si>
    <t xml:space="preserve">  15:13:27</t>
  </si>
  <si>
    <t>14.56KVARH</t>
  </si>
  <si>
    <t xml:space="preserve">  15:13:25</t>
  </si>
  <si>
    <t>14.53KVARH</t>
  </si>
  <si>
    <t xml:space="preserve"> 29.42KVAH</t>
  </si>
  <si>
    <t xml:space="preserve"> 29.46KVAH</t>
  </si>
  <si>
    <t>14.55KVARH</t>
  </si>
  <si>
    <t xml:space="preserve">  25.64KWH</t>
  </si>
  <si>
    <t xml:space="preserve">  15:13:29</t>
  </si>
  <si>
    <t>14.58KVARH</t>
  </si>
  <si>
    <t xml:space="preserve"> 29.56KVAH</t>
  </si>
  <si>
    <t xml:space="preserve">  15:13:31</t>
  </si>
  <si>
    <t xml:space="preserve"> 29.52KVAH</t>
  </si>
  <si>
    <t xml:space="preserve">  25.70KWH</t>
  </si>
  <si>
    <t>14.60KVARH</t>
  </si>
  <si>
    <t xml:space="preserve">  25.67KWH</t>
  </si>
  <si>
    <t xml:space="preserve"> 29.62KVAH</t>
  </si>
  <si>
    <t>14.63KVARH</t>
  </si>
  <si>
    <t xml:space="preserve">  15:13:33</t>
  </si>
  <si>
    <t xml:space="preserve">  25.78KWH</t>
  </si>
  <si>
    <t>14.61KVARH</t>
  </si>
  <si>
    <t xml:space="preserve">  15:13:35</t>
  </si>
  <si>
    <t xml:space="preserve">  15:13:37</t>
  </si>
  <si>
    <t xml:space="preserve">  25.73KWH</t>
  </si>
  <si>
    <t xml:space="preserve"> 29.59KVAH</t>
  </si>
  <si>
    <t xml:space="preserve">  25.76KWH</t>
  </si>
  <si>
    <t xml:space="preserve">  25.84KWH</t>
  </si>
  <si>
    <t xml:space="preserve"> 29.65KVAH</t>
  </si>
  <si>
    <t xml:space="preserve">  15:13:41</t>
  </si>
  <si>
    <t xml:space="preserve"> 29.72KVAH</t>
  </si>
  <si>
    <t xml:space="preserve">  25.81KWH</t>
  </si>
  <si>
    <t>14.65KVARH</t>
  </si>
  <si>
    <t xml:space="preserve">  15:13:39</t>
  </si>
  <si>
    <t xml:space="preserve"> 29.69KVAH</t>
  </si>
  <si>
    <t>14.66KVARH</t>
  </si>
  <si>
    <t xml:space="preserve"> 29.79KVAH</t>
  </si>
  <si>
    <t xml:space="preserve">  25.90KWH</t>
  </si>
  <si>
    <t>14.71KVARH</t>
  </si>
  <si>
    <t>14.70KVARH</t>
  </si>
  <si>
    <t>14.68KVARH</t>
  </si>
  <si>
    <t xml:space="preserve">  25.87KWH</t>
  </si>
  <si>
    <t xml:space="preserve"> 29.75KVAH</t>
  </si>
  <si>
    <t xml:space="preserve">  15:13:45</t>
  </si>
  <si>
    <t xml:space="preserve">  15:13:43</t>
  </si>
  <si>
    <t xml:space="preserve">  25.96KWH</t>
  </si>
  <si>
    <t xml:space="preserve">  25.93KWH</t>
  </si>
  <si>
    <t xml:space="preserve">  15:13:51</t>
  </si>
  <si>
    <t xml:space="preserve">  15:13:49</t>
  </si>
  <si>
    <t>14.73KVARH</t>
  </si>
  <si>
    <t xml:space="preserve"> 29.82KVAH</t>
  </si>
  <si>
    <t xml:space="preserve">  15:13:47</t>
  </si>
  <si>
    <t>14.75KVARH</t>
  </si>
  <si>
    <t xml:space="preserve"> 29.85KVAH</t>
  </si>
  <si>
    <t xml:space="preserve">  25.98KWH</t>
  </si>
  <si>
    <t xml:space="preserve"> 29.92KVAH</t>
  </si>
  <si>
    <t>14.76KVARH</t>
  </si>
  <si>
    <t xml:space="preserve"> 29.89KVAH</t>
  </si>
  <si>
    <t xml:space="preserve">  26.01KWH</t>
  </si>
  <si>
    <t xml:space="preserve">  15:13:53</t>
  </si>
  <si>
    <t xml:space="preserve">  15:13:55</t>
  </si>
  <si>
    <t>14.78KVARH</t>
  </si>
  <si>
    <t xml:space="preserve">  26.04KWH</t>
  </si>
  <si>
    <t xml:space="preserve"> 29.99KVAH</t>
  </si>
  <si>
    <t xml:space="preserve">  15:13:57</t>
  </si>
  <si>
    <t xml:space="preserve"> 29.95KVAH</t>
  </si>
  <si>
    <t xml:space="preserve">  15:13:59</t>
  </si>
  <si>
    <t>14.81KVARH</t>
  </si>
  <si>
    <t>14.83KVARH</t>
  </si>
  <si>
    <t xml:space="preserve"> 30.02KVAH</t>
  </si>
  <si>
    <t>14.80KVARH</t>
  </si>
  <si>
    <t xml:space="preserve">  26.07KWH</t>
  </si>
  <si>
    <t xml:space="preserve">  26.10KWH</t>
  </si>
  <si>
    <t xml:space="preserve">  26.13KWH</t>
  </si>
  <si>
    <t xml:space="preserve"> 30.08KVAH</t>
  </si>
  <si>
    <t xml:space="preserve">  15:14:01</t>
  </si>
  <si>
    <t xml:space="preserve">  15:14:03</t>
  </si>
  <si>
    <t>14.86KVARH</t>
  </si>
  <si>
    <t xml:space="preserve">  26.16KWH</t>
  </si>
  <si>
    <t xml:space="preserve"> 30.05KVAH</t>
  </si>
  <si>
    <t>14.84KVARH</t>
  </si>
  <si>
    <t xml:space="preserve"> 30.12KVAH</t>
  </si>
  <si>
    <t xml:space="preserve"> 30.15KVAH</t>
  </si>
  <si>
    <t xml:space="preserve">  15:14:05</t>
  </si>
  <si>
    <t xml:space="preserve">  26.21KWH</t>
  </si>
  <si>
    <t>14.89KVARH</t>
  </si>
  <si>
    <t xml:space="preserve">  26.24KWH</t>
  </si>
  <si>
    <t xml:space="preserve">  26.18KWH</t>
  </si>
  <si>
    <t xml:space="preserve">  15:14:09</t>
  </si>
  <si>
    <t>14.88KVARH</t>
  </si>
  <si>
    <t xml:space="preserve">  15:14:07</t>
  </si>
  <si>
    <t xml:space="preserve">  15:14:11</t>
  </si>
  <si>
    <t xml:space="preserve">  26.30KWH</t>
  </si>
  <si>
    <t xml:space="preserve">  15:14:13</t>
  </si>
  <si>
    <t xml:space="preserve"> 30.25KVAH</t>
  </si>
  <si>
    <t>14.93KVARH</t>
  </si>
  <si>
    <t xml:space="preserve"> 30.21KVAH</t>
  </si>
  <si>
    <t>14.91KVARH</t>
  </si>
  <si>
    <t xml:space="preserve"> 30.18KVAH</t>
  </si>
  <si>
    <t xml:space="preserve">  26.27KWH</t>
  </si>
  <si>
    <t xml:space="preserve">  26.33KWH</t>
  </si>
  <si>
    <t>14.94KVARH</t>
  </si>
  <si>
    <t xml:space="preserve"> 30.28KVAH</t>
  </si>
  <si>
    <t xml:space="preserve">  15:14:15</t>
  </si>
  <si>
    <t xml:space="preserve">  15:14:17</t>
  </si>
  <si>
    <t>14.96KVARH</t>
  </si>
  <si>
    <t xml:space="preserve"> 35.37KVAH</t>
  </si>
  <si>
    <t xml:space="preserve">  74.28KVA</t>
  </si>
  <si>
    <t xml:space="preserve">  15:19:13</t>
  </si>
  <si>
    <t xml:space="preserve">   65.64KW</t>
  </si>
  <si>
    <t>-34.83KVAR</t>
  </si>
  <si>
    <t>17.46KVARH</t>
  </si>
  <si>
    <t xml:space="preserve">  30.75KWH</t>
  </si>
  <si>
    <t xml:space="preserve">    150.6A</t>
  </si>
  <si>
    <t xml:space="preserve">    137.1A</t>
  </si>
  <si>
    <t xml:space="preserve">    115.2A</t>
  </si>
  <si>
    <t>17.49KVARH</t>
  </si>
  <si>
    <t xml:space="preserve">   82.11KW</t>
  </si>
  <si>
    <t xml:space="preserve">   81.57KW</t>
  </si>
  <si>
    <t xml:space="preserve">  30.84KWH</t>
  </si>
  <si>
    <t>17.51KVARH</t>
  </si>
  <si>
    <t xml:space="preserve">  15:19:15</t>
  </si>
  <si>
    <t xml:space="preserve">  91.44KVA</t>
  </si>
  <si>
    <t>-40.26KVAR</t>
  </si>
  <si>
    <t xml:space="preserve"> 35.47KVAH</t>
  </si>
  <si>
    <t xml:space="preserve"> 35.42KVAH</t>
  </si>
  <si>
    <t xml:space="preserve">  30.80KWH</t>
  </si>
  <si>
    <t xml:space="preserve">  26.58KWH</t>
  </si>
  <si>
    <t xml:space="preserve">  26.55KWH</t>
  </si>
  <si>
    <t>15.11KVARH</t>
  </si>
  <si>
    <t xml:space="preserve">  26.61KWH</t>
  </si>
  <si>
    <t xml:space="preserve"> 30.57KVAH</t>
  </si>
  <si>
    <t xml:space="preserve">  15:14:33</t>
  </si>
  <si>
    <t>15.09KVARH</t>
  </si>
  <si>
    <t xml:space="preserve"> 30.54KVAH</t>
  </si>
  <si>
    <t xml:space="preserve">  15:14:35</t>
  </si>
  <si>
    <t>15.14KVARH</t>
  </si>
  <si>
    <t xml:space="preserve"> 30.61KVAH</t>
  </si>
  <si>
    <t xml:space="preserve">  26.66KWH</t>
  </si>
  <si>
    <t xml:space="preserve">  15:14:39</t>
  </si>
  <si>
    <t xml:space="preserve"> 30.64KVAH</t>
  </si>
  <si>
    <t>15.12KVARH</t>
  </si>
  <si>
    <t xml:space="preserve">  15:14:37</t>
  </si>
  <si>
    <t xml:space="preserve">  26.64KWH</t>
  </si>
  <si>
    <t xml:space="preserve"> 30.67KVAH</t>
  </si>
  <si>
    <t xml:space="preserve">  26.69KWH</t>
  </si>
  <si>
    <t>15.17KVARH</t>
  </si>
  <si>
    <t>15.19KVARH</t>
  </si>
  <si>
    <t xml:space="preserve">  15:14:41</t>
  </si>
  <si>
    <t xml:space="preserve"> 30.74KVAH</t>
  </si>
  <si>
    <t xml:space="preserve"> 30.70KVAH</t>
  </si>
  <si>
    <t xml:space="preserve">  15:14:43</t>
  </si>
  <si>
    <t xml:space="preserve">  26.72KWH</t>
  </si>
  <si>
    <t>15.16KVARH</t>
  </si>
  <si>
    <t>15.20KVARH</t>
  </si>
  <si>
    <t>-39.39KVAR</t>
  </si>
  <si>
    <t xml:space="preserve">  26.75KWH</t>
  </si>
  <si>
    <t xml:space="preserve">  15:14:45</t>
  </si>
  <si>
    <t xml:space="preserve">  15:14:47</t>
  </si>
  <si>
    <t xml:space="preserve"> 30.77KVAH</t>
  </si>
  <si>
    <t xml:space="preserve">    135.2A</t>
  </si>
  <si>
    <t xml:space="preserve">    144.5A</t>
  </si>
  <si>
    <t xml:space="preserve">    106.2A</t>
  </si>
  <si>
    <t xml:space="preserve">  89.58KVA</t>
  </si>
  <si>
    <t>15.25KVARH</t>
  </si>
  <si>
    <t xml:space="preserve"> 30.82KVAH</t>
  </si>
  <si>
    <t xml:space="preserve">  15:14:49</t>
  </si>
  <si>
    <t>15.23KVARH</t>
  </si>
  <si>
    <t xml:space="preserve"> 30.87KVAH</t>
  </si>
  <si>
    <t xml:space="preserve">  26.84KWH</t>
  </si>
  <si>
    <t xml:space="preserve">  26.79KWH</t>
  </si>
  <si>
    <t xml:space="preserve">  91.53KVA</t>
  </si>
  <si>
    <t xml:space="preserve">   82.23KW</t>
  </si>
  <si>
    <t xml:space="preserve">  26.89KWH</t>
  </si>
  <si>
    <t>15.27KVARH</t>
  </si>
  <si>
    <t xml:space="preserve"> 30.92KVAH</t>
  </si>
  <si>
    <t xml:space="preserve">  15:14:53</t>
  </si>
  <si>
    <t xml:space="preserve">    132.0A</t>
  </si>
  <si>
    <t xml:space="preserve">  82.35KVA</t>
  </si>
  <si>
    <t xml:space="preserve">   73.17KW</t>
  </si>
  <si>
    <t xml:space="preserve">   82.74KW</t>
  </si>
  <si>
    <t xml:space="preserve">  15:14:51</t>
  </si>
  <si>
    <t xml:space="preserve">    110.5A</t>
  </si>
  <si>
    <t>15.31KVARH</t>
  </si>
  <si>
    <t xml:space="preserve">   53.50KW</t>
  </si>
  <si>
    <t xml:space="preserve">  61.62KVA</t>
  </si>
  <si>
    <t xml:space="preserve"> 30.97KVAH</t>
  </si>
  <si>
    <t xml:space="preserve">  15:14:55</t>
  </si>
  <si>
    <t xml:space="preserve">  26.96KWH</t>
  </si>
  <si>
    <t>-37.80KVAR</t>
  </si>
  <si>
    <t xml:space="preserve"> 31.00KVAH</t>
  </si>
  <si>
    <t xml:space="preserve">  26.93KWH</t>
  </si>
  <si>
    <t>15.29KVARH</t>
  </si>
  <si>
    <t xml:space="preserve">    90.51A</t>
  </si>
  <si>
    <t xml:space="preserve"> 31.07KVAH</t>
  </si>
  <si>
    <t>15.33KVARH</t>
  </si>
  <si>
    <t xml:space="preserve">  26.98KWH</t>
  </si>
  <si>
    <t xml:space="preserve">  15:14:57</t>
  </si>
  <si>
    <t xml:space="preserve">  15:14:59</t>
  </si>
  <si>
    <t xml:space="preserve">  27.01KWH</t>
  </si>
  <si>
    <t>15.34KVARH</t>
  </si>
  <si>
    <t xml:space="preserve"> 31.03KVAH</t>
  </si>
  <si>
    <t>15.38KVARH</t>
  </si>
  <si>
    <t xml:space="preserve"> 31.14KVAH</t>
  </si>
  <si>
    <t>15.36KVARH</t>
  </si>
  <si>
    <t xml:space="preserve">  15:15:03</t>
  </si>
  <si>
    <t xml:space="preserve">  27.07KWH</t>
  </si>
  <si>
    <t xml:space="preserve">  27.04KWH</t>
  </si>
  <si>
    <t xml:space="preserve">  15:15:01</t>
  </si>
  <si>
    <t xml:space="preserve">  15:15:05</t>
  </si>
  <si>
    <t xml:space="preserve"> 31.10KVAH</t>
  </si>
  <si>
    <t xml:space="preserve">  27.13KWH</t>
  </si>
  <si>
    <t xml:space="preserve"> 31.17KVAH</t>
  </si>
  <si>
    <t xml:space="preserve">  15:15:07</t>
  </si>
  <si>
    <t xml:space="preserve">  27.16KWH</t>
  </si>
  <si>
    <t xml:space="preserve"> 31.20KVAH</t>
  </si>
  <si>
    <t>15.41KVARH</t>
  </si>
  <si>
    <t xml:space="preserve">  15:15:09</t>
  </si>
  <si>
    <t>15.39KVARH</t>
  </si>
  <si>
    <t xml:space="preserve">  27.10KWH</t>
  </si>
  <si>
    <t xml:space="preserve"> 31.24KVAH</t>
  </si>
  <si>
    <t>15.44KVARH</t>
  </si>
  <si>
    <t xml:space="preserve"> 31.30KVAH</t>
  </si>
  <si>
    <t xml:space="preserve">  15:15:13</t>
  </si>
  <si>
    <t>15.43KVARH</t>
  </si>
  <si>
    <t xml:space="preserve">  27.19KWH</t>
  </si>
  <si>
    <t xml:space="preserve">  27.22KWH</t>
  </si>
  <si>
    <t xml:space="preserve"> 31.27KVAH</t>
  </si>
  <si>
    <t xml:space="preserve">  15:15:11</t>
  </si>
  <si>
    <t>15.46KVARH</t>
  </si>
  <si>
    <t xml:space="preserve">  15:15:15</t>
  </si>
  <si>
    <t xml:space="preserve">  27.25KWH</t>
  </si>
  <si>
    <t xml:space="preserve">  15:15:17</t>
  </si>
  <si>
    <t xml:space="preserve"> 31.37KVAH</t>
  </si>
  <si>
    <t>15.48KVARH</t>
  </si>
  <si>
    <t xml:space="preserve">  27.28KWH</t>
  </si>
  <si>
    <t>15.49KVARH</t>
  </si>
  <si>
    <t xml:space="preserve"> 31.34KVAH</t>
  </si>
  <si>
    <t xml:space="preserve">  27.30KWH</t>
  </si>
  <si>
    <t xml:space="preserve">  15:15:21</t>
  </si>
  <si>
    <t>15.52KVARH</t>
  </si>
  <si>
    <t xml:space="preserve"> 31.40KVAH</t>
  </si>
  <si>
    <t>15.51KVARH</t>
  </si>
  <si>
    <t xml:space="preserve"> 31.44KVAH</t>
  </si>
  <si>
    <t xml:space="preserve">  27.33KWH</t>
  </si>
  <si>
    <t xml:space="preserve">  15:15:19</t>
  </si>
  <si>
    <t xml:space="preserve">  15:15:23</t>
  </si>
  <si>
    <t xml:space="preserve">  27.36KWH</t>
  </si>
  <si>
    <t xml:space="preserve">  27.39KWH</t>
  </si>
  <si>
    <t xml:space="preserve">  15:15:27</t>
  </si>
  <si>
    <t xml:space="preserve"> 31.47KVAH</t>
  </si>
  <si>
    <t>15.54KVARH</t>
  </si>
  <si>
    <t>15.56KVARH</t>
  </si>
  <si>
    <t xml:space="preserve"> 31.53KVAH</t>
  </si>
  <si>
    <t xml:space="preserve"> 31.50KVAH</t>
  </si>
  <si>
    <t xml:space="preserve">  27.42KWH</t>
  </si>
  <si>
    <t xml:space="preserve">  15:15:25</t>
  </si>
  <si>
    <t xml:space="preserve">  15:15:31</t>
  </si>
  <si>
    <t xml:space="preserve">  27.48KWH</t>
  </si>
  <si>
    <t xml:space="preserve"> 31.57KVAH</t>
  </si>
  <si>
    <t>15.57KVARH</t>
  </si>
  <si>
    <t xml:space="preserve"> 31.60KVAH</t>
  </si>
  <si>
    <t>15.61KVARH</t>
  </si>
  <si>
    <t xml:space="preserve">  15:15:29</t>
  </si>
  <si>
    <t xml:space="preserve">  27.45KWH</t>
  </si>
  <si>
    <t>15.59KVARH</t>
  </si>
  <si>
    <t xml:space="preserve">  15:15:33</t>
  </si>
  <si>
    <t xml:space="preserve">  27.53KWH</t>
  </si>
  <si>
    <t xml:space="preserve">  15:15:35</t>
  </si>
  <si>
    <t>15.62KVARH</t>
  </si>
  <si>
    <t>15.64KVARH</t>
  </si>
  <si>
    <t xml:space="preserve">  27.51KWH</t>
  </si>
  <si>
    <t xml:space="preserve"> 31.63KVAH</t>
  </si>
  <si>
    <t xml:space="preserve"> 31.67KVAH</t>
  </si>
  <si>
    <t xml:space="preserve">  15:15:37</t>
  </si>
  <si>
    <t xml:space="preserve"> 31.73KVAH</t>
  </si>
  <si>
    <t>15.67KVARH</t>
  </si>
  <si>
    <t xml:space="preserve"> 31.70KVAH</t>
  </si>
  <si>
    <t xml:space="preserve">  15:15:39</t>
  </si>
  <si>
    <t>15.66KVARH</t>
  </si>
  <si>
    <t xml:space="preserve">  27.59KWH</t>
  </si>
  <si>
    <t xml:space="preserve">  27.56KWH</t>
  </si>
  <si>
    <t xml:space="preserve">  15:15:41</t>
  </si>
  <si>
    <t xml:space="preserve">  27.62KWH</t>
  </si>
  <si>
    <t xml:space="preserve">  15:15:43</t>
  </si>
  <si>
    <t xml:space="preserve">  15:15:45</t>
  </si>
  <si>
    <t>15.69KVARH</t>
  </si>
  <si>
    <t xml:space="preserve"> 31.83KVAH</t>
  </si>
  <si>
    <t xml:space="preserve">  27.68KWH</t>
  </si>
  <si>
    <t xml:space="preserve"> 31.76KVAH</t>
  </si>
  <si>
    <t xml:space="preserve">  27.65KWH</t>
  </si>
  <si>
    <t xml:space="preserve"> 31.80KVAH</t>
  </si>
  <si>
    <t>15.71KVARH</t>
  </si>
  <si>
    <t xml:space="preserve">  15:15:47</t>
  </si>
  <si>
    <t xml:space="preserve">  27.73KWH</t>
  </si>
  <si>
    <t xml:space="preserve"> 31.90KVAH</t>
  </si>
  <si>
    <t>15.75KVARH</t>
  </si>
  <si>
    <t>15.72KVARH</t>
  </si>
  <si>
    <t xml:space="preserve"> 31.86KVAH</t>
  </si>
  <si>
    <t xml:space="preserve">  27.70KWH</t>
  </si>
  <si>
    <t xml:space="preserve">  15:15:49</t>
  </si>
  <si>
    <t>15.74KVARH</t>
  </si>
  <si>
    <t xml:space="preserve">  15:15:53</t>
  </si>
  <si>
    <t xml:space="preserve">  27.79KWH</t>
  </si>
  <si>
    <t xml:space="preserve">  15:15:51</t>
  </si>
  <si>
    <t xml:space="preserve"> 31.96KVAH</t>
  </si>
  <si>
    <t xml:space="preserve">  27.76KWH</t>
  </si>
  <si>
    <t xml:space="preserve"> 31.93KVAH</t>
  </si>
  <si>
    <t xml:space="preserve">  15:15:55</t>
  </si>
  <si>
    <t>15.79KVARH</t>
  </si>
  <si>
    <t>15.77KVARH</t>
  </si>
  <si>
    <t>15.82KVARH</t>
  </si>
  <si>
    <t xml:space="preserve"> 32.03KVAH</t>
  </si>
  <si>
    <t xml:space="preserve">  27.82KWH</t>
  </si>
  <si>
    <t xml:space="preserve"> 32.06KVAH</t>
  </si>
  <si>
    <t xml:space="preserve">  27.87KWH</t>
  </si>
  <si>
    <t xml:space="preserve"> 31.99KVAH</t>
  </si>
  <si>
    <t xml:space="preserve">  27.84KWH</t>
  </si>
  <si>
    <t>15.80KVARH</t>
  </si>
  <si>
    <t xml:space="preserve">  15:15:57</t>
  </si>
  <si>
    <t xml:space="preserve">  15:15:59</t>
  </si>
  <si>
    <t xml:space="preserve"> 32.09KVAH</t>
  </si>
  <si>
    <t xml:space="preserve">  27.90KWH</t>
  </si>
  <si>
    <t>15.87KVARH</t>
  </si>
  <si>
    <t xml:space="preserve">  15:16:01</t>
  </si>
  <si>
    <t>15.84KVARH</t>
  </si>
  <si>
    <t xml:space="preserve">  15:16:03</t>
  </si>
  <si>
    <t xml:space="preserve"> 32.12KVAH</t>
  </si>
  <si>
    <t xml:space="preserve">  27.93KWH</t>
  </si>
  <si>
    <t>15.85KVARH</t>
  </si>
  <si>
    <t xml:space="preserve"> 32.19KVAH</t>
  </si>
  <si>
    <t xml:space="preserve">  15:16:09</t>
  </si>
  <si>
    <t xml:space="preserve">  15:16:07</t>
  </si>
  <si>
    <t xml:space="preserve">  27.96KWH</t>
  </si>
  <si>
    <t xml:space="preserve">  27.98KWH</t>
  </si>
  <si>
    <t xml:space="preserve">  15:16:05</t>
  </si>
  <si>
    <t>15.89KVARH</t>
  </si>
  <si>
    <t>15.90KVARH</t>
  </si>
  <si>
    <t xml:space="preserve"> 32.16KVAH</t>
  </si>
  <si>
    <t>15.92KVARH</t>
  </si>
  <si>
    <t xml:space="preserve"> 32.25KVAH</t>
  </si>
  <si>
    <t xml:space="preserve">  15:16:13</t>
  </si>
  <si>
    <t xml:space="preserve">  15:16:11</t>
  </si>
  <si>
    <t xml:space="preserve">  28.04KWH</t>
  </si>
  <si>
    <t xml:space="preserve"> 32.22KVAH</t>
  </si>
  <si>
    <t xml:space="preserve">  28.01KWH</t>
  </si>
  <si>
    <t>15.93KVARH</t>
  </si>
  <si>
    <t xml:space="preserve">    145.8A</t>
  </si>
  <si>
    <t xml:space="preserve">  91.35KVA</t>
  </si>
  <si>
    <t xml:space="preserve"> 32.35KVAH</t>
  </si>
  <si>
    <t xml:space="preserve"> 32.30KVAH</t>
  </si>
  <si>
    <t xml:space="preserve">   81.21KW</t>
  </si>
  <si>
    <t xml:space="preserve">  15:16:15</t>
  </si>
  <si>
    <t xml:space="preserve">  90.48KVA</t>
  </si>
  <si>
    <t>15.98KVARH</t>
  </si>
  <si>
    <t xml:space="preserve">  28.09KWH</t>
  </si>
  <si>
    <t>15.96KVARH</t>
  </si>
  <si>
    <t xml:space="preserve">  28.13KWH</t>
  </si>
  <si>
    <t xml:space="preserve">   80.16KW</t>
  </si>
  <si>
    <t xml:space="preserve">  28.18KWH</t>
  </si>
  <si>
    <t xml:space="preserve">   82.95KW</t>
  </si>
  <si>
    <t xml:space="preserve"> 32.40KVAH</t>
  </si>
  <si>
    <t>16.00KVARH</t>
  </si>
  <si>
    <t xml:space="preserve">  15:16:19</t>
  </si>
  <si>
    <t xml:space="preserve">  15:16:17</t>
  </si>
  <si>
    <t xml:space="preserve">    149.6A</t>
  </si>
  <si>
    <t xml:space="preserve">  28.22KWH</t>
  </si>
  <si>
    <t>16.02KVARH</t>
  </si>
  <si>
    <t xml:space="preserve">  15:16:23</t>
  </si>
  <si>
    <t xml:space="preserve">  28.25KWH</t>
  </si>
  <si>
    <t xml:space="preserve">  28.28KWH</t>
  </si>
  <si>
    <t xml:space="preserve"> 32.49KVAH</t>
  </si>
  <si>
    <t xml:space="preserve"> 32.52KVAH</t>
  </si>
  <si>
    <t>16.04KVARH</t>
  </si>
  <si>
    <t xml:space="preserve"> 32.45KVAH</t>
  </si>
  <si>
    <t xml:space="preserve">  15:16:21</t>
  </si>
  <si>
    <t>16.06KVARH</t>
  </si>
  <si>
    <t xml:space="preserve">  28.34KWH</t>
  </si>
  <si>
    <t>16.09KVARH</t>
  </si>
  <si>
    <t xml:space="preserve"> 32.59KVAH</t>
  </si>
  <si>
    <t xml:space="preserve">  15:16:25</t>
  </si>
  <si>
    <t xml:space="preserve"> 32.56KVAH</t>
  </si>
  <si>
    <t xml:space="preserve">  28.31KWH</t>
  </si>
  <si>
    <t xml:space="preserve">  15:16:27</t>
  </si>
  <si>
    <t>16.07KVARH</t>
  </si>
  <si>
    <t xml:space="preserve"> 32.62KVAH</t>
  </si>
  <si>
    <t xml:space="preserve">  15:16:29</t>
  </si>
  <si>
    <t>16.12KVARH</t>
  </si>
  <si>
    <t xml:space="preserve"> 32.66KVAH</t>
  </si>
  <si>
    <t xml:space="preserve">  28.37KWH</t>
  </si>
  <si>
    <t>16.11KVARH</t>
  </si>
  <si>
    <t xml:space="preserve">  15:16:31</t>
  </si>
  <si>
    <t xml:space="preserve">  15:16:33</t>
  </si>
  <si>
    <t xml:space="preserve">  28.40KWH</t>
  </si>
  <si>
    <t xml:space="preserve">  28.43KWH</t>
  </si>
  <si>
    <t xml:space="preserve"> 32.72KVAH</t>
  </si>
  <si>
    <t>16.16KVARH</t>
  </si>
  <si>
    <t xml:space="preserve">  15:16:35</t>
  </si>
  <si>
    <t xml:space="preserve"> 32.76KVAH</t>
  </si>
  <si>
    <t xml:space="preserve"> 32.69KVAH</t>
  </si>
  <si>
    <t>16.14KVARH</t>
  </si>
  <si>
    <t xml:space="preserve">  15:16:37</t>
  </si>
  <si>
    <t xml:space="preserve">  28.48KWH</t>
  </si>
  <si>
    <t xml:space="preserve">  28.46KWH</t>
  </si>
  <si>
    <t xml:space="preserve">  28.54KWH</t>
  </si>
  <si>
    <t>16.19KVARH</t>
  </si>
  <si>
    <t xml:space="preserve"> 32.79KVAH</t>
  </si>
  <si>
    <t xml:space="preserve"> 32.82KVAH</t>
  </si>
  <si>
    <t xml:space="preserve">  15:16:41</t>
  </si>
  <si>
    <t>16.17KVARH</t>
  </si>
  <si>
    <t>16.21KVARH</t>
  </si>
  <si>
    <t xml:space="preserve">  15:16:39</t>
  </si>
  <si>
    <t xml:space="preserve">  28.51KWH</t>
  </si>
  <si>
    <t xml:space="preserve">  15:16:45</t>
  </si>
  <si>
    <t xml:space="preserve">  15:16:43</t>
  </si>
  <si>
    <t>16.24KVARH</t>
  </si>
  <si>
    <t xml:space="preserve">  28.60KWH</t>
  </si>
  <si>
    <t xml:space="preserve">  15:16:47</t>
  </si>
  <si>
    <t xml:space="preserve"> 32.86KVAH</t>
  </si>
  <si>
    <t xml:space="preserve">  28.57KWH</t>
  </si>
  <si>
    <t>16.22KVARH</t>
  </si>
  <si>
    <t xml:space="preserve"> 32.89KVAH</t>
  </si>
  <si>
    <t xml:space="preserve">  28.66KWH</t>
  </si>
  <si>
    <t xml:space="preserve">  15:16:49</t>
  </si>
  <si>
    <t xml:space="preserve"> 32.96KVAH</t>
  </si>
  <si>
    <t xml:space="preserve">  15:16:51</t>
  </si>
  <si>
    <t xml:space="preserve">  28.69KWH</t>
  </si>
  <si>
    <t xml:space="preserve">  28.63KWH</t>
  </si>
  <si>
    <t>16.26KVARH</t>
  </si>
  <si>
    <t>16.27KVARH</t>
  </si>
  <si>
    <t xml:space="preserve"> 32.92KVAH</t>
  </si>
  <si>
    <t>16.29KVARH</t>
  </si>
  <si>
    <t xml:space="preserve"> 32.99KVAH</t>
  </si>
  <si>
    <t xml:space="preserve">  15:16:53</t>
  </si>
  <si>
    <t xml:space="preserve">  28.71KWH</t>
  </si>
  <si>
    <t xml:space="preserve"> 33.02KVAH</t>
  </si>
  <si>
    <t xml:space="preserve">  28.74KWH</t>
  </si>
  <si>
    <t>16.30KVARH</t>
  </si>
  <si>
    <t xml:space="preserve">  15:16:55</t>
  </si>
  <si>
    <t xml:space="preserve"> 33.05KVAH</t>
  </si>
  <si>
    <t>16.34KVARH</t>
  </si>
  <si>
    <t xml:space="preserve">  15:16:59</t>
  </si>
  <si>
    <t>16.35KVARH</t>
  </si>
  <si>
    <t xml:space="preserve">  28.77KWH</t>
  </si>
  <si>
    <t xml:space="preserve"> 33.09KVAH</t>
  </si>
  <si>
    <t>16.32KVARH</t>
  </si>
  <si>
    <t xml:space="preserve">  15:16:57</t>
  </si>
  <si>
    <t xml:space="preserve">  28.80KWH</t>
  </si>
  <si>
    <t xml:space="preserve"> 33.12KVAH</t>
  </si>
  <si>
    <t xml:space="preserve">  28.83KWH</t>
  </si>
  <si>
    <t>16.37KVARH</t>
  </si>
  <si>
    <t>16.39KVARH</t>
  </si>
  <si>
    <t xml:space="preserve">  15:17:01</t>
  </si>
  <si>
    <t xml:space="preserve"> 33.19KVAH</t>
  </si>
  <si>
    <t xml:space="preserve"> 33.15KVAH</t>
  </si>
  <si>
    <t xml:space="preserve">  15:17:03</t>
  </si>
  <si>
    <t xml:space="preserve">  15:17:05</t>
  </si>
  <si>
    <t xml:space="preserve">  28.86KWH</t>
  </si>
  <si>
    <t xml:space="preserve">  28.94KWH</t>
  </si>
  <si>
    <t xml:space="preserve">  15:17:07</t>
  </si>
  <si>
    <t>16.42KVARH</t>
  </si>
  <si>
    <t xml:space="preserve">  15:17:09</t>
  </si>
  <si>
    <t xml:space="preserve">  28.89KWH</t>
  </si>
  <si>
    <t xml:space="preserve"> 33.22KVAH</t>
  </si>
  <si>
    <t>16.40KVARH</t>
  </si>
  <si>
    <t xml:space="preserve">  28.91KWH</t>
  </si>
  <si>
    <t xml:space="preserve"> 33.25KVAH</t>
  </si>
  <si>
    <t xml:space="preserve">  15:17:13</t>
  </si>
  <si>
    <t xml:space="preserve">  15:17:11</t>
  </si>
  <si>
    <t>16.44KVARH</t>
  </si>
  <si>
    <t xml:space="preserve"> 33.32KVAH</t>
  </si>
  <si>
    <t>16.45KVARH</t>
  </si>
  <si>
    <t xml:space="preserve">  29.00KWH</t>
  </si>
  <si>
    <t xml:space="preserve"> 33.28KVAH</t>
  </si>
  <si>
    <t xml:space="preserve">  28.97KWH</t>
  </si>
  <si>
    <t xml:space="preserve"> 33.35KVAH</t>
  </si>
  <si>
    <t xml:space="preserve">  15:17:15</t>
  </si>
  <si>
    <t xml:space="preserve"> 33.38KVAH</t>
  </si>
  <si>
    <t>16.47KVARH</t>
  </si>
  <si>
    <t xml:space="preserve">  29.03KWH</t>
  </si>
  <si>
    <t xml:space="preserve">  29.06KWH</t>
  </si>
  <si>
    <t xml:space="preserve">  15:17:17</t>
  </si>
  <si>
    <t>16.49KVARH</t>
  </si>
  <si>
    <t xml:space="preserve"> 33.42KVAH</t>
  </si>
  <si>
    <t>16.50KVARH</t>
  </si>
  <si>
    <t xml:space="preserve">  15:17:23</t>
  </si>
  <si>
    <t xml:space="preserve"> 33.48KVAH</t>
  </si>
  <si>
    <t>16.52KVARH</t>
  </si>
  <si>
    <t xml:space="preserve"> 33.45KVAH</t>
  </si>
  <si>
    <t xml:space="preserve">  29.08KWH</t>
  </si>
  <si>
    <t xml:space="preserve">  29.11KWH</t>
  </si>
  <si>
    <t xml:space="preserve">  15:17:21</t>
  </si>
  <si>
    <t xml:space="preserve">  15:17:19</t>
  </si>
  <si>
    <t>16.53KVARH</t>
  </si>
  <si>
    <t xml:space="preserve">  15:17:27</t>
  </si>
  <si>
    <t xml:space="preserve">  29.20KWH</t>
  </si>
  <si>
    <t>16.55KVARH</t>
  </si>
  <si>
    <t xml:space="preserve"> 33.51KVAH</t>
  </si>
  <si>
    <t xml:space="preserve"> 33.55KVAH</t>
  </si>
  <si>
    <t xml:space="preserve">  15:17:25</t>
  </si>
  <si>
    <t xml:space="preserve">  29.17KWH</t>
  </si>
  <si>
    <t>16.57KVARH</t>
  </si>
  <si>
    <t xml:space="preserve">  29.14KWH</t>
  </si>
  <si>
    <t xml:space="preserve">  29.22KWH</t>
  </si>
  <si>
    <t>16.60KVARH</t>
  </si>
  <si>
    <t xml:space="preserve">  15:17:31</t>
  </si>
  <si>
    <t xml:space="preserve"> 33.58KVAH</t>
  </si>
  <si>
    <t>16.62KVARH</t>
  </si>
  <si>
    <t>16.58KVARH</t>
  </si>
  <si>
    <t xml:space="preserve">  15:17:29</t>
  </si>
  <si>
    <t xml:space="preserve"> 33.61KVAH</t>
  </si>
  <si>
    <t xml:space="preserve">  29.25KWH</t>
  </si>
  <si>
    <t xml:space="preserve"> 33.64KVAH</t>
  </si>
  <si>
    <t xml:space="preserve"> 33.67KVAH</t>
  </si>
  <si>
    <t xml:space="preserve">  29.31KWH</t>
  </si>
  <si>
    <t>16.63KVARH</t>
  </si>
  <si>
    <t xml:space="preserve"> 33.71KVAH</t>
  </si>
  <si>
    <t xml:space="preserve">  15:17:35</t>
  </si>
  <si>
    <t xml:space="preserve">  15:17:33</t>
  </si>
  <si>
    <t>16.65KVARH</t>
  </si>
  <si>
    <t xml:space="preserve">  29.28KWH</t>
  </si>
  <si>
    <t xml:space="preserve">    136.3A</t>
  </si>
  <si>
    <t xml:space="preserve">  29.36KWH</t>
  </si>
  <si>
    <t>16.66KVARH</t>
  </si>
  <si>
    <t xml:space="preserve"> 33.77KVAH</t>
  </si>
  <si>
    <t xml:space="preserve"> 33.74KVAH</t>
  </si>
  <si>
    <t xml:space="preserve">  15:17:39</t>
  </si>
  <si>
    <t>16.68KVARH</t>
  </si>
  <si>
    <t xml:space="preserve">  15:17:37</t>
  </si>
  <si>
    <t xml:space="preserve">  15:17:41</t>
  </si>
  <si>
    <t xml:space="preserve">  29.34KWH</t>
  </si>
  <si>
    <t xml:space="preserve"> 33.82KVAH</t>
  </si>
  <si>
    <t xml:space="preserve">   82.05KW</t>
  </si>
  <si>
    <t xml:space="preserve">  87.81KVA</t>
  </si>
  <si>
    <t>16.70KVARH</t>
  </si>
  <si>
    <t xml:space="preserve">  91.41KVA</t>
  </si>
  <si>
    <t xml:space="preserve">   78.87KW</t>
  </si>
  <si>
    <t xml:space="preserve">  15:17:43</t>
  </si>
  <si>
    <t xml:space="preserve">  29.41KWH</t>
  </si>
  <si>
    <t>-40.32KVAR</t>
  </si>
  <si>
    <t xml:space="preserve">  29.45KWH</t>
  </si>
  <si>
    <t xml:space="preserve">  15:17:45</t>
  </si>
  <si>
    <t xml:space="preserve"> 33.87KVAH</t>
  </si>
  <si>
    <t xml:space="preserve"> 33.92KVAH</t>
  </si>
  <si>
    <t xml:space="preserve">  15:17:47</t>
  </si>
  <si>
    <t>16.73KVARH</t>
  </si>
  <si>
    <t xml:space="preserve">  29.50KWH</t>
  </si>
  <si>
    <t xml:space="preserve">  92.52KVA</t>
  </si>
  <si>
    <t>16.75KVARH</t>
  </si>
  <si>
    <t xml:space="preserve">   83.10KW</t>
  </si>
  <si>
    <t>-39.33KVAR</t>
  </si>
  <si>
    <t xml:space="preserve">    360.4V</t>
  </si>
  <si>
    <t xml:space="preserve">   78.24KW</t>
  </si>
  <si>
    <t xml:space="preserve">  15:17:49</t>
  </si>
  <si>
    <t xml:space="preserve">  87.54KVA</t>
  </si>
  <si>
    <t>16.77KVARH</t>
  </si>
  <si>
    <t xml:space="preserve">    130.3A</t>
  </si>
  <si>
    <t xml:space="preserve">  29.57KWH</t>
  </si>
  <si>
    <t xml:space="preserve"> 33.97KVAH</t>
  </si>
  <si>
    <t xml:space="preserve">  29.54KWH</t>
  </si>
  <si>
    <t>16.79KVARH</t>
  </si>
  <si>
    <t xml:space="preserve"> 34.04KVAH</t>
  </si>
  <si>
    <t xml:space="preserve"> 34.01KVAH</t>
  </si>
  <si>
    <t xml:space="preserve">  15:17:53</t>
  </si>
  <si>
    <t xml:space="preserve">  15:17:51</t>
  </si>
  <si>
    <t xml:space="preserve">  29.60KWH</t>
  </si>
  <si>
    <t xml:space="preserve">  29.63KWH</t>
  </si>
  <si>
    <t xml:space="preserve"> 34.07KVAH</t>
  </si>
  <si>
    <t>16.80KVARH</t>
  </si>
  <si>
    <t xml:space="preserve">  15:17:57</t>
  </si>
  <si>
    <t xml:space="preserve">  15:17:55</t>
  </si>
  <si>
    <t xml:space="preserve">  29.66KWH</t>
  </si>
  <si>
    <t>16.82KVARH</t>
  </si>
  <si>
    <t>16.84KVARH</t>
  </si>
  <si>
    <t xml:space="preserve"> 34.11KVAH</t>
  </si>
  <si>
    <t>16.85KVARH</t>
  </si>
  <si>
    <t xml:space="preserve">  29.69KWH</t>
  </si>
  <si>
    <t xml:space="preserve"> 34.14KVAH</t>
  </si>
  <si>
    <t xml:space="preserve">  29.75KWH</t>
  </si>
  <si>
    <t xml:space="preserve">  15:17:59</t>
  </si>
  <si>
    <t xml:space="preserve">  15:18:01</t>
  </si>
  <si>
    <t xml:space="preserve"> 34.21KVAH</t>
  </si>
  <si>
    <t xml:space="preserve"> 34.17KVAH</t>
  </si>
  <si>
    <t>16.87KVARH</t>
  </si>
  <si>
    <t xml:space="preserve">  15:18:03</t>
  </si>
  <si>
    <t>16.89KVARH</t>
  </si>
  <si>
    <t xml:space="preserve">  29.72KWH</t>
  </si>
  <si>
    <t>16.92KVARH</t>
  </si>
  <si>
    <t>16.90KVARH</t>
  </si>
  <si>
    <t xml:space="preserve"> 34.27KVAH</t>
  </si>
  <si>
    <t xml:space="preserve">  29.78KWH</t>
  </si>
  <si>
    <t xml:space="preserve">  29.81KWH</t>
  </si>
  <si>
    <t xml:space="preserve">  15:18:05</t>
  </si>
  <si>
    <t xml:space="preserve"> 34.31KVAH</t>
  </si>
  <si>
    <t xml:space="preserve">  15:18:07</t>
  </si>
  <si>
    <t xml:space="preserve">  29.83KWH</t>
  </si>
  <si>
    <t xml:space="preserve"> 34.24KVAH</t>
  </si>
  <si>
    <t xml:space="preserve">  29.86KWH</t>
  </si>
  <si>
    <t xml:space="preserve"> 34.34KVAH</t>
  </si>
  <si>
    <t xml:space="preserve">  15:18:09</t>
  </si>
  <si>
    <t>16.95KVARH</t>
  </si>
  <si>
    <t xml:space="preserve">  29.89KWH</t>
  </si>
  <si>
    <t xml:space="preserve"> 34.37KVAH</t>
  </si>
  <si>
    <t xml:space="preserve">  15:18:11</t>
  </si>
  <si>
    <t>16.97KVARH</t>
  </si>
  <si>
    <t>16.94KVARH</t>
  </si>
  <si>
    <t xml:space="preserve">  29.95KWH</t>
  </si>
  <si>
    <t xml:space="preserve">  29.92KWH</t>
  </si>
  <si>
    <t xml:space="preserve"> 34.44KVAH</t>
  </si>
  <si>
    <t>17.00KVARH</t>
  </si>
  <si>
    <t xml:space="preserve">  15:18:13</t>
  </si>
  <si>
    <t>16.99KVARH</t>
  </si>
  <si>
    <t xml:space="preserve">  15:18:15</t>
  </si>
  <si>
    <t xml:space="preserve">  15:18:17</t>
  </si>
  <si>
    <t xml:space="preserve"> 34.41KVAH</t>
  </si>
  <si>
    <t xml:space="preserve">  30.01KWH</t>
  </si>
  <si>
    <t xml:space="preserve"> 34.47KVAH</t>
  </si>
  <si>
    <t xml:space="preserve">  30.04KWH</t>
  </si>
  <si>
    <t>17.03KVARH</t>
  </si>
  <si>
    <t xml:space="preserve">  15:18:21</t>
  </si>
  <si>
    <t>17.02KVARH</t>
  </si>
  <si>
    <t xml:space="preserve">  15:18:19</t>
  </si>
  <si>
    <t xml:space="preserve">  29.98KWH</t>
  </si>
  <si>
    <t xml:space="preserve"> 34.51KVAH</t>
  </si>
  <si>
    <t xml:space="preserve">  30.09KWH</t>
  </si>
  <si>
    <t xml:space="preserve">  15:18:23</t>
  </si>
  <si>
    <t xml:space="preserve">  30.06KWH</t>
  </si>
  <si>
    <t>17.05KVARH</t>
  </si>
  <si>
    <t xml:space="preserve"> 34.57KVAH</t>
  </si>
  <si>
    <t xml:space="preserve">  15:18:25</t>
  </si>
  <si>
    <t xml:space="preserve"> 34.61KVAH</t>
  </si>
  <si>
    <t>17.07KVARH</t>
  </si>
  <si>
    <t xml:space="preserve"> 34.54KVAH</t>
  </si>
  <si>
    <t xml:space="preserve">  30.15KWH</t>
  </si>
  <si>
    <t xml:space="preserve"> 34.67KVAH</t>
  </si>
  <si>
    <t>17.12KVARH</t>
  </si>
  <si>
    <t>17.10KVARH</t>
  </si>
  <si>
    <t xml:space="preserve">  15:18:27</t>
  </si>
  <si>
    <t xml:space="preserve"> 34.64KVAH</t>
  </si>
  <si>
    <t xml:space="preserve">  15:18:29</t>
  </si>
  <si>
    <t>17.08KVARH</t>
  </si>
  <si>
    <t xml:space="preserve">  30.12KWH</t>
  </si>
  <si>
    <t xml:space="preserve">  30.21KWH</t>
  </si>
  <si>
    <t xml:space="preserve">  15:18:35</t>
  </si>
  <si>
    <t xml:space="preserve">  15:18:31</t>
  </si>
  <si>
    <t>17.13KVARH</t>
  </si>
  <si>
    <t>17.15KVARH</t>
  </si>
  <si>
    <t xml:space="preserve">  30.18KWH</t>
  </si>
  <si>
    <t xml:space="preserve"> 34.70KVAH</t>
  </si>
  <si>
    <t xml:space="preserve"> 34.74KVAH</t>
  </si>
  <si>
    <t xml:space="preserve">  15:18:33</t>
  </si>
  <si>
    <t xml:space="preserve">  15:18:37</t>
  </si>
  <si>
    <t xml:space="preserve">  15:18:39</t>
  </si>
  <si>
    <t xml:space="preserve">  30.24KWH</t>
  </si>
  <si>
    <t xml:space="preserve">  30.29KWH</t>
  </si>
  <si>
    <t xml:space="preserve">  30.26KWH</t>
  </si>
  <si>
    <t xml:space="preserve"> 34.77KVAH</t>
  </si>
  <si>
    <t xml:space="preserve"> 34.80KVAH</t>
  </si>
  <si>
    <t>17.18KVARH</t>
  </si>
  <si>
    <t>17.17KVARH</t>
  </si>
  <si>
    <t>17.22KVARH</t>
  </si>
  <si>
    <t xml:space="preserve">  30.35KWH</t>
  </si>
  <si>
    <t xml:space="preserve"> 34.90KVAH</t>
  </si>
  <si>
    <t xml:space="preserve">  15:18:41</t>
  </si>
  <si>
    <t xml:space="preserve"> 34.84KVAH</t>
  </si>
  <si>
    <t xml:space="preserve"> 34.87KVAH</t>
  </si>
  <si>
    <t xml:space="preserve">  15:18:43</t>
  </si>
  <si>
    <t>17.20KVARH</t>
  </si>
  <si>
    <t>17.23KVARH</t>
  </si>
  <si>
    <t xml:space="preserve">  30.32KWH</t>
  </si>
  <si>
    <t xml:space="preserve">  30.41KWH</t>
  </si>
  <si>
    <t>-28.65KVAR</t>
  </si>
  <si>
    <t>17.26KVARH</t>
  </si>
  <si>
    <t xml:space="preserve"> 34.93KVAH</t>
  </si>
  <si>
    <t xml:space="preserve"> 34.97KVAH</t>
  </si>
  <si>
    <t>17.25KVARH</t>
  </si>
  <si>
    <t xml:space="preserve">  15:18:45</t>
  </si>
  <si>
    <t xml:space="preserve">  30.38KWH</t>
  </si>
  <si>
    <t xml:space="preserve">  15:18:47</t>
  </si>
  <si>
    <t>17.30KVARH</t>
  </si>
  <si>
    <t xml:space="preserve">  30.46KWH</t>
  </si>
  <si>
    <t xml:space="preserve"> 35.03KVAH</t>
  </si>
  <si>
    <t xml:space="preserve">  15:18:51</t>
  </si>
  <si>
    <t xml:space="preserve">  15:18:49</t>
  </si>
  <si>
    <t xml:space="preserve">  30.43KWH</t>
  </si>
  <si>
    <t>-28.77KVAR</t>
  </si>
  <si>
    <t xml:space="preserve"> 35.00KVAH</t>
  </si>
  <si>
    <t>17.28KVARH</t>
  </si>
  <si>
    <t xml:space="preserve">  30.52KWH</t>
  </si>
  <si>
    <t xml:space="preserve">  15:18:57</t>
  </si>
  <si>
    <t>17.31KVARH</t>
  </si>
  <si>
    <t>17.33KVARH</t>
  </si>
  <si>
    <t xml:space="preserve">  30.49KWH</t>
  </si>
  <si>
    <t xml:space="preserve">  15:18:53</t>
  </si>
  <si>
    <t xml:space="preserve"> 35.06KVAH</t>
  </si>
  <si>
    <t xml:space="preserve">  15:18:55</t>
  </si>
  <si>
    <t xml:space="preserve"> 35.10KVAH</t>
  </si>
  <si>
    <t xml:space="preserve">  30.55KWH</t>
  </si>
  <si>
    <t xml:space="preserve">  30.58KWH</t>
  </si>
  <si>
    <t xml:space="preserve"> 35.16KVAH</t>
  </si>
  <si>
    <t>17.36KVARH</t>
  </si>
  <si>
    <t xml:space="preserve">  30.60KWH</t>
  </si>
  <si>
    <t xml:space="preserve"> 35.13KVAH</t>
  </si>
  <si>
    <t xml:space="preserve">  15:19:01</t>
  </si>
  <si>
    <t xml:space="preserve">  15:18:59</t>
  </si>
  <si>
    <t>17.35KVARH</t>
  </si>
  <si>
    <t>17.40KVARH</t>
  </si>
  <si>
    <t xml:space="preserve">  30.63KWH</t>
  </si>
  <si>
    <t xml:space="preserve">  15:19:03</t>
  </si>
  <si>
    <t xml:space="preserve">  30.66KWH</t>
  </si>
  <si>
    <t xml:space="preserve"> 35.26KVAH</t>
  </si>
  <si>
    <t xml:space="preserve">  15:19:05</t>
  </si>
  <si>
    <t>17.41KVARH</t>
  </si>
  <si>
    <t xml:space="preserve"> 35.23KVAH</t>
  </si>
  <si>
    <t xml:space="preserve"> 35.19KVAH</t>
  </si>
  <si>
    <t>17.38KVARH</t>
  </si>
  <si>
    <t xml:space="preserve"> 35.29KVAH</t>
  </si>
  <si>
    <t xml:space="preserve">  15:19:09</t>
  </si>
  <si>
    <t xml:space="preserve">  15:19:07</t>
  </si>
  <si>
    <t xml:space="preserve">  30.72KWH</t>
  </si>
  <si>
    <t>17.44KVARH</t>
  </si>
  <si>
    <t>17.43KVARH</t>
  </si>
  <si>
    <t xml:space="preserve"> 35.32KVAH</t>
  </si>
  <si>
    <t xml:space="preserve">  30.69KWH</t>
  </si>
  <si>
    <t xml:space="preserve">  15:19:11</t>
  </si>
  <si>
    <t xml:space="preserve">  34.77KWH</t>
  </si>
  <si>
    <t xml:space="preserve">  15:23:43</t>
  </si>
  <si>
    <t xml:space="preserve"> 39.99KVAH</t>
  </si>
  <si>
    <t xml:space="preserve">  15:23:47</t>
  </si>
  <si>
    <t>19.74KVARH</t>
  </si>
  <si>
    <t xml:space="preserve">  15:23:45</t>
  </si>
  <si>
    <t>19.76KVARH</t>
  </si>
  <si>
    <t xml:space="preserve">  34.80KWH</t>
  </si>
  <si>
    <t xml:space="preserve"> 40.02KVAH</t>
  </si>
  <si>
    <t xml:space="preserve">  34.83KWH</t>
  </si>
  <si>
    <t xml:space="preserve">  15:23:51</t>
  </si>
  <si>
    <t>19.79KVARH</t>
  </si>
  <si>
    <t>19.77KVARH</t>
  </si>
  <si>
    <t xml:space="preserve"> 40.08KVAH</t>
  </si>
  <si>
    <t xml:space="preserve">  34.89KWH</t>
  </si>
  <si>
    <t xml:space="preserve">  15:23:49</t>
  </si>
  <si>
    <t xml:space="preserve"> 40.12KVAH</t>
  </si>
  <si>
    <t xml:space="preserve"> 40.05KVAH</t>
  </si>
  <si>
    <t xml:space="preserve">  34.86KWH</t>
  </si>
  <si>
    <t>19.84KVARH</t>
  </si>
  <si>
    <t xml:space="preserve">  15:23:53</t>
  </si>
  <si>
    <t xml:space="preserve"> 40.18KVAH</t>
  </si>
  <si>
    <t xml:space="preserve">  34.94KWH</t>
  </si>
  <si>
    <t xml:space="preserve">  34.92KWH</t>
  </si>
  <si>
    <t>19.80KVARH</t>
  </si>
  <si>
    <t>19.82KVARH</t>
  </si>
  <si>
    <t xml:space="preserve"> 40.15KVAH</t>
  </si>
  <si>
    <t xml:space="preserve">  15:23:55</t>
  </si>
  <si>
    <t xml:space="preserve">    363.8V</t>
  </si>
  <si>
    <t xml:space="preserve">  15:19:19</t>
  </si>
  <si>
    <t xml:space="preserve">  90.51KVA</t>
  </si>
  <si>
    <t xml:space="preserve">    143.1A</t>
  </si>
  <si>
    <t xml:space="preserve">  15:19:17</t>
  </si>
  <si>
    <t xml:space="preserve"> 35.52KVAH</t>
  </si>
  <si>
    <t xml:space="preserve">  30.89KWH</t>
  </si>
  <si>
    <t xml:space="preserve">   83.07KW</t>
  </si>
  <si>
    <t>17.53KVARH</t>
  </si>
  <si>
    <t xml:space="preserve">    90.54A</t>
  </si>
  <si>
    <t xml:space="preserve">  30.96KWH</t>
  </si>
  <si>
    <t xml:space="preserve">  30.93KWH</t>
  </si>
  <si>
    <t xml:space="preserve"> 35.57KVAH</t>
  </si>
  <si>
    <t xml:space="preserve"> 35.60KVAH</t>
  </si>
  <si>
    <t>17.57KVARH</t>
  </si>
  <si>
    <t>17.55KVARH</t>
  </si>
  <si>
    <t xml:space="preserve">  15:19:21</t>
  </si>
  <si>
    <t xml:space="preserve">  15:19:23</t>
  </si>
  <si>
    <t xml:space="preserve">  15:19:27</t>
  </si>
  <si>
    <t xml:space="preserve">  30.99KWH</t>
  </si>
  <si>
    <t xml:space="preserve">  31.02KWH</t>
  </si>
  <si>
    <t>17.59KVARH</t>
  </si>
  <si>
    <t xml:space="preserve">    90.15A</t>
  </si>
  <si>
    <t xml:space="preserve"> 35.64KVAH</t>
  </si>
  <si>
    <t xml:space="preserve"> 35.67KVAH</t>
  </si>
  <si>
    <t>17.60KVARH</t>
  </si>
  <si>
    <t xml:space="preserve">  15:19:25</t>
  </si>
  <si>
    <t xml:space="preserve">  31.05KWH</t>
  </si>
  <si>
    <t xml:space="preserve"> 35.74KVAH</t>
  </si>
  <si>
    <t>17.62KVARH</t>
  </si>
  <si>
    <t>17.64KVARH</t>
  </si>
  <si>
    <t xml:space="preserve">  31.08KWH</t>
  </si>
  <si>
    <t xml:space="preserve">  15:19:29</t>
  </si>
  <si>
    <t xml:space="preserve">  15:19:31</t>
  </si>
  <si>
    <t xml:space="preserve">    99.72A</t>
  </si>
  <si>
    <t xml:space="preserve"> 35.70KVAH</t>
  </si>
  <si>
    <t xml:space="preserve"> 35.80KVAH</t>
  </si>
  <si>
    <t xml:space="preserve">  15:19:33</t>
  </si>
  <si>
    <t xml:space="preserve">  31.14KWH</t>
  </si>
  <si>
    <t>17.67KVARH</t>
  </si>
  <si>
    <t xml:space="preserve">  15:19:35</t>
  </si>
  <si>
    <t xml:space="preserve">  31.17KWH</t>
  </si>
  <si>
    <t xml:space="preserve">  31.11KWH</t>
  </si>
  <si>
    <t xml:space="preserve"> 35.77KVAH</t>
  </si>
  <si>
    <t xml:space="preserve">    90.57A</t>
  </si>
  <si>
    <t>17.65KVARH</t>
  </si>
  <si>
    <t>17.69KVARH</t>
  </si>
  <si>
    <t xml:space="preserve"> 35.90KVAH</t>
  </si>
  <si>
    <t xml:space="preserve"> 35.84KVAH</t>
  </si>
  <si>
    <t xml:space="preserve">  15:19:37</t>
  </si>
  <si>
    <t xml:space="preserve"> 35.87KVAH</t>
  </si>
  <si>
    <t xml:space="preserve">  15:19:39</t>
  </si>
  <si>
    <t>17.70KVARH</t>
  </si>
  <si>
    <t xml:space="preserve">  31.20KWH</t>
  </si>
  <si>
    <t xml:space="preserve">  31.23KWH</t>
  </si>
  <si>
    <t xml:space="preserve"> 35.94KVAH</t>
  </si>
  <si>
    <t>17.75KVARH</t>
  </si>
  <si>
    <t xml:space="preserve">  31.26KWH</t>
  </si>
  <si>
    <t xml:space="preserve">  15:19:41</t>
  </si>
  <si>
    <t xml:space="preserve">  31.29KWH</t>
  </si>
  <si>
    <t>17.74KVARH</t>
  </si>
  <si>
    <t xml:space="preserve"> 35.97KVAH</t>
  </si>
  <si>
    <t>17.72KVARH</t>
  </si>
  <si>
    <t xml:space="preserve">  15:19:43</t>
  </si>
  <si>
    <t xml:space="preserve">  31.34KWH</t>
  </si>
  <si>
    <t xml:space="preserve">  31.31KWH</t>
  </si>
  <si>
    <t xml:space="preserve"> 36.04KVAH</t>
  </si>
  <si>
    <t xml:space="preserve">  15:19:49</t>
  </si>
  <si>
    <t>17.77KVARH</t>
  </si>
  <si>
    <t>17.78KVARH</t>
  </si>
  <si>
    <t xml:space="preserve">  15:19:47</t>
  </si>
  <si>
    <t xml:space="preserve"> 36.01KVAH</t>
  </si>
  <si>
    <t xml:space="preserve">  15:19:45</t>
  </si>
  <si>
    <t xml:space="preserve">  31.43KWH</t>
  </si>
  <si>
    <t>17.80KVARH</t>
  </si>
  <si>
    <t>17.82KVARH</t>
  </si>
  <si>
    <t xml:space="preserve">  31.37KWH</t>
  </si>
  <si>
    <t xml:space="preserve"> 36.07KVAH</t>
  </si>
  <si>
    <t xml:space="preserve">  31.40KWH</t>
  </si>
  <si>
    <t xml:space="preserve">  15:19:51</t>
  </si>
  <si>
    <t xml:space="preserve"> 36.11KVAH</t>
  </si>
  <si>
    <t xml:space="preserve">  15:19:53</t>
  </si>
  <si>
    <t xml:space="preserve">  31.49KWH</t>
  </si>
  <si>
    <t>17.85KVARH</t>
  </si>
  <si>
    <t xml:space="preserve">  15:19:55</t>
  </si>
  <si>
    <t xml:space="preserve">  15:19:57</t>
  </si>
  <si>
    <t>17.83KVARH</t>
  </si>
  <si>
    <t xml:space="preserve"> 36.14KVAH</t>
  </si>
  <si>
    <t xml:space="preserve"> 36.17KVAH</t>
  </si>
  <si>
    <t xml:space="preserve">  31.46KWH</t>
  </si>
  <si>
    <t xml:space="preserve"> 36.21KVAH</t>
  </si>
  <si>
    <t xml:space="preserve"> 36.24KVAH</t>
  </si>
  <si>
    <t xml:space="preserve">  31.55KWH</t>
  </si>
  <si>
    <t xml:space="preserve">  15:19:59</t>
  </si>
  <si>
    <t xml:space="preserve"> 36.27KVAH</t>
  </si>
  <si>
    <t xml:space="preserve">  31.52KWH</t>
  </si>
  <si>
    <t xml:space="preserve">  15:20:01</t>
  </si>
  <si>
    <t>17.90KVARH</t>
  </si>
  <si>
    <t>17.87KVARH</t>
  </si>
  <si>
    <t>17.88KVARH</t>
  </si>
  <si>
    <t xml:space="preserve">  31.60KWH</t>
  </si>
  <si>
    <t xml:space="preserve">  31.58KWH</t>
  </si>
  <si>
    <t xml:space="preserve">  15:20:03</t>
  </si>
  <si>
    <t xml:space="preserve"> 36.31KVAH</t>
  </si>
  <si>
    <t>17.93KVARH</t>
  </si>
  <si>
    <t xml:space="preserve">  15:20:05</t>
  </si>
  <si>
    <t>17.92KVARH</t>
  </si>
  <si>
    <t xml:space="preserve"> 36.34KVAH</t>
  </si>
  <si>
    <t xml:space="preserve">  15:20:07</t>
  </si>
  <si>
    <t xml:space="preserve">  31.66KWH</t>
  </si>
  <si>
    <t xml:space="preserve"> 36.37KVAH</t>
  </si>
  <si>
    <t xml:space="preserve">  15:20:09</t>
  </si>
  <si>
    <t xml:space="preserve">  31.69KWH</t>
  </si>
  <si>
    <t>17.95KVARH</t>
  </si>
  <si>
    <t>17.97KVARH</t>
  </si>
  <si>
    <t xml:space="preserve"> 36.40KVAH</t>
  </si>
  <si>
    <t xml:space="preserve">  15:20:11</t>
  </si>
  <si>
    <t xml:space="preserve"> 36.44KVAH</t>
  </si>
  <si>
    <t xml:space="preserve">  31.63KWH</t>
  </si>
  <si>
    <t>17.98KVARH</t>
  </si>
  <si>
    <t>18.00KVARH</t>
  </si>
  <si>
    <t xml:space="preserve"> 36.47KVAH</t>
  </si>
  <si>
    <t xml:space="preserve">  31.72KWH</t>
  </si>
  <si>
    <t xml:space="preserve"> 36.50KVAH</t>
  </si>
  <si>
    <t xml:space="preserve">  31.75KWH</t>
  </si>
  <si>
    <t>18.01KVARH</t>
  </si>
  <si>
    <t xml:space="preserve">  15:20:15</t>
  </si>
  <si>
    <t xml:space="preserve">  15:20:13</t>
  </si>
  <si>
    <t xml:space="preserve">  15:20:21</t>
  </si>
  <si>
    <t>18.05KVARH</t>
  </si>
  <si>
    <t xml:space="preserve"> 36.54KVAH</t>
  </si>
  <si>
    <t xml:space="preserve">  15:20:17</t>
  </si>
  <si>
    <t xml:space="preserve">  31.78KWH</t>
  </si>
  <si>
    <t xml:space="preserve">  15:20:19</t>
  </si>
  <si>
    <t xml:space="preserve"> 36.57KVAH</t>
  </si>
  <si>
    <t xml:space="preserve">  31.81KWH</t>
  </si>
  <si>
    <t>18.03KVARH</t>
  </si>
  <si>
    <t xml:space="preserve"> 36.60KVAH</t>
  </si>
  <si>
    <t>18.06KVARH</t>
  </si>
  <si>
    <t xml:space="preserve">  31.83KWH</t>
  </si>
  <si>
    <t xml:space="preserve">  31.86KWH</t>
  </si>
  <si>
    <t xml:space="preserve">  31.89KWH</t>
  </si>
  <si>
    <t xml:space="preserve">  15:20:23</t>
  </si>
  <si>
    <t xml:space="preserve">  15:20:25</t>
  </si>
  <si>
    <t xml:space="preserve"> 36.64KVAH</t>
  </si>
  <si>
    <t>18.08KVARH</t>
  </si>
  <si>
    <t xml:space="preserve">  15:20:29</t>
  </si>
  <si>
    <t xml:space="preserve">  31.95KWH</t>
  </si>
  <si>
    <t xml:space="preserve"> 36.74KVAH</t>
  </si>
  <si>
    <t xml:space="preserve">  15:20:27</t>
  </si>
  <si>
    <t>18.10KVARH</t>
  </si>
  <si>
    <t xml:space="preserve">  31.92KWH</t>
  </si>
  <si>
    <t xml:space="preserve"> 36.67KVAH</t>
  </si>
  <si>
    <t xml:space="preserve"> 36.70KVAH</t>
  </si>
  <si>
    <t>18.11KVARH</t>
  </si>
  <si>
    <t>18.15KVARH</t>
  </si>
  <si>
    <t xml:space="preserve">  15:20:31</t>
  </si>
  <si>
    <t xml:space="preserve"> 36.77KVAH</t>
  </si>
  <si>
    <t xml:space="preserve">  31.98KWH</t>
  </si>
  <si>
    <t>18.13KVARH</t>
  </si>
  <si>
    <t xml:space="preserve">  15:20:33</t>
  </si>
  <si>
    <t xml:space="preserve">  32.01KWH</t>
  </si>
  <si>
    <t xml:space="preserve"> 36.80KVAH</t>
  </si>
  <si>
    <t>18.16KVARH</t>
  </si>
  <si>
    <t>18.18KVARH</t>
  </si>
  <si>
    <t xml:space="preserve">  15:20:39</t>
  </si>
  <si>
    <t>18.20KVARH</t>
  </si>
  <si>
    <t xml:space="preserve">  15:20:35</t>
  </si>
  <si>
    <t xml:space="preserve"> 36.87KVAH</t>
  </si>
  <si>
    <t xml:space="preserve">  15:20:37</t>
  </si>
  <si>
    <t xml:space="preserve">  32.06KWH</t>
  </si>
  <si>
    <t xml:space="preserve">  32.03KWH</t>
  </si>
  <si>
    <t xml:space="preserve"> 36.83KVAH</t>
  </si>
  <si>
    <t xml:space="preserve"> 36.93KVAH</t>
  </si>
  <si>
    <t>18.23KVARH</t>
  </si>
  <si>
    <t xml:space="preserve"> 36.97KVAH</t>
  </si>
  <si>
    <t xml:space="preserve">  15:20:43</t>
  </si>
  <si>
    <t xml:space="preserve">  32.15KWH</t>
  </si>
  <si>
    <t xml:space="preserve"> 36.90KVAH</t>
  </si>
  <si>
    <t xml:space="preserve">  15:20:41</t>
  </si>
  <si>
    <t>18.21KVARH</t>
  </si>
  <si>
    <t xml:space="preserve">  32.09KWH</t>
  </si>
  <si>
    <t xml:space="preserve">  32.12KWH</t>
  </si>
  <si>
    <t>18.28KVARH</t>
  </si>
  <si>
    <t xml:space="preserve">  32.18KWH</t>
  </si>
  <si>
    <t>18.26KVARH</t>
  </si>
  <si>
    <t xml:space="preserve">  15:20:47</t>
  </si>
  <si>
    <t xml:space="preserve"> 37.00KVAH</t>
  </si>
  <si>
    <t>18.24KVARH</t>
  </si>
  <si>
    <t xml:space="preserve">  32.21KWH</t>
  </si>
  <si>
    <t xml:space="preserve">  15:20:45</t>
  </si>
  <si>
    <t xml:space="preserve"> 37.03KVAH</t>
  </si>
  <si>
    <t xml:space="preserve">  15:20:49</t>
  </si>
  <si>
    <t>18.29KVARH</t>
  </si>
  <si>
    <t xml:space="preserve">  32.26KWH</t>
  </si>
  <si>
    <t xml:space="preserve">  32.23KWH</t>
  </si>
  <si>
    <t xml:space="preserve"> 37.06KVAH</t>
  </si>
  <si>
    <t>18.31KVARH</t>
  </si>
  <si>
    <t xml:space="preserve">  15:20:51</t>
  </si>
  <si>
    <t xml:space="preserve"> 37.10KVAH</t>
  </si>
  <si>
    <t xml:space="preserve"> 37.13KVAH</t>
  </si>
  <si>
    <t xml:space="preserve">  15:20:53</t>
  </si>
  <si>
    <t xml:space="preserve">  15:20:57</t>
  </si>
  <si>
    <t xml:space="preserve">  32.35KWH</t>
  </si>
  <si>
    <t>18.33KVARH</t>
  </si>
  <si>
    <t xml:space="preserve">  15:20:55</t>
  </si>
  <si>
    <t>18.34KVARH</t>
  </si>
  <si>
    <t xml:space="preserve"> 37.16KVAH</t>
  </si>
  <si>
    <t xml:space="preserve">  32.29KWH</t>
  </si>
  <si>
    <t xml:space="preserve">  32.32KWH</t>
  </si>
  <si>
    <t xml:space="preserve">  15:21:01</t>
  </si>
  <si>
    <t xml:space="preserve"> 37.19KVAH</t>
  </si>
  <si>
    <t>18.38KVARH</t>
  </si>
  <si>
    <t xml:space="preserve">  32.40KWH</t>
  </si>
  <si>
    <t xml:space="preserve">  32.37KWH</t>
  </si>
  <si>
    <t xml:space="preserve"> 37.26KVAH</t>
  </si>
  <si>
    <t xml:space="preserve">  15:20:59</t>
  </si>
  <si>
    <t xml:space="preserve"> 37.23KVAH</t>
  </si>
  <si>
    <t>18.36KVARH</t>
  </si>
  <si>
    <t xml:space="preserve">  15:21:03</t>
  </si>
  <si>
    <t xml:space="preserve">  32.46KWH</t>
  </si>
  <si>
    <t>18.42KVARH</t>
  </si>
  <si>
    <t xml:space="preserve"> 37.32KVAH</t>
  </si>
  <si>
    <t xml:space="preserve">  15:21:05</t>
  </si>
  <si>
    <t>18.39KVARH</t>
  </si>
  <si>
    <t xml:space="preserve"> 37.29KVAH</t>
  </si>
  <si>
    <t>18.41KVARH</t>
  </si>
  <si>
    <t xml:space="preserve">  32.43KWH</t>
  </si>
  <si>
    <t xml:space="preserve"> 37.36KVAH</t>
  </si>
  <si>
    <t xml:space="preserve">  32.49KWH</t>
  </si>
  <si>
    <t>18.44KVARH</t>
  </si>
  <si>
    <t xml:space="preserve">  15:21:09</t>
  </si>
  <si>
    <t xml:space="preserve"> 37.39KVAH</t>
  </si>
  <si>
    <t xml:space="preserve">  15:21:11</t>
  </si>
  <si>
    <t xml:space="preserve">  15:21:07</t>
  </si>
  <si>
    <t xml:space="preserve">  32.52KWH</t>
  </si>
  <si>
    <t>18.46KVARH</t>
  </si>
  <si>
    <t xml:space="preserve">  15:21:13</t>
  </si>
  <si>
    <t xml:space="preserve">  32.57KWH</t>
  </si>
  <si>
    <t xml:space="preserve">  32.60KWH</t>
  </si>
  <si>
    <t>18.49KVARH</t>
  </si>
  <si>
    <t>18.47KVARH</t>
  </si>
  <si>
    <t xml:space="preserve">  15:21:15</t>
  </si>
  <si>
    <t xml:space="preserve">  32.54KWH</t>
  </si>
  <si>
    <t xml:space="preserve"> 37.42KVAH</t>
  </si>
  <si>
    <t xml:space="preserve"> 37.45KVAH</t>
  </si>
  <si>
    <t xml:space="preserve"> 37.52KVAH</t>
  </si>
  <si>
    <t xml:space="preserve">  15:21:19</t>
  </si>
  <si>
    <t xml:space="preserve">  32.66KWH</t>
  </si>
  <si>
    <t xml:space="preserve"> 37.55KVAH</t>
  </si>
  <si>
    <t>18.54KVARH</t>
  </si>
  <si>
    <t>18.52KVARH</t>
  </si>
  <si>
    <t xml:space="preserve"> 37.49KVAH</t>
  </si>
  <si>
    <t xml:space="preserve">  15:21:17</t>
  </si>
  <si>
    <t xml:space="preserve">  32.63KWH</t>
  </si>
  <si>
    <t>18.51KVARH</t>
  </si>
  <si>
    <t>18.55KVARH</t>
  </si>
  <si>
    <t xml:space="preserve">  15:21:23</t>
  </si>
  <si>
    <t xml:space="preserve"> 37.62KVAH</t>
  </si>
  <si>
    <t xml:space="preserve">  15:21:21</t>
  </si>
  <si>
    <t>18.57KVARH</t>
  </si>
  <si>
    <t xml:space="preserve">  32.68KWH</t>
  </si>
  <si>
    <t xml:space="preserve">  32.71KWH</t>
  </si>
  <si>
    <t xml:space="preserve"> 37.58KVAH</t>
  </si>
  <si>
    <t xml:space="preserve">  32.77KWH</t>
  </si>
  <si>
    <t xml:space="preserve">  15:21:29</t>
  </si>
  <si>
    <t xml:space="preserve"> 37.65KVAH</t>
  </si>
  <si>
    <t xml:space="preserve"> 37.68KVAH</t>
  </si>
  <si>
    <t xml:space="preserve">  32.74KWH</t>
  </si>
  <si>
    <t xml:space="preserve">  32.80KWH</t>
  </si>
  <si>
    <t>18.59KVARH</t>
  </si>
  <si>
    <t>18.60KVARH</t>
  </si>
  <si>
    <t xml:space="preserve">  15:21:25</t>
  </si>
  <si>
    <t xml:space="preserve">  15:21:27</t>
  </si>
  <si>
    <t>18.62KVARH</t>
  </si>
  <si>
    <t xml:space="preserve">  32.82KWH</t>
  </si>
  <si>
    <t xml:space="preserve"> 37.71KVAH</t>
  </si>
  <si>
    <t>18.64KVARH</t>
  </si>
  <si>
    <t xml:space="preserve">  15:21:33</t>
  </si>
  <si>
    <t xml:space="preserve">  32.85KWH</t>
  </si>
  <si>
    <t xml:space="preserve">  15:21:31</t>
  </si>
  <si>
    <t xml:space="preserve"> 37.75KVAH</t>
  </si>
  <si>
    <t xml:space="preserve"> 37.78KVAH</t>
  </si>
  <si>
    <t xml:space="preserve"> 37.81KVAH</t>
  </si>
  <si>
    <t xml:space="preserve">  15:21:35</t>
  </si>
  <si>
    <t>18.67KVARH</t>
  </si>
  <si>
    <t xml:space="preserve">  15:21:37</t>
  </si>
  <si>
    <t xml:space="preserve">  32.88KWH</t>
  </si>
  <si>
    <t xml:space="preserve">  32.91KWH</t>
  </si>
  <si>
    <t>18.65KVARH</t>
  </si>
  <si>
    <t xml:space="preserve"> 37.84KVAH</t>
  </si>
  <si>
    <t>18.68KVARH</t>
  </si>
  <si>
    <t>18.70KVARH</t>
  </si>
  <si>
    <t xml:space="preserve">  57.90KVA</t>
  </si>
  <si>
    <t xml:space="preserve">  32.96KWH</t>
  </si>
  <si>
    <t xml:space="preserve">   49.98KW</t>
  </si>
  <si>
    <t xml:space="preserve"> 37.88KVAH</t>
  </si>
  <si>
    <t xml:space="preserve">  15:21:41</t>
  </si>
  <si>
    <t xml:space="preserve">    92.64A</t>
  </si>
  <si>
    <t xml:space="preserve">  32.94KWH</t>
  </si>
  <si>
    <t xml:space="preserve">  15:21:39</t>
  </si>
  <si>
    <t>18.72KVARH</t>
  </si>
  <si>
    <t xml:space="preserve"> 37.91KVAH</t>
  </si>
  <si>
    <t xml:space="preserve"> 37.94KVAH</t>
  </si>
  <si>
    <t xml:space="preserve">   80.73KW</t>
  </si>
  <si>
    <t xml:space="preserve">  15:21:45</t>
  </si>
  <si>
    <t xml:space="preserve">    136.2A</t>
  </si>
  <si>
    <t xml:space="preserve">  32.99KWH</t>
  </si>
  <si>
    <t>18.73KVARH</t>
  </si>
  <si>
    <t xml:space="preserve">  15:21:43</t>
  </si>
  <si>
    <t xml:space="preserve">  89.88KVA</t>
  </si>
  <si>
    <t xml:space="preserve">    360.5V</t>
  </si>
  <si>
    <t xml:space="preserve">   82.38KW</t>
  </si>
  <si>
    <t xml:space="preserve"> 38.04KVAH</t>
  </si>
  <si>
    <t xml:space="preserve">  33.08KWH</t>
  </si>
  <si>
    <t>18.78KVARH</t>
  </si>
  <si>
    <t xml:space="preserve">  33.04KWH</t>
  </si>
  <si>
    <t xml:space="preserve"> 37.99KVAH</t>
  </si>
  <si>
    <t>18.75KVARH</t>
  </si>
  <si>
    <t xml:space="preserve">  15:21:47</t>
  </si>
  <si>
    <t xml:space="preserve">    146.3A</t>
  </si>
  <si>
    <t xml:space="preserve">    101.1A</t>
  </si>
  <si>
    <t xml:space="preserve">  15:21:51</t>
  </si>
  <si>
    <t xml:space="preserve">    114.8A</t>
  </si>
  <si>
    <t xml:space="preserve">   67.38KW</t>
  </si>
  <si>
    <t xml:space="preserve">  33.13KWH</t>
  </si>
  <si>
    <t xml:space="preserve"> 38.09KVAH</t>
  </si>
  <si>
    <t>18.80KVARH</t>
  </si>
  <si>
    <t xml:space="preserve">  92.16KVA</t>
  </si>
  <si>
    <t xml:space="preserve">  15:21:49</t>
  </si>
  <si>
    <t xml:space="preserve">  15:21:53</t>
  </si>
  <si>
    <t xml:space="preserve">  76.20KVA</t>
  </si>
  <si>
    <t xml:space="preserve">    91.02A</t>
  </si>
  <si>
    <t xml:space="preserve"> 38.17KVAH</t>
  </si>
  <si>
    <t>18.82KVARH</t>
  </si>
  <si>
    <t>-35.64KVAR</t>
  </si>
  <si>
    <t xml:space="preserve">  33.17KWH</t>
  </si>
  <si>
    <t xml:space="preserve"> 38.13KVAH</t>
  </si>
  <si>
    <t>18.84KVARH</t>
  </si>
  <si>
    <t xml:space="preserve">  33.20KWH</t>
  </si>
  <si>
    <t>18.85KVARH</t>
  </si>
  <si>
    <t xml:space="preserve">  15:21:55</t>
  </si>
  <si>
    <t xml:space="preserve"> 38.24KVAH</t>
  </si>
  <si>
    <t xml:space="preserve"> 38.20KVAH</t>
  </si>
  <si>
    <t xml:space="preserve">  15:21:57</t>
  </si>
  <si>
    <t xml:space="preserve">  33.22KWH</t>
  </si>
  <si>
    <t xml:space="preserve">  33.25KWH</t>
  </si>
  <si>
    <t>18.87KVARH</t>
  </si>
  <si>
    <t xml:space="preserve">  33.28KWH</t>
  </si>
  <si>
    <t xml:space="preserve">  33.31KWH</t>
  </si>
  <si>
    <t xml:space="preserve"> 38.30KVAH</t>
  </si>
  <si>
    <t xml:space="preserve">  15:22:01</t>
  </si>
  <si>
    <t>18.89KVARH</t>
  </si>
  <si>
    <t xml:space="preserve"> 38.27KVAH</t>
  </si>
  <si>
    <t>18.90KVARH</t>
  </si>
  <si>
    <t xml:space="preserve">  15:22:03</t>
  </si>
  <si>
    <t xml:space="preserve">  15:21:59</t>
  </si>
  <si>
    <t>18.92KVARH</t>
  </si>
  <si>
    <t xml:space="preserve"> 38.37KVAH</t>
  </si>
  <si>
    <t xml:space="preserve">  15:22:07</t>
  </si>
  <si>
    <t xml:space="preserve">  15:22:05</t>
  </si>
  <si>
    <t xml:space="preserve">  33.34KWH</t>
  </si>
  <si>
    <t>18.94KVARH</t>
  </si>
  <si>
    <t xml:space="preserve">  33.37KWH</t>
  </si>
  <si>
    <t xml:space="preserve">  33.40KWH</t>
  </si>
  <si>
    <t xml:space="preserve"> 38.34KVAH</t>
  </si>
  <si>
    <t xml:space="preserve"> 38.44KVAH</t>
  </si>
  <si>
    <t xml:space="preserve">  15:22:09</t>
  </si>
  <si>
    <t>18.97KVARH</t>
  </si>
  <si>
    <t xml:space="preserve">  15:22:11</t>
  </si>
  <si>
    <t xml:space="preserve">  33.43KWH</t>
  </si>
  <si>
    <t>18.95KVARH</t>
  </si>
  <si>
    <t xml:space="preserve">  33.46KWH</t>
  </si>
  <si>
    <t xml:space="preserve"> 38.47KVAH</t>
  </si>
  <si>
    <t xml:space="preserve"> 38.40KVAH</t>
  </si>
  <si>
    <t>19.00KVARH</t>
  </si>
  <si>
    <t xml:space="preserve">  33.52KWH</t>
  </si>
  <si>
    <t xml:space="preserve">  15:22:13</t>
  </si>
  <si>
    <t xml:space="preserve"> 38.50KVAH</t>
  </si>
  <si>
    <t>19.02KVARH</t>
  </si>
  <si>
    <t>18.99KVARH</t>
  </si>
  <si>
    <t xml:space="preserve">  15:22:15</t>
  </si>
  <si>
    <t xml:space="preserve">  33.49KWH</t>
  </si>
  <si>
    <t xml:space="preserve"> 38.54KVAH</t>
  </si>
  <si>
    <t xml:space="preserve">  15:22:19</t>
  </si>
  <si>
    <t>19.04KVARH</t>
  </si>
  <si>
    <t xml:space="preserve">  15:22:17</t>
  </si>
  <si>
    <t xml:space="preserve"> 38.60KVAH</t>
  </si>
  <si>
    <t xml:space="preserve">  33.58KWH</t>
  </si>
  <si>
    <t xml:space="preserve"> 38.57KVAH</t>
  </si>
  <si>
    <t>19.05KVARH</t>
  </si>
  <si>
    <t xml:space="preserve">  33.55KWH</t>
  </si>
  <si>
    <t xml:space="preserve">  15:22:21</t>
  </si>
  <si>
    <t xml:space="preserve">  15:22:23</t>
  </si>
  <si>
    <t xml:space="preserve">  33.66KWH</t>
  </si>
  <si>
    <t xml:space="preserve"> 38.70KVAH</t>
  </si>
  <si>
    <t>19.08KVARH</t>
  </si>
  <si>
    <t xml:space="preserve"> 38.64KVAH</t>
  </si>
  <si>
    <t xml:space="preserve">  33.60KWH</t>
  </si>
  <si>
    <t xml:space="preserve">  33.63KWH</t>
  </si>
  <si>
    <t>19.07KVARH</t>
  </si>
  <si>
    <t xml:space="preserve">  15:22:25</t>
  </si>
  <si>
    <t xml:space="preserve"> 38.67KVAH</t>
  </si>
  <si>
    <t>19.10KVARH</t>
  </si>
  <si>
    <t xml:space="preserve">  33.72KWH</t>
  </si>
  <si>
    <t>19.12KVARH</t>
  </si>
  <si>
    <t xml:space="preserve">  33.69KWH</t>
  </si>
  <si>
    <t xml:space="preserve"> 38.74KVAH</t>
  </si>
  <si>
    <t xml:space="preserve"> 38.77KVAH</t>
  </si>
  <si>
    <t>19.13KVARH</t>
  </si>
  <si>
    <t xml:space="preserve">  15:22:27</t>
  </si>
  <si>
    <t xml:space="preserve">  15:22:29</t>
  </si>
  <si>
    <t xml:space="preserve">  33.78KWH</t>
  </si>
  <si>
    <t xml:space="preserve"> 38.84KVAH</t>
  </si>
  <si>
    <t xml:space="preserve">  15:22:35</t>
  </si>
  <si>
    <t xml:space="preserve">  15:22:31</t>
  </si>
  <si>
    <t xml:space="preserve"> 38.80KVAH</t>
  </si>
  <si>
    <t>19.15KVARH</t>
  </si>
  <si>
    <t>19.17KVARH</t>
  </si>
  <si>
    <t xml:space="preserve">  15:22:33</t>
  </si>
  <si>
    <t xml:space="preserve">  33.75KWH</t>
  </si>
  <si>
    <t xml:space="preserve">  15:22:39</t>
  </si>
  <si>
    <t xml:space="preserve">  33.86KWH</t>
  </si>
  <si>
    <t xml:space="preserve"> 38.87KVAH</t>
  </si>
  <si>
    <t xml:space="preserve"> 38.90KVAH</t>
  </si>
  <si>
    <t xml:space="preserve">  33.81KWH</t>
  </si>
  <si>
    <t>19.18KVARH</t>
  </si>
  <si>
    <t xml:space="preserve">  15:22:37</t>
  </si>
  <si>
    <t xml:space="preserve">  33.84KWH</t>
  </si>
  <si>
    <t>19.20KVARH</t>
  </si>
  <si>
    <t xml:space="preserve"> 38.97KVAH</t>
  </si>
  <si>
    <t xml:space="preserve">  15:22:43</t>
  </si>
  <si>
    <t xml:space="preserve">  33.92KWH</t>
  </si>
  <si>
    <t>19.23KVARH</t>
  </si>
  <si>
    <t xml:space="preserve"> 38.94KVAH</t>
  </si>
  <si>
    <t xml:space="preserve">  33.89KWH</t>
  </si>
  <si>
    <t xml:space="preserve">  15:22:41</t>
  </si>
  <si>
    <t>19.22KVARH</t>
  </si>
  <si>
    <t xml:space="preserve"> 39.00KVAH</t>
  </si>
  <si>
    <t>19.28KVARH</t>
  </si>
  <si>
    <t>19.25KVARH</t>
  </si>
  <si>
    <t xml:space="preserve"> 39.04KVAH</t>
  </si>
  <si>
    <t xml:space="preserve">  15:22:47</t>
  </si>
  <si>
    <t>19.27KVARH</t>
  </si>
  <si>
    <t xml:space="preserve">  33.98KWH</t>
  </si>
  <si>
    <t xml:space="preserve"> 39.07KVAH</t>
  </si>
  <si>
    <t xml:space="preserve">  15:22:45</t>
  </si>
  <si>
    <t xml:space="preserve">  33.95KWH</t>
  </si>
  <si>
    <t xml:space="preserve"> 39.10KVAH</t>
  </si>
  <si>
    <t xml:space="preserve">  15:22:49</t>
  </si>
  <si>
    <t xml:space="preserve">  34.04KWH</t>
  </si>
  <si>
    <t>19.31KVARH</t>
  </si>
  <si>
    <t>19.30KVARH</t>
  </si>
  <si>
    <t xml:space="preserve">  15:22:51</t>
  </si>
  <si>
    <t xml:space="preserve">  34.01KWH</t>
  </si>
  <si>
    <t xml:space="preserve"> 39.14KVAH</t>
  </si>
  <si>
    <t xml:space="preserve">  15:22:53</t>
  </si>
  <si>
    <t xml:space="preserve">  34.12KWH</t>
  </si>
  <si>
    <t xml:space="preserve">  34.06KWH</t>
  </si>
  <si>
    <t xml:space="preserve"> 39.17KVAH</t>
  </si>
  <si>
    <t>19.33KVARH</t>
  </si>
  <si>
    <t xml:space="preserve">  34.09KWH</t>
  </si>
  <si>
    <t xml:space="preserve"> 39.20KVAH</t>
  </si>
  <si>
    <t>19.35KVARH</t>
  </si>
  <si>
    <t xml:space="preserve">  15:22:55</t>
  </si>
  <si>
    <t xml:space="preserve"> 39.23KVAH</t>
  </si>
  <si>
    <t xml:space="preserve">  15:22:57</t>
  </si>
  <si>
    <t xml:space="preserve">  34.18KWH</t>
  </si>
  <si>
    <t xml:space="preserve">  34.15KWH</t>
  </si>
  <si>
    <t>19.38KVARH</t>
  </si>
  <si>
    <t>19.36KVARH</t>
  </si>
  <si>
    <t xml:space="preserve"> 39.27KVAH</t>
  </si>
  <si>
    <t xml:space="preserve">  15:23:01</t>
  </si>
  <si>
    <t xml:space="preserve">  15:22:59</t>
  </si>
  <si>
    <t xml:space="preserve"> 39.30KVAH</t>
  </si>
  <si>
    <t>-28.98KVAR</t>
  </si>
  <si>
    <t xml:space="preserve">  15:23:03</t>
  </si>
  <si>
    <t xml:space="preserve">  34.21KWH</t>
  </si>
  <si>
    <t xml:space="preserve"> 39.37KVAH</t>
  </si>
  <si>
    <t>19.40KVARH</t>
  </si>
  <si>
    <t xml:space="preserve"> 39.33KVAH</t>
  </si>
  <si>
    <t>19.43KVARH</t>
  </si>
  <si>
    <t>19.41KVARH</t>
  </si>
  <si>
    <t xml:space="preserve">  34.24KWH</t>
  </si>
  <si>
    <t xml:space="preserve">  15:23:05</t>
  </si>
  <si>
    <t xml:space="preserve">  15:23:11</t>
  </si>
  <si>
    <t>19.45KVARH</t>
  </si>
  <si>
    <t>19.46KVARH</t>
  </si>
  <si>
    <t xml:space="preserve">  15:23:07</t>
  </si>
  <si>
    <t xml:space="preserve">  34.29KWH</t>
  </si>
  <si>
    <t xml:space="preserve"> 39.43KVAH</t>
  </si>
  <si>
    <t xml:space="preserve">  15:23:09</t>
  </si>
  <si>
    <t xml:space="preserve"> 39.40KVAH</t>
  </si>
  <si>
    <t xml:space="preserve">  34.26KWH</t>
  </si>
  <si>
    <t xml:space="preserve">  34.32KWH</t>
  </si>
  <si>
    <t xml:space="preserve">  15:23:13</t>
  </si>
  <si>
    <t xml:space="preserve"> 39.46KVAH</t>
  </si>
  <si>
    <t xml:space="preserve"> 39.50KVAH</t>
  </si>
  <si>
    <t xml:space="preserve">  34.38KWH</t>
  </si>
  <si>
    <t xml:space="preserve">  15:23:15</t>
  </si>
  <si>
    <t xml:space="preserve">  34.35KWH</t>
  </si>
  <si>
    <t>19.49KVARH</t>
  </si>
  <si>
    <t>19.48KVARH</t>
  </si>
  <si>
    <t>19.53KVARH</t>
  </si>
  <si>
    <t>19.51KVARH</t>
  </si>
  <si>
    <t xml:space="preserve"> 39.60KVAH</t>
  </si>
  <si>
    <t xml:space="preserve">  15:23:17</t>
  </si>
  <si>
    <t xml:space="preserve"> 39.56KVAH</t>
  </si>
  <si>
    <t xml:space="preserve"> 39.53KVAH</t>
  </si>
  <si>
    <t xml:space="preserve">  34.41KWH</t>
  </si>
  <si>
    <t xml:space="preserve">  15:23:19</t>
  </si>
  <si>
    <t xml:space="preserve">  34.44KWH</t>
  </si>
  <si>
    <t xml:space="preserve"> 39.63KVAH</t>
  </si>
  <si>
    <t xml:space="preserve">  15:23:21</t>
  </si>
  <si>
    <t>19.56KVARH</t>
  </si>
  <si>
    <t>19.58KVARH</t>
  </si>
  <si>
    <t xml:space="preserve">  15:23:23</t>
  </si>
  <si>
    <t xml:space="preserve">  34.46KWH</t>
  </si>
  <si>
    <t xml:space="preserve"> 39.66KVAH</t>
  </si>
  <si>
    <t>19.54KVARH</t>
  </si>
  <si>
    <t xml:space="preserve">  34.49KWH</t>
  </si>
  <si>
    <t>19.59KVARH</t>
  </si>
  <si>
    <t>19.61KVARH</t>
  </si>
  <si>
    <t xml:space="preserve"> 39.73KVAH</t>
  </si>
  <si>
    <t xml:space="preserve">  34.55KWH</t>
  </si>
  <si>
    <t xml:space="preserve">  15:23:29</t>
  </si>
  <si>
    <t xml:space="preserve">  15:23:25</t>
  </si>
  <si>
    <t xml:space="preserve">  34.52KWH</t>
  </si>
  <si>
    <t xml:space="preserve"> 39.69KVAH</t>
  </si>
  <si>
    <t xml:space="preserve">  15:23:27</t>
  </si>
  <si>
    <t xml:space="preserve">  34.63KWH</t>
  </si>
  <si>
    <t xml:space="preserve">  15:23:31</t>
  </si>
  <si>
    <t>19.62KVARH</t>
  </si>
  <si>
    <t xml:space="preserve">  34.58KWH</t>
  </si>
  <si>
    <t xml:space="preserve"> 39.79KVAH</t>
  </si>
  <si>
    <t xml:space="preserve"> 39.76KVAH</t>
  </si>
  <si>
    <t xml:space="preserve">  34.61KWH</t>
  </si>
  <si>
    <t>19.64KVARH</t>
  </si>
  <si>
    <t xml:space="preserve">  15:23:33</t>
  </si>
  <si>
    <t xml:space="preserve">  15:23:35</t>
  </si>
  <si>
    <t xml:space="preserve">  34.69KWH</t>
  </si>
  <si>
    <t xml:space="preserve"> 39.89KVAH</t>
  </si>
  <si>
    <t>19.69KVARH</t>
  </si>
  <si>
    <t>19.66KVARH</t>
  </si>
  <si>
    <t xml:space="preserve"> 39.82KVAH</t>
  </si>
  <si>
    <t xml:space="preserve">  34.66KWH</t>
  </si>
  <si>
    <t xml:space="preserve"> 39.86KVAH</t>
  </si>
  <si>
    <t>19.67KVARH</t>
  </si>
  <si>
    <t xml:space="preserve">  15:23:37</t>
  </si>
  <si>
    <t>19.72KVARH</t>
  </si>
  <si>
    <t xml:space="preserve">  34.72KWH</t>
  </si>
  <si>
    <t xml:space="preserve">  15:23:39</t>
  </si>
  <si>
    <t xml:space="preserve"> 39.92KVAH</t>
  </si>
  <si>
    <t>19.71KVARH</t>
  </si>
  <si>
    <t xml:space="preserve">  15:23:41</t>
  </si>
  <si>
    <t xml:space="preserve">  34.75KWH</t>
  </si>
  <si>
    <t xml:space="preserve"> 39.95KVAH</t>
  </si>
  <si>
    <t>19.87KVARH</t>
  </si>
  <si>
    <t xml:space="preserve">  35.00KWH</t>
  </si>
  <si>
    <t xml:space="preserve">  34.97KWH</t>
  </si>
  <si>
    <t xml:space="preserve">  15:24:01</t>
  </si>
  <si>
    <t xml:space="preserve">  15:23:57</t>
  </si>
  <si>
    <t xml:space="preserve"> 40.21KVAH</t>
  </si>
  <si>
    <t>19.85KVARH</t>
  </si>
  <si>
    <t xml:space="preserve"> 40.25KVAH</t>
  </si>
  <si>
    <t xml:space="preserve">  15:23:59</t>
  </si>
  <si>
    <t>19.90KVARH</t>
  </si>
  <si>
    <t xml:space="preserve">  35.08KWH</t>
  </si>
  <si>
    <t xml:space="preserve"> 40.28KVAH</t>
  </si>
  <si>
    <t xml:space="preserve">  15:24:05</t>
  </si>
  <si>
    <t xml:space="preserve">  15:24:03</t>
  </si>
  <si>
    <t xml:space="preserve">  35.06KWH</t>
  </si>
  <si>
    <t>19.89KVARH</t>
  </si>
  <si>
    <t xml:space="preserve"> 40.31KVAH</t>
  </si>
  <si>
    <t xml:space="preserve">  35.03KWH</t>
  </si>
  <si>
    <t xml:space="preserve">  15:24:07</t>
  </si>
  <si>
    <t xml:space="preserve"> 40.34KVAH</t>
  </si>
  <si>
    <t>19.92KVARH</t>
  </si>
  <si>
    <t xml:space="preserve">  35.11KWH</t>
  </si>
  <si>
    <t>19.93KVARH</t>
  </si>
  <si>
    <t xml:space="preserve">  15:24:09</t>
  </si>
  <si>
    <t xml:space="preserve"> 40.38KVAH</t>
  </si>
  <si>
    <t xml:space="preserve"> 40.41KVAH</t>
  </si>
  <si>
    <t xml:space="preserve">  35.14KWH</t>
  </si>
  <si>
    <t>19.95KVARH</t>
  </si>
  <si>
    <t>19.98KVARH</t>
  </si>
  <si>
    <t>19.97KVARH</t>
  </si>
  <si>
    <t xml:space="preserve"> 40.47KVAH</t>
  </si>
  <si>
    <t xml:space="preserve">  15:24:11</t>
  </si>
  <si>
    <t xml:space="preserve">  15:24:13</t>
  </si>
  <si>
    <t xml:space="preserve">  35.17KWH</t>
  </si>
  <si>
    <t xml:space="preserve"> 40.44KVAH</t>
  </si>
  <si>
    <t xml:space="preserve">  35.19KWH</t>
  </si>
  <si>
    <t xml:space="preserve">  15:24:17</t>
  </si>
  <si>
    <t xml:space="preserve">  35.24KWH</t>
  </si>
  <si>
    <t xml:space="preserve">  15:24:15</t>
  </si>
  <si>
    <t xml:space="preserve"> 40.52KVAH</t>
  </si>
  <si>
    <t xml:space="preserve">    149.5A</t>
  </si>
  <si>
    <t>20.01KVARH</t>
  </si>
  <si>
    <t xml:space="preserve">   80.85KW</t>
  </si>
  <si>
    <t xml:space="preserve">    360.3V</t>
  </si>
  <si>
    <t xml:space="preserve">  90.06KVA</t>
  </si>
  <si>
    <t xml:space="preserve">    145.3A</t>
  </si>
  <si>
    <t>20.05KVARH</t>
  </si>
  <si>
    <t>20.03KVARH</t>
  </si>
  <si>
    <t xml:space="preserve">  35.33KWH</t>
  </si>
  <si>
    <t xml:space="preserve">  91.05KVA</t>
  </si>
  <si>
    <t xml:space="preserve">  92.19KVA</t>
  </si>
  <si>
    <t xml:space="preserve">  15:24:19</t>
  </si>
  <si>
    <t xml:space="preserve"> 40.57KVAH</t>
  </si>
  <si>
    <t xml:space="preserve"> 40.62KVAH</t>
  </si>
  <si>
    <t xml:space="preserve">   81.75KW</t>
  </si>
  <si>
    <t xml:space="preserve">  35.29KWH</t>
  </si>
  <si>
    <t xml:space="preserve">    99.66A</t>
  </si>
  <si>
    <t xml:space="preserve">  35.40KWH</t>
  </si>
  <si>
    <t xml:space="preserve">  15:24:23</t>
  </si>
  <si>
    <t xml:space="preserve">   62.79KW</t>
  </si>
  <si>
    <t xml:space="preserve">  35.37KWH</t>
  </si>
  <si>
    <t xml:space="preserve"> 40.66KVAH</t>
  </si>
  <si>
    <t>20.07KVARH</t>
  </si>
  <si>
    <t>-33.99KVAR</t>
  </si>
  <si>
    <t xml:space="preserve">  71.37KVA</t>
  </si>
  <si>
    <t xml:space="preserve">  15:24:21</t>
  </si>
  <si>
    <t xml:space="preserve"> 40.70KVAH</t>
  </si>
  <si>
    <t>20.09KVARH</t>
  </si>
  <si>
    <t xml:space="preserve">  15:24:25</t>
  </si>
  <si>
    <t xml:space="preserve">  15:24:27</t>
  </si>
  <si>
    <t xml:space="preserve"> 40.73KVAH</t>
  </si>
  <si>
    <t xml:space="preserve">  35.42KWH</t>
  </si>
  <si>
    <t xml:space="preserve"> 40.77KVAH</t>
  </si>
  <si>
    <t>20.10KVARH</t>
  </si>
  <si>
    <t xml:space="preserve">  35.45KWH</t>
  </si>
  <si>
    <t xml:space="preserve">  35.51KWH</t>
  </si>
  <si>
    <t>20.12KVARH</t>
  </si>
  <si>
    <t>20.15KVARH</t>
  </si>
  <si>
    <t xml:space="preserve"> 40.83KVAH</t>
  </si>
  <si>
    <t xml:space="preserve"> 40.80KVAH</t>
  </si>
  <si>
    <t xml:space="preserve">  15:24:29</t>
  </si>
  <si>
    <t xml:space="preserve">  15:24:31</t>
  </si>
  <si>
    <t xml:space="preserve">  35.48KWH</t>
  </si>
  <si>
    <t>20.14KVARH</t>
  </si>
  <si>
    <t xml:space="preserve"> 40.87KVAH</t>
  </si>
  <si>
    <t>20.17KVARH</t>
  </si>
  <si>
    <t xml:space="preserve">  15:24:33</t>
  </si>
  <si>
    <t>20.18KVARH</t>
  </si>
  <si>
    <t xml:space="preserve"> 40.90KVAH</t>
  </si>
  <si>
    <t xml:space="preserve">  35.54KWH</t>
  </si>
  <si>
    <t xml:space="preserve">  15:24:37</t>
  </si>
  <si>
    <t xml:space="preserve">  15:24:35</t>
  </si>
  <si>
    <t xml:space="preserve">  35.57KWH</t>
  </si>
  <si>
    <t>20.22KVARH</t>
  </si>
  <si>
    <t xml:space="preserve">  15:24:41</t>
  </si>
  <si>
    <t xml:space="preserve">  35.66KWH</t>
  </si>
  <si>
    <t xml:space="preserve">  35.63KWH</t>
  </si>
  <si>
    <t xml:space="preserve"> 40.93KVAH</t>
  </si>
  <si>
    <t xml:space="preserve">  35.60KWH</t>
  </si>
  <si>
    <t>20.20KVARH</t>
  </si>
  <si>
    <t xml:space="preserve"> 40.96KVAH</t>
  </si>
  <si>
    <t xml:space="preserve">  15:24:39</t>
  </si>
  <si>
    <t xml:space="preserve">  35.68KWH</t>
  </si>
  <si>
    <t xml:space="preserve">  15:24:45</t>
  </si>
  <si>
    <t xml:space="preserve"> 41.00KVAH</t>
  </si>
  <si>
    <t xml:space="preserve"> 41.03KVAH</t>
  </si>
  <si>
    <t xml:space="preserve">  35.71KWH</t>
  </si>
  <si>
    <t>20.25KVARH</t>
  </si>
  <si>
    <t xml:space="preserve"> 41.06KVAH</t>
  </si>
  <si>
    <t>20.23KVARH</t>
  </si>
  <si>
    <t xml:space="preserve">  15:24:43</t>
  </si>
  <si>
    <t xml:space="preserve"> 41.13KVAH</t>
  </si>
  <si>
    <t>20.30KVARH</t>
  </si>
  <si>
    <t xml:space="preserve">  15:24:47</t>
  </si>
  <si>
    <t>20.28KVARH</t>
  </si>
  <si>
    <t>20.27KVARH</t>
  </si>
  <si>
    <t xml:space="preserve"> 41.10KVAH</t>
  </si>
  <si>
    <t xml:space="preserve">  35.77KWH</t>
  </si>
  <si>
    <t xml:space="preserve">  35.74KWH</t>
  </si>
  <si>
    <t xml:space="preserve">  15:24:49</t>
  </si>
  <si>
    <t xml:space="preserve">  35.83KWH</t>
  </si>
  <si>
    <t xml:space="preserve">  35.80KWH</t>
  </si>
  <si>
    <t>20.32KVARH</t>
  </si>
  <si>
    <t>20.33KVARH</t>
  </si>
  <si>
    <t xml:space="preserve"> 41.19KVAH</t>
  </si>
  <si>
    <t xml:space="preserve"> 41.16KVAH</t>
  </si>
  <si>
    <t xml:space="preserve">  15:24:55</t>
  </si>
  <si>
    <t xml:space="preserve">  15:24:51</t>
  </si>
  <si>
    <t xml:space="preserve">  15:24:53</t>
  </si>
  <si>
    <t>20.35KVARH</t>
  </si>
  <si>
    <t xml:space="preserve"> 41.23KVAH</t>
  </si>
  <si>
    <t xml:space="preserve">  35.85KWH</t>
  </si>
  <si>
    <t xml:space="preserve">  35.88KWH</t>
  </si>
  <si>
    <t xml:space="preserve">  15:24:57</t>
  </si>
  <si>
    <t>20.36KVARH</t>
  </si>
  <si>
    <t xml:space="preserve">  35.91KWH</t>
  </si>
  <si>
    <t xml:space="preserve"> 41.26KVAH</t>
  </si>
  <si>
    <t xml:space="preserve">  15:24:59</t>
  </si>
  <si>
    <t xml:space="preserve">  35.94KWH</t>
  </si>
  <si>
    <t xml:space="preserve"> 41.32KVAH</t>
  </si>
  <si>
    <t xml:space="preserve">  35.97KWH</t>
  </si>
  <si>
    <t>20.38KVARH</t>
  </si>
  <si>
    <t xml:space="preserve">  15:25:03</t>
  </si>
  <si>
    <t xml:space="preserve">  15:25:01</t>
  </si>
  <si>
    <t>20.40KVARH</t>
  </si>
  <si>
    <t>20.41KVARH</t>
  </si>
  <si>
    <t xml:space="preserve"> 41.36KVAH</t>
  </si>
  <si>
    <t xml:space="preserve"> 41.29KVAH</t>
  </si>
  <si>
    <t>20.43KVARH</t>
  </si>
  <si>
    <t xml:space="preserve">  35.99KWH</t>
  </si>
  <si>
    <t xml:space="preserve">  15:25:07</t>
  </si>
  <si>
    <t xml:space="preserve">    132.9A</t>
  </si>
  <si>
    <t xml:space="preserve">   70.05KW</t>
  </si>
  <si>
    <t xml:space="preserve"> 41.39KVAH</t>
  </si>
  <si>
    <t>-35.34KVAR</t>
  </si>
  <si>
    <t xml:space="preserve">  15:25:05</t>
  </si>
  <si>
    <t xml:space="preserve">  78.45KVA</t>
  </si>
  <si>
    <t xml:space="preserve"> 41.48KVAH</t>
  </si>
  <si>
    <t>-39.75KVAR</t>
  </si>
  <si>
    <t xml:space="preserve">  36.03KWH</t>
  </si>
  <si>
    <t>20.45KVARH</t>
  </si>
  <si>
    <t xml:space="preserve">  90.36KVA</t>
  </si>
  <si>
    <t>20.47KVARH</t>
  </si>
  <si>
    <t xml:space="preserve">  15:25:09</t>
  </si>
  <si>
    <t xml:space="preserve">   81.15KW</t>
  </si>
  <si>
    <t xml:space="preserve">  36.08KWH</t>
  </si>
  <si>
    <t xml:space="preserve"> 41.43KVAH</t>
  </si>
  <si>
    <t xml:space="preserve">  36.17KWH</t>
  </si>
  <si>
    <t xml:space="preserve"> 41.53KVAH</t>
  </si>
  <si>
    <t xml:space="preserve">  15:25:11</t>
  </si>
  <si>
    <t xml:space="preserve"> 41.58KVAH</t>
  </si>
  <si>
    <t xml:space="preserve">  36.12KWH</t>
  </si>
  <si>
    <t>20.49KVARH</t>
  </si>
  <si>
    <t xml:space="preserve">  91.74KVA</t>
  </si>
  <si>
    <t xml:space="preserve">  15:25:13</t>
  </si>
  <si>
    <t>20.52KVARH</t>
  </si>
  <si>
    <t>20.53KVARH</t>
  </si>
  <si>
    <t xml:space="preserve">  36.20KWH</t>
  </si>
  <si>
    <t xml:space="preserve">  15:25:17</t>
  </si>
  <si>
    <t xml:space="preserve">   54.69KW</t>
  </si>
  <si>
    <t xml:space="preserve">  62.79KVA</t>
  </si>
  <si>
    <t xml:space="preserve">  15:25:15</t>
  </si>
  <si>
    <t xml:space="preserve"> 41.62KVAH</t>
  </si>
  <si>
    <t xml:space="preserve">    107.0A</t>
  </si>
  <si>
    <t xml:space="preserve">  36.23KWH</t>
  </si>
  <si>
    <t xml:space="preserve">  36.26KWH</t>
  </si>
  <si>
    <t xml:space="preserve">  36.29KWH</t>
  </si>
  <si>
    <t xml:space="preserve"> 41.72KVAH</t>
  </si>
  <si>
    <t xml:space="preserve"> 41.69KVAH</t>
  </si>
  <si>
    <t xml:space="preserve">  15:25:21</t>
  </si>
  <si>
    <t>20.55KVARH</t>
  </si>
  <si>
    <t>20.58KVARH</t>
  </si>
  <si>
    <t xml:space="preserve">  15:25:19</t>
  </si>
  <si>
    <t xml:space="preserve"> 41.65KVAH</t>
  </si>
  <si>
    <t>20.57KVARH</t>
  </si>
  <si>
    <t xml:space="preserve">  15:25:25</t>
  </si>
  <si>
    <t xml:space="preserve">  36.32KWH</t>
  </si>
  <si>
    <t xml:space="preserve"> 41.75KVAH</t>
  </si>
  <si>
    <t xml:space="preserve"> 41.79KVAH</t>
  </si>
  <si>
    <t>20.60KVARH</t>
  </si>
  <si>
    <t xml:space="preserve">  15:25:23</t>
  </si>
  <si>
    <t xml:space="preserve">  36.35KWH</t>
  </si>
  <si>
    <t>20.62KVARH</t>
  </si>
  <si>
    <t xml:space="preserve">  15:25:29</t>
  </si>
  <si>
    <t>20.63KVARH</t>
  </si>
  <si>
    <t xml:space="preserve">  36.37KWH</t>
  </si>
  <si>
    <t xml:space="preserve"> 41.85KVAH</t>
  </si>
  <si>
    <t xml:space="preserve"> 41.82KVAH</t>
  </si>
  <si>
    <t xml:space="preserve">  15:25:31</t>
  </si>
  <si>
    <t xml:space="preserve">  36.40KWH</t>
  </si>
  <si>
    <t>20.65KVARH</t>
  </si>
  <si>
    <t xml:space="preserve">  15:25:27</t>
  </si>
  <si>
    <t xml:space="preserve">  15:25:33</t>
  </si>
  <si>
    <t xml:space="preserve">  15:25:35</t>
  </si>
  <si>
    <t xml:space="preserve">  36.49KWH</t>
  </si>
  <si>
    <t>20.67KVARH</t>
  </si>
  <si>
    <t xml:space="preserve">  36.46KWH</t>
  </si>
  <si>
    <t xml:space="preserve"> 41.92KVAH</t>
  </si>
  <si>
    <t xml:space="preserve">  36.43KWH</t>
  </si>
  <si>
    <t xml:space="preserve"> 41.89KVAH</t>
  </si>
  <si>
    <t>20.68KVARH</t>
  </si>
  <si>
    <t>20.70KVARH</t>
  </si>
  <si>
    <t xml:space="preserve">  36.52KWH</t>
  </si>
  <si>
    <t xml:space="preserve"> 41.98KVAH</t>
  </si>
  <si>
    <t xml:space="preserve"> 41.95KVAH</t>
  </si>
  <si>
    <t xml:space="preserve">  36.54KWH</t>
  </si>
  <si>
    <t xml:space="preserve">  15:25:37</t>
  </si>
  <si>
    <t>20.73KVARH</t>
  </si>
  <si>
    <t xml:space="preserve">  15:25:39</t>
  </si>
  <si>
    <t xml:space="preserve"> 42.02KVAH</t>
  </si>
  <si>
    <t>20.71KVARH</t>
  </si>
  <si>
    <t>20.76KVARH</t>
  </si>
  <si>
    <t xml:space="preserve"> 42.05KVAH</t>
  </si>
  <si>
    <t>20.75KVARH</t>
  </si>
  <si>
    <t xml:space="preserve">  15:25:43</t>
  </si>
  <si>
    <t xml:space="preserve">  15:25:41</t>
  </si>
  <si>
    <t xml:space="preserve">  36.60KWH</t>
  </si>
  <si>
    <t xml:space="preserve">  36.57KWH</t>
  </si>
  <si>
    <t xml:space="preserve"> 42.08KVAH</t>
  </si>
  <si>
    <t xml:space="preserve">  15:25:47</t>
  </si>
  <si>
    <t xml:space="preserve">  15:25:45</t>
  </si>
  <si>
    <t xml:space="preserve"> 42.15KVAH</t>
  </si>
  <si>
    <t>20.78KVARH</t>
  </si>
  <si>
    <t xml:space="preserve">  36.63KWH</t>
  </si>
  <si>
    <t xml:space="preserve">  36.66KWH</t>
  </si>
  <si>
    <t>20.80KVARH</t>
  </si>
  <si>
    <t xml:space="preserve"> 42.11KVAH</t>
  </si>
  <si>
    <t xml:space="preserve">  15:25:49</t>
  </si>
  <si>
    <t xml:space="preserve">  15:25:51</t>
  </si>
  <si>
    <t xml:space="preserve">  86.94KVA</t>
  </si>
  <si>
    <t xml:space="preserve"> 42.19KVAH</t>
  </si>
  <si>
    <t xml:space="preserve">   81.30KW</t>
  </si>
  <si>
    <t xml:space="preserve">  36.70KWH</t>
  </si>
  <si>
    <t>20.82KVARH</t>
  </si>
  <si>
    <t xml:space="preserve">    132.5A</t>
  </si>
  <si>
    <t xml:space="preserve">   78.03KW</t>
  </si>
  <si>
    <t xml:space="preserve">  90.57KVA</t>
  </si>
  <si>
    <t>-38.40KVAR</t>
  </si>
  <si>
    <t xml:space="preserve">  15:25:53</t>
  </si>
  <si>
    <t xml:space="preserve">   82.53KW</t>
  </si>
  <si>
    <t xml:space="preserve">  36.74KWH</t>
  </si>
  <si>
    <t xml:space="preserve">  36.79KWH</t>
  </si>
  <si>
    <t xml:space="preserve"> 42.30KVAH</t>
  </si>
  <si>
    <t xml:space="preserve">    153.5A</t>
  </si>
  <si>
    <t>20.86KVARH</t>
  </si>
  <si>
    <t xml:space="preserve"> 42.24KVAH</t>
  </si>
  <si>
    <t xml:space="preserve">  15:25:55</t>
  </si>
  <si>
    <t>20.84KVARH</t>
  </si>
  <si>
    <t>20.88KVARH</t>
  </si>
  <si>
    <t xml:space="preserve">  36.87KWH</t>
  </si>
  <si>
    <t xml:space="preserve"> 42.38KVAH</t>
  </si>
  <si>
    <t xml:space="preserve">  36.84KWH</t>
  </si>
  <si>
    <t xml:space="preserve">   53.13KW</t>
  </si>
  <si>
    <t>20.90KVARH</t>
  </si>
  <si>
    <t xml:space="preserve"> 42.35KVAH</t>
  </si>
  <si>
    <t xml:space="preserve">  15:25:59</t>
  </si>
  <si>
    <t xml:space="preserve">  15:25:57</t>
  </si>
  <si>
    <t xml:space="preserve">  15:26:01</t>
  </si>
  <si>
    <t xml:space="preserve">  15:26:03</t>
  </si>
  <si>
    <t xml:space="preserve">  36.95KWH</t>
  </si>
  <si>
    <t xml:space="preserve"> 42.41KVAH</t>
  </si>
  <si>
    <t xml:space="preserve">  36.92KWH</t>
  </si>
  <si>
    <t>20.93KVARH</t>
  </si>
  <si>
    <t xml:space="preserve"> 42.45KVAH</t>
  </si>
  <si>
    <t xml:space="preserve">  36.90KWH</t>
  </si>
  <si>
    <t>20.92KVARH</t>
  </si>
  <si>
    <t xml:space="preserve"> 42.48KVAH</t>
  </si>
  <si>
    <t>20.97KVARH</t>
  </si>
  <si>
    <t xml:space="preserve">  37.01KWH</t>
  </si>
  <si>
    <t xml:space="preserve">  15:26:05</t>
  </si>
  <si>
    <t>20.95KVARH</t>
  </si>
  <si>
    <t xml:space="preserve"> 42.55KVAH</t>
  </si>
  <si>
    <t>20.98KVARH</t>
  </si>
  <si>
    <t xml:space="preserve">  15:26:07</t>
  </si>
  <si>
    <t xml:space="preserve">  36.98KWH</t>
  </si>
  <si>
    <t xml:space="preserve"> 42.51KVAH</t>
  </si>
  <si>
    <t xml:space="preserve">  37.04KWH</t>
  </si>
  <si>
    <t xml:space="preserve"> 42.61KVAH</t>
  </si>
  <si>
    <t>21.02KVARH</t>
  </si>
  <si>
    <t xml:space="preserve">  37.07KWH</t>
  </si>
  <si>
    <t>21.00KVARH</t>
  </si>
  <si>
    <t xml:space="preserve">  15:26:11</t>
  </si>
  <si>
    <t xml:space="preserve"> 42.58KVAH</t>
  </si>
  <si>
    <t xml:space="preserve">  15:26:09</t>
  </si>
  <si>
    <t>21.05KVARH</t>
  </si>
  <si>
    <t xml:space="preserve"> 42.65KVAH</t>
  </si>
  <si>
    <t xml:space="preserve">  15:26:15</t>
  </si>
  <si>
    <t>21.03KVARH</t>
  </si>
  <si>
    <t xml:space="preserve">  37.13KWH</t>
  </si>
  <si>
    <t xml:space="preserve">  15:26:13</t>
  </si>
  <si>
    <t xml:space="preserve"> 42.68KVAH</t>
  </si>
  <si>
    <t xml:space="preserve">  15:26:17</t>
  </si>
  <si>
    <t xml:space="preserve">  37.10KWH</t>
  </si>
  <si>
    <t xml:space="preserve">  37.16KWH</t>
  </si>
  <si>
    <t xml:space="preserve"> 42.78KVAH</t>
  </si>
  <si>
    <t xml:space="preserve">  15:26:21</t>
  </si>
  <si>
    <t xml:space="preserve">  37.18KWH</t>
  </si>
  <si>
    <t xml:space="preserve"> 42.75KVAH</t>
  </si>
  <si>
    <t>21.08KVARH</t>
  </si>
  <si>
    <t xml:space="preserve">  37.21KWH</t>
  </si>
  <si>
    <t>21.07KVARH</t>
  </si>
  <si>
    <t xml:space="preserve"> 42.71KVAH</t>
  </si>
  <si>
    <t xml:space="preserve">  15:26:19</t>
  </si>
  <si>
    <t xml:space="preserve"> 42.81KVAH</t>
  </si>
  <si>
    <t xml:space="preserve">  37.24KWH</t>
  </si>
  <si>
    <t>21.11KVARH</t>
  </si>
  <si>
    <t xml:space="preserve">  37.27KWH</t>
  </si>
  <si>
    <t xml:space="preserve"> 42.84KVAH</t>
  </si>
  <si>
    <t>21.10KVARH</t>
  </si>
  <si>
    <t xml:space="preserve">  15:26:23</t>
  </si>
  <si>
    <t xml:space="preserve">  15:26:25</t>
  </si>
  <si>
    <t>21.13KVARH</t>
  </si>
  <si>
    <t>21.16KVARH</t>
  </si>
  <si>
    <t>21.15KVARH</t>
  </si>
  <si>
    <t xml:space="preserve">  37.33KWH</t>
  </si>
  <si>
    <t xml:space="preserve">  15:26:27</t>
  </si>
  <si>
    <t xml:space="preserve">  15:26:29</t>
  </si>
  <si>
    <t xml:space="preserve"> 42.91KVAH</t>
  </si>
  <si>
    <t xml:space="preserve"> 42.88KVAH</t>
  </si>
  <si>
    <t xml:space="preserve">  37.30KWH</t>
  </si>
  <si>
    <t xml:space="preserve">  15:26:31</t>
  </si>
  <si>
    <t xml:space="preserve"> 42.94KVAH</t>
  </si>
  <si>
    <t xml:space="preserve">  15:26:35</t>
  </si>
  <si>
    <t xml:space="preserve">  37.41KWH</t>
  </si>
  <si>
    <t>21.18KVARH</t>
  </si>
  <si>
    <t xml:space="preserve">  37.38KWH</t>
  </si>
  <si>
    <t xml:space="preserve">  15:26:33</t>
  </si>
  <si>
    <t xml:space="preserve">  37.35KWH</t>
  </si>
  <si>
    <t>21.20KVARH</t>
  </si>
  <si>
    <t xml:space="preserve"> 42.97KVAH</t>
  </si>
  <si>
    <t xml:space="preserve">  15:26:39</t>
  </si>
  <si>
    <t xml:space="preserve">  37.47KWH</t>
  </si>
  <si>
    <t xml:space="preserve">  15:26:37</t>
  </si>
  <si>
    <t xml:space="preserve"> 43.04KVAH</t>
  </si>
  <si>
    <t xml:space="preserve"> 43.01KVAH</t>
  </si>
  <si>
    <t>21.23KVARH</t>
  </si>
  <si>
    <t>21.21KVARH</t>
  </si>
  <si>
    <t xml:space="preserve"> 43.07KVAH</t>
  </si>
  <si>
    <t xml:space="preserve">  37.44KWH</t>
  </si>
  <si>
    <t xml:space="preserve"> 43.14KVAH</t>
  </si>
  <si>
    <t xml:space="preserve">  37.49KWH</t>
  </si>
  <si>
    <t>21.25KVARH</t>
  </si>
  <si>
    <t xml:space="preserve">  15:26:41</t>
  </si>
  <si>
    <t xml:space="preserve">  15:26:43</t>
  </si>
  <si>
    <t>21.26KVARH</t>
  </si>
  <si>
    <t>21.28KVARH</t>
  </si>
  <si>
    <t xml:space="preserve">  37.52KWH</t>
  </si>
  <si>
    <t xml:space="preserve"> 43.10KVAH</t>
  </si>
  <si>
    <t xml:space="preserve">  15:26:47</t>
  </si>
  <si>
    <t>21.31KVARH</t>
  </si>
  <si>
    <t xml:space="preserve">  15:26:45</t>
  </si>
  <si>
    <t xml:space="preserve"> 43.17KVAH</t>
  </si>
  <si>
    <t xml:space="preserve">  37.58KWH</t>
  </si>
  <si>
    <t xml:space="preserve"> 43.20KVAH</t>
  </si>
  <si>
    <t xml:space="preserve">  15:26:49</t>
  </si>
  <si>
    <t>21.29KVARH</t>
  </si>
  <si>
    <t xml:space="preserve">  37.55KWH</t>
  </si>
  <si>
    <t xml:space="preserve">  37.67KWH</t>
  </si>
  <si>
    <t>-39.48KVAR</t>
  </si>
  <si>
    <t xml:space="preserve"> 43.25KVAH</t>
  </si>
  <si>
    <t xml:space="preserve">  15:26:51</t>
  </si>
  <si>
    <t xml:space="preserve">    138.4A</t>
  </si>
  <si>
    <t xml:space="preserve">    135.8A</t>
  </si>
  <si>
    <t xml:space="preserve"> 43.30KVAH</t>
  </si>
  <si>
    <t>21.35KVARH</t>
  </si>
  <si>
    <t xml:space="preserve">  37.62KWH</t>
  </si>
  <si>
    <t>21.33KVARH</t>
  </si>
  <si>
    <t xml:space="preserve">  37.71KWH</t>
  </si>
  <si>
    <t xml:space="preserve"> 43.35KVAH</t>
  </si>
  <si>
    <t>21.38KVARH</t>
  </si>
  <si>
    <t xml:space="preserve">  15:26:53</t>
  </si>
  <si>
    <t xml:space="preserve">  15:26:55</t>
  </si>
  <si>
    <t xml:space="preserve">    108.2A</t>
  </si>
  <si>
    <t xml:space="preserve">    144.3A</t>
  </si>
  <si>
    <t xml:space="preserve">   65.58KW</t>
  </si>
  <si>
    <t xml:space="preserve">  74.31KVA</t>
  </si>
  <si>
    <t xml:space="preserve">  15:26:57</t>
  </si>
  <si>
    <t xml:space="preserve">  37.78KWH</t>
  </si>
  <si>
    <t>21.41KVARH</t>
  </si>
  <si>
    <t xml:space="preserve"> 43.39KVAH</t>
  </si>
  <si>
    <t>21.40KVARH</t>
  </si>
  <si>
    <t>-34.95KVAR</t>
  </si>
  <si>
    <t xml:space="preserve"> 43.43KVAH</t>
  </si>
  <si>
    <t xml:space="preserve">  15:26:59</t>
  </si>
  <si>
    <t xml:space="preserve">  37.75KWH</t>
  </si>
  <si>
    <t xml:space="preserve"> 43.50KVAH</t>
  </si>
  <si>
    <t xml:space="preserve">  37.84KWH</t>
  </si>
  <si>
    <t>21.45KVARH</t>
  </si>
  <si>
    <t xml:space="preserve"> 43.53KVAH</t>
  </si>
  <si>
    <t xml:space="preserve">  15:27:03</t>
  </si>
  <si>
    <t xml:space="preserve">  37.81KWH</t>
  </si>
  <si>
    <t xml:space="preserve">  37.87KWH</t>
  </si>
  <si>
    <t xml:space="preserve"> 43.46KVAH</t>
  </si>
  <si>
    <t>21.43KVARH</t>
  </si>
  <si>
    <t xml:space="preserve">  15:27:01</t>
  </si>
  <si>
    <t>21.50KVARH</t>
  </si>
  <si>
    <t xml:space="preserve"> 43.60KVAH</t>
  </si>
  <si>
    <t xml:space="preserve"> 43.56KVAH</t>
  </si>
  <si>
    <t xml:space="preserve">  15:27:05</t>
  </si>
  <si>
    <t>21.46KVARH</t>
  </si>
  <si>
    <t xml:space="preserve">  37.93KWH</t>
  </si>
  <si>
    <t xml:space="preserve">  37.90KWH</t>
  </si>
  <si>
    <t>21.48KVARH</t>
  </si>
  <si>
    <t xml:space="preserve">  15:27:07</t>
  </si>
  <si>
    <t xml:space="preserve"> 43.63KVAH</t>
  </si>
  <si>
    <t>21.51KVARH</t>
  </si>
  <si>
    <t xml:space="preserve"> 43.66KVAH</t>
  </si>
  <si>
    <t xml:space="preserve">  15:27:13</t>
  </si>
  <si>
    <t xml:space="preserve">  37.98KWH</t>
  </si>
  <si>
    <t xml:space="preserve">  15:27:11</t>
  </si>
  <si>
    <t>21.53KVARH</t>
  </si>
  <si>
    <t xml:space="preserve">  15:27:09</t>
  </si>
  <si>
    <t xml:space="preserve">  37.96KWH</t>
  </si>
  <si>
    <t xml:space="preserve">  15:27:15</t>
  </si>
  <si>
    <t xml:space="preserve">  38.01KWH</t>
  </si>
  <si>
    <t xml:space="preserve">  38.07KWH</t>
  </si>
  <si>
    <t>21.55KVARH</t>
  </si>
  <si>
    <t xml:space="preserve">  38.04KWH</t>
  </si>
  <si>
    <t xml:space="preserve">  15:27:17</t>
  </si>
  <si>
    <t>21.56KVARH</t>
  </si>
  <si>
    <t xml:space="preserve"> 43.70KVAH</t>
  </si>
  <si>
    <t xml:space="preserve"> 43.73KVAH</t>
  </si>
  <si>
    <t xml:space="preserve"> 43.76KVAH</t>
  </si>
  <si>
    <t xml:space="preserve">  38.10KWH</t>
  </si>
  <si>
    <t>21.59KVARH</t>
  </si>
  <si>
    <t xml:space="preserve"> 43.79KVAH</t>
  </si>
  <si>
    <t xml:space="preserve">  15:27:19</t>
  </si>
  <si>
    <t xml:space="preserve">  15:27:21</t>
  </si>
  <si>
    <t xml:space="preserve">  38.13KWH</t>
  </si>
  <si>
    <t xml:space="preserve"> 43.83KVAH</t>
  </si>
  <si>
    <t>21.58KVARH</t>
  </si>
  <si>
    <t>21.61KVARH</t>
  </si>
  <si>
    <t xml:space="preserve"> 43.86KVAH</t>
  </si>
  <si>
    <t xml:space="preserve">  15:27:25</t>
  </si>
  <si>
    <t xml:space="preserve"> 43.89KVAH</t>
  </si>
  <si>
    <t xml:space="preserve">  38.18KWH</t>
  </si>
  <si>
    <t>21.63KVARH</t>
  </si>
  <si>
    <t xml:space="preserve">  15:27:23</t>
  </si>
  <si>
    <t>21.64KVARH</t>
  </si>
  <si>
    <t xml:space="preserve">  38.16KWH</t>
  </si>
  <si>
    <t xml:space="preserve"> 43.96KVAH</t>
  </si>
  <si>
    <t>21.68KVARH</t>
  </si>
  <si>
    <t xml:space="preserve">  15:27:31</t>
  </si>
  <si>
    <t xml:space="preserve">  38.21KWH</t>
  </si>
  <si>
    <t xml:space="preserve">  38.24KWH</t>
  </si>
  <si>
    <t xml:space="preserve">  15:27:27</t>
  </si>
  <si>
    <t xml:space="preserve"> 43.93KVAH</t>
  </si>
  <si>
    <t>21.66KVARH</t>
  </si>
  <si>
    <t xml:space="preserve">  15:27:29</t>
  </si>
  <si>
    <t xml:space="preserve">  38.33KWH</t>
  </si>
  <si>
    <t xml:space="preserve">  15:27:35</t>
  </si>
  <si>
    <t>21.69KVARH</t>
  </si>
  <si>
    <t>21.71KVARH</t>
  </si>
  <si>
    <t xml:space="preserve"> 43.99KVAH</t>
  </si>
  <si>
    <t xml:space="preserve">  15:27:33</t>
  </si>
  <si>
    <t xml:space="preserve">  38.27KWH</t>
  </si>
  <si>
    <t xml:space="preserve">  38.30KWH</t>
  </si>
  <si>
    <t xml:space="preserve"> 44.02KVAH</t>
  </si>
  <si>
    <t xml:space="preserve">  38.35KWH</t>
  </si>
  <si>
    <t>21.74KVARH</t>
  </si>
  <si>
    <t xml:space="preserve"> 44.12KVAH</t>
  </si>
  <si>
    <t xml:space="preserve"> 44.06KVAH</t>
  </si>
  <si>
    <t xml:space="preserve">  15:27:37</t>
  </si>
  <si>
    <t>21.73KVARH</t>
  </si>
  <si>
    <t xml:space="preserve"> 44.09KVAH</t>
  </si>
  <si>
    <t xml:space="preserve">  15:27:39</t>
  </si>
  <si>
    <t xml:space="preserve">  38.38KWH</t>
  </si>
  <si>
    <t xml:space="preserve">  15:27:41</t>
  </si>
  <si>
    <t xml:space="preserve">  38.41KWH</t>
  </si>
  <si>
    <t xml:space="preserve"> 44.15KVAH</t>
  </si>
  <si>
    <t>21.77KVARH</t>
  </si>
  <si>
    <t xml:space="preserve"> 44.19KVAH</t>
  </si>
  <si>
    <t xml:space="preserve">  38.44KWH</t>
  </si>
  <si>
    <t>21.79KVARH</t>
  </si>
  <si>
    <t>21.76KVARH</t>
  </si>
  <si>
    <t xml:space="preserve">  15:27:43</t>
  </si>
  <si>
    <t>21.82KVARH</t>
  </si>
  <si>
    <t xml:space="preserve">  38.47KWH</t>
  </si>
  <si>
    <t xml:space="preserve">  38.49KWH</t>
  </si>
  <si>
    <t xml:space="preserve">  15:27:49</t>
  </si>
  <si>
    <t xml:space="preserve">  15:27:45</t>
  </si>
  <si>
    <t xml:space="preserve">  15:27:47</t>
  </si>
  <si>
    <t xml:space="preserve"> 44.22KVAH</t>
  </si>
  <si>
    <t>21.81KVARH</t>
  </si>
  <si>
    <t xml:space="preserve"> 44.25KVAH</t>
  </si>
  <si>
    <t xml:space="preserve">  74.97KVA</t>
  </si>
  <si>
    <t xml:space="preserve"> 44.28KVAH</t>
  </si>
  <si>
    <t>21.86KVARH</t>
  </si>
  <si>
    <t>21.84KVARH</t>
  </si>
  <si>
    <t xml:space="preserve">  15:27:51</t>
  </si>
  <si>
    <t xml:space="preserve">    116.7A</t>
  </si>
  <si>
    <t xml:space="preserve">   66.33KW</t>
  </si>
  <si>
    <t xml:space="preserve">  38.52KWH</t>
  </si>
  <si>
    <t xml:space="preserve">  38.56KWH</t>
  </si>
  <si>
    <t xml:space="preserve"> 44.33KVAH</t>
  </si>
  <si>
    <t xml:space="preserve"> 44.38KVAH</t>
  </si>
  <si>
    <t xml:space="preserve">  91.86KVA</t>
  </si>
  <si>
    <t xml:space="preserve">    137.8A</t>
  </si>
  <si>
    <t xml:space="preserve">  15:27:53</t>
  </si>
  <si>
    <t xml:space="preserve">   82.47KW</t>
  </si>
  <si>
    <t xml:space="preserve">  15:27:55</t>
  </si>
  <si>
    <t xml:space="preserve">  38.60KWH</t>
  </si>
  <si>
    <t xml:space="preserve">  38.65KWH</t>
  </si>
  <si>
    <t>21.88KVARH</t>
  </si>
  <si>
    <t xml:space="preserve">  15:27:59</t>
  </si>
  <si>
    <t>21.90KVARH</t>
  </si>
  <si>
    <t xml:space="preserve"> 44.43KVAH</t>
  </si>
  <si>
    <t xml:space="preserve">  15:27:57</t>
  </si>
  <si>
    <t xml:space="preserve">   58.38KW</t>
  </si>
  <si>
    <t xml:space="preserve">    124.3A</t>
  </si>
  <si>
    <t xml:space="preserve">  38.70KWH</t>
  </si>
  <si>
    <t>21.93KVARH</t>
  </si>
  <si>
    <t xml:space="preserve"> 44.48KVAH</t>
  </si>
  <si>
    <t xml:space="preserve">  66.69KVA</t>
  </si>
  <si>
    <t xml:space="preserve">  15:28:01</t>
  </si>
  <si>
    <t>-32.28KVAR</t>
  </si>
  <si>
    <t xml:space="preserve">  38.73KWH</t>
  </si>
  <si>
    <t xml:space="preserve"> 44.55KVAH</t>
  </si>
  <si>
    <t>21.96KVARH</t>
  </si>
  <si>
    <t>21.94KVARH</t>
  </si>
  <si>
    <t xml:space="preserve">  38.76KWH</t>
  </si>
  <si>
    <t xml:space="preserve"> 44.52KVAH</t>
  </si>
  <si>
    <t xml:space="preserve">  15:28:03</t>
  </si>
  <si>
    <t xml:space="preserve">  38.85KWH</t>
  </si>
  <si>
    <t>21.99KVARH</t>
  </si>
  <si>
    <t xml:space="preserve">  15:28:05</t>
  </si>
  <si>
    <t xml:space="preserve">  38.79KWH</t>
  </si>
  <si>
    <t>21.98KVARH</t>
  </si>
  <si>
    <t xml:space="preserve">  38.82KWH</t>
  </si>
  <si>
    <t xml:space="preserve">  15:28:07</t>
  </si>
  <si>
    <t xml:space="preserve"> 44.58KVAH</t>
  </si>
  <si>
    <t xml:space="preserve"> 44.62KVAH</t>
  </si>
  <si>
    <t>22.01KVARH</t>
  </si>
  <si>
    <t xml:space="preserve"> 44.68KVAH</t>
  </si>
  <si>
    <t xml:space="preserve"> 44.65KVAH</t>
  </si>
  <si>
    <t>22.03KVARH</t>
  </si>
  <si>
    <t xml:space="preserve"> 44.72KVAH</t>
  </si>
  <si>
    <t xml:space="preserve">  38.90KWH</t>
  </si>
  <si>
    <t xml:space="preserve">  15:28:09</t>
  </si>
  <si>
    <t xml:space="preserve">  38.87KWH</t>
  </si>
  <si>
    <t xml:space="preserve">  15:28:11</t>
  </si>
  <si>
    <t xml:space="preserve"> 44.75KVAH</t>
  </si>
  <si>
    <t xml:space="preserve">  38.96KWH</t>
  </si>
  <si>
    <t>22.06KVARH</t>
  </si>
  <si>
    <t xml:space="preserve"> 44.78KVAH</t>
  </si>
  <si>
    <t>22.08KVARH</t>
  </si>
  <si>
    <t>22.04KVARH</t>
  </si>
  <si>
    <t xml:space="preserve">  15:28:13</t>
  </si>
  <si>
    <t xml:space="preserve">  15:28:15</t>
  </si>
  <si>
    <t xml:space="preserve">  38.93KWH</t>
  </si>
  <si>
    <t xml:space="preserve">  15:28:17</t>
  </si>
  <si>
    <t xml:space="preserve"> 44.82KVAH</t>
  </si>
  <si>
    <t xml:space="preserve">  38.99KWH</t>
  </si>
  <si>
    <t>22.09KVARH</t>
  </si>
  <si>
    <t xml:space="preserve">  15:28:19</t>
  </si>
  <si>
    <t xml:space="preserve"> 44.85KVAH</t>
  </si>
  <si>
    <t>22.11KVARH</t>
  </si>
  <si>
    <t xml:space="preserve">  15:28:21</t>
  </si>
  <si>
    <t xml:space="preserve">  39.02KWH</t>
  </si>
  <si>
    <t xml:space="preserve"> 44.91KVAH</t>
  </si>
  <si>
    <t>22.14KVARH</t>
  </si>
  <si>
    <t xml:space="preserve">  39.05KWH</t>
  </si>
  <si>
    <t xml:space="preserve"> 44.88KVAH</t>
  </si>
  <si>
    <t>22.13KVARH</t>
  </si>
  <si>
    <t xml:space="preserve">  15:28:23</t>
  </si>
  <si>
    <t xml:space="preserve">  39.08KWH</t>
  </si>
  <si>
    <t>24.40KVARH</t>
  </si>
  <si>
    <t xml:space="preserve">  57.75KVA</t>
  </si>
  <si>
    <t>24.42KVARH</t>
  </si>
  <si>
    <t xml:space="preserve">  15:32:55</t>
  </si>
  <si>
    <t xml:space="preserve"> 49.55KVAH</t>
  </si>
  <si>
    <t xml:space="preserve">  15:32:53</t>
  </si>
  <si>
    <t xml:space="preserve"> 49.59KVAH</t>
  </si>
  <si>
    <t xml:space="preserve">  43.15KWH</t>
  </si>
  <si>
    <t xml:space="preserve">    360.2V</t>
  </si>
  <si>
    <t xml:space="preserve">  43.19KWH</t>
  </si>
  <si>
    <t>24.44KVARH</t>
  </si>
  <si>
    <t>-34.11KVAR</t>
  </si>
  <si>
    <t xml:space="preserve">    357.9V</t>
  </si>
  <si>
    <t xml:space="preserve">  72.84KVA</t>
  </si>
  <si>
    <t xml:space="preserve">  91.08KVA</t>
  </si>
  <si>
    <t xml:space="preserve"> 49.63KVAH</t>
  </si>
  <si>
    <t xml:space="preserve">   64.38KW</t>
  </si>
  <si>
    <t xml:space="preserve">    108.4A</t>
  </si>
  <si>
    <t xml:space="preserve">  15:32:57</t>
  </si>
  <si>
    <t xml:space="preserve">  15:32:59</t>
  </si>
  <si>
    <t xml:space="preserve">  91.80KVA</t>
  </si>
  <si>
    <t>24.46KVARH</t>
  </si>
  <si>
    <t xml:space="preserve"> 49.73KVAH</t>
  </si>
  <si>
    <t xml:space="preserve">  43.24KWH</t>
  </si>
  <si>
    <t>24.48KVARH</t>
  </si>
  <si>
    <t xml:space="preserve"> 49.68KVAH</t>
  </si>
  <si>
    <t xml:space="preserve">    153.4A</t>
  </si>
  <si>
    <t xml:space="preserve">  43.28KWH</t>
  </si>
  <si>
    <t>-39.93KVAR</t>
  </si>
  <si>
    <t xml:space="preserve">  39.10KWH</t>
  </si>
  <si>
    <t xml:space="preserve">  15:28:29</t>
  </si>
  <si>
    <t>22.16KVARH</t>
  </si>
  <si>
    <t>22.17KVARH</t>
  </si>
  <si>
    <t xml:space="preserve"> 44.95KVAH</t>
  </si>
  <si>
    <t xml:space="preserve">  39.13KWH</t>
  </si>
  <si>
    <t xml:space="preserve"> 44.98KVAH</t>
  </si>
  <si>
    <t xml:space="preserve">  15:28:25</t>
  </si>
  <si>
    <t xml:space="preserve">  15:28:27</t>
  </si>
  <si>
    <t xml:space="preserve"> 45.04KVAH</t>
  </si>
  <si>
    <t xml:space="preserve"> 45.01KVAH</t>
  </si>
  <si>
    <t xml:space="preserve">  39.19KWH</t>
  </si>
  <si>
    <t xml:space="preserve">  39.22KWH</t>
  </si>
  <si>
    <t xml:space="preserve">  39.16KWH</t>
  </si>
  <si>
    <t xml:space="preserve">  15:28:33</t>
  </si>
  <si>
    <t xml:space="preserve">  15:28:31</t>
  </si>
  <si>
    <t>22.21KVARH</t>
  </si>
  <si>
    <t>22.19KVARH</t>
  </si>
  <si>
    <t xml:space="preserve">  39.27KWH</t>
  </si>
  <si>
    <t xml:space="preserve">  15:28:37</t>
  </si>
  <si>
    <t>22.24KVARH</t>
  </si>
  <si>
    <t xml:space="preserve">  15:28:35</t>
  </si>
  <si>
    <t xml:space="preserve"> 45.14KVAH</t>
  </si>
  <si>
    <t>22.26KVARH</t>
  </si>
  <si>
    <t xml:space="preserve"> 45.08KVAH</t>
  </si>
  <si>
    <t xml:space="preserve">  39.24KWH</t>
  </si>
  <si>
    <t>22.22KVARH</t>
  </si>
  <si>
    <t xml:space="preserve"> 45.11KVAH</t>
  </si>
  <si>
    <t xml:space="preserve">  39.33KWH</t>
  </si>
  <si>
    <t>22.29KVARH</t>
  </si>
  <si>
    <t>22.27KVARH</t>
  </si>
  <si>
    <t xml:space="preserve"> 45.21KVAH</t>
  </si>
  <si>
    <t xml:space="preserve"> 45.17KVAH</t>
  </si>
  <si>
    <t xml:space="preserve">  15:28:39</t>
  </si>
  <si>
    <t xml:space="preserve">  39.30KWH</t>
  </si>
  <si>
    <t xml:space="preserve">  15:28:41</t>
  </si>
  <si>
    <t xml:space="preserve">  39.38KWH</t>
  </si>
  <si>
    <t>22.32KVARH</t>
  </si>
  <si>
    <t>22.30KVARH</t>
  </si>
  <si>
    <t xml:space="preserve"> 45.27KVAH</t>
  </si>
  <si>
    <t xml:space="preserve">  15:28:43</t>
  </si>
  <si>
    <t xml:space="preserve"> 45.24KVAH</t>
  </si>
  <si>
    <t xml:space="preserve">  39.36KWH</t>
  </si>
  <si>
    <t xml:space="preserve">  15:28:47</t>
  </si>
  <si>
    <t xml:space="preserve">  15:28:45</t>
  </si>
  <si>
    <t xml:space="preserve">   81.51KW</t>
  </si>
  <si>
    <t xml:space="preserve">    137.3A</t>
  </si>
  <si>
    <t xml:space="preserve">  90.78KVA</t>
  </si>
  <si>
    <t xml:space="preserve"> 45.32KVAH</t>
  </si>
  <si>
    <t xml:space="preserve">  15:28:49</t>
  </si>
  <si>
    <t xml:space="preserve">  92.04KVA</t>
  </si>
  <si>
    <t xml:space="preserve">  39.48KWH</t>
  </si>
  <si>
    <t xml:space="preserve"> 45.37KVAH</t>
  </si>
  <si>
    <t xml:space="preserve">  39.43KWH</t>
  </si>
  <si>
    <t>22.34KVARH</t>
  </si>
  <si>
    <t xml:space="preserve"> 45.42KVAH</t>
  </si>
  <si>
    <t xml:space="preserve">  15:28:53</t>
  </si>
  <si>
    <t xml:space="preserve">  60.90KVA</t>
  </si>
  <si>
    <t xml:space="preserve">    99.75A</t>
  </si>
  <si>
    <t xml:space="preserve">    90.75A</t>
  </si>
  <si>
    <t>22.37KVARH</t>
  </si>
  <si>
    <t xml:space="preserve">  15:28:51</t>
  </si>
  <si>
    <t xml:space="preserve">    140.0A</t>
  </si>
  <si>
    <t xml:space="preserve">  39.52KWH</t>
  </si>
  <si>
    <t>22.39KVARH</t>
  </si>
  <si>
    <t xml:space="preserve">    90.00A</t>
  </si>
  <si>
    <t xml:space="preserve"> 45.49KVAH</t>
  </si>
  <si>
    <t xml:space="preserve">  39.58KWH</t>
  </si>
  <si>
    <t>22.42KVARH</t>
  </si>
  <si>
    <t xml:space="preserve"> 45.46KVAH</t>
  </si>
  <si>
    <t xml:space="preserve">  39.55KWH</t>
  </si>
  <si>
    <t xml:space="preserve">  15:28:57</t>
  </si>
  <si>
    <t>22.40KVARH</t>
  </si>
  <si>
    <t xml:space="preserve">  15:28:55</t>
  </si>
  <si>
    <t xml:space="preserve"> 45.53KVAH</t>
  </si>
  <si>
    <t>22.45KVARH</t>
  </si>
  <si>
    <t xml:space="preserve">  39.64KWH</t>
  </si>
  <si>
    <t xml:space="preserve">  39.67KWH</t>
  </si>
  <si>
    <t xml:space="preserve"> 45.56KVAH</t>
  </si>
  <si>
    <t xml:space="preserve">  15:29:01</t>
  </si>
  <si>
    <t xml:space="preserve">  15:28:59</t>
  </si>
  <si>
    <t>22.44KVARH</t>
  </si>
  <si>
    <t xml:space="preserve">  39.61KWH</t>
  </si>
  <si>
    <t xml:space="preserve"> 45.63KVAH</t>
  </si>
  <si>
    <t>22.49KVARH</t>
  </si>
  <si>
    <t>22.50KVARH</t>
  </si>
  <si>
    <t xml:space="preserve">  15:29:05</t>
  </si>
  <si>
    <t xml:space="preserve">  39.73KWH</t>
  </si>
  <si>
    <t xml:space="preserve"> 45.66KVAH</t>
  </si>
  <si>
    <t>22.47KVARH</t>
  </si>
  <si>
    <t xml:space="preserve">  15:29:03</t>
  </si>
  <si>
    <t xml:space="preserve">  39.70KWH</t>
  </si>
  <si>
    <t xml:space="preserve"> 45.59KVAH</t>
  </si>
  <si>
    <t xml:space="preserve"> 45.72KVAH</t>
  </si>
  <si>
    <t>22.54KVARH</t>
  </si>
  <si>
    <t xml:space="preserve">  39.75KWH</t>
  </si>
  <si>
    <t xml:space="preserve">  15:29:09</t>
  </si>
  <si>
    <t>22.52KVARH</t>
  </si>
  <si>
    <t xml:space="preserve"> 45.69KVAH</t>
  </si>
  <si>
    <t xml:space="preserve">  39.78KWH</t>
  </si>
  <si>
    <t xml:space="preserve">  15:29:07</t>
  </si>
  <si>
    <t xml:space="preserve"> 45.79KVAH</t>
  </si>
  <si>
    <t>22.57KVARH</t>
  </si>
  <si>
    <t xml:space="preserve"> 45.76KVAH</t>
  </si>
  <si>
    <t xml:space="preserve">  15:29:13</t>
  </si>
  <si>
    <t xml:space="preserve">  15:29:15</t>
  </si>
  <si>
    <t>22.55KVARH</t>
  </si>
  <si>
    <t xml:space="preserve">  39.84KWH</t>
  </si>
  <si>
    <t xml:space="preserve">  39.87KWH</t>
  </si>
  <si>
    <t xml:space="preserve">  15:29:11</t>
  </si>
  <si>
    <t xml:space="preserve">  39.81KWH</t>
  </si>
  <si>
    <t xml:space="preserve">  39.90KWH</t>
  </si>
  <si>
    <t xml:space="preserve"> 45.89KVAH</t>
  </si>
  <si>
    <t xml:space="preserve">  15:29:17</t>
  </si>
  <si>
    <t>22.60KVARH</t>
  </si>
  <si>
    <t xml:space="preserve"> 45.86KVAH</t>
  </si>
  <si>
    <t xml:space="preserve">  15:29:19</t>
  </si>
  <si>
    <t xml:space="preserve"> 45.82KVAH</t>
  </si>
  <si>
    <t>22.59KVARH</t>
  </si>
  <si>
    <t xml:space="preserve">  39.92KWH</t>
  </si>
  <si>
    <t>22.62KVARH</t>
  </si>
  <si>
    <t xml:space="preserve">  15:29:23</t>
  </si>
  <si>
    <t xml:space="preserve">  39.95KWH</t>
  </si>
  <si>
    <t>22.65KVARH</t>
  </si>
  <si>
    <t xml:space="preserve">  39.98KWH</t>
  </si>
  <si>
    <t xml:space="preserve">  15:29:21</t>
  </si>
  <si>
    <t xml:space="preserve"> 45.95KVAH</t>
  </si>
  <si>
    <t xml:space="preserve"> 45.92KVAH</t>
  </si>
  <si>
    <t>22.64KVARH</t>
  </si>
  <si>
    <t xml:space="preserve">  15:29:25</t>
  </si>
  <si>
    <t xml:space="preserve">  40.01KWH</t>
  </si>
  <si>
    <t>22.67KVARH</t>
  </si>
  <si>
    <t xml:space="preserve"> 46.02KVAH</t>
  </si>
  <si>
    <t>22.68KVARH</t>
  </si>
  <si>
    <t xml:space="preserve">  15:29:29</t>
  </si>
  <si>
    <t xml:space="preserve">  15:29:27</t>
  </si>
  <si>
    <t xml:space="preserve"> 45.99KVAH</t>
  </si>
  <si>
    <t xml:space="preserve">  40.04KWH</t>
  </si>
  <si>
    <t xml:space="preserve">  15:29:31</t>
  </si>
  <si>
    <t xml:space="preserve">  15:29:33</t>
  </si>
  <si>
    <t xml:space="preserve">  40.06KWH</t>
  </si>
  <si>
    <t xml:space="preserve">  40.09KWH</t>
  </si>
  <si>
    <t xml:space="preserve"> 46.08KVAH</t>
  </si>
  <si>
    <t>22.70KVARH</t>
  </si>
  <si>
    <t>22.72KVARH</t>
  </si>
  <si>
    <t xml:space="preserve">  40.12KWH</t>
  </si>
  <si>
    <t xml:space="preserve"> 46.05KVAH</t>
  </si>
  <si>
    <t xml:space="preserve"> 46.18KVAH</t>
  </si>
  <si>
    <t>22.75KVARH</t>
  </si>
  <si>
    <t xml:space="preserve">  15:29:35</t>
  </si>
  <si>
    <t xml:space="preserve">  40.15KWH</t>
  </si>
  <si>
    <t xml:space="preserve">  40.18KWH</t>
  </si>
  <si>
    <t xml:space="preserve"> 46.11KVAH</t>
  </si>
  <si>
    <t>22.73KVARH</t>
  </si>
  <si>
    <t xml:space="preserve"> 46.15KVAH</t>
  </si>
  <si>
    <t xml:space="preserve">  15:29:37</t>
  </si>
  <si>
    <t xml:space="preserve"> 46.21KVAH</t>
  </si>
  <si>
    <t xml:space="preserve">  40.25KWH</t>
  </si>
  <si>
    <t xml:space="preserve">   81.18KW</t>
  </si>
  <si>
    <t>22.77KVARH</t>
  </si>
  <si>
    <t xml:space="preserve"> 46.26KVAH</t>
  </si>
  <si>
    <t>22.78KVARH</t>
  </si>
  <si>
    <t xml:space="preserve">  40.20KWH</t>
  </si>
  <si>
    <t xml:space="preserve">  15:29:39</t>
  </si>
  <si>
    <t xml:space="preserve">  15:29:41</t>
  </si>
  <si>
    <t>22.83KVARH</t>
  </si>
  <si>
    <t xml:space="preserve">  40.34KWH</t>
  </si>
  <si>
    <t xml:space="preserve"> 46.31KVAH</t>
  </si>
  <si>
    <t xml:space="preserve">  91.32KVA</t>
  </si>
  <si>
    <t xml:space="preserve"> 46.36KVAH</t>
  </si>
  <si>
    <t>22.80KVARH</t>
  </si>
  <si>
    <t xml:space="preserve">  40.29KWH</t>
  </si>
  <si>
    <t xml:space="preserve">  92.40KVA</t>
  </si>
  <si>
    <t xml:space="preserve">  15:29:45</t>
  </si>
  <si>
    <t xml:space="preserve">  15:29:43</t>
  </si>
  <si>
    <t xml:space="preserve">  40.39KWH</t>
  </si>
  <si>
    <t>22.85KVARH</t>
  </si>
  <si>
    <t xml:space="preserve">   81.87KW</t>
  </si>
  <si>
    <t>22.87KVARH</t>
  </si>
  <si>
    <t xml:space="preserve"> 46.41KVAH</t>
  </si>
  <si>
    <t xml:space="preserve">  15:29:49</t>
  </si>
  <si>
    <t xml:space="preserve">  40.42KWH</t>
  </si>
  <si>
    <t xml:space="preserve">  15:29:47</t>
  </si>
  <si>
    <t xml:space="preserve">    139.4A</t>
  </si>
  <si>
    <t xml:space="preserve">  15:29:53</t>
  </si>
  <si>
    <t xml:space="preserve"> 46.45KVAH</t>
  </si>
  <si>
    <t xml:space="preserve">  40.47KWH</t>
  </si>
  <si>
    <t xml:space="preserve"> 46.48KVAH</t>
  </si>
  <si>
    <t>22.90KVARH</t>
  </si>
  <si>
    <t xml:space="preserve"> 46.52KVAH</t>
  </si>
  <si>
    <t>22.89KVARH</t>
  </si>
  <si>
    <t xml:space="preserve">  40.45KWH</t>
  </si>
  <si>
    <t xml:space="preserve">  15:29:51</t>
  </si>
  <si>
    <t xml:space="preserve">  40.53KWH</t>
  </si>
  <si>
    <t xml:space="preserve"> 46.58KVAH</t>
  </si>
  <si>
    <t xml:space="preserve">   54.19KW</t>
  </si>
  <si>
    <t>22.92KVARH</t>
  </si>
  <si>
    <t xml:space="preserve">  15:29:55</t>
  </si>
  <si>
    <t>22.94KVARH</t>
  </si>
  <si>
    <t xml:space="preserve"> 46.55KVAH</t>
  </si>
  <si>
    <t xml:space="preserve">  40.50KWH</t>
  </si>
  <si>
    <t xml:space="preserve">  62.19KVA</t>
  </si>
  <si>
    <t xml:space="preserve">  15:29:57</t>
  </si>
  <si>
    <t xml:space="preserve">  15:30:01</t>
  </si>
  <si>
    <t>22.99KVARH</t>
  </si>
  <si>
    <t xml:space="preserve"> 46.62KVAH</t>
  </si>
  <si>
    <t>22.95KVARH</t>
  </si>
  <si>
    <t xml:space="preserve">  40.56KWH</t>
  </si>
  <si>
    <t>22.97KVARH</t>
  </si>
  <si>
    <t xml:space="preserve">  40.59KWH</t>
  </si>
  <si>
    <t xml:space="preserve">  15:29:59</t>
  </si>
  <si>
    <t xml:space="preserve"> 46.65KVAH</t>
  </si>
  <si>
    <t xml:space="preserve"> 46.68KVAH</t>
  </si>
  <si>
    <t xml:space="preserve"> 46.71KVAH</t>
  </si>
  <si>
    <t xml:space="preserve">  40.65KWH</t>
  </si>
  <si>
    <t xml:space="preserve">  15:30:07</t>
  </si>
  <si>
    <t xml:space="preserve">  15:30:03</t>
  </si>
  <si>
    <t>23.00KVARH</t>
  </si>
  <si>
    <t>23.02KVARH</t>
  </si>
  <si>
    <t xml:space="preserve">  40.62KWH</t>
  </si>
  <si>
    <t xml:space="preserve">  15:30:05</t>
  </si>
  <si>
    <t xml:space="preserve">  15:30:11</t>
  </si>
  <si>
    <t xml:space="preserve">  40.70KWH</t>
  </si>
  <si>
    <t xml:space="preserve">  15:30:09</t>
  </si>
  <si>
    <t xml:space="preserve"> 46.78KVAH</t>
  </si>
  <si>
    <t>23.04KVARH</t>
  </si>
  <si>
    <t xml:space="preserve"> 46.75KVAH</t>
  </si>
  <si>
    <t xml:space="preserve">  40.73KWH</t>
  </si>
  <si>
    <t>23.05KVARH</t>
  </si>
  <si>
    <t xml:space="preserve">  40.68KWH</t>
  </si>
  <si>
    <t>23.08KVARH</t>
  </si>
  <si>
    <t xml:space="preserve"> 46.81KVAH</t>
  </si>
  <si>
    <t xml:space="preserve">  15:30:15</t>
  </si>
  <si>
    <t xml:space="preserve">  40.79KWH</t>
  </si>
  <si>
    <t xml:space="preserve">  15:30:13</t>
  </si>
  <si>
    <t xml:space="preserve"> 46.85KVAH</t>
  </si>
  <si>
    <t xml:space="preserve"> 46.88KVAH</t>
  </si>
  <si>
    <t>23.07KVARH</t>
  </si>
  <si>
    <t xml:space="preserve">  40.76KWH</t>
  </si>
  <si>
    <t xml:space="preserve"> 46.91KVAH</t>
  </si>
  <si>
    <t xml:space="preserve"> 46.94KVAH</t>
  </si>
  <si>
    <t>23.13KVARH</t>
  </si>
  <si>
    <t xml:space="preserve">  40.82KWH</t>
  </si>
  <si>
    <t>23.10KVARH</t>
  </si>
  <si>
    <t xml:space="preserve">  15:30:17</t>
  </si>
  <si>
    <t xml:space="preserve">  15:30:19</t>
  </si>
  <si>
    <t>23.12KVARH</t>
  </si>
  <si>
    <t xml:space="preserve">  40.85KWH</t>
  </si>
  <si>
    <t xml:space="preserve"> 47.01KVAH</t>
  </si>
  <si>
    <t xml:space="preserve">  15:30:25</t>
  </si>
  <si>
    <t xml:space="preserve"> 46.98KVAH</t>
  </si>
  <si>
    <t xml:space="preserve">  40.90KWH</t>
  </si>
  <si>
    <t>23.15KVARH</t>
  </si>
  <si>
    <t xml:space="preserve">  15:30:23</t>
  </si>
  <si>
    <t>23.17KVARH</t>
  </si>
  <si>
    <t xml:space="preserve">  40.87KWH</t>
  </si>
  <si>
    <t xml:space="preserve">  15:30:21</t>
  </si>
  <si>
    <t>-28.74KVAR</t>
  </si>
  <si>
    <t xml:space="preserve">  40.93KWH</t>
  </si>
  <si>
    <t>23.20KVARH</t>
  </si>
  <si>
    <t xml:space="preserve"> 47.04KVAH</t>
  </si>
  <si>
    <t>23.18KVARH</t>
  </si>
  <si>
    <t xml:space="preserve">  15:30:27</t>
  </si>
  <si>
    <t xml:space="preserve"> 47.07KVAH</t>
  </si>
  <si>
    <t xml:space="preserve">    359.5V</t>
  </si>
  <si>
    <t xml:space="preserve">  40.96KWH</t>
  </si>
  <si>
    <t>-28.95KVAR</t>
  </si>
  <si>
    <t xml:space="preserve">  15:30:31</t>
  </si>
  <si>
    <t xml:space="preserve">  57.81KVA</t>
  </si>
  <si>
    <t xml:space="preserve">  15:30:29</t>
  </si>
  <si>
    <t>-29.07KVAR</t>
  </si>
  <si>
    <t>23.21KVARH</t>
  </si>
  <si>
    <t xml:space="preserve">  41.01KWH</t>
  </si>
  <si>
    <t xml:space="preserve"> 47.14KVAH</t>
  </si>
  <si>
    <t xml:space="preserve">  40.99KWH</t>
  </si>
  <si>
    <t xml:space="preserve"> 47.11KVAH</t>
  </si>
  <si>
    <t xml:space="preserve">  57.87KVA</t>
  </si>
  <si>
    <t xml:space="preserve">  15:30:33</t>
  </si>
  <si>
    <t xml:space="preserve"> 47.17KVAH</t>
  </si>
  <si>
    <t>23.25KVARH</t>
  </si>
  <si>
    <t xml:space="preserve">    359.9V</t>
  </si>
  <si>
    <t xml:space="preserve">  41.04KWH</t>
  </si>
  <si>
    <t>23.23KVARH</t>
  </si>
  <si>
    <t xml:space="preserve">  15:30:35</t>
  </si>
  <si>
    <t xml:space="preserve">    144.9A</t>
  </si>
  <si>
    <t xml:space="preserve">  15:30:37</t>
  </si>
  <si>
    <t xml:space="preserve">    359.3V</t>
  </si>
  <si>
    <t xml:space="preserve"> 47.22KVAH</t>
  </si>
  <si>
    <t xml:space="preserve">    359.6V</t>
  </si>
  <si>
    <t xml:space="preserve">  41.09KWH</t>
  </si>
  <si>
    <t xml:space="preserve">    152.4A</t>
  </si>
  <si>
    <t xml:space="preserve">   82.20KW</t>
  </si>
  <si>
    <t xml:space="preserve">  91.50KVA</t>
  </si>
  <si>
    <t>23.27KVARH</t>
  </si>
  <si>
    <t xml:space="preserve">  89.67KVA</t>
  </si>
  <si>
    <t xml:space="preserve">  15:30:39</t>
  </si>
  <si>
    <t xml:space="preserve">  15:30:41</t>
  </si>
  <si>
    <t xml:space="preserve">    102.5A</t>
  </si>
  <si>
    <t xml:space="preserve">  41.13KWH</t>
  </si>
  <si>
    <t>23.31KVARH</t>
  </si>
  <si>
    <t xml:space="preserve"> 47.27KVAH</t>
  </si>
  <si>
    <t>23.29KVARH</t>
  </si>
  <si>
    <t xml:space="preserve"> 47.32KVAH</t>
  </si>
  <si>
    <t xml:space="preserve">  41.18KWH</t>
  </si>
  <si>
    <t xml:space="preserve">    359.4V</t>
  </si>
  <si>
    <t xml:space="preserve">  41.25KWH</t>
  </si>
  <si>
    <t xml:space="preserve">  15:30:43</t>
  </si>
  <si>
    <t>-36.21KVAR</t>
  </si>
  <si>
    <t xml:space="preserve"> 47.40KVAH</t>
  </si>
  <si>
    <t xml:space="preserve">  78.39KVA</t>
  </si>
  <si>
    <t xml:space="preserve"> 47.37KVAH</t>
  </si>
  <si>
    <t xml:space="preserve">    123.2A</t>
  </si>
  <si>
    <t xml:space="preserve">   69.54KW</t>
  </si>
  <si>
    <t>23.33KVARH</t>
  </si>
  <si>
    <t xml:space="preserve">  41.22KWH</t>
  </si>
  <si>
    <t>23.37KVARH</t>
  </si>
  <si>
    <t xml:space="preserve">  41.30KWH</t>
  </si>
  <si>
    <t>23.35KVARH</t>
  </si>
  <si>
    <t xml:space="preserve">  15:30:45</t>
  </si>
  <si>
    <t>23.38KVARH</t>
  </si>
  <si>
    <t xml:space="preserve">  15:30:47</t>
  </si>
  <si>
    <t xml:space="preserve"> 47.43KVAH</t>
  </si>
  <si>
    <t xml:space="preserve">  41.28KWH</t>
  </si>
  <si>
    <t xml:space="preserve"> 47.47KVAH</t>
  </si>
  <si>
    <t>23.40KVARH</t>
  </si>
  <si>
    <t xml:space="preserve">  15:30:49</t>
  </si>
  <si>
    <t xml:space="preserve"> 47.50KVAH</t>
  </si>
  <si>
    <t xml:space="preserve">  15:30:51</t>
  </si>
  <si>
    <t xml:space="preserve">  41.33KWH</t>
  </si>
  <si>
    <t xml:space="preserve">  41.36KWH</t>
  </si>
  <si>
    <t>23.42KVARH</t>
  </si>
  <si>
    <t xml:space="preserve">  15:30:53</t>
  </si>
  <si>
    <t xml:space="preserve"> 47.53KVAH</t>
  </si>
  <si>
    <t xml:space="preserve"> 47.57KVAH</t>
  </si>
  <si>
    <t xml:space="preserve">    359.2V</t>
  </si>
  <si>
    <t>23.43KVARH</t>
  </si>
  <si>
    <t>23.45KVARH</t>
  </si>
  <si>
    <t xml:space="preserve">  41.42KWH</t>
  </si>
  <si>
    <t>-28.89KVAR</t>
  </si>
  <si>
    <t xml:space="preserve">  41.39KWH</t>
  </si>
  <si>
    <t xml:space="preserve"> 47.60KVAH</t>
  </si>
  <si>
    <t xml:space="preserve">    359.8V</t>
  </si>
  <si>
    <t xml:space="preserve">  15:30:55</t>
  </si>
  <si>
    <t>23.48KVARH</t>
  </si>
  <si>
    <t xml:space="preserve">  15:30:57</t>
  </si>
  <si>
    <t xml:space="preserve">  41.45KWH</t>
  </si>
  <si>
    <t>23.46KVARH</t>
  </si>
  <si>
    <t xml:space="preserve">  15:30:59</t>
  </si>
  <si>
    <t xml:space="preserve">  41.48KWH</t>
  </si>
  <si>
    <t xml:space="preserve"> 47.63KVAH</t>
  </si>
  <si>
    <t xml:space="preserve"> 47.66KVAH</t>
  </si>
  <si>
    <t xml:space="preserve">  41.54KWH</t>
  </si>
  <si>
    <t xml:space="preserve">  41.56KWH</t>
  </si>
  <si>
    <t xml:space="preserve">  41.51KWH</t>
  </si>
  <si>
    <t>23.50KVARH</t>
  </si>
  <si>
    <t xml:space="preserve"> 47.73KVAH</t>
  </si>
  <si>
    <t xml:space="preserve"> 47.70KVAH</t>
  </si>
  <si>
    <t>23.51KVARH</t>
  </si>
  <si>
    <t xml:space="preserve">  15:31:05</t>
  </si>
  <si>
    <t xml:space="preserve">  15:31:03</t>
  </si>
  <si>
    <t xml:space="preserve">  15:31:01</t>
  </si>
  <si>
    <t>23.53KVARH</t>
  </si>
  <si>
    <t xml:space="preserve"> 47.83KVAH</t>
  </si>
  <si>
    <t xml:space="preserve"> 47.76KVAH</t>
  </si>
  <si>
    <t xml:space="preserve">  15:31:07</t>
  </si>
  <si>
    <t xml:space="preserve">  41.59KWH</t>
  </si>
  <si>
    <t xml:space="preserve">  15:31:09</t>
  </si>
  <si>
    <t xml:space="preserve">  41.62KWH</t>
  </si>
  <si>
    <t xml:space="preserve"> 47.80KVAH</t>
  </si>
  <si>
    <t>23.55KVARH</t>
  </si>
  <si>
    <t xml:space="preserve">  15:31:11</t>
  </si>
  <si>
    <t xml:space="preserve"> 47.86KVAH</t>
  </si>
  <si>
    <t>23.56KVARH</t>
  </si>
  <si>
    <t>23.58KVARH</t>
  </si>
  <si>
    <t xml:space="preserve">  15:31:13</t>
  </si>
  <si>
    <t xml:space="preserve"> 47.90KVAH</t>
  </si>
  <si>
    <t xml:space="preserve">  41.65KWH</t>
  </si>
  <si>
    <t>23.59KVARH</t>
  </si>
  <si>
    <t xml:space="preserve">  41.68KWH</t>
  </si>
  <si>
    <t>23.61KVARH</t>
  </si>
  <si>
    <t xml:space="preserve"> 47.93KVAH</t>
  </si>
  <si>
    <t xml:space="preserve">  41.71KWH</t>
  </si>
  <si>
    <t xml:space="preserve">  15:31:17</t>
  </si>
  <si>
    <t>-29.10KVAR</t>
  </si>
  <si>
    <t xml:space="preserve">  15:31:15</t>
  </si>
  <si>
    <t>23.63KVARH</t>
  </si>
  <si>
    <t xml:space="preserve">  41.74KWH</t>
  </si>
  <si>
    <t xml:space="preserve"> 47.96KVAH</t>
  </si>
  <si>
    <t xml:space="preserve">  41.76KWH</t>
  </si>
  <si>
    <t>23.64KVARH</t>
  </si>
  <si>
    <t xml:space="preserve">  41.79KWH</t>
  </si>
  <si>
    <t xml:space="preserve">  15:31:21</t>
  </si>
  <si>
    <t xml:space="preserve">  15:31:19</t>
  </si>
  <si>
    <t xml:space="preserve"> 47.99KVAH</t>
  </si>
  <si>
    <t xml:space="preserve"> 48.03KVAH</t>
  </si>
  <si>
    <t>23.66KVARH</t>
  </si>
  <si>
    <t xml:space="preserve">  15:31:23</t>
  </si>
  <si>
    <t>23.69KVARH</t>
  </si>
  <si>
    <t xml:space="preserve">  41.85KWH</t>
  </si>
  <si>
    <t>-29.04KVAR</t>
  </si>
  <si>
    <t xml:space="preserve">  41.82KWH</t>
  </si>
  <si>
    <t xml:space="preserve">  15:31:27</t>
  </si>
  <si>
    <t xml:space="preserve"> 48.09KVAH</t>
  </si>
  <si>
    <t xml:space="preserve">  41.88KWH</t>
  </si>
  <si>
    <t xml:space="preserve">  15:31:25</t>
  </si>
  <si>
    <t xml:space="preserve"> 48.06KVAH</t>
  </si>
  <si>
    <t>23.67KVARH</t>
  </si>
  <si>
    <t xml:space="preserve">  41.91KWH</t>
  </si>
  <si>
    <t>23.72KVARH</t>
  </si>
  <si>
    <t>-29.01KVAR</t>
  </si>
  <si>
    <t xml:space="preserve">  41.93KWH</t>
  </si>
  <si>
    <t>23.71KVARH</t>
  </si>
  <si>
    <t xml:space="preserve">  15:31:29</t>
  </si>
  <si>
    <t xml:space="preserve">  15:31:31</t>
  </si>
  <si>
    <t xml:space="preserve"> 48.12KVAH</t>
  </si>
  <si>
    <t xml:space="preserve"> 48.16KVAH</t>
  </si>
  <si>
    <t xml:space="preserve">  41.96KWH</t>
  </si>
  <si>
    <t>23.76KVARH</t>
  </si>
  <si>
    <t xml:space="preserve">  41.99KWH</t>
  </si>
  <si>
    <t xml:space="preserve"> 48.25KVAH</t>
  </si>
  <si>
    <t xml:space="preserve"> 48.19KVAH</t>
  </si>
  <si>
    <t xml:space="preserve">  15:31:33</t>
  </si>
  <si>
    <t xml:space="preserve"> 48.22KVAH</t>
  </si>
  <si>
    <t xml:space="preserve">  15:31:35</t>
  </si>
  <si>
    <t>23.74KVARH</t>
  </si>
  <si>
    <t xml:space="preserve"> 48.29KVAH</t>
  </si>
  <si>
    <t xml:space="preserve">  42.02KWH</t>
  </si>
  <si>
    <t>23.79KVARH</t>
  </si>
  <si>
    <t xml:space="preserve">  15:31:37</t>
  </si>
  <si>
    <t>-28.92KVAR</t>
  </si>
  <si>
    <t xml:space="preserve">  15:31:39</t>
  </si>
  <si>
    <t xml:space="preserve"> 48.32KVAH</t>
  </si>
  <si>
    <t xml:space="preserve">  42.05KWH</t>
  </si>
  <si>
    <t>23.77KVARH</t>
  </si>
  <si>
    <t>-28.86KVAR</t>
  </si>
  <si>
    <t xml:space="preserve">  15:31:43</t>
  </si>
  <si>
    <t>23.82KVARH</t>
  </si>
  <si>
    <t>23.80KVARH</t>
  </si>
  <si>
    <t>-28.83KVAR</t>
  </si>
  <si>
    <t xml:space="preserve"> 48.35KVAH</t>
  </si>
  <si>
    <t xml:space="preserve">  42.07KWH</t>
  </si>
  <si>
    <t xml:space="preserve">  15:31:41</t>
  </si>
  <si>
    <t xml:space="preserve">  42.10KWH</t>
  </si>
  <si>
    <t>-28.71KVAR</t>
  </si>
  <si>
    <t>23.84KVARH</t>
  </si>
  <si>
    <t xml:space="preserve">  42.16KWH</t>
  </si>
  <si>
    <t xml:space="preserve">  15:31:45</t>
  </si>
  <si>
    <t xml:space="preserve">  57.84KVA</t>
  </si>
  <si>
    <t xml:space="preserve"> 48.41KVAH</t>
  </si>
  <si>
    <t xml:space="preserve">  42.13KWH</t>
  </si>
  <si>
    <t xml:space="preserve"> 48.38KVAH</t>
  </si>
  <si>
    <t>23.85KVARH</t>
  </si>
  <si>
    <t xml:space="preserve">  15:31:47</t>
  </si>
  <si>
    <t xml:space="preserve">  15:31:51</t>
  </si>
  <si>
    <t>23.87KVARH</t>
  </si>
  <si>
    <t xml:space="preserve">  42.19KWH</t>
  </si>
  <si>
    <t xml:space="preserve">    111.7A</t>
  </si>
  <si>
    <t xml:space="preserve">  42.22KWH</t>
  </si>
  <si>
    <t xml:space="preserve"> 48.51KVAH</t>
  </si>
  <si>
    <t xml:space="preserve"> 48.48KVAH</t>
  </si>
  <si>
    <t xml:space="preserve">  15:31:49</t>
  </si>
  <si>
    <t>23.88KVARH</t>
  </si>
  <si>
    <t xml:space="preserve"> 48.45KVAH</t>
  </si>
  <si>
    <t xml:space="preserve">  90.90KVA</t>
  </si>
  <si>
    <t xml:space="preserve">    358.9V</t>
  </si>
  <si>
    <t xml:space="preserve">    358.2V</t>
  </si>
  <si>
    <t xml:space="preserve">   81.69KW</t>
  </si>
  <si>
    <t xml:space="preserve">  42.26KWH</t>
  </si>
  <si>
    <t>23.90KVARH</t>
  </si>
  <si>
    <t xml:space="preserve">  15:31:53</t>
  </si>
  <si>
    <t>23.92KVARH</t>
  </si>
  <si>
    <t xml:space="preserve"> 48.56KVAH</t>
  </si>
  <si>
    <t xml:space="preserve">    358.3V</t>
  </si>
  <si>
    <t xml:space="preserve">  15:31:57</t>
  </si>
  <si>
    <t xml:space="preserve">    358.4V</t>
  </si>
  <si>
    <t xml:space="preserve">    153.9A</t>
  </si>
  <si>
    <t xml:space="preserve">  15:31:55</t>
  </si>
  <si>
    <t xml:space="preserve">    357.8V</t>
  </si>
  <si>
    <t>23.94KVARH</t>
  </si>
  <si>
    <t xml:space="preserve">    358.5V</t>
  </si>
  <si>
    <t xml:space="preserve">  42.31KWH</t>
  </si>
  <si>
    <t xml:space="preserve"> 48.61KVAH</t>
  </si>
  <si>
    <t xml:space="preserve">    154.3A</t>
  </si>
  <si>
    <t xml:space="preserve">  15:31:59</t>
  </si>
  <si>
    <t xml:space="preserve"> 48.67KVAH</t>
  </si>
  <si>
    <t xml:space="preserve">   83.22KW</t>
  </si>
  <si>
    <t xml:space="preserve">    100.3A</t>
  </si>
  <si>
    <t xml:space="preserve">  42.35KWH</t>
  </si>
  <si>
    <t xml:space="preserve">    91.35A</t>
  </si>
  <si>
    <t xml:space="preserve">  42.38KWH</t>
  </si>
  <si>
    <t>23.97KVARH</t>
  </si>
  <si>
    <t xml:space="preserve">    141.1A</t>
  </si>
  <si>
    <t xml:space="preserve"> 48.77KVAH</t>
  </si>
  <si>
    <t xml:space="preserve"> 48.70KVAH</t>
  </si>
  <si>
    <t xml:space="preserve">  15:32:01</t>
  </si>
  <si>
    <t xml:space="preserve">  15:32:03</t>
  </si>
  <si>
    <t xml:space="preserve">  42.44KWH</t>
  </si>
  <si>
    <t xml:space="preserve"> 48.73KVAH</t>
  </si>
  <si>
    <t>23.98KVARH</t>
  </si>
  <si>
    <t>24.00KVARH</t>
  </si>
  <si>
    <t xml:space="preserve">  42.41KWH</t>
  </si>
  <si>
    <t>24.03KVARH</t>
  </si>
  <si>
    <t>24.05KVARH</t>
  </si>
  <si>
    <t xml:space="preserve">  42.47KWH</t>
  </si>
  <si>
    <t xml:space="preserve">  15:32:05</t>
  </si>
  <si>
    <t xml:space="preserve"> 48.80KVAH</t>
  </si>
  <si>
    <t xml:space="preserve">  15:32:07</t>
  </si>
  <si>
    <t xml:space="preserve">  42.50KWH</t>
  </si>
  <si>
    <t>24.02KVARH</t>
  </si>
  <si>
    <t xml:space="preserve"> 48.83KVAH</t>
  </si>
  <si>
    <t>24.08KVARH</t>
  </si>
  <si>
    <t xml:space="preserve">  42.56KWH</t>
  </si>
  <si>
    <t xml:space="preserve"> 48.90KVAH</t>
  </si>
  <si>
    <t xml:space="preserve">  15:32:11</t>
  </si>
  <si>
    <t xml:space="preserve">  15:32:09</t>
  </si>
  <si>
    <t xml:space="preserve">  15:32:13</t>
  </si>
  <si>
    <t xml:space="preserve"> 48.87KVAH</t>
  </si>
  <si>
    <t xml:space="preserve">  42.53KWH</t>
  </si>
  <si>
    <t>24.07KVARH</t>
  </si>
  <si>
    <t xml:space="preserve">  42.64KWH</t>
  </si>
  <si>
    <t>24.11KVARH</t>
  </si>
  <si>
    <t xml:space="preserve">  15:32:17</t>
  </si>
  <si>
    <t xml:space="preserve">  42.59KWH</t>
  </si>
  <si>
    <t xml:space="preserve"> 48.93KVAH</t>
  </si>
  <si>
    <t xml:space="preserve">  15:32:15</t>
  </si>
  <si>
    <t xml:space="preserve"> 48.97KVAH</t>
  </si>
  <si>
    <t>24.10KVARH</t>
  </si>
  <si>
    <t xml:space="preserve">  42.62KWH</t>
  </si>
  <si>
    <t>24.13KVARH</t>
  </si>
  <si>
    <t xml:space="preserve">  42.70KWH</t>
  </si>
  <si>
    <t xml:space="preserve">  42.67KWH</t>
  </si>
  <si>
    <t xml:space="preserve">  15:32:21</t>
  </si>
  <si>
    <t>24.16KVARH</t>
  </si>
  <si>
    <t xml:space="preserve">  15:32:19</t>
  </si>
  <si>
    <t xml:space="preserve"> 49.03KVAH</t>
  </si>
  <si>
    <t>24.15KVARH</t>
  </si>
  <si>
    <t xml:space="preserve"> 49.07KVAH</t>
  </si>
  <si>
    <t xml:space="preserve"> 49.00KVAH</t>
  </si>
  <si>
    <t xml:space="preserve"> 49.10KVAH</t>
  </si>
  <si>
    <t>24.20KVARH</t>
  </si>
  <si>
    <t xml:space="preserve">  42.76KWH</t>
  </si>
  <si>
    <t>24.18KVARH</t>
  </si>
  <si>
    <t xml:space="preserve">  15:32:23</t>
  </si>
  <si>
    <t xml:space="preserve">  42.73KWH</t>
  </si>
  <si>
    <t xml:space="preserve"> 49.13KVAH</t>
  </si>
  <si>
    <t xml:space="preserve">  15:32:25</t>
  </si>
  <si>
    <t xml:space="preserve">  42.82KWH</t>
  </si>
  <si>
    <t>24.23KVARH</t>
  </si>
  <si>
    <t xml:space="preserve">  15:32:29</t>
  </si>
  <si>
    <t xml:space="preserve"> 49.20KVAH</t>
  </si>
  <si>
    <t xml:space="preserve">  15:32:27</t>
  </si>
  <si>
    <t xml:space="preserve">  42.84KWH</t>
  </si>
  <si>
    <t xml:space="preserve">  15:32:31</t>
  </si>
  <si>
    <t>24.21KVARH</t>
  </si>
  <si>
    <t xml:space="preserve">  42.79KWH</t>
  </si>
  <si>
    <t xml:space="preserve"> 49.16KVAH</t>
  </si>
  <si>
    <t xml:space="preserve">  15:32:33</t>
  </si>
  <si>
    <t>24.24KVARH</t>
  </si>
  <si>
    <t xml:space="preserve">  15:32:35</t>
  </si>
  <si>
    <t xml:space="preserve"> 49.30KVAH</t>
  </si>
  <si>
    <t xml:space="preserve">  42.87KWH</t>
  </si>
  <si>
    <t xml:space="preserve"> 49.26KVAH</t>
  </si>
  <si>
    <t xml:space="preserve"> 49.23KVAH</t>
  </si>
  <si>
    <t xml:space="preserve">  42.90KWH</t>
  </si>
  <si>
    <t>24.26KVARH</t>
  </si>
  <si>
    <t xml:space="preserve">  15:32:37</t>
  </si>
  <si>
    <t>24.29KVARH</t>
  </si>
  <si>
    <t xml:space="preserve"> 49.36KVAH</t>
  </si>
  <si>
    <t xml:space="preserve">  15:32:39</t>
  </si>
  <si>
    <t xml:space="preserve">  42.93KWH</t>
  </si>
  <si>
    <t xml:space="preserve"> 49.33KVAH</t>
  </si>
  <si>
    <t xml:space="preserve">  42.96KWH</t>
  </si>
  <si>
    <t>24.28KVARH</t>
  </si>
  <si>
    <t>24.31KVARH</t>
  </si>
  <si>
    <t xml:space="preserve">  43.01KWH</t>
  </si>
  <si>
    <t xml:space="preserve">  42.99KWH</t>
  </si>
  <si>
    <t>24.32KVARH</t>
  </si>
  <si>
    <t xml:space="preserve"> 49.43KVAH</t>
  </si>
  <si>
    <t>24.34KVARH</t>
  </si>
  <si>
    <t xml:space="preserve">  15:32:45</t>
  </si>
  <si>
    <t xml:space="preserve">  15:32:41</t>
  </si>
  <si>
    <t xml:space="preserve"> 49.39KVAH</t>
  </si>
  <si>
    <t xml:space="preserve">  15:32:43</t>
  </si>
  <si>
    <t xml:space="preserve">  57.96KVA</t>
  </si>
  <si>
    <t xml:space="preserve">  43.04KWH</t>
  </si>
  <si>
    <t>24.36KVARH</t>
  </si>
  <si>
    <t xml:space="preserve"> 49.46KVAH</t>
  </si>
  <si>
    <t xml:space="preserve">  43.07KWH</t>
  </si>
  <si>
    <t>24.37KVARH</t>
  </si>
  <si>
    <t xml:space="preserve">  15:32:47</t>
  </si>
  <si>
    <t xml:space="preserve"> 49.49KVAH</t>
  </si>
  <si>
    <t xml:space="preserve">  15:32:49</t>
  </si>
  <si>
    <t xml:space="preserve"> 49.52KVAH</t>
  </si>
  <si>
    <t xml:space="preserve">  15:32:51</t>
  </si>
  <si>
    <t xml:space="preserve">  57.78KVA</t>
  </si>
  <si>
    <t xml:space="preserve">  43.10KWH</t>
  </si>
  <si>
    <t xml:space="preserve">  43.13KWH</t>
  </si>
  <si>
    <t>-28.80KVAR</t>
  </si>
  <si>
    <t>24.39KVARH</t>
  </si>
  <si>
    <t xml:space="preserve"> 54.38KVAH</t>
  </si>
  <si>
    <t>26.72KVARH</t>
  </si>
  <si>
    <t>26.71KVARH</t>
  </si>
  <si>
    <t xml:space="preserve"> 54.31KVAH</t>
  </si>
  <si>
    <t xml:space="preserve">  15:37:23</t>
  </si>
  <si>
    <t xml:space="preserve"> 54.34KVAH</t>
  </si>
  <si>
    <t xml:space="preserve">  47.35KWH</t>
  </si>
  <si>
    <t xml:space="preserve">  15:37:25</t>
  </si>
  <si>
    <t xml:space="preserve">  47.32KWH</t>
  </si>
  <si>
    <t xml:space="preserve"> 54.44KVAH</t>
  </si>
  <si>
    <t xml:space="preserve">  47.38KWH</t>
  </si>
  <si>
    <t xml:space="preserve">  15:37:29</t>
  </si>
  <si>
    <t xml:space="preserve">  15:37:27</t>
  </si>
  <si>
    <t>26.74KVARH</t>
  </si>
  <si>
    <t xml:space="preserve"> 54.41KVAH</t>
  </si>
  <si>
    <t>26.76KVARH</t>
  </si>
  <si>
    <t xml:space="preserve">  47.40KWH</t>
  </si>
  <si>
    <t>26.77KVARH</t>
  </si>
  <si>
    <t xml:space="preserve">  15:42:09</t>
  </si>
  <si>
    <t xml:space="preserve">  43.33KWH</t>
  </si>
  <si>
    <t xml:space="preserve">  15:33:03</t>
  </si>
  <si>
    <t xml:space="preserve">    358.7V</t>
  </si>
  <si>
    <t xml:space="preserve">    151.4A</t>
  </si>
  <si>
    <t xml:space="preserve">    140.9A</t>
  </si>
  <si>
    <t xml:space="preserve">  15:33:01</t>
  </si>
  <si>
    <t>24.51KVARH</t>
  </si>
  <si>
    <t xml:space="preserve">    358.1V</t>
  </si>
  <si>
    <t xml:space="preserve"> 49.78KVAH</t>
  </si>
  <si>
    <t xml:space="preserve">  68.07KVA</t>
  </si>
  <si>
    <t xml:space="preserve">  15:33:05</t>
  </si>
  <si>
    <t>-32.52KVAR</t>
  </si>
  <si>
    <t xml:space="preserve"> 49.82KVAH</t>
  </si>
  <si>
    <t xml:space="preserve">    100.7A</t>
  </si>
  <si>
    <t xml:space="preserve">  43.36KWH</t>
  </si>
  <si>
    <t xml:space="preserve">    99.81A</t>
  </si>
  <si>
    <t>24.52KVARH</t>
  </si>
  <si>
    <t xml:space="preserve">    129.9A</t>
  </si>
  <si>
    <t xml:space="preserve">  43.39KWH</t>
  </si>
  <si>
    <t xml:space="preserve">   59.82KW</t>
  </si>
  <si>
    <t>24.54KVARH</t>
  </si>
  <si>
    <t>24.56KVARH</t>
  </si>
  <si>
    <t xml:space="preserve">  43.42KWH</t>
  </si>
  <si>
    <t xml:space="preserve">  15:33:07</t>
  </si>
  <si>
    <t xml:space="preserve">  15:33:09</t>
  </si>
  <si>
    <t xml:space="preserve"> 49.88KVAH</t>
  </si>
  <si>
    <t xml:space="preserve">  43.45KWH</t>
  </si>
  <si>
    <t xml:space="preserve"> 49.92KVAH</t>
  </si>
  <si>
    <t xml:space="preserve"> 49.85KVAH</t>
  </si>
  <si>
    <t xml:space="preserve">  43.48KWH</t>
  </si>
  <si>
    <t>24.59KVARH</t>
  </si>
  <si>
    <t xml:space="preserve">  15:33:11</t>
  </si>
  <si>
    <t xml:space="preserve">  43.51KWH</t>
  </si>
  <si>
    <t>24.57KVARH</t>
  </si>
  <si>
    <t xml:space="preserve"> 49.95KVAH</t>
  </si>
  <si>
    <t xml:space="preserve">  15:33:13</t>
  </si>
  <si>
    <t xml:space="preserve"> 49.98KVAH</t>
  </si>
  <si>
    <t>24.61KVARH</t>
  </si>
  <si>
    <t xml:space="preserve">  15:33:19</t>
  </si>
  <si>
    <t xml:space="preserve">  15:33:15</t>
  </si>
  <si>
    <t>24.62KVARH</t>
  </si>
  <si>
    <t xml:space="preserve">  43.56KWH</t>
  </si>
  <si>
    <t xml:space="preserve"> 50.05KVAH</t>
  </si>
  <si>
    <t xml:space="preserve">  15:33:17</t>
  </si>
  <si>
    <t xml:space="preserve">  43.53KWH</t>
  </si>
  <si>
    <t>24.64KVARH</t>
  </si>
  <si>
    <t xml:space="preserve"> 50.02KVAH</t>
  </si>
  <si>
    <t xml:space="preserve">  15:33:21</t>
  </si>
  <si>
    <t xml:space="preserve"> 50.12KVAH</t>
  </si>
  <si>
    <t>24.67KVARH</t>
  </si>
  <si>
    <t xml:space="preserve"> 50.08KVAH</t>
  </si>
  <si>
    <t xml:space="preserve">  43.59KWH</t>
  </si>
  <si>
    <t>24.66KVARH</t>
  </si>
  <si>
    <t xml:space="preserve">  15:33:23</t>
  </si>
  <si>
    <t xml:space="preserve">  43.65KWH</t>
  </si>
  <si>
    <t xml:space="preserve">  43.62KWH</t>
  </si>
  <si>
    <t xml:space="preserve"> 50.18KVAH</t>
  </si>
  <si>
    <t xml:space="preserve"> 50.22KVAH</t>
  </si>
  <si>
    <t xml:space="preserve">  43.71KWH</t>
  </si>
  <si>
    <t>24.69KVARH</t>
  </si>
  <si>
    <t xml:space="preserve">  43.68KWH</t>
  </si>
  <si>
    <t xml:space="preserve">  15:33:27</t>
  </si>
  <si>
    <t>24.70KVARH</t>
  </si>
  <si>
    <t xml:space="preserve"> 50.15KVAH</t>
  </si>
  <si>
    <t xml:space="preserve">  15:33:25</t>
  </si>
  <si>
    <t>24.75KVARH</t>
  </si>
  <si>
    <t>24.72KVARH</t>
  </si>
  <si>
    <t xml:space="preserve">  43.74KWH</t>
  </si>
  <si>
    <t xml:space="preserve">  43.76KWH</t>
  </si>
  <si>
    <t>24.74KVARH</t>
  </si>
  <si>
    <t xml:space="preserve">  15:33:29</t>
  </si>
  <si>
    <t xml:space="preserve"> 50.28KVAH</t>
  </si>
  <si>
    <t xml:space="preserve">  15:33:31</t>
  </si>
  <si>
    <t xml:space="preserve"> 50.25KVAH</t>
  </si>
  <si>
    <t xml:space="preserve">  15:33:33</t>
  </si>
  <si>
    <t xml:space="preserve">  43.79KWH</t>
  </si>
  <si>
    <t xml:space="preserve">  43.82KWH</t>
  </si>
  <si>
    <t xml:space="preserve">  15:33:35</t>
  </si>
  <si>
    <t>24.77KVARH</t>
  </si>
  <si>
    <t>24.79KVARH</t>
  </si>
  <si>
    <t xml:space="preserve"> 50.35KVAH</t>
  </si>
  <si>
    <t xml:space="preserve">  15:33:37</t>
  </si>
  <si>
    <t xml:space="preserve"> 50.31KVAH</t>
  </si>
  <si>
    <t xml:space="preserve"> 50.45KVAH</t>
  </si>
  <si>
    <t>24.80KVARH</t>
  </si>
  <si>
    <t xml:space="preserve">  43.88KWH</t>
  </si>
  <si>
    <t xml:space="preserve">  43.85KWH</t>
  </si>
  <si>
    <t xml:space="preserve"> 50.38KVAH</t>
  </si>
  <si>
    <t xml:space="preserve">  15:33:41</t>
  </si>
  <si>
    <t xml:space="preserve">  15:33:39</t>
  </si>
  <si>
    <t xml:space="preserve">  43.91KWH</t>
  </si>
  <si>
    <t>24.82KVARH</t>
  </si>
  <si>
    <t xml:space="preserve"> 50.41KVAH</t>
  </si>
  <si>
    <t>24.83KVARH</t>
  </si>
  <si>
    <t xml:space="preserve">  15:33:45</t>
  </si>
  <si>
    <t xml:space="preserve"> 50.48KVAH</t>
  </si>
  <si>
    <t>24.87KVARH</t>
  </si>
  <si>
    <t xml:space="preserve">  43.93KWH</t>
  </si>
  <si>
    <t xml:space="preserve">  43.96KWH</t>
  </si>
  <si>
    <t xml:space="preserve"> 50.51KVAH</t>
  </si>
  <si>
    <t xml:space="preserve">  15:33:43</t>
  </si>
  <si>
    <t>24.85KVARH</t>
  </si>
  <si>
    <t>24.90KVARH</t>
  </si>
  <si>
    <t xml:space="preserve">  15:33:51</t>
  </si>
  <si>
    <t xml:space="preserve">  15:33:49</t>
  </si>
  <si>
    <t xml:space="preserve">  44.02KWH</t>
  </si>
  <si>
    <t xml:space="preserve">  15:33:47</t>
  </si>
  <si>
    <t xml:space="preserve"> 50.54KVAH</t>
  </si>
  <si>
    <t>24.88KVARH</t>
  </si>
  <si>
    <t xml:space="preserve">  43.99KWH</t>
  </si>
  <si>
    <t xml:space="preserve"> 50.58KVAH</t>
  </si>
  <si>
    <t xml:space="preserve">  44.08KWH</t>
  </si>
  <si>
    <t xml:space="preserve">  15:33:55</t>
  </si>
  <si>
    <t>24.92KVARH</t>
  </si>
  <si>
    <t xml:space="preserve">  44.10KWH</t>
  </si>
  <si>
    <t>24.93KVARH</t>
  </si>
  <si>
    <t xml:space="preserve">  44.05KWH</t>
  </si>
  <si>
    <t xml:space="preserve"> 50.64KVAH</t>
  </si>
  <si>
    <t xml:space="preserve">  15:33:53</t>
  </si>
  <si>
    <t xml:space="preserve"> 50.61KVAH</t>
  </si>
  <si>
    <t xml:space="preserve"> 50.74KVAH</t>
  </si>
  <si>
    <t xml:space="preserve">  15:33:57</t>
  </si>
  <si>
    <t xml:space="preserve">  44.13KWH</t>
  </si>
  <si>
    <t xml:space="preserve"> 50.70KVAH</t>
  </si>
  <si>
    <t>24.96KVARH</t>
  </si>
  <si>
    <t xml:space="preserve">  15:33:59</t>
  </si>
  <si>
    <t>24.95KVARH</t>
  </si>
  <si>
    <t xml:space="preserve"> 50.67KVAH</t>
  </si>
  <si>
    <t xml:space="preserve">  44.16KWH</t>
  </si>
  <si>
    <t xml:space="preserve"> 50.77KVAH</t>
  </si>
  <si>
    <t xml:space="preserve">  15:34:03</t>
  </si>
  <si>
    <t xml:space="preserve"> 50.80KVAH</t>
  </si>
  <si>
    <t xml:space="preserve">  44.22KWH</t>
  </si>
  <si>
    <t xml:space="preserve">  15:34:01</t>
  </si>
  <si>
    <t>25.00KVARH</t>
  </si>
  <si>
    <t>24.98KVARH</t>
  </si>
  <si>
    <t xml:space="preserve">  44.19KWH</t>
  </si>
  <si>
    <t>25.01KVARH</t>
  </si>
  <si>
    <t xml:space="preserve">  15:34:07</t>
  </si>
  <si>
    <t xml:space="preserve">  15:34:09</t>
  </si>
  <si>
    <t>25.03KVARH</t>
  </si>
  <si>
    <t xml:space="preserve"> 50.87KVAH</t>
  </si>
  <si>
    <t xml:space="preserve"> 50.83KVAH</t>
  </si>
  <si>
    <t>25.04KVARH</t>
  </si>
  <si>
    <t xml:space="preserve">  44.24KWH</t>
  </si>
  <si>
    <t xml:space="preserve">  15:34:05</t>
  </si>
  <si>
    <t xml:space="preserve">  44.27KWH</t>
  </si>
  <si>
    <t>-39.72KVAR</t>
  </si>
  <si>
    <t xml:space="preserve"> 50.96KVAH</t>
  </si>
  <si>
    <t xml:space="preserve">  15:34:11</t>
  </si>
  <si>
    <t>25.07KVARH</t>
  </si>
  <si>
    <t xml:space="preserve">  44.31KWH</t>
  </si>
  <si>
    <t xml:space="preserve">  44.36KWH</t>
  </si>
  <si>
    <t xml:space="preserve">  84.99KVA</t>
  </si>
  <si>
    <t>-37.95KVAR</t>
  </si>
  <si>
    <t xml:space="preserve"> 50.91KVAH</t>
  </si>
  <si>
    <t xml:space="preserve">   76.05KW</t>
  </si>
  <si>
    <t xml:space="preserve">  44.45KWH</t>
  </si>
  <si>
    <t xml:space="preserve">  15:34:13</t>
  </si>
  <si>
    <t xml:space="preserve">    358.8V</t>
  </si>
  <si>
    <t>25.11KVARH</t>
  </si>
  <si>
    <t xml:space="preserve">  15:34:15</t>
  </si>
  <si>
    <t xml:space="preserve">    154.0A</t>
  </si>
  <si>
    <t xml:space="preserve">  44.40KWH</t>
  </si>
  <si>
    <t xml:space="preserve">    140.5A</t>
  </si>
  <si>
    <t xml:space="preserve"> 51.01KVAH</t>
  </si>
  <si>
    <t>25.09KVARH</t>
  </si>
  <si>
    <t xml:space="preserve">  15:34:19</t>
  </si>
  <si>
    <t xml:space="preserve">  44.51KWH</t>
  </si>
  <si>
    <t xml:space="preserve">  44.48KWH</t>
  </si>
  <si>
    <t>25.13KVARH</t>
  </si>
  <si>
    <t xml:space="preserve">    90.93A</t>
  </si>
  <si>
    <t xml:space="preserve"> 51.07KVAH</t>
  </si>
  <si>
    <t xml:space="preserve">  15:34:17</t>
  </si>
  <si>
    <t xml:space="preserve"> 51.10KVAH</t>
  </si>
  <si>
    <t>25.15KVARH</t>
  </si>
  <si>
    <t xml:space="preserve">  44.57KWH</t>
  </si>
  <si>
    <t xml:space="preserve">  15:34:23</t>
  </si>
  <si>
    <t xml:space="preserve"> 51.20KVAH</t>
  </si>
  <si>
    <t xml:space="preserve"> 51.17KVAH</t>
  </si>
  <si>
    <t xml:space="preserve">  15:34:21</t>
  </si>
  <si>
    <t>25.17KVARH</t>
  </si>
  <si>
    <t>25.18KVARH</t>
  </si>
  <si>
    <t xml:space="preserve"> 51.13KVAH</t>
  </si>
  <si>
    <t xml:space="preserve">  44.54KWH</t>
  </si>
  <si>
    <t xml:space="preserve">  44.63KWH</t>
  </si>
  <si>
    <t xml:space="preserve">  15:34:25</t>
  </si>
  <si>
    <t>25.21KVARH</t>
  </si>
  <si>
    <t xml:space="preserve"> 51.27KVAH</t>
  </si>
  <si>
    <t>25.23KVARH</t>
  </si>
  <si>
    <t xml:space="preserve"> 51.23KVAH</t>
  </si>
  <si>
    <t xml:space="preserve">  44.60KWH</t>
  </si>
  <si>
    <t>25.20KVARH</t>
  </si>
  <si>
    <t xml:space="preserve">  15:34:27</t>
  </si>
  <si>
    <t xml:space="preserve">  15:34:33</t>
  </si>
  <si>
    <t>25.25KVARH</t>
  </si>
  <si>
    <t xml:space="preserve">  15:34:29</t>
  </si>
  <si>
    <t xml:space="preserve"> 51.30KVAH</t>
  </si>
  <si>
    <t xml:space="preserve">  44.65KWH</t>
  </si>
  <si>
    <t xml:space="preserve">  44.68KWH</t>
  </si>
  <si>
    <t xml:space="preserve">  15:34:31</t>
  </si>
  <si>
    <t>25.26KVARH</t>
  </si>
  <si>
    <t xml:space="preserve"> 51.33KVAH</t>
  </si>
  <si>
    <t xml:space="preserve"> 51.40KVAH</t>
  </si>
  <si>
    <t xml:space="preserve">  15:34:37</t>
  </si>
  <si>
    <t xml:space="preserve">  15:34:35</t>
  </si>
  <si>
    <t>25.30KVARH</t>
  </si>
  <si>
    <t xml:space="preserve">  44.77KWH</t>
  </si>
  <si>
    <t>25.28KVARH</t>
  </si>
  <si>
    <t xml:space="preserve">  44.71KWH</t>
  </si>
  <si>
    <t xml:space="preserve"> 51.37KVAH</t>
  </si>
  <si>
    <t xml:space="preserve">  44.74KWH</t>
  </si>
  <si>
    <t xml:space="preserve"> 51.46KVAH</t>
  </si>
  <si>
    <t>25.33KVARH</t>
  </si>
  <si>
    <t>25.31KVARH</t>
  </si>
  <si>
    <t xml:space="preserve">  15:34:39</t>
  </si>
  <si>
    <t xml:space="preserve">  44.80KWH</t>
  </si>
  <si>
    <t xml:space="preserve">  15:34:41</t>
  </si>
  <si>
    <t xml:space="preserve"> 51.43KVAH</t>
  </si>
  <si>
    <t xml:space="preserve"> 51.50KVAH</t>
  </si>
  <si>
    <t xml:space="preserve">  44.83KWH</t>
  </si>
  <si>
    <t xml:space="preserve">  15:34:43</t>
  </si>
  <si>
    <t>25.34KVARH</t>
  </si>
  <si>
    <t xml:space="preserve">  44.88KWH</t>
  </si>
  <si>
    <t xml:space="preserve">  15:34:45</t>
  </si>
  <si>
    <t xml:space="preserve">  44.85KWH</t>
  </si>
  <si>
    <t xml:space="preserve"> 51.56KVAH</t>
  </si>
  <si>
    <t>25.38KVARH</t>
  </si>
  <si>
    <t xml:space="preserve"> 51.53KVAH</t>
  </si>
  <si>
    <t>25.36KVARH</t>
  </si>
  <si>
    <t xml:space="preserve">  15:34:51</t>
  </si>
  <si>
    <t xml:space="preserve"> 51.63KVAH</t>
  </si>
  <si>
    <t xml:space="preserve">  15:34:49</t>
  </si>
  <si>
    <t xml:space="preserve">  15:34:47</t>
  </si>
  <si>
    <t>25.41KVARH</t>
  </si>
  <si>
    <t xml:space="preserve">  44.94KWH</t>
  </si>
  <si>
    <t xml:space="preserve"> 51.59KVAH</t>
  </si>
  <si>
    <t xml:space="preserve">  44.91KWH</t>
  </si>
  <si>
    <t>25.39KVARH</t>
  </si>
  <si>
    <t xml:space="preserve">  15:34:55</t>
  </si>
  <si>
    <t>25.43KVARH</t>
  </si>
  <si>
    <t xml:space="preserve">  45.02KWH</t>
  </si>
  <si>
    <t xml:space="preserve">  45.00KWH</t>
  </si>
  <si>
    <t xml:space="preserve">  15:34:53</t>
  </si>
  <si>
    <t>25.44KVARH</t>
  </si>
  <si>
    <t xml:space="preserve">  44.97KWH</t>
  </si>
  <si>
    <t xml:space="preserve"> 51.66KVAH</t>
  </si>
  <si>
    <t xml:space="preserve"> 51.69KVAH</t>
  </si>
  <si>
    <t xml:space="preserve"> 51.79KVAH</t>
  </si>
  <si>
    <t>25.49KVARH</t>
  </si>
  <si>
    <t>25.46KVARH</t>
  </si>
  <si>
    <t xml:space="preserve"> 51.76KVAH</t>
  </si>
  <si>
    <t xml:space="preserve">  15:34:59</t>
  </si>
  <si>
    <t xml:space="preserve">  45.05KWH</t>
  </si>
  <si>
    <t xml:space="preserve">  45.08KWH</t>
  </si>
  <si>
    <t xml:space="preserve"> 51.72KVAH</t>
  </si>
  <si>
    <t xml:space="preserve">  15:34:57</t>
  </si>
  <si>
    <t>25.47KVARH</t>
  </si>
  <si>
    <t>25.52KVARH</t>
  </si>
  <si>
    <t>25.51KVARH</t>
  </si>
  <si>
    <t xml:space="preserve">  45.11KWH</t>
  </si>
  <si>
    <t xml:space="preserve">  15:35:01</t>
  </si>
  <si>
    <t xml:space="preserve">  15:35:03</t>
  </si>
  <si>
    <t xml:space="preserve"> 51.85KVAH</t>
  </si>
  <si>
    <t xml:space="preserve"> 51.82KVAH</t>
  </si>
  <si>
    <t xml:space="preserve">  45.14KWH</t>
  </si>
  <si>
    <t xml:space="preserve">  15:35:07</t>
  </si>
  <si>
    <t xml:space="preserve"> 51.90KVAH</t>
  </si>
  <si>
    <t xml:space="preserve">   70.92KW</t>
  </si>
  <si>
    <t>25.54KVARH</t>
  </si>
  <si>
    <t xml:space="preserve">    358.6V</t>
  </si>
  <si>
    <t xml:space="preserve">  15:35:05</t>
  </si>
  <si>
    <t xml:space="preserve">  79.32KVA</t>
  </si>
  <si>
    <t>-35.58KVAR</t>
  </si>
  <si>
    <t xml:space="preserve">  90.45KVA</t>
  </si>
  <si>
    <t xml:space="preserve">  45.17KWH</t>
  </si>
  <si>
    <t xml:space="preserve">    147.0A</t>
  </si>
  <si>
    <t>-39.66KVAR</t>
  </si>
  <si>
    <t xml:space="preserve">  15:35:09</t>
  </si>
  <si>
    <t xml:space="preserve"> 51.95KVAH</t>
  </si>
  <si>
    <t>25.59KVARH</t>
  </si>
  <si>
    <t>25.56KVARH</t>
  </si>
  <si>
    <t xml:space="preserve">  45.27KWH</t>
  </si>
  <si>
    <t xml:space="preserve">  45.22KWH</t>
  </si>
  <si>
    <t xml:space="preserve">  15:35:11</t>
  </si>
  <si>
    <t xml:space="preserve"> 52.00KVAH</t>
  </si>
  <si>
    <t xml:space="preserve">  62.13KVA</t>
  </si>
  <si>
    <t xml:space="preserve">  45.34KWH</t>
  </si>
  <si>
    <t xml:space="preserve"> 52.05KVAH</t>
  </si>
  <si>
    <t xml:space="preserve">   54.24KW</t>
  </si>
  <si>
    <t xml:space="preserve"> 52.08KVAH</t>
  </si>
  <si>
    <t xml:space="preserve">    140.4A</t>
  </si>
  <si>
    <t xml:space="preserve">  45.31KWH</t>
  </si>
  <si>
    <t>25.61KVARH</t>
  </si>
  <si>
    <t xml:space="preserve">  15:35:13</t>
  </si>
  <si>
    <t xml:space="preserve">    100.4A</t>
  </si>
  <si>
    <t xml:space="preserve"> 52.12KVAH</t>
  </si>
  <si>
    <t xml:space="preserve">  15:35:17</t>
  </si>
  <si>
    <t xml:space="preserve">  15:35:15</t>
  </si>
  <si>
    <t xml:space="preserve">  45.40KWH</t>
  </si>
  <si>
    <t>25.63KVARH</t>
  </si>
  <si>
    <t xml:space="preserve">  45.37KWH</t>
  </si>
  <si>
    <t xml:space="preserve"> 52.15KVAH</t>
  </si>
  <si>
    <t xml:space="preserve">    90.36A</t>
  </si>
  <si>
    <t>25.64KVARH</t>
  </si>
  <si>
    <t>25.69KVARH</t>
  </si>
  <si>
    <t xml:space="preserve">  15:35:21</t>
  </si>
  <si>
    <t xml:space="preserve">  45.43KWH</t>
  </si>
  <si>
    <t xml:space="preserve">  45.46KWH</t>
  </si>
  <si>
    <t xml:space="preserve"> 52.22KVAH</t>
  </si>
  <si>
    <t>25.67KVARH</t>
  </si>
  <si>
    <t xml:space="preserve">  15:35:19</t>
  </si>
  <si>
    <t xml:space="preserve"> 52.18KVAH</t>
  </si>
  <si>
    <t>25.66KVARH</t>
  </si>
  <si>
    <t xml:space="preserve">  15:35:25</t>
  </si>
  <si>
    <t xml:space="preserve"> 52.28KVAH</t>
  </si>
  <si>
    <t xml:space="preserve">  45.49KWH</t>
  </si>
  <si>
    <t xml:space="preserve">  15:35:23</t>
  </si>
  <si>
    <t>25.72KVARH</t>
  </si>
  <si>
    <t xml:space="preserve"> 52.25KVAH</t>
  </si>
  <si>
    <t xml:space="preserve">  45.52KWH</t>
  </si>
  <si>
    <t xml:space="preserve">  15:35:27</t>
  </si>
  <si>
    <t>25.71KVARH</t>
  </si>
  <si>
    <t xml:space="preserve">  45.60KWH</t>
  </si>
  <si>
    <t>25.76KVARH</t>
  </si>
  <si>
    <t xml:space="preserve">  15:35:29</t>
  </si>
  <si>
    <t xml:space="preserve"> 52.35KVAH</t>
  </si>
  <si>
    <t xml:space="preserve"> 52.32KVAH</t>
  </si>
  <si>
    <t>25.74KVARH</t>
  </si>
  <si>
    <t xml:space="preserve">  45.54KWH</t>
  </si>
  <si>
    <t xml:space="preserve">  45.57KWH</t>
  </si>
  <si>
    <t xml:space="preserve">  15:35:31</t>
  </si>
  <si>
    <t>25.79KVARH</t>
  </si>
  <si>
    <t xml:space="preserve">  45.66KWH</t>
  </si>
  <si>
    <t xml:space="preserve"> 52.45KVAH</t>
  </si>
  <si>
    <t>25.77KVARH</t>
  </si>
  <si>
    <t xml:space="preserve">  15:35:33</t>
  </si>
  <si>
    <t xml:space="preserve"> 52.42KVAH</t>
  </si>
  <si>
    <t xml:space="preserve">  45.63KWH</t>
  </si>
  <si>
    <t xml:space="preserve"> 52.38KVAH</t>
  </si>
  <si>
    <t xml:space="preserve">  15:35:35</t>
  </si>
  <si>
    <t>25.84KVARH</t>
  </si>
  <si>
    <t xml:space="preserve">  45.72KWH</t>
  </si>
  <si>
    <t xml:space="preserve"> 52.48KVAH</t>
  </si>
  <si>
    <t xml:space="preserve">  15:35:39</t>
  </si>
  <si>
    <t>25.82KVARH</t>
  </si>
  <si>
    <t xml:space="preserve"> 52.51KVAH</t>
  </si>
  <si>
    <t xml:space="preserve">  45.69KWH</t>
  </si>
  <si>
    <t>25.80KVARH</t>
  </si>
  <si>
    <t xml:space="preserve">  15:35:37</t>
  </si>
  <si>
    <t>25.87KVARH</t>
  </si>
  <si>
    <t xml:space="preserve">  45.77KWH</t>
  </si>
  <si>
    <t xml:space="preserve"> 52.58KVAH</t>
  </si>
  <si>
    <t xml:space="preserve">  15:35:45</t>
  </si>
  <si>
    <t xml:space="preserve">  45.75KWH</t>
  </si>
  <si>
    <t>25.85KVARH</t>
  </si>
  <si>
    <t xml:space="preserve"> 52.55KVAH</t>
  </si>
  <si>
    <t xml:space="preserve">  15:35:43</t>
  </si>
  <si>
    <t xml:space="preserve">  15:35:41</t>
  </si>
  <si>
    <t xml:space="preserve">  45.86KWH</t>
  </si>
  <si>
    <t xml:space="preserve">  15:35:49</t>
  </si>
  <si>
    <t>25.90KVARH</t>
  </si>
  <si>
    <t xml:space="preserve"> 52.61KVAH</t>
  </si>
  <si>
    <t xml:space="preserve"> 52.68KVAH</t>
  </si>
  <si>
    <t xml:space="preserve">  45.83KWH</t>
  </si>
  <si>
    <t>25.89KVARH</t>
  </si>
  <si>
    <t xml:space="preserve">  15:35:47</t>
  </si>
  <si>
    <t xml:space="preserve"> 52.65KVAH</t>
  </si>
  <si>
    <t xml:space="preserve">  45.80KWH</t>
  </si>
  <si>
    <t>25.95KVARH</t>
  </si>
  <si>
    <t>25.93KVARH</t>
  </si>
  <si>
    <t>25.92KVARH</t>
  </si>
  <si>
    <t xml:space="preserve">  45.91KWH</t>
  </si>
  <si>
    <t xml:space="preserve">  15:35:53</t>
  </si>
  <si>
    <t xml:space="preserve"> 52.71KVAH</t>
  </si>
  <si>
    <t xml:space="preserve"> 52.74KVAH</t>
  </si>
  <si>
    <t xml:space="preserve">  45.89KWH</t>
  </si>
  <si>
    <t xml:space="preserve">  15:35:51</t>
  </si>
  <si>
    <t>25.97KVARH</t>
  </si>
  <si>
    <t xml:space="preserve">  15:35:57</t>
  </si>
  <si>
    <t xml:space="preserve">  15:35:59</t>
  </si>
  <si>
    <t xml:space="preserve">  15:35:55</t>
  </si>
  <si>
    <t xml:space="preserve"> 52.78KVAH</t>
  </si>
  <si>
    <t>25.98KVARH</t>
  </si>
  <si>
    <t xml:space="preserve">  45.94KWH</t>
  </si>
  <si>
    <t xml:space="preserve"> 52.81KVAH</t>
  </si>
  <si>
    <t xml:space="preserve">  45.97KWH</t>
  </si>
  <si>
    <t xml:space="preserve">  46.05KWH</t>
  </si>
  <si>
    <t>26.01KVARH</t>
  </si>
  <si>
    <t xml:space="preserve">  46.03KWH</t>
  </si>
  <si>
    <t xml:space="preserve">  15:36:01</t>
  </si>
  <si>
    <t xml:space="preserve"> 52.84KVAH</t>
  </si>
  <si>
    <t xml:space="preserve"> 52.87KVAH</t>
  </si>
  <si>
    <t xml:space="preserve">  15:36:03</t>
  </si>
  <si>
    <t xml:space="preserve">  46.00KWH</t>
  </si>
  <si>
    <t>26.00KVARH</t>
  </si>
  <si>
    <t xml:space="preserve">  46.08KWH</t>
  </si>
  <si>
    <t xml:space="preserve">   81.06KW</t>
  </si>
  <si>
    <t>-39.60KVAR</t>
  </si>
  <si>
    <t>26.03KVARH</t>
  </si>
  <si>
    <t xml:space="preserve"> 52.94KVAH</t>
  </si>
  <si>
    <t xml:space="preserve">  15:36:05</t>
  </si>
  <si>
    <t xml:space="preserve">  15:36:07</t>
  </si>
  <si>
    <t>26.05KVARH</t>
  </si>
  <si>
    <t xml:space="preserve"> 52.90KVAH</t>
  </si>
  <si>
    <t xml:space="preserve">    153.6A</t>
  </si>
  <si>
    <t>26.07KVARH</t>
  </si>
  <si>
    <t xml:space="preserve">  46.17KWH</t>
  </si>
  <si>
    <t xml:space="preserve">  92.22KVA</t>
  </si>
  <si>
    <t xml:space="preserve"> 52.99KVAH</t>
  </si>
  <si>
    <t xml:space="preserve"> 53.04KVAH</t>
  </si>
  <si>
    <t xml:space="preserve">  15:36:09</t>
  </si>
  <si>
    <t xml:space="preserve">  46.13KWH</t>
  </si>
  <si>
    <t>26.09KVARH</t>
  </si>
  <si>
    <t xml:space="preserve">  15:36:11</t>
  </si>
  <si>
    <t>26.11KVARH</t>
  </si>
  <si>
    <t xml:space="preserve">   59.61KW</t>
  </si>
  <si>
    <t xml:space="preserve">  46.22KWH</t>
  </si>
  <si>
    <t>-32.55KVAR</t>
  </si>
  <si>
    <t xml:space="preserve">  15:36:13</t>
  </si>
  <si>
    <t xml:space="preserve"> 53.09KVAH</t>
  </si>
  <si>
    <t xml:space="preserve"> 53.13KVAH</t>
  </si>
  <si>
    <t xml:space="preserve">    129.4A</t>
  </si>
  <si>
    <t xml:space="preserve">  46.25KWH</t>
  </si>
  <si>
    <t>26.13KVARH</t>
  </si>
  <si>
    <t xml:space="preserve">  15:36:15</t>
  </si>
  <si>
    <t>26.15KVARH</t>
  </si>
  <si>
    <t xml:space="preserve">  46.28KWH</t>
  </si>
  <si>
    <t xml:space="preserve"> 53.19KVAH</t>
  </si>
  <si>
    <t xml:space="preserve"> 53.16KVAH</t>
  </si>
  <si>
    <t xml:space="preserve">  15:36:17</t>
  </si>
  <si>
    <t xml:space="preserve">  46.31KWH</t>
  </si>
  <si>
    <t>26.16KVARH</t>
  </si>
  <si>
    <t>26.18KVARH</t>
  </si>
  <si>
    <t xml:space="preserve"> 53.23KVAH</t>
  </si>
  <si>
    <t xml:space="preserve"> 53.26KVAH</t>
  </si>
  <si>
    <t xml:space="preserve">  15:36:19</t>
  </si>
  <si>
    <t xml:space="preserve">  46.37KWH</t>
  </si>
  <si>
    <t xml:space="preserve">  46.34KWH</t>
  </si>
  <si>
    <t>26.20KVARH</t>
  </si>
  <si>
    <t xml:space="preserve">  15:36:21</t>
  </si>
  <si>
    <t xml:space="preserve">  15:36:23</t>
  </si>
  <si>
    <t>26.21KVARH</t>
  </si>
  <si>
    <t>26.23KVARH</t>
  </si>
  <si>
    <t xml:space="preserve">  15:36:27</t>
  </si>
  <si>
    <t xml:space="preserve">  46.40KWH</t>
  </si>
  <si>
    <t xml:space="preserve">  15:36:25</t>
  </si>
  <si>
    <t xml:space="preserve">  46.43KWH</t>
  </si>
  <si>
    <t xml:space="preserve"> 53.29KVAH</t>
  </si>
  <si>
    <t xml:space="preserve"> 53.36KVAH</t>
  </si>
  <si>
    <t xml:space="preserve">  46.46KWH</t>
  </si>
  <si>
    <t xml:space="preserve"> 53.33KVAH</t>
  </si>
  <si>
    <t xml:space="preserve">  46.48KWH</t>
  </si>
  <si>
    <t xml:space="preserve">  46.51KWH</t>
  </si>
  <si>
    <t xml:space="preserve">  15:36:31</t>
  </si>
  <si>
    <t xml:space="preserve"> 53.39KVAH</t>
  </si>
  <si>
    <t>26.25KVARH</t>
  </si>
  <si>
    <t xml:space="preserve">  15:36:29</t>
  </si>
  <si>
    <t>26.28KVARH</t>
  </si>
  <si>
    <t xml:space="preserve"> 53.43KVAH</t>
  </si>
  <si>
    <t>26.26KVARH</t>
  </si>
  <si>
    <t>26.31KVARH</t>
  </si>
  <si>
    <t xml:space="preserve">  15:36:37</t>
  </si>
  <si>
    <t>26.30KVARH</t>
  </si>
  <si>
    <t xml:space="preserve">  15:36:35</t>
  </si>
  <si>
    <t xml:space="preserve">  15:36:33</t>
  </si>
  <si>
    <t xml:space="preserve">  46.57KWH</t>
  </si>
  <si>
    <t xml:space="preserve"> 53.46KVAH</t>
  </si>
  <si>
    <t xml:space="preserve">  46.54KWH</t>
  </si>
  <si>
    <t xml:space="preserve"> 53.49KVAH</t>
  </si>
  <si>
    <t xml:space="preserve">  15:36:41</t>
  </si>
  <si>
    <t xml:space="preserve">  46.66KWH</t>
  </si>
  <si>
    <t xml:space="preserve"> 53.53KVAH</t>
  </si>
  <si>
    <t xml:space="preserve">  15:36:39</t>
  </si>
  <si>
    <t xml:space="preserve">  46.63KWH</t>
  </si>
  <si>
    <t xml:space="preserve">  46.60KWH</t>
  </si>
  <si>
    <t xml:space="preserve"> 53.56KVAH</t>
  </si>
  <si>
    <t>26.34KVARH</t>
  </si>
  <si>
    <t>26.33KVARH</t>
  </si>
  <si>
    <t xml:space="preserve"> 53.66KVAH</t>
  </si>
  <si>
    <t xml:space="preserve"> 53.59KVAH</t>
  </si>
  <si>
    <t xml:space="preserve">  15:36:43</t>
  </si>
  <si>
    <t xml:space="preserve"> 53.62KVAH</t>
  </si>
  <si>
    <t xml:space="preserve">  46.69KWH</t>
  </si>
  <si>
    <t>26.36KVARH</t>
  </si>
  <si>
    <t>26.38KVARH</t>
  </si>
  <si>
    <t xml:space="preserve">  15:36:45</t>
  </si>
  <si>
    <t xml:space="preserve">  46.71KWH</t>
  </si>
  <si>
    <t>26.39KVARH</t>
  </si>
  <si>
    <t xml:space="preserve"> 53.69KVAH</t>
  </si>
  <si>
    <t>26.41KVARH</t>
  </si>
  <si>
    <t xml:space="preserve">  15:36:49</t>
  </si>
  <si>
    <t xml:space="preserve">  46.77KWH</t>
  </si>
  <si>
    <t xml:space="preserve"> 53.72KVAH</t>
  </si>
  <si>
    <t xml:space="preserve">  15:36:47</t>
  </si>
  <si>
    <t xml:space="preserve">  46.74KWH</t>
  </si>
  <si>
    <t>26.43KVARH</t>
  </si>
  <si>
    <t>26.46KVARH</t>
  </si>
  <si>
    <t xml:space="preserve">  15:36:53</t>
  </si>
  <si>
    <t xml:space="preserve">  46.83KWH</t>
  </si>
  <si>
    <t xml:space="preserve"> 53.79KVAH</t>
  </si>
  <si>
    <t xml:space="preserve">  15:36:51</t>
  </si>
  <si>
    <t xml:space="preserve"> 53.75KVAH</t>
  </si>
  <si>
    <t xml:space="preserve">  15:36:55</t>
  </si>
  <si>
    <t>26.44KVARH</t>
  </si>
  <si>
    <t xml:space="preserve">  46.80KWH</t>
  </si>
  <si>
    <t xml:space="preserve">  46.91KWH</t>
  </si>
  <si>
    <t>26.47KVARH</t>
  </si>
  <si>
    <t xml:space="preserve">  15:36:57</t>
  </si>
  <si>
    <t xml:space="preserve">  15:36:59</t>
  </si>
  <si>
    <t xml:space="preserve"> 53.85KVAH</t>
  </si>
  <si>
    <t xml:space="preserve">  46.88KWH</t>
  </si>
  <si>
    <t>26.49KVARH</t>
  </si>
  <si>
    <t xml:space="preserve"> 53.82KVAH</t>
  </si>
  <si>
    <t xml:space="preserve">  46.86KWH</t>
  </si>
  <si>
    <t xml:space="preserve">  15:37:03</t>
  </si>
  <si>
    <t>26.52KVARH</t>
  </si>
  <si>
    <t>26.54KVARH</t>
  </si>
  <si>
    <t xml:space="preserve"> 53.95KVAH</t>
  </si>
  <si>
    <t xml:space="preserve">  46.97KWH</t>
  </si>
  <si>
    <t xml:space="preserve">  15:37:01</t>
  </si>
  <si>
    <t>26.51KVARH</t>
  </si>
  <si>
    <t xml:space="preserve"> 53.92KVAH</t>
  </si>
  <si>
    <t xml:space="preserve"> 53.88KVAH</t>
  </si>
  <si>
    <t xml:space="preserve">  46.94KWH</t>
  </si>
  <si>
    <t>26.57KVARH</t>
  </si>
  <si>
    <t>26.55KVARH</t>
  </si>
  <si>
    <t xml:space="preserve"> 53.98KVAH</t>
  </si>
  <si>
    <t xml:space="preserve">  47.00KWH</t>
  </si>
  <si>
    <t xml:space="preserve">  15:37:07</t>
  </si>
  <si>
    <t xml:space="preserve">  47.02KWH</t>
  </si>
  <si>
    <t xml:space="preserve">  15:37:05</t>
  </si>
  <si>
    <t xml:space="preserve"> 54.01KVAH</t>
  </si>
  <si>
    <t>-39.12KVAR</t>
  </si>
  <si>
    <t xml:space="preserve"> 54.05KVAH</t>
  </si>
  <si>
    <t xml:space="preserve">  15:37:11</t>
  </si>
  <si>
    <t xml:space="preserve">   50.01KW</t>
  </si>
  <si>
    <t xml:space="preserve">  89.37KVA</t>
  </si>
  <si>
    <t xml:space="preserve">  15:37:09</t>
  </si>
  <si>
    <t xml:space="preserve">   80.37KW</t>
  </si>
  <si>
    <t xml:space="preserve">  47.05KWH</t>
  </si>
  <si>
    <t xml:space="preserve">  57.72KVA</t>
  </si>
  <si>
    <t>26.59KVARH</t>
  </si>
  <si>
    <t xml:space="preserve">  47.14KWH</t>
  </si>
  <si>
    <t xml:space="preserve">  15:37:13</t>
  </si>
  <si>
    <t xml:space="preserve"> 54.09KVAH</t>
  </si>
  <si>
    <t xml:space="preserve">  47.10KWH</t>
  </si>
  <si>
    <t>26.61KVARH</t>
  </si>
  <si>
    <t xml:space="preserve">    359.0V</t>
  </si>
  <si>
    <t xml:space="preserve">   82.14KW</t>
  </si>
  <si>
    <t xml:space="preserve"> 54.15KVAH</t>
  </si>
  <si>
    <t>26.63KVARH</t>
  </si>
  <si>
    <t xml:space="preserve">  15:37:15</t>
  </si>
  <si>
    <t xml:space="preserve">  47.23KWH</t>
  </si>
  <si>
    <t xml:space="preserve"> 54.20KVAH</t>
  </si>
  <si>
    <t>26.65KVARH</t>
  </si>
  <si>
    <t xml:space="preserve"> 54.24KVAH</t>
  </si>
  <si>
    <t xml:space="preserve">  15:37:17</t>
  </si>
  <si>
    <t>-38.79KVAR</t>
  </si>
  <si>
    <t xml:space="preserve">  85.71KVA</t>
  </si>
  <si>
    <t xml:space="preserve">  47.19KWH</t>
  </si>
  <si>
    <t xml:space="preserve">   76.44KW</t>
  </si>
  <si>
    <t xml:space="preserve">  47.26KWH</t>
  </si>
  <si>
    <t>26.69KVARH</t>
  </si>
  <si>
    <t xml:space="preserve"> 54.28KVAH</t>
  </si>
  <si>
    <t>26.67KVARH</t>
  </si>
  <si>
    <t xml:space="preserve">  15:37:19</t>
  </si>
  <si>
    <t xml:space="preserve">  47.29KWH</t>
  </si>
  <si>
    <t xml:space="preserve">  15:37:21</t>
  </si>
  <si>
    <t xml:space="preserve"> 54.48KVAH</t>
  </si>
  <si>
    <t xml:space="preserve"> 64.49KVAH</t>
  </si>
  <si>
    <t xml:space="preserve">  15:37:31</t>
  </si>
  <si>
    <t xml:space="preserve"> 54.51KVAH</t>
  </si>
  <si>
    <t xml:space="preserve">  15:37:35</t>
  </si>
  <si>
    <t>26.79KVARH</t>
  </si>
  <si>
    <t xml:space="preserve">  47.46KWH</t>
  </si>
  <si>
    <t xml:space="preserve">  47.43KWH</t>
  </si>
  <si>
    <t>26.81KVARH</t>
  </si>
  <si>
    <t xml:space="preserve">  15:37:33</t>
  </si>
  <si>
    <t xml:space="preserve"> 54.54KVAH</t>
  </si>
  <si>
    <t xml:space="preserve"> 54.58KVAH</t>
  </si>
  <si>
    <t xml:space="preserve">  15:37:39</t>
  </si>
  <si>
    <t xml:space="preserve">  47.52KWH</t>
  </si>
  <si>
    <t xml:space="preserve">  47.55KWH</t>
  </si>
  <si>
    <t>26.82KVARH</t>
  </si>
  <si>
    <t xml:space="preserve">  15:37:37</t>
  </si>
  <si>
    <t xml:space="preserve">  47.49KWH</t>
  </si>
  <si>
    <t>26.84KVARH</t>
  </si>
  <si>
    <t xml:space="preserve">  15:37:43</t>
  </si>
  <si>
    <t xml:space="preserve">  47.61KWH</t>
  </si>
  <si>
    <t>26.85KVARH</t>
  </si>
  <si>
    <t xml:space="preserve">  47.58KWH</t>
  </si>
  <si>
    <t>26.87KVARH</t>
  </si>
  <si>
    <t xml:space="preserve"> 54.64KVAH</t>
  </si>
  <si>
    <t>26.89KVARH</t>
  </si>
  <si>
    <t xml:space="preserve"> 54.68KVAH</t>
  </si>
  <si>
    <t xml:space="preserve">  15:37:41</t>
  </si>
  <si>
    <t xml:space="preserve"> 54.61KVAH</t>
  </si>
  <si>
    <t xml:space="preserve"> 54.71KVAH</t>
  </si>
  <si>
    <t>26.90KVARH</t>
  </si>
  <si>
    <t xml:space="preserve">  47.63KWH</t>
  </si>
  <si>
    <t>26.92KVARH</t>
  </si>
  <si>
    <t xml:space="preserve">  15:37:45</t>
  </si>
  <si>
    <t xml:space="preserve">  15:37:47</t>
  </si>
  <si>
    <t xml:space="preserve"> 54.74KVAH</t>
  </si>
  <si>
    <t xml:space="preserve">  47.66KWH</t>
  </si>
  <si>
    <t xml:space="preserve">  15:37:53</t>
  </si>
  <si>
    <t>26.95KVARH</t>
  </si>
  <si>
    <t xml:space="preserve">  47.69KWH</t>
  </si>
  <si>
    <t xml:space="preserve"> 54.77KVAH</t>
  </si>
  <si>
    <t xml:space="preserve">  15:37:49</t>
  </si>
  <si>
    <t xml:space="preserve">  15:37:51</t>
  </si>
  <si>
    <t xml:space="preserve">  47.72KWH</t>
  </si>
  <si>
    <t>26.94KVARH</t>
  </si>
  <si>
    <t xml:space="preserve"> 54.81KVAH</t>
  </si>
  <si>
    <t xml:space="preserve">  47.78KWH</t>
  </si>
  <si>
    <t xml:space="preserve">  47.80KWH</t>
  </si>
  <si>
    <t>26.97KVARH</t>
  </si>
  <si>
    <t xml:space="preserve">  15:37:57</t>
  </si>
  <si>
    <t xml:space="preserve">  15:37:55</t>
  </si>
  <si>
    <t xml:space="preserve"> 54.87KVAH</t>
  </si>
  <si>
    <t xml:space="preserve"> 54.90KVAH</t>
  </si>
  <si>
    <t xml:space="preserve"> 54.84KVAH</t>
  </si>
  <si>
    <t>26.98KVARH</t>
  </si>
  <si>
    <t xml:space="preserve">  47.75KWH</t>
  </si>
  <si>
    <t>27.03KVARH</t>
  </si>
  <si>
    <t xml:space="preserve"> 54.97KVAH</t>
  </si>
  <si>
    <t xml:space="preserve">  47.83KWH</t>
  </si>
  <si>
    <t xml:space="preserve">  15:37:59</t>
  </si>
  <si>
    <t>27.02KVARH</t>
  </si>
  <si>
    <t xml:space="preserve">  15:38:01</t>
  </si>
  <si>
    <t>27.00KVARH</t>
  </si>
  <si>
    <t xml:space="preserve"> 54.94KVAH</t>
  </si>
  <si>
    <t xml:space="preserve">  47.86KWH</t>
  </si>
  <si>
    <t xml:space="preserve"> 55.00KVAH</t>
  </si>
  <si>
    <t xml:space="preserve">  47.92KWH</t>
  </si>
  <si>
    <t xml:space="preserve"> 55.03KVAH</t>
  </si>
  <si>
    <t>27.05KVARH</t>
  </si>
  <si>
    <t xml:space="preserve">  15:38:03</t>
  </si>
  <si>
    <t>27.07KVARH</t>
  </si>
  <si>
    <t xml:space="preserve">  47.89KWH</t>
  </si>
  <si>
    <t xml:space="preserve">  15:38:07</t>
  </si>
  <si>
    <t xml:space="preserve">  15:38:05</t>
  </si>
  <si>
    <t xml:space="preserve">   49.95KW</t>
  </si>
  <si>
    <t xml:space="preserve">  15:38:09</t>
  </si>
  <si>
    <t xml:space="preserve"> 55.10KVAH</t>
  </si>
  <si>
    <t xml:space="preserve">  47.94KWH</t>
  </si>
  <si>
    <t xml:space="preserve"> 55.07KVAH</t>
  </si>
  <si>
    <t>27.08KVARH</t>
  </si>
  <si>
    <t xml:space="preserve">  47.97KWH</t>
  </si>
  <si>
    <t xml:space="preserve">  15:38:11</t>
  </si>
  <si>
    <t>27.10KVARH</t>
  </si>
  <si>
    <t xml:space="preserve">  64.17KVA</t>
  </si>
  <si>
    <t xml:space="preserve"> 55.17KVAH</t>
  </si>
  <si>
    <t xml:space="preserve">  48.00KWH</t>
  </si>
  <si>
    <t xml:space="preserve">  15:38:13</t>
  </si>
  <si>
    <t xml:space="preserve">   55.77KW</t>
  </si>
  <si>
    <t xml:space="preserve">    124.8A</t>
  </si>
  <si>
    <t xml:space="preserve">  48.03KWH</t>
  </si>
  <si>
    <t>27.12KVARH</t>
  </si>
  <si>
    <t xml:space="preserve"> 55.13KVAH</t>
  </si>
  <si>
    <t>-31.77KVAR</t>
  </si>
  <si>
    <t>27.13KVARH</t>
  </si>
  <si>
    <t xml:space="preserve">  15:38:17</t>
  </si>
  <si>
    <t xml:space="preserve">  48.12KWH</t>
  </si>
  <si>
    <t xml:space="preserve"> 55.27KVAH</t>
  </si>
  <si>
    <t xml:space="preserve">   82.32KW</t>
  </si>
  <si>
    <t xml:space="preserve">  48.08KWH</t>
  </si>
  <si>
    <t xml:space="preserve"> 55.22KVAH</t>
  </si>
  <si>
    <t>27.15KVARH</t>
  </si>
  <si>
    <t xml:space="preserve">  15:38:15</t>
  </si>
  <si>
    <t>-40.83KVAR</t>
  </si>
  <si>
    <t xml:space="preserve">  92.64KVA</t>
  </si>
  <si>
    <t xml:space="preserve">  48.17KWH</t>
  </si>
  <si>
    <t xml:space="preserve">  15:38:19</t>
  </si>
  <si>
    <t xml:space="preserve">   83.16KW</t>
  </si>
  <si>
    <t>27.18KVARH</t>
  </si>
  <si>
    <t>27.20KVARH</t>
  </si>
  <si>
    <t xml:space="preserve"> 55.32KVAH</t>
  </si>
  <si>
    <t xml:space="preserve">  48.20KWH</t>
  </si>
  <si>
    <t xml:space="preserve">  15:38:21</t>
  </si>
  <si>
    <t>27.23KVARH</t>
  </si>
  <si>
    <t xml:space="preserve">  48.26KWH</t>
  </si>
  <si>
    <t xml:space="preserve">  15:38:25</t>
  </si>
  <si>
    <t xml:space="preserve"> 55.42KVAH</t>
  </si>
  <si>
    <t xml:space="preserve">  15:38:23</t>
  </si>
  <si>
    <t>27.22KVARH</t>
  </si>
  <si>
    <t xml:space="preserve"> 55.35KVAH</t>
  </si>
  <si>
    <t xml:space="preserve">  48.23KWH</t>
  </si>
  <si>
    <t xml:space="preserve"> 55.39KVAH</t>
  </si>
  <si>
    <t>27.28KVARH</t>
  </si>
  <si>
    <t xml:space="preserve">  15:38:29</t>
  </si>
  <si>
    <t xml:space="preserve">  48.29KWH</t>
  </si>
  <si>
    <t xml:space="preserve"> 55.45KVAH</t>
  </si>
  <si>
    <t>27.27KVARH</t>
  </si>
  <si>
    <t>27.25KVARH</t>
  </si>
  <si>
    <t xml:space="preserve">  15:38:27</t>
  </si>
  <si>
    <t xml:space="preserve">  48.31KWH</t>
  </si>
  <si>
    <t xml:space="preserve"> 55.49KVAH</t>
  </si>
  <si>
    <t xml:space="preserve">  48.37KWH</t>
  </si>
  <si>
    <t xml:space="preserve"> 55.56KVAH</t>
  </si>
  <si>
    <t>27.32KVARH</t>
  </si>
  <si>
    <t xml:space="preserve">  15:38:31</t>
  </si>
  <si>
    <t xml:space="preserve">  48.34KWH</t>
  </si>
  <si>
    <t>27.30KVARH</t>
  </si>
  <si>
    <t xml:space="preserve">  15:38:33</t>
  </si>
  <si>
    <t xml:space="preserve">  15:38:35</t>
  </si>
  <si>
    <t xml:space="preserve"> 55.52KVAH</t>
  </si>
  <si>
    <t xml:space="preserve"> 55.59KVAH</t>
  </si>
  <si>
    <t xml:space="preserve">  48.40KWH</t>
  </si>
  <si>
    <t xml:space="preserve">  48.46KWH</t>
  </si>
  <si>
    <t>27.35KVARH</t>
  </si>
  <si>
    <t xml:space="preserve">  48.43KWH</t>
  </si>
  <si>
    <t xml:space="preserve">  15:38:37</t>
  </si>
  <si>
    <t xml:space="preserve"> 55.62KVAH</t>
  </si>
  <si>
    <t>27.33KVARH</t>
  </si>
  <si>
    <t xml:space="preserve">  15:38:39</t>
  </si>
  <si>
    <t xml:space="preserve">  48.49KWH</t>
  </si>
  <si>
    <t xml:space="preserve">  48.52KWH</t>
  </si>
  <si>
    <t xml:space="preserve"> 55.72KVAH</t>
  </si>
  <si>
    <t xml:space="preserve"> 55.65KVAH</t>
  </si>
  <si>
    <t xml:space="preserve">  15:38:41</t>
  </si>
  <si>
    <t>27.37KVARH</t>
  </si>
  <si>
    <t>27.38KVARH</t>
  </si>
  <si>
    <t xml:space="preserve"> 55.69KVAH</t>
  </si>
  <si>
    <t xml:space="preserve">  15:38:43</t>
  </si>
  <si>
    <t>27.40KVARH</t>
  </si>
  <si>
    <t xml:space="preserve"> 55.79KVAH</t>
  </si>
  <si>
    <t>27.43KVARH</t>
  </si>
  <si>
    <t xml:space="preserve">  15:38:45</t>
  </si>
  <si>
    <t xml:space="preserve"> 55.75KVAH</t>
  </si>
  <si>
    <t>27.42KVARH</t>
  </si>
  <si>
    <t xml:space="preserve">  15:38:47</t>
  </si>
  <si>
    <t xml:space="preserve">  48.55KWH</t>
  </si>
  <si>
    <t xml:space="preserve">  48.57KWH</t>
  </si>
  <si>
    <t xml:space="preserve"> 55.82KVAH</t>
  </si>
  <si>
    <t xml:space="preserve">  15:38:49</t>
  </si>
  <si>
    <t xml:space="preserve"> 55.85KVAH</t>
  </si>
  <si>
    <t xml:space="preserve">  48.63KWH</t>
  </si>
  <si>
    <t>27.47KVARH</t>
  </si>
  <si>
    <t xml:space="preserve">  15:38:51</t>
  </si>
  <si>
    <t xml:space="preserve">  15:38:53</t>
  </si>
  <si>
    <t>27.45KVARH</t>
  </si>
  <si>
    <t xml:space="preserve">  48.60KWH</t>
  </si>
  <si>
    <t xml:space="preserve">  15:38:57</t>
  </si>
  <si>
    <t xml:space="preserve"> 55.89KVAH</t>
  </si>
  <si>
    <t xml:space="preserve">  48.72KWH</t>
  </si>
  <si>
    <t>27.50KVARH</t>
  </si>
  <si>
    <t xml:space="preserve">  48.66KWH</t>
  </si>
  <si>
    <t xml:space="preserve">  15:38:55</t>
  </si>
  <si>
    <t>27.48KVARH</t>
  </si>
  <si>
    <t xml:space="preserve">  48.69KWH</t>
  </si>
  <si>
    <t xml:space="preserve"> 55.92KVAH</t>
  </si>
  <si>
    <t xml:space="preserve">  15:39:01</t>
  </si>
  <si>
    <t xml:space="preserve">  48.74KWH</t>
  </si>
  <si>
    <t xml:space="preserve"> 55.98KVAH</t>
  </si>
  <si>
    <t xml:space="preserve">  48.77KWH</t>
  </si>
  <si>
    <t xml:space="preserve"> 56.02KVAH</t>
  </si>
  <si>
    <t>27.55KVARH</t>
  </si>
  <si>
    <t xml:space="preserve">  15:38:59</t>
  </si>
  <si>
    <t>27.53KVARH</t>
  </si>
  <si>
    <t>27.51KVARH</t>
  </si>
  <si>
    <t xml:space="preserve"> 55.95KVAH</t>
  </si>
  <si>
    <t xml:space="preserve">  15:39:05</t>
  </si>
  <si>
    <t xml:space="preserve">  15:39:03</t>
  </si>
  <si>
    <t xml:space="preserve">  79.29KVA</t>
  </si>
  <si>
    <t>-35.82KVAR</t>
  </si>
  <si>
    <t xml:space="preserve">  48.81KWH</t>
  </si>
  <si>
    <t xml:space="preserve">   70.74KW</t>
  </si>
  <si>
    <t xml:space="preserve"> 56.06KVAH</t>
  </si>
  <si>
    <t>27.57KVARH</t>
  </si>
  <si>
    <t xml:space="preserve">    133.9A</t>
  </si>
  <si>
    <t xml:space="preserve">  15:39:09</t>
  </si>
  <si>
    <t>27.59KVARH</t>
  </si>
  <si>
    <t xml:space="preserve">  48.95KWH</t>
  </si>
  <si>
    <t xml:space="preserve">  15:39:07</t>
  </si>
  <si>
    <t xml:space="preserve">  48.90KWH</t>
  </si>
  <si>
    <t xml:space="preserve">  48.86KWH</t>
  </si>
  <si>
    <t>27.61KVARH</t>
  </si>
  <si>
    <t xml:space="preserve"> 56.11KVAH</t>
  </si>
  <si>
    <t xml:space="preserve"> 56.16KVAH</t>
  </si>
  <si>
    <t xml:space="preserve">  49.01KWH</t>
  </si>
  <si>
    <t>27.65KVARH</t>
  </si>
  <si>
    <t>27.64KVARH</t>
  </si>
  <si>
    <t xml:space="preserve">  48.98KWH</t>
  </si>
  <si>
    <t xml:space="preserve">  15:39:13</t>
  </si>
  <si>
    <t xml:space="preserve"> 56.25KVAH</t>
  </si>
  <si>
    <t>27.67KVARH</t>
  </si>
  <si>
    <t xml:space="preserve"> 56.28KVAH</t>
  </si>
  <si>
    <t xml:space="preserve"> 56.21KVAH</t>
  </si>
  <si>
    <t xml:space="preserve">  15:39:11</t>
  </si>
  <si>
    <t xml:space="preserve"> 56.31KVAH</t>
  </si>
  <si>
    <t xml:space="preserve">  15:39:17</t>
  </si>
  <si>
    <t>27.69KVARH</t>
  </si>
  <si>
    <t>27.70KVARH</t>
  </si>
  <si>
    <t xml:space="preserve"> 56.35KVAH</t>
  </si>
  <si>
    <t xml:space="preserve">  49.04KWH</t>
  </si>
  <si>
    <t xml:space="preserve">  49.06KWH</t>
  </si>
  <si>
    <t xml:space="preserve">  15:39:15</t>
  </si>
  <si>
    <t>27.74KVARH</t>
  </si>
  <si>
    <t xml:space="preserve">  15:39:23</t>
  </si>
  <si>
    <t xml:space="preserve"> 56.38KVAH</t>
  </si>
  <si>
    <t xml:space="preserve">  15:39:19</t>
  </si>
  <si>
    <t xml:space="preserve"> 56.41KVAH</t>
  </si>
  <si>
    <t xml:space="preserve">  15:39:21</t>
  </si>
  <si>
    <t xml:space="preserve">  49.09KWH</t>
  </si>
  <si>
    <t>27.72KVARH</t>
  </si>
  <si>
    <t xml:space="preserve">  49.12KWH</t>
  </si>
  <si>
    <t xml:space="preserve">  15:39:25</t>
  </si>
  <si>
    <t>27.75KVARH</t>
  </si>
  <si>
    <t>27.77KVARH</t>
  </si>
  <si>
    <t xml:space="preserve"> 56.45KVAH</t>
  </si>
  <si>
    <t xml:space="preserve">  49.18KWH</t>
  </si>
  <si>
    <t xml:space="preserve">  15:39:27</t>
  </si>
  <si>
    <t xml:space="preserve">  49.15KWH</t>
  </si>
  <si>
    <t xml:space="preserve"> 56.48KVAH</t>
  </si>
  <si>
    <t xml:space="preserve">  49.21KWH</t>
  </si>
  <si>
    <t xml:space="preserve"> 56.51KVAH</t>
  </si>
  <si>
    <t>27.80KVARH</t>
  </si>
  <si>
    <t xml:space="preserve">  15:39:31</t>
  </si>
  <si>
    <t xml:space="preserve">  49.27KWH</t>
  </si>
  <si>
    <t>27.82KVARH</t>
  </si>
  <si>
    <t xml:space="preserve"> 56.58KVAH</t>
  </si>
  <si>
    <t xml:space="preserve"> 56.55KVAH</t>
  </si>
  <si>
    <t>27.79KVARH</t>
  </si>
  <si>
    <t xml:space="preserve">  49.24KWH</t>
  </si>
  <si>
    <t xml:space="preserve">  15:39:29</t>
  </si>
  <si>
    <t>27.83KVARH</t>
  </si>
  <si>
    <t xml:space="preserve">  49.30KWH</t>
  </si>
  <si>
    <t>27.85KVARH</t>
  </si>
  <si>
    <t xml:space="preserve"> 56.61KVAH</t>
  </si>
  <si>
    <t xml:space="preserve"> 56.65KVAH</t>
  </si>
  <si>
    <t xml:space="preserve">  15:39:33</t>
  </si>
  <si>
    <t xml:space="preserve">  15:39:37</t>
  </si>
  <si>
    <t xml:space="preserve">  15:39:35</t>
  </si>
  <si>
    <t xml:space="preserve">  49.33KWH</t>
  </si>
  <si>
    <t xml:space="preserve">  49.38KWH</t>
  </si>
  <si>
    <t xml:space="preserve">  15:39:39</t>
  </si>
  <si>
    <t xml:space="preserve">  49.41KWH</t>
  </si>
  <si>
    <t xml:space="preserve"> 56.71KVAH</t>
  </si>
  <si>
    <t xml:space="preserve">  15:39:41</t>
  </si>
  <si>
    <t xml:space="preserve">  49.35KWH</t>
  </si>
  <si>
    <t xml:space="preserve"> 56.68KVAH</t>
  </si>
  <si>
    <t>27.87KVARH</t>
  </si>
  <si>
    <t>27.88KVARH</t>
  </si>
  <si>
    <t xml:space="preserve"> 56.75KVAH</t>
  </si>
  <si>
    <t>27.90KVARH</t>
  </si>
  <si>
    <t xml:space="preserve">  15:39:45</t>
  </si>
  <si>
    <t>27.92KVARH</t>
  </si>
  <si>
    <t xml:space="preserve">  49.47KWH</t>
  </si>
  <si>
    <t xml:space="preserve">  49.44KWH</t>
  </si>
  <si>
    <t xml:space="preserve"> 56.81KVAH</t>
  </si>
  <si>
    <t xml:space="preserve"> 56.78KVAH</t>
  </si>
  <si>
    <t xml:space="preserve">  15:39:43</t>
  </si>
  <si>
    <t xml:space="preserve"> 56.85KVAH</t>
  </si>
  <si>
    <t>27.95KVARH</t>
  </si>
  <si>
    <t xml:space="preserve">  49.50KWH</t>
  </si>
  <si>
    <t>27.97KVARH</t>
  </si>
  <si>
    <t xml:space="preserve">  15:39:49</t>
  </si>
  <si>
    <t>27.93KVARH</t>
  </si>
  <si>
    <t xml:space="preserve">  49.52KWH</t>
  </si>
  <si>
    <t xml:space="preserve"> 56.88KVAH</t>
  </si>
  <si>
    <t xml:space="preserve">  15:39:47</t>
  </si>
  <si>
    <t xml:space="preserve">  49.58KWH</t>
  </si>
  <si>
    <t xml:space="preserve"> 56.94KVAH</t>
  </si>
  <si>
    <t xml:space="preserve">  15:39:51</t>
  </si>
  <si>
    <t>28.00KVARH</t>
  </si>
  <si>
    <t xml:space="preserve">  15:39:53</t>
  </si>
  <si>
    <t xml:space="preserve">  15:39:55</t>
  </si>
  <si>
    <t xml:space="preserve"> 56.91KVAH</t>
  </si>
  <si>
    <t xml:space="preserve">  49.55KWH</t>
  </si>
  <si>
    <t>27.98KVARH</t>
  </si>
  <si>
    <t xml:space="preserve"> 56.98KVAH</t>
  </si>
  <si>
    <t xml:space="preserve">  15:39:57</t>
  </si>
  <si>
    <t xml:space="preserve">  15:39:59</t>
  </si>
  <si>
    <t>28.02KVARH</t>
  </si>
  <si>
    <t xml:space="preserve">  49.67KWH</t>
  </si>
  <si>
    <t xml:space="preserve"> 57.01KVAH</t>
  </si>
  <si>
    <t xml:space="preserve">  49.64KWH</t>
  </si>
  <si>
    <t>28.03KVARH</t>
  </si>
  <si>
    <t xml:space="preserve">  49.61KWH</t>
  </si>
  <si>
    <t xml:space="preserve">  49.69KWH</t>
  </si>
  <si>
    <t xml:space="preserve">  15:40:03</t>
  </si>
  <si>
    <t xml:space="preserve">  49.72KWH</t>
  </si>
  <si>
    <t xml:space="preserve"> 57.07KVAH</t>
  </si>
  <si>
    <t>28.07KVARH</t>
  </si>
  <si>
    <t>28.08KVARH</t>
  </si>
  <si>
    <t xml:space="preserve"> 57.11KVAH</t>
  </si>
  <si>
    <t>28.05KVARH</t>
  </si>
  <si>
    <t xml:space="preserve"> 57.04KVAH</t>
  </si>
  <si>
    <t xml:space="preserve">  15:40:01</t>
  </si>
  <si>
    <t xml:space="preserve">  49.75KWH</t>
  </si>
  <si>
    <t>28.11KVARH</t>
  </si>
  <si>
    <t xml:space="preserve"> 57.14KVAH</t>
  </si>
  <si>
    <t xml:space="preserve"> 57.17KVAH</t>
  </si>
  <si>
    <t xml:space="preserve">  15:40:05</t>
  </si>
  <si>
    <t>28.10KVARH</t>
  </si>
  <si>
    <t xml:space="preserve">  49.78KWH</t>
  </si>
  <si>
    <t xml:space="preserve">  15:40:07</t>
  </si>
  <si>
    <t xml:space="preserve">  49.83KWH</t>
  </si>
  <si>
    <t xml:space="preserve">  15:40:09</t>
  </si>
  <si>
    <t xml:space="preserve">  49.81KWH</t>
  </si>
  <si>
    <t xml:space="preserve"> 57.24KVAH</t>
  </si>
  <si>
    <t>28.15KVARH</t>
  </si>
  <si>
    <t xml:space="preserve">  15:40:13</t>
  </si>
  <si>
    <t xml:space="preserve">  15:40:11</t>
  </si>
  <si>
    <t xml:space="preserve">  49.86KWH</t>
  </si>
  <si>
    <t xml:space="preserve"> 57.20KVAH</t>
  </si>
  <si>
    <t>28.13KVARH</t>
  </si>
  <si>
    <t>28.16KVARH</t>
  </si>
  <si>
    <t>28.18KVARH</t>
  </si>
  <si>
    <t xml:space="preserve">  15:40:15</t>
  </si>
  <si>
    <t xml:space="preserve">  15:40:17</t>
  </si>
  <si>
    <t xml:space="preserve"> 57.30KVAH</t>
  </si>
  <si>
    <t xml:space="preserve">   58.17KW</t>
  </si>
  <si>
    <t xml:space="preserve"> 57.27KVAH</t>
  </si>
  <si>
    <t xml:space="preserve">  66.39KVA</t>
  </si>
  <si>
    <t xml:space="preserve">  49.89KWH</t>
  </si>
  <si>
    <t>28.20KVARH</t>
  </si>
  <si>
    <t>28.22KVARH</t>
  </si>
  <si>
    <t xml:space="preserve">  50.01KWH</t>
  </si>
  <si>
    <t xml:space="preserve">  49.92KWH</t>
  </si>
  <si>
    <t xml:space="preserve"> 57.34KVAH</t>
  </si>
  <si>
    <t xml:space="preserve">    151.7A</t>
  </si>
  <si>
    <t xml:space="preserve">  15:40:21</t>
  </si>
  <si>
    <t xml:space="preserve">  49.97KWH</t>
  </si>
  <si>
    <t xml:space="preserve"> 57.39KVAH</t>
  </si>
  <si>
    <t xml:space="preserve">  15:40:19</t>
  </si>
  <si>
    <t>28.24KVARH</t>
  </si>
  <si>
    <t xml:space="preserve">  15:40:23</t>
  </si>
  <si>
    <t>28.27KVARH</t>
  </si>
  <si>
    <t xml:space="preserve">  50.06KWH</t>
  </si>
  <si>
    <t xml:space="preserve">  92.70KVA</t>
  </si>
  <si>
    <t xml:space="preserve"> 57.49KVAH</t>
  </si>
  <si>
    <t xml:space="preserve">  15:40:25</t>
  </si>
  <si>
    <t xml:space="preserve"> 57.44KVAH</t>
  </si>
  <si>
    <t xml:space="preserve"> 57.56KVAH</t>
  </si>
  <si>
    <t xml:space="preserve">    90.87A</t>
  </si>
  <si>
    <t xml:space="preserve">   53.28KW</t>
  </si>
  <si>
    <t>28.28KVARH</t>
  </si>
  <si>
    <t xml:space="preserve">    98.82A</t>
  </si>
  <si>
    <t xml:space="preserve">  61.23KVA</t>
  </si>
  <si>
    <t xml:space="preserve"> 57.53KVAH</t>
  </si>
  <si>
    <t xml:space="preserve">  50.09KWH</t>
  </si>
  <si>
    <t xml:space="preserve">  15:40:27</t>
  </si>
  <si>
    <t xml:space="preserve">  50.12KWH</t>
  </si>
  <si>
    <t>28.30KVARH</t>
  </si>
  <si>
    <t>28.32KVARH</t>
  </si>
  <si>
    <t xml:space="preserve"> 57.63KVAH</t>
  </si>
  <si>
    <t xml:space="preserve">  50.15KWH</t>
  </si>
  <si>
    <t xml:space="preserve">  50.18KWH</t>
  </si>
  <si>
    <t xml:space="preserve"> 57.59KVAH</t>
  </si>
  <si>
    <t xml:space="preserve">  15:40:31</t>
  </si>
  <si>
    <t>28.33KVARH</t>
  </si>
  <si>
    <t xml:space="preserve">  15:40:29</t>
  </si>
  <si>
    <t xml:space="preserve">  15:40:35</t>
  </si>
  <si>
    <t xml:space="preserve">  50.21KWH</t>
  </si>
  <si>
    <t xml:space="preserve">  15:40:33</t>
  </si>
  <si>
    <t xml:space="preserve"> 57.66KVAH</t>
  </si>
  <si>
    <t xml:space="preserve">  15:40:37</t>
  </si>
  <si>
    <t>28.35KVARH</t>
  </si>
  <si>
    <t xml:space="preserve">  50.24KWH</t>
  </si>
  <si>
    <t xml:space="preserve"> 57.69KVAH</t>
  </si>
  <si>
    <t>28.37KVARH</t>
  </si>
  <si>
    <t xml:space="preserve">  15:40:41</t>
  </si>
  <si>
    <t xml:space="preserve">  50.32KWH</t>
  </si>
  <si>
    <t xml:space="preserve"> 57.73KVAH</t>
  </si>
  <si>
    <t>28.38KVARH</t>
  </si>
  <si>
    <t xml:space="preserve">  50.26KWH</t>
  </si>
  <si>
    <t>28.40KVARH</t>
  </si>
  <si>
    <t xml:space="preserve">  15:40:39</t>
  </si>
  <si>
    <t xml:space="preserve">  50.29KWH</t>
  </si>
  <si>
    <t xml:space="preserve"> 57.76KVAH</t>
  </si>
  <si>
    <t xml:space="preserve">  15:40:45</t>
  </si>
  <si>
    <t xml:space="preserve"> 57.79KVAH</t>
  </si>
  <si>
    <t xml:space="preserve">  15:40:43</t>
  </si>
  <si>
    <t xml:space="preserve"> 57.86KVAH</t>
  </si>
  <si>
    <t>28.42KVARH</t>
  </si>
  <si>
    <t>28.43KVARH</t>
  </si>
  <si>
    <t xml:space="preserve">  50.38KWH</t>
  </si>
  <si>
    <t xml:space="preserve">  50.35KWH</t>
  </si>
  <si>
    <t xml:space="preserve"> 57.83KVAH</t>
  </si>
  <si>
    <t>28.45KVARH</t>
  </si>
  <si>
    <t xml:space="preserve"> 57.89KVAH</t>
  </si>
  <si>
    <t xml:space="preserve">  15:40:49</t>
  </si>
  <si>
    <t xml:space="preserve">  50.41KWH</t>
  </si>
  <si>
    <t xml:space="preserve">  50.44KWH</t>
  </si>
  <si>
    <t xml:space="preserve">  15:40:47</t>
  </si>
  <si>
    <t>28.48KVARH</t>
  </si>
  <si>
    <t>28.46KVARH</t>
  </si>
  <si>
    <t xml:space="preserve"> 57.93KVAH</t>
  </si>
  <si>
    <t xml:space="preserve"> 57.96KVAH</t>
  </si>
  <si>
    <t>28.50KVARH</t>
  </si>
  <si>
    <t xml:space="preserve">  50.49KWH</t>
  </si>
  <si>
    <t xml:space="preserve">  15:40:53</t>
  </si>
  <si>
    <t xml:space="preserve"> 57.99KVAH</t>
  </si>
  <si>
    <t xml:space="preserve">  15:40:51</t>
  </si>
  <si>
    <t>28.51KVARH</t>
  </si>
  <si>
    <t xml:space="preserve">  50.47KWH</t>
  </si>
  <si>
    <t xml:space="preserve">  15:40:55</t>
  </si>
  <si>
    <t>28.53KVARH</t>
  </si>
  <si>
    <t xml:space="preserve"> 58.06KVAH</t>
  </si>
  <si>
    <t xml:space="preserve"> 58.03KVAH</t>
  </si>
  <si>
    <t xml:space="preserve">  50.55KWH</t>
  </si>
  <si>
    <t xml:space="preserve">  15:40:59</t>
  </si>
  <si>
    <t xml:space="preserve">  50.58KWH</t>
  </si>
  <si>
    <t xml:space="preserve">  15:40:57</t>
  </si>
  <si>
    <t xml:space="preserve">  50.52KWH</t>
  </si>
  <si>
    <t>28.55KVARH</t>
  </si>
  <si>
    <t xml:space="preserve">  50.64KWH</t>
  </si>
  <si>
    <t xml:space="preserve"> 58.12KVAH</t>
  </si>
  <si>
    <t xml:space="preserve"> 58.09KVAH</t>
  </si>
  <si>
    <t xml:space="preserve">  15:41:03</t>
  </si>
  <si>
    <t xml:space="preserve">  15:41:01</t>
  </si>
  <si>
    <t xml:space="preserve">  50.61KWH</t>
  </si>
  <si>
    <t>28.58KVARH</t>
  </si>
  <si>
    <t xml:space="preserve"> 58.16KVAH</t>
  </si>
  <si>
    <t>28.56KVARH</t>
  </si>
  <si>
    <t xml:space="preserve">  15:41:05</t>
  </si>
  <si>
    <t xml:space="preserve">  50.67KWH</t>
  </si>
  <si>
    <t xml:space="preserve">  50.69KWH</t>
  </si>
  <si>
    <t>28.60KVARH</t>
  </si>
  <si>
    <t xml:space="preserve"> 58.22KVAH</t>
  </si>
  <si>
    <t xml:space="preserve"> 58.19KVAH</t>
  </si>
  <si>
    <t>28.61KVARH</t>
  </si>
  <si>
    <t xml:space="preserve">  15:41:07</t>
  </si>
  <si>
    <t>28.63KVARH</t>
  </si>
  <si>
    <t xml:space="preserve"> 58.29KVAH</t>
  </si>
  <si>
    <t xml:space="preserve">  15:41:13</t>
  </si>
  <si>
    <t>28.66KVARH</t>
  </si>
  <si>
    <t xml:space="preserve"> 58.26KVAH</t>
  </si>
  <si>
    <t xml:space="preserve">  15:41:09</t>
  </si>
  <si>
    <t>28.65KVARH</t>
  </si>
  <si>
    <t xml:space="preserve">  15:41:11</t>
  </si>
  <si>
    <t xml:space="preserve">  50.75KWH</t>
  </si>
  <si>
    <t xml:space="preserve">  50.72KWH</t>
  </si>
  <si>
    <t xml:space="preserve">  15:41:15</t>
  </si>
  <si>
    <t xml:space="preserve">  50.84KWH</t>
  </si>
  <si>
    <t xml:space="preserve">  50.81KWH</t>
  </si>
  <si>
    <t>28.68KVARH</t>
  </si>
  <si>
    <t xml:space="preserve"> 58.35KVAH</t>
  </si>
  <si>
    <t xml:space="preserve"> 58.39KVAH</t>
  </si>
  <si>
    <t xml:space="preserve">  50.78KWH</t>
  </si>
  <si>
    <t xml:space="preserve"> 58.32KVAH</t>
  </si>
  <si>
    <t>28.70KVARH</t>
  </si>
  <si>
    <t xml:space="preserve">  15:41:17</t>
  </si>
  <si>
    <t>28.74KVARH</t>
  </si>
  <si>
    <t xml:space="preserve">  15:41:19</t>
  </si>
  <si>
    <t xml:space="preserve">  50.89KWH</t>
  </si>
  <si>
    <t xml:space="preserve"> 58.42KVAH</t>
  </si>
  <si>
    <t xml:space="preserve"> 58.45KVAH</t>
  </si>
  <si>
    <t>28.73KVARH</t>
  </si>
  <si>
    <t xml:space="preserve">  50.86KWH</t>
  </si>
  <si>
    <t>28.71KVARH</t>
  </si>
  <si>
    <t xml:space="preserve">  15:41:21</t>
  </si>
  <si>
    <t xml:space="preserve">  15:41:25</t>
  </si>
  <si>
    <t>28.78KVARH</t>
  </si>
  <si>
    <t xml:space="preserve">  15:41:23</t>
  </si>
  <si>
    <t xml:space="preserve">  15:41:27</t>
  </si>
  <si>
    <t xml:space="preserve"> 58.48KVAH</t>
  </si>
  <si>
    <t>28.76KVARH</t>
  </si>
  <si>
    <t xml:space="preserve">  50.95KWH</t>
  </si>
  <si>
    <t xml:space="preserve">  50.92KWH</t>
  </si>
  <si>
    <t xml:space="preserve"> 58.52KVAH</t>
  </si>
  <si>
    <t>28.81KVARH</t>
  </si>
  <si>
    <t xml:space="preserve"> 58.55KVAH</t>
  </si>
  <si>
    <t xml:space="preserve"> 58.58KVAH</t>
  </si>
  <si>
    <t xml:space="preserve">  15:41:31</t>
  </si>
  <si>
    <t xml:space="preserve">  51.00KWH</t>
  </si>
  <si>
    <t xml:space="preserve">  51.03KWH</t>
  </si>
  <si>
    <t xml:space="preserve">  15:41:29</t>
  </si>
  <si>
    <t>28.79KVARH</t>
  </si>
  <si>
    <t xml:space="preserve">  50.98KWH</t>
  </si>
  <si>
    <t xml:space="preserve">  51.06KWH</t>
  </si>
  <si>
    <t>28.84KVARH</t>
  </si>
  <si>
    <t xml:space="preserve"> 58.65KVAH</t>
  </si>
  <si>
    <t xml:space="preserve">  15:41:33</t>
  </si>
  <si>
    <t>28.83KVARH</t>
  </si>
  <si>
    <t xml:space="preserve"> 58.68KVAH</t>
  </si>
  <si>
    <t xml:space="preserve"> 58.61KVAH</t>
  </si>
  <si>
    <t xml:space="preserve">  15:41:35</t>
  </si>
  <si>
    <t xml:space="preserve">  51.09KWH</t>
  </si>
  <si>
    <t>28.90KVARH</t>
  </si>
  <si>
    <t xml:space="preserve">  51.16KWH</t>
  </si>
  <si>
    <t>28.86KVARH</t>
  </si>
  <si>
    <t>28.87KVARH</t>
  </si>
  <si>
    <t>-39.51KVAR</t>
  </si>
  <si>
    <t xml:space="preserve">  51.12KWH</t>
  </si>
  <si>
    <t xml:space="preserve"> 58.76KVAH</t>
  </si>
  <si>
    <t xml:space="preserve">  15:41:39</t>
  </si>
  <si>
    <t xml:space="preserve"> 58.71KVAH</t>
  </si>
  <si>
    <t xml:space="preserve">  15:41:37</t>
  </si>
  <si>
    <t xml:space="preserve"> 58.81KVAH</t>
  </si>
  <si>
    <t xml:space="preserve">  15:41:43</t>
  </si>
  <si>
    <t>28.94KVARH</t>
  </si>
  <si>
    <t xml:space="preserve">  51.25KWH</t>
  </si>
  <si>
    <t xml:space="preserve"> 58.86KVAH</t>
  </si>
  <si>
    <t xml:space="preserve">  51.21KWH</t>
  </si>
  <si>
    <t xml:space="preserve">    139.1A</t>
  </si>
  <si>
    <t xml:space="preserve">  15:41:41</t>
  </si>
  <si>
    <t>28.92KVARH</t>
  </si>
  <si>
    <t>-38.49KVAR</t>
  </si>
  <si>
    <t xml:space="preserve"> 58.91KVAH</t>
  </si>
  <si>
    <t>28.96KVARH</t>
  </si>
  <si>
    <t xml:space="preserve">  15:41:45</t>
  </si>
  <si>
    <t xml:space="preserve">   75.24KW</t>
  </si>
  <si>
    <t xml:space="preserve">  84.51KVA</t>
  </si>
  <si>
    <t xml:space="preserve">  15:41:47</t>
  </si>
  <si>
    <t xml:space="preserve">    117.5A</t>
  </si>
  <si>
    <t xml:space="preserve">  51.29KWH</t>
  </si>
  <si>
    <t xml:space="preserve">  51.32KWH</t>
  </si>
  <si>
    <t xml:space="preserve"> 59.01KVAH</t>
  </si>
  <si>
    <t xml:space="preserve"> 58.94KVAH</t>
  </si>
  <si>
    <t xml:space="preserve">  15:41:49</t>
  </si>
  <si>
    <t xml:space="preserve"> 58.98KVAH</t>
  </si>
  <si>
    <t xml:space="preserve">  15:41:51</t>
  </si>
  <si>
    <t>29.00KVARH</t>
  </si>
  <si>
    <t xml:space="preserve">  51.35KWH</t>
  </si>
  <si>
    <t xml:space="preserve">  51.38KWH</t>
  </si>
  <si>
    <t>28.98KVARH</t>
  </si>
  <si>
    <t xml:space="preserve">  15:41:53</t>
  </si>
  <si>
    <t>29.01KVARH</t>
  </si>
  <si>
    <t xml:space="preserve">  51.44KWH</t>
  </si>
  <si>
    <t xml:space="preserve"> 59.04KVAH</t>
  </si>
  <si>
    <t>29.03KVARH</t>
  </si>
  <si>
    <t xml:space="preserve">  15:41:55</t>
  </si>
  <si>
    <t xml:space="preserve"> 59.08KVAH</t>
  </si>
  <si>
    <t xml:space="preserve">  51.41KWH</t>
  </si>
  <si>
    <t>29.05KVARH</t>
  </si>
  <si>
    <t>29.08KVARH</t>
  </si>
  <si>
    <t xml:space="preserve"> 59.11KVAH</t>
  </si>
  <si>
    <t xml:space="preserve">  51.47KWH</t>
  </si>
  <si>
    <t>29.06KVARH</t>
  </si>
  <si>
    <t xml:space="preserve">  15:41:59</t>
  </si>
  <si>
    <t xml:space="preserve">  15:41:57</t>
  </si>
  <si>
    <t xml:space="preserve">  51.50KWH</t>
  </si>
  <si>
    <t xml:space="preserve"> 59.14KVAH</t>
  </si>
  <si>
    <t xml:space="preserve">  15:42:01</t>
  </si>
  <si>
    <t xml:space="preserve">  15:42:05</t>
  </si>
  <si>
    <t xml:space="preserve">  51.56KWH</t>
  </si>
  <si>
    <t xml:space="preserve">  51.58KWH</t>
  </si>
  <si>
    <t xml:space="preserve">  15:42:03</t>
  </si>
  <si>
    <t xml:space="preserve">  51.53KWH</t>
  </si>
  <si>
    <t>29.11KVARH</t>
  </si>
  <si>
    <t xml:space="preserve"> 59.18KVAH</t>
  </si>
  <si>
    <t>29.10KVARH</t>
  </si>
  <si>
    <t xml:space="preserve"> 59.21KVAH</t>
  </si>
  <si>
    <t xml:space="preserve">  15:42:07</t>
  </si>
  <si>
    <t xml:space="preserve">  51.61KWH</t>
  </si>
  <si>
    <t xml:space="preserve"> 59.28KVAH</t>
  </si>
  <si>
    <t>29.13KVARH</t>
  </si>
  <si>
    <t xml:space="preserve"> 59.24KVAH</t>
  </si>
  <si>
    <t>29.15KVARH</t>
  </si>
  <si>
    <t>31.64KVARH</t>
  </si>
  <si>
    <t xml:space="preserve">  56.04KWH</t>
  </si>
  <si>
    <t xml:space="preserve"> 64.36KVAH</t>
  </si>
  <si>
    <t xml:space="preserve">  15:46:59</t>
  </si>
  <si>
    <t xml:space="preserve">  56.07KWH</t>
  </si>
  <si>
    <t xml:space="preserve"> 64.39KVAH</t>
  </si>
  <si>
    <t xml:space="preserve">  15:46:57</t>
  </si>
  <si>
    <t>31.65KVARH</t>
  </si>
  <si>
    <t xml:space="preserve">  15:47:01</t>
  </si>
  <si>
    <t>31.68KVARH</t>
  </si>
  <si>
    <t xml:space="preserve">  15:47:05</t>
  </si>
  <si>
    <t xml:space="preserve">  15:47:03</t>
  </si>
  <si>
    <t xml:space="preserve">  56.16KWH</t>
  </si>
  <si>
    <t xml:space="preserve">  56.10KWH</t>
  </si>
  <si>
    <t>31.67KVARH</t>
  </si>
  <si>
    <t xml:space="preserve"> 64.46KVAH</t>
  </si>
  <si>
    <t xml:space="preserve">  56.13KWH</t>
  </si>
  <si>
    <t xml:space="preserve"> 64.43KVAH</t>
  </si>
  <si>
    <t>29.18KVARH</t>
  </si>
  <si>
    <t xml:space="preserve">  15:42:13</t>
  </si>
  <si>
    <t>29.16KVARH</t>
  </si>
  <si>
    <t xml:space="preserve"> 59.31KVAH</t>
  </si>
  <si>
    <t xml:space="preserve">  51.67KWH</t>
  </si>
  <si>
    <t xml:space="preserve">  15:42:11</t>
  </si>
  <si>
    <t xml:space="preserve">  51.64KWH</t>
  </si>
  <si>
    <t xml:space="preserve"> 59.34KVAH</t>
  </si>
  <si>
    <t xml:space="preserve"> 59.44KVAH</t>
  </si>
  <si>
    <t xml:space="preserve">  51.70KWH</t>
  </si>
  <si>
    <t xml:space="preserve">  51.76KWH</t>
  </si>
  <si>
    <t xml:space="preserve">  15:42:15</t>
  </si>
  <si>
    <t xml:space="preserve"> 59.38KVAH</t>
  </si>
  <si>
    <t xml:space="preserve">  15:42:17</t>
  </si>
  <si>
    <t xml:space="preserve">  51.73KWH</t>
  </si>
  <si>
    <t xml:space="preserve"> 59.41KVAH</t>
  </si>
  <si>
    <t>29.21KVARH</t>
  </si>
  <si>
    <t>29.20KVARH</t>
  </si>
  <si>
    <t xml:space="preserve">  15:42:21</t>
  </si>
  <si>
    <t xml:space="preserve">  51.81KWH</t>
  </si>
  <si>
    <t xml:space="preserve">  15:42:19</t>
  </si>
  <si>
    <t>29.24KVARH</t>
  </si>
  <si>
    <t>29.26KVARH</t>
  </si>
  <si>
    <t xml:space="preserve">  51.79KWH</t>
  </si>
  <si>
    <t xml:space="preserve"> 59.51KVAH</t>
  </si>
  <si>
    <t>29.23KVARH</t>
  </si>
  <si>
    <t xml:space="preserve"> 59.48KVAH</t>
  </si>
  <si>
    <t xml:space="preserve">  15:42:23</t>
  </si>
  <si>
    <t xml:space="preserve"> 59.54KVAH</t>
  </si>
  <si>
    <t xml:space="preserve">  15:42:25</t>
  </si>
  <si>
    <t xml:space="preserve">  51.84KWH</t>
  </si>
  <si>
    <t xml:space="preserve"> 59.57KVAH</t>
  </si>
  <si>
    <t xml:space="preserve">  51.87KWH</t>
  </si>
  <si>
    <t>29.29KVARH</t>
  </si>
  <si>
    <t>29.28KVARH</t>
  </si>
  <si>
    <t xml:space="preserve">  51.96KWH</t>
  </si>
  <si>
    <t xml:space="preserve">  15:42:27</t>
  </si>
  <si>
    <t xml:space="preserve">  15:42:31</t>
  </si>
  <si>
    <t xml:space="preserve">  51.90KWH</t>
  </si>
  <si>
    <t xml:space="preserve"> 59.61KVAH</t>
  </si>
  <si>
    <t xml:space="preserve">  51.93KWH</t>
  </si>
  <si>
    <t>29.33KVARH</t>
  </si>
  <si>
    <t>29.31KVARH</t>
  </si>
  <si>
    <t xml:space="preserve">  15:42:29</t>
  </si>
  <si>
    <t xml:space="preserve"> 59.64KVAH</t>
  </si>
  <si>
    <t>29.34KVARH</t>
  </si>
  <si>
    <t xml:space="preserve">  15:42:35</t>
  </si>
  <si>
    <t xml:space="preserve"> 59.71KVAH</t>
  </si>
  <si>
    <t xml:space="preserve"> 59.67KVAH</t>
  </si>
  <si>
    <t xml:space="preserve">  51.98KWH</t>
  </si>
  <si>
    <t xml:space="preserve">  15:42:33</t>
  </si>
  <si>
    <t xml:space="preserve">  52.01KWH</t>
  </si>
  <si>
    <t xml:space="preserve"> 59.74KVAH</t>
  </si>
  <si>
    <t>29.36KVARH</t>
  </si>
  <si>
    <t>29.38KVARH</t>
  </si>
  <si>
    <t xml:space="preserve"> 59.77KVAH</t>
  </si>
  <si>
    <t xml:space="preserve">  52.04KWH</t>
  </si>
  <si>
    <t xml:space="preserve"> 59.80KVAH</t>
  </si>
  <si>
    <t xml:space="preserve">  52.07KWH</t>
  </si>
  <si>
    <t>29.41KVARH</t>
  </si>
  <si>
    <t xml:space="preserve">  15:42:37</t>
  </si>
  <si>
    <t>29.39KVARH</t>
  </si>
  <si>
    <t xml:space="preserve">  15:42:39</t>
  </si>
  <si>
    <t xml:space="preserve"> 59.87KVAH</t>
  </si>
  <si>
    <t xml:space="preserve">  52.10KWH</t>
  </si>
  <si>
    <t>29.44KVARH</t>
  </si>
  <si>
    <t>29.43KVARH</t>
  </si>
  <si>
    <t xml:space="preserve">  15:42:45</t>
  </si>
  <si>
    <t xml:space="preserve">  15:42:43</t>
  </si>
  <si>
    <t xml:space="preserve">  15:42:41</t>
  </si>
  <si>
    <t xml:space="preserve"> 59.84KVAH</t>
  </si>
  <si>
    <t xml:space="preserve">  52.13KWH</t>
  </si>
  <si>
    <t xml:space="preserve">  15:42:49</t>
  </si>
  <si>
    <t>29.46KVARH</t>
  </si>
  <si>
    <t xml:space="preserve">  52.21KWH</t>
  </si>
  <si>
    <t xml:space="preserve">  15:42:47</t>
  </si>
  <si>
    <t xml:space="preserve"> 59.90KVAH</t>
  </si>
  <si>
    <t xml:space="preserve">  52.15KWH</t>
  </si>
  <si>
    <t xml:space="preserve"> 59.93KVAH</t>
  </si>
  <si>
    <t>29.47KVARH</t>
  </si>
  <si>
    <t xml:space="preserve">  52.18KWH</t>
  </si>
  <si>
    <t>29.51KVARH</t>
  </si>
  <si>
    <t xml:space="preserve"> 60.00KVAH</t>
  </si>
  <si>
    <t xml:space="preserve"> 60.03KVAH</t>
  </si>
  <si>
    <t>29.49KVARH</t>
  </si>
  <si>
    <t xml:space="preserve">  52.27KWH</t>
  </si>
  <si>
    <t xml:space="preserve">  52.24KWH</t>
  </si>
  <si>
    <t xml:space="preserve">  15:42:51</t>
  </si>
  <si>
    <t xml:space="preserve">  15:42:53</t>
  </si>
  <si>
    <t xml:space="preserve"> 59.97KVAH</t>
  </si>
  <si>
    <t>29.52KVARH</t>
  </si>
  <si>
    <t>29.56KVARH</t>
  </si>
  <si>
    <t xml:space="preserve">  52.29KWH</t>
  </si>
  <si>
    <t>29.54KVARH</t>
  </si>
  <si>
    <t xml:space="preserve"> 60.06KVAH</t>
  </si>
  <si>
    <t xml:space="preserve">  15:42:57</t>
  </si>
  <si>
    <t xml:space="preserve">  52.32KWH</t>
  </si>
  <si>
    <t xml:space="preserve"> 60.10KVAH</t>
  </si>
  <si>
    <t xml:space="preserve">  15:42:55</t>
  </si>
  <si>
    <t xml:space="preserve"> 60.13KVAH</t>
  </si>
  <si>
    <t>29.57KVARH</t>
  </si>
  <si>
    <t xml:space="preserve">  15:42:59</t>
  </si>
  <si>
    <t xml:space="preserve">  62.10KVA</t>
  </si>
  <si>
    <t xml:space="preserve">  15:43:01</t>
  </si>
  <si>
    <t xml:space="preserve">  52.35KWH</t>
  </si>
  <si>
    <t xml:space="preserve">   53.82KW</t>
  </si>
  <si>
    <t xml:space="preserve">    114.9A</t>
  </si>
  <si>
    <t>-31.02KVAR</t>
  </si>
  <si>
    <t xml:space="preserve">  52.38KWH</t>
  </si>
  <si>
    <t xml:space="preserve">  15:43:05</t>
  </si>
  <si>
    <t xml:space="preserve"> 60.21KVAH</t>
  </si>
  <si>
    <t xml:space="preserve">  52.47KWH</t>
  </si>
  <si>
    <t xml:space="preserve">  15:43:03</t>
  </si>
  <si>
    <t xml:space="preserve">  52.43KWH</t>
  </si>
  <si>
    <t>29.59KVARH</t>
  </si>
  <si>
    <t xml:space="preserve"> 60.16KVAH</t>
  </si>
  <si>
    <t xml:space="preserve">  90.99KVA</t>
  </si>
  <si>
    <t>29.61KVARH</t>
  </si>
  <si>
    <t>-40.86KVAR</t>
  </si>
  <si>
    <t xml:space="preserve"> 60.35KVAH</t>
  </si>
  <si>
    <t xml:space="preserve"> 60.26KVAH</t>
  </si>
  <si>
    <t xml:space="preserve">  15:43:07</t>
  </si>
  <si>
    <t>29.63KVARH</t>
  </si>
  <si>
    <t xml:space="preserve">  52.52KWH</t>
  </si>
  <si>
    <t xml:space="preserve"> 60.32KVAH</t>
  </si>
  <si>
    <t xml:space="preserve">  15:43:09</t>
  </si>
  <si>
    <t>29.66KVARH</t>
  </si>
  <si>
    <t xml:space="preserve">  52.55KWH</t>
  </si>
  <si>
    <t xml:space="preserve">  52.61KWH</t>
  </si>
  <si>
    <t>29.67KVARH</t>
  </si>
  <si>
    <t xml:space="preserve"> 60.38KVAH</t>
  </si>
  <si>
    <t xml:space="preserve">  15:43:13</t>
  </si>
  <si>
    <t>29.71KVARH</t>
  </si>
  <si>
    <t xml:space="preserve">  52.58KWH</t>
  </si>
  <si>
    <t xml:space="preserve">  15:43:11</t>
  </si>
  <si>
    <t>29.69KVARH</t>
  </si>
  <si>
    <t xml:space="preserve"> 60.42KVAH</t>
  </si>
  <si>
    <t xml:space="preserve">  52.66KWH</t>
  </si>
  <si>
    <t>29.72KVARH</t>
  </si>
  <si>
    <t xml:space="preserve">  15:43:19</t>
  </si>
  <si>
    <t xml:space="preserve">  15:43:15</t>
  </si>
  <si>
    <t xml:space="preserve"> 60.45KVAH</t>
  </si>
  <si>
    <t>29.74KVARH</t>
  </si>
  <si>
    <t xml:space="preserve"> 60.48KVAH</t>
  </si>
  <si>
    <t xml:space="preserve">  15:43:17</t>
  </si>
  <si>
    <t xml:space="preserve">  52.63KWH</t>
  </si>
  <si>
    <t>29.77KVARH</t>
  </si>
  <si>
    <t xml:space="preserve">  15:43:23</t>
  </si>
  <si>
    <t xml:space="preserve">  52.75KWH</t>
  </si>
  <si>
    <t xml:space="preserve"> 60.52KVAH</t>
  </si>
  <si>
    <t>29.76KVARH</t>
  </si>
  <si>
    <t xml:space="preserve">  15:43:21</t>
  </si>
  <si>
    <t xml:space="preserve"> 60.55KVAH</t>
  </si>
  <si>
    <t xml:space="preserve">  52.69KWH</t>
  </si>
  <si>
    <t xml:space="preserve">  52.72KWH</t>
  </si>
  <si>
    <t xml:space="preserve">  15:43:25</t>
  </si>
  <si>
    <t>29.79KVARH</t>
  </si>
  <si>
    <t xml:space="preserve">  52.78KWH</t>
  </si>
  <si>
    <t xml:space="preserve"> 60.58KVAH</t>
  </si>
  <si>
    <t xml:space="preserve"> 60.65KVAH</t>
  </si>
  <si>
    <t>29.81KVARH</t>
  </si>
  <si>
    <t xml:space="preserve">  52.81KWH</t>
  </si>
  <si>
    <t xml:space="preserve">  15:43:27</t>
  </si>
  <si>
    <t xml:space="preserve"> 60.62KVAH</t>
  </si>
  <si>
    <t xml:space="preserve"> 60.68KVAH</t>
  </si>
  <si>
    <t xml:space="preserve"> 60.72KVAH</t>
  </si>
  <si>
    <t>29.82KVARH</t>
  </si>
  <si>
    <t>29.86KVARH</t>
  </si>
  <si>
    <t xml:space="preserve">  52.84KWH</t>
  </si>
  <si>
    <t>29.84KVARH</t>
  </si>
  <si>
    <t xml:space="preserve">  52.87KWH</t>
  </si>
  <si>
    <t xml:space="preserve">  15:43:29</t>
  </si>
  <si>
    <t xml:space="preserve">  15:43:31</t>
  </si>
  <si>
    <t>29.89KVARH</t>
  </si>
  <si>
    <t xml:space="preserve">  15:43:35</t>
  </si>
  <si>
    <t xml:space="preserve"> 60.75KVAH</t>
  </si>
  <si>
    <t xml:space="preserve">  15:43:37</t>
  </si>
  <si>
    <t xml:space="preserve">  52.90KWH</t>
  </si>
  <si>
    <t>29.87KVARH</t>
  </si>
  <si>
    <t xml:space="preserve">  15:43:33</t>
  </si>
  <si>
    <t xml:space="preserve">  52.92KWH</t>
  </si>
  <si>
    <t xml:space="preserve"> 60.78KVAH</t>
  </si>
  <si>
    <t xml:space="preserve">  15:43:39</t>
  </si>
  <si>
    <t xml:space="preserve"> 60.88KVAH</t>
  </si>
  <si>
    <t xml:space="preserve">  52.98KWH</t>
  </si>
  <si>
    <t xml:space="preserve">  52.95KWH</t>
  </si>
  <si>
    <t xml:space="preserve">  53.01KWH</t>
  </si>
  <si>
    <t>29.92KVARH</t>
  </si>
  <si>
    <t>29.91KVARH</t>
  </si>
  <si>
    <t xml:space="preserve">  15:43:41</t>
  </si>
  <si>
    <t xml:space="preserve"> 60.85KVAH</t>
  </si>
  <si>
    <t xml:space="preserve"> 60.82KVAH</t>
  </si>
  <si>
    <t xml:space="preserve">  53.07KWH</t>
  </si>
  <si>
    <t xml:space="preserve">  15:43:45</t>
  </si>
  <si>
    <t xml:space="preserve">  15:43:43</t>
  </si>
  <si>
    <t xml:space="preserve"> 60.95KVAH</t>
  </si>
  <si>
    <t>29.97KVARH</t>
  </si>
  <si>
    <t>29.94KVARH</t>
  </si>
  <si>
    <t>29.96KVARH</t>
  </si>
  <si>
    <t xml:space="preserve">  53.04KWH</t>
  </si>
  <si>
    <t xml:space="preserve"> 60.92KVAH</t>
  </si>
  <si>
    <t xml:space="preserve">  15:43:51</t>
  </si>
  <si>
    <t xml:space="preserve">  15:43:49</t>
  </si>
  <si>
    <t xml:space="preserve"> 60.98KVAH</t>
  </si>
  <si>
    <t xml:space="preserve">  53.13KWH</t>
  </si>
  <si>
    <t>30.01KVARH</t>
  </si>
  <si>
    <t xml:space="preserve"> 61.02KVAH</t>
  </si>
  <si>
    <t xml:space="preserve">  53.10KWH</t>
  </si>
  <si>
    <t>29.99KVARH</t>
  </si>
  <si>
    <t xml:space="preserve">  15:43:47</t>
  </si>
  <si>
    <t xml:space="preserve"> 61.08KVAH</t>
  </si>
  <si>
    <t xml:space="preserve"> 61.05KVAH</t>
  </si>
  <si>
    <t xml:space="preserve">  15:43:55</t>
  </si>
  <si>
    <t xml:space="preserve">  15:43:53</t>
  </si>
  <si>
    <t>30.04KVARH</t>
  </si>
  <si>
    <t xml:space="preserve">  53.15KWH</t>
  </si>
  <si>
    <t xml:space="preserve">  53.18KWH</t>
  </si>
  <si>
    <t>30.02KVARH</t>
  </si>
  <si>
    <t xml:space="preserve">  53.21KWH</t>
  </si>
  <si>
    <t xml:space="preserve">  15:43:57</t>
  </si>
  <si>
    <t>30.07KVARH</t>
  </si>
  <si>
    <t xml:space="preserve"> 61.15KVAH</t>
  </si>
  <si>
    <t xml:space="preserve">  15:43:59</t>
  </si>
  <si>
    <t xml:space="preserve">  53.27KWH</t>
  </si>
  <si>
    <t xml:space="preserve">  53.24KWH</t>
  </si>
  <si>
    <t>30.05KVARH</t>
  </si>
  <si>
    <t xml:space="preserve"> 61.12KVAH</t>
  </si>
  <si>
    <t xml:space="preserve"> 61.18KVAH</t>
  </si>
  <si>
    <t xml:space="preserve"> 61.25KVAH</t>
  </si>
  <si>
    <t xml:space="preserve"> 61.21KVAH</t>
  </si>
  <si>
    <t>30.10KVARH</t>
  </si>
  <si>
    <t xml:space="preserve">  15:44:01</t>
  </si>
  <si>
    <t>30.12KVARH</t>
  </si>
  <si>
    <t xml:space="preserve">  53.30KWH</t>
  </si>
  <si>
    <t xml:space="preserve">  15:44:03</t>
  </si>
  <si>
    <t xml:space="preserve">  53.33KWH</t>
  </si>
  <si>
    <t>30.09KVARH</t>
  </si>
  <si>
    <t xml:space="preserve"> 61.31KVAH</t>
  </si>
  <si>
    <t>30.15KVARH</t>
  </si>
  <si>
    <t xml:space="preserve">  15:44:09</t>
  </si>
  <si>
    <t xml:space="preserve">  15:44:07</t>
  </si>
  <si>
    <t xml:space="preserve"> 61.28KVAH</t>
  </si>
  <si>
    <t xml:space="preserve">  53.35KWH</t>
  </si>
  <si>
    <t xml:space="preserve">  53.38KWH</t>
  </si>
  <si>
    <t>30.14KVARH</t>
  </si>
  <si>
    <t xml:space="preserve">  15:44:05</t>
  </si>
  <si>
    <t xml:space="preserve">  15:44:13</t>
  </si>
  <si>
    <t xml:space="preserve"> 61.41KVAH</t>
  </si>
  <si>
    <t>30.17KVARH</t>
  </si>
  <si>
    <t xml:space="preserve"> 61.38KVAH</t>
  </si>
  <si>
    <t>30.19KVARH</t>
  </si>
  <si>
    <t xml:space="preserve">  53.47KWH</t>
  </si>
  <si>
    <t xml:space="preserve">  53.44KWH</t>
  </si>
  <si>
    <t xml:space="preserve">  15:44:11</t>
  </si>
  <si>
    <t xml:space="preserve">  53.41KWH</t>
  </si>
  <si>
    <t xml:space="preserve"> 61.34KVAH</t>
  </si>
  <si>
    <t xml:space="preserve"> 61.44KVAH</t>
  </si>
  <si>
    <t xml:space="preserve">  15:44:15</t>
  </si>
  <si>
    <t xml:space="preserve">  53.52KWH</t>
  </si>
  <si>
    <t>30.22KVARH</t>
  </si>
  <si>
    <t>30.20KVARH</t>
  </si>
  <si>
    <t xml:space="preserve"> 61.47KVAH</t>
  </si>
  <si>
    <t xml:space="preserve">  53.49KWH</t>
  </si>
  <si>
    <t xml:space="preserve">  15:44:17</t>
  </si>
  <si>
    <t>30.24KVARH</t>
  </si>
  <si>
    <t xml:space="preserve">  15:44:19</t>
  </si>
  <si>
    <t xml:space="preserve">    134.2A</t>
  </si>
  <si>
    <t xml:space="preserve">  53.55KWH</t>
  </si>
  <si>
    <t xml:space="preserve">    93.21A</t>
  </si>
  <si>
    <t xml:space="preserve">  66.00KVA</t>
  </si>
  <si>
    <t>30.25KVARH</t>
  </si>
  <si>
    <t xml:space="preserve"> 61.51KVAH</t>
  </si>
  <si>
    <t xml:space="preserve">   57.75KW</t>
  </si>
  <si>
    <t>-32.01KVAR</t>
  </si>
  <si>
    <t xml:space="preserve"> 61.56KVAH</t>
  </si>
  <si>
    <t xml:space="preserve"> 61.61KVAH</t>
  </si>
  <si>
    <t xml:space="preserve">  15:44:23</t>
  </si>
  <si>
    <t xml:space="preserve">  53.65KWH</t>
  </si>
  <si>
    <t>30.28KVARH</t>
  </si>
  <si>
    <t>30.30KVARH</t>
  </si>
  <si>
    <t xml:space="preserve">  53.60KWH</t>
  </si>
  <si>
    <t xml:space="preserve">   81.78KW</t>
  </si>
  <si>
    <t xml:space="preserve">  15:44:21</t>
  </si>
  <si>
    <t xml:space="preserve">  53.72KWH</t>
  </si>
  <si>
    <t xml:space="preserve">  53.69KWH</t>
  </si>
  <si>
    <t xml:space="preserve">    139.9A</t>
  </si>
  <si>
    <t xml:space="preserve"> 61.66KVAH</t>
  </si>
  <si>
    <t xml:space="preserve">  15:44:25</t>
  </si>
  <si>
    <t>30.34KVARH</t>
  </si>
  <si>
    <t xml:space="preserve">  15:44:27</t>
  </si>
  <si>
    <t>30.32KVARH</t>
  </si>
  <si>
    <t xml:space="preserve"> 61.70KVAH</t>
  </si>
  <si>
    <t xml:space="preserve">  53.75KWH</t>
  </si>
  <si>
    <t xml:space="preserve">  15:44:31</t>
  </si>
  <si>
    <t xml:space="preserve">  53.78KWH</t>
  </si>
  <si>
    <t xml:space="preserve">  53.81KWH</t>
  </si>
  <si>
    <t xml:space="preserve">  15:44:33</t>
  </si>
  <si>
    <t xml:space="preserve"> 61.73KVAH</t>
  </si>
  <si>
    <t xml:space="preserve"> 61.76KVAH</t>
  </si>
  <si>
    <t xml:space="preserve">  15:44:29</t>
  </si>
  <si>
    <t>30.35KVARH</t>
  </si>
  <si>
    <t>30.37KVARH</t>
  </si>
  <si>
    <t>30.39KVARH</t>
  </si>
  <si>
    <t xml:space="preserve">  53.84KWH</t>
  </si>
  <si>
    <t xml:space="preserve">  15:44:37</t>
  </si>
  <si>
    <t xml:space="preserve">  53.87KWH</t>
  </si>
  <si>
    <t>30.40KVARH</t>
  </si>
  <si>
    <t xml:space="preserve"> 61.86KVAH</t>
  </si>
  <si>
    <t xml:space="preserve"> 61.83KVAH</t>
  </si>
  <si>
    <t xml:space="preserve">  15:44:35</t>
  </si>
  <si>
    <t xml:space="preserve"> 61.80KVAH</t>
  </si>
  <si>
    <t xml:space="preserve">  15:44:39</t>
  </si>
  <si>
    <t xml:space="preserve"> 61.90KVAH</t>
  </si>
  <si>
    <t>30.44KVARH</t>
  </si>
  <si>
    <t xml:space="preserve">  53.92KWH</t>
  </si>
  <si>
    <t xml:space="preserve">  53.89KWH</t>
  </si>
  <si>
    <t>30.45KVARH</t>
  </si>
  <si>
    <t xml:space="preserve"> 61.93KVAH</t>
  </si>
  <si>
    <t>30.42KVARH</t>
  </si>
  <si>
    <t xml:space="preserve">  15:44:41</t>
  </si>
  <si>
    <t xml:space="preserve"> 61.96KVAH</t>
  </si>
  <si>
    <t>30.47KVARH</t>
  </si>
  <si>
    <t xml:space="preserve">  53.98KWH</t>
  </si>
  <si>
    <t xml:space="preserve">  15:44:43</t>
  </si>
  <si>
    <t>30.49KVARH</t>
  </si>
  <si>
    <t xml:space="preserve">  53.95KWH</t>
  </si>
  <si>
    <t xml:space="preserve"> 62.00KVAH</t>
  </si>
  <si>
    <t xml:space="preserve">  15:44:45</t>
  </si>
  <si>
    <t xml:space="preserve">  15:44:47</t>
  </si>
  <si>
    <t xml:space="preserve">  54.04KWH</t>
  </si>
  <si>
    <t>30.50KVARH</t>
  </si>
  <si>
    <t xml:space="preserve">  15:44:49</t>
  </si>
  <si>
    <t>30.52KVARH</t>
  </si>
  <si>
    <t xml:space="preserve"> 62.06KVAH</t>
  </si>
  <si>
    <t xml:space="preserve">  15:44:51</t>
  </si>
  <si>
    <t xml:space="preserve">  54.07KWH</t>
  </si>
  <si>
    <t xml:space="preserve">  54.01KWH</t>
  </si>
  <si>
    <t xml:space="preserve"> 62.03KVAH</t>
  </si>
  <si>
    <t xml:space="preserve">  15:44:53</t>
  </si>
  <si>
    <t xml:space="preserve">  54.09KWH</t>
  </si>
  <si>
    <t xml:space="preserve"> 62.09KVAH</t>
  </si>
  <si>
    <t>30.55KVARH</t>
  </si>
  <si>
    <t xml:space="preserve"> 62.13KVAH</t>
  </si>
  <si>
    <t xml:space="preserve">  62.45KVA</t>
  </si>
  <si>
    <t>30.53KVARH</t>
  </si>
  <si>
    <t xml:space="preserve">   54.48KW</t>
  </si>
  <si>
    <t xml:space="preserve">  15:44:55</t>
  </si>
  <si>
    <t xml:space="preserve">  54.12KWH</t>
  </si>
  <si>
    <t xml:space="preserve">  54.18KWH</t>
  </si>
  <si>
    <t>30.57KVARH</t>
  </si>
  <si>
    <t xml:space="preserve">  15:44:57</t>
  </si>
  <si>
    <t xml:space="preserve">  54.15KWH</t>
  </si>
  <si>
    <t xml:space="preserve"> 62.22KVAH</t>
  </si>
  <si>
    <t>30.58KVARH</t>
  </si>
  <si>
    <t xml:space="preserve"> 62.16KVAH</t>
  </si>
  <si>
    <t xml:space="preserve"> 62.19KVAH</t>
  </si>
  <si>
    <t xml:space="preserve">  15:44:59</t>
  </si>
  <si>
    <t>30.62KVARH</t>
  </si>
  <si>
    <t xml:space="preserve">  15:45:01</t>
  </si>
  <si>
    <t xml:space="preserve">  90.39KVA</t>
  </si>
  <si>
    <t xml:space="preserve">  15:45:03</t>
  </si>
  <si>
    <t xml:space="preserve">  54.25KWH</t>
  </si>
  <si>
    <t xml:space="preserve">  54.21KWH</t>
  </si>
  <si>
    <t xml:space="preserve"> 62.26KVAH</t>
  </si>
  <si>
    <t xml:space="preserve">    145.5A</t>
  </si>
  <si>
    <t>30.60KVARH</t>
  </si>
  <si>
    <t>30.66KVARH</t>
  </si>
  <si>
    <t xml:space="preserve"> 62.31KVAH</t>
  </si>
  <si>
    <t>30.64KVARH</t>
  </si>
  <si>
    <t xml:space="preserve">  54.34KWH</t>
  </si>
  <si>
    <t xml:space="preserve">  54.30KWH</t>
  </si>
  <si>
    <t xml:space="preserve"> 62.36KVAH</t>
  </si>
  <si>
    <t xml:space="preserve">  15:45:07</t>
  </si>
  <si>
    <t xml:space="preserve">  15:45:05</t>
  </si>
  <si>
    <t xml:space="preserve"> 62.41KVAH</t>
  </si>
  <si>
    <t xml:space="preserve">  54.39KWH</t>
  </si>
  <si>
    <t xml:space="preserve">  15:45:11</t>
  </si>
  <si>
    <t xml:space="preserve">  54.42KWH</t>
  </si>
  <si>
    <t>30.68KVARH</t>
  </si>
  <si>
    <t xml:space="preserve"> 62.46KVAH</t>
  </si>
  <si>
    <t xml:space="preserve">  15:45:09</t>
  </si>
  <si>
    <t>30.71KVARH</t>
  </si>
  <si>
    <t>30.72KVARH</t>
  </si>
  <si>
    <t xml:space="preserve"> 62.49KVAH</t>
  </si>
  <si>
    <t xml:space="preserve"> 62.53KVAH</t>
  </si>
  <si>
    <t>30.74KVARH</t>
  </si>
  <si>
    <t xml:space="preserve">  15:45:15</t>
  </si>
  <si>
    <t>30.76KVARH</t>
  </si>
  <si>
    <t xml:space="preserve">  15:45:17</t>
  </si>
  <si>
    <t xml:space="preserve"> 62.56KVAH</t>
  </si>
  <si>
    <t xml:space="preserve">  15:45:13</t>
  </si>
  <si>
    <t xml:space="preserve">  54.47KWH</t>
  </si>
  <si>
    <t xml:space="preserve">  54.45KWH</t>
  </si>
  <si>
    <t xml:space="preserve">  15:45:21</t>
  </si>
  <si>
    <t xml:space="preserve"> 62.63KVAH</t>
  </si>
  <si>
    <t xml:space="preserve">  54.56KWH</t>
  </si>
  <si>
    <t xml:space="preserve"> 62.66KVAH</t>
  </si>
  <si>
    <t xml:space="preserve">  15:45:19</t>
  </si>
  <si>
    <t>30.79KVARH</t>
  </si>
  <si>
    <t xml:space="preserve">  54.50KWH</t>
  </si>
  <si>
    <t xml:space="preserve"> 62.59KVAH</t>
  </si>
  <si>
    <t>30.77KVARH</t>
  </si>
  <si>
    <t xml:space="preserve">  54.53KWH</t>
  </si>
  <si>
    <t xml:space="preserve">  15:45:23</t>
  </si>
  <si>
    <t>30.81KVARH</t>
  </si>
  <si>
    <t>30.82KVARH</t>
  </si>
  <si>
    <t xml:space="preserve">  15:45:25</t>
  </si>
  <si>
    <t xml:space="preserve">  54.62KWH</t>
  </si>
  <si>
    <t xml:space="preserve">  54.59KWH</t>
  </si>
  <si>
    <t>30.84KVARH</t>
  </si>
  <si>
    <t xml:space="preserve"> 62.69KVAH</t>
  </si>
  <si>
    <t xml:space="preserve"> 62.73KVAH</t>
  </si>
  <si>
    <t>30.86KVARH</t>
  </si>
  <si>
    <t>30.87KVARH</t>
  </si>
  <si>
    <t xml:space="preserve"> 62.76KVAH</t>
  </si>
  <si>
    <t xml:space="preserve">  15:45:27</t>
  </si>
  <si>
    <t xml:space="preserve">  54.68KWH</t>
  </si>
  <si>
    <t xml:space="preserve">  15:45:29</t>
  </si>
  <si>
    <t xml:space="preserve">  54.65KWH</t>
  </si>
  <si>
    <t xml:space="preserve"> 62.79KVAH</t>
  </si>
  <si>
    <t>30.89KVARH</t>
  </si>
  <si>
    <t xml:space="preserve">  15:45:35</t>
  </si>
  <si>
    <t xml:space="preserve">  54.73KWH</t>
  </si>
  <si>
    <t xml:space="preserve">  15:45:31</t>
  </si>
  <si>
    <t xml:space="preserve">  54.76KWH</t>
  </si>
  <si>
    <t xml:space="preserve">  15:45:33</t>
  </si>
  <si>
    <t xml:space="preserve">  54.70KWH</t>
  </si>
  <si>
    <t xml:space="preserve"> 62.86KVAH</t>
  </si>
  <si>
    <t>30.90KVARH</t>
  </si>
  <si>
    <t xml:space="preserve"> 62.82KVAH</t>
  </si>
  <si>
    <t>30.94KVARH</t>
  </si>
  <si>
    <t xml:space="preserve"> 62.95KVAH</t>
  </si>
  <si>
    <t xml:space="preserve">  54.79KWH</t>
  </si>
  <si>
    <t xml:space="preserve">  15:45:37</t>
  </si>
  <si>
    <t xml:space="preserve">  15:45:39</t>
  </si>
  <si>
    <t xml:space="preserve"> 62.89KVAH</t>
  </si>
  <si>
    <t xml:space="preserve">  54.82KWH</t>
  </si>
  <si>
    <t>30.92KVARH</t>
  </si>
  <si>
    <t xml:space="preserve"> 62.92KVAH</t>
  </si>
  <si>
    <t>30.97KVARH</t>
  </si>
  <si>
    <t xml:space="preserve">  15:45:43</t>
  </si>
  <si>
    <t xml:space="preserve"> 62.99KVAH</t>
  </si>
  <si>
    <t xml:space="preserve">  54.87KWH</t>
  </si>
  <si>
    <t>30.99KVARH</t>
  </si>
  <si>
    <t>30.95KVARH</t>
  </si>
  <si>
    <t xml:space="preserve"> 63.02KVAH</t>
  </si>
  <si>
    <t xml:space="preserve">  15:45:41</t>
  </si>
  <si>
    <t xml:space="preserve">  54.84KWH</t>
  </si>
  <si>
    <t xml:space="preserve">  15:45:49</t>
  </si>
  <si>
    <t>31.00KVARH</t>
  </si>
  <si>
    <t xml:space="preserve">  54.90KWH</t>
  </si>
  <si>
    <t xml:space="preserve"> 63.05KVAH</t>
  </si>
  <si>
    <t xml:space="preserve">  15:45:45</t>
  </si>
  <si>
    <t xml:space="preserve">  54.95KWH</t>
  </si>
  <si>
    <t xml:space="preserve"> 63.10KVAH</t>
  </si>
  <si>
    <t>31.02KVARH</t>
  </si>
  <si>
    <t xml:space="preserve">  15:45:47</t>
  </si>
  <si>
    <t>31.07KVARH</t>
  </si>
  <si>
    <t xml:space="preserve"> 63.15KVAH</t>
  </si>
  <si>
    <t xml:space="preserve">  15:45:51</t>
  </si>
  <si>
    <t xml:space="preserve"> 63.20KVAH</t>
  </si>
  <si>
    <t xml:space="preserve">  54.99KWH</t>
  </si>
  <si>
    <t xml:space="preserve">  55.04KWH</t>
  </si>
  <si>
    <t xml:space="preserve">    140.2A</t>
  </si>
  <si>
    <t xml:space="preserve">  91.95KVA</t>
  </si>
  <si>
    <t>31.05KVARH</t>
  </si>
  <si>
    <t xml:space="preserve">    90.60A</t>
  </si>
  <si>
    <t xml:space="preserve">  55.10KWH</t>
  </si>
  <si>
    <t>31.10KVARH</t>
  </si>
  <si>
    <t xml:space="preserve">  15:45:55</t>
  </si>
  <si>
    <t xml:space="preserve"> 63.27KVAH</t>
  </si>
  <si>
    <t>31.09KVARH</t>
  </si>
  <si>
    <t xml:space="preserve">  55.07KWH</t>
  </si>
  <si>
    <t xml:space="preserve">  15:45:57</t>
  </si>
  <si>
    <t xml:space="preserve">  15:45:53</t>
  </si>
  <si>
    <t xml:space="preserve"> 63.24KVAH</t>
  </si>
  <si>
    <t xml:space="preserve">  15:45:59</t>
  </si>
  <si>
    <t>31.14KVARH</t>
  </si>
  <si>
    <t xml:space="preserve">  55.18KWH</t>
  </si>
  <si>
    <t xml:space="preserve">  15:46:01</t>
  </si>
  <si>
    <t xml:space="preserve"> 63.34KVAH</t>
  </si>
  <si>
    <t xml:space="preserve">  55.13KWH</t>
  </si>
  <si>
    <t xml:space="preserve">  55.15KWH</t>
  </si>
  <si>
    <t>31.12KVARH</t>
  </si>
  <si>
    <t xml:space="preserve"> 63.31KVAH</t>
  </si>
  <si>
    <t xml:space="preserve">  15:46:03</t>
  </si>
  <si>
    <t>31.17KVARH</t>
  </si>
  <si>
    <t xml:space="preserve"> 63.37KVAH</t>
  </si>
  <si>
    <t xml:space="preserve"> 63.41KVAH</t>
  </si>
  <si>
    <t xml:space="preserve">  55.24KWH</t>
  </si>
  <si>
    <t xml:space="preserve"> 63.44KVAH</t>
  </si>
  <si>
    <t xml:space="preserve">  55.21KWH</t>
  </si>
  <si>
    <t xml:space="preserve">  15:46:05</t>
  </si>
  <si>
    <t>31.15KVARH</t>
  </si>
  <si>
    <t xml:space="preserve">  55.30KWH</t>
  </si>
  <si>
    <t>31.22KVARH</t>
  </si>
  <si>
    <t xml:space="preserve"> 63.47KVAH</t>
  </si>
  <si>
    <t>31.19KVARH</t>
  </si>
  <si>
    <t xml:space="preserve">  55.27KWH</t>
  </si>
  <si>
    <t xml:space="preserve">  15:46:07</t>
  </si>
  <si>
    <t xml:space="preserve">  15:46:09</t>
  </si>
  <si>
    <t xml:space="preserve"> 63.50KVAH</t>
  </si>
  <si>
    <t>31.20KVARH</t>
  </si>
  <si>
    <t xml:space="preserve">  55.33KWH</t>
  </si>
  <si>
    <t xml:space="preserve">  15:46:15</t>
  </si>
  <si>
    <t xml:space="preserve"> 63.54KVAH</t>
  </si>
  <si>
    <t xml:space="preserve">  15:46:11</t>
  </si>
  <si>
    <t xml:space="preserve">  15:46:13</t>
  </si>
  <si>
    <t xml:space="preserve"> 63.57KVAH</t>
  </si>
  <si>
    <t xml:space="preserve">  55.36KWH</t>
  </si>
  <si>
    <t>31.25KVARH</t>
  </si>
  <si>
    <t>31.23KVARH</t>
  </si>
  <si>
    <t xml:space="preserve">  15:46:19</t>
  </si>
  <si>
    <t>31.27KVARH</t>
  </si>
  <si>
    <t xml:space="preserve">  55.44KWH</t>
  </si>
  <si>
    <t xml:space="preserve">  55.41KWH</t>
  </si>
  <si>
    <t>31.28KVARH</t>
  </si>
  <si>
    <t xml:space="preserve">  55.38KWH</t>
  </si>
  <si>
    <t xml:space="preserve">  15:46:17</t>
  </si>
  <si>
    <t xml:space="preserve"> 63.64KVAH</t>
  </si>
  <si>
    <t xml:space="preserve"> 63.60KVAH</t>
  </si>
  <si>
    <t xml:space="preserve"> 63.67KVAH</t>
  </si>
  <si>
    <t>31.30KVARH</t>
  </si>
  <si>
    <t xml:space="preserve"> 63.70KVAH</t>
  </si>
  <si>
    <t xml:space="preserve"> 63.73KVAH</t>
  </si>
  <si>
    <t xml:space="preserve">  55.50KWH</t>
  </si>
  <si>
    <t xml:space="preserve">  55.47KWH</t>
  </si>
  <si>
    <t xml:space="preserve">  15:46:21</t>
  </si>
  <si>
    <t>31.32KVARH</t>
  </si>
  <si>
    <t xml:space="preserve">  15:46:23</t>
  </si>
  <si>
    <t xml:space="preserve">  55.55KWH</t>
  </si>
  <si>
    <t xml:space="preserve"> 63.77KVAH</t>
  </si>
  <si>
    <t>31.37KVARH</t>
  </si>
  <si>
    <t xml:space="preserve"> 63.80KVAH</t>
  </si>
  <si>
    <t xml:space="preserve">  55.52KWH</t>
  </si>
  <si>
    <t>31.33KVARH</t>
  </si>
  <si>
    <t xml:space="preserve">  15:46:25</t>
  </si>
  <si>
    <t>31.35KVARH</t>
  </si>
  <si>
    <t xml:space="preserve">  15:46:27</t>
  </si>
  <si>
    <t>31.40KVARH</t>
  </si>
  <si>
    <t xml:space="preserve">  55.58KWH</t>
  </si>
  <si>
    <t xml:space="preserve">  15:46:33</t>
  </si>
  <si>
    <t xml:space="preserve"> 63.83KVAH</t>
  </si>
  <si>
    <t xml:space="preserve">  15:46:31</t>
  </si>
  <si>
    <t xml:space="preserve">  15:46:29</t>
  </si>
  <si>
    <t xml:space="preserve">  55.61KWH</t>
  </si>
  <si>
    <t xml:space="preserve"> 63.86KVAH</t>
  </si>
  <si>
    <t>31.38KVARH</t>
  </si>
  <si>
    <t xml:space="preserve">  55.65KWH</t>
  </si>
  <si>
    <t xml:space="preserve"> 63.91KVAH</t>
  </si>
  <si>
    <t>31.42KVARH</t>
  </si>
  <si>
    <t>31.44KVARH</t>
  </si>
  <si>
    <t xml:space="preserve">  15:46:37</t>
  </si>
  <si>
    <t xml:space="preserve">  55.74KWH</t>
  </si>
  <si>
    <t xml:space="preserve">  55.70KWH</t>
  </si>
  <si>
    <t xml:space="preserve"> 63.96KVAH</t>
  </si>
  <si>
    <t xml:space="preserve">  89.79KVA</t>
  </si>
  <si>
    <t xml:space="preserve">  15:46:35</t>
  </si>
  <si>
    <t>31.47KVARH</t>
  </si>
  <si>
    <t xml:space="preserve">  55.78KWH</t>
  </si>
  <si>
    <t xml:space="preserve">   71.52KW</t>
  </si>
  <si>
    <t>31.49KVARH</t>
  </si>
  <si>
    <t xml:space="preserve"> 64.06KVAH</t>
  </si>
  <si>
    <t>-37.26KVAR</t>
  </si>
  <si>
    <t xml:space="preserve">  15:46:39</t>
  </si>
  <si>
    <t xml:space="preserve">  80.64KVA</t>
  </si>
  <si>
    <t xml:space="preserve">    128.3A</t>
  </si>
  <si>
    <t xml:space="preserve"> 64.02KVAH</t>
  </si>
  <si>
    <t>31.52KVARH</t>
  </si>
  <si>
    <t xml:space="preserve">  15:46:43</t>
  </si>
  <si>
    <t xml:space="preserve">  55.84KWH</t>
  </si>
  <si>
    <t xml:space="preserve">  55.81KWH</t>
  </si>
  <si>
    <t xml:space="preserve"> 64.09KVAH</t>
  </si>
  <si>
    <t>31.50KVARH</t>
  </si>
  <si>
    <t xml:space="preserve">  15:46:41</t>
  </si>
  <si>
    <t xml:space="preserve"> 64.13KVAH</t>
  </si>
  <si>
    <t xml:space="preserve">  55.87KWH</t>
  </si>
  <si>
    <t xml:space="preserve"> 64.16KVAH</t>
  </si>
  <si>
    <t xml:space="preserve">  15:46:45</t>
  </si>
  <si>
    <t>31.54KVARH</t>
  </si>
  <si>
    <t xml:space="preserve">  55.90KWH</t>
  </si>
  <si>
    <t xml:space="preserve">  15:46:47</t>
  </si>
  <si>
    <t xml:space="preserve"> 64.19KVAH</t>
  </si>
  <si>
    <t>31.55KVARH</t>
  </si>
  <si>
    <t xml:space="preserve">  15:46:49</t>
  </si>
  <si>
    <t>31.59KVARH</t>
  </si>
  <si>
    <t xml:space="preserve">  15:46:53</t>
  </si>
  <si>
    <t xml:space="preserve">  55.99KWH</t>
  </si>
  <si>
    <t xml:space="preserve">  15:46:51</t>
  </si>
  <si>
    <t xml:space="preserve"> 64.26KVAH</t>
  </si>
  <si>
    <t xml:space="preserve">  55.93KWH</t>
  </si>
  <si>
    <t xml:space="preserve">  55.96KWH</t>
  </si>
  <si>
    <t xml:space="preserve"> 64.23KVAH</t>
  </si>
  <si>
    <t>31.57KVARH</t>
  </si>
  <si>
    <t xml:space="preserve">  15:46:55</t>
  </si>
  <si>
    <t xml:space="preserve"> 64.33KVAH</t>
  </si>
  <si>
    <t xml:space="preserve">  56.02KWH</t>
  </si>
  <si>
    <t xml:space="preserve"> 64.29KVAH</t>
  </si>
  <si>
    <t>31.60KVARH</t>
  </si>
  <si>
    <t>31.62KVARH</t>
  </si>
  <si>
    <t>36.60KVARH</t>
  </si>
  <si>
    <t xml:space="preserve">  15:47:09</t>
  </si>
  <si>
    <t xml:space="preserve"> 64.52KVAH</t>
  </si>
  <si>
    <t>31.72KVARH</t>
  </si>
  <si>
    <t>31.70KVARH</t>
  </si>
  <si>
    <t xml:space="preserve">  56.21KWH</t>
  </si>
  <si>
    <t xml:space="preserve">  15:47:07</t>
  </si>
  <si>
    <t xml:space="preserve"> 64.56KVAH</t>
  </si>
  <si>
    <t>31.73KVARH</t>
  </si>
  <si>
    <t xml:space="preserve">  56.19KWH</t>
  </si>
  <si>
    <t xml:space="preserve">  15:47:11</t>
  </si>
  <si>
    <t xml:space="preserve"> 64.59KVAH</t>
  </si>
  <si>
    <t xml:space="preserve">  56.27KWH</t>
  </si>
  <si>
    <t xml:space="preserve">  56.24KWH</t>
  </si>
  <si>
    <t xml:space="preserve"> 64.62KVAH</t>
  </si>
  <si>
    <t xml:space="preserve">  15:47:13</t>
  </si>
  <si>
    <t>31.75KVARH</t>
  </si>
  <si>
    <t>31.77KVARH</t>
  </si>
  <si>
    <t xml:space="preserve">  15:47:19</t>
  </si>
  <si>
    <t xml:space="preserve"> 64.68KVAH</t>
  </si>
  <si>
    <t>31.80KVARH</t>
  </si>
  <si>
    <t>31.78KVARH</t>
  </si>
  <si>
    <t xml:space="preserve"> 64.65KVAH</t>
  </si>
  <si>
    <t xml:space="preserve">  15:47:17</t>
  </si>
  <si>
    <t xml:space="preserve">  15:47:15</t>
  </si>
  <si>
    <t xml:space="preserve">  56.30KWH</t>
  </si>
  <si>
    <t xml:space="preserve">  56.33KWH</t>
  </si>
  <si>
    <t xml:space="preserve"> 64.72KVAH</t>
  </si>
  <si>
    <t>31.82KVARH</t>
  </si>
  <si>
    <t xml:space="preserve">    359.1V</t>
  </si>
  <si>
    <t xml:space="preserve">   57.78KW</t>
  </si>
  <si>
    <t xml:space="preserve"> 64.77KVAH</t>
  </si>
  <si>
    <t>31.84KVARH</t>
  </si>
  <si>
    <t xml:space="preserve">  56.36KWH</t>
  </si>
  <si>
    <t xml:space="preserve">  65.94KVA</t>
  </si>
  <si>
    <t xml:space="preserve">  15:47:21</t>
  </si>
  <si>
    <t xml:space="preserve">  56.40KWH</t>
  </si>
  <si>
    <t xml:space="preserve"> 64.87KVAH</t>
  </si>
  <si>
    <t xml:space="preserve">  91.56KVA</t>
  </si>
  <si>
    <t xml:space="preserve">  56.50KWH</t>
  </si>
  <si>
    <t xml:space="preserve"> 64.82KVAH</t>
  </si>
  <si>
    <t xml:space="preserve">  15:47:23</t>
  </si>
  <si>
    <t xml:space="preserve">  15:47:25</t>
  </si>
  <si>
    <t xml:space="preserve">    359.7V</t>
  </si>
  <si>
    <t xml:space="preserve">  56.45KWH</t>
  </si>
  <si>
    <t xml:space="preserve">    140.7A</t>
  </si>
  <si>
    <t>31.86KVARH</t>
  </si>
  <si>
    <t xml:space="preserve">  56.55KWH</t>
  </si>
  <si>
    <t xml:space="preserve">  56.52KWH</t>
  </si>
  <si>
    <t>31.88KVARH</t>
  </si>
  <si>
    <t>31.92KVARH</t>
  </si>
  <si>
    <t>31.90KVARH</t>
  </si>
  <si>
    <t xml:space="preserve">  15:47:27</t>
  </si>
  <si>
    <t xml:space="preserve">  15:47:29</t>
  </si>
  <si>
    <t xml:space="preserve"> 64.91KVAH</t>
  </si>
  <si>
    <t xml:space="preserve"> 64.94KVAH</t>
  </si>
  <si>
    <t xml:space="preserve"> 64.97KVAH</t>
  </si>
  <si>
    <t xml:space="preserve">  15:47:31</t>
  </si>
  <si>
    <t xml:space="preserve">  56.58KWH</t>
  </si>
  <si>
    <t>31.93KVARH</t>
  </si>
  <si>
    <t xml:space="preserve"> 65.01KVAH</t>
  </si>
  <si>
    <t xml:space="preserve">  56.61KWH</t>
  </si>
  <si>
    <t>31.95KVARH</t>
  </si>
  <si>
    <t xml:space="preserve">  15:47:33</t>
  </si>
  <si>
    <t xml:space="preserve">  56.67KWH</t>
  </si>
  <si>
    <t xml:space="preserve"> 65.07KVAH</t>
  </si>
  <si>
    <t>31.98KVARH</t>
  </si>
  <si>
    <t>31.96KVARH</t>
  </si>
  <si>
    <t xml:space="preserve">  15:47:39</t>
  </si>
  <si>
    <t xml:space="preserve">  15:47:35</t>
  </si>
  <si>
    <t xml:space="preserve">  15:47:37</t>
  </si>
  <si>
    <t xml:space="preserve">  56.70KWH</t>
  </si>
  <si>
    <t xml:space="preserve">  56.64KWH</t>
  </si>
  <si>
    <t xml:space="preserve"> 65.04KVAH</t>
  </si>
  <si>
    <t xml:space="preserve">  56.73KWH</t>
  </si>
  <si>
    <t>32.01KVARH</t>
  </si>
  <si>
    <t xml:space="preserve">  15:47:41</t>
  </si>
  <si>
    <t xml:space="preserve">  56.76KWH</t>
  </si>
  <si>
    <t xml:space="preserve"> 65.17KVAH</t>
  </si>
  <si>
    <t>32.00KVARH</t>
  </si>
  <si>
    <t xml:space="preserve"> 65.14KVAH</t>
  </si>
  <si>
    <t xml:space="preserve">  15:47:43</t>
  </si>
  <si>
    <t xml:space="preserve"> 65.11KVAH</t>
  </si>
  <si>
    <t xml:space="preserve">  56.81KWH</t>
  </si>
  <si>
    <t xml:space="preserve">  15:47:47</t>
  </si>
  <si>
    <t xml:space="preserve">  15:47:45</t>
  </si>
  <si>
    <t xml:space="preserve"> 65.21KVAH</t>
  </si>
  <si>
    <t xml:space="preserve"> 65.24KVAH</t>
  </si>
  <si>
    <t>32.05KVARH</t>
  </si>
  <si>
    <t>32.03KVARH</t>
  </si>
  <si>
    <t>32.06KVARH</t>
  </si>
  <si>
    <t xml:space="preserve">  56.78KWH</t>
  </si>
  <si>
    <t xml:space="preserve">  56.84KWH</t>
  </si>
  <si>
    <t xml:space="preserve">  56.87KWH</t>
  </si>
  <si>
    <t>32.08KVARH</t>
  </si>
  <si>
    <t xml:space="preserve"> 65.30KVAH</t>
  </si>
  <si>
    <t xml:space="preserve">  15:47:49</t>
  </si>
  <si>
    <t>32.10KVARH</t>
  </si>
  <si>
    <t xml:space="preserve"> 65.27KVAH</t>
  </si>
  <si>
    <t xml:space="preserve">  15:47:51</t>
  </si>
  <si>
    <t xml:space="preserve">  15:47:53</t>
  </si>
  <si>
    <t xml:space="preserve">  15:47:55</t>
  </si>
  <si>
    <t>32.13KVARH</t>
  </si>
  <si>
    <t xml:space="preserve">  56.93KWH</t>
  </si>
  <si>
    <t xml:space="preserve"> 65.37KVAH</t>
  </si>
  <si>
    <t xml:space="preserve"> 65.34KVAH</t>
  </si>
  <si>
    <t>32.11KVARH</t>
  </si>
  <si>
    <t xml:space="preserve">  15:47:57</t>
  </si>
  <si>
    <t xml:space="preserve">  56.95KWH</t>
  </si>
  <si>
    <t xml:space="preserve">  56.90KWH</t>
  </si>
  <si>
    <t xml:space="preserve"> 65.40KVAH</t>
  </si>
  <si>
    <t xml:space="preserve">  15:47:59</t>
  </si>
  <si>
    <t xml:space="preserve"> 65.43KVAH</t>
  </si>
  <si>
    <t xml:space="preserve">  15:48:01</t>
  </si>
  <si>
    <t xml:space="preserve">  57.01KWH</t>
  </si>
  <si>
    <t xml:space="preserve"> 65.47KVAH</t>
  </si>
  <si>
    <t>32.16KVARH</t>
  </si>
  <si>
    <t>32.14KVARH</t>
  </si>
  <si>
    <t xml:space="preserve">  56.98KWH</t>
  </si>
  <si>
    <t xml:space="preserve">  57.04KWH</t>
  </si>
  <si>
    <t xml:space="preserve">  15:48:05</t>
  </si>
  <si>
    <t>32.18KVARH</t>
  </si>
  <si>
    <t>32.19KVARH</t>
  </si>
  <si>
    <t xml:space="preserve">  57.07KWH</t>
  </si>
  <si>
    <t xml:space="preserve"> 65.53KVAH</t>
  </si>
  <si>
    <t>32.21KVARH</t>
  </si>
  <si>
    <t xml:space="preserve"> 65.50KVAH</t>
  </si>
  <si>
    <t xml:space="preserve">  15:48:03</t>
  </si>
  <si>
    <t xml:space="preserve">  15:48:07</t>
  </si>
  <si>
    <t xml:space="preserve"> 65.58KVAH</t>
  </si>
  <si>
    <t>32.23KVARH</t>
  </si>
  <si>
    <t xml:space="preserve">  15:48:09</t>
  </si>
  <si>
    <t xml:space="preserve">   81.84KW</t>
  </si>
  <si>
    <t xml:space="preserve">  57.11KWH</t>
  </si>
  <si>
    <t xml:space="preserve">    360.0V</t>
  </si>
  <si>
    <t xml:space="preserve">  57.16KWH</t>
  </si>
  <si>
    <t xml:space="preserve">  90.00KVA</t>
  </si>
  <si>
    <t xml:space="preserve">   80.82KW</t>
  </si>
  <si>
    <t xml:space="preserve"> 65.63KVAH</t>
  </si>
  <si>
    <t xml:space="preserve">  57.20KWH</t>
  </si>
  <si>
    <t xml:space="preserve">  15:48:13</t>
  </si>
  <si>
    <t>32.25KVARH</t>
  </si>
  <si>
    <t xml:space="preserve">   82.77KW</t>
  </si>
  <si>
    <t xml:space="preserve"> 65.68KVAH</t>
  </si>
  <si>
    <t>32.28KVARH</t>
  </si>
  <si>
    <t xml:space="preserve">  71.97KVA</t>
  </si>
  <si>
    <t xml:space="preserve">    101.8A</t>
  </si>
  <si>
    <t xml:space="preserve">  15:48:11</t>
  </si>
  <si>
    <t xml:space="preserve"> 65.72KVAH</t>
  </si>
  <si>
    <t xml:space="preserve">   63.42KW</t>
  </si>
  <si>
    <t>32.29KVARH</t>
  </si>
  <si>
    <t>-34.08KVAR</t>
  </si>
  <si>
    <t>32.31KVARH</t>
  </si>
  <si>
    <t xml:space="preserve">  15:48:15</t>
  </si>
  <si>
    <t xml:space="preserve">  57.24KWH</t>
  </si>
  <si>
    <t xml:space="preserve">  57.27KWH</t>
  </si>
  <si>
    <t xml:space="preserve"> 65.76KVAH</t>
  </si>
  <si>
    <t xml:space="preserve">  15:48:17</t>
  </si>
  <si>
    <t xml:space="preserve">  15:48:19</t>
  </si>
  <si>
    <t xml:space="preserve">  57.30KWH</t>
  </si>
  <si>
    <t>32.34KVARH</t>
  </si>
  <si>
    <t>32.33KVARH</t>
  </si>
  <si>
    <t xml:space="preserve">  15:48:21</t>
  </si>
  <si>
    <t xml:space="preserve"> 65.82KVAH</t>
  </si>
  <si>
    <t xml:space="preserve"> 65.79KVAH</t>
  </si>
  <si>
    <t xml:space="preserve">  57.32KWH</t>
  </si>
  <si>
    <t xml:space="preserve">  57.41KWH</t>
  </si>
  <si>
    <t>32.36KVARH</t>
  </si>
  <si>
    <t xml:space="preserve">  15:48:25</t>
  </si>
  <si>
    <t xml:space="preserve"> 65.86KVAH</t>
  </si>
  <si>
    <t xml:space="preserve">  57.35KWH</t>
  </si>
  <si>
    <t xml:space="preserve">  57.38KWH</t>
  </si>
  <si>
    <t>32.38KVARH</t>
  </si>
  <si>
    <t xml:space="preserve"> 65.89KVAH</t>
  </si>
  <si>
    <t xml:space="preserve">  15:48:23</t>
  </si>
  <si>
    <t xml:space="preserve">  15:48:27</t>
  </si>
  <si>
    <t>32.41KVARH</t>
  </si>
  <si>
    <t xml:space="preserve">  15:48:29</t>
  </si>
  <si>
    <t xml:space="preserve"> 65.92KVAH</t>
  </si>
  <si>
    <t xml:space="preserve"> 65.96KVAH</t>
  </si>
  <si>
    <t xml:space="preserve">  57.44KWH</t>
  </si>
  <si>
    <t xml:space="preserve">  57.47KWH</t>
  </si>
  <si>
    <t>32.39KVARH</t>
  </si>
  <si>
    <t xml:space="preserve"> 65.99KVAH</t>
  </si>
  <si>
    <t>32.44KVARH</t>
  </si>
  <si>
    <t xml:space="preserve"> 66.02KVAH</t>
  </si>
  <si>
    <t xml:space="preserve">  57.50KWH</t>
  </si>
  <si>
    <t>32.46KVARH</t>
  </si>
  <si>
    <t xml:space="preserve">  15:48:33</t>
  </si>
  <si>
    <t xml:space="preserve"> 66.05KVAH</t>
  </si>
  <si>
    <t xml:space="preserve">  15:48:31</t>
  </si>
  <si>
    <t xml:space="preserve">  57.53KWH</t>
  </si>
  <si>
    <t>32.43KVARH</t>
  </si>
  <si>
    <t xml:space="preserve">  57.58KWH</t>
  </si>
  <si>
    <t xml:space="preserve">  15:48:39</t>
  </si>
  <si>
    <t xml:space="preserve">  15:48:35</t>
  </si>
  <si>
    <t xml:space="preserve"> 66.12KVAH</t>
  </si>
  <si>
    <t>32.49KVARH</t>
  </si>
  <si>
    <t xml:space="preserve">  57.55KWH</t>
  </si>
  <si>
    <t>32.47KVARH</t>
  </si>
  <si>
    <t xml:space="preserve"> 66.09KVAH</t>
  </si>
  <si>
    <t xml:space="preserve">  15:48:37</t>
  </si>
  <si>
    <t xml:space="preserve"> 66.18KVAH</t>
  </si>
  <si>
    <t xml:space="preserve">  57.61KWH</t>
  </si>
  <si>
    <t>32.52KVARH</t>
  </si>
  <si>
    <t xml:space="preserve"> 66.15KVAH</t>
  </si>
  <si>
    <t xml:space="preserve">  57.67KWH</t>
  </si>
  <si>
    <t xml:space="preserve">  15:48:41</t>
  </si>
  <si>
    <t xml:space="preserve">  57.64KWH</t>
  </si>
  <si>
    <t>32.51KVARH</t>
  </si>
  <si>
    <t xml:space="preserve">  15:48:43</t>
  </si>
  <si>
    <t xml:space="preserve"> 66.28KVAH</t>
  </si>
  <si>
    <t xml:space="preserve">  15:48:45</t>
  </si>
  <si>
    <t>32.54KVARH</t>
  </si>
  <si>
    <t xml:space="preserve"> 66.25KVAH</t>
  </si>
  <si>
    <t xml:space="preserve"> 66.22KVAH</t>
  </si>
  <si>
    <t xml:space="preserve">  15:48:47</t>
  </si>
  <si>
    <t xml:space="preserve">  57.69KWH</t>
  </si>
  <si>
    <t>32.56KVARH</t>
  </si>
  <si>
    <t xml:space="preserve">  57.72KWH</t>
  </si>
  <si>
    <t>32.60KVARH</t>
  </si>
  <si>
    <t>32.59KVARH</t>
  </si>
  <si>
    <t xml:space="preserve"> 66.31KVAH</t>
  </si>
  <si>
    <t xml:space="preserve">  57.78KWH</t>
  </si>
  <si>
    <t xml:space="preserve">  15:48:51</t>
  </si>
  <si>
    <t xml:space="preserve">  15:48:49</t>
  </si>
  <si>
    <t>32.57KVARH</t>
  </si>
  <si>
    <t xml:space="preserve">  57.75KWH</t>
  </si>
  <si>
    <t xml:space="preserve"> 66.35KVAH</t>
  </si>
  <si>
    <t xml:space="preserve"> 66.39KVAH</t>
  </si>
  <si>
    <t>32.62KVARH</t>
  </si>
  <si>
    <t xml:space="preserve">  72.42KVA</t>
  </si>
  <si>
    <t xml:space="preserve">  57.81KWH</t>
  </si>
  <si>
    <t xml:space="preserve">  15:48:55</t>
  </si>
  <si>
    <t xml:space="preserve">  15:48:53</t>
  </si>
  <si>
    <t xml:space="preserve">    106.6A</t>
  </si>
  <si>
    <t>-34.20KVAR</t>
  </si>
  <si>
    <t xml:space="preserve">   63.84KW</t>
  </si>
  <si>
    <t xml:space="preserve">    92.85A</t>
  </si>
  <si>
    <t>32.64KVARH</t>
  </si>
  <si>
    <t xml:space="preserve">  15:48:57</t>
  </si>
  <si>
    <t xml:space="preserve">  89.91KVA</t>
  </si>
  <si>
    <t>32.67KVARH</t>
  </si>
  <si>
    <t xml:space="preserve">  57.86KWH</t>
  </si>
  <si>
    <t xml:space="preserve"> 66.49KVAH</t>
  </si>
  <si>
    <t xml:space="preserve">  15:48:59</t>
  </si>
  <si>
    <t xml:space="preserve"> 66.44KVAH</t>
  </si>
  <si>
    <t xml:space="preserve">  57.90KWH</t>
  </si>
  <si>
    <t xml:space="preserve">  91.38KVA</t>
  </si>
  <si>
    <t xml:space="preserve">  57.95KWH</t>
  </si>
  <si>
    <t>32.71KVARH</t>
  </si>
  <si>
    <t xml:space="preserve">  15:49:01</t>
  </si>
  <si>
    <t xml:space="preserve">  15:49:03</t>
  </si>
  <si>
    <t xml:space="preserve"> 66.54KVAH</t>
  </si>
  <si>
    <t xml:space="preserve">  58.00KWH</t>
  </si>
  <si>
    <t xml:space="preserve"> 66.59KVAH</t>
  </si>
  <si>
    <t xml:space="preserve">  58.03KWH</t>
  </si>
  <si>
    <t>32.69KVARH</t>
  </si>
  <si>
    <t xml:space="preserve">  58.06KWH</t>
  </si>
  <si>
    <t xml:space="preserve"> 66.69KVAH</t>
  </si>
  <si>
    <t>32.73KVARH</t>
  </si>
  <si>
    <t>32.75KVARH</t>
  </si>
  <si>
    <t xml:space="preserve">  15:49:07</t>
  </si>
  <si>
    <t xml:space="preserve">  15:49:05</t>
  </si>
  <si>
    <t xml:space="preserve"> 66.62KVAH</t>
  </si>
  <si>
    <t xml:space="preserve">  58.08KWH</t>
  </si>
  <si>
    <t xml:space="preserve"> 66.66KVAH</t>
  </si>
  <si>
    <t>32.76KVARH</t>
  </si>
  <si>
    <t>32.78KVARH</t>
  </si>
  <si>
    <t xml:space="preserve">  15:49:11</t>
  </si>
  <si>
    <t>32.79KVARH</t>
  </si>
  <si>
    <t xml:space="preserve"> 66.72KVAH</t>
  </si>
  <si>
    <t xml:space="preserve">  58.11KWH</t>
  </si>
  <si>
    <t xml:space="preserve"> 66.76KVAH</t>
  </si>
  <si>
    <t xml:space="preserve">  15:49:09</t>
  </si>
  <si>
    <t xml:space="preserve">  58.14KWH</t>
  </si>
  <si>
    <t xml:space="preserve">  15:49:13</t>
  </si>
  <si>
    <t xml:space="preserve"> 66.79KVAH</t>
  </si>
  <si>
    <t>32.83KVARH</t>
  </si>
  <si>
    <t xml:space="preserve">  58.17KWH</t>
  </si>
  <si>
    <t xml:space="preserve">  58.20KWH</t>
  </si>
  <si>
    <t xml:space="preserve"> 66.82KVAH</t>
  </si>
  <si>
    <t>32.81KVARH</t>
  </si>
  <si>
    <t xml:space="preserve">  15:49:15</t>
  </si>
  <si>
    <t xml:space="preserve">  15:49:17</t>
  </si>
  <si>
    <t xml:space="preserve">  15:49:21</t>
  </si>
  <si>
    <t xml:space="preserve">  58.29KWH</t>
  </si>
  <si>
    <t xml:space="preserve">  58.23KWH</t>
  </si>
  <si>
    <t>32.84KVARH</t>
  </si>
  <si>
    <t xml:space="preserve">  15:49:19</t>
  </si>
  <si>
    <t xml:space="preserve"> 66.89KVAH</t>
  </si>
  <si>
    <t xml:space="preserve">  58.26KWH</t>
  </si>
  <si>
    <t>32.86KVARH</t>
  </si>
  <si>
    <t xml:space="preserve"> 66.86KVAH</t>
  </si>
  <si>
    <t>32.91KVARH</t>
  </si>
  <si>
    <t xml:space="preserve"> 66.96KVAH</t>
  </si>
  <si>
    <t>32.89KVARH</t>
  </si>
  <si>
    <t xml:space="preserve">  58.32KWH</t>
  </si>
  <si>
    <t xml:space="preserve"> 66.92KVAH</t>
  </si>
  <si>
    <t xml:space="preserve">  15:49:23</t>
  </si>
  <si>
    <t xml:space="preserve">  15:49:25</t>
  </si>
  <si>
    <t xml:space="preserve">  58.34KWH</t>
  </si>
  <si>
    <t xml:space="preserve"> 66.99KVAH</t>
  </si>
  <si>
    <t>32.88KVARH</t>
  </si>
  <si>
    <t xml:space="preserve">  15:49:27</t>
  </si>
  <si>
    <t xml:space="preserve"> 67.02KVAH</t>
  </si>
  <si>
    <t>32.93KVARH</t>
  </si>
  <si>
    <t xml:space="preserve">  58.40KWH</t>
  </si>
  <si>
    <t>32.94KVARH</t>
  </si>
  <si>
    <t xml:space="preserve">  58.37KWH</t>
  </si>
  <si>
    <t xml:space="preserve"> 67.06KVAH</t>
  </si>
  <si>
    <t xml:space="preserve">  15:49:29</t>
  </si>
  <si>
    <t xml:space="preserve">  15:49:33</t>
  </si>
  <si>
    <t>32.97KVARH</t>
  </si>
  <si>
    <t xml:space="preserve"> 67.12KVAH</t>
  </si>
  <si>
    <t xml:space="preserve">  58.43KWH</t>
  </si>
  <si>
    <t>32.96KVARH</t>
  </si>
  <si>
    <t xml:space="preserve">  58.46KWH</t>
  </si>
  <si>
    <t xml:space="preserve">  15:49:35</t>
  </si>
  <si>
    <t xml:space="preserve">  58.49KWH</t>
  </si>
  <si>
    <t xml:space="preserve">  15:49:31</t>
  </si>
  <si>
    <t xml:space="preserve"> 67.09KVAH</t>
  </si>
  <si>
    <t xml:space="preserve">  58.52KWH</t>
  </si>
  <si>
    <t xml:space="preserve">  15:49:39</t>
  </si>
  <si>
    <t xml:space="preserve"> 67.22KVAH</t>
  </si>
  <si>
    <t xml:space="preserve"> 67.19KVAH</t>
  </si>
  <si>
    <t xml:space="preserve">  15:49:37</t>
  </si>
  <si>
    <t>33.01KVARH</t>
  </si>
  <si>
    <t xml:space="preserve"> 67.15KVAH</t>
  </si>
  <si>
    <t xml:space="preserve">  58.54KWH</t>
  </si>
  <si>
    <t>32.99KVARH</t>
  </si>
  <si>
    <t xml:space="preserve">  15:49:41</t>
  </si>
  <si>
    <t>33.04KVARH</t>
  </si>
  <si>
    <t xml:space="preserve">  15:49:43</t>
  </si>
  <si>
    <t xml:space="preserve">  58.60KWH</t>
  </si>
  <si>
    <t xml:space="preserve">  58.57KWH</t>
  </si>
  <si>
    <t xml:space="preserve"> 67.28KVAH</t>
  </si>
  <si>
    <t>33.02KVARH</t>
  </si>
  <si>
    <t xml:space="preserve"> 67.25KVAH</t>
  </si>
  <si>
    <t>33.05KVARH</t>
  </si>
  <si>
    <t xml:space="preserve">  58.63KWH</t>
  </si>
  <si>
    <t>33.09KVARH</t>
  </si>
  <si>
    <t xml:space="preserve">  58.66KWH</t>
  </si>
  <si>
    <t xml:space="preserve">  15:49:49</t>
  </si>
  <si>
    <t xml:space="preserve"> 67.32KVAH</t>
  </si>
  <si>
    <t>33.07KVARH</t>
  </si>
  <si>
    <t xml:space="preserve">  15:49:47</t>
  </si>
  <si>
    <t xml:space="preserve"> 67.35KVAH</t>
  </si>
  <si>
    <t xml:space="preserve">  15:49:45</t>
  </si>
  <si>
    <t xml:space="preserve">  58.69KWH</t>
  </si>
  <si>
    <t>33.10KVARH</t>
  </si>
  <si>
    <t xml:space="preserve">  15:49:53</t>
  </si>
  <si>
    <t>33.12KVARH</t>
  </si>
  <si>
    <t xml:space="preserve">  15:49:51</t>
  </si>
  <si>
    <t xml:space="preserve">  58.71KWH</t>
  </si>
  <si>
    <t xml:space="preserve"> 67.38KVAH</t>
  </si>
  <si>
    <t xml:space="preserve"> 67.41KVAH</t>
  </si>
  <si>
    <t xml:space="preserve">  58.74KWH</t>
  </si>
  <si>
    <t>33.14KVARH</t>
  </si>
  <si>
    <t xml:space="preserve">  58.77KWH</t>
  </si>
  <si>
    <t xml:space="preserve">  58.80KWH</t>
  </si>
  <si>
    <t xml:space="preserve">  15:49:55</t>
  </si>
  <si>
    <t xml:space="preserve"> 67.48KVAH</t>
  </si>
  <si>
    <t xml:space="preserve"> 67.45KVAH</t>
  </si>
  <si>
    <t>33.15KVARH</t>
  </si>
  <si>
    <t xml:space="preserve"> 67.51KVAH</t>
  </si>
  <si>
    <t xml:space="preserve">  15:49:57</t>
  </si>
  <si>
    <t>33.18KVARH</t>
  </si>
  <si>
    <t xml:space="preserve"> 67.58KVAH</t>
  </si>
  <si>
    <t xml:space="preserve">  58.83KWH</t>
  </si>
  <si>
    <t xml:space="preserve"> 67.54KVAH</t>
  </si>
  <si>
    <t>33.17KVARH</t>
  </si>
  <si>
    <t xml:space="preserve">  15:50:01</t>
  </si>
  <si>
    <t>33.20KVARH</t>
  </si>
  <si>
    <t xml:space="preserve">  58.85KWH</t>
  </si>
  <si>
    <t xml:space="preserve">  15:49:59</t>
  </si>
  <si>
    <t xml:space="preserve">  15:50:07</t>
  </si>
  <si>
    <t>33.22KVARH</t>
  </si>
  <si>
    <t xml:space="preserve">  15:50:03</t>
  </si>
  <si>
    <t xml:space="preserve">  15:50:05</t>
  </si>
  <si>
    <t xml:space="preserve">  58.88KWH</t>
  </si>
  <si>
    <t>33.23KVARH</t>
  </si>
  <si>
    <t xml:space="preserve"> 67.64KVAH</t>
  </si>
  <si>
    <t xml:space="preserve"> 67.61KVAH</t>
  </si>
  <si>
    <t xml:space="preserve">  58.91KWH</t>
  </si>
  <si>
    <t xml:space="preserve">  58.94KWH</t>
  </si>
  <si>
    <t xml:space="preserve"> 67.72KVAH</t>
  </si>
  <si>
    <t>33.25KVARH</t>
  </si>
  <si>
    <t xml:space="preserve">  15:50:09</t>
  </si>
  <si>
    <t xml:space="preserve">  58.98KWH</t>
  </si>
  <si>
    <t xml:space="preserve">    136.0A</t>
  </si>
  <si>
    <t xml:space="preserve"> 67.67KVAH</t>
  </si>
  <si>
    <t>33.27KVARH</t>
  </si>
  <si>
    <t xml:space="preserve">  15:50:11</t>
  </si>
  <si>
    <t xml:space="preserve">   80.49KW</t>
  </si>
  <si>
    <t xml:space="preserve"> 67.82KVAH</t>
  </si>
  <si>
    <t xml:space="preserve">    153.7A</t>
  </si>
  <si>
    <t>33.29KVARH</t>
  </si>
  <si>
    <t xml:space="preserve">  59.07KWH</t>
  </si>
  <si>
    <t>33.32KVARH</t>
  </si>
  <si>
    <t xml:space="preserve">  59.03KWH</t>
  </si>
  <si>
    <t xml:space="preserve">  15:50:15</t>
  </si>
  <si>
    <t xml:space="preserve">  15:50:13</t>
  </si>
  <si>
    <t xml:space="preserve"> 67.77KVAH</t>
  </si>
  <si>
    <t xml:space="preserve">   73.05KW</t>
  </si>
  <si>
    <t xml:space="preserve">  59.11KWH</t>
  </si>
  <si>
    <t xml:space="preserve">    132.7A</t>
  </si>
  <si>
    <t>-37.50KVAR</t>
  </si>
  <si>
    <t xml:space="preserve">  82.11KVA</t>
  </si>
  <si>
    <t xml:space="preserve"> 67.87KVAH</t>
  </si>
  <si>
    <t>33.34KVARH</t>
  </si>
  <si>
    <t xml:space="preserve">  15:50:17</t>
  </si>
  <si>
    <t xml:space="preserve">    100.5A</t>
  </si>
  <si>
    <t xml:space="preserve">  59.14KWH</t>
  </si>
  <si>
    <t>33.37KVARH</t>
  </si>
  <si>
    <t xml:space="preserve">  15:50:19</t>
  </si>
  <si>
    <t xml:space="preserve"> 67.90KVAH</t>
  </si>
  <si>
    <t xml:space="preserve">  15:50:21</t>
  </si>
  <si>
    <t xml:space="preserve">  59.17KWH</t>
  </si>
  <si>
    <t xml:space="preserve">  59.20KWH</t>
  </si>
  <si>
    <t>33.35KVARH</t>
  </si>
  <si>
    <t xml:space="preserve"> 67.97KVAH</t>
  </si>
  <si>
    <t xml:space="preserve"> 67.94KVAH</t>
  </si>
  <si>
    <t xml:space="preserve">  59.23KWH</t>
  </si>
  <si>
    <t xml:space="preserve"> 68.04KVAH</t>
  </si>
  <si>
    <t>33.42KVARH</t>
  </si>
  <si>
    <t xml:space="preserve">  15:50:23</t>
  </si>
  <si>
    <t>33.40KVARH</t>
  </si>
  <si>
    <t xml:space="preserve">  59.26KWH</t>
  </si>
  <si>
    <t xml:space="preserve"> 68.00KVAH</t>
  </si>
  <si>
    <t xml:space="preserve">  15:50:25</t>
  </si>
  <si>
    <t>33.39KVARH</t>
  </si>
  <si>
    <t>33.45KVARH</t>
  </si>
  <si>
    <t xml:space="preserve">  59.32KWH</t>
  </si>
  <si>
    <t xml:space="preserve"> 68.10KVAH</t>
  </si>
  <si>
    <t xml:space="preserve">  15:50:31</t>
  </si>
  <si>
    <t xml:space="preserve"> 68.07KVAH</t>
  </si>
  <si>
    <t xml:space="preserve">  15:50:29</t>
  </si>
  <si>
    <t xml:space="preserve">  15:50:27</t>
  </si>
  <si>
    <t xml:space="preserve">  59.29KWH</t>
  </si>
  <si>
    <t>33.43KVARH</t>
  </si>
  <si>
    <t xml:space="preserve"> 68.20KVAH</t>
  </si>
  <si>
    <t xml:space="preserve">  59.35KWH</t>
  </si>
  <si>
    <t xml:space="preserve"> 68.17KVAH</t>
  </si>
  <si>
    <t xml:space="preserve"> 68.14KVAH</t>
  </si>
  <si>
    <t>33.48KVARH</t>
  </si>
  <si>
    <t xml:space="preserve">  15:50:35</t>
  </si>
  <si>
    <t xml:space="preserve">  15:50:33</t>
  </si>
  <si>
    <t xml:space="preserve">  59.38KWH</t>
  </si>
  <si>
    <t>33.47KVARH</t>
  </si>
  <si>
    <t xml:space="preserve">  59.41KWH</t>
  </si>
  <si>
    <t xml:space="preserve"> 68.27KVAH</t>
  </si>
  <si>
    <t>33.53KVARH</t>
  </si>
  <si>
    <t>33.50KVARH</t>
  </si>
  <si>
    <t xml:space="preserve">  15:50:37</t>
  </si>
  <si>
    <t xml:space="preserve">  59.43KWH</t>
  </si>
  <si>
    <t>33.52KVARH</t>
  </si>
  <si>
    <t xml:space="preserve">  59.46KWH</t>
  </si>
  <si>
    <t xml:space="preserve"> 68.24KVAH</t>
  </si>
  <si>
    <t xml:space="preserve">  15:50:39</t>
  </si>
  <si>
    <t xml:space="preserve">  15:50:45</t>
  </si>
  <si>
    <t>33.57KVARH</t>
  </si>
  <si>
    <t xml:space="preserve">  15:50:41</t>
  </si>
  <si>
    <t>33.55KVARH</t>
  </si>
  <si>
    <t xml:space="preserve">  15:50:43</t>
  </si>
  <si>
    <t xml:space="preserve"> 68.30KVAH</t>
  </si>
  <si>
    <t xml:space="preserve">  59.52KWH</t>
  </si>
  <si>
    <t xml:space="preserve"> 68.34KVAH</t>
  </si>
  <si>
    <t xml:space="preserve">  59.49KWH</t>
  </si>
  <si>
    <t xml:space="preserve"> 68.37KVAH</t>
  </si>
  <si>
    <t xml:space="preserve">  59.55KWH</t>
  </si>
  <si>
    <t xml:space="preserve"> 68.40KVAH</t>
  </si>
  <si>
    <t>33.60KVARH</t>
  </si>
  <si>
    <t xml:space="preserve">  59.58KWH</t>
  </si>
  <si>
    <t>33.58KVARH</t>
  </si>
  <si>
    <t xml:space="preserve">  15:50:49</t>
  </si>
  <si>
    <t xml:space="preserve">  59.61KWH</t>
  </si>
  <si>
    <t xml:space="preserve">  15:50:47</t>
  </si>
  <si>
    <t>33.63KVARH</t>
  </si>
  <si>
    <t xml:space="preserve"> 68.50KVAH</t>
  </si>
  <si>
    <t xml:space="preserve"> 68.43KVAH</t>
  </si>
  <si>
    <t xml:space="preserve">  15:50:51</t>
  </si>
  <si>
    <t xml:space="preserve">  59.63KWH</t>
  </si>
  <si>
    <t xml:space="preserve"> 68.47KVAH</t>
  </si>
  <si>
    <t>33.61KVARH</t>
  </si>
  <si>
    <t xml:space="preserve">  15:50:53</t>
  </si>
  <si>
    <t xml:space="preserve">  59.66KWH</t>
  </si>
  <si>
    <t xml:space="preserve"> 68.53KVAH</t>
  </si>
  <si>
    <t>33.66KVARH</t>
  </si>
  <si>
    <t xml:space="preserve">  15:50:57</t>
  </si>
  <si>
    <t xml:space="preserve">  59.69KWH</t>
  </si>
  <si>
    <t xml:space="preserve">  59.72KWH</t>
  </si>
  <si>
    <t xml:space="preserve"> 68.57KVAH</t>
  </si>
  <si>
    <t>33.68KVARH</t>
  </si>
  <si>
    <t>33.65KVARH</t>
  </si>
  <si>
    <t xml:space="preserve">  15:50:55</t>
  </si>
  <si>
    <t xml:space="preserve">  15:51:01</t>
  </si>
  <si>
    <t>33.70KVARH</t>
  </si>
  <si>
    <t xml:space="preserve">  15:51:03</t>
  </si>
  <si>
    <t xml:space="preserve">  59.75KWH</t>
  </si>
  <si>
    <t>33.71KVARH</t>
  </si>
  <si>
    <t xml:space="preserve">  15:50:59</t>
  </si>
  <si>
    <t xml:space="preserve"> 68.63KVAH</t>
  </si>
  <si>
    <t xml:space="preserve"> 68.60KVAH</t>
  </si>
  <si>
    <t xml:space="preserve">  59.78KWH</t>
  </si>
  <si>
    <t xml:space="preserve">  59.80KWH</t>
  </si>
  <si>
    <t>33.73KVARH</t>
  </si>
  <si>
    <t>33.74KVARH</t>
  </si>
  <si>
    <t xml:space="preserve"> 68.70KVAH</t>
  </si>
  <si>
    <t xml:space="preserve">  59.86KWH</t>
  </si>
  <si>
    <t xml:space="preserve"> 68.73KVAH</t>
  </si>
  <si>
    <t xml:space="preserve">  15:51:07</t>
  </si>
  <si>
    <t xml:space="preserve">  15:51:05</t>
  </si>
  <si>
    <t xml:space="preserve"> 68.66KVAH</t>
  </si>
  <si>
    <t xml:space="preserve">  59.83KWH</t>
  </si>
  <si>
    <t xml:space="preserve">  59.92KWH</t>
  </si>
  <si>
    <t xml:space="preserve">  15:51:09</t>
  </si>
  <si>
    <t>33.76KVARH</t>
  </si>
  <si>
    <t>33.78KVARH</t>
  </si>
  <si>
    <t xml:space="preserve"> 68.79KVAH</t>
  </si>
  <si>
    <t xml:space="preserve">  59.89KWH</t>
  </si>
  <si>
    <t>33.79KVARH</t>
  </si>
  <si>
    <t xml:space="preserve"> 68.76KVAH</t>
  </si>
  <si>
    <t xml:space="preserve">  15:51:11</t>
  </si>
  <si>
    <t>33.81KVARH</t>
  </si>
  <si>
    <t xml:space="preserve">  15:51:13</t>
  </si>
  <si>
    <t xml:space="preserve">  59.95KWH</t>
  </si>
  <si>
    <t xml:space="preserve">  15:51:15</t>
  </si>
  <si>
    <t xml:space="preserve"> 68.86KVAH</t>
  </si>
  <si>
    <t xml:space="preserve"> 68.83KVAH</t>
  </si>
  <si>
    <t>33.83KVARH</t>
  </si>
  <si>
    <t xml:space="preserve">  15:51:17</t>
  </si>
  <si>
    <t xml:space="preserve">  59.97KWH</t>
  </si>
  <si>
    <t xml:space="preserve">  60.06KWH</t>
  </si>
  <si>
    <t xml:space="preserve">  15:51:19</t>
  </si>
  <si>
    <t xml:space="preserve">  60.03KWH</t>
  </si>
  <si>
    <t xml:space="preserve"> 68.89KVAH</t>
  </si>
  <si>
    <t>33.86KVARH</t>
  </si>
  <si>
    <t xml:space="preserve">  60.00KWH</t>
  </si>
  <si>
    <t>33.84KVARH</t>
  </si>
  <si>
    <t xml:space="preserve"> 68.92KVAH</t>
  </si>
  <si>
    <t xml:space="preserve">  15:51:21</t>
  </si>
  <si>
    <t xml:space="preserve"> 68.99KVAH</t>
  </si>
  <si>
    <t xml:space="preserve">  60.09KWH</t>
  </si>
  <si>
    <t>33.89KVARH</t>
  </si>
  <si>
    <t xml:space="preserve"> 69.02KVAH</t>
  </si>
  <si>
    <t xml:space="preserve"> 68.95KVAH</t>
  </si>
  <si>
    <t xml:space="preserve">  15:51:23</t>
  </si>
  <si>
    <t>33.87KVARH</t>
  </si>
  <si>
    <t xml:space="preserve">  60.11KWH</t>
  </si>
  <si>
    <t xml:space="preserve">  15:51:25</t>
  </si>
  <si>
    <t>-33.21KVAR</t>
  </si>
  <si>
    <t xml:space="preserve">  15:51:27</t>
  </si>
  <si>
    <t xml:space="preserve">   62.55KW</t>
  </si>
  <si>
    <t xml:space="preserve">  70.80KVA</t>
  </si>
  <si>
    <t>33.92KVARH</t>
  </si>
  <si>
    <t>33.91KVARH</t>
  </si>
  <si>
    <t xml:space="preserve"> 69.06KVAH</t>
  </si>
  <si>
    <t xml:space="preserve">  15:51:29</t>
  </si>
  <si>
    <t xml:space="preserve">  60.15KWH</t>
  </si>
  <si>
    <t xml:space="preserve">  60.19KWH</t>
  </si>
  <si>
    <t xml:space="preserve">  15:51:31</t>
  </si>
  <si>
    <t xml:space="preserve"> 69.11KVAH</t>
  </si>
  <si>
    <t xml:space="preserve"> 69.16KVAH</t>
  </si>
  <si>
    <t xml:space="preserve">  60.24KWH</t>
  </si>
  <si>
    <t>33.97KVARH</t>
  </si>
  <si>
    <t>33.95KVARH</t>
  </si>
  <si>
    <t xml:space="preserve">  15:51:33</t>
  </si>
  <si>
    <t xml:space="preserve">    146.0A</t>
  </si>
  <si>
    <t xml:space="preserve">  90.24KVA</t>
  </si>
  <si>
    <t xml:space="preserve">  60.32KWH</t>
  </si>
  <si>
    <t xml:space="preserve"> 69.25KVAH</t>
  </si>
  <si>
    <t xml:space="preserve">  15:51:35</t>
  </si>
  <si>
    <t>33.99KVARH</t>
  </si>
  <si>
    <t>-33.81KVAR</t>
  </si>
  <si>
    <t xml:space="preserve">   62.91KW</t>
  </si>
  <si>
    <t xml:space="preserve">    141.0A</t>
  </si>
  <si>
    <t xml:space="preserve"> 69.21KVAH</t>
  </si>
  <si>
    <t xml:space="preserve">  60.28KWH</t>
  </si>
  <si>
    <t xml:space="preserve">  71.40KVA</t>
  </si>
  <si>
    <t>34.01KVARH</t>
  </si>
  <si>
    <t xml:space="preserve">  15:51:37</t>
  </si>
  <si>
    <t>34.03KVARH</t>
  </si>
  <si>
    <t xml:space="preserve"> 69.28KVAH</t>
  </si>
  <si>
    <t xml:space="preserve">  60.38KWH</t>
  </si>
  <si>
    <t xml:space="preserve">  15:51:39</t>
  </si>
  <si>
    <t xml:space="preserve">  60.35KWH</t>
  </si>
  <si>
    <t xml:space="preserve"> 74.37KVAH</t>
  </si>
  <si>
    <t xml:space="preserve">  64.76KWH</t>
  </si>
  <si>
    <t>36.50KVARH</t>
  </si>
  <si>
    <t>36.52KVARH</t>
  </si>
  <si>
    <t xml:space="preserve">  15:56:29</t>
  </si>
  <si>
    <t xml:space="preserve">  15:56:31</t>
  </si>
  <si>
    <t xml:space="preserve"> 74.34KVAH</t>
  </si>
  <si>
    <t xml:space="preserve">  64.79KWH</t>
  </si>
  <si>
    <t xml:space="preserve">  15:56:33</t>
  </si>
  <si>
    <t xml:space="preserve">  64.81KWH</t>
  </si>
  <si>
    <t xml:space="preserve">  15:56:35</t>
  </si>
  <si>
    <t xml:space="preserve">  64.87KWH</t>
  </si>
  <si>
    <t xml:space="preserve"> 74.41KVAH</t>
  </si>
  <si>
    <t xml:space="preserve">  15:56:37</t>
  </si>
  <si>
    <t xml:space="preserve"> 74.44KVAH</t>
  </si>
  <si>
    <t>36.55KVARH</t>
  </si>
  <si>
    <t>36.53KVARH</t>
  </si>
  <si>
    <t xml:space="preserve">  64.84KWH</t>
  </si>
  <si>
    <t>36.57KVARH</t>
  </si>
  <si>
    <t xml:space="preserve">  64.90KWH</t>
  </si>
  <si>
    <t xml:space="preserve">  15:56:41</t>
  </si>
  <si>
    <t>36.58KVARH</t>
  </si>
  <si>
    <t xml:space="preserve">  64.93KWH</t>
  </si>
  <si>
    <t xml:space="preserve"> 74.47KVAH</t>
  </si>
  <si>
    <t xml:space="preserve"> 74.54KVAH</t>
  </si>
  <si>
    <t xml:space="preserve">  15:56:39</t>
  </si>
  <si>
    <t xml:space="preserve"> 74.51KVAH</t>
  </si>
  <si>
    <t>34.04KVARH</t>
  </si>
  <si>
    <t xml:space="preserve">  60.44KWH</t>
  </si>
  <si>
    <t xml:space="preserve"> 69.32KVAH</t>
  </si>
  <si>
    <t xml:space="preserve">  15:51:43</t>
  </si>
  <si>
    <t>34.06KVARH</t>
  </si>
  <si>
    <t xml:space="preserve">  60.41KWH</t>
  </si>
  <si>
    <t xml:space="preserve">  15:51:41</t>
  </si>
  <si>
    <t xml:space="preserve"> 69.35KVAH</t>
  </si>
  <si>
    <t xml:space="preserve">  15:51:47</t>
  </si>
  <si>
    <t xml:space="preserve"> 69.42KVAH</t>
  </si>
  <si>
    <t>34.08KVARH</t>
  </si>
  <si>
    <t xml:space="preserve">  60.47KWH</t>
  </si>
  <si>
    <t xml:space="preserve">  60.50KWH</t>
  </si>
  <si>
    <t xml:space="preserve"> 69.45KVAH</t>
  </si>
  <si>
    <t>34.09KVARH</t>
  </si>
  <si>
    <t xml:space="preserve"> 69.39KVAH</t>
  </si>
  <si>
    <t>34.11KVARH</t>
  </si>
  <si>
    <t xml:space="preserve">  15:51:45</t>
  </si>
  <si>
    <t xml:space="preserve">  60.55KWH</t>
  </si>
  <si>
    <t xml:space="preserve"> 69.52KVAH</t>
  </si>
  <si>
    <t xml:space="preserve">  60.52KWH</t>
  </si>
  <si>
    <t xml:space="preserve">  15:51:51</t>
  </si>
  <si>
    <t>34.14KVARH</t>
  </si>
  <si>
    <t xml:space="preserve">  15:51:49</t>
  </si>
  <si>
    <t xml:space="preserve"> 69.49KVAH</t>
  </si>
  <si>
    <t>34.13KVARH</t>
  </si>
  <si>
    <t xml:space="preserve">  60.58KWH</t>
  </si>
  <si>
    <t xml:space="preserve">  15:51:53</t>
  </si>
  <si>
    <t>34.16KVARH</t>
  </si>
  <si>
    <t xml:space="preserve"> 69.55KVAH</t>
  </si>
  <si>
    <t xml:space="preserve">  15:51:55</t>
  </si>
  <si>
    <t xml:space="preserve"> 69.59KVAH</t>
  </si>
  <si>
    <t xml:space="preserve">  60.61KWH</t>
  </si>
  <si>
    <t>34.17KVARH</t>
  </si>
  <si>
    <t xml:space="preserve">  15:51:57</t>
  </si>
  <si>
    <t xml:space="preserve">  60.64KWH</t>
  </si>
  <si>
    <t xml:space="preserve">  60.67KWH</t>
  </si>
  <si>
    <t xml:space="preserve"> 69.65KVAH</t>
  </si>
  <si>
    <t xml:space="preserve">  15:51:59</t>
  </si>
  <si>
    <t xml:space="preserve"> 69.62KVAH</t>
  </si>
  <si>
    <t>34.21KVARH</t>
  </si>
  <si>
    <t>34.19KVARH</t>
  </si>
  <si>
    <t xml:space="preserve"> 69.68KVAH</t>
  </si>
  <si>
    <t xml:space="preserve">  15:52:01</t>
  </si>
  <si>
    <t xml:space="preserve">  60.70KWH</t>
  </si>
  <si>
    <t xml:space="preserve">  15:52:05</t>
  </si>
  <si>
    <t xml:space="preserve">  15:52:03</t>
  </si>
  <si>
    <t>34.22KVARH</t>
  </si>
  <si>
    <t>34.26KVARH</t>
  </si>
  <si>
    <t xml:space="preserve">  60.73KWH</t>
  </si>
  <si>
    <t>34.24KVARH</t>
  </si>
  <si>
    <t xml:space="preserve"> 69.72KVAH</t>
  </si>
  <si>
    <t xml:space="preserve">  60.75KWH</t>
  </si>
  <si>
    <t xml:space="preserve"> 69.75KVAH</t>
  </si>
  <si>
    <t>34.27KVARH</t>
  </si>
  <si>
    <t xml:space="preserve">  15:52:07</t>
  </si>
  <si>
    <t>34.29KVARH</t>
  </si>
  <si>
    <t xml:space="preserve"> 69.82KVAH</t>
  </si>
  <si>
    <t xml:space="preserve">  15:52:11</t>
  </si>
  <si>
    <t xml:space="preserve">  15:52:09</t>
  </si>
  <si>
    <t xml:space="preserve">  60.78KWH</t>
  </si>
  <si>
    <t xml:space="preserve">  60.81KWH</t>
  </si>
  <si>
    <t xml:space="preserve"> 69.78KVAH</t>
  </si>
  <si>
    <t xml:space="preserve"> 69.85KVAH</t>
  </si>
  <si>
    <t xml:space="preserve"> 69.88KVAH</t>
  </si>
  <si>
    <t>34.32KVARH</t>
  </si>
  <si>
    <t>34.31KVARH</t>
  </si>
  <si>
    <t xml:space="preserve">  60.87KWH</t>
  </si>
  <si>
    <t xml:space="preserve">  15:52:13</t>
  </si>
  <si>
    <t xml:space="preserve">  60.90KWH</t>
  </si>
  <si>
    <t xml:space="preserve">  60.84KWH</t>
  </si>
  <si>
    <t xml:space="preserve">  15:52:15</t>
  </si>
  <si>
    <t xml:space="preserve">  15:52:17</t>
  </si>
  <si>
    <t xml:space="preserve"> 69.95KVAH</t>
  </si>
  <si>
    <t>34.35KVARH</t>
  </si>
  <si>
    <t>34.34KVARH</t>
  </si>
  <si>
    <t xml:space="preserve">  60.93KWH</t>
  </si>
  <si>
    <t xml:space="preserve">  60.95KWH</t>
  </si>
  <si>
    <t xml:space="preserve"> 69.98KVAH</t>
  </si>
  <si>
    <t>34.37KVARH</t>
  </si>
  <si>
    <t xml:space="preserve">  15:52:19</t>
  </si>
  <si>
    <t xml:space="preserve"> 69.91KVAH</t>
  </si>
  <si>
    <t xml:space="preserve">  15:52:23</t>
  </si>
  <si>
    <t xml:space="preserve"> 70.01KVAH</t>
  </si>
  <si>
    <t>34.39KVARH</t>
  </si>
  <si>
    <t xml:space="preserve">  60.98KWH</t>
  </si>
  <si>
    <t xml:space="preserve">  15:52:21</t>
  </si>
  <si>
    <t>34.40KVARH</t>
  </si>
  <si>
    <t xml:space="preserve"> 70.05KVAH</t>
  </si>
  <si>
    <t xml:space="preserve">  61.01KWH</t>
  </si>
  <si>
    <t xml:space="preserve">  15:52:29</t>
  </si>
  <si>
    <t xml:space="preserve">  61.09KWH</t>
  </si>
  <si>
    <t>34.42KVARH</t>
  </si>
  <si>
    <t xml:space="preserve">  15:52:27</t>
  </si>
  <si>
    <t xml:space="preserve">  15:52:25</t>
  </si>
  <si>
    <t xml:space="preserve">  61.04KWH</t>
  </si>
  <si>
    <t xml:space="preserve"> 70.08KVAH</t>
  </si>
  <si>
    <t xml:space="preserve"> 70.11KVAH</t>
  </si>
  <si>
    <t>34.44KVARH</t>
  </si>
  <si>
    <t xml:space="preserve">  61.07KWH</t>
  </si>
  <si>
    <t xml:space="preserve">  15:52:33</t>
  </si>
  <si>
    <t xml:space="preserve">  15:52:31</t>
  </si>
  <si>
    <t xml:space="preserve">  61.12KWH</t>
  </si>
  <si>
    <t xml:space="preserve"> 70.21KVAH</t>
  </si>
  <si>
    <t>34.47KVARH</t>
  </si>
  <si>
    <t>34.45KVARH</t>
  </si>
  <si>
    <t xml:space="preserve">  61.15KWH</t>
  </si>
  <si>
    <t xml:space="preserve"> 70.14KVAH</t>
  </si>
  <si>
    <t xml:space="preserve"> 70.18KVAH</t>
  </si>
  <si>
    <t>34.50KVARH</t>
  </si>
  <si>
    <t xml:space="preserve">  15:52:35</t>
  </si>
  <si>
    <t>34.52KVARH</t>
  </si>
  <si>
    <t>34.48KVARH</t>
  </si>
  <si>
    <t xml:space="preserve"> 70.27KVAH</t>
  </si>
  <si>
    <t xml:space="preserve">  15:52:37</t>
  </si>
  <si>
    <t xml:space="preserve">  61.21KWH</t>
  </si>
  <si>
    <t xml:space="preserve"> 70.24KVAH</t>
  </si>
  <si>
    <t xml:space="preserve">  61.18KWH</t>
  </si>
  <si>
    <t xml:space="preserve"> 70.34KVAH</t>
  </si>
  <si>
    <t xml:space="preserve">  61.24KWH</t>
  </si>
  <si>
    <t xml:space="preserve">  15:52:39</t>
  </si>
  <si>
    <t>34.53KVARH</t>
  </si>
  <si>
    <t xml:space="preserve">  15:52:41</t>
  </si>
  <si>
    <t>34.55KVARH</t>
  </si>
  <si>
    <t xml:space="preserve">  61.26KWH</t>
  </si>
  <si>
    <t xml:space="preserve">  15:52:43</t>
  </si>
  <si>
    <t xml:space="preserve"> 70.30KVAH</t>
  </si>
  <si>
    <t>34.56KVARH</t>
  </si>
  <si>
    <t>34.58KVARH</t>
  </si>
  <si>
    <t xml:space="preserve">  15:52:45</t>
  </si>
  <si>
    <t xml:space="preserve"> 70.40KVAH</t>
  </si>
  <si>
    <t xml:space="preserve">  61.35KWH</t>
  </si>
  <si>
    <t xml:space="preserve"> 70.37KVAH</t>
  </si>
  <si>
    <t xml:space="preserve">  61.32KWH</t>
  </si>
  <si>
    <t xml:space="preserve">  15:52:47</t>
  </si>
  <si>
    <t xml:space="preserve">  61.29KWH</t>
  </si>
  <si>
    <t xml:space="preserve">  61.42KWH</t>
  </si>
  <si>
    <t>34.60KVARH</t>
  </si>
  <si>
    <t>34.64KVARH</t>
  </si>
  <si>
    <t xml:space="preserve"> 70.43KVAH</t>
  </si>
  <si>
    <t xml:space="preserve"> 70.47KVAH</t>
  </si>
  <si>
    <t>34.61KVARH</t>
  </si>
  <si>
    <t xml:space="preserve">  15:52:51</t>
  </si>
  <si>
    <t xml:space="preserve"> 70.52KVAH</t>
  </si>
  <si>
    <t xml:space="preserve">  61.37KWH</t>
  </si>
  <si>
    <t xml:space="preserve">  15:52:49</t>
  </si>
  <si>
    <t xml:space="preserve">  92.31KVA</t>
  </si>
  <si>
    <t xml:space="preserve">  61.47KWH</t>
  </si>
  <si>
    <t xml:space="preserve">  91.17KVA</t>
  </si>
  <si>
    <t xml:space="preserve">  61.51KWH</t>
  </si>
  <si>
    <t xml:space="preserve"> 70.57KVAH</t>
  </si>
  <si>
    <t xml:space="preserve">  15:52:55</t>
  </si>
  <si>
    <t xml:space="preserve">  15:52:53</t>
  </si>
  <si>
    <t xml:space="preserve"> 70.62KVAH</t>
  </si>
  <si>
    <t>34.66KVARH</t>
  </si>
  <si>
    <t>34.68KVARH</t>
  </si>
  <si>
    <t>34.70KVARH</t>
  </si>
  <si>
    <t>34.72KVARH</t>
  </si>
  <si>
    <t xml:space="preserve">  61.59KWH</t>
  </si>
  <si>
    <t xml:space="preserve">  15:52:57</t>
  </si>
  <si>
    <t xml:space="preserve">  15:52:59</t>
  </si>
  <si>
    <t xml:space="preserve"> 70.70KVAH</t>
  </si>
  <si>
    <t xml:space="preserve">  61.56KWH</t>
  </si>
  <si>
    <t xml:space="preserve"> 70.67KVAH</t>
  </si>
  <si>
    <t>34.74KVARH</t>
  </si>
  <si>
    <t xml:space="preserve">  15:53:01</t>
  </si>
  <si>
    <t>34.75KVARH</t>
  </si>
  <si>
    <t xml:space="preserve"> 70.77KVAH</t>
  </si>
  <si>
    <t xml:space="preserve"> 70.74KVAH</t>
  </si>
  <si>
    <t xml:space="preserve">  61.65KWH</t>
  </si>
  <si>
    <t xml:space="preserve">  15:53:05</t>
  </si>
  <si>
    <t xml:space="preserve">  15:53:03</t>
  </si>
  <si>
    <t xml:space="preserve">  61.62KWH</t>
  </si>
  <si>
    <t xml:space="preserve"> 70.80KVAH</t>
  </si>
  <si>
    <t xml:space="preserve">  15:53:07</t>
  </si>
  <si>
    <t xml:space="preserve">  61.67KWH</t>
  </si>
  <si>
    <t>34.77KVARH</t>
  </si>
  <si>
    <t xml:space="preserve"> 70.84KVAH</t>
  </si>
  <si>
    <t>34.78KVARH</t>
  </si>
  <si>
    <t xml:space="preserve">  15:53:09</t>
  </si>
  <si>
    <t xml:space="preserve">  61.73KWH</t>
  </si>
  <si>
    <t xml:space="preserve">  61.70KWH</t>
  </si>
  <si>
    <t xml:space="preserve">  15:53:13</t>
  </si>
  <si>
    <t xml:space="preserve"> 70.94KVAH</t>
  </si>
  <si>
    <t xml:space="preserve">  15:53:11</t>
  </si>
  <si>
    <t xml:space="preserve"> 70.87KVAH</t>
  </si>
  <si>
    <t xml:space="preserve">  61.76KWH</t>
  </si>
  <si>
    <t>34.82KVARH</t>
  </si>
  <si>
    <t xml:space="preserve">  61.79KWH</t>
  </si>
  <si>
    <t>34.80KVARH</t>
  </si>
  <si>
    <t xml:space="preserve"> 70.90KVAH</t>
  </si>
  <si>
    <t xml:space="preserve">  15:53:15</t>
  </si>
  <si>
    <t xml:space="preserve">  15:53:17</t>
  </si>
  <si>
    <t xml:space="preserve">  61.85KWH</t>
  </si>
  <si>
    <t>34.83KVARH</t>
  </si>
  <si>
    <t>34.87KVARH</t>
  </si>
  <si>
    <t xml:space="preserve">  61.82KWH</t>
  </si>
  <si>
    <t>34.85KVARH</t>
  </si>
  <si>
    <t xml:space="preserve"> 70.97KVAH</t>
  </si>
  <si>
    <t xml:space="preserve"> 71.00KVAH</t>
  </si>
  <si>
    <t xml:space="preserve">  61.88KWH</t>
  </si>
  <si>
    <t>34.88KVARH</t>
  </si>
  <si>
    <t xml:space="preserve">  15:53:21</t>
  </si>
  <si>
    <t xml:space="preserve"> 71.07KVAH</t>
  </si>
  <si>
    <t xml:space="preserve"> 71.04KVAH</t>
  </si>
  <si>
    <t xml:space="preserve">  61.91KWH</t>
  </si>
  <si>
    <t>34.90KVARH</t>
  </si>
  <si>
    <t xml:space="preserve">  15:53:23</t>
  </si>
  <si>
    <t xml:space="preserve">  15:53:19</t>
  </si>
  <si>
    <t xml:space="preserve">  61.94KWH</t>
  </si>
  <si>
    <t xml:space="preserve"> 71.14KVAH</t>
  </si>
  <si>
    <t xml:space="preserve"> 71.17KVAH</t>
  </si>
  <si>
    <t>34.93KVARH</t>
  </si>
  <si>
    <t xml:space="preserve">  15:53:27</t>
  </si>
  <si>
    <t>34.92KVARH</t>
  </si>
  <si>
    <t xml:space="preserve">  15:53:25</t>
  </si>
  <si>
    <t xml:space="preserve">  61.99KWH</t>
  </si>
  <si>
    <t xml:space="preserve">  61.96KWH</t>
  </si>
  <si>
    <t xml:space="preserve"> 71.10KVAH</t>
  </si>
  <si>
    <t xml:space="preserve"> 71.20KVAH</t>
  </si>
  <si>
    <t>34.98KVARH</t>
  </si>
  <si>
    <t xml:space="preserve">  15:53:31</t>
  </si>
  <si>
    <t>34.95KVARH</t>
  </si>
  <si>
    <t xml:space="preserve">  15:53:29</t>
  </si>
  <si>
    <t xml:space="preserve">  62.02KWH</t>
  </si>
  <si>
    <t xml:space="preserve"> 71.24KVAH</t>
  </si>
  <si>
    <t xml:space="preserve">  62.05KWH</t>
  </si>
  <si>
    <t>34.97KVARH</t>
  </si>
  <si>
    <t>35.01KVARH</t>
  </si>
  <si>
    <t xml:space="preserve"> 71.30KVAH</t>
  </si>
  <si>
    <t xml:space="preserve">  62.08KWH</t>
  </si>
  <si>
    <t xml:space="preserve">  15:53:35</t>
  </si>
  <si>
    <t xml:space="preserve"> 71.27KVAH</t>
  </si>
  <si>
    <t xml:space="preserve">  62.11KWH</t>
  </si>
  <si>
    <t xml:space="preserve">  15:53:33</t>
  </si>
  <si>
    <t>35.00KVARH</t>
  </si>
  <si>
    <t xml:space="preserve">  15:53:37</t>
  </si>
  <si>
    <t xml:space="preserve">  15:53:39</t>
  </si>
  <si>
    <t xml:space="preserve">  62.17KWH</t>
  </si>
  <si>
    <t xml:space="preserve"> 71.37KVAH</t>
  </si>
  <si>
    <t>35.05KVARH</t>
  </si>
  <si>
    <t xml:space="preserve">  62.19KWH</t>
  </si>
  <si>
    <t xml:space="preserve">  15:53:41</t>
  </si>
  <si>
    <t xml:space="preserve">  62.14KWH</t>
  </si>
  <si>
    <t>35.03KVARH</t>
  </si>
  <si>
    <t xml:space="preserve"> 71.34KVAH</t>
  </si>
  <si>
    <t xml:space="preserve">  15:53:45</t>
  </si>
  <si>
    <t xml:space="preserve"> 71.47KVAH</t>
  </si>
  <si>
    <t xml:space="preserve"> 71.40KVAH</t>
  </si>
  <si>
    <t xml:space="preserve">  62.22KWH</t>
  </si>
  <si>
    <t xml:space="preserve">  62.25KWH</t>
  </si>
  <si>
    <t xml:space="preserve"> 71.43KVAH</t>
  </si>
  <si>
    <t xml:space="preserve">  15:53:43</t>
  </si>
  <si>
    <t>35.08KVARH</t>
  </si>
  <si>
    <t>35.06KVARH</t>
  </si>
  <si>
    <t xml:space="preserve">  15:53:49</t>
  </si>
  <si>
    <t>35.10KVARH</t>
  </si>
  <si>
    <t xml:space="preserve">  15:53:47</t>
  </si>
  <si>
    <t xml:space="preserve"> 71.50KVAH</t>
  </si>
  <si>
    <t xml:space="preserve">  62.28KWH</t>
  </si>
  <si>
    <t>35.11KVARH</t>
  </si>
  <si>
    <t xml:space="preserve"> 71.53KVAH</t>
  </si>
  <si>
    <t>35.13KVARH</t>
  </si>
  <si>
    <t xml:space="preserve">  62.31KWH</t>
  </si>
  <si>
    <t xml:space="preserve">  15:53:55</t>
  </si>
  <si>
    <t>35.15KVARH</t>
  </si>
  <si>
    <t xml:space="preserve"> 71.60KVAH</t>
  </si>
  <si>
    <t xml:space="preserve"> 71.57KVAH</t>
  </si>
  <si>
    <t>35.16KVARH</t>
  </si>
  <si>
    <t xml:space="preserve">  15:53:51</t>
  </si>
  <si>
    <t xml:space="preserve">  62.34KWH</t>
  </si>
  <si>
    <t xml:space="preserve">  62.37KWH</t>
  </si>
  <si>
    <t xml:space="preserve">  15:53:53</t>
  </si>
  <si>
    <t xml:space="preserve">  62.39KWH</t>
  </si>
  <si>
    <t>35.19KVARH</t>
  </si>
  <si>
    <t xml:space="preserve">  62.42KWH</t>
  </si>
  <si>
    <t xml:space="preserve">  15:53:59</t>
  </si>
  <si>
    <t xml:space="preserve"> 71.63KVAH</t>
  </si>
  <si>
    <t xml:space="preserve"> 71.66KVAH</t>
  </si>
  <si>
    <t xml:space="preserve">  62.45KWH</t>
  </si>
  <si>
    <t xml:space="preserve">  15:53:57</t>
  </si>
  <si>
    <t>35.18KVARH</t>
  </si>
  <si>
    <t xml:space="preserve"> 71.70KVAH</t>
  </si>
  <si>
    <t xml:space="preserve">  62.51KWH</t>
  </si>
  <si>
    <t xml:space="preserve">  62.48KWH</t>
  </si>
  <si>
    <t xml:space="preserve">  15:54:01</t>
  </si>
  <si>
    <t>35.23KVARH</t>
  </si>
  <si>
    <t xml:space="preserve">  15:54:03</t>
  </si>
  <si>
    <t xml:space="preserve"> 71.76KVAH</t>
  </si>
  <si>
    <t>35.21KVARH</t>
  </si>
  <si>
    <t xml:space="preserve"> 71.73KVAH</t>
  </si>
  <si>
    <t>35.24KVARH</t>
  </si>
  <si>
    <t>35.27KVARH</t>
  </si>
  <si>
    <t xml:space="preserve">  62.56KWH</t>
  </si>
  <si>
    <t xml:space="preserve"> 71.83KVAH</t>
  </si>
  <si>
    <t>35.26KVARH</t>
  </si>
  <si>
    <t xml:space="preserve">  15:54:09</t>
  </si>
  <si>
    <t xml:space="preserve"> 71.79KVAH</t>
  </si>
  <si>
    <t xml:space="preserve">  15:54:05</t>
  </si>
  <si>
    <t xml:space="preserve">  15:54:07</t>
  </si>
  <si>
    <t xml:space="preserve">  62.54KWH</t>
  </si>
  <si>
    <t xml:space="preserve"> 71.86KVAH</t>
  </si>
  <si>
    <t xml:space="preserve">  62.62KWH</t>
  </si>
  <si>
    <t>35.31KVARH</t>
  </si>
  <si>
    <t xml:space="preserve">  62.59KWH</t>
  </si>
  <si>
    <t>35.29KVARH</t>
  </si>
  <si>
    <t xml:space="preserve"> 71.89KVAH</t>
  </si>
  <si>
    <t xml:space="preserve">  15:54:11</t>
  </si>
  <si>
    <t xml:space="preserve">  15:54:13</t>
  </si>
  <si>
    <t xml:space="preserve">  62.65KWH</t>
  </si>
  <si>
    <t xml:space="preserve">    146.8A</t>
  </si>
  <si>
    <t xml:space="preserve"> 71.92KVAH</t>
  </si>
  <si>
    <t xml:space="preserve">  62.67KWH</t>
  </si>
  <si>
    <t xml:space="preserve">  15:54:15</t>
  </si>
  <si>
    <t>35.34KVARH</t>
  </si>
  <si>
    <t>35.32KVARH</t>
  </si>
  <si>
    <t xml:space="preserve">  15:54:17</t>
  </si>
  <si>
    <t xml:space="preserve">  90.75KVA</t>
  </si>
  <si>
    <t xml:space="preserve"> 71.95KVAH</t>
  </si>
  <si>
    <t xml:space="preserve">  15:54:19</t>
  </si>
  <si>
    <t xml:space="preserve"> 72.06KVAH</t>
  </si>
  <si>
    <t xml:space="preserve"> 72.11KVAH</t>
  </si>
  <si>
    <t xml:space="preserve">  15:54:21</t>
  </si>
  <si>
    <t xml:space="preserve"> 72.01KVAH</t>
  </si>
  <si>
    <t>35.38KVARH</t>
  </si>
  <si>
    <t xml:space="preserve">  62.72KWH</t>
  </si>
  <si>
    <t>35.36KVARH</t>
  </si>
  <si>
    <t xml:space="preserve">  62.81KWH</t>
  </si>
  <si>
    <t xml:space="preserve">  62.77KWH</t>
  </si>
  <si>
    <t xml:space="preserve">  15:54:23</t>
  </si>
  <si>
    <t xml:space="preserve">  62.84KWH</t>
  </si>
  <si>
    <t xml:space="preserve">    90.90A</t>
  </si>
  <si>
    <t xml:space="preserve">    99.84A</t>
  </si>
  <si>
    <t xml:space="preserve"> 72.14KVAH</t>
  </si>
  <si>
    <t xml:space="preserve">   53.04KW</t>
  </si>
  <si>
    <t>35.42KVARH</t>
  </si>
  <si>
    <t>35.41KVARH</t>
  </si>
  <si>
    <t xml:space="preserve">  15:54:25</t>
  </si>
  <si>
    <t xml:space="preserve">  15:54:27</t>
  </si>
  <si>
    <t xml:space="preserve">  62.90KWH</t>
  </si>
  <si>
    <t xml:space="preserve"> 72.18KVAH</t>
  </si>
  <si>
    <t>35.44KVARH</t>
  </si>
  <si>
    <t xml:space="preserve"> 72.21KVAH</t>
  </si>
  <si>
    <t xml:space="preserve">  62.93KWH</t>
  </si>
  <si>
    <t xml:space="preserve">  15:54:29</t>
  </si>
  <si>
    <t xml:space="preserve">  62.87KWH</t>
  </si>
  <si>
    <t>35.46KVARH</t>
  </si>
  <si>
    <t xml:space="preserve"> 72.24KVAH</t>
  </si>
  <si>
    <t xml:space="preserve">  62.96KWH</t>
  </si>
  <si>
    <t>35.50KVARH</t>
  </si>
  <si>
    <t xml:space="preserve">  62.99KWH</t>
  </si>
  <si>
    <t>35.47KVARH</t>
  </si>
  <si>
    <t xml:space="preserve">  15:54:31</t>
  </si>
  <si>
    <t>35.49KVARH</t>
  </si>
  <si>
    <t xml:space="preserve">  15:54:33</t>
  </si>
  <si>
    <t xml:space="preserve"> 72.28KVAH</t>
  </si>
  <si>
    <t xml:space="preserve"> 72.31KVAH</t>
  </si>
  <si>
    <t xml:space="preserve">  15:54:35</t>
  </si>
  <si>
    <t>35.54KVARH</t>
  </si>
  <si>
    <t xml:space="preserve">  63.04KWH</t>
  </si>
  <si>
    <t xml:space="preserve"> 72.34KVAH</t>
  </si>
  <si>
    <t>35.52KVARH</t>
  </si>
  <si>
    <t xml:space="preserve"> 72.38KVAH</t>
  </si>
  <si>
    <t xml:space="preserve">  63.02KWH</t>
  </si>
  <si>
    <t xml:space="preserve">  15:54:37</t>
  </si>
  <si>
    <t xml:space="preserve">  63.13KWH</t>
  </si>
  <si>
    <t xml:space="preserve">  15:54:39</t>
  </si>
  <si>
    <t>35.55KVARH</t>
  </si>
  <si>
    <t xml:space="preserve">  15:54:43</t>
  </si>
  <si>
    <t xml:space="preserve">  15:54:41</t>
  </si>
  <si>
    <t xml:space="preserve">  63.07KWH</t>
  </si>
  <si>
    <t xml:space="preserve">  63.10KWH</t>
  </si>
  <si>
    <t>35.57KVARH</t>
  </si>
  <si>
    <t xml:space="preserve"> 72.41KVAH</t>
  </si>
  <si>
    <t xml:space="preserve"> 72.44KVAH</t>
  </si>
  <si>
    <t>35.59KVARH</t>
  </si>
  <si>
    <t>35.60KVARH</t>
  </si>
  <si>
    <t xml:space="preserve">  15:54:47</t>
  </si>
  <si>
    <t xml:space="preserve"> 72.54KVAH</t>
  </si>
  <si>
    <t xml:space="preserve">  15:54:45</t>
  </si>
  <si>
    <t xml:space="preserve">  63.16KWH</t>
  </si>
  <si>
    <t xml:space="preserve"> 72.51KVAH</t>
  </si>
  <si>
    <t xml:space="preserve">  63.19KWH</t>
  </si>
  <si>
    <t xml:space="preserve"> 72.47KVAH</t>
  </si>
  <si>
    <t xml:space="preserve"> 72.61KVAH</t>
  </si>
  <si>
    <t xml:space="preserve">  15:54:49</t>
  </si>
  <si>
    <t>35.62KVARH</t>
  </si>
  <si>
    <t xml:space="preserve"> 72.57KVAH</t>
  </si>
  <si>
    <t xml:space="preserve">  15:54:51</t>
  </si>
  <si>
    <t>35.65KVARH</t>
  </si>
  <si>
    <t xml:space="preserve">  63.24KWH</t>
  </si>
  <si>
    <t xml:space="preserve">  63.22KWH</t>
  </si>
  <si>
    <t>35.64KVARH</t>
  </si>
  <si>
    <t xml:space="preserve">  15:54:53</t>
  </si>
  <si>
    <t xml:space="preserve">  15:54:57</t>
  </si>
  <si>
    <t>35.69KVARH</t>
  </si>
  <si>
    <t xml:space="preserve">  63.27KWH</t>
  </si>
  <si>
    <t xml:space="preserve"> 72.64KVAH</t>
  </si>
  <si>
    <t xml:space="preserve">  15:54:55</t>
  </si>
  <si>
    <t>35.67KVARH</t>
  </si>
  <si>
    <t xml:space="preserve"> 72.67KVAH</t>
  </si>
  <si>
    <t xml:space="preserve">  63.30KWH</t>
  </si>
  <si>
    <t>35.72KVARH</t>
  </si>
  <si>
    <t xml:space="preserve">  15:55:01</t>
  </si>
  <si>
    <t xml:space="preserve"> 72.70KVAH</t>
  </si>
  <si>
    <t xml:space="preserve">  15:54:59</t>
  </si>
  <si>
    <t xml:space="preserve">  63.36KWH</t>
  </si>
  <si>
    <t xml:space="preserve"> 72.74KVAH</t>
  </si>
  <si>
    <t xml:space="preserve">  63.39KWH</t>
  </si>
  <si>
    <t xml:space="preserve">  63.33KWH</t>
  </si>
  <si>
    <t>35.70KVARH</t>
  </si>
  <si>
    <t xml:space="preserve"> 72.80KVAH</t>
  </si>
  <si>
    <t xml:space="preserve"> 72.83KVAH</t>
  </si>
  <si>
    <t xml:space="preserve"> 72.77KVAH</t>
  </si>
  <si>
    <t>35.74KVARH</t>
  </si>
  <si>
    <t xml:space="preserve">  63.41KWH</t>
  </si>
  <si>
    <t xml:space="preserve">  15:55:03</t>
  </si>
  <si>
    <t xml:space="preserve">  63.44KWH</t>
  </si>
  <si>
    <t>35.75KVARH</t>
  </si>
  <si>
    <t xml:space="preserve">  15:55:05</t>
  </si>
  <si>
    <t>35.77KVARH</t>
  </si>
  <si>
    <t xml:space="preserve"> 72.87KVAH</t>
  </si>
  <si>
    <t xml:space="preserve">  63.50KWH</t>
  </si>
  <si>
    <t>35.80KVARH</t>
  </si>
  <si>
    <t xml:space="preserve">  15:55:07</t>
  </si>
  <si>
    <t xml:space="preserve">  63.47KWH</t>
  </si>
  <si>
    <t>35.78KVARH</t>
  </si>
  <si>
    <t xml:space="preserve">  15:55:09</t>
  </si>
  <si>
    <t xml:space="preserve"> 72.90KVAH</t>
  </si>
  <si>
    <t xml:space="preserve"> 72.98KVAH</t>
  </si>
  <si>
    <t xml:space="preserve">  63.53KWH</t>
  </si>
  <si>
    <t>35.84KVARH</t>
  </si>
  <si>
    <t xml:space="preserve">  15:55:11</t>
  </si>
  <si>
    <t xml:space="preserve">  15:55:13</t>
  </si>
  <si>
    <t xml:space="preserve">    143.8A</t>
  </si>
  <si>
    <t xml:space="preserve"> 72.93KVAH</t>
  </si>
  <si>
    <t xml:space="preserve">    135.1A</t>
  </si>
  <si>
    <t xml:space="preserve">  63.57KWH</t>
  </si>
  <si>
    <t>35.82KVARH</t>
  </si>
  <si>
    <t xml:space="preserve"> 73.03KVAH</t>
  </si>
  <si>
    <t>35.88KVARH</t>
  </si>
  <si>
    <t xml:space="preserve">  63.66KWH</t>
  </si>
  <si>
    <t xml:space="preserve">  63.62KWH</t>
  </si>
  <si>
    <t xml:space="preserve">  15:55:15</t>
  </si>
  <si>
    <t>35.86KVARH</t>
  </si>
  <si>
    <t xml:space="preserve">  15:55:17</t>
  </si>
  <si>
    <t xml:space="preserve"> 73.08KVAH</t>
  </si>
  <si>
    <t xml:space="preserve">  15:55:19</t>
  </si>
  <si>
    <t xml:space="preserve"> 73.16KVAH</t>
  </si>
  <si>
    <t>35.90KVARH</t>
  </si>
  <si>
    <t xml:space="preserve">   73.74KW</t>
  </si>
  <si>
    <t xml:space="preserve">  83.01KVA</t>
  </si>
  <si>
    <t xml:space="preserve">  63.73KWH</t>
  </si>
  <si>
    <t xml:space="preserve">  63.70KWH</t>
  </si>
  <si>
    <t xml:space="preserve">  15:55:21</t>
  </si>
  <si>
    <t xml:space="preserve"> 73.13KVAH</t>
  </si>
  <si>
    <t xml:space="preserve">    112.2A</t>
  </si>
  <si>
    <t>-38.13KVAR</t>
  </si>
  <si>
    <t xml:space="preserve">  15:55:23</t>
  </si>
  <si>
    <t xml:space="preserve">  15:55:25</t>
  </si>
  <si>
    <t xml:space="preserve"> 73.23KVAH</t>
  </si>
  <si>
    <t>35.95KVARH</t>
  </si>
  <si>
    <t>35.92KVARH</t>
  </si>
  <si>
    <t xml:space="preserve">  63.76KWH</t>
  </si>
  <si>
    <t xml:space="preserve"> 73.20KVAH</t>
  </si>
  <si>
    <t xml:space="preserve">  63.79KWH</t>
  </si>
  <si>
    <t>35.94KVARH</t>
  </si>
  <si>
    <t xml:space="preserve">  15:55:27</t>
  </si>
  <si>
    <t xml:space="preserve">  15:55:29</t>
  </si>
  <si>
    <t xml:space="preserve">  63.82KWH</t>
  </si>
  <si>
    <t xml:space="preserve"> 73.26KVAH</t>
  </si>
  <si>
    <t>35.97KVARH</t>
  </si>
  <si>
    <t xml:space="preserve"> 73.30KVAH</t>
  </si>
  <si>
    <t xml:space="preserve">  63.85KWH</t>
  </si>
  <si>
    <t xml:space="preserve">  15:55:31</t>
  </si>
  <si>
    <t>35.99KVARH</t>
  </si>
  <si>
    <t xml:space="preserve">  15:55:33</t>
  </si>
  <si>
    <t xml:space="preserve"> 73.36KVAH</t>
  </si>
  <si>
    <t>36.02KVARH</t>
  </si>
  <si>
    <t xml:space="preserve">  15:55:35</t>
  </si>
  <si>
    <t xml:space="preserve">  63.91KWH</t>
  </si>
  <si>
    <t xml:space="preserve">  63.94KWH</t>
  </si>
  <si>
    <t xml:space="preserve"> 73.33KVAH</t>
  </si>
  <si>
    <t>36.00KVARH</t>
  </si>
  <si>
    <t xml:space="preserve">  63.88KWH</t>
  </si>
  <si>
    <t>36.05KVARH</t>
  </si>
  <si>
    <t xml:space="preserve"> 73.46KVAH</t>
  </si>
  <si>
    <t xml:space="preserve"> 73.40KVAH</t>
  </si>
  <si>
    <t xml:space="preserve">  15:55:37</t>
  </si>
  <si>
    <t xml:space="preserve">  63.99KWH</t>
  </si>
  <si>
    <t xml:space="preserve">  63.96KWH</t>
  </si>
  <si>
    <t xml:space="preserve"> 73.43KVAH</t>
  </si>
  <si>
    <t>36.04KVARH</t>
  </si>
  <si>
    <t xml:space="preserve">  15:55:39</t>
  </si>
  <si>
    <t xml:space="preserve">  15:55:43</t>
  </si>
  <si>
    <t xml:space="preserve"> 73.53KVAH</t>
  </si>
  <si>
    <t>36.10KVARH</t>
  </si>
  <si>
    <t xml:space="preserve">  15:55:41</t>
  </si>
  <si>
    <t>36.07KVARH</t>
  </si>
  <si>
    <t xml:space="preserve"> 73.50KVAH</t>
  </si>
  <si>
    <t>36.09KVARH</t>
  </si>
  <si>
    <t xml:space="preserve">  64.05KWH</t>
  </si>
  <si>
    <t xml:space="preserve">  64.02KWH</t>
  </si>
  <si>
    <t xml:space="preserve"> 73.60KVAH</t>
  </si>
  <si>
    <t xml:space="preserve">  15:55:47</t>
  </si>
  <si>
    <t xml:space="preserve"> 73.56KVAH</t>
  </si>
  <si>
    <t>36.14KVARH</t>
  </si>
  <si>
    <t xml:space="preserve">  15:55:45</t>
  </si>
  <si>
    <t xml:space="preserve">  64.08KWH</t>
  </si>
  <si>
    <t xml:space="preserve">  15:55:49</t>
  </si>
  <si>
    <t xml:space="preserve">  64.11KWH</t>
  </si>
  <si>
    <t>36.12KVARH</t>
  </si>
  <si>
    <t xml:space="preserve">  15:55:53</t>
  </si>
  <si>
    <t xml:space="preserve"> 73.66KVAH</t>
  </si>
  <si>
    <t xml:space="preserve">  64.14KWH</t>
  </si>
  <si>
    <t xml:space="preserve">  64.19KWH</t>
  </si>
  <si>
    <t xml:space="preserve">  64.16KWH</t>
  </si>
  <si>
    <t>36.17KVARH</t>
  </si>
  <si>
    <t xml:space="preserve">  15:55:51</t>
  </si>
  <si>
    <t>36.15KVARH</t>
  </si>
  <si>
    <t xml:space="preserve"> 73.63KVAH</t>
  </si>
  <si>
    <t xml:space="preserve"> 73.76KVAH</t>
  </si>
  <si>
    <t xml:space="preserve"> 73.69KVAH</t>
  </si>
  <si>
    <t>36.22KVARH</t>
  </si>
  <si>
    <t xml:space="preserve">  15:55:57</t>
  </si>
  <si>
    <t xml:space="preserve">  15:55:55</t>
  </si>
  <si>
    <t xml:space="preserve">  64.22KWH</t>
  </si>
  <si>
    <t xml:space="preserve"> 73.73KVAH</t>
  </si>
  <si>
    <t>36.19KVARH</t>
  </si>
  <si>
    <t xml:space="preserve">  64.25KWH</t>
  </si>
  <si>
    <t>36.20KVARH</t>
  </si>
  <si>
    <t xml:space="preserve"> 73.82KVAH</t>
  </si>
  <si>
    <t xml:space="preserve">  64.28KWH</t>
  </si>
  <si>
    <t xml:space="preserve">  64.31KWH</t>
  </si>
  <si>
    <t>36.24KVARH</t>
  </si>
  <si>
    <t>36.25KVARH</t>
  </si>
  <si>
    <t xml:space="preserve">  15:55:59</t>
  </si>
  <si>
    <t xml:space="preserve"> 73.79KVAH</t>
  </si>
  <si>
    <t xml:space="preserve">  15:56:01</t>
  </si>
  <si>
    <t>36.28KVARH</t>
  </si>
  <si>
    <t xml:space="preserve">  15:56:07</t>
  </si>
  <si>
    <t xml:space="preserve">  64.36KWH</t>
  </si>
  <si>
    <t>36.27KVARH</t>
  </si>
  <si>
    <t xml:space="preserve"> 73.89KVAH</t>
  </si>
  <si>
    <t xml:space="preserve">  64.33KWH</t>
  </si>
  <si>
    <t xml:space="preserve">  15:56:03</t>
  </si>
  <si>
    <t xml:space="preserve"> 73.86KVAH</t>
  </si>
  <si>
    <t xml:space="preserve">  15:56:05</t>
  </si>
  <si>
    <t xml:space="preserve">  64.39KWH</t>
  </si>
  <si>
    <t xml:space="preserve">  15:56:09</t>
  </si>
  <si>
    <t xml:space="preserve"> 73.92KVAH</t>
  </si>
  <si>
    <t xml:space="preserve">  64.42KWH</t>
  </si>
  <si>
    <t xml:space="preserve">  64.45KWH</t>
  </si>
  <si>
    <t xml:space="preserve">    92.91A</t>
  </si>
  <si>
    <t>36.32KVARH</t>
  </si>
  <si>
    <t>36.30KVARH</t>
  </si>
  <si>
    <t xml:space="preserve"> 73.95KVAH</t>
  </si>
  <si>
    <t xml:space="preserve">  15:56:11</t>
  </si>
  <si>
    <t xml:space="preserve"> 73.99KVAH</t>
  </si>
  <si>
    <t>36.33KVARH</t>
  </si>
  <si>
    <t xml:space="preserve">  64.52KWH</t>
  </si>
  <si>
    <t xml:space="preserve">  15:56:13</t>
  </si>
  <si>
    <t xml:space="preserve"> 74.07KVAH</t>
  </si>
  <si>
    <t xml:space="preserve">  64.47KWH</t>
  </si>
  <si>
    <t xml:space="preserve">  15:56:15</t>
  </si>
  <si>
    <t xml:space="preserve"> 74.02KVAH</t>
  </si>
  <si>
    <t>36.35KVARH</t>
  </si>
  <si>
    <t xml:space="preserve"> 74.17KVAH</t>
  </si>
  <si>
    <t>36.42KVARH</t>
  </si>
  <si>
    <t>36.37KVARH</t>
  </si>
  <si>
    <t xml:space="preserve">  64.56KWH</t>
  </si>
  <si>
    <t xml:space="preserve">  15:56:17</t>
  </si>
  <si>
    <t xml:space="preserve">  64.61KWH</t>
  </si>
  <si>
    <t xml:space="preserve">  15:56:19</t>
  </si>
  <si>
    <t xml:space="preserve"> 74.12KVAH</t>
  </si>
  <si>
    <t>36.39KVARH</t>
  </si>
  <si>
    <t>36.45KVARH</t>
  </si>
  <si>
    <t xml:space="preserve"> 74.24KVAH</t>
  </si>
  <si>
    <t xml:space="preserve">  15:56:25</t>
  </si>
  <si>
    <t>36.43KVARH</t>
  </si>
  <si>
    <t xml:space="preserve">  64.64KWH</t>
  </si>
  <si>
    <t xml:space="preserve">  15:56:21</t>
  </si>
  <si>
    <t xml:space="preserve">  15:56:23</t>
  </si>
  <si>
    <t xml:space="preserve">  64.67KWH</t>
  </si>
  <si>
    <t xml:space="preserve"> 74.20KVAH</t>
  </si>
  <si>
    <t xml:space="preserve">  15:56:27</t>
  </si>
  <si>
    <t xml:space="preserve"> 74.31KVAH</t>
  </si>
  <si>
    <t>36.47KVARH</t>
  </si>
  <si>
    <t xml:space="preserve">  64.73KWH</t>
  </si>
  <si>
    <t xml:space="preserve"> 74.27KVAH</t>
  </si>
  <si>
    <t xml:space="preserve">  64.70KWH</t>
  </si>
  <si>
    <t>36.48KVARH</t>
  </si>
  <si>
    <t xml:space="preserve">  16:01:05</t>
  </si>
  <si>
    <t>38.87KVARH</t>
  </si>
  <si>
    <t xml:space="preserve"> 79.16KVAH</t>
  </si>
  <si>
    <t xml:space="preserve">  68.99KWH</t>
  </si>
  <si>
    <t xml:space="preserve">  16:01:07</t>
  </si>
  <si>
    <t xml:space="preserve">  68.96KWH</t>
  </si>
  <si>
    <t xml:space="preserve"> 79.20KVAH</t>
  </si>
  <si>
    <t>38.89KVARH</t>
  </si>
  <si>
    <t xml:space="preserve">  16:01:09</t>
  </si>
  <si>
    <t>38.92KVARH</t>
  </si>
  <si>
    <t>38.90KVARH</t>
  </si>
  <si>
    <t xml:space="preserve"> 79.26KVAH</t>
  </si>
  <si>
    <t xml:space="preserve">  69.01KWH</t>
  </si>
  <si>
    <t xml:space="preserve">  69.04KWH</t>
  </si>
  <si>
    <t xml:space="preserve">  16:01:13</t>
  </si>
  <si>
    <t xml:space="preserve"> 79.30KVAH</t>
  </si>
  <si>
    <t xml:space="preserve">  16:01:11</t>
  </si>
  <si>
    <t xml:space="preserve"> 79.23KVAH</t>
  </si>
  <si>
    <t xml:space="preserve">  69.07KWH</t>
  </si>
  <si>
    <t>38.95KVARH</t>
  </si>
  <si>
    <t xml:space="preserve">  16:01:17</t>
  </si>
  <si>
    <t xml:space="preserve"> 79.36KVAH</t>
  </si>
  <si>
    <t xml:space="preserve"> 79.33KVAH</t>
  </si>
  <si>
    <t xml:space="preserve">  69.13KWH</t>
  </si>
  <si>
    <t>38.97KVARH</t>
  </si>
  <si>
    <t>38.94KVARH</t>
  </si>
  <si>
    <t xml:space="preserve">  69.10KWH</t>
  </si>
  <si>
    <t xml:space="preserve">  16:01:15</t>
  </si>
  <si>
    <t xml:space="preserve">  15:56:45</t>
  </si>
  <si>
    <t xml:space="preserve"> 74.57KVAH</t>
  </si>
  <si>
    <t xml:space="preserve">  15:56:43</t>
  </si>
  <si>
    <t xml:space="preserve">  64.96KWH</t>
  </si>
  <si>
    <t xml:space="preserve"> 74.61KVAH</t>
  </si>
  <si>
    <t>36.62KVARH</t>
  </si>
  <si>
    <t xml:space="preserve">  64.99KWH</t>
  </si>
  <si>
    <t>36.63KVARH</t>
  </si>
  <si>
    <t xml:space="preserve"> 74.67KVAH</t>
  </si>
  <si>
    <t xml:space="preserve">  65.02KWH</t>
  </si>
  <si>
    <t>36.67KVARH</t>
  </si>
  <si>
    <t xml:space="preserve">  15:56:51</t>
  </si>
  <si>
    <t xml:space="preserve">  15:56:47</t>
  </si>
  <si>
    <t xml:space="preserve">  15:56:49</t>
  </si>
  <si>
    <t xml:space="preserve"> 74.64KVAH</t>
  </si>
  <si>
    <t>36.65KVARH</t>
  </si>
  <si>
    <t xml:space="preserve">  65.04KWH</t>
  </si>
  <si>
    <t xml:space="preserve"> 74.70KVAH</t>
  </si>
  <si>
    <t xml:space="preserve">  65.10KWH</t>
  </si>
  <si>
    <t xml:space="preserve">  65.07KWH</t>
  </si>
  <si>
    <t xml:space="preserve">  15:56:55</t>
  </si>
  <si>
    <t xml:space="preserve">  65.13KWH</t>
  </si>
  <si>
    <t xml:space="preserve">  15:56:53</t>
  </si>
  <si>
    <t>36.70KVARH</t>
  </si>
  <si>
    <t xml:space="preserve"> 74.74KVAH</t>
  </si>
  <si>
    <t>36.68KVARH</t>
  </si>
  <si>
    <t xml:space="preserve"> 74.80KVAH</t>
  </si>
  <si>
    <t>36.75KVARH</t>
  </si>
  <si>
    <t>36.72KVARH</t>
  </si>
  <si>
    <t xml:space="preserve">  65.16KWH</t>
  </si>
  <si>
    <t>36.73KVARH</t>
  </si>
  <si>
    <t xml:space="preserve">  15:56:57</t>
  </si>
  <si>
    <t xml:space="preserve"> 74.84KVAH</t>
  </si>
  <si>
    <t xml:space="preserve">  65.19KWH</t>
  </si>
  <si>
    <t xml:space="preserve"> 74.77KVAH</t>
  </si>
  <si>
    <t xml:space="preserve">  15:56:59</t>
  </si>
  <si>
    <t>36.77KVARH</t>
  </si>
  <si>
    <t xml:space="preserve"> 74.90KVAH</t>
  </si>
  <si>
    <t>36.78KVARH</t>
  </si>
  <si>
    <t xml:space="preserve">  15:57:01</t>
  </si>
  <si>
    <t xml:space="preserve">  65.21KWH</t>
  </si>
  <si>
    <t xml:space="preserve"> 74.87KVAH</t>
  </si>
  <si>
    <t xml:space="preserve">  15:57:03</t>
  </si>
  <si>
    <t xml:space="preserve">  65.24KWH</t>
  </si>
  <si>
    <t xml:space="preserve">  65.33KWH</t>
  </si>
  <si>
    <t xml:space="preserve">  15:57:07</t>
  </si>
  <si>
    <t xml:space="preserve"> 74.93KVAH</t>
  </si>
  <si>
    <t>36.81KVARH</t>
  </si>
  <si>
    <t xml:space="preserve">  15:57:09</t>
  </si>
  <si>
    <t xml:space="preserve">  15:57:05</t>
  </si>
  <si>
    <t xml:space="preserve">  65.27KWH</t>
  </si>
  <si>
    <t xml:space="preserve"> 74.97KVAH</t>
  </si>
  <si>
    <t>36.80KVARH</t>
  </si>
  <si>
    <t xml:space="preserve">  65.30KWH</t>
  </si>
  <si>
    <t xml:space="preserve">  65.35KWH</t>
  </si>
  <si>
    <t>36.83KVARH</t>
  </si>
  <si>
    <t xml:space="preserve"> 75.03KVAH</t>
  </si>
  <si>
    <t xml:space="preserve">  15:57:11</t>
  </si>
  <si>
    <t>36.85KVARH</t>
  </si>
  <si>
    <t xml:space="preserve">  65.38KWH</t>
  </si>
  <si>
    <t xml:space="preserve"> 75.06KVAH</t>
  </si>
  <si>
    <t xml:space="preserve">  15:57:13</t>
  </si>
  <si>
    <t xml:space="preserve"> 75.00KVAH</t>
  </si>
  <si>
    <t xml:space="preserve"> 75.09KVAH</t>
  </si>
  <si>
    <t>36.86KVARH</t>
  </si>
  <si>
    <t xml:space="preserve">    85.38A</t>
  </si>
  <si>
    <t xml:space="preserve">   59.10KW</t>
  </si>
  <si>
    <t xml:space="preserve">  67.23KVA</t>
  </si>
  <si>
    <t xml:space="preserve">  15:57:17</t>
  </si>
  <si>
    <t xml:space="preserve">  65.41KWH</t>
  </si>
  <si>
    <t xml:space="preserve">  15:57:15</t>
  </si>
  <si>
    <t>36.88KVARH</t>
  </si>
  <si>
    <t>36.90KVARH</t>
  </si>
  <si>
    <t xml:space="preserve"> 75.18KVAH</t>
  </si>
  <si>
    <t>36.92KVARH</t>
  </si>
  <si>
    <t xml:space="preserve">  91.77KVA</t>
  </si>
  <si>
    <t xml:space="preserve">  15:57:19</t>
  </si>
  <si>
    <t>-32.07KVAR</t>
  </si>
  <si>
    <t xml:space="preserve"> 75.13KVAH</t>
  </si>
  <si>
    <t xml:space="preserve">  65.44KWH</t>
  </si>
  <si>
    <t xml:space="preserve">  15:57:21</t>
  </si>
  <si>
    <t xml:space="preserve">  65.49KWH</t>
  </si>
  <si>
    <t>36.97KVARH</t>
  </si>
  <si>
    <t xml:space="preserve">   82.41KW</t>
  </si>
  <si>
    <t xml:space="preserve">  15:57:23</t>
  </si>
  <si>
    <t xml:space="preserve">  15:57:25</t>
  </si>
  <si>
    <t>36.94KVARH</t>
  </si>
  <si>
    <t xml:space="preserve">  65.53KWH</t>
  </si>
  <si>
    <t xml:space="preserve"> 75.23KVAH</t>
  </si>
  <si>
    <t xml:space="preserve"> 75.29KVAH</t>
  </si>
  <si>
    <t xml:space="preserve">  65.58KWH</t>
  </si>
  <si>
    <t xml:space="preserve"> 75.33KVAH</t>
  </si>
  <si>
    <t>36.98KVARH</t>
  </si>
  <si>
    <t xml:space="preserve">  65.62KWH</t>
  </si>
  <si>
    <t>37.00KVARH</t>
  </si>
  <si>
    <t xml:space="preserve">  65.65KWH</t>
  </si>
  <si>
    <t xml:space="preserve"> 75.36KVAH</t>
  </si>
  <si>
    <t xml:space="preserve">  75.30KVA</t>
  </si>
  <si>
    <t xml:space="preserve">   66.39KW</t>
  </si>
  <si>
    <t xml:space="preserve">    110.6A</t>
  </si>
  <si>
    <t xml:space="preserve">  15:57:27</t>
  </si>
  <si>
    <t xml:space="preserve">  15:57:31</t>
  </si>
  <si>
    <t xml:space="preserve">  65.68KWH</t>
  </si>
  <si>
    <t xml:space="preserve">  65.71KWH</t>
  </si>
  <si>
    <t xml:space="preserve"> 75.39KVAH</t>
  </si>
  <si>
    <t xml:space="preserve">  15:57:29</t>
  </si>
  <si>
    <t xml:space="preserve"> 75.43KVAH</t>
  </si>
  <si>
    <t>37.04KVARH</t>
  </si>
  <si>
    <t xml:space="preserve">  15:57:33</t>
  </si>
  <si>
    <t>37.02KVARH</t>
  </si>
  <si>
    <t xml:space="preserve">  15:57:37</t>
  </si>
  <si>
    <t>37.05KVARH</t>
  </si>
  <si>
    <t xml:space="preserve">  15:57:35</t>
  </si>
  <si>
    <t xml:space="preserve"> 75.46KVAH</t>
  </si>
  <si>
    <t xml:space="preserve"> 75.50KVAH</t>
  </si>
  <si>
    <t xml:space="preserve">  65.76KWH</t>
  </si>
  <si>
    <t xml:space="preserve">  65.73KWH</t>
  </si>
  <si>
    <t>37.07KVARH</t>
  </si>
  <si>
    <t xml:space="preserve"> 75.60KVAH</t>
  </si>
  <si>
    <t xml:space="preserve">  15:57:39</t>
  </si>
  <si>
    <t xml:space="preserve"> 75.56KVAH</t>
  </si>
  <si>
    <t xml:space="preserve">  15:57:41</t>
  </si>
  <si>
    <t xml:space="preserve">  65.85KWH</t>
  </si>
  <si>
    <t>37.09KVARH</t>
  </si>
  <si>
    <t>37.10KVARH</t>
  </si>
  <si>
    <t xml:space="preserve"> 75.53KVAH</t>
  </si>
  <si>
    <t xml:space="preserve">  65.82KWH</t>
  </si>
  <si>
    <t xml:space="preserve">  65.79KWH</t>
  </si>
  <si>
    <t>37.12KVARH</t>
  </si>
  <si>
    <t xml:space="preserve">  15:57:43</t>
  </si>
  <si>
    <t xml:space="preserve">  15:57:45</t>
  </si>
  <si>
    <t xml:space="preserve">  65.91KWH</t>
  </si>
  <si>
    <t xml:space="preserve"> 75.66KVAH</t>
  </si>
  <si>
    <t xml:space="preserve">  65.88KWH</t>
  </si>
  <si>
    <t xml:space="preserve"> 75.63KVAH</t>
  </si>
  <si>
    <t>37.14KVARH</t>
  </si>
  <si>
    <t>37.15KVARH</t>
  </si>
  <si>
    <t xml:space="preserve">  15:57:51</t>
  </si>
  <si>
    <t xml:space="preserve">  15:57:47</t>
  </si>
  <si>
    <t xml:space="preserve">  15:57:49</t>
  </si>
  <si>
    <t>37.18KVARH</t>
  </si>
  <si>
    <t xml:space="preserve">  65.94KWH</t>
  </si>
  <si>
    <t>37.17KVARH</t>
  </si>
  <si>
    <t xml:space="preserve"> 75.69KVAH</t>
  </si>
  <si>
    <t xml:space="preserve"> 75.73KVAH</t>
  </si>
  <si>
    <t xml:space="preserve">  65.96KWH</t>
  </si>
  <si>
    <t>37.22KVARH</t>
  </si>
  <si>
    <t xml:space="preserve">  15:57:55</t>
  </si>
  <si>
    <t xml:space="preserve">  65.99KWH</t>
  </si>
  <si>
    <t xml:space="preserve"> 75.76KVAH</t>
  </si>
  <si>
    <t xml:space="preserve"> 75.79KVAH</t>
  </si>
  <si>
    <t xml:space="preserve">  15:57:53</t>
  </si>
  <si>
    <t xml:space="preserve">  66.02KWH</t>
  </si>
  <si>
    <t xml:space="preserve">  66.05KWH</t>
  </si>
  <si>
    <t>37.20KVARH</t>
  </si>
  <si>
    <t>37.23KVARH</t>
  </si>
  <si>
    <t xml:space="preserve">  66.08KWH</t>
  </si>
  <si>
    <t xml:space="preserve">  15:57:59</t>
  </si>
  <si>
    <t xml:space="preserve"> 75.83KVAH</t>
  </si>
  <si>
    <t xml:space="preserve"> 75.89KVAH</t>
  </si>
  <si>
    <t xml:space="preserve">  15:57:57</t>
  </si>
  <si>
    <t xml:space="preserve"> 75.86KVAH</t>
  </si>
  <si>
    <t>37.25KVARH</t>
  </si>
  <si>
    <t xml:space="preserve">  66.11KWH</t>
  </si>
  <si>
    <t>37.27KVARH</t>
  </si>
  <si>
    <t>37.30KVARH</t>
  </si>
  <si>
    <t xml:space="preserve">  15:58:03</t>
  </si>
  <si>
    <t xml:space="preserve">  15:58:01</t>
  </si>
  <si>
    <t>37.28KVARH</t>
  </si>
  <si>
    <t xml:space="preserve"> 75.96KVAH</t>
  </si>
  <si>
    <t xml:space="preserve">  66.16KWH</t>
  </si>
  <si>
    <t xml:space="preserve"> 75.93KVAH</t>
  </si>
  <si>
    <t xml:space="preserve">  66.14KWH</t>
  </si>
  <si>
    <t xml:space="preserve"> 76.02KVAH</t>
  </si>
  <si>
    <t xml:space="preserve">  66.19KWH</t>
  </si>
  <si>
    <t>37.32KVARH</t>
  </si>
  <si>
    <t xml:space="preserve">  66.22KWH</t>
  </si>
  <si>
    <t xml:space="preserve">  15:58:05</t>
  </si>
  <si>
    <t>37.33KVARH</t>
  </si>
  <si>
    <t xml:space="preserve">  15:58:09</t>
  </si>
  <si>
    <t xml:space="preserve">  15:58:07</t>
  </si>
  <si>
    <t xml:space="preserve"> 75.99KVAH</t>
  </si>
  <si>
    <t xml:space="preserve">  66.30KWH</t>
  </si>
  <si>
    <t xml:space="preserve"> 76.09KVAH</t>
  </si>
  <si>
    <t xml:space="preserve">  66.28KWH</t>
  </si>
  <si>
    <t xml:space="preserve">  66.25KWH</t>
  </si>
  <si>
    <t xml:space="preserve">  15:58:11</t>
  </si>
  <si>
    <t>37.37KVARH</t>
  </si>
  <si>
    <t xml:space="preserve"> 76.06KVAH</t>
  </si>
  <si>
    <t>37.35KVARH</t>
  </si>
  <si>
    <t xml:space="preserve">  15:58:13</t>
  </si>
  <si>
    <t>37.38KVARH</t>
  </si>
  <si>
    <t xml:space="preserve"> 76.12KVAH</t>
  </si>
  <si>
    <t xml:space="preserve">  66.33KWH</t>
  </si>
  <si>
    <t xml:space="preserve"> 76.19KVAH</t>
  </si>
  <si>
    <t xml:space="preserve">  15:58:17</t>
  </si>
  <si>
    <t>37.40KVARH</t>
  </si>
  <si>
    <t xml:space="preserve">  15:58:15</t>
  </si>
  <si>
    <t xml:space="preserve">  66.36KWH</t>
  </si>
  <si>
    <t xml:space="preserve"> 76.15KVAH</t>
  </si>
  <si>
    <t>37.41KVARH</t>
  </si>
  <si>
    <t>37.45KVARH</t>
  </si>
  <si>
    <t>37.43KVARH</t>
  </si>
  <si>
    <t xml:space="preserve">  15:58:19</t>
  </si>
  <si>
    <t xml:space="preserve">  66.39KWH</t>
  </si>
  <si>
    <t xml:space="preserve"> 76.27KVAH</t>
  </si>
  <si>
    <t xml:space="preserve">  15:58:21</t>
  </si>
  <si>
    <t xml:space="preserve">    85.44A</t>
  </si>
  <si>
    <t xml:space="preserve"> 76.22KVAH</t>
  </si>
  <si>
    <t xml:space="preserve">  66.43KWH</t>
  </si>
  <si>
    <t xml:space="preserve">  15:58:23</t>
  </si>
  <si>
    <t xml:space="preserve"> 76.37KVAH</t>
  </si>
  <si>
    <t>37.50KVARH</t>
  </si>
  <si>
    <t>37.48KVARH</t>
  </si>
  <si>
    <t xml:space="preserve">  15:58:25</t>
  </si>
  <si>
    <t xml:space="preserve">   81.99KW</t>
  </si>
  <si>
    <t xml:space="preserve">  66.48KWH</t>
  </si>
  <si>
    <t xml:space="preserve"> 76.32KVAH</t>
  </si>
  <si>
    <t xml:space="preserve">  66.52KWH</t>
  </si>
  <si>
    <t xml:space="preserve"> 76.45KVAH</t>
  </si>
  <si>
    <t xml:space="preserve">  15:58:27</t>
  </si>
  <si>
    <t xml:space="preserve">  15:58:31</t>
  </si>
  <si>
    <t xml:space="preserve">  15:58:29</t>
  </si>
  <si>
    <t>37.54KVARH</t>
  </si>
  <si>
    <t xml:space="preserve">  66.60KWH</t>
  </si>
  <si>
    <t xml:space="preserve"> 76.42KVAH</t>
  </si>
  <si>
    <t>37.52KVARH</t>
  </si>
  <si>
    <t xml:space="preserve">  66.57KWH</t>
  </si>
  <si>
    <t xml:space="preserve">  15:58:35</t>
  </si>
  <si>
    <t>37.55KVARH</t>
  </si>
  <si>
    <t xml:space="preserve">  66.66KWH</t>
  </si>
  <si>
    <t xml:space="preserve"> 76.49KVAH</t>
  </si>
  <si>
    <t xml:space="preserve">  15:58:33</t>
  </si>
  <si>
    <t xml:space="preserve">  66.69KWH</t>
  </si>
  <si>
    <t>37.57KVARH</t>
  </si>
  <si>
    <t xml:space="preserve"> 76.52KVAH</t>
  </si>
  <si>
    <t xml:space="preserve">  66.63KWH</t>
  </si>
  <si>
    <t xml:space="preserve">  66.75KWH</t>
  </si>
  <si>
    <t xml:space="preserve"> 76.59KVAH</t>
  </si>
  <si>
    <t xml:space="preserve">  66.72KWH</t>
  </si>
  <si>
    <t xml:space="preserve">  15:58:37</t>
  </si>
  <si>
    <t xml:space="preserve">  15:58:39</t>
  </si>
  <si>
    <t xml:space="preserve"> 76.62KVAH</t>
  </si>
  <si>
    <t>37.59KVARH</t>
  </si>
  <si>
    <t xml:space="preserve"> 76.56KVAH</t>
  </si>
  <si>
    <t>37.60KVARH</t>
  </si>
  <si>
    <t>37.64KVARH</t>
  </si>
  <si>
    <t xml:space="preserve">  66.78KWH</t>
  </si>
  <si>
    <t xml:space="preserve"> 76.66KVAH</t>
  </si>
  <si>
    <t xml:space="preserve"> 76.69KVAH</t>
  </si>
  <si>
    <t>37.65KVARH</t>
  </si>
  <si>
    <t xml:space="preserve">  66.80KWH</t>
  </si>
  <si>
    <t>37.62KVARH</t>
  </si>
  <si>
    <t xml:space="preserve">  15:58:41</t>
  </si>
  <si>
    <t xml:space="preserve">  15:58:43</t>
  </si>
  <si>
    <t>37.69KVARH</t>
  </si>
  <si>
    <t xml:space="preserve">  15:58:45</t>
  </si>
  <si>
    <t xml:space="preserve">  15:58:47</t>
  </si>
  <si>
    <t xml:space="preserve"> 76.72KVAH</t>
  </si>
  <si>
    <t xml:space="preserve">  66.86KWH</t>
  </si>
  <si>
    <t xml:space="preserve">  15:58:49</t>
  </si>
  <si>
    <t xml:space="preserve"> 76.76KVAH</t>
  </si>
  <si>
    <t>37.67KVARH</t>
  </si>
  <si>
    <t xml:space="preserve">  66.83KWH</t>
  </si>
  <si>
    <t xml:space="preserve"> 76.85KVAH</t>
  </si>
  <si>
    <t>37.72KVARH</t>
  </si>
  <si>
    <t xml:space="preserve"> 76.79KVAH</t>
  </si>
  <si>
    <t xml:space="preserve">  66.89KWH</t>
  </si>
  <si>
    <t>37.70KVARH</t>
  </si>
  <si>
    <t xml:space="preserve">  15:58:51</t>
  </si>
  <si>
    <t xml:space="preserve"> 76.82KVAH</t>
  </si>
  <si>
    <t xml:space="preserve">  66.95KWH</t>
  </si>
  <si>
    <t xml:space="preserve">  66.92KWH</t>
  </si>
  <si>
    <t xml:space="preserve">  15:58:53</t>
  </si>
  <si>
    <t>37.74KVARH</t>
  </si>
  <si>
    <t xml:space="preserve">  66.97KWH</t>
  </si>
  <si>
    <t>37.77KVARH</t>
  </si>
  <si>
    <t xml:space="preserve">  15:58:57</t>
  </si>
  <si>
    <t xml:space="preserve">  67.00KWH</t>
  </si>
  <si>
    <t xml:space="preserve"> 76.89KVAH</t>
  </si>
  <si>
    <t xml:space="preserve"> 76.92KVAH</t>
  </si>
  <si>
    <t xml:space="preserve">  15:58:55</t>
  </si>
  <si>
    <t>37.75KVARH</t>
  </si>
  <si>
    <t>37.80KVARH</t>
  </si>
  <si>
    <t xml:space="preserve">  67.03KWH</t>
  </si>
  <si>
    <t>37.79KVARH</t>
  </si>
  <si>
    <t xml:space="preserve"> 76.98KVAH</t>
  </si>
  <si>
    <t xml:space="preserve">  15:59:03</t>
  </si>
  <si>
    <t xml:space="preserve"> 76.95KVAH</t>
  </si>
  <si>
    <t xml:space="preserve">  15:58:59</t>
  </si>
  <si>
    <t xml:space="preserve">  15:59:01</t>
  </si>
  <si>
    <t xml:space="preserve">  67.06KWH</t>
  </si>
  <si>
    <t>37.84KVARH</t>
  </si>
  <si>
    <t xml:space="preserve"> 77.02KVAH</t>
  </si>
  <si>
    <t>37.82KVARH</t>
  </si>
  <si>
    <t xml:space="preserve">  15:59:05</t>
  </si>
  <si>
    <t xml:space="preserve">  67.14KWH</t>
  </si>
  <si>
    <t xml:space="preserve"> 77.05KVAH</t>
  </si>
  <si>
    <t xml:space="preserve">  15:59:07</t>
  </si>
  <si>
    <t xml:space="preserve">  67.12KWH</t>
  </si>
  <si>
    <t xml:space="preserve">  67.09KWH</t>
  </si>
  <si>
    <t>37.85KVARH</t>
  </si>
  <si>
    <t xml:space="preserve">  67.17KWH</t>
  </si>
  <si>
    <t xml:space="preserve">  15:59:11</t>
  </si>
  <si>
    <t xml:space="preserve"> 77.11KVAH</t>
  </si>
  <si>
    <t>37.87KVARH</t>
  </si>
  <si>
    <t xml:space="preserve">  67.20KWH</t>
  </si>
  <si>
    <t xml:space="preserve"> 77.15KVAH</t>
  </si>
  <si>
    <t xml:space="preserve">  15:59:09</t>
  </si>
  <si>
    <t xml:space="preserve"> 77.08KVAH</t>
  </si>
  <si>
    <t xml:space="preserve">  67.23KWH</t>
  </si>
  <si>
    <t xml:space="preserve"> 77.18KVAH</t>
  </si>
  <si>
    <t>37.89KVARH</t>
  </si>
  <si>
    <t>37.90KVARH</t>
  </si>
  <si>
    <t>37.92KVARH</t>
  </si>
  <si>
    <t xml:space="preserve">  67.26KWH</t>
  </si>
  <si>
    <t xml:space="preserve">  15:59:13</t>
  </si>
  <si>
    <t xml:space="preserve"> 77.21KVAH</t>
  </si>
  <si>
    <t xml:space="preserve">  15:59:15</t>
  </si>
  <si>
    <t xml:space="preserve">  67.34KWH</t>
  </si>
  <si>
    <t xml:space="preserve">    135.7A</t>
  </si>
  <si>
    <t xml:space="preserve">  15:59:17</t>
  </si>
  <si>
    <t xml:space="preserve">    113.4A</t>
  </si>
  <si>
    <t>-34.89KVAR</t>
  </si>
  <si>
    <t xml:space="preserve">  15:59:19</t>
  </si>
  <si>
    <t xml:space="preserve">  74.34KVA</t>
  </si>
  <si>
    <t xml:space="preserve">  67.29KWH</t>
  </si>
  <si>
    <t xml:space="preserve">   65.67KW</t>
  </si>
  <si>
    <t>37.94KVARH</t>
  </si>
  <si>
    <t xml:space="preserve"> 77.25KVAH</t>
  </si>
  <si>
    <t xml:space="preserve"> 77.35KVAH</t>
  </si>
  <si>
    <t xml:space="preserve"> 77.30KVAH</t>
  </si>
  <si>
    <t>37.96KVARH</t>
  </si>
  <si>
    <t>37.98KVARH</t>
  </si>
  <si>
    <t xml:space="preserve">  15:59:23</t>
  </si>
  <si>
    <t xml:space="preserve">  15:59:21</t>
  </si>
  <si>
    <t xml:space="preserve">  67.38KWH</t>
  </si>
  <si>
    <t xml:space="preserve">  67.43KWH</t>
  </si>
  <si>
    <t xml:space="preserve">   58.86KW</t>
  </si>
  <si>
    <t xml:space="preserve">  67.46KWH</t>
  </si>
  <si>
    <t xml:space="preserve">  15:59:27</t>
  </si>
  <si>
    <t xml:space="preserve">    125.8A</t>
  </si>
  <si>
    <t xml:space="preserve"> 77.41KVAH</t>
  </si>
  <si>
    <t xml:space="preserve">    91.32A</t>
  </si>
  <si>
    <t>38.00KVARH</t>
  </si>
  <si>
    <t>38.02KVARH</t>
  </si>
  <si>
    <t xml:space="preserve">  15:59:25</t>
  </si>
  <si>
    <t xml:space="preserve"> 77.44KVAH</t>
  </si>
  <si>
    <t xml:space="preserve"> 77.48KVAH</t>
  </si>
  <si>
    <t>38.06KVARH</t>
  </si>
  <si>
    <t xml:space="preserve">  15:59:29</t>
  </si>
  <si>
    <t xml:space="preserve"> 77.51KVAH</t>
  </si>
  <si>
    <t xml:space="preserve">  67.49KWH</t>
  </si>
  <si>
    <t xml:space="preserve">  67.52KWH</t>
  </si>
  <si>
    <t xml:space="preserve">  15:59:31</t>
  </si>
  <si>
    <t>38.04KVARH</t>
  </si>
  <si>
    <t xml:space="preserve">  67.55KWH</t>
  </si>
  <si>
    <t xml:space="preserve"> 77.54KVAH</t>
  </si>
  <si>
    <t xml:space="preserve">  67.61KWH</t>
  </si>
  <si>
    <t xml:space="preserve">  15:59:33</t>
  </si>
  <si>
    <t xml:space="preserve">  67.58KWH</t>
  </si>
  <si>
    <t xml:space="preserve"> 77.58KVAH</t>
  </si>
  <si>
    <t xml:space="preserve"> 77.61KVAH</t>
  </si>
  <si>
    <t xml:space="preserve">  15:59:35</t>
  </si>
  <si>
    <t>38.07KVARH</t>
  </si>
  <si>
    <t>38.09KVARH</t>
  </si>
  <si>
    <t xml:space="preserve">  67.64KWH</t>
  </si>
  <si>
    <t>38.14KVARH</t>
  </si>
  <si>
    <t>38.11KVARH</t>
  </si>
  <si>
    <t xml:space="preserve"> 77.64KVAH</t>
  </si>
  <si>
    <t xml:space="preserve"> 77.68KVAH</t>
  </si>
  <si>
    <t xml:space="preserve">  15:59:37</t>
  </si>
  <si>
    <t xml:space="preserve">  15:59:39</t>
  </si>
  <si>
    <t>38.12KVARH</t>
  </si>
  <si>
    <t xml:space="preserve">  67.67KWH</t>
  </si>
  <si>
    <t xml:space="preserve">  67.69KWH</t>
  </si>
  <si>
    <t xml:space="preserve">  15:59:45</t>
  </si>
  <si>
    <t xml:space="preserve">  15:59:43</t>
  </si>
  <si>
    <t xml:space="preserve">  67.72KWH</t>
  </si>
  <si>
    <t>38.17KVARH</t>
  </si>
  <si>
    <t xml:space="preserve"> 77.74KVAH</t>
  </si>
  <si>
    <t xml:space="preserve">  15:59:41</t>
  </si>
  <si>
    <t xml:space="preserve"> 77.71KVAH</t>
  </si>
  <si>
    <t>38.16KVARH</t>
  </si>
  <si>
    <t xml:space="preserve">  15:59:49</t>
  </si>
  <si>
    <t xml:space="preserve">  67.78KWH</t>
  </si>
  <si>
    <t xml:space="preserve">  67.81KWH</t>
  </si>
  <si>
    <t xml:space="preserve"> 77.78KVAH</t>
  </si>
  <si>
    <t xml:space="preserve">  67.75KWH</t>
  </si>
  <si>
    <t xml:space="preserve">  15:59:47</t>
  </si>
  <si>
    <t>38.19KVARH</t>
  </si>
  <si>
    <t>38.21KVARH</t>
  </si>
  <si>
    <t xml:space="preserve"> 77.81KVAH</t>
  </si>
  <si>
    <t>38.22KVARH</t>
  </si>
  <si>
    <t xml:space="preserve"> 77.88KVAH</t>
  </si>
  <si>
    <t>38.25KVARH</t>
  </si>
  <si>
    <t xml:space="preserve"> 77.84KVAH</t>
  </si>
  <si>
    <t xml:space="preserve">  15:59:53</t>
  </si>
  <si>
    <t xml:space="preserve">  67.87KWH</t>
  </si>
  <si>
    <t xml:space="preserve">  15:59:51</t>
  </si>
  <si>
    <t>38.24KVARH</t>
  </si>
  <si>
    <t xml:space="preserve"> 77.91KVAH</t>
  </si>
  <si>
    <t xml:space="preserve">  67.84KWH</t>
  </si>
  <si>
    <t xml:space="preserve">  63.13KVA</t>
  </si>
  <si>
    <t xml:space="preserve">   55.09KW</t>
  </si>
  <si>
    <t xml:space="preserve">  67.92KWH</t>
  </si>
  <si>
    <t xml:space="preserve">  15:59:57</t>
  </si>
  <si>
    <t xml:space="preserve"> 77.94KVAH</t>
  </si>
  <si>
    <t>38.27KVARH</t>
  </si>
  <si>
    <t xml:space="preserve"> 77.98KVAH</t>
  </si>
  <si>
    <t xml:space="preserve">  67.90KWH</t>
  </si>
  <si>
    <t xml:space="preserve">  15:59:55</t>
  </si>
  <si>
    <t>38.30KVARH</t>
  </si>
  <si>
    <t>38.29KVARH</t>
  </si>
  <si>
    <t xml:space="preserve">  67.95KWH</t>
  </si>
  <si>
    <t xml:space="preserve">  16:00:01</t>
  </si>
  <si>
    <t xml:space="preserve">  67.98KWH</t>
  </si>
  <si>
    <t>38.32KVARH</t>
  </si>
  <si>
    <t xml:space="preserve"> 78.04KVAH</t>
  </si>
  <si>
    <t xml:space="preserve"> 78.01KVAH</t>
  </si>
  <si>
    <t xml:space="preserve">  15:59:59</t>
  </si>
  <si>
    <t xml:space="preserve">  68.01KWH</t>
  </si>
  <si>
    <t>38.35KVARH</t>
  </si>
  <si>
    <t xml:space="preserve"> 78.11KVAH</t>
  </si>
  <si>
    <t xml:space="preserve">  68.04KWH</t>
  </si>
  <si>
    <t xml:space="preserve"> 78.07KVAH</t>
  </si>
  <si>
    <t xml:space="preserve">  16:00:07</t>
  </si>
  <si>
    <t xml:space="preserve">  16:00:03</t>
  </si>
  <si>
    <t xml:space="preserve">  16:00:05</t>
  </si>
  <si>
    <t>38.34KVARH</t>
  </si>
  <si>
    <t xml:space="preserve"> 78.14KVAH</t>
  </si>
  <si>
    <t xml:space="preserve">  68.09KWH</t>
  </si>
  <si>
    <t xml:space="preserve">  16:00:11</t>
  </si>
  <si>
    <t xml:space="preserve">  16:00:09</t>
  </si>
  <si>
    <t xml:space="preserve">  68.12KWH</t>
  </si>
  <si>
    <t>38.39KVARH</t>
  </si>
  <si>
    <t>38.37KVARH</t>
  </si>
  <si>
    <t xml:space="preserve"> 78.17KVAH</t>
  </si>
  <si>
    <t xml:space="preserve">  68.07KWH</t>
  </si>
  <si>
    <t>38.44KVARH</t>
  </si>
  <si>
    <t xml:space="preserve">  16:00:13</t>
  </si>
  <si>
    <t>38.40KVARH</t>
  </si>
  <si>
    <t xml:space="preserve"> 78.21KVAH</t>
  </si>
  <si>
    <t xml:space="preserve">  68.15KWH</t>
  </si>
  <si>
    <t xml:space="preserve"> 78.27KVAH</t>
  </si>
  <si>
    <t xml:space="preserve">  16:00:15</t>
  </si>
  <si>
    <t xml:space="preserve"> 78.24KVAH</t>
  </si>
  <si>
    <t>38.42KVARH</t>
  </si>
  <si>
    <t xml:space="preserve">  68.18KWH</t>
  </si>
  <si>
    <t xml:space="preserve"> 78.34KVAH</t>
  </si>
  <si>
    <t xml:space="preserve">  16:00:17</t>
  </si>
  <si>
    <t>38.47KVARH</t>
  </si>
  <si>
    <t xml:space="preserve">  68.21KWH</t>
  </si>
  <si>
    <t>38.45KVARH</t>
  </si>
  <si>
    <t xml:space="preserve"> 78.30KVAH</t>
  </si>
  <si>
    <t xml:space="preserve">  16:00:19</t>
  </si>
  <si>
    <t xml:space="preserve">  68.23KWH</t>
  </si>
  <si>
    <t xml:space="preserve">  16:00:21</t>
  </si>
  <si>
    <t xml:space="preserve"> 78.40KVAH</t>
  </si>
  <si>
    <t>38.50KVARH</t>
  </si>
  <si>
    <t xml:space="preserve">  16:00:25</t>
  </si>
  <si>
    <t>38.49KVARH</t>
  </si>
  <si>
    <t xml:space="preserve">  68.26KWH</t>
  </si>
  <si>
    <t xml:space="preserve">  16:00:23</t>
  </si>
  <si>
    <t xml:space="preserve">  68.29KWH</t>
  </si>
  <si>
    <t xml:space="preserve"> 78.37KVAH</t>
  </si>
  <si>
    <t xml:space="preserve">  74.94KVA</t>
  </si>
  <si>
    <t xml:space="preserve">  16:00:29</t>
  </si>
  <si>
    <t xml:space="preserve">  68.32KWH</t>
  </si>
  <si>
    <t>38.52KVARH</t>
  </si>
  <si>
    <t xml:space="preserve"> 78.43KVAH</t>
  </si>
  <si>
    <t xml:space="preserve"> 78.47KVAH</t>
  </si>
  <si>
    <t xml:space="preserve">  16:00:27</t>
  </si>
  <si>
    <t>38.53KVARH</t>
  </si>
  <si>
    <t xml:space="preserve">    92.97A</t>
  </si>
  <si>
    <t xml:space="preserve">  68.35KWH</t>
  </si>
  <si>
    <t xml:space="preserve">    116.5A</t>
  </si>
  <si>
    <t xml:space="preserve"> 78.51KVAH</t>
  </si>
  <si>
    <t xml:space="preserve">  16:00:31</t>
  </si>
  <si>
    <t>-35.10KVAR</t>
  </si>
  <si>
    <t xml:space="preserve">   81.27KW</t>
  </si>
  <si>
    <t xml:space="preserve">  68.43KWH</t>
  </si>
  <si>
    <t xml:space="preserve">  90.54KVA</t>
  </si>
  <si>
    <t>38.55KVARH</t>
  </si>
  <si>
    <t xml:space="preserve">   66.24KW</t>
  </si>
  <si>
    <t xml:space="preserve">  68.38KWH</t>
  </si>
  <si>
    <t xml:space="preserve">  16:00:33</t>
  </si>
  <si>
    <t xml:space="preserve"> 78.61KVAH</t>
  </si>
  <si>
    <t xml:space="preserve">  16:00:35</t>
  </si>
  <si>
    <t xml:space="preserve">  68.52KWH</t>
  </si>
  <si>
    <t>38.60KVARH</t>
  </si>
  <si>
    <t xml:space="preserve">  68.47KWH</t>
  </si>
  <si>
    <t xml:space="preserve"> 78.66KVAH</t>
  </si>
  <si>
    <t>38.58KVARH</t>
  </si>
  <si>
    <t xml:space="preserve"> 78.56KVAH</t>
  </si>
  <si>
    <t>38.64KVARH</t>
  </si>
  <si>
    <t xml:space="preserve">  68.55KWH</t>
  </si>
  <si>
    <t xml:space="preserve">    92.07A</t>
  </si>
  <si>
    <t xml:space="preserve">    124.0A</t>
  </si>
  <si>
    <t>38.62KVARH</t>
  </si>
  <si>
    <t xml:space="preserve">   58.65KW</t>
  </si>
  <si>
    <t xml:space="preserve">  16:00:37</t>
  </si>
  <si>
    <t xml:space="preserve">  67.05KVA</t>
  </si>
  <si>
    <t xml:space="preserve"> 78.70KVAH</t>
  </si>
  <si>
    <t>38.66KVARH</t>
  </si>
  <si>
    <t xml:space="preserve">  16:00:39</t>
  </si>
  <si>
    <t xml:space="preserve">  68.58KWH</t>
  </si>
  <si>
    <t xml:space="preserve"> 78.76KVAH</t>
  </si>
  <si>
    <t xml:space="preserve"> 78.73KVAH</t>
  </si>
  <si>
    <t xml:space="preserve">  16:00:41</t>
  </si>
  <si>
    <t>38.67KVARH</t>
  </si>
  <si>
    <t xml:space="preserve">  68.61KWH</t>
  </si>
  <si>
    <t xml:space="preserve">  16:00:43</t>
  </si>
  <si>
    <t xml:space="preserve">  68.64KWH</t>
  </si>
  <si>
    <t xml:space="preserve">  68.67KWH</t>
  </si>
  <si>
    <t xml:space="preserve"> 78.80KVAH</t>
  </si>
  <si>
    <t xml:space="preserve">  16:00:47</t>
  </si>
  <si>
    <t xml:space="preserve"> 78.86KVAH</t>
  </si>
  <si>
    <t>38.71KVARH</t>
  </si>
  <si>
    <t xml:space="preserve"> 78.83KVAH</t>
  </si>
  <si>
    <t xml:space="preserve">  68.70KWH</t>
  </si>
  <si>
    <t xml:space="preserve">  16:00:45</t>
  </si>
  <si>
    <t>38.69KVARH</t>
  </si>
  <si>
    <t>38.72KVARH</t>
  </si>
  <si>
    <t xml:space="preserve">  16:00:51</t>
  </si>
  <si>
    <t xml:space="preserve"> 78.93KVAH</t>
  </si>
  <si>
    <t xml:space="preserve">  16:00:49</t>
  </si>
  <si>
    <t>38.74KVARH</t>
  </si>
  <si>
    <t xml:space="preserve">  68.76KWH</t>
  </si>
  <si>
    <t>38.76KVARH</t>
  </si>
  <si>
    <t xml:space="preserve">  68.73KWH</t>
  </si>
  <si>
    <t xml:space="preserve"> 78.90KVAH</t>
  </si>
  <si>
    <t>38.77KVARH</t>
  </si>
  <si>
    <t xml:space="preserve">  68.81KWH</t>
  </si>
  <si>
    <t>38.79KVARH</t>
  </si>
  <si>
    <t xml:space="preserve"> 78.96KVAH</t>
  </si>
  <si>
    <t xml:space="preserve"> 79.00KVAH</t>
  </si>
  <si>
    <t xml:space="preserve">  68.79KWH</t>
  </si>
  <si>
    <t xml:space="preserve">  16:00:55</t>
  </si>
  <si>
    <t xml:space="preserve">  16:00:53</t>
  </si>
  <si>
    <t xml:space="preserve">  68.90KWH</t>
  </si>
  <si>
    <t xml:space="preserve">  68.87KWH</t>
  </si>
  <si>
    <t xml:space="preserve">  16:00:57</t>
  </si>
  <si>
    <t>38.81KVARH</t>
  </si>
  <si>
    <t xml:space="preserve">  16:01:01</t>
  </si>
  <si>
    <t>38.82KVARH</t>
  </si>
  <si>
    <t xml:space="preserve"> 79.03KVAH</t>
  </si>
  <si>
    <t xml:space="preserve">  68.84KWH</t>
  </si>
  <si>
    <t xml:space="preserve"> 79.06KVAH</t>
  </si>
  <si>
    <t xml:space="preserve">  16:00:59</t>
  </si>
  <si>
    <t>38.86KVARH</t>
  </si>
  <si>
    <t>38.84KVARH</t>
  </si>
  <si>
    <t xml:space="preserve"> 79.10KVAH</t>
  </si>
  <si>
    <t xml:space="preserve"> 79.13KVAH</t>
  </si>
  <si>
    <t xml:space="preserve">  16:01:03</t>
  </si>
  <si>
    <t xml:space="preserve">  68.93KWH</t>
  </si>
  <si>
    <t>41.43KVARH</t>
  </si>
  <si>
    <t xml:space="preserve">  73.51KWH</t>
  </si>
  <si>
    <t xml:space="preserve">  16:06:05</t>
  </si>
  <si>
    <t xml:space="preserve"> 84.39KVAH</t>
  </si>
  <si>
    <t xml:space="preserve">  16:06:07</t>
  </si>
  <si>
    <t xml:space="preserve"> 84.36KVAH</t>
  </si>
  <si>
    <t>41.45KVARH</t>
  </si>
  <si>
    <t xml:space="preserve">  73.48KWH</t>
  </si>
  <si>
    <t xml:space="preserve">  16:06:09</t>
  </si>
  <si>
    <t xml:space="preserve">  73.59KWH</t>
  </si>
  <si>
    <t xml:space="preserve"> 84.43KVAH</t>
  </si>
  <si>
    <t xml:space="preserve">  73.56KWH</t>
  </si>
  <si>
    <t xml:space="preserve">  73.54KWH</t>
  </si>
  <si>
    <t xml:space="preserve"> 84.46KVAH</t>
  </si>
  <si>
    <t xml:space="preserve">  16:06:11</t>
  </si>
  <si>
    <t>41.47KVARH</t>
  </si>
  <si>
    <t>41.48KVARH</t>
  </si>
  <si>
    <t xml:space="preserve">  16:06:13</t>
  </si>
  <si>
    <t xml:space="preserve"> 84.52KVAH</t>
  </si>
  <si>
    <t xml:space="preserve"> 84.56KVAH</t>
  </si>
  <si>
    <t>41.52KVARH</t>
  </si>
  <si>
    <t xml:space="preserve">  73.62KWH</t>
  </si>
  <si>
    <t xml:space="preserve">  16:06:15</t>
  </si>
  <si>
    <t xml:space="preserve">  16:06:17</t>
  </si>
  <si>
    <t xml:space="preserve">  73.65KWH</t>
  </si>
  <si>
    <t xml:space="preserve"> 84.49KVAH</t>
  </si>
  <si>
    <t>41.50KVARH</t>
  </si>
  <si>
    <t>38.99KVARH</t>
  </si>
  <si>
    <t xml:space="preserve">  69.16KWH</t>
  </si>
  <si>
    <t xml:space="preserve"> 79.43KVAH</t>
  </si>
  <si>
    <t>39.00KVARH</t>
  </si>
  <si>
    <t xml:space="preserve">  16:01:21</t>
  </si>
  <si>
    <t xml:space="preserve">  69.19KWH</t>
  </si>
  <si>
    <t xml:space="preserve">  16:01:19</t>
  </si>
  <si>
    <t xml:space="preserve">  16:01:23</t>
  </si>
  <si>
    <t xml:space="preserve"> 79.39KVAH</t>
  </si>
  <si>
    <t xml:space="preserve">  69.21KWH</t>
  </si>
  <si>
    <t xml:space="preserve">  69.24KWH</t>
  </si>
  <si>
    <t xml:space="preserve"> 79.49KVAH</t>
  </si>
  <si>
    <t>39.04KVARH</t>
  </si>
  <si>
    <t xml:space="preserve"> 79.46KVAH</t>
  </si>
  <si>
    <t xml:space="preserve">  16:01:25</t>
  </si>
  <si>
    <t xml:space="preserve">  69.27KWH</t>
  </si>
  <si>
    <t>39.02KVARH</t>
  </si>
  <si>
    <t xml:space="preserve">  16:01:27</t>
  </si>
  <si>
    <t>39.05KVARH</t>
  </si>
  <si>
    <t xml:space="preserve"> 79.56KVAH</t>
  </si>
  <si>
    <t xml:space="preserve"> 79.52KVAH</t>
  </si>
  <si>
    <t xml:space="preserve"> 79.59KVAH</t>
  </si>
  <si>
    <t xml:space="preserve">  69.33KWH</t>
  </si>
  <si>
    <t>39.09KVARH</t>
  </si>
  <si>
    <t xml:space="preserve">  16:01:29</t>
  </si>
  <si>
    <t xml:space="preserve">  69.30KWH</t>
  </si>
  <si>
    <t>39.07KVARH</t>
  </si>
  <si>
    <t xml:space="preserve">  16:01:31</t>
  </si>
  <si>
    <t xml:space="preserve">  16:01:35</t>
  </si>
  <si>
    <t xml:space="preserve"> 79.62KVAH</t>
  </si>
  <si>
    <t>39.12KVARH</t>
  </si>
  <si>
    <t xml:space="preserve"> 79.65KVAH</t>
  </si>
  <si>
    <t xml:space="preserve">  16:01:33</t>
  </si>
  <si>
    <t>39.10KVARH</t>
  </si>
  <si>
    <t xml:space="preserve">  69.38KWH</t>
  </si>
  <si>
    <t xml:space="preserve">  69.35KWH</t>
  </si>
  <si>
    <t xml:space="preserve"> 79.72KVAH</t>
  </si>
  <si>
    <t xml:space="preserve">  16:01:41</t>
  </si>
  <si>
    <t xml:space="preserve">  69.47KWH</t>
  </si>
  <si>
    <t xml:space="preserve"> 79.69KVAH</t>
  </si>
  <si>
    <t xml:space="preserve">  69.44KWH</t>
  </si>
  <si>
    <t xml:space="preserve">  16:01:37</t>
  </si>
  <si>
    <t>39.15KVARH</t>
  </si>
  <si>
    <t>39.13KVARH</t>
  </si>
  <si>
    <t xml:space="preserve">  69.41KWH</t>
  </si>
  <si>
    <t xml:space="preserve">  16:01:39</t>
  </si>
  <si>
    <t xml:space="preserve">  16:01:45</t>
  </si>
  <si>
    <t>39.18KVARH</t>
  </si>
  <si>
    <t>39.17KVARH</t>
  </si>
  <si>
    <t xml:space="preserve"> 79.78KVAH</t>
  </si>
  <si>
    <t xml:space="preserve">   58.08KW</t>
  </si>
  <si>
    <t xml:space="preserve">  66.36KVA</t>
  </si>
  <si>
    <t xml:space="preserve"> 79.75KVAH</t>
  </si>
  <si>
    <t xml:space="preserve">  69.49KWH</t>
  </si>
  <si>
    <t xml:space="preserve">  16:01:43</t>
  </si>
  <si>
    <t>-40.17KVAR</t>
  </si>
  <si>
    <t>39.22KVARH</t>
  </si>
  <si>
    <t>39.20KVARH</t>
  </si>
  <si>
    <t xml:space="preserve"> 79.87KVAH</t>
  </si>
  <si>
    <t xml:space="preserve">  69.57KWH</t>
  </si>
  <si>
    <t>-32.13KVAR</t>
  </si>
  <si>
    <t xml:space="preserve"> 79.82KVAH</t>
  </si>
  <si>
    <t xml:space="preserve">  69.53KWH</t>
  </si>
  <si>
    <t xml:space="preserve">  16:01:47</t>
  </si>
  <si>
    <t xml:space="preserve">  69.66KWH</t>
  </si>
  <si>
    <t xml:space="preserve">  16:01:51</t>
  </si>
  <si>
    <t xml:space="preserve">  92.73KVA</t>
  </si>
  <si>
    <t>39.25KVARH</t>
  </si>
  <si>
    <t xml:space="preserve"> 79.97KVAH</t>
  </si>
  <si>
    <t xml:space="preserve">  69.62KWH</t>
  </si>
  <si>
    <t xml:space="preserve">   83.25KW</t>
  </si>
  <si>
    <t>39.27KVARH</t>
  </si>
  <si>
    <t xml:space="preserve">  16:01:49</t>
  </si>
  <si>
    <t xml:space="preserve"> 79.92KVAH</t>
  </si>
  <si>
    <t xml:space="preserve">  16:01:55</t>
  </si>
  <si>
    <t xml:space="preserve">   66.96KW</t>
  </si>
  <si>
    <t xml:space="preserve">  16:01:53</t>
  </si>
  <si>
    <t>-35.76KVAR</t>
  </si>
  <si>
    <t xml:space="preserve">  75.90KVA</t>
  </si>
  <si>
    <t xml:space="preserve">    112.8A</t>
  </si>
  <si>
    <t xml:space="preserve"> 80.02KVAH</t>
  </si>
  <si>
    <t>39.29KVARH</t>
  </si>
  <si>
    <t xml:space="preserve">  69.70KWH</t>
  </si>
  <si>
    <t xml:space="preserve">  16:01:59</t>
  </si>
  <si>
    <t xml:space="preserve">  69.79KWH</t>
  </si>
  <si>
    <t>39.32KVARH</t>
  </si>
  <si>
    <t xml:space="preserve">  69.73KWH</t>
  </si>
  <si>
    <t xml:space="preserve"> 80.05KVAH</t>
  </si>
  <si>
    <t xml:space="preserve">  69.76KWH</t>
  </si>
  <si>
    <t xml:space="preserve">  16:01:57</t>
  </si>
  <si>
    <t xml:space="preserve"> 80.12KVAH</t>
  </si>
  <si>
    <t>39.31KVARH</t>
  </si>
  <si>
    <t xml:space="preserve"> 80.08KVAH</t>
  </si>
  <si>
    <t xml:space="preserve">  16:02:01</t>
  </si>
  <si>
    <t xml:space="preserve">  69.82KWH</t>
  </si>
  <si>
    <t>39.36KVARH</t>
  </si>
  <si>
    <t xml:space="preserve">  16:02:03</t>
  </si>
  <si>
    <t>39.37KVARH</t>
  </si>
  <si>
    <t xml:space="preserve"> 80.15KVAH</t>
  </si>
  <si>
    <t xml:space="preserve">  69.85KWH</t>
  </si>
  <si>
    <t xml:space="preserve"> 80.18KVAH</t>
  </si>
  <si>
    <t>39.34KVARH</t>
  </si>
  <si>
    <t xml:space="preserve">  69.91KWH</t>
  </si>
  <si>
    <t xml:space="preserve">  16:02:05</t>
  </si>
  <si>
    <t xml:space="preserve"> 80.25KVAH</t>
  </si>
  <si>
    <t xml:space="preserve"> 80.22KVAH</t>
  </si>
  <si>
    <t xml:space="preserve">  69.88KWH</t>
  </si>
  <si>
    <t xml:space="preserve">  16:02:07</t>
  </si>
  <si>
    <t>39.41KVARH</t>
  </si>
  <si>
    <t xml:space="preserve">  16:02:09</t>
  </si>
  <si>
    <t>39.39KVARH</t>
  </si>
  <si>
    <t xml:space="preserve">  16:02:13</t>
  </si>
  <si>
    <t xml:space="preserve"> 80.32KVAH</t>
  </si>
  <si>
    <t xml:space="preserve">  69.93KWH</t>
  </si>
  <si>
    <t xml:space="preserve"> 80.29KVAH</t>
  </si>
  <si>
    <t>39.44KVARH</t>
  </si>
  <si>
    <t>39.42KVARH</t>
  </si>
  <si>
    <t xml:space="preserve">  69.96KWH</t>
  </si>
  <si>
    <t xml:space="preserve">  16:02:11</t>
  </si>
  <si>
    <t xml:space="preserve">  69.99KWH</t>
  </si>
  <si>
    <t xml:space="preserve">  70.05KWH</t>
  </si>
  <si>
    <t xml:space="preserve"> 80.39KVAH</t>
  </si>
  <si>
    <t xml:space="preserve"> 80.42KVAH</t>
  </si>
  <si>
    <t xml:space="preserve">  16:02:17</t>
  </si>
  <si>
    <t xml:space="preserve"> 80.35KVAH</t>
  </si>
  <si>
    <t>39.47KVARH</t>
  </si>
  <si>
    <t>39.46KVARH</t>
  </si>
  <si>
    <t xml:space="preserve">  70.02KWH</t>
  </si>
  <si>
    <t xml:space="preserve">  16:02:15</t>
  </si>
  <si>
    <t>39.51KVARH</t>
  </si>
  <si>
    <t xml:space="preserve">  70.11KWH</t>
  </si>
  <si>
    <t xml:space="preserve">  16:02:21</t>
  </si>
  <si>
    <t xml:space="preserve"> 80.48KVAH</t>
  </si>
  <si>
    <t xml:space="preserve">  16:02:19</t>
  </si>
  <si>
    <t>39.52KVARH</t>
  </si>
  <si>
    <t>39.49KVARH</t>
  </si>
  <si>
    <t xml:space="preserve">  70.08KWH</t>
  </si>
  <si>
    <t xml:space="preserve"> 80.45KVAH</t>
  </si>
  <si>
    <t xml:space="preserve">  16:02:27</t>
  </si>
  <si>
    <t xml:space="preserve">  70.14KWH</t>
  </si>
  <si>
    <t xml:space="preserve"> 80.55KVAH</t>
  </si>
  <si>
    <t xml:space="preserve">  16:02:23</t>
  </si>
  <si>
    <t>39.56KVARH</t>
  </si>
  <si>
    <t xml:space="preserve"> 80.52KVAH</t>
  </si>
  <si>
    <t>39.54KVARH</t>
  </si>
  <si>
    <t xml:space="preserve">  16:02:25</t>
  </si>
  <si>
    <t xml:space="preserve">  70.16KWH</t>
  </si>
  <si>
    <t xml:space="preserve">  70.22KWH</t>
  </si>
  <si>
    <t xml:space="preserve"> 80.62KVAH</t>
  </si>
  <si>
    <t xml:space="preserve"> 80.65KVAH</t>
  </si>
  <si>
    <t>39.59KVARH</t>
  </si>
  <si>
    <t xml:space="preserve">  70.25KWH</t>
  </si>
  <si>
    <t xml:space="preserve">  16:02:31</t>
  </si>
  <si>
    <t xml:space="preserve">  70.19KWH</t>
  </si>
  <si>
    <t xml:space="preserve"> 80.58KVAH</t>
  </si>
  <si>
    <t xml:space="preserve">  16:02:29</t>
  </si>
  <si>
    <t>39.57KVARH</t>
  </si>
  <si>
    <t xml:space="preserve"> 80.72KVAH</t>
  </si>
  <si>
    <t xml:space="preserve"> 80.68KVAH</t>
  </si>
  <si>
    <t xml:space="preserve">  70.31KWH</t>
  </si>
  <si>
    <t>39.64KVARH</t>
  </si>
  <si>
    <t xml:space="preserve">  70.28KWH</t>
  </si>
  <si>
    <t xml:space="preserve">  16:02:33</t>
  </si>
  <si>
    <t>39.61KVARH</t>
  </si>
  <si>
    <t>39.62KVARH</t>
  </si>
  <si>
    <t xml:space="preserve">  16:02:35</t>
  </si>
  <si>
    <t>39.65KVARH</t>
  </si>
  <si>
    <t xml:space="preserve"> 80.75KVAH</t>
  </si>
  <si>
    <t>39.67KVARH</t>
  </si>
  <si>
    <t xml:space="preserve"> 80.78KVAH</t>
  </si>
  <si>
    <t xml:space="preserve">  16:02:39</t>
  </si>
  <si>
    <t xml:space="preserve">  16:02:41</t>
  </si>
  <si>
    <t xml:space="preserve">  16:02:37</t>
  </si>
  <si>
    <t xml:space="preserve">  70.36KWH</t>
  </si>
  <si>
    <t xml:space="preserve">  70.34KWH</t>
  </si>
  <si>
    <t>39.70KVARH</t>
  </si>
  <si>
    <t xml:space="preserve">  70.42KWH</t>
  </si>
  <si>
    <t xml:space="preserve"> 80.85KVAH</t>
  </si>
  <si>
    <t xml:space="preserve">  16:02:45</t>
  </si>
  <si>
    <t xml:space="preserve">  16:02:43</t>
  </si>
  <si>
    <t>39.69KVARH</t>
  </si>
  <si>
    <t xml:space="preserve">  70.45KWH</t>
  </si>
  <si>
    <t xml:space="preserve"> 80.81KVAH</t>
  </si>
  <si>
    <t xml:space="preserve">  70.39KWH</t>
  </si>
  <si>
    <t xml:space="preserve">  16:02:49</t>
  </si>
  <si>
    <t xml:space="preserve"> 80.94KVAH</t>
  </si>
  <si>
    <t xml:space="preserve"> 80.91KVAH</t>
  </si>
  <si>
    <t>39.72KVARH</t>
  </si>
  <si>
    <t xml:space="preserve">  16:02:47</t>
  </si>
  <si>
    <t>39.74KVARH</t>
  </si>
  <si>
    <t xml:space="preserve"> 80.88KVAH</t>
  </si>
  <si>
    <t xml:space="preserve">  70.51KWH</t>
  </si>
  <si>
    <t xml:space="preserve">  70.48KWH</t>
  </si>
  <si>
    <t xml:space="preserve">  70.56KWH</t>
  </si>
  <si>
    <t xml:space="preserve">  16:02:53</t>
  </si>
  <si>
    <t xml:space="preserve">  16:02:51</t>
  </si>
  <si>
    <t xml:space="preserve"> 80.98KVAH</t>
  </si>
  <si>
    <t>39.77KVARH</t>
  </si>
  <si>
    <t>39.79KVARH</t>
  </si>
  <si>
    <t xml:space="preserve"> 81.01KVAH</t>
  </si>
  <si>
    <t xml:space="preserve">  70.53KWH</t>
  </si>
  <si>
    <t>39.75KVARH</t>
  </si>
  <si>
    <t xml:space="preserve">  16:02:57</t>
  </si>
  <si>
    <t xml:space="preserve"> 81.04KVAH</t>
  </si>
  <si>
    <t>39.80KVARH</t>
  </si>
  <si>
    <t>39.82KVARH</t>
  </si>
  <si>
    <t xml:space="preserve">  16:02:59</t>
  </si>
  <si>
    <t xml:space="preserve">  16:02:55</t>
  </si>
  <si>
    <t xml:space="preserve">  70.62KWH</t>
  </si>
  <si>
    <t xml:space="preserve"> 81.07KVAH</t>
  </si>
  <si>
    <t xml:space="preserve">  70.59KWH</t>
  </si>
  <si>
    <t xml:space="preserve"> 81.14KVAH</t>
  </si>
  <si>
    <t>39.85KVARH</t>
  </si>
  <si>
    <t>39.84KVARH</t>
  </si>
  <si>
    <t xml:space="preserve">  70.70KWH</t>
  </si>
  <si>
    <t xml:space="preserve"> 81.17KVAH</t>
  </si>
  <si>
    <t xml:space="preserve"> 81.11KVAH</t>
  </si>
  <si>
    <t xml:space="preserve">  70.65KWH</t>
  </si>
  <si>
    <t xml:space="preserve">  16:03:03</t>
  </si>
  <si>
    <t xml:space="preserve">  70.67KWH</t>
  </si>
  <si>
    <t xml:space="preserve">  16:03:01</t>
  </si>
  <si>
    <t>39.88KVARH</t>
  </si>
  <si>
    <t xml:space="preserve">  70.73KWH</t>
  </si>
  <si>
    <t xml:space="preserve"> 81.20KVAH</t>
  </si>
  <si>
    <t>39.90KVARH</t>
  </si>
  <si>
    <t xml:space="preserve">  16:03:05</t>
  </si>
  <si>
    <t>39.87KVARH</t>
  </si>
  <si>
    <t xml:space="preserve">  16:03:07</t>
  </si>
  <si>
    <t xml:space="preserve">  70.76KWH</t>
  </si>
  <si>
    <t xml:space="preserve"> 81.24KVAH</t>
  </si>
  <si>
    <t xml:space="preserve">  70.79KWH</t>
  </si>
  <si>
    <t xml:space="preserve">  70.81KWH</t>
  </si>
  <si>
    <t>39.93KVARH</t>
  </si>
  <si>
    <t>39.92KVARH</t>
  </si>
  <si>
    <t xml:space="preserve">  16:03:11</t>
  </si>
  <si>
    <t xml:space="preserve"> 81.30KVAH</t>
  </si>
  <si>
    <t xml:space="preserve"> 81.27KVAH</t>
  </si>
  <si>
    <t xml:space="preserve">  16:03:13</t>
  </si>
  <si>
    <t xml:space="preserve">  16:03:09</t>
  </si>
  <si>
    <t>39.96KVARH</t>
  </si>
  <si>
    <t xml:space="preserve">  16:03:15</t>
  </si>
  <si>
    <t>39.98KVARH</t>
  </si>
  <si>
    <t xml:space="preserve"> 81.40KVAH</t>
  </si>
  <si>
    <t xml:space="preserve">  16:03:17</t>
  </si>
  <si>
    <t xml:space="preserve">  70.90KWH</t>
  </si>
  <si>
    <t xml:space="preserve">  70.86KWH</t>
  </si>
  <si>
    <t xml:space="preserve">  89.97KVA</t>
  </si>
  <si>
    <t xml:space="preserve"> 81.35KVAH</t>
  </si>
  <si>
    <t xml:space="preserve">  70.95KWH</t>
  </si>
  <si>
    <t xml:space="preserve">   71.49KW</t>
  </si>
  <si>
    <t xml:space="preserve">    105.6A</t>
  </si>
  <si>
    <t xml:space="preserve"> 81.45KVAH</t>
  </si>
  <si>
    <t xml:space="preserve">  16:03:19</t>
  </si>
  <si>
    <t>40.00KVARH</t>
  </si>
  <si>
    <t xml:space="preserve">    127.7A</t>
  </si>
  <si>
    <t xml:space="preserve">  70.99KWH</t>
  </si>
  <si>
    <t>-37.35KVAR</t>
  </si>
  <si>
    <t xml:space="preserve"> 81.50KVAH</t>
  </si>
  <si>
    <t xml:space="preserve">  16:03:21</t>
  </si>
  <si>
    <t xml:space="preserve">  16:03:23</t>
  </si>
  <si>
    <t>40.06KVARH</t>
  </si>
  <si>
    <t>40.02KVARH</t>
  </si>
  <si>
    <t>40.04KVARH</t>
  </si>
  <si>
    <t xml:space="preserve"> 81.57KVAH</t>
  </si>
  <si>
    <t xml:space="preserve"> 81.53KVAH</t>
  </si>
  <si>
    <t xml:space="preserve">  71.02KWH</t>
  </si>
  <si>
    <t xml:space="preserve">  71.05KWH</t>
  </si>
  <si>
    <t xml:space="preserve">  71.11KWH</t>
  </si>
  <si>
    <t xml:space="preserve">  16:03:29</t>
  </si>
  <si>
    <t>40.07KVARH</t>
  </si>
  <si>
    <t xml:space="preserve"> 81.60KVAH</t>
  </si>
  <si>
    <t xml:space="preserve">  16:03:25</t>
  </si>
  <si>
    <t>40.09KVARH</t>
  </si>
  <si>
    <t xml:space="preserve">  71.08KWH</t>
  </si>
  <si>
    <t xml:space="preserve">  16:03:27</t>
  </si>
  <si>
    <t xml:space="preserve"> 81.63KVAH</t>
  </si>
  <si>
    <t xml:space="preserve">  71.17KWH</t>
  </si>
  <si>
    <t xml:space="preserve">  71.14KWH</t>
  </si>
  <si>
    <t>40.11KVARH</t>
  </si>
  <si>
    <t xml:space="preserve"> 81.67KVAH</t>
  </si>
  <si>
    <t xml:space="preserve"> 81.70KVAH</t>
  </si>
  <si>
    <t>40.12KVARH</t>
  </si>
  <si>
    <t xml:space="preserve">  16:03:31</t>
  </si>
  <si>
    <t xml:space="preserve">  16:03:33</t>
  </si>
  <si>
    <t xml:space="preserve">  71.19KWH</t>
  </si>
  <si>
    <t xml:space="preserve"> 81.73KVAH</t>
  </si>
  <si>
    <t xml:space="preserve"> 81.80KVAH</t>
  </si>
  <si>
    <t xml:space="preserve"> 81.77KVAH</t>
  </si>
  <si>
    <t xml:space="preserve">  71.22KWH</t>
  </si>
  <si>
    <t>40.16KVARH</t>
  </si>
  <si>
    <t xml:space="preserve">  16:03:35</t>
  </si>
  <si>
    <t xml:space="preserve">  16:03:37</t>
  </si>
  <si>
    <t xml:space="preserve">  71.25KWH</t>
  </si>
  <si>
    <t>40.14KVARH</t>
  </si>
  <si>
    <t xml:space="preserve">  16:03:39</t>
  </si>
  <si>
    <t xml:space="preserve"> 81.84KVAH</t>
  </si>
  <si>
    <t xml:space="preserve">  71.28KWH</t>
  </si>
  <si>
    <t>40.21KVARH</t>
  </si>
  <si>
    <t xml:space="preserve">  16:03:41</t>
  </si>
  <si>
    <t>40.17KVARH</t>
  </si>
  <si>
    <t xml:space="preserve">  71.31KWH</t>
  </si>
  <si>
    <t>40.19KVARH</t>
  </si>
  <si>
    <t xml:space="preserve"> 81.87KVAH</t>
  </si>
  <si>
    <t xml:space="preserve">  16:03:45</t>
  </si>
  <si>
    <t>40.22KVARH</t>
  </si>
  <si>
    <t>40.24KVARH</t>
  </si>
  <si>
    <t xml:space="preserve">  71.34KWH</t>
  </si>
  <si>
    <t xml:space="preserve"> 81.94KVAH</t>
  </si>
  <si>
    <t xml:space="preserve">  16:03:47</t>
  </si>
  <si>
    <t xml:space="preserve"> 81.90KVAH</t>
  </si>
  <si>
    <t xml:space="preserve">  71.37KWH</t>
  </si>
  <si>
    <t xml:space="preserve">  16:03:43</t>
  </si>
  <si>
    <t xml:space="preserve">  71.40KWH</t>
  </si>
  <si>
    <t>40.26KVARH</t>
  </si>
  <si>
    <t xml:space="preserve">  16:03:49</t>
  </si>
  <si>
    <t>40.27KVARH</t>
  </si>
  <si>
    <t xml:space="preserve">  71.45KWH</t>
  </si>
  <si>
    <t xml:space="preserve">  71.43KWH</t>
  </si>
  <si>
    <t xml:space="preserve"> 82.00KVAH</t>
  </si>
  <si>
    <t xml:space="preserve">  16:03:51</t>
  </si>
  <si>
    <t xml:space="preserve"> 82.03KVAH</t>
  </si>
  <si>
    <t xml:space="preserve"> 81.97KVAH</t>
  </si>
  <si>
    <t xml:space="preserve">  16:03:55</t>
  </si>
  <si>
    <t>40.31KVARH</t>
  </si>
  <si>
    <t xml:space="preserve"> 82.10KVAH</t>
  </si>
  <si>
    <t>40.32KVARH</t>
  </si>
  <si>
    <t>40.29KVARH</t>
  </si>
  <si>
    <t xml:space="preserve">  16:03:53</t>
  </si>
  <si>
    <t xml:space="preserve">  71.48KWH</t>
  </si>
  <si>
    <t xml:space="preserve">  71.51KWH</t>
  </si>
  <si>
    <t xml:space="preserve"> 82.07KVAH</t>
  </si>
  <si>
    <t xml:space="preserve">  71.57KWH</t>
  </si>
  <si>
    <t>40.34KVARH</t>
  </si>
  <si>
    <t xml:space="preserve">  16:03:57</t>
  </si>
  <si>
    <t xml:space="preserve">  16:03:59</t>
  </si>
  <si>
    <t xml:space="preserve"> 82.13KVAH</t>
  </si>
  <si>
    <t xml:space="preserve"> 82.17KVAH</t>
  </si>
  <si>
    <t>40.35KVARH</t>
  </si>
  <si>
    <t xml:space="preserve">  71.54KWH</t>
  </si>
  <si>
    <t xml:space="preserve"> 82.20KVAH</t>
  </si>
  <si>
    <t xml:space="preserve">  16:04:03</t>
  </si>
  <si>
    <t xml:space="preserve">  16:04:05</t>
  </si>
  <si>
    <t>40.37KVARH</t>
  </si>
  <si>
    <t xml:space="preserve">  71.63KWH</t>
  </si>
  <si>
    <t xml:space="preserve">  71.60KWH</t>
  </si>
  <si>
    <t xml:space="preserve"> 82.23KVAH</t>
  </si>
  <si>
    <t>40.39KVARH</t>
  </si>
  <si>
    <t xml:space="preserve">  16:04:01</t>
  </si>
  <si>
    <t xml:space="preserve">  71.71KWH</t>
  </si>
  <si>
    <t>40.40KVARH</t>
  </si>
  <si>
    <t xml:space="preserve">  16:04:09</t>
  </si>
  <si>
    <t xml:space="preserve"> 82.30KVAH</t>
  </si>
  <si>
    <t xml:space="preserve"> 82.27KVAH</t>
  </si>
  <si>
    <t xml:space="preserve">  71.68KWH</t>
  </si>
  <si>
    <t xml:space="preserve">  71.65KWH</t>
  </si>
  <si>
    <t xml:space="preserve">  16:04:07</t>
  </si>
  <si>
    <t>40.42KVARH</t>
  </si>
  <si>
    <t xml:space="preserve"> 82.40KVAH</t>
  </si>
  <si>
    <t xml:space="preserve"> 82.36KVAH</t>
  </si>
  <si>
    <t>40.47KVARH</t>
  </si>
  <si>
    <t xml:space="preserve"> 82.33KVAH</t>
  </si>
  <si>
    <t>40.45KVARH</t>
  </si>
  <si>
    <t xml:space="preserve">  71.77KWH</t>
  </si>
  <si>
    <t>40.44KVARH</t>
  </si>
  <si>
    <t xml:space="preserve">  71.74KWH</t>
  </si>
  <si>
    <t xml:space="preserve">  16:04:13</t>
  </si>
  <si>
    <t xml:space="preserve">  16:04:11</t>
  </si>
  <si>
    <t>40.50KVARH</t>
  </si>
  <si>
    <t xml:space="preserve">  16:04:15</t>
  </si>
  <si>
    <t>40.49KVARH</t>
  </si>
  <si>
    <t xml:space="preserve"> 82.43KVAH</t>
  </si>
  <si>
    <t xml:space="preserve"> 82.46KVAH</t>
  </si>
  <si>
    <t xml:space="preserve">  71.80KWH</t>
  </si>
  <si>
    <t xml:space="preserve">  16:04:17</t>
  </si>
  <si>
    <t xml:space="preserve">  71.82KWH</t>
  </si>
  <si>
    <t xml:space="preserve">  71.88KWH</t>
  </si>
  <si>
    <t>40.54KVARH</t>
  </si>
  <si>
    <t xml:space="preserve">  16:04:21</t>
  </si>
  <si>
    <t>40.52KVARH</t>
  </si>
  <si>
    <t xml:space="preserve">  71.85KWH</t>
  </si>
  <si>
    <t xml:space="preserve">  16:04:23</t>
  </si>
  <si>
    <t xml:space="preserve">  16:04:19</t>
  </si>
  <si>
    <t xml:space="preserve"> 82.53KVAH</t>
  </si>
  <si>
    <t xml:space="preserve">  71.91KWH</t>
  </si>
  <si>
    <t xml:space="preserve"> 82.49KVAH</t>
  </si>
  <si>
    <t xml:space="preserve"> 82.56KVAH</t>
  </si>
  <si>
    <t>40.55KVARH</t>
  </si>
  <si>
    <t xml:space="preserve"> 82.61KVAH</t>
  </si>
  <si>
    <t xml:space="preserve">  71.95KWH</t>
  </si>
  <si>
    <t xml:space="preserve">  16:04:27</t>
  </si>
  <si>
    <t xml:space="preserve">  72.00KWH</t>
  </si>
  <si>
    <t>40.57KVARH</t>
  </si>
  <si>
    <t xml:space="preserve"> 82.66KVAH</t>
  </si>
  <si>
    <t xml:space="preserve">  16:04:25</t>
  </si>
  <si>
    <t xml:space="preserve"> 82.75KVAH</t>
  </si>
  <si>
    <t>40.60KVARH</t>
  </si>
  <si>
    <t>40.62KVARH</t>
  </si>
  <si>
    <t xml:space="preserve">  72.04KWH</t>
  </si>
  <si>
    <t xml:space="preserve">  61.08KVA</t>
  </si>
  <si>
    <t xml:space="preserve"> 82.71KVAH</t>
  </si>
  <si>
    <t xml:space="preserve">  16:04:31</t>
  </si>
  <si>
    <t xml:space="preserve">  16:04:29</t>
  </si>
  <si>
    <t xml:space="preserve">  72.07KWH</t>
  </si>
  <si>
    <t xml:space="preserve">  72.10KWH</t>
  </si>
  <si>
    <t xml:space="preserve"> 82.78KVAH</t>
  </si>
  <si>
    <t>40.65KVARH</t>
  </si>
  <si>
    <t xml:space="preserve">  16:04:33</t>
  </si>
  <si>
    <t xml:space="preserve">  72.13KWH</t>
  </si>
  <si>
    <t xml:space="preserve">  16:04:35</t>
  </si>
  <si>
    <t xml:space="preserve"> 82.81KVAH</t>
  </si>
  <si>
    <t>40.67KVARH</t>
  </si>
  <si>
    <t>40.64KVARH</t>
  </si>
  <si>
    <t xml:space="preserve">  72.19KWH</t>
  </si>
  <si>
    <t xml:space="preserve"> 82.88KVAH</t>
  </si>
  <si>
    <t xml:space="preserve">  16:04:37</t>
  </si>
  <si>
    <t xml:space="preserve"> 82.85KVAH</t>
  </si>
  <si>
    <t>40.69KVARH</t>
  </si>
  <si>
    <t xml:space="preserve">  16:04:39</t>
  </si>
  <si>
    <t xml:space="preserve">  72.16KWH</t>
  </si>
  <si>
    <t>40.70KVARH</t>
  </si>
  <si>
    <t xml:space="preserve">  16:04:41</t>
  </si>
  <si>
    <t xml:space="preserve"> 82.95KVAH</t>
  </si>
  <si>
    <t xml:space="preserve">  16:04:43</t>
  </si>
  <si>
    <t xml:space="preserve"> 82.91KVAH</t>
  </si>
  <si>
    <t>40.72KVARH</t>
  </si>
  <si>
    <t xml:space="preserve">  72.25KWH</t>
  </si>
  <si>
    <t xml:space="preserve">  16:04:45</t>
  </si>
  <si>
    <t xml:space="preserve">  72.28KWH</t>
  </si>
  <si>
    <t xml:space="preserve">  72.22KWH</t>
  </si>
  <si>
    <t>40.74KVARH</t>
  </si>
  <si>
    <t xml:space="preserve">  72.31KWH</t>
  </si>
  <si>
    <t xml:space="preserve"> 83.05KVAH</t>
  </si>
  <si>
    <t xml:space="preserve">  16:04:49</t>
  </si>
  <si>
    <t xml:space="preserve">  72.34KWH</t>
  </si>
  <si>
    <t xml:space="preserve"> 82.98KVAH</t>
  </si>
  <si>
    <t>40.75KVARH</t>
  </si>
  <si>
    <t xml:space="preserve"> 83.01KVAH</t>
  </si>
  <si>
    <t>40.77KVARH</t>
  </si>
  <si>
    <t xml:space="preserve">  16:04:47</t>
  </si>
  <si>
    <t xml:space="preserve">  16:04:51</t>
  </si>
  <si>
    <t>40.79KVARH</t>
  </si>
  <si>
    <t xml:space="preserve">  72.36KWH</t>
  </si>
  <si>
    <t xml:space="preserve"> 83.08KVAH</t>
  </si>
  <si>
    <t>40.80KVARH</t>
  </si>
  <si>
    <t>40.82KVARH</t>
  </si>
  <si>
    <t xml:space="preserve">  16:04:53</t>
  </si>
  <si>
    <t xml:space="preserve"> 83.11KVAH</t>
  </si>
  <si>
    <t xml:space="preserve">  72.39KWH</t>
  </si>
  <si>
    <t xml:space="preserve">  16:04:59</t>
  </si>
  <si>
    <t>40.83KVARH</t>
  </si>
  <si>
    <t xml:space="preserve">  16:04:55</t>
  </si>
  <si>
    <t xml:space="preserve">  72.42KWH</t>
  </si>
  <si>
    <t xml:space="preserve">  72.45KWH</t>
  </si>
  <si>
    <t xml:space="preserve">  16:04:57</t>
  </si>
  <si>
    <t xml:space="preserve"> 83.14KVAH</t>
  </si>
  <si>
    <t xml:space="preserve"> 83.18KVAH</t>
  </si>
  <si>
    <t>40.85KVARH</t>
  </si>
  <si>
    <t xml:space="preserve"> 83.24KVAH</t>
  </si>
  <si>
    <t xml:space="preserve">  16:05:01</t>
  </si>
  <si>
    <t xml:space="preserve">  72.53KWH</t>
  </si>
  <si>
    <t xml:space="preserve"> 83.21KVAH</t>
  </si>
  <si>
    <t>40.88KVARH</t>
  </si>
  <si>
    <t xml:space="preserve">  16:05:03</t>
  </si>
  <si>
    <t xml:space="preserve">  72.48KWH</t>
  </si>
  <si>
    <t xml:space="preserve">  72.51KWH</t>
  </si>
  <si>
    <t xml:space="preserve"> 83.28KVAH</t>
  </si>
  <si>
    <t>40.87KVARH</t>
  </si>
  <si>
    <t>40.93KVARH</t>
  </si>
  <si>
    <t>40.92KVARH</t>
  </si>
  <si>
    <t xml:space="preserve">  16:05:07</t>
  </si>
  <si>
    <t xml:space="preserve">  72.59KWH</t>
  </si>
  <si>
    <t>40.90KVARH</t>
  </si>
  <si>
    <t xml:space="preserve">  72.56KWH</t>
  </si>
  <si>
    <t xml:space="preserve"> 83.31KVAH</t>
  </si>
  <si>
    <t xml:space="preserve">  16:05:05</t>
  </si>
  <si>
    <t xml:space="preserve"> 83.34KVAH</t>
  </si>
  <si>
    <t xml:space="preserve">  72.62KWH</t>
  </si>
  <si>
    <t xml:space="preserve">  16:05:11</t>
  </si>
  <si>
    <t xml:space="preserve">  16:05:09</t>
  </si>
  <si>
    <t xml:space="preserve">  72.65KWH</t>
  </si>
  <si>
    <t>40.95KVARH</t>
  </si>
  <si>
    <t xml:space="preserve"> 83.37KVAH</t>
  </si>
  <si>
    <t xml:space="preserve"> 83.41KVAH</t>
  </si>
  <si>
    <t>40.97KVARH</t>
  </si>
  <si>
    <t xml:space="preserve">  72.67KWH</t>
  </si>
  <si>
    <t xml:space="preserve">  72.70KWH</t>
  </si>
  <si>
    <t>40.98KVARH</t>
  </si>
  <si>
    <t xml:space="preserve"> 83.44KVAH</t>
  </si>
  <si>
    <t xml:space="preserve">  16:05:13</t>
  </si>
  <si>
    <t xml:space="preserve">  16:05:15</t>
  </si>
  <si>
    <t xml:space="preserve"> 83.47KVAH</t>
  </si>
  <si>
    <t>41.00KVARH</t>
  </si>
  <si>
    <t xml:space="preserve">  72.75KWH</t>
  </si>
  <si>
    <t xml:space="preserve">  16:05:17</t>
  </si>
  <si>
    <t xml:space="preserve">  16:05:19</t>
  </si>
  <si>
    <t xml:space="preserve"> 83.62KVAH</t>
  </si>
  <si>
    <t xml:space="preserve"> 83.57KVAH</t>
  </si>
  <si>
    <t xml:space="preserve">  72.84KWH</t>
  </si>
  <si>
    <t xml:space="preserve">  72.79KWH</t>
  </si>
  <si>
    <t>41.04KVARH</t>
  </si>
  <si>
    <t xml:space="preserve"> 83.52KVAH</t>
  </si>
  <si>
    <t>41.02KVARH</t>
  </si>
  <si>
    <t xml:space="preserve">  16:05:21</t>
  </si>
  <si>
    <t>41.09KVARH</t>
  </si>
  <si>
    <t xml:space="preserve">   70.02KW</t>
  </si>
  <si>
    <t xml:space="preserve">    102.1A</t>
  </si>
  <si>
    <t>-36.63KVAR</t>
  </si>
  <si>
    <t>41.07KVARH</t>
  </si>
  <si>
    <t xml:space="preserve">  72.88KWH</t>
  </si>
  <si>
    <t xml:space="preserve"> 83.67KVAH</t>
  </si>
  <si>
    <t xml:space="preserve">  16:05:23</t>
  </si>
  <si>
    <t xml:space="preserve">  79.02KVA</t>
  </si>
  <si>
    <t xml:space="preserve">  16:05:29</t>
  </si>
  <si>
    <t xml:space="preserve">  16:05:27</t>
  </si>
  <si>
    <t xml:space="preserve">  72.94KWH</t>
  </si>
  <si>
    <t xml:space="preserve">  16:05:25</t>
  </si>
  <si>
    <t xml:space="preserve"> 83.70KVAH</t>
  </si>
  <si>
    <t xml:space="preserve"> 83.73KVAH</t>
  </si>
  <si>
    <t>41.12KVARH</t>
  </si>
  <si>
    <t>41.10KVARH</t>
  </si>
  <si>
    <t xml:space="preserve">  72.91KWH</t>
  </si>
  <si>
    <t>41.14KVARH</t>
  </si>
  <si>
    <t xml:space="preserve"> 83.80KVAH</t>
  </si>
  <si>
    <t xml:space="preserve">  72.97KWH</t>
  </si>
  <si>
    <t xml:space="preserve"> 83.77KVAH</t>
  </si>
  <si>
    <t xml:space="preserve">  72.99KWH</t>
  </si>
  <si>
    <t xml:space="preserve">  73.02KWH</t>
  </si>
  <si>
    <t>41.15KVARH</t>
  </si>
  <si>
    <t xml:space="preserve">  16:05:31</t>
  </si>
  <si>
    <t xml:space="preserve">  16:05:33</t>
  </si>
  <si>
    <t xml:space="preserve"> 83.90KVAH</t>
  </si>
  <si>
    <t xml:space="preserve">  73.05KWH</t>
  </si>
  <si>
    <t xml:space="preserve"> 83.83KVAH</t>
  </si>
  <si>
    <t>41.20KVARH</t>
  </si>
  <si>
    <t>41.17KVARH</t>
  </si>
  <si>
    <t>41.19KVARH</t>
  </si>
  <si>
    <t xml:space="preserve">  16:05:37</t>
  </si>
  <si>
    <t xml:space="preserve">  16:05:35</t>
  </si>
  <si>
    <t xml:space="preserve">  73.08KWH</t>
  </si>
  <si>
    <t xml:space="preserve"> 83.87KVAH</t>
  </si>
  <si>
    <t xml:space="preserve">  16:05:41</t>
  </si>
  <si>
    <t xml:space="preserve">  73.11KWH</t>
  </si>
  <si>
    <t xml:space="preserve">  73.14KWH</t>
  </si>
  <si>
    <t xml:space="preserve"> 83.93KVAH</t>
  </si>
  <si>
    <t xml:space="preserve"> 83.97KVAH</t>
  </si>
  <si>
    <t>41.22KVARH</t>
  </si>
  <si>
    <t>41.24KVARH</t>
  </si>
  <si>
    <t xml:space="preserve">  16:05:39</t>
  </si>
  <si>
    <t xml:space="preserve">  73.23KWH</t>
  </si>
  <si>
    <t>41.27KVARH</t>
  </si>
  <si>
    <t xml:space="preserve">  73.20KWH</t>
  </si>
  <si>
    <t xml:space="preserve">  16:05:43</t>
  </si>
  <si>
    <t xml:space="preserve">  16:05:45</t>
  </si>
  <si>
    <t>41.25KVARH</t>
  </si>
  <si>
    <t xml:space="preserve"> 84.03KVAH</t>
  </si>
  <si>
    <t xml:space="preserve">  16:05:47</t>
  </si>
  <si>
    <t xml:space="preserve"> 84.00KVAH</t>
  </si>
  <si>
    <t xml:space="preserve">  73.17KWH</t>
  </si>
  <si>
    <t xml:space="preserve">  73.28KWH</t>
  </si>
  <si>
    <t xml:space="preserve">  16:05:51</t>
  </si>
  <si>
    <t xml:space="preserve"> 84.07KVAH</t>
  </si>
  <si>
    <t>41.30KVARH</t>
  </si>
  <si>
    <t>41.29KVARH</t>
  </si>
  <si>
    <t xml:space="preserve"> 84.10KVAH</t>
  </si>
  <si>
    <t xml:space="preserve">  16:05:49</t>
  </si>
  <si>
    <t xml:space="preserve">  73.25KWH</t>
  </si>
  <si>
    <t xml:space="preserve"> 84.13KVAH</t>
  </si>
  <si>
    <t>41.32KVARH</t>
  </si>
  <si>
    <t>41.35KVARH</t>
  </si>
  <si>
    <t xml:space="preserve"> 84.20KVAH</t>
  </si>
  <si>
    <t xml:space="preserve">  16:05:55</t>
  </si>
  <si>
    <t xml:space="preserve">  73.34KWH</t>
  </si>
  <si>
    <t>41.33KVARH</t>
  </si>
  <si>
    <t xml:space="preserve">  73.31KWH</t>
  </si>
  <si>
    <t xml:space="preserve">  16:05:53</t>
  </si>
  <si>
    <t xml:space="preserve"> 84.17KVAH</t>
  </si>
  <si>
    <t xml:space="preserve"> 84.26KVAH</t>
  </si>
  <si>
    <t xml:space="preserve">  16:05:57</t>
  </si>
  <si>
    <t>41.38KVARH</t>
  </si>
  <si>
    <t xml:space="preserve">  16:06:01</t>
  </si>
  <si>
    <t xml:space="preserve"> 84.23KVAH</t>
  </si>
  <si>
    <t xml:space="preserve">  73.40KWH</t>
  </si>
  <si>
    <t xml:space="preserve">  16:05:59</t>
  </si>
  <si>
    <t>41.37KVARH</t>
  </si>
  <si>
    <t xml:space="preserve">  73.37KWH</t>
  </si>
  <si>
    <t xml:space="preserve">  16:06:03</t>
  </si>
  <si>
    <t xml:space="preserve">  73.45KWH</t>
  </si>
  <si>
    <t xml:space="preserve"> 84.33KVAH</t>
  </si>
  <si>
    <t>41.40KVARH</t>
  </si>
  <si>
    <t>41.42KVARH</t>
  </si>
  <si>
    <t xml:space="preserve">  73.42KWH</t>
  </si>
  <si>
    <t xml:space="preserve"> 84.30KVAH</t>
  </si>
  <si>
    <t xml:space="preserve"> 84.66KVAH</t>
  </si>
  <si>
    <t>41.55KVARH</t>
  </si>
  <si>
    <t xml:space="preserve">  73.74KWH</t>
  </si>
  <si>
    <t xml:space="preserve">  16:06:19</t>
  </si>
  <si>
    <t>41.53KVARH</t>
  </si>
  <si>
    <t xml:space="preserve">  16:06:21</t>
  </si>
  <si>
    <t xml:space="preserve"> 84.61KVAH</t>
  </si>
  <si>
    <t xml:space="preserve">    144.4A</t>
  </si>
  <si>
    <t xml:space="preserve">  73.69KWH</t>
  </si>
  <si>
    <t>41.60KVARH</t>
  </si>
  <si>
    <t xml:space="preserve">  16:06:23</t>
  </si>
  <si>
    <t xml:space="preserve">  16:06:25</t>
  </si>
  <si>
    <t xml:space="preserve">   68.49KW</t>
  </si>
  <si>
    <t xml:space="preserve">  77.49KVA</t>
  </si>
  <si>
    <t xml:space="preserve">  73.78KWH</t>
  </si>
  <si>
    <t xml:space="preserve"> 84.71KVAH</t>
  </si>
  <si>
    <t xml:space="preserve">    100.8A</t>
  </si>
  <si>
    <t>41.58KVARH</t>
  </si>
  <si>
    <t>41.62KVARH</t>
  </si>
  <si>
    <t xml:space="preserve"> 84.75KVAH</t>
  </si>
  <si>
    <t xml:space="preserve">  16:06:29</t>
  </si>
  <si>
    <t xml:space="preserve">  73.82KWH</t>
  </si>
  <si>
    <t xml:space="preserve">  73.88KWH</t>
  </si>
  <si>
    <t xml:space="preserve">  16:06:27</t>
  </si>
  <si>
    <t xml:space="preserve">  73.85KWH</t>
  </si>
  <si>
    <t>41.64KVARH</t>
  </si>
  <si>
    <t xml:space="preserve"> 84.78KVAH</t>
  </si>
  <si>
    <t xml:space="preserve"> 84.89KVAH</t>
  </si>
  <si>
    <t>41.69KVARH</t>
  </si>
  <si>
    <t xml:space="preserve">  73.91KWH</t>
  </si>
  <si>
    <t xml:space="preserve">  16:06:31</t>
  </si>
  <si>
    <t xml:space="preserve">  73.94KWH</t>
  </si>
  <si>
    <t xml:space="preserve"> 84.82KVAH</t>
  </si>
  <si>
    <t>41.65KVARH</t>
  </si>
  <si>
    <t xml:space="preserve"> 84.85KVAH</t>
  </si>
  <si>
    <t xml:space="preserve">  16:06:33</t>
  </si>
  <si>
    <t>41.67KVARH</t>
  </si>
  <si>
    <t xml:space="preserve"> 84.95KVAH</t>
  </si>
  <si>
    <t xml:space="preserve">  16:06:35</t>
  </si>
  <si>
    <t xml:space="preserve">  16:06:37</t>
  </si>
  <si>
    <t xml:space="preserve"> 84.92KVAH</t>
  </si>
  <si>
    <t xml:space="preserve">  74.00KWH</t>
  </si>
  <si>
    <t>41.72KVARH</t>
  </si>
  <si>
    <t>41.70KVARH</t>
  </si>
  <si>
    <t xml:space="preserve">  73.97KWH</t>
  </si>
  <si>
    <t xml:space="preserve">  16:06:43</t>
  </si>
  <si>
    <t xml:space="preserve"> 84.99KVAH</t>
  </si>
  <si>
    <t>41.74KVARH</t>
  </si>
  <si>
    <t xml:space="preserve"> 85.02KVAH</t>
  </si>
  <si>
    <t xml:space="preserve">  16:06:39</t>
  </si>
  <si>
    <t>41.75KVARH</t>
  </si>
  <si>
    <t xml:space="preserve">  16:06:41</t>
  </si>
  <si>
    <t xml:space="preserve">  74.03KWH</t>
  </si>
  <si>
    <t xml:space="preserve">  74.06KWH</t>
  </si>
  <si>
    <t xml:space="preserve"> 85.09KVAH</t>
  </si>
  <si>
    <t xml:space="preserve">  74.14KWH</t>
  </si>
  <si>
    <t>41.79KVARH</t>
  </si>
  <si>
    <t xml:space="preserve"> 85.12KVAH</t>
  </si>
  <si>
    <t xml:space="preserve">  16:06:47</t>
  </si>
  <si>
    <t xml:space="preserve">  16:06:45</t>
  </si>
  <si>
    <t>41.77KVARH</t>
  </si>
  <si>
    <t xml:space="preserve">  74.08KWH</t>
  </si>
  <si>
    <t xml:space="preserve"> 85.05KVAH</t>
  </si>
  <si>
    <t xml:space="preserve">  74.11KWH</t>
  </si>
  <si>
    <t xml:space="preserve"> 85.15KVAH</t>
  </si>
  <si>
    <t>41.82KVARH</t>
  </si>
  <si>
    <t xml:space="preserve">  16:06:49</t>
  </si>
  <si>
    <t xml:space="preserve">  74.20KWH</t>
  </si>
  <si>
    <t>41.80KVARH</t>
  </si>
  <si>
    <t xml:space="preserve"> 85.19KVAH</t>
  </si>
  <si>
    <t xml:space="preserve">  74.17KWH</t>
  </si>
  <si>
    <t>41.83KVARH</t>
  </si>
  <si>
    <t xml:space="preserve">  16:06:51</t>
  </si>
  <si>
    <t>41.85KVARH</t>
  </si>
  <si>
    <t xml:space="preserve">  16:06:55</t>
  </si>
  <si>
    <t xml:space="preserve"> 85.22KVAH</t>
  </si>
  <si>
    <t xml:space="preserve">  16:06:57</t>
  </si>
  <si>
    <t xml:space="preserve">  16:06:53</t>
  </si>
  <si>
    <t xml:space="preserve"> 85.25KVAH</t>
  </si>
  <si>
    <t xml:space="preserve">  74.23KWH</t>
  </si>
  <si>
    <t xml:space="preserve">  74.26KWH</t>
  </si>
  <si>
    <t>41.87KVARH</t>
  </si>
  <si>
    <t xml:space="preserve"> 85.32KVAH</t>
  </si>
  <si>
    <t xml:space="preserve">  16:06:59</t>
  </si>
  <si>
    <t xml:space="preserve">  74.31KWH</t>
  </si>
  <si>
    <t xml:space="preserve">  16:07:01</t>
  </si>
  <si>
    <t xml:space="preserve"> 85.28KVAH</t>
  </si>
  <si>
    <t xml:space="preserve">  74.34KWH</t>
  </si>
  <si>
    <t>41.88KVARH</t>
  </si>
  <si>
    <t xml:space="preserve">  74.28KWH</t>
  </si>
  <si>
    <t>41.90KVARH</t>
  </si>
  <si>
    <t xml:space="preserve">  74.40KWH</t>
  </si>
  <si>
    <t xml:space="preserve">  16:07:03</t>
  </si>
  <si>
    <t xml:space="preserve"> 85.41KVAH</t>
  </si>
  <si>
    <t xml:space="preserve"> 85.38KVAH</t>
  </si>
  <si>
    <t xml:space="preserve">  16:07:05</t>
  </si>
  <si>
    <t xml:space="preserve"> 85.35KVAH</t>
  </si>
  <si>
    <t xml:space="preserve">  74.37KWH</t>
  </si>
  <si>
    <t>41.92KVARH</t>
  </si>
  <si>
    <t>41.93KVARH</t>
  </si>
  <si>
    <t xml:space="preserve">  16:07:07</t>
  </si>
  <si>
    <t>41.98KVARH</t>
  </si>
  <si>
    <t xml:space="preserve">  74.45KWH</t>
  </si>
  <si>
    <t xml:space="preserve"> 85.45KVAH</t>
  </si>
  <si>
    <t>41.97KVARH</t>
  </si>
  <si>
    <t xml:space="preserve">  16:07:09</t>
  </si>
  <si>
    <t>41.95KVARH</t>
  </si>
  <si>
    <t xml:space="preserve"> 85.48KVAH</t>
  </si>
  <si>
    <t xml:space="preserve">  74.43KWH</t>
  </si>
  <si>
    <t xml:space="preserve">  16:07:13</t>
  </si>
  <si>
    <t xml:space="preserve">  74.48KWH</t>
  </si>
  <si>
    <t xml:space="preserve">  74.51KWH</t>
  </si>
  <si>
    <t>42.00KVARH</t>
  </si>
  <si>
    <t xml:space="preserve"> 85.54KVAH</t>
  </si>
  <si>
    <t>42.02KVARH</t>
  </si>
  <si>
    <t xml:space="preserve">  16:07:15</t>
  </si>
  <si>
    <t xml:space="preserve">  16:07:11</t>
  </si>
  <si>
    <t xml:space="preserve"> 85.51KVAH</t>
  </si>
  <si>
    <t xml:space="preserve">  74.59KWH</t>
  </si>
  <si>
    <t xml:space="preserve"> 85.63KVAH</t>
  </si>
  <si>
    <t xml:space="preserve">  16:07:17</t>
  </si>
  <si>
    <t xml:space="preserve">  74.54KWH</t>
  </si>
  <si>
    <t xml:space="preserve">   81.72KW</t>
  </si>
  <si>
    <t>42.06KVARH</t>
  </si>
  <si>
    <t xml:space="preserve">   58.05KW</t>
  </si>
  <si>
    <t xml:space="preserve">  66.33KVA</t>
  </si>
  <si>
    <t>42.03KVARH</t>
  </si>
  <si>
    <t xml:space="preserve"> 85.58KVAH</t>
  </si>
  <si>
    <t xml:space="preserve">  16:07:21</t>
  </si>
  <si>
    <t xml:space="preserve">  74.68KWH</t>
  </si>
  <si>
    <t xml:space="preserve"> 85.68KVAH</t>
  </si>
  <si>
    <t>42.08KVARH</t>
  </si>
  <si>
    <t>42.10KVARH</t>
  </si>
  <si>
    <t xml:space="preserve"> 85.73KVAH</t>
  </si>
  <si>
    <t xml:space="preserve">  16:07:19</t>
  </si>
  <si>
    <t xml:space="preserve">  16:07:23</t>
  </si>
  <si>
    <t xml:space="preserve">  74.63KWH</t>
  </si>
  <si>
    <t xml:space="preserve">  16:07:25</t>
  </si>
  <si>
    <t xml:space="preserve">  74.72KWH</t>
  </si>
  <si>
    <t xml:space="preserve">    112.9A</t>
  </si>
  <si>
    <t>-35.88KVAR</t>
  </si>
  <si>
    <t xml:space="preserve">   67.17KW</t>
  </si>
  <si>
    <t xml:space="preserve"> 85.78KVAH</t>
  </si>
  <si>
    <t>42.12KVARH</t>
  </si>
  <si>
    <t xml:space="preserve">  76.14KVA</t>
  </si>
  <si>
    <t xml:space="preserve">  74.75KWH</t>
  </si>
  <si>
    <t xml:space="preserve"> 85.81KVAH</t>
  </si>
  <si>
    <t xml:space="preserve">  16:07:29</t>
  </si>
  <si>
    <t>42.14KVARH</t>
  </si>
  <si>
    <t xml:space="preserve">  74.77KWH</t>
  </si>
  <si>
    <t xml:space="preserve"> 85.84KVAH</t>
  </si>
  <si>
    <t xml:space="preserve">  74.80KWH</t>
  </si>
  <si>
    <t>42.15KVARH</t>
  </si>
  <si>
    <t xml:space="preserve"> 85.88KVAH</t>
  </si>
  <si>
    <t>42.17KVARH</t>
  </si>
  <si>
    <t xml:space="preserve">  16:07:27</t>
  </si>
  <si>
    <t xml:space="preserve"> 85.91KVAH</t>
  </si>
  <si>
    <t xml:space="preserve">  74.86KWH</t>
  </si>
  <si>
    <t xml:space="preserve"> 85.94KVAH</t>
  </si>
  <si>
    <t>42.20KVARH</t>
  </si>
  <si>
    <t xml:space="preserve">  74.83KWH</t>
  </si>
  <si>
    <t>42.19KVARH</t>
  </si>
  <si>
    <t xml:space="preserve">  16:07:35</t>
  </si>
  <si>
    <t xml:space="preserve">  16:07:31</t>
  </si>
  <si>
    <t xml:space="preserve">  16:07:33</t>
  </si>
  <si>
    <t xml:space="preserve"> 86.01KVAH</t>
  </si>
  <si>
    <t>42.22KVARH</t>
  </si>
  <si>
    <t xml:space="preserve"> 85.98KVAH</t>
  </si>
  <si>
    <t xml:space="preserve">  16:07:37</t>
  </si>
  <si>
    <t xml:space="preserve">  74.89KWH</t>
  </si>
  <si>
    <t xml:space="preserve">  74.92KWH</t>
  </si>
  <si>
    <t xml:space="preserve">  74.95KWH</t>
  </si>
  <si>
    <t xml:space="preserve">  16:07:39</t>
  </si>
  <si>
    <t>42.24KVARH</t>
  </si>
  <si>
    <t xml:space="preserve">  16:07:41</t>
  </si>
  <si>
    <t xml:space="preserve">  74.98KWH</t>
  </si>
  <si>
    <t xml:space="preserve"> 86.04KVAH</t>
  </si>
  <si>
    <t xml:space="preserve">  75.01KWH</t>
  </si>
  <si>
    <t xml:space="preserve"> 86.08KVAH</t>
  </si>
  <si>
    <t>42.27KVARH</t>
  </si>
  <si>
    <t>42.25KVARH</t>
  </si>
  <si>
    <t xml:space="preserve">  16:07:43</t>
  </si>
  <si>
    <t xml:space="preserve"> 86.11KVAH</t>
  </si>
  <si>
    <t xml:space="preserve"> 86.18KVAH</t>
  </si>
  <si>
    <t>42.30KVARH</t>
  </si>
  <si>
    <t xml:space="preserve">  16:07:47</t>
  </si>
  <si>
    <t xml:space="preserve">  75.04KWH</t>
  </si>
  <si>
    <t xml:space="preserve">  16:07:45</t>
  </si>
  <si>
    <t xml:space="preserve">  75.06KWH</t>
  </si>
  <si>
    <t xml:space="preserve"> 86.14KVAH</t>
  </si>
  <si>
    <t>42.32KVARH</t>
  </si>
  <si>
    <t>42.29KVARH</t>
  </si>
  <si>
    <t xml:space="preserve">  75.12KWH</t>
  </si>
  <si>
    <t>42.35KVARH</t>
  </si>
  <si>
    <t xml:space="preserve"> 86.21KVAH</t>
  </si>
  <si>
    <t xml:space="preserve">  16:07:51</t>
  </si>
  <si>
    <t>42.34KVARH</t>
  </si>
  <si>
    <t xml:space="preserve"> 86.24KVAH</t>
  </si>
  <si>
    <t xml:space="preserve">  16:07:53</t>
  </si>
  <si>
    <t xml:space="preserve">  16:07:49</t>
  </si>
  <si>
    <t xml:space="preserve">  75.09KWH</t>
  </si>
  <si>
    <t xml:space="preserve"> 86.31KVAH</t>
  </si>
  <si>
    <t>42.39KVARH</t>
  </si>
  <si>
    <t xml:space="preserve">  16:07:57</t>
  </si>
  <si>
    <t>42.37KVARH</t>
  </si>
  <si>
    <t xml:space="preserve">  75.18KWH</t>
  </si>
  <si>
    <t xml:space="preserve">  75.21KWH</t>
  </si>
  <si>
    <t xml:space="preserve">  75.15KWH</t>
  </si>
  <si>
    <t xml:space="preserve"> 86.28KVAH</t>
  </si>
  <si>
    <t xml:space="preserve">  16:07:55</t>
  </si>
  <si>
    <t xml:space="preserve"> 86.34KVAH</t>
  </si>
  <si>
    <t xml:space="preserve">  16:08:01</t>
  </si>
  <si>
    <t xml:space="preserve">  75.23KWH</t>
  </si>
  <si>
    <t xml:space="preserve">  75.26KWH</t>
  </si>
  <si>
    <t xml:space="preserve"> 86.41KVAH</t>
  </si>
  <si>
    <t>42.40KVARH</t>
  </si>
  <si>
    <t xml:space="preserve"> 86.37KVAH</t>
  </si>
  <si>
    <t>42.42KVARH</t>
  </si>
  <si>
    <t xml:space="preserve">  16:07:59</t>
  </si>
  <si>
    <t>42.45KVARH</t>
  </si>
  <si>
    <t>42.47KVARH</t>
  </si>
  <si>
    <t xml:space="preserve">  16:08:03</t>
  </si>
  <si>
    <t>42.44KVARH</t>
  </si>
  <si>
    <t xml:space="preserve">  75.29KWH</t>
  </si>
  <si>
    <t xml:space="preserve"> 86.44KVAH</t>
  </si>
  <si>
    <t xml:space="preserve">  75.32KWH</t>
  </si>
  <si>
    <t xml:space="preserve"> 86.47KVAH</t>
  </si>
  <si>
    <t xml:space="preserve">  16:08:05</t>
  </si>
  <si>
    <t xml:space="preserve"> 86.54KVAH</t>
  </si>
  <si>
    <t xml:space="preserve">  75.38KWH</t>
  </si>
  <si>
    <t>42.49KVARH</t>
  </si>
  <si>
    <t xml:space="preserve">  16:08:11</t>
  </si>
  <si>
    <t xml:space="preserve"> 86.51KVAH</t>
  </si>
  <si>
    <t xml:space="preserve">  16:08:09</t>
  </si>
  <si>
    <t xml:space="preserve">  16:08:07</t>
  </si>
  <si>
    <t>42.50KVARH</t>
  </si>
  <si>
    <t xml:space="preserve">  75.35KWH</t>
  </si>
  <si>
    <t xml:space="preserve">  79.35KVA</t>
  </si>
  <si>
    <t xml:space="preserve">  75.40KWH</t>
  </si>
  <si>
    <t xml:space="preserve">    133.6A</t>
  </si>
  <si>
    <t>42.52KVARH</t>
  </si>
  <si>
    <t xml:space="preserve"> 86.57KVAH</t>
  </si>
  <si>
    <t xml:space="preserve"> 86.60KVAH</t>
  </si>
  <si>
    <t xml:space="preserve">  16:08:13</t>
  </si>
  <si>
    <t>42.53KVARH</t>
  </si>
  <si>
    <t xml:space="preserve">  75.43KWH</t>
  </si>
  <si>
    <t xml:space="preserve">  16:08:15</t>
  </si>
  <si>
    <t xml:space="preserve">  16:08:19</t>
  </si>
  <si>
    <t xml:space="preserve">  75.52KWH</t>
  </si>
  <si>
    <t>-35.97KVAR</t>
  </si>
  <si>
    <t xml:space="preserve">  75.47KWH</t>
  </si>
  <si>
    <t>42.55KVARH</t>
  </si>
  <si>
    <t xml:space="preserve"> 86.65KVAH</t>
  </si>
  <si>
    <t xml:space="preserve">  16:08:17</t>
  </si>
  <si>
    <t xml:space="preserve"> 86.70KVAH</t>
  </si>
  <si>
    <t>42.58KVARH</t>
  </si>
  <si>
    <t xml:space="preserve">  16:08:21</t>
  </si>
  <si>
    <t xml:space="preserve">  16:08:23</t>
  </si>
  <si>
    <t xml:space="preserve">  75.56KWH</t>
  </si>
  <si>
    <t xml:space="preserve">  75.64KWH</t>
  </si>
  <si>
    <t>42.62KVARH</t>
  </si>
  <si>
    <t xml:space="preserve">  75.61KWH</t>
  </si>
  <si>
    <t xml:space="preserve"> 86.80KVAH</t>
  </si>
  <si>
    <t>42.60KVARH</t>
  </si>
  <si>
    <t xml:space="preserve"> 86.75KVAH</t>
  </si>
  <si>
    <t xml:space="preserve"> 86.87KVAH</t>
  </si>
  <si>
    <t xml:space="preserve">  75.70KWH</t>
  </si>
  <si>
    <t xml:space="preserve"> 86.83KVAH</t>
  </si>
  <si>
    <t>42.64KVARH</t>
  </si>
  <si>
    <t xml:space="preserve">  75.67KWH</t>
  </si>
  <si>
    <t xml:space="preserve">  16:08:27</t>
  </si>
  <si>
    <t xml:space="preserve"> 86.90KVAH</t>
  </si>
  <si>
    <t xml:space="preserve">  16:08:25</t>
  </si>
  <si>
    <t>42.66KVARH</t>
  </si>
  <si>
    <t>42.69KVARH</t>
  </si>
  <si>
    <t xml:space="preserve">  16:08:29</t>
  </si>
  <si>
    <t>42.71KVARH</t>
  </si>
  <si>
    <t xml:space="preserve"> 86.93KVAH</t>
  </si>
  <si>
    <t xml:space="preserve">  75.72KWH</t>
  </si>
  <si>
    <t xml:space="preserve">  16:08:31</t>
  </si>
  <si>
    <t>42.67KVARH</t>
  </si>
  <si>
    <t xml:space="preserve">  75.75KWH</t>
  </si>
  <si>
    <t xml:space="preserve"> 86.97KVAH</t>
  </si>
  <si>
    <t>문자분리</t>
  </si>
  <si>
    <t>x1</t>
  </si>
  <si>
    <t>보정</t>
  </si>
  <si>
    <t>소비전력(kW)</t>
  </si>
  <si>
    <t>총구간</t>
  </si>
  <si>
    <t>to</t>
  </si>
  <si>
    <t>Max(kW)</t>
  </si>
  <si>
    <t>Min(kW)</t>
  </si>
  <si>
    <t>HP환산</t>
  </si>
  <si>
    <t>로딩률 산출</t>
  </si>
  <si>
    <t>Start</t>
  </si>
  <si>
    <t>End</t>
  </si>
  <si>
    <t>로드전력(kW)</t>
  </si>
  <si>
    <t>로딩률(%)</t>
  </si>
  <si>
    <t>언로드전력(kW)</t>
  </si>
  <si>
    <t>언로딩률(%)</t>
  </si>
  <si>
    <t>1784 1787</t>
  </si>
  <si>
    <t>1788 1805</t>
  </si>
  <si>
    <t>숫자화</t>
  </si>
  <si>
    <t>숫자화</t>
    <phoneticPr fontId="2" type="noConversion"/>
  </si>
  <si>
    <t>숫자체크</t>
    <phoneticPr fontId="2" type="noConversion"/>
  </si>
  <si>
    <t>상고</t>
    <phoneticPr fontId="2" type="noConversion"/>
  </si>
  <si>
    <t>기울기</t>
    <phoneticPr fontId="2" type="noConversion"/>
  </si>
  <si>
    <t>경사도</t>
    <phoneticPr fontId="2" type="noConversion"/>
  </si>
  <si>
    <t>경사각</t>
    <phoneticPr fontId="2" type="noConversion"/>
  </si>
  <si>
    <t>W_SYS</t>
    <phoneticPr fontId="2" type="noConversion"/>
  </si>
  <si>
    <t>차이</t>
    <phoneticPr fontId="2" type="noConversion"/>
  </si>
  <si>
    <t>플마</t>
    <phoneticPr fontId="2" type="noConversion"/>
  </si>
  <si>
    <t>고저</t>
    <phoneticPr fontId="2" type="noConversion"/>
  </si>
  <si>
    <t>변곡점</t>
    <phoneticPr fontId="2" type="noConversion"/>
  </si>
  <si>
    <t>플고</t>
    <phoneticPr fontId="2" type="noConversion"/>
  </si>
  <si>
    <t>플저</t>
    <phoneticPr fontId="2" type="noConversion"/>
  </si>
  <si>
    <t>마고</t>
    <phoneticPr fontId="2" type="noConversion"/>
  </si>
  <si>
    <t>마저</t>
    <phoneticPr fontId="2" type="noConversion"/>
  </si>
  <si>
    <t>합계</t>
    <phoneticPr fontId="2" type="noConversion"/>
  </si>
  <si>
    <t>비율</t>
    <phoneticPr fontId="2" type="noConversion"/>
  </si>
  <si>
    <t>그래프는 임의로 그리시면 됩니다.</t>
    <phoneticPr fontId="2" type="noConversion"/>
  </si>
  <si>
    <t>마</t>
    <phoneticPr fontId="2" type="noConversion"/>
  </si>
  <si>
    <t>이전값과차이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</si>
</sst>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0.00_ "/>
    <numFmt numFmtId="177" formatCode="#,##0_ "/>
    <numFmt numFmtId="178" formatCode="0_ "/>
    <numFmt numFmtId="179" formatCode="0.00_);[Red]\(0.00\)"/>
    <numFmt numFmtId="180" formatCode="0_);[Red]\(0\)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name val="돋움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E7D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3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0" borderId="0">
      <alignment vertical="center"/>
    </xf>
  </cellStyleXfs>
  <cellXfs count="29">
    <xf numFmtId="0" fontId="0" fillId="0" borderId="0" xfId="0">
      <alignment vertical="center"/>
    </xf>
    <xf numFmtId="0" fontId="1" fillId="0" borderId="0" xfId="8">
      <alignment vertical="center"/>
    </xf>
    <xf numFmtId="176" fontId="5" fillId="2" borderId="0" xfId="8" applyNumberFormat="1" applyFont="1" applyFill="1">
      <alignment vertical="center"/>
    </xf>
    <xf numFmtId="176" fontId="5" fillId="0" borderId="0" xfId="8" applyNumberFormat="1" applyFont="1">
      <alignment vertical="center"/>
    </xf>
    <xf numFmtId="179" fontId="5" fillId="2" borderId="1" xfId="8" applyNumberFormat="1" applyFont="1" applyFill="1" applyBorder="1">
      <alignment vertical="center"/>
    </xf>
    <xf numFmtId="10" fontId="5" fillId="2" borderId="1" xfId="8" applyNumberFormat="1" applyFont="1" applyFill="1" applyBorder="1">
      <alignment vertical="center"/>
    </xf>
    <xf numFmtId="0" fontId="0" fillId="2" borderId="0" xfId="0" applyFill="1">
      <alignment vertical="center"/>
    </xf>
    <xf numFmtId="178" fontId="5" fillId="0" borderId="0" xfId="8" applyNumberFormat="1" applyFont="1">
      <alignment vertical="center"/>
    </xf>
    <xf numFmtId="180" fontId="5" fillId="0" borderId="0" xfId="8" applyNumberFormat="1" applyFont="1">
      <alignment vertical="center"/>
    </xf>
    <xf numFmtId="0" fontId="0" fillId="5" borderId="0" xfId="0" applyFill="1">
      <alignment vertical="center"/>
    </xf>
    <xf numFmtId="17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7" fontId="0" fillId="0" borderId="1" xfId="1" applyNumberFormat="1" applyFont="1" applyBorder="1">
      <alignment vertical="center"/>
    </xf>
    <xf numFmtId="177" fontId="0" fillId="0" borderId="0" xfId="0" applyNumberFormat="1">
      <alignment vertical="center"/>
    </xf>
    <xf numFmtId="9" fontId="0" fillId="0" borderId="1" xfId="9" applyFont="1" applyBorder="1">
      <alignment vertical="center"/>
    </xf>
    <xf numFmtId="0" fontId="7" fillId="0" borderId="0" xfId="12">
      <alignment vertical="center"/>
    </xf>
    <xf numFmtId="14" fontId="7" fillId="0" borderId="0" xfId="12" applyNumberFormat="1">
      <alignment vertical="center"/>
    </xf>
    <xf numFmtId="0" fontId="0" fillId="0" borderId="1" xfId="0" applyBorder="1" applyAlignment="1">
      <alignment horizontal="center" vertical="center"/>
    </xf>
    <xf numFmtId="0" fontId="5" fillId="0" borderId="0" xfId="8" applyFont="1">
      <alignment vertical="center"/>
    </xf>
    <xf numFmtId="0" fontId="5" fillId="5" borderId="0" xfId="8" applyFont="1" applyFill="1">
      <alignment vertical="center"/>
    </xf>
    <xf numFmtId="0" fontId="5" fillId="0" borderId="1" xfId="8" applyFont="1" applyBorder="1">
      <alignment vertical="center"/>
    </xf>
    <xf numFmtId="0" fontId="5" fillId="3" borderId="1" xfId="8" applyFont="1" applyFill="1" applyBorder="1">
      <alignment vertical="center"/>
    </xf>
    <xf numFmtId="179" fontId="5" fillId="5" borderId="0" xfId="8" applyNumberFormat="1" applyFont="1" applyFill="1">
      <alignment vertical="center"/>
    </xf>
    <xf numFmtId="0" fontId="5" fillId="2" borderId="0" xfId="8" applyFont="1" applyFill="1">
      <alignment vertical="center"/>
    </xf>
    <xf numFmtId="0" fontId="6" fillId="0" borderId="0" xfId="8" applyFont="1">
      <alignment vertical="center"/>
    </xf>
    <xf numFmtId="0" fontId="5" fillId="4" borderId="0" xfId="8" applyFont="1" applyFill="1">
      <alignment vertical="center"/>
    </xf>
  </cellXfs>
  <cellStyles count="13">
    <cellStyle name="백분율" xfId="9" builtinId="5"/>
    <cellStyle name="쉼표 [0]" xfId="1" builtinId="6"/>
    <cellStyle name="쉼표 [0] 2" xfId="3" xr:uid="{00000000-0005-0000-0000-000001000000}"/>
    <cellStyle name="쉼표 [0] 2 2" xfId="11" xr:uid="{7B1E078E-59C1-4D2F-8BC0-773D69CF72B4}"/>
    <cellStyle name="쉼표 [0] 3" xfId="10" xr:uid="{078A2BE0-6CA7-4629-B4DE-78E41FB5F1D7}"/>
    <cellStyle name="표준" xfId="0" builtinId="0"/>
    <cellStyle name="표준 2" xfId="2" xr:uid="{00000000-0005-0000-0000-000004000000}"/>
    <cellStyle name="표준 3" xfId="4" xr:uid="{00000000-0005-0000-0000-000006000000}"/>
    <cellStyle name="표준 3 2" xfId="5" xr:uid="{00000000-0005-0000-0000-000007000000}"/>
    <cellStyle name="표준 3 3" xfId="6" xr:uid="{00000000-0005-0000-0000-000008000000}"/>
    <cellStyle name="표준 4" xfId="7" xr:uid="{00000000-0005-0000-0000-000009000000}"/>
    <cellStyle name="표준 5" xfId="8" xr:uid="{00000000-0005-0000-0000-00000A000000}"/>
    <cellStyle name="표준_Sheet1" xfId="12" xr:uid="{001DAC53-E0CD-4FCD-8F62-209CE44EB28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ko-KR" altLang="en-US" sz="1400" b="0" i="0" u="none" strike="noStrike" kern="120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  <a:ea typeface="맑은 고딕" panose="020B0503020000020004" pitchFamily="34" charset="-127"/>
              </a:rPr>
              <a:t>숫자화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tx>
            <c:strRef>
              <c:f>'1번'!$B$1</c:f>
              <c:strCache>
                <c:ptCount val="1"/>
                <c:pt idx="0">
                  <c:v>숫자화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val>
            <c:numRef>
              <c:f>'1번'!$B$2:$B$2511</c:f>
              <c:numCache>
                <c:formatCode>General</c:formatCode>
                <c:ptCount val="2510"/>
                <c:pt idx="0">
                  <c:v>49.95</c:v>
                </c:pt>
                <c:pt idx="1">
                  <c:v>49.95</c:v>
                </c:pt>
                <c:pt idx="2">
                  <c:v>49.98</c:v>
                </c:pt>
                <c:pt idx="3">
                  <c:v>49.98</c:v>
                </c:pt>
                <c:pt idx="4">
                  <c:v>50.01</c:v>
                </c:pt>
                <c:pt idx="5">
                  <c:v>50.01</c:v>
                </c:pt>
                <c:pt idx="6">
                  <c:v>50.01</c:v>
                </c:pt>
                <c:pt idx="7">
                  <c:v>50.01</c:v>
                </c:pt>
                <c:pt idx="8">
                  <c:v>50.01</c:v>
                </c:pt>
                <c:pt idx="9">
                  <c:v>50.04</c:v>
                </c:pt>
                <c:pt idx="10">
                  <c:v>50.04</c:v>
                </c:pt>
                <c:pt idx="11">
                  <c:v>50.04</c:v>
                </c:pt>
                <c:pt idx="12">
                  <c:v>50.04</c:v>
                </c:pt>
                <c:pt idx="13">
                  <c:v>50.04</c:v>
                </c:pt>
                <c:pt idx="14">
                  <c:v>50.04</c:v>
                </c:pt>
                <c:pt idx="15">
                  <c:v>50.07</c:v>
                </c:pt>
                <c:pt idx="16">
                  <c:v>50.07</c:v>
                </c:pt>
                <c:pt idx="17">
                  <c:v>50.07</c:v>
                </c:pt>
                <c:pt idx="18">
                  <c:v>50.07</c:v>
                </c:pt>
                <c:pt idx="19">
                  <c:v>50.07</c:v>
                </c:pt>
                <c:pt idx="20">
                  <c:v>50.07</c:v>
                </c:pt>
                <c:pt idx="21">
                  <c:v>50.07</c:v>
                </c:pt>
                <c:pt idx="22">
                  <c:v>50.07</c:v>
                </c:pt>
                <c:pt idx="23">
                  <c:v>50.07</c:v>
                </c:pt>
                <c:pt idx="24">
                  <c:v>50.07</c:v>
                </c:pt>
                <c:pt idx="25">
                  <c:v>50.1</c:v>
                </c:pt>
                <c:pt idx="26">
                  <c:v>50.1</c:v>
                </c:pt>
                <c:pt idx="27">
                  <c:v>50.1</c:v>
                </c:pt>
                <c:pt idx="28">
                  <c:v>50.1</c:v>
                </c:pt>
                <c:pt idx="29">
                  <c:v>50.1</c:v>
                </c:pt>
                <c:pt idx="30">
                  <c:v>50.1</c:v>
                </c:pt>
                <c:pt idx="31">
                  <c:v>50.1</c:v>
                </c:pt>
                <c:pt idx="32">
                  <c:v>50.1</c:v>
                </c:pt>
                <c:pt idx="33">
                  <c:v>50.1</c:v>
                </c:pt>
                <c:pt idx="34">
                  <c:v>50.1</c:v>
                </c:pt>
                <c:pt idx="35">
                  <c:v>50.1</c:v>
                </c:pt>
                <c:pt idx="36">
                  <c:v>50.1</c:v>
                </c:pt>
                <c:pt idx="37">
                  <c:v>50.1</c:v>
                </c:pt>
                <c:pt idx="38">
                  <c:v>50.1</c:v>
                </c:pt>
                <c:pt idx="39">
                  <c:v>50.1</c:v>
                </c:pt>
                <c:pt idx="40">
                  <c:v>50.1</c:v>
                </c:pt>
                <c:pt idx="41">
                  <c:v>50.1</c:v>
                </c:pt>
                <c:pt idx="42">
                  <c:v>50.1</c:v>
                </c:pt>
                <c:pt idx="43">
                  <c:v>50.1</c:v>
                </c:pt>
                <c:pt idx="44">
                  <c:v>50.1</c:v>
                </c:pt>
                <c:pt idx="45">
                  <c:v>50.13</c:v>
                </c:pt>
                <c:pt idx="46">
                  <c:v>50.13</c:v>
                </c:pt>
                <c:pt idx="47">
                  <c:v>50.13</c:v>
                </c:pt>
                <c:pt idx="48">
                  <c:v>50.13</c:v>
                </c:pt>
                <c:pt idx="49">
                  <c:v>50.13</c:v>
                </c:pt>
                <c:pt idx="50">
                  <c:v>50.13</c:v>
                </c:pt>
                <c:pt idx="51">
                  <c:v>50.13</c:v>
                </c:pt>
                <c:pt idx="52">
                  <c:v>50.13</c:v>
                </c:pt>
                <c:pt idx="53">
                  <c:v>50.13</c:v>
                </c:pt>
                <c:pt idx="54">
                  <c:v>50.13</c:v>
                </c:pt>
                <c:pt idx="55">
                  <c:v>50.13</c:v>
                </c:pt>
                <c:pt idx="56">
                  <c:v>50.13</c:v>
                </c:pt>
                <c:pt idx="57">
                  <c:v>50.13</c:v>
                </c:pt>
                <c:pt idx="58">
                  <c:v>50.13</c:v>
                </c:pt>
                <c:pt idx="59">
                  <c:v>50.13</c:v>
                </c:pt>
                <c:pt idx="60">
                  <c:v>50.13</c:v>
                </c:pt>
                <c:pt idx="61">
                  <c:v>50.13</c:v>
                </c:pt>
                <c:pt idx="62">
                  <c:v>50.13</c:v>
                </c:pt>
                <c:pt idx="63">
                  <c:v>50.13</c:v>
                </c:pt>
                <c:pt idx="64">
                  <c:v>50.13</c:v>
                </c:pt>
                <c:pt idx="65">
                  <c:v>50.13</c:v>
                </c:pt>
                <c:pt idx="66">
                  <c:v>50.13</c:v>
                </c:pt>
                <c:pt idx="67">
                  <c:v>50.13</c:v>
                </c:pt>
                <c:pt idx="68">
                  <c:v>50.16</c:v>
                </c:pt>
                <c:pt idx="69">
                  <c:v>50.16</c:v>
                </c:pt>
                <c:pt idx="70">
                  <c:v>50.16</c:v>
                </c:pt>
                <c:pt idx="71">
                  <c:v>50.16</c:v>
                </c:pt>
                <c:pt idx="72">
                  <c:v>50.16</c:v>
                </c:pt>
                <c:pt idx="73">
                  <c:v>50.16</c:v>
                </c:pt>
                <c:pt idx="74">
                  <c:v>50.16</c:v>
                </c:pt>
                <c:pt idx="75">
                  <c:v>50.16</c:v>
                </c:pt>
                <c:pt idx="76">
                  <c:v>50.16</c:v>
                </c:pt>
                <c:pt idx="77">
                  <c:v>50.16</c:v>
                </c:pt>
                <c:pt idx="78">
                  <c:v>50.16</c:v>
                </c:pt>
                <c:pt idx="79">
                  <c:v>50.16</c:v>
                </c:pt>
                <c:pt idx="80">
                  <c:v>50.16</c:v>
                </c:pt>
                <c:pt idx="81">
                  <c:v>50.16</c:v>
                </c:pt>
                <c:pt idx="82">
                  <c:v>50.16</c:v>
                </c:pt>
                <c:pt idx="83">
                  <c:v>50.16</c:v>
                </c:pt>
                <c:pt idx="84">
                  <c:v>50.16</c:v>
                </c:pt>
                <c:pt idx="85">
                  <c:v>50.16</c:v>
                </c:pt>
                <c:pt idx="86">
                  <c:v>50.16</c:v>
                </c:pt>
                <c:pt idx="87">
                  <c:v>50.16</c:v>
                </c:pt>
                <c:pt idx="88">
                  <c:v>50.16</c:v>
                </c:pt>
                <c:pt idx="89">
                  <c:v>50.16</c:v>
                </c:pt>
                <c:pt idx="90">
                  <c:v>50.19</c:v>
                </c:pt>
                <c:pt idx="91">
                  <c:v>50.19</c:v>
                </c:pt>
                <c:pt idx="92">
                  <c:v>50.19</c:v>
                </c:pt>
                <c:pt idx="93">
                  <c:v>50.19</c:v>
                </c:pt>
                <c:pt idx="94">
                  <c:v>50.19</c:v>
                </c:pt>
                <c:pt idx="95">
                  <c:v>50.19</c:v>
                </c:pt>
                <c:pt idx="96">
                  <c:v>50.19</c:v>
                </c:pt>
                <c:pt idx="97">
                  <c:v>50.19</c:v>
                </c:pt>
                <c:pt idx="98">
                  <c:v>50.19</c:v>
                </c:pt>
                <c:pt idx="99">
                  <c:v>50.19</c:v>
                </c:pt>
                <c:pt idx="100">
                  <c:v>50.19</c:v>
                </c:pt>
                <c:pt idx="101">
                  <c:v>50.19</c:v>
                </c:pt>
                <c:pt idx="102">
                  <c:v>50.19</c:v>
                </c:pt>
                <c:pt idx="103">
                  <c:v>50.19</c:v>
                </c:pt>
                <c:pt idx="104">
                  <c:v>50.19</c:v>
                </c:pt>
                <c:pt idx="105">
                  <c:v>50.19</c:v>
                </c:pt>
                <c:pt idx="106">
                  <c:v>50.19</c:v>
                </c:pt>
                <c:pt idx="107">
                  <c:v>50.19</c:v>
                </c:pt>
                <c:pt idx="108">
                  <c:v>50.19</c:v>
                </c:pt>
                <c:pt idx="109">
                  <c:v>50.19</c:v>
                </c:pt>
                <c:pt idx="110">
                  <c:v>50.19</c:v>
                </c:pt>
                <c:pt idx="111">
                  <c:v>50.19</c:v>
                </c:pt>
                <c:pt idx="112">
                  <c:v>50.19</c:v>
                </c:pt>
                <c:pt idx="113">
                  <c:v>50.19</c:v>
                </c:pt>
                <c:pt idx="114">
                  <c:v>50.19</c:v>
                </c:pt>
                <c:pt idx="115">
                  <c:v>50.19</c:v>
                </c:pt>
                <c:pt idx="116">
                  <c:v>50.19</c:v>
                </c:pt>
                <c:pt idx="117">
                  <c:v>50.19</c:v>
                </c:pt>
                <c:pt idx="118">
                  <c:v>50.19</c:v>
                </c:pt>
                <c:pt idx="119">
                  <c:v>50.19</c:v>
                </c:pt>
                <c:pt idx="120">
                  <c:v>50.19</c:v>
                </c:pt>
                <c:pt idx="121">
                  <c:v>50.19</c:v>
                </c:pt>
                <c:pt idx="122">
                  <c:v>50.19</c:v>
                </c:pt>
                <c:pt idx="123">
                  <c:v>50.22</c:v>
                </c:pt>
                <c:pt idx="124">
                  <c:v>50.22</c:v>
                </c:pt>
                <c:pt idx="125">
                  <c:v>50.22</c:v>
                </c:pt>
                <c:pt idx="126">
                  <c:v>50.22</c:v>
                </c:pt>
                <c:pt idx="127">
                  <c:v>50.22</c:v>
                </c:pt>
                <c:pt idx="128">
                  <c:v>50.22</c:v>
                </c:pt>
                <c:pt idx="129">
                  <c:v>50.22</c:v>
                </c:pt>
                <c:pt idx="130">
                  <c:v>50.22</c:v>
                </c:pt>
                <c:pt idx="131">
                  <c:v>50.22</c:v>
                </c:pt>
                <c:pt idx="132">
                  <c:v>50.22</c:v>
                </c:pt>
                <c:pt idx="133">
                  <c:v>50.22</c:v>
                </c:pt>
                <c:pt idx="134">
                  <c:v>50.22</c:v>
                </c:pt>
                <c:pt idx="135">
                  <c:v>50.22</c:v>
                </c:pt>
                <c:pt idx="136">
                  <c:v>50.22</c:v>
                </c:pt>
                <c:pt idx="137">
                  <c:v>50.22</c:v>
                </c:pt>
                <c:pt idx="138">
                  <c:v>50.22</c:v>
                </c:pt>
                <c:pt idx="139">
                  <c:v>50.22</c:v>
                </c:pt>
                <c:pt idx="140">
                  <c:v>50.22</c:v>
                </c:pt>
                <c:pt idx="141">
                  <c:v>50.22</c:v>
                </c:pt>
                <c:pt idx="142">
                  <c:v>50.22</c:v>
                </c:pt>
                <c:pt idx="143">
                  <c:v>50.25</c:v>
                </c:pt>
                <c:pt idx="144">
                  <c:v>50.25</c:v>
                </c:pt>
                <c:pt idx="145">
                  <c:v>50.25</c:v>
                </c:pt>
                <c:pt idx="146">
                  <c:v>50.25</c:v>
                </c:pt>
                <c:pt idx="147">
                  <c:v>50.25</c:v>
                </c:pt>
                <c:pt idx="148">
                  <c:v>50.25</c:v>
                </c:pt>
                <c:pt idx="149">
                  <c:v>50.25</c:v>
                </c:pt>
                <c:pt idx="150">
                  <c:v>50.25</c:v>
                </c:pt>
                <c:pt idx="151">
                  <c:v>50.25</c:v>
                </c:pt>
                <c:pt idx="152">
                  <c:v>50.25</c:v>
                </c:pt>
                <c:pt idx="153">
                  <c:v>50.25</c:v>
                </c:pt>
                <c:pt idx="154">
                  <c:v>50.25</c:v>
                </c:pt>
                <c:pt idx="155">
                  <c:v>50.25</c:v>
                </c:pt>
                <c:pt idx="156">
                  <c:v>50.25</c:v>
                </c:pt>
                <c:pt idx="157">
                  <c:v>50.25</c:v>
                </c:pt>
                <c:pt idx="158">
                  <c:v>50.25</c:v>
                </c:pt>
                <c:pt idx="159">
                  <c:v>50.25</c:v>
                </c:pt>
                <c:pt idx="160">
                  <c:v>50.25</c:v>
                </c:pt>
                <c:pt idx="161">
                  <c:v>50.25</c:v>
                </c:pt>
                <c:pt idx="162">
                  <c:v>50.25</c:v>
                </c:pt>
                <c:pt idx="163">
                  <c:v>50.25</c:v>
                </c:pt>
                <c:pt idx="164">
                  <c:v>50.25</c:v>
                </c:pt>
                <c:pt idx="165">
                  <c:v>50.25</c:v>
                </c:pt>
                <c:pt idx="166">
                  <c:v>50.25</c:v>
                </c:pt>
                <c:pt idx="167">
                  <c:v>50.28</c:v>
                </c:pt>
                <c:pt idx="168">
                  <c:v>50.28</c:v>
                </c:pt>
                <c:pt idx="169">
                  <c:v>50.28</c:v>
                </c:pt>
                <c:pt idx="170">
                  <c:v>50.28</c:v>
                </c:pt>
                <c:pt idx="171">
                  <c:v>50.28</c:v>
                </c:pt>
                <c:pt idx="172">
                  <c:v>50.28</c:v>
                </c:pt>
                <c:pt idx="173">
                  <c:v>50.28</c:v>
                </c:pt>
                <c:pt idx="174">
                  <c:v>50.28</c:v>
                </c:pt>
                <c:pt idx="175">
                  <c:v>50.28</c:v>
                </c:pt>
                <c:pt idx="176">
                  <c:v>50.28</c:v>
                </c:pt>
                <c:pt idx="177">
                  <c:v>50.28</c:v>
                </c:pt>
                <c:pt idx="178">
                  <c:v>50.28</c:v>
                </c:pt>
                <c:pt idx="179">
                  <c:v>50.28</c:v>
                </c:pt>
                <c:pt idx="180">
                  <c:v>50.28</c:v>
                </c:pt>
                <c:pt idx="181">
                  <c:v>50.28</c:v>
                </c:pt>
                <c:pt idx="182">
                  <c:v>50.28</c:v>
                </c:pt>
                <c:pt idx="183">
                  <c:v>50.28</c:v>
                </c:pt>
                <c:pt idx="184">
                  <c:v>50.28</c:v>
                </c:pt>
                <c:pt idx="185">
                  <c:v>50.28</c:v>
                </c:pt>
                <c:pt idx="186">
                  <c:v>50.31</c:v>
                </c:pt>
                <c:pt idx="187">
                  <c:v>50.31</c:v>
                </c:pt>
                <c:pt idx="188">
                  <c:v>50.31</c:v>
                </c:pt>
                <c:pt idx="189">
                  <c:v>50.31</c:v>
                </c:pt>
                <c:pt idx="190">
                  <c:v>50.31</c:v>
                </c:pt>
                <c:pt idx="191">
                  <c:v>50.31</c:v>
                </c:pt>
                <c:pt idx="192">
                  <c:v>50.31</c:v>
                </c:pt>
                <c:pt idx="193">
                  <c:v>50.31</c:v>
                </c:pt>
                <c:pt idx="194">
                  <c:v>50.31</c:v>
                </c:pt>
                <c:pt idx="195">
                  <c:v>50.31</c:v>
                </c:pt>
                <c:pt idx="196">
                  <c:v>50.31</c:v>
                </c:pt>
                <c:pt idx="197">
                  <c:v>50.31</c:v>
                </c:pt>
                <c:pt idx="198">
                  <c:v>50.31</c:v>
                </c:pt>
                <c:pt idx="199">
                  <c:v>50.31</c:v>
                </c:pt>
                <c:pt idx="200">
                  <c:v>50.31</c:v>
                </c:pt>
                <c:pt idx="201">
                  <c:v>50.31</c:v>
                </c:pt>
                <c:pt idx="202">
                  <c:v>50.31</c:v>
                </c:pt>
                <c:pt idx="203">
                  <c:v>50.31</c:v>
                </c:pt>
                <c:pt idx="204">
                  <c:v>50.31</c:v>
                </c:pt>
                <c:pt idx="205">
                  <c:v>50.31</c:v>
                </c:pt>
                <c:pt idx="206">
                  <c:v>50.31</c:v>
                </c:pt>
                <c:pt idx="207">
                  <c:v>50.31</c:v>
                </c:pt>
                <c:pt idx="208">
                  <c:v>50.31</c:v>
                </c:pt>
                <c:pt idx="209">
                  <c:v>50.31</c:v>
                </c:pt>
                <c:pt idx="210">
                  <c:v>50.31</c:v>
                </c:pt>
                <c:pt idx="211">
                  <c:v>50.31</c:v>
                </c:pt>
                <c:pt idx="212">
                  <c:v>50.31</c:v>
                </c:pt>
                <c:pt idx="213">
                  <c:v>50.31</c:v>
                </c:pt>
                <c:pt idx="214">
                  <c:v>50.34</c:v>
                </c:pt>
                <c:pt idx="215">
                  <c:v>50.34</c:v>
                </c:pt>
                <c:pt idx="216">
                  <c:v>50.34</c:v>
                </c:pt>
                <c:pt idx="217">
                  <c:v>50.34</c:v>
                </c:pt>
                <c:pt idx="218">
                  <c:v>50.34</c:v>
                </c:pt>
                <c:pt idx="219">
                  <c:v>50.34</c:v>
                </c:pt>
                <c:pt idx="220">
                  <c:v>50.34</c:v>
                </c:pt>
                <c:pt idx="221">
                  <c:v>50.34</c:v>
                </c:pt>
                <c:pt idx="222">
                  <c:v>50.34</c:v>
                </c:pt>
                <c:pt idx="223">
                  <c:v>50.34</c:v>
                </c:pt>
                <c:pt idx="224">
                  <c:v>50.34</c:v>
                </c:pt>
                <c:pt idx="225">
                  <c:v>50.34</c:v>
                </c:pt>
                <c:pt idx="226">
                  <c:v>50.34</c:v>
                </c:pt>
                <c:pt idx="227">
                  <c:v>50.34</c:v>
                </c:pt>
                <c:pt idx="228">
                  <c:v>50.34</c:v>
                </c:pt>
                <c:pt idx="229">
                  <c:v>50.34</c:v>
                </c:pt>
                <c:pt idx="230">
                  <c:v>50.34</c:v>
                </c:pt>
                <c:pt idx="231">
                  <c:v>50.34</c:v>
                </c:pt>
                <c:pt idx="232">
                  <c:v>50.34</c:v>
                </c:pt>
                <c:pt idx="233">
                  <c:v>50.34</c:v>
                </c:pt>
                <c:pt idx="234">
                  <c:v>50.34</c:v>
                </c:pt>
                <c:pt idx="235">
                  <c:v>50.34</c:v>
                </c:pt>
                <c:pt idx="236">
                  <c:v>50.34</c:v>
                </c:pt>
                <c:pt idx="237">
                  <c:v>50.34</c:v>
                </c:pt>
                <c:pt idx="238">
                  <c:v>50.34</c:v>
                </c:pt>
                <c:pt idx="239">
                  <c:v>50.34</c:v>
                </c:pt>
                <c:pt idx="240">
                  <c:v>50.34</c:v>
                </c:pt>
                <c:pt idx="241">
                  <c:v>50.37</c:v>
                </c:pt>
                <c:pt idx="242">
                  <c:v>50.37</c:v>
                </c:pt>
                <c:pt idx="243">
                  <c:v>50.37</c:v>
                </c:pt>
                <c:pt idx="244">
                  <c:v>50.37</c:v>
                </c:pt>
                <c:pt idx="245">
                  <c:v>50.37</c:v>
                </c:pt>
                <c:pt idx="246">
                  <c:v>50.37</c:v>
                </c:pt>
                <c:pt idx="247">
                  <c:v>50.37</c:v>
                </c:pt>
                <c:pt idx="248">
                  <c:v>50.37</c:v>
                </c:pt>
                <c:pt idx="249">
                  <c:v>50.37</c:v>
                </c:pt>
                <c:pt idx="250">
                  <c:v>50.37</c:v>
                </c:pt>
                <c:pt idx="251">
                  <c:v>50.37</c:v>
                </c:pt>
                <c:pt idx="252">
                  <c:v>50.37</c:v>
                </c:pt>
                <c:pt idx="253">
                  <c:v>50.37</c:v>
                </c:pt>
                <c:pt idx="254">
                  <c:v>50.37</c:v>
                </c:pt>
                <c:pt idx="255">
                  <c:v>50.37</c:v>
                </c:pt>
                <c:pt idx="256">
                  <c:v>50.37</c:v>
                </c:pt>
                <c:pt idx="257">
                  <c:v>50.37</c:v>
                </c:pt>
                <c:pt idx="258">
                  <c:v>50.37</c:v>
                </c:pt>
                <c:pt idx="259">
                  <c:v>50.37</c:v>
                </c:pt>
                <c:pt idx="260">
                  <c:v>50.37</c:v>
                </c:pt>
                <c:pt idx="261">
                  <c:v>50.37</c:v>
                </c:pt>
                <c:pt idx="262">
                  <c:v>50.37</c:v>
                </c:pt>
                <c:pt idx="263">
                  <c:v>50.37</c:v>
                </c:pt>
                <c:pt idx="264">
                  <c:v>50.37</c:v>
                </c:pt>
                <c:pt idx="265">
                  <c:v>50.37</c:v>
                </c:pt>
                <c:pt idx="266">
                  <c:v>50.37</c:v>
                </c:pt>
                <c:pt idx="267">
                  <c:v>50.4</c:v>
                </c:pt>
                <c:pt idx="268">
                  <c:v>50.4</c:v>
                </c:pt>
                <c:pt idx="269">
                  <c:v>50.4</c:v>
                </c:pt>
                <c:pt idx="270">
                  <c:v>50.4</c:v>
                </c:pt>
                <c:pt idx="271">
                  <c:v>50.4</c:v>
                </c:pt>
                <c:pt idx="272">
                  <c:v>50.4</c:v>
                </c:pt>
                <c:pt idx="273">
                  <c:v>50.4</c:v>
                </c:pt>
                <c:pt idx="274">
                  <c:v>50.4</c:v>
                </c:pt>
                <c:pt idx="275">
                  <c:v>50.4</c:v>
                </c:pt>
                <c:pt idx="276">
                  <c:v>50.4</c:v>
                </c:pt>
                <c:pt idx="277">
                  <c:v>50.4</c:v>
                </c:pt>
                <c:pt idx="278">
                  <c:v>50.4</c:v>
                </c:pt>
                <c:pt idx="279">
                  <c:v>50.4</c:v>
                </c:pt>
                <c:pt idx="280">
                  <c:v>50.4</c:v>
                </c:pt>
                <c:pt idx="281">
                  <c:v>50.4</c:v>
                </c:pt>
                <c:pt idx="282">
                  <c:v>50.4</c:v>
                </c:pt>
                <c:pt idx="283">
                  <c:v>50.4</c:v>
                </c:pt>
                <c:pt idx="284">
                  <c:v>50.4</c:v>
                </c:pt>
                <c:pt idx="285">
                  <c:v>50.4</c:v>
                </c:pt>
                <c:pt idx="286">
                  <c:v>50.4</c:v>
                </c:pt>
                <c:pt idx="287">
                  <c:v>50.4</c:v>
                </c:pt>
                <c:pt idx="288">
                  <c:v>50.4</c:v>
                </c:pt>
                <c:pt idx="289">
                  <c:v>50.4</c:v>
                </c:pt>
                <c:pt idx="290">
                  <c:v>50.4</c:v>
                </c:pt>
                <c:pt idx="291">
                  <c:v>50.43</c:v>
                </c:pt>
                <c:pt idx="292">
                  <c:v>50.43</c:v>
                </c:pt>
                <c:pt idx="293">
                  <c:v>50.43</c:v>
                </c:pt>
                <c:pt idx="294">
                  <c:v>50.43</c:v>
                </c:pt>
                <c:pt idx="295">
                  <c:v>50.43</c:v>
                </c:pt>
                <c:pt idx="296">
                  <c:v>50.43</c:v>
                </c:pt>
                <c:pt idx="297">
                  <c:v>50.43</c:v>
                </c:pt>
                <c:pt idx="298">
                  <c:v>50.43</c:v>
                </c:pt>
                <c:pt idx="299">
                  <c:v>50.43</c:v>
                </c:pt>
                <c:pt idx="300">
                  <c:v>50.43</c:v>
                </c:pt>
                <c:pt idx="301">
                  <c:v>50.43</c:v>
                </c:pt>
                <c:pt idx="302">
                  <c:v>50.43</c:v>
                </c:pt>
                <c:pt idx="303">
                  <c:v>50.43</c:v>
                </c:pt>
                <c:pt idx="304">
                  <c:v>50.43</c:v>
                </c:pt>
                <c:pt idx="305">
                  <c:v>50.43</c:v>
                </c:pt>
                <c:pt idx="306">
                  <c:v>50.43</c:v>
                </c:pt>
                <c:pt idx="307">
                  <c:v>50.43</c:v>
                </c:pt>
                <c:pt idx="308">
                  <c:v>50.43</c:v>
                </c:pt>
                <c:pt idx="309">
                  <c:v>50.43</c:v>
                </c:pt>
                <c:pt idx="310">
                  <c:v>50.43</c:v>
                </c:pt>
                <c:pt idx="311">
                  <c:v>50.43</c:v>
                </c:pt>
                <c:pt idx="312">
                  <c:v>50.43</c:v>
                </c:pt>
                <c:pt idx="313">
                  <c:v>50.43</c:v>
                </c:pt>
                <c:pt idx="314">
                  <c:v>50.43</c:v>
                </c:pt>
                <c:pt idx="315">
                  <c:v>50.43</c:v>
                </c:pt>
                <c:pt idx="316">
                  <c:v>50.43</c:v>
                </c:pt>
                <c:pt idx="317">
                  <c:v>50.43</c:v>
                </c:pt>
                <c:pt idx="318">
                  <c:v>50.43</c:v>
                </c:pt>
                <c:pt idx="319">
                  <c:v>50.43</c:v>
                </c:pt>
                <c:pt idx="320">
                  <c:v>50.43</c:v>
                </c:pt>
                <c:pt idx="321">
                  <c:v>50.43</c:v>
                </c:pt>
                <c:pt idx="322">
                  <c:v>50.46</c:v>
                </c:pt>
                <c:pt idx="323">
                  <c:v>50.46</c:v>
                </c:pt>
                <c:pt idx="324">
                  <c:v>50.46</c:v>
                </c:pt>
                <c:pt idx="325">
                  <c:v>50.46</c:v>
                </c:pt>
                <c:pt idx="326">
                  <c:v>50.46</c:v>
                </c:pt>
                <c:pt idx="327">
                  <c:v>50.46</c:v>
                </c:pt>
                <c:pt idx="328">
                  <c:v>50.46</c:v>
                </c:pt>
                <c:pt idx="329">
                  <c:v>50.46</c:v>
                </c:pt>
                <c:pt idx="330">
                  <c:v>50.46</c:v>
                </c:pt>
                <c:pt idx="331">
                  <c:v>50.46</c:v>
                </c:pt>
                <c:pt idx="332">
                  <c:v>50.46</c:v>
                </c:pt>
                <c:pt idx="333">
                  <c:v>50.46</c:v>
                </c:pt>
                <c:pt idx="334">
                  <c:v>50.46</c:v>
                </c:pt>
                <c:pt idx="335">
                  <c:v>50.46</c:v>
                </c:pt>
                <c:pt idx="336">
                  <c:v>50.46</c:v>
                </c:pt>
                <c:pt idx="337">
                  <c:v>50.46</c:v>
                </c:pt>
                <c:pt idx="338">
                  <c:v>50.46</c:v>
                </c:pt>
                <c:pt idx="339">
                  <c:v>50.46</c:v>
                </c:pt>
                <c:pt idx="340">
                  <c:v>50.46</c:v>
                </c:pt>
                <c:pt idx="341">
                  <c:v>50.46</c:v>
                </c:pt>
                <c:pt idx="342">
                  <c:v>50.46</c:v>
                </c:pt>
                <c:pt idx="343">
                  <c:v>50.46</c:v>
                </c:pt>
                <c:pt idx="344">
                  <c:v>50.46</c:v>
                </c:pt>
                <c:pt idx="345">
                  <c:v>50.46</c:v>
                </c:pt>
                <c:pt idx="346">
                  <c:v>50.46</c:v>
                </c:pt>
                <c:pt idx="347">
                  <c:v>50.49</c:v>
                </c:pt>
                <c:pt idx="348">
                  <c:v>50.49</c:v>
                </c:pt>
                <c:pt idx="349">
                  <c:v>50.49</c:v>
                </c:pt>
                <c:pt idx="350">
                  <c:v>50.49</c:v>
                </c:pt>
                <c:pt idx="351">
                  <c:v>50.49</c:v>
                </c:pt>
                <c:pt idx="352">
                  <c:v>50.49</c:v>
                </c:pt>
                <c:pt idx="353">
                  <c:v>50.49</c:v>
                </c:pt>
                <c:pt idx="354">
                  <c:v>50.49</c:v>
                </c:pt>
                <c:pt idx="355">
                  <c:v>50.49</c:v>
                </c:pt>
                <c:pt idx="356">
                  <c:v>50.49</c:v>
                </c:pt>
                <c:pt idx="357">
                  <c:v>50.49</c:v>
                </c:pt>
                <c:pt idx="358">
                  <c:v>50.49</c:v>
                </c:pt>
                <c:pt idx="359">
                  <c:v>50.49</c:v>
                </c:pt>
                <c:pt idx="360">
                  <c:v>50.49</c:v>
                </c:pt>
                <c:pt idx="361">
                  <c:v>50.49</c:v>
                </c:pt>
                <c:pt idx="362">
                  <c:v>50.49</c:v>
                </c:pt>
                <c:pt idx="363">
                  <c:v>50.49</c:v>
                </c:pt>
                <c:pt idx="364">
                  <c:v>50.49</c:v>
                </c:pt>
                <c:pt idx="365">
                  <c:v>50.49</c:v>
                </c:pt>
                <c:pt idx="366">
                  <c:v>50.49</c:v>
                </c:pt>
                <c:pt idx="367">
                  <c:v>50.49</c:v>
                </c:pt>
                <c:pt idx="368">
                  <c:v>50.49</c:v>
                </c:pt>
                <c:pt idx="369">
                  <c:v>50.49</c:v>
                </c:pt>
                <c:pt idx="370">
                  <c:v>50.52</c:v>
                </c:pt>
                <c:pt idx="371">
                  <c:v>50.52</c:v>
                </c:pt>
                <c:pt idx="372">
                  <c:v>50.52</c:v>
                </c:pt>
                <c:pt idx="373">
                  <c:v>50.52</c:v>
                </c:pt>
                <c:pt idx="374">
                  <c:v>50.52</c:v>
                </c:pt>
                <c:pt idx="375">
                  <c:v>50.52</c:v>
                </c:pt>
                <c:pt idx="376">
                  <c:v>50.52</c:v>
                </c:pt>
                <c:pt idx="377">
                  <c:v>50.52</c:v>
                </c:pt>
                <c:pt idx="378">
                  <c:v>50.52</c:v>
                </c:pt>
                <c:pt idx="379">
                  <c:v>50.52</c:v>
                </c:pt>
                <c:pt idx="380">
                  <c:v>50.52</c:v>
                </c:pt>
                <c:pt idx="381">
                  <c:v>50.52</c:v>
                </c:pt>
                <c:pt idx="382">
                  <c:v>50.52</c:v>
                </c:pt>
                <c:pt idx="383">
                  <c:v>50.52</c:v>
                </c:pt>
                <c:pt idx="384">
                  <c:v>50.52</c:v>
                </c:pt>
                <c:pt idx="385">
                  <c:v>50.52</c:v>
                </c:pt>
                <c:pt idx="386">
                  <c:v>50.52</c:v>
                </c:pt>
                <c:pt idx="387">
                  <c:v>50.52</c:v>
                </c:pt>
                <c:pt idx="388">
                  <c:v>50.52</c:v>
                </c:pt>
                <c:pt idx="389">
                  <c:v>50.52</c:v>
                </c:pt>
                <c:pt idx="390">
                  <c:v>50.52</c:v>
                </c:pt>
                <c:pt idx="391">
                  <c:v>50.52</c:v>
                </c:pt>
                <c:pt idx="392">
                  <c:v>50.52</c:v>
                </c:pt>
                <c:pt idx="393">
                  <c:v>50.52</c:v>
                </c:pt>
                <c:pt idx="394">
                  <c:v>50.52</c:v>
                </c:pt>
                <c:pt idx="395">
                  <c:v>50.55</c:v>
                </c:pt>
                <c:pt idx="396">
                  <c:v>50.55</c:v>
                </c:pt>
                <c:pt idx="397">
                  <c:v>50.55</c:v>
                </c:pt>
                <c:pt idx="398">
                  <c:v>50.55</c:v>
                </c:pt>
                <c:pt idx="399">
                  <c:v>50.55</c:v>
                </c:pt>
                <c:pt idx="400">
                  <c:v>50.55</c:v>
                </c:pt>
                <c:pt idx="401">
                  <c:v>50.55</c:v>
                </c:pt>
                <c:pt idx="402">
                  <c:v>50.55</c:v>
                </c:pt>
                <c:pt idx="403">
                  <c:v>50.55</c:v>
                </c:pt>
                <c:pt idx="404">
                  <c:v>50.55</c:v>
                </c:pt>
                <c:pt idx="405">
                  <c:v>50.55</c:v>
                </c:pt>
                <c:pt idx="406">
                  <c:v>50.55</c:v>
                </c:pt>
                <c:pt idx="407">
                  <c:v>50.55</c:v>
                </c:pt>
                <c:pt idx="408">
                  <c:v>50.55</c:v>
                </c:pt>
                <c:pt idx="409">
                  <c:v>50.55</c:v>
                </c:pt>
                <c:pt idx="410">
                  <c:v>50.55</c:v>
                </c:pt>
                <c:pt idx="411">
                  <c:v>50.55</c:v>
                </c:pt>
                <c:pt idx="412">
                  <c:v>50.55</c:v>
                </c:pt>
                <c:pt idx="413">
                  <c:v>50.55</c:v>
                </c:pt>
                <c:pt idx="414">
                  <c:v>50.55</c:v>
                </c:pt>
                <c:pt idx="415">
                  <c:v>50.55</c:v>
                </c:pt>
                <c:pt idx="416">
                  <c:v>50.55</c:v>
                </c:pt>
                <c:pt idx="417">
                  <c:v>50.55</c:v>
                </c:pt>
                <c:pt idx="418">
                  <c:v>50.55</c:v>
                </c:pt>
                <c:pt idx="419">
                  <c:v>50.55</c:v>
                </c:pt>
                <c:pt idx="420">
                  <c:v>50.55</c:v>
                </c:pt>
                <c:pt idx="421">
                  <c:v>50.55</c:v>
                </c:pt>
                <c:pt idx="422">
                  <c:v>50.55</c:v>
                </c:pt>
                <c:pt idx="423">
                  <c:v>50.55</c:v>
                </c:pt>
                <c:pt idx="424">
                  <c:v>50.55</c:v>
                </c:pt>
                <c:pt idx="425">
                  <c:v>50.55</c:v>
                </c:pt>
                <c:pt idx="426">
                  <c:v>50.55</c:v>
                </c:pt>
                <c:pt idx="427">
                  <c:v>50.58</c:v>
                </c:pt>
                <c:pt idx="428">
                  <c:v>50.58</c:v>
                </c:pt>
                <c:pt idx="429">
                  <c:v>50.58</c:v>
                </c:pt>
                <c:pt idx="430">
                  <c:v>50.58</c:v>
                </c:pt>
                <c:pt idx="431">
                  <c:v>50.58</c:v>
                </c:pt>
                <c:pt idx="432">
                  <c:v>50.58</c:v>
                </c:pt>
                <c:pt idx="433">
                  <c:v>50.58</c:v>
                </c:pt>
                <c:pt idx="434">
                  <c:v>50.58</c:v>
                </c:pt>
                <c:pt idx="435">
                  <c:v>50.58</c:v>
                </c:pt>
                <c:pt idx="436">
                  <c:v>50.58</c:v>
                </c:pt>
                <c:pt idx="437">
                  <c:v>50.58</c:v>
                </c:pt>
                <c:pt idx="438">
                  <c:v>50.58</c:v>
                </c:pt>
                <c:pt idx="439">
                  <c:v>50.58</c:v>
                </c:pt>
                <c:pt idx="440">
                  <c:v>50.58</c:v>
                </c:pt>
                <c:pt idx="441">
                  <c:v>50.58</c:v>
                </c:pt>
                <c:pt idx="442">
                  <c:v>50.58</c:v>
                </c:pt>
                <c:pt idx="443">
                  <c:v>50.58</c:v>
                </c:pt>
                <c:pt idx="444">
                  <c:v>50.58</c:v>
                </c:pt>
                <c:pt idx="445">
                  <c:v>50.58</c:v>
                </c:pt>
                <c:pt idx="446">
                  <c:v>50.58</c:v>
                </c:pt>
                <c:pt idx="447">
                  <c:v>50.58</c:v>
                </c:pt>
                <c:pt idx="448">
                  <c:v>50.58</c:v>
                </c:pt>
                <c:pt idx="449">
                  <c:v>50.58</c:v>
                </c:pt>
                <c:pt idx="450">
                  <c:v>50.58</c:v>
                </c:pt>
                <c:pt idx="451">
                  <c:v>50.58</c:v>
                </c:pt>
                <c:pt idx="452">
                  <c:v>50.58</c:v>
                </c:pt>
                <c:pt idx="453">
                  <c:v>50.61</c:v>
                </c:pt>
                <c:pt idx="454">
                  <c:v>50.61</c:v>
                </c:pt>
                <c:pt idx="455">
                  <c:v>50.61</c:v>
                </c:pt>
                <c:pt idx="456">
                  <c:v>50.61</c:v>
                </c:pt>
                <c:pt idx="457">
                  <c:v>50.61</c:v>
                </c:pt>
                <c:pt idx="458">
                  <c:v>50.61</c:v>
                </c:pt>
                <c:pt idx="459">
                  <c:v>50.61</c:v>
                </c:pt>
                <c:pt idx="460">
                  <c:v>50.61</c:v>
                </c:pt>
                <c:pt idx="461">
                  <c:v>50.61</c:v>
                </c:pt>
                <c:pt idx="462">
                  <c:v>50.61</c:v>
                </c:pt>
                <c:pt idx="463">
                  <c:v>50.61</c:v>
                </c:pt>
                <c:pt idx="464">
                  <c:v>50.61</c:v>
                </c:pt>
                <c:pt idx="465">
                  <c:v>50.61</c:v>
                </c:pt>
                <c:pt idx="466">
                  <c:v>50.61</c:v>
                </c:pt>
                <c:pt idx="467">
                  <c:v>50.61</c:v>
                </c:pt>
                <c:pt idx="468">
                  <c:v>50.61</c:v>
                </c:pt>
                <c:pt idx="469">
                  <c:v>50.61</c:v>
                </c:pt>
                <c:pt idx="470">
                  <c:v>50.61</c:v>
                </c:pt>
                <c:pt idx="471">
                  <c:v>50.61</c:v>
                </c:pt>
                <c:pt idx="472">
                  <c:v>50.61</c:v>
                </c:pt>
                <c:pt idx="473">
                  <c:v>50.61</c:v>
                </c:pt>
                <c:pt idx="474">
                  <c:v>50.61</c:v>
                </c:pt>
                <c:pt idx="475">
                  <c:v>50.61</c:v>
                </c:pt>
                <c:pt idx="476">
                  <c:v>50.61</c:v>
                </c:pt>
                <c:pt idx="477">
                  <c:v>50.61</c:v>
                </c:pt>
                <c:pt idx="478">
                  <c:v>50.61</c:v>
                </c:pt>
                <c:pt idx="479">
                  <c:v>50.61</c:v>
                </c:pt>
                <c:pt idx="480">
                  <c:v>50.61</c:v>
                </c:pt>
                <c:pt idx="481">
                  <c:v>50.61</c:v>
                </c:pt>
                <c:pt idx="482">
                  <c:v>50.61</c:v>
                </c:pt>
                <c:pt idx="483">
                  <c:v>50.61</c:v>
                </c:pt>
                <c:pt idx="484">
                  <c:v>50.61</c:v>
                </c:pt>
                <c:pt idx="485">
                  <c:v>50.64</c:v>
                </c:pt>
                <c:pt idx="486">
                  <c:v>50.64</c:v>
                </c:pt>
                <c:pt idx="487">
                  <c:v>50.64</c:v>
                </c:pt>
                <c:pt idx="488">
                  <c:v>50.64</c:v>
                </c:pt>
                <c:pt idx="489">
                  <c:v>50.64</c:v>
                </c:pt>
                <c:pt idx="490">
                  <c:v>50.64</c:v>
                </c:pt>
                <c:pt idx="491">
                  <c:v>50.64</c:v>
                </c:pt>
                <c:pt idx="492">
                  <c:v>50.64</c:v>
                </c:pt>
                <c:pt idx="493">
                  <c:v>50.64</c:v>
                </c:pt>
                <c:pt idx="494">
                  <c:v>50.64</c:v>
                </c:pt>
                <c:pt idx="495">
                  <c:v>50.64</c:v>
                </c:pt>
                <c:pt idx="496">
                  <c:v>50.64</c:v>
                </c:pt>
                <c:pt idx="497">
                  <c:v>50.64</c:v>
                </c:pt>
                <c:pt idx="498">
                  <c:v>50.64</c:v>
                </c:pt>
                <c:pt idx="499">
                  <c:v>50.64</c:v>
                </c:pt>
                <c:pt idx="500">
                  <c:v>50.64</c:v>
                </c:pt>
                <c:pt idx="501">
                  <c:v>50.64</c:v>
                </c:pt>
                <c:pt idx="502">
                  <c:v>50.64</c:v>
                </c:pt>
                <c:pt idx="503">
                  <c:v>50.64</c:v>
                </c:pt>
                <c:pt idx="504">
                  <c:v>50.64</c:v>
                </c:pt>
                <c:pt idx="505">
                  <c:v>50.64</c:v>
                </c:pt>
                <c:pt idx="506">
                  <c:v>50.64</c:v>
                </c:pt>
                <c:pt idx="507">
                  <c:v>50.64</c:v>
                </c:pt>
                <c:pt idx="508">
                  <c:v>50.64</c:v>
                </c:pt>
                <c:pt idx="509">
                  <c:v>50.64</c:v>
                </c:pt>
                <c:pt idx="510">
                  <c:v>50.64</c:v>
                </c:pt>
                <c:pt idx="511">
                  <c:v>50.67</c:v>
                </c:pt>
                <c:pt idx="512">
                  <c:v>50.67</c:v>
                </c:pt>
                <c:pt idx="513">
                  <c:v>50.67</c:v>
                </c:pt>
                <c:pt idx="514">
                  <c:v>50.67</c:v>
                </c:pt>
                <c:pt idx="515">
                  <c:v>50.67</c:v>
                </c:pt>
                <c:pt idx="516">
                  <c:v>50.67</c:v>
                </c:pt>
                <c:pt idx="517">
                  <c:v>50.67</c:v>
                </c:pt>
                <c:pt idx="518">
                  <c:v>50.67</c:v>
                </c:pt>
                <c:pt idx="519">
                  <c:v>50.67</c:v>
                </c:pt>
                <c:pt idx="520">
                  <c:v>50.67</c:v>
                </c:pt>
                <c:pt idx="521">
                  <c:v>50.67</c:v>
                </c:pt>
                <c:pt idx="522">
                  <c:v>50.67</c:v>
                </c:pt>
                <c:pt idx="523">
                  <c:v>50.67</c:v>
                </c:pt>
                <c:pt idx="524">
                  <c:v>50.67</c:v>
                </c:pt>
                <c:pt idx="525">
                  <c:v>50.67</c:v>
                </c:pt>
                <c:pt idx="526">
                  <c:v>50.67</c:v>
                </c:pt>
                <c:pt idx="527">
                  <c:v>50.67</c:v>
                </c:pt>
                <c:pt idx="528">
                  <c:v>50.67</c:v>
                </c:pt>
                <c:pt idx="529">
                  <c:v>50.67</c:v>
                </c:pt>
                <c:pt idx="530">
                  <c:v>50.67</c:v>
                </c:pt>
                <c:pt idx="531">
                  <c:v>50.67</c:v>
                </c:pt>
                <c:pt idx="532">
                  <c:v>50.67</c:v>
                </c:pt>
                <c:pt idx="533">
                  <c:v>50.67</c:v>
                </c:pt>
                <c:pt idx="534">
                  <c:v>50.67</c:v>
                </c:pt>
                <c:pt idx="535">
                  <c:v>50.67</c:v>
                </c:pt>
                <c:pt idx="536">
                  <c:v>50.67</c:v>
                </c:pt>
                <c:pt idx="537">
                  <c:v>50.7</c:v>
                </c:pt>
                <c:pt idx="538">
                  <c:v>50.7</c:v>
                </c:pt>
                <c:pt idx="539">
                  <c:v>50.7</c:v>
                </c:pt>
                <c:pt idx="540">
                  <c:v>50.7</c:v>
                </c:pt>
                <c:pt idx="541">
                  <c:v>50.7</c:v>
                </c:pt>
                <c:pt idx="542">
                  <c:v>50.7</c:v>
                </c:pt>
                <c:pt idx="543">
                  <c:v>50.7</c:v>
                </c:pt>
                <c:pt idx="544">
                  <c:v>50.7</c:v>
                </c:pt>
                <c:pt idx="545">
                  <c:v>50.7</c:v>
                </c:pt>
                <c:pt idx="546">
                  <c:v>50.7</c:v>
                </c:pt>
                <c:pt idx="547">
                  <c:v>50.7</c:v>
                </c:pt>
                <c:pt idx="548">
                  <c:v>50.7</c:v>
                </c:pt>
                <c:pt idx="549">
                  <c:v>50.7</c:v>
                </c:pt>
                <c:pt idx="550">
                  <c:v>50.7</c:v>
                </c:pt>
                <c:pt idx="551">
                  <c:v>50.7</c:v>
                </c:pt>
                <c:pt idx="552">
                  <c:v>50.7</c:v>
                </c:pt>
                <c:pt idx="553">
                  <c:v>50.7</c:v>
                </c:pt>
                <c:pt idx="554">
                  <c:v>50.7</c:v>
                </c:pt>
                <c:pt idx="555">
                  <c:v>50.7</c:v>
                </c:pt>
                <c:pt idx="556">
                  <c:v>50.7</c:v>
                </c:pt>
                <c:pt idx="557">
                  <c:v>50.7</c:v>
                </c:pt>
                <c:pt idx="558">
                  <c:v>50.7</c:v>
                </c:pt>
                <c:pt idx="559">
                  <c:v>50.7</c:v>
                </c:pt>
                <c:pt idx="560">
                  <c:v>50.7</c:v>
                </c:pt>
                <c:pt idx="561">
                  <c:v>50.7</c:v>
                </c:pt>
                <c:pt idx="562">
                  <c:v>50.7</c:v>
                </c:pt>
                <c:pt idx="563">
                  <c:v>50.7</c:v>
                </c:pt>
                <c:pt idx="564">
                  <c:v>50.7</c:v>
                </c:pt>
                <c:pt idx="565">
                  <c:v>50.7</c:v>
                </c:pt>
                <c:pt idx="566">
                  <c:v>50.7</c:v>
                </c:pt>
                <c:pt idx="567">
                  <c:v>50.7</c:v>
                </c:pt>
                <c:pt idx="568">
                  <c:v>50.7</c:v>
                </c:pt>
                <c:pt idx="569">
                  <c:v>50.7</c:v>
                </c:pt>
                <c:pt idx="570">
                  <c:v>50.7</c:v>
                </c:pt>
                <c:pt idx="571">
                  <c:v>50.7</c:v>
                </c:pt>
                <c:pt idx="572">
                  <c:v>50.73</c:v>
                </c:pt>
                <c:pt idx="573">
                  <c:v>50.73</c:v>
                </c:pt>
                <c:pt idx="574">
                  <c:v>50.73</c:v>
                </c:pt>
                <c:pt idx="575">
                  <c:v>50.73</c:v>
                </c:pt>
                <c:pt idx="576">
                  <c:v>50.73</c:v>
                </c:pt>
                <c:pt idx="577">
                  <c:v>50.73</c:v>
                </c:pt>
                <c:pt idx="578">
                  <c:v>50.73</c:v>
                </c:pt>
                <c:pt idx="579">
                  <c:v>50.73</c:v>
                </c:pt>
                <c:pt idx="580">
                  <c:v>50.73</c:v>
                </c:pt>
                <c:pt idx="581">
                  <c:v>50.73</c:v>
                </c:pt>
                <c:pt idx="582">
                  <c:v>50.73</c:v>
                </c:pt>
                <c:pt idx="583">
                  <c:v>50.73</c:v>
                </c:pt>
                <c:pt idx="584">
                  <c:v>50.73</c:v>
                </c:pt>
                <c:pt idx="585">
                  <c:v>50.73</c:v>
                </c:pt>
                <c:pt idx="586">
                  <c:v>50.73</c:v>
                </c:pt>
                <c:pt idx="587">
                  <c:v>50.76</c:v>
                </c:pt>
                <c:pt idx="588">
                  <c:v>50.76</c:v>
                </c:pt>
                <c:pt idx="589">
                  <c:v>50.76</c:v>
                </c:pt>
                <c:pt idx="590">
                  <c:v>50.76</c:v>
                </c:pt>
                <c:pt idx="591">
                  <c:v>50.76</c:v>
                </c:pt>
                <c:pt idx="592">
                  <c:v>50.76</c:v>
                </c:pt>
                <c:pt idx="593">
                  <c:v>50.76</c:v>
                </c:pt>
                <c:pt idx="594">
                  <c:v>50.76</c:v>
                </c:pt>
                <c:pt idx="595">
                  <c:v>50.76</c:v>
                </c:pt>
                <c:pt idx="596">
                  <c:v>50.76</c:v>
                </c:pt>
                <c:pt idx="597">
                  <c:v>50.76</c:v>
                </c:pt>
                <c:pt idx="598">
                  <c:v>50.76</c:v>
                </c:pt>
                <c:pt idx="599">
                  <c:v>50.76</c:v>
                </c:pt>
                <c:pt idx="600">
                  <c:v>50.76</c:v>
                </c:pt>
                <c:pt idx="601">
                  <c:v>50.76</c:v>
                </c:pt>
                <c:pt idx="602">
                  <c:v>50.76</c:v>
                </c:pt>
                <c:pt idx="603">
                  <c:v>50.76</c:v>
                </c:pt>
                <c:pt idx="604">
                  <c:v>50.76</c:v>
                </c:pt>
                <c:pt idx="605">
                  <c:v>50.76</c:v>
                </c:pt>
                <c:pt idx="606">
                  <c:v>50.76</c:v>
                </c:pt>
                <c:pt idx="607">
                  <c:v>50.76</c:v>
                </c:pt>
                <c:pt idx="608">
                  <c:v>50.79</c:v>
                </c:pt>
                <c:pt idx="609">
                  <c:v>50.79</c:v>
                </c:pt>
                <c:pt idx="610">
                  <c:v>50.79</c:v>
                </c:pt>
                <c:pt idx="611">
                  <c:v>50.79</c:v>
                </c:pt>
                <c:pt idx="612">
                  <c:v>50.79</c:v>
                </c:pt>
                <c:pt idx="613">
                  <c:v>50.79</c:v>
                </c:pt>
                <c:pt idx="614">
                  <c:v>50.79</c:v>
                </c:pt>
                <c:pt idx="615">
                  <c:v>50.79</c:v>
                </c:pt>
                <c:pt idx="616">
                  <c:v>50.79</c:v>
                </c:pt>
                <c:pt idx="617">
                  <c:v>50.79</c:v>
                </c:pt>
                <c:pt idx="618">
                  <c:v>50.79</c:v>
                </c:pt>
                <c:pt idx="619">
                  <c:v>50.79</c:v>
                </c:pt>
                <c:pt idx="620">
                  <c:v>50.79</c:v>
                </c:pt>
                <c:pt idx="621">
                  <c:v>50.79</c:v>
                </c:pt>
                <c:pt idx="622">
                  <c:v>50.79</c:v>
                </c:pt>
                <c:pt idx="623">
                  <c:v>50.79</c:v>
                </c:pt>
                <c:pt idx="624">
                  <c:v>50.79</c:v>
                </c:pt>
                <c:pt idx="625">
                  <c:v>50.79</c:v>
                </c:pt>
                <c:pt idx="626">
                  <c:v>50.79</c:v>
                </c:pt>
                <c:pt idx="627">
                  <c:v>50.79</c:v>
                </c:pt>
                <c:pt idx="628">
                  <c:v>50.79</c:v>
                </c:pt>
                <c:pt idx="629">
                  <c:v>50.79</c:v>
                </c:pt>
                <c:pt idx="630">
                  <c:v>50.79</c:v>
                </c:pt>
                <c:pt idx="631">
                  <c:v>50.82</c:v>
                </c:pt>
                <c:pt idx="632">
                  <c:v>50.82</c:v>
                </c:pt>
                <c:pt idx="633">
                  <c:v>50.82</c:v>
                </c:pt>
                <c:pt idx="634">
                  <c:v>50.82</c:v>
                </c:pt>
                <c:pt idx="635">
                  <c:v>50.82</c:v>
                </c:pt>
                <c:pt idx="636">
                  <c:v>50.82</c:v>
                </c:pt>
                <c:pt idx="637">
                  <c:v>50.82</c:v>
                </c:pt>
                <c:pt idx="638">
                  <c:v>50.82</c:v>
                </c:pt>
                <c:pt idx="639">
                  <c:v>50.82</c:v>
                </c:pt>
                <c:pt idx="640">
                  <c:v>50.82</c:v>
                </c:pt>
                <c:pt idx="641">
                  <c:v>50.82</c:v>
                </c:pt>
                <c:pt idx="642">
                  <c:v>50.82</c:v>
                </c:pt>
                <c:pt idx="643">
                  <c:v>50.82</c:v>
                </c:pt>
                <c:pt idx="644">
                  <c:v>50.82</c:v>
                </c:pt>
                <c:pt idx="645">
                  <c:v>50.82</c:v>
                </c:pt>
                <c:pt idx="646">
                  <c:v>50.82</c:v>
                </c:pt>
                <c:pt idx="647">
                  <c:v>50.82</c:v>
                </c:pt>
                <c:pt idx="648">
                  <c:v>50.82</c:v>
                </c:pt>
                <c:pt idx="649">
                  <c:v>50.82</c:v>
                </c:pt>
                <c:pt idx="650">
                  <c:v>50.82</c:v>
                </c:pt>
                <c:pt idx="651">
                  <c:v>50.82</c:v>
                </c:pt>
                <c:pt idx="652">
                  <c:v>50.82</c:v>
                </c:pt>
                <c:pt idx="653">
                  <c:v>50.82</c:v>
                </c:pt>
                <c:pt idx="654">
                  <c:v>50.82</c:v>
                </c:pt>
                <c:pt idx="655">
                  <c:v>50.82</c:v>
                </c:pt>
                <c:pt idx="656">
                  <c:v>50.82</c:v>
                </c:pt>
                <c:pt idx="657">
                  <c:v>50.82</c:v>
                </c:pt>
                <c:pt idx="658">
                  <c:v>50.82</c:v>
                </c:pt>
                <c:pt idx="659">
                  <c:v>50.82</c:v>
                </c:pt>
                <c:pt idx="660">
                  <c:v>50.85</c:v>
                </c:pt>
                <c:pt idx="661">
                  <c:v>50.85</c:v>
                </c:pt>
                <c:pt idx="662">
                  <c:v>50.85</c:v>
                </c:pt>
                <c:pt idx="663">
                  <c:v>50.85</c:v>
                </c:pt>
                <c:pt idx="664">
                  <c:v>50.85</c:v>
                </c:pt>
                <c:pt idx="665">
                  <c:v>50.85</c:v>
                </c:pt>
                <c:pt idx="666">
                  <c:v>50.85</c:v>
                </c:pt>
                <c:pt idx="667">
                  <c:v>50.85</c:v>
                </c:pt>
                <c:pt idx="668">
                  <c:v>50.85</c:v>
                </c:pt>
                <c:pt idx="669">
                  <c:v>50.85</c:v>
                </c:pt>
                <c:pt idx="670">
                  <c:v>50.85</c:v>
                </c:pt>
                <c:pt idx="671">
                  <c:v>50.85</c:v>
                </c:pt>
                <c:pt idx="672">
                  <c:v>50.85</c:v>
                </c:pt>
                <c:pt idx="673">
                  <c:v>50.85</c:v>
                </c:pt>
                <c:pt idx="674">
                  <c:v>50.85</c:v>
                </c:pt>
                <c:pt idx="675">
                  <c:v>50.85</c:v>
                </c:pt>
                <c:pt idx="676">
                  <c:v>50.85</c:v>
                </c:pt>
                <c:pt idx="677">
                  <c:v>50.85</c:v>
                </c:pt>
                <c:pt idx="678">
                  <c:v>50.85</c:v>
                </c:pt>
                <c:pt idx="679">
                  <c:v>50.85</c:v>
                </c:pt>
                <c:pt idx="680">
                  <c:v>50.85</c:v>
                </c:pt>
                <c:pt idx="681">
                  <c:v>50.85</c:v>
                </c:pt>
                <c:pt idx="682">
                  <c:v>50.85</c:v>
                </c:pt>
                <c:pt idx="683">
                  <c:v>50.88</c:v>
                </c:pt>
                <c:pt idx="684">
                  <c:v>50.88</c:v>
                </c:pt>
                <c:pt idx="685">
                  <c:v>50.88</c:v>
                </c:pt>
                <c:pt idx="686">
                  <c:v>50.88</c:v>
                </c:pt>
                <c:pt idx="687">
                  <c:v>50.88</c:v>
                </c:pt>
                <c:pt idx="688">
                  <c:v>50.88</c:v>
                </c:pt>
                <c:pt idx="689">
                  <c:v>50.88</c:v>
                </c:pt>
                <c:pt idx="690">
                  <c:v>50.88</c:v>
                </c:pt>
                <c:pt idx="691">
                  <c:v>50.88</c:v>
                </c:pt>
                <c:pt idx="692">
                  <c:v>50.88</c:v>
                </c:pt>
                <c:pt idx="693">
                  <c:v>50.88</c:v>
                </c:pt>
                <c:pt idx="694">
                  <c:v>50.88</c:v>
                </c:pt>
                <c:pt idx="695">
                  <c:v>50.88</c:v>
                </c:pt>
                <c:pt idx="696">
                  <c:v>50.88</c:v>
                </c:pt>
                <c:pt idx="697">
                  <c:v>50.88</c:v>
                </c:pt>
                <c:pt idx="698">
                  <c:v>50.88</c:v>
                </c:pt>
                <c:pt idx="699">
                  <c:v>50.88</c:v>
                </c:pt>
                <c:pt idx="700">
                  <c:v>50.88</c:v>
                </c:pt>
                <c:pt idx="701">
                  <c:v>50.88</c:v>
                </c:pt>
                <c:pt idx="702">
                  <c:v>50.88</c:v>
                </c:pt>
                <c:pt idx="703">
                  <c:v>50.88</c:v>
                </c:pt>
                <c:pt idx="704">
                  <c:v>50.88</c:v>
                </c:pt>
                <c:pt idx="705">
                  <c:v>50.88</c:v>
                </c:pt>
                <c:pt idx="706">
                  <c:v>50.88</c:v>
                </c:pt>
                <c:pt idx="707">
                  <c:v>50.88</c:v>
                </c:pt>
                <c:pt idx="708">
                  <c:v>50.88</c:v>
                </c:pt>
                <c:pt idx="709">
                  <c:v>50.88</c:v>
                </c:pt>
                <c:pt idx="710">
                  <c:v>50.88</c:v>
                </c:pt>
                <c:pt idx="711">
                  <c:v>50.91</c:v>
                </c:pt>
                <c:pt idx="712">
                  <c:v>50.91</c:v>
                </c:pt>
                <c:pt idx="713">
                  <c:v>50.91</c:v>
                </c:pt>
                <c:pt idx="714">
                  <c:v>50.91</c:v>
                </c:pt>
                <c:pt idx="715">
                  <c:v>50.91</c:v>
                </c:pt>
                <c:pt idx="716">
                  <c:v>50.91</c:v>
                </c:pt>
                <c:pt idx="717">
                  <c:v>50.91</c:v>
                </c:pt>
                <c:pt idx="718">
                  <c:v>50.91</c:v>
                </c:pt>
                <c:pt idx="719">
                  <c:v>50.91</c:v>
                </c:pt>
                <c:pt idx="720">
                  <c:v>50.91</c:v>
                </c:pt>
                <c:pt idx="721">
                  <c:v>50.91</c:v>
                </c:pt>
                <c:pt idx="722">
                  <c:v>50.91</c:v>
                </c:pt>
                <c:pt idx="723">
                  <c:v>50.91</c:v>
                </c:pt>
                <c:pt idx="724">
                  <c:v>50.91</c:v>
                </c:pt>
                <c:pt idx="725">
                  <c:v>50.91</c:v>
                </c:pt>
                <c:pt idx="726">
                  <c:v>50.91</c:v>
                </c:pt>
                <c:pt idx="727">
                  <c:v>50.91</c:v>
                </c:pt>
                <c:pt idx="728">
                  <c:v>50.91</c:v>
                </c:pt>
                <c:pt idx="729">
                  <c:v>50.91</c:v>
                </c:pt>
                <c:pt idx="730">
                  <c:v>50.91</c:v>
                </c:pt>
                <c:pt idx="731">
                  <c:v>50.91</c:v>
                </c:pt>
                <c:pt idx="732">
                  <c:v>50.91</c:v>
                </c:pt>
                <c:pt idx="733">
                  <c:v>50.91</c:v>
                </c:pt>
                <c:pt idx="734">
                  <c:v>50.91</c:v>
                </c:pt>
                <c:pt idx="735">
                  <c:v>50.91</c:v>
                </c:pt>
                <c:pt idx="736">
                  <c:v>50.91</c:v>
                </c:pt>
                <c:pt idx="737">
                  <c:v>50.91</c:v>
                </c:pt>
                <c:pt idx="738">
                  <c:v>50.94</c:v>
                </c:pt>
                <c:pt idx="739">
                  <c:v>50.94</c:v>
                </c:pt>
                <c:pt idx="740">
                  <c:v>50.94</c:v>
                </c:pt>
                <c:pt idx="741">
                  <c:v>50.94</c:v>
                </c:pt>
                <c:pt idx="742">
                  <c:v>50.94</c:v>
                </c:pt>
                <c:pt idx="743">
                  <c:v>50.94</c:v>
                </c:pt>
                <c:pt idx="744">
                  <c:v>50.94</c:v>
                </c:pt>
                <c:pt idx="745">
                  <c:v>50.94</c:v>
                </c:pt>
                <c:pt idx="746">
                  <c:v>50.94</c:v>
                </c:pt>
                <c:pt idx="747">
                  <c:v>50.94</c:v>
                </c:pt>
                <c:pt idx="748">
                  <c:v>50.94</c:v>
                </c:pt>
                <c:pt idx="749">
                  <c:v>50.94</c:v>
                </c:pt>
                <c:pt idx="750">
                  <c:v>50.94</c:v>
                </c:pt>
                <c:pt idx="751">
                  <c:v>50.94</c:v>
                </c:pt>
                <c:pt idx="752">
                  <c:v>50.94</c:v>
                </c:pt>
                <c:pt idx="753">
                  <c:v>50.94</c:v>
                </c:pt>
                <c:pt idx="754">
                  <c:v>50.94</c:v>
                </c:pt>
                <c:pt idx="755">
                  <c:v>50.94</c:v>
                </c:pt>
                <c:pt idx="756">
                  <c:v>50.94</c:v>
                </c:pt>
                <c:pt idx="757">
                  <c:v>50.94</c:v>
                </c:pt>
                <c:pt idx="758">
                  <c:v>50.94</c:v>
                </c:pt>
                <c:pt idx="759">
                  <c:v>50.94</c:v>
                </c:pt>
                <c:pt idx="760">
                  <c:v>50.94</c:v>
                </c:pt>
                <c:pt idx="761">
                  <c:v>50.94</c:v>
                </c:pt>
                <c:pt idx="762">
                  <c:v>50.94</c:v>
                </c:pt>
                <c:pt idx="763">
                  <c:v>50.97</c:v>
                </c:pt>
                <c:pt idx="764">
                  <c:v>50.97</c:v>
                </c:pt>
                <c:pt idx="765">
                  <c:v>50.97</c:v>
                </c:pt>
                <c:pt idx="766">
                  <c:v>50.97</c:v>
                </c:pt>
                <c:pt idx="767">
                  <c:v>50.97</c:v>
                </c:pt>
                <c:pt idx="768">
                  <c:v>50.97</c:v>
                </c:pt>
                <c:pt idx="769">
                  <c:v>50.97</c:v>
                </c:pt>
                <c:pt idx="770">
                  <c:v>50.97</c:v>
                </c:pt>
                <c:pt idx="771">
                  <c:v>50.97</c:v>
                </c:pt>
                <c:pt idx="772">
                  <c:v>50.97</c:v>
                </c:pt>
                <c:pt idx="773">
                  <c:v>50.97</c:v>
                </c:pt>
                <c:pt idx="774">
                  <c:v>50.97</c:v>
                </c:pt>
                <c:pt idx="775">
                  <c:v>50.97</c:v>
                </c:pt>
                <c:pt idx="776">
                  <c:v>50.97</c:v>
                </c:pt>
                <c:pt idx="777">
                  <c:v>50.97</c:v>
                </c:pt>
                <c:pt idx="778">
                  <c:v>50.97</c:v>
                </c:pt>
                <c:pt idx="779">
                  <c:v>50.97</c:v>
                </c:pt>
                <c:pt idx="780">
                  <c:v>50.97</c:v>
                </c:pt>
                <c:pt idx="781">
                  <c:v>50.97</c:v>
                </c:pt>
                <c:pt idx="782">
                  <c:v>50.97</c:v>
                </c:pt>
                <c:pt idx="783">
                  <c:v>50.97</c:v>
                </c:pt>
                <c:pt idx="784">
                  <c:v>50.97</c:v>
                </c:pt>
                <c:pt idx="785">
                  <c:v>51</c:v>
                </c:pt>
                <c:pt idx="786">
                  <c:v>51</c:v>
                </c:pt>
                <c:pt idx="787">
                  <c:v>51</c:v>
                </c:pt>
                <c:pt idx="788">
                  <c:v>51</c:v>
                </c:pt>
                <c:pt idx="789">
                  <c:v>51</c:v>
                </c:pt>
                <c:pt idx="790">
                  <c:v>51</c:v>
                </c:pt>
                <c:pt idx="791">
                  <c:v>51</c:v>
                </c:pt>
                <c:pt idx="792">
                  <c:v>51</c:v>
                </c:pt>
                <c:pt idx="793">
                  <c:v>51</c:v>
                </c:pt>
                <c:pt idx="794">
                  <c:v>51</c:v>
                </c:pt>
                <c:pt idx="795">
                  <c:v>51</c:v>
                </c:pt>
                <c:pt idx="796">
                  <c:v>51</c:v>
                </c:pt>
                <c:pt idx="797">
                  <c:v>51</c:v>
                </c:pt>
                <c:pt idx="798">
                  <c:v>51</c:v>
                </c:pt>
                <c:pt idx="799">
                  <c:v>51</c:v>
                </c:pt>
                <c:pt idx="800">
                  <c:v>51</c:v>
                </c:pt>
                <c:pt idx="801">
                  <c:v>51</c:v>
                </c:pt>
                <c:pt idx="802">
                  <c:v>51</c:v>
                </c:pt>
                <c:pt idx="803">
                  <c:v>51</c:v>
                </c:pt>
                <c:pt idx="804">
                  <c:v>51</c:v>
                </c:pt>
                <c:pt idx="805">
                  <c:v>51</c:v>
                </c:pt>
                <c:pt idx="806">
                  <c:v>51</c:v>
                </c:pt>
                <c:pt idx="807">
                  <c:v>51</c:v>
                </c:pt>
                <c:pt idx="808">
                  <c:v>51</c:v>
                </c:pt>
                <c:pt idx="809">
                  <c:v>51</c:v>
                </c:pt>
                <c:pt idx="810">
                  <c:v>51</c:v>
                </c:pt>
                <c:pt idx="811">
                  <c:v>51</c:v>
                </c:pt>
                <c:pt idx="812">
                  <c:v>51</c:v>
                </c:pt>
                <c:pt idx="813">
                  <c:v>51</c:v>
                </c:pt>
                <c:pt idx="814">
                  <c:v>51.03</c:v>
                </c:pt>
                <c:pt idx="815">
                  <c:v>51.03</c:v>
                </c:pt>
                <c:pt idx="816">
                  <c:v>51.03</c:v>
                </c:pt>
                <c:pt idx="817">
                  <c:v>51.03</c:v>
                </c:pt>
                <c:pt idx="818">
                  <c:v>51.03</c:v>
                </c:pt>
                <c:pt idx="819">
                  <c:v>51.03</c:v>
                </c:pt>
                <c:pt idx="820">
                  <c:v>51.03</c:v>
                </c:pt>
                <c:pt idx="821">
                  <c:v>51.03</c:v>
                </c:pt>
                <c:pt idx="822">
                  <c:v>51.03</c:v>
                </c:pt>
                <c:pt idx="823">
                  <c:v>51.03</c:v>
                </c:pt>
                <c:pt idx="824">
                  <c:v>51.03</c:v>
                </c:pt>
                <c:pt idx="825">
                  <c:v>51.03</c:v>
                </c:pt>
                <c:pt idx="826">
                  <c:v>51.03</c:v>
                </c:pt>
                <c:pt idx="827">
                  <c:v>51.03</c:v>
                </c:pt>
                <c:pt idx="828">
                  <c:v>51.03</c:v>
                </c:pt>
                <c:pt idx="829">
                  <c:v>51.03</c:v>
                </c:pt>
                <c:pt idx="830">
                  <c:v>51.03</c:v>
                </c:pt>
                <c:pt idx="831">
                  <c:v>51.03</c:v>
                </c:pt>
                <c:pt idx="832">
                  <c:v>51.03</c:v>
                </c:pt>
                <c:pt idx="833">
                  <c:v>51.03</c:v>
                </c:pt>
                <c:pt idx="834">
                  <c:v>51.03</c:v>
                </c:pt>
                <c:pt idx="835">
                  <c:v>51.03</c:v>
                </c:pt>
                <c:pt idx="836">
                  <c:v>51.03</c:v>
                </c:pt>
                <c:pt idx="837">
                  <c:v>51.03</c:v>
                </c:pt>
                <c:pt idx="838">
                  <c:v>51.03</c:v>
                </c:pt>
                <c:pt idx="839">
                  <c:v>51.03</c:v>
                </c:pt>
                <c:pt idx="840">
                  <c:v>51.03</c:v>
                </c:pt>
                <c:pt idx="841">
                  <c:v>51.03</c:v>
                </c:pt>
                <c:pt idx="842">
                  <c:v>51.06</c:v>
                </c:pt>
                <c:pt idx="843">
                  <c:v>51.06</c:v>
                </c:pt>
                <c:pt idx="844">
                  <c:v>51.06</c:v>
                </c:pt>
                <c:pt idx="845">
                  <c:v>51.06</c:v>
                </c:pt>
                <c:pt idx="846">
                  <c:v>51.06</c:v>
                </c:pt>
                <c:pt idx="847">
                  <c:v>51.06</c:v>
                </c:pt>
                <c:pt idx="848">
                  <c:v>51.06</c:v>
                </c:pt>
                <c:pt idx="849">
                  <c:v>51.06</c:v>
                </c:pt>
                <c:pt idx="850">
                  <c:v>51.06</c:v>
                </c:pt>
                <c:pt idx="851">
                  <c:v>51.06</c:v>
                </c:pt>
                <c:pt idx="852">
                  <c:v>51.06</c:v>
                </c:pt>
                <c:pt idx="853">
                  <c:v>51.06</c:v>
                </c:pt>
                <c:pt idx="854">
                  <c:v>51.06</c:v>
                </c:pt>
                <c:pt idx="855">
                  <c:v>51.06</c:v>
                </c:pt>
                <c:pt idx="856">
                  <c:v>51.06</c:v>
                </c:pt>
                <c:pt idx="857">
                  <c:v>51.06</c:v>
                </c:pt>
                <c:pt idx="858">
                  <c:v>51.06</c:v>
                </c:pt>
                <c:pt idx="859">
                  <c:v>51.06</c:v>
                </c:pt>
                <c:pt idx="860">
                  <c:v>51.06</c:v>
                </c:pt>
                <c:pt idx="861">
                  <c:v>51.06</c:v>
                </c:pt>
                <c:pt idx="862">
                  <c:v>51.06</c:v>
                </c:pt>
                <c:pt idx="863">
                  <c:v>51.06</c:v>
                </c:pt>
                <c:pt idx="864">
                  <c:v>51.06</c:v>
                </c:pt>
                <c:pt idx="865">
                  <c:v>51.06</c:v>
                </c:pt>
                <c:pt idx="866">
                  <c:v>51.06</c:v>
                </c:pt>
                <c:pt idx="867">
                  <c:v>51.06</c:v>
                </c:pt>
                <c:pt idx="868">
                  <c:v>51.06</c:v>
                </c:pt>
                <c:pt idx="869">
                  <c:v>51.09</c:v>
                </c:pt>
                <c:pt idx="870">
                  <c:v>51.09</c:v>
                </c:pt>
                <c:pt idx="871">
                  <c:v>51.09</c:v>
                </c:pt>
                <c:pt idx="872">
                  <c:v>51.09</c:v>
                </c:pt>
                <c:pt idx="873">
                  <c:v>51.09</c:v>
                </c:pt>
                <c:pt idx="874">
                  <c:v>51.09</c:v>
                </c:pt>
                <c:pt idx="875">
                  <c:v>51.09</c:v>
                </c:pt>
                <c:pt idx="876">
                  <c:v>51.09</c:v>
                </c:pt>
                <c:pt idx="877">
                  <c:v>51.09</c:v>
                </c:pt>
                <c:pt idx="878">
                  <c:v>51.09</c:v>
                </c:pt>
                <c:pt idx="879">
                  <c:v>51.09</c:v>
                </c:pt>
                <c:pt idx="880">
                  <c:v>51.09</c:v>
                </c:pt>
                <c:pt idx="881">
                  <c:v>51.09</c:v>
                </c:pt>
                <c:pt idx="882">
                  <c:v>51.09</c:v>
                </c:pt>
                <c:pt idx="883">
                  <c:v>51.09</c:v>
                </c:pt>
                <c:pt idx="884">
                  <c:v>51.09</c:v>
                </c:pt>
                <c:pt idx="885">
                  <c:v>51.09</c:v>
                </c:pt>
                <c:pt idx="886">
                  <c:v>51.09</c:v>
                </c:pt>
                <c:pt idx="887">
                  <c:v>51.09</c:v>
                </c:pt>
                <c:pt idx="888">
                  <c:v>51.09</c:v>
                </c:pt>
                <c:pt idx="889">
                  <c:v>51.09</c:v>
                </c:pt>
                <c:pt idx="890">
                  <c:v>51.09</c:v>
                </c:pt>
                <c:pt idx="891">
                  <c:v>51.09</c:v>
                </c:pt>
                <c:pt idx="892">
                  <c:v>51.09</c:v>
                </c:pt>
                <c:pt idx="893">
                  <c:v>51.09</c:v>
                </c:pt>
                <c:pt idx="894">
                  <c:v>51.09</c:v>
                </c:pt>
                <c:pt idx="895">
                  <c:v>51.09</c:v>
                </c:pt>
                <c:pt idx="896">
                  <c:v>51.09</c:v>
                </c:pt>
                <c:pt idx="897">
                  <c:v>51.12</c:v>
                </c:pt>
                <c:pt idx="898">
                  <c:v>51.12</c:v>
                </c:pt>
                <c:pt idx="899">
                  <c:v>51.12</c:v>
                </c:pt>
                <c:pt idx="900">
                  <c:v>51.12</c:v>
                </c:pt>
                <c:pt idx="901">
                  <c:v>51.12</c:v>
                </c:pt>
                <c:pt idx="902">
                  <c:v>51.12</c:v>
                </c:pt>
                <c:pt idx="903">
                  <c:v>51.12</c:v>
                </c:pt>
                <c:pt idx="904">
                  <c:v>51.12</c:v>
                </c:pt>
                <c:pt idx="905">
                  <c:v>51.12</c:v>
                </c:pt>
                <c:pt idx="906">
                  <c:v>51.12</c:v>
                </c:pt>
                <c:pt idx="907">
                  <c:v>51.12</c:v>
                </c:pt>
                <c:pt idx="908">
                  <c:v>51.12</c:v>
                </c:pt>
                <c:pt idx="909">
                  <c:v>51.12</c:v>
                </c:pt>
                <c:pt idx="910">
                  <c:v>51.12</c:v>
                </c:pt>
                <c:pt idx="911">
                  <c:v>51.12</c:v>
                </c:pt>
                <c:pt idx="912">
                  <c:v>51.12</c:v>
                </c:pt>
                <c:pt idx="913">
                  <c:v>51.12</c:v>
                </c:pt>
                <c:pt idx="914">
                  <c:v>51.12</c:v>
                </c:pt>
                <c:pt idx="915">
                  <c:v>51.12</c:v>
                </c:pt>
                <c:pt idx="916">
                  <c:v>51.12</c:v>
                </c:pt>
                <c:pt idx="917">
                  <c:v>51.12</c:v>
                </c:pt>
                <c:pt idx="918">
                  <c:v>51.12</c:v>
                </c:pt>
                <c:pt idx="919">
                  <c:v>51.12</c:v>
                </c:pt>
                <c:pt idx="920">
                  <c:v>51.15</c:v>
                </c:pt>
                <c:pt idx="921">
                  <c:v>51.15</c:v>
                </c:pt>
                <c:pt idx="922">
                  <c:v>51.15</c:v>
                </c:pt>
                <c:pt idx="923">
                  <c:v>51.15</c:v>
                </c:pt>
                <c:pt idx="924">
                  <c:v>51.15</c:v>
                </c:pt>
                <c:pt idx="925">
                  <c:v>51.15</c:v>
                </c:pt>
                <c:pt idx="926">
                  <c:v>51.15</c:v>
                </c:pt>
                <c:pt idx="927">
                  <c:v>51.15</c:v>
                </c:pt>
                <c:pt idx="928">
                  <c:v>51.15</c:v>
                </c:pt>
                <c:pt idx="929">
                  <c:v>51.15</c:v>
                </c:pt>
                <c:pt idx="930">
                  <c:v>51.15</c:v>
                </c:pt>
                <c:pt idx="931">
                  <c:v>51.15</c:v>
                </c:pt>
                <c:pt idx="932">
                  <c:v>51.15</c:v>
                </c:pt>
                <c:pt idx="933">
                  <c:v>51.15</c:v>
                </c:pt>
                <c:pt idx="934">
                  <c:v>51.15</c:v>
                </c:pt>
                <c:pt idx="935">
                  <c:v>51.15</c:v>
                </c:pt>
                <c:pt idx="936">
                  <c:v>51.15</c:v>
                </c:pt>
                <c:pt idx="937">
                  <c:v>51.15</c:v>
                </c:pt>
                <c:pt idx="938">
                  <c:v>51.15</c:v>
                </c:pt>
                <c:pt idx="939">
                  <c:v>51.15</c:v>
                </c:pt>
                <c:pt idx="940">
                  <c:v>51.15</c:v>
                </c:pt>
                <c:pt idx="941">
                  <c:v>51.15</c:v>
                </c:pt>
                <c:pt idx="942">
                  <c:v>51.15</c:v>
                </c:pt>
                <c:pt idx="943">
                  <c:v>51.15</c:v>
                </c:pt>
                <c:pt idx="944">
                  <c:v>51.18</c:v>
                </c:pt>
                <c:pt idx="945">
                  <c:v>51.18</c:v>
                </c:pt>
                <c:pt idx="946">
                  <c:v>51.18</c:v>
                </c:pt>
                <c:pt idx="947">
                  <c:v>51.18</c:v>
                </c:pt>
                <c:pt idx="948">
                  <c:v>51.18</c:v>
                </c:pt>
                <c:pt idx="949">
                  <c:v>51.18</c:v>
                </c:pt>
                <c:pt idx="950">
                  <c:v>51.18</c:v>
                </c:pt>
                <c:pt idx="951">
                  <c:v>51.18</c:v>
                </c:pt>
                <c:pt idx="952">
                  <c:v>51.18</c:v>
                </c:pt>
                <c:pt idx="953">
                  <c:v>51.18</c:v>
                </c:pt>
                <c:pt idx="954">
                  <c:v>51.18</c:v>
                </c:pt>
                <c:pt idx="955">
                  <c:v>51.18</c:v>
                </c:pt>
                <c:pt idx="956">
                  <c:v>51.18</c:v>
                </c:pt>
                <c:pt idx="957">
                  <c:v>51.18</c:v>
                </c:pt>
                <c:pt idx="958">
                  <c:v>51.18</c:v>
                </c:pt>
                <c:pt idx="959">
                  <c:v>51.18</c:v>
                </c:pt>
                <c:pt idx="960">
                  <c:v>51.18</c:v>
                </c:pt>
                <c:pt idx="961">
                  <c:v>51.18</c:v>
                </c:pt>
                <c:pt idx="962">
                  <c:v>51.18</c:v>
                </c:pt>
                <c:pt idx="963">
                  <c:v>51.18</c:v>
                </c:pt>
                <c:pt idx="964">
                  <c:v>51.18</c:v>
                </c:pt>
                <c:pt idx="965">
                  <c:v>51.18</c:v>
                </c:pt>
                <c:pt idx="966">
                  <c:v>51.18</c:v>
                </c:pt>
                <c:pt idx="967">
                  <c:v>51.18</c:v>
                </c:pt>
                <c:pt idx="968">
                  <c:v>51.18</c:v>
                </c:pt>
                <c:pt idx="969">
                  <c:v>51.18</c:v>
                </c:pt>
                <c:pt idx="970">
                  <c:v>51.18</c:v>
                </c:pt>
                <c:pt idx="971">
                  <c:v>51.21</c:v>
                </c:pt>
                <c:pt idx="972">
                  <c:v>51.21</c:v>
                </c:pt>
                <c:pt idx="973">
                  <c:v>51.21</c:v>
                </c:pt>
                <c:pt idx="974">
                  <c:v>51.21</c:v>
                </c:pt>
                <c:pt idx="975">
                  <c:v>51.21</c:v>
                </c:pt>
                <c:pt idx="976">
                  <c:v>51.21</c:v>
                </c:pt>
                <c:pt idx="977">
                  <c:v>51.21</c:v>
                </c:pt>
                <c:pt idx="978">
                  <c:v>51.21</c:v>
                </c:pt>
                <c:pt idx="979">
                  <c:v>51.21</c:v>
                </c:pt>
                <c:pt idx="980">
                  <c:v>51.21</c:v>
                </c:pt>
                <c:pt idx="981">
                  <c:v>51.21</c:v>
                </c:pt>
                <c:pt idx="982">
                  <c:v>51.21</c:v>
                </c:pt>
                <c:pt idx="983">
                  <c:v>51.21</c:v>
                </c:pt>
                <c:pt idx="984">
                  <c:v>51.21</c:v>
                </c:pt>
                <c:pt idx="985">
                  <c:v>51.21</c:v>
                </c:pt>
                <c:pt idx="986">
                  <c:v>51.21</c:v>
                </c:pt>
                <c:pt idx="987">
                  <c:v>51.21</c:v>
                </c:pt>
                <c:pt idx="988">
                  <c:v>51.21</c:v>
                </c:pt>
                <c:pt idx="989">
                  <c:v>51.21</c:v>
                </c:pt>
                <c:pt idx="990">
                  <c:v>51.21</c:v>
                </c:pt>
                <c:pt idx="991">
                  <c:v>51.21</c:v>
                </c:pt>
                <c:pt idx="992">
                  <c:v>51.21</c:v>
                </c:pt>
                <c:pt idx="993">
                  <c:v>51.21</c:v>
                </c:pt>
                <c:pt idx="994">
                  <c:v>51.24</c:v>
                </c:pt>
                <c:pt idx="995">
                  <c:v>51.24</c:v>
                </c:pt>
                <c:pt idx="996">
                  <c:v>51.24</c:v>
                </c:pt>
                <c:pt idx="997">
                  <c:v>51.24</c:v>
                </c:pt>
                <c:pt idx="998">
                  <c:v>51.24</c:v>
                </c:pt>
                <c:pt idx="999">
                  <c:v>51.24</c:v>
                </c:pt>
                <c:pt idx="1000">
                  <c:v>51.24</c:v>
                </c:pt>
                <c:pt idx="1001">
                  <c:v>51.24</c:v>
                </c:pt>
                <c:pt idx="1002">
                  <c:v>51.24</c:v>
                </c:pt>
                <c:pt idx="1003">
                  <c:v>51.24</c:v>
                </c:pt>
                <c:pt idx="1004">
                  <c:v>51.24</c:v>
                </c:pt>
                <c:pt idx="1005">
                  <c:v>51.24</c:v>
                </c:pt>
                <c:pt idx="1006">
                  <c:v>51.24</c:v>
                </c:pt>
                <c:pt idx="1007">
                  <c:v>51.24</c:v>
                </c:pt>
                <c:pt idx="1008">
                  <c:v>51.24</c:v>
                </c:pt>
                <c:pt idx="1009">
                  <c:v>51.24</c:v>
                </c:pt>
                <c:pt idx="1010">
                  <c:v>51.24</c:v>
                </c:pt>
                <c:pt idx="1011">
                  <c:v>51.24</c:v>
                </c:pt>
                <c:pt idx="1012">
                  <c:v>51.24</c:v>
                </c:pt>
                <c:pt idx="1013">
                  <c:v>51.24</c:v>
                </c:pt>
                <c:pt idx="1014">
                  <c:v>51.24</c:v>
                </c:pt>
                <c:pt idx="1015">
                  <c:v>51.24</c:v>
                </c:pt>
                <c:pt idx="1016">
                  <c:v>51.24</c:v>
                </c:pt>
                <c:pt idx="1017">
                  <c:v>51.24</c:v>
                </c:pt>
                <c:pt idx="1018">
                  <c:v>51.24</c:v>
                </c:pt>
                <c:pt idx="1019">
                  <c:v>51.24</c:v>
                </c:pt>
                <c:pt idx="1020">
                  <c:v>51.24</c:v>
                </c:pt>
                <c:pt idx="1021">
                  <c:v>51.24</c:v>
                </c:pt>
                <c:pt idx="1022">
                  <c:v>51.24</c:v>
                </c:pt>
                <c:pt idx="1023">
                  <c:v>51.24</c:v>
                </c:pt>
                <c:pt idx="1024">
                  <c:v>51.24</c:v>
                </c:pt>
                <c:pt idx="1025">
                  <c:v>51.24</c:v>
                </c:pt>
                <c:pt idx="1026">
                  <c:v>51.24</c:v>
                </c:pt>
                <c:pt idx="1027">
                  <c:v>51.27</c:v>
                </c:pt>
                <c:pt idx="1028">
                  <c:v>51.27</c:v>
                </c:pt>
                <c:pt idx="1029">
                  <c:v>51.27</c:v>
                </c:pt>
                <c:pt idx="1030">
                  <c:v>51.27</c:v>
                </c:pt>
                <c:pt idx="1031">
                  <c:v>51.27</c:v>
                </c:pt>
                <c:pt idx="1032">
                  <c:v>51.27</c:v>
                </c:pt>
                <c:pt idx="1033">
                  <c:v>51.27</c:v>
                </c:pt>
                <c:pt idx="1034">
                  <c:v>51.27</c:v>
                </c:pt>
                <c:pt idx="1035">
                  <c:v>51.27</c:v>
                </c:pt>
                <c:pt idx="1036">
                  <c:v>51.27</c:v>
                </c:pt>
                <c:pt idx="1037">
                  <c:v>51.27</c:v>
                </c:pt>
                <c:pt idx="1038">
                  <c:v>51.27</c:v>
                </c:pt>
                <c:pt idx="1039">
                  <c:v>51.27</c:v>
                </c:pt>
                <c:pt idx="1040">
                  <c:v>51.27</c:v>
                </c:pt>
                <c:pt idx="1041">
                  <c:v>51.27</c:v>
                </c:pt>
                <c:pt idx="1042">
                  <c:v>51.27</c:v>
                </c:pt>
                <c:pt idx="1043">
                  <c:v>51.27</c:v>
                </c:pt>
                <c:pt idx="1044">
                  <c:v>51.3</c:v>
                </c:pt>
                <c:pt idx="1045">
                  <c:v>51.3</c:v>
                </c:pt>
                <c:pt idx="1046">
                  <c:v>51.3</c:v>
                </c:pt>
                <c:pt idx="1047">
                  <c:v>51.3</c:v>
                </c:pt>
                <c:pt idx="1048">
                  <c:v>51.3</c:v>
                </c:pt>
                <c:pt idx="1049">
                  <c:v>51.3</c:v>
                </c:pt>
                <c:pt idx="1050">
                  <c:v>51.3</c:v>
                </c:pt>
                <c:pt idx="1051">
                  <c:v>51.3</c:v>
                </c:pt>
                <c:pt idx="1052">
                  <c:v>51.3</c:v>
                </c:pt>
                <c:pt idx="1053">
                  <c:v>51.3</c:v>
                </c:pt>
                <c:pt idx="1054">
                  <c:v>51.3</c:v>
                </c:pt>
                <c:pt idx="1055">
                  <c:v>51.3</c:v>
                </c:pt>
                <c:pt idx="1056">
                  <c:v>51.3</c:v>
                </c:pt>
                <c:pt idx="1057">
                  <c:v>51.3</c:v>
                </c:pt>
                <c:pt idx="1058">
                  <c:v>51.3</c:v>
                </c:pt>
                <c:pt idx="1059">
                  <c:v>51.3</c:v>
                </c:pt>
                <c:pt idx="1060">
                  <c:v>51.3</c:v>
                </c:pt>
                <c:pt idx="1061">
                  <c:v>51.3</c:v>
                </c:pt>
                <c:pt idx="1062">
                  <c:v>51.3</c:v>
                </c:pt>
                <c:pt idx="1063">
                  <c:v>51.3</c:v>
                </c:pt>
                <c:pt idx="1064">
                  <c:v>51.3</c:v>
                </c:pt>
                <c:pt idx="1065">
                  <c:v>51.3</c:v>
                </c:pt>
                <c:pt idx="1066">
                  <c:v>51.3</c:v>
                </c:pt>
                <c:pt idx="1067">
                  <c:v>51.3</c:v>
                </c:pt>
                <c:pt idx="1068">
                  <c:v>51.3</c:v>
                </c:pt>
                <c:pt idx="1069">
                  <c:v>51.3</c:v>
                </c:pt>
                <c:pt idx="1070">
                  <c:v>51.3</c:v>
                </c:pt>
                <c:pt idx="1071">
                  <c:v>51.3</c:v>
                </c:pt>
                <c:pt idx="1072">
                  <c:v>51.3</c:v>
                </c:pt>
                <c:pt idx="1073">
                  <c:v>51.3</c:v>
                </c:pt>
                <c:pt idx="1074">
                  <c:v>51.33</c:v>
                </c:pt>
                <c:pt idx="1075">
                  <c:v>51.33</c:v>
                </c:pt>
                <c:pt idx="1076">
                  <c:v>51.33</c:v>
                </c:pt>
                <c:pt idx="1077">
                  <c:v>51.33</c:v>
                </c:pt>
                <c:pt idx="1078">
                  <c:v>51.33</c:v>
                </c:pt>
                <c:pt idx="1079">
                  <c:v>51.33</c:v>
                </c:pt>
                <c:pt idx="1080">
                  <c:v>51.33</c:v>
                </c:pt>
                <c:pt idx="1081">
                  <c:v>51.33</c:v>
                </c:pt>
                <c:pt idx="1082">
                  <c:v>51.33</c:v>
                </c:pt>
                <c:pt idx="1083">
                  <c:v>51.33</c:v>
                </c:pt>
                <c:pt idx="1084">
                  <c:v>51.33</c:v>
                </c:pt>
                <c:pt idx="1085">
                  <c:v>51.33</c:v>
                </c:pt>
                <c:pt idx="1086">
                  <c:v>51.33</c:v>
                </c:pt>
                <c:pt idx="1087">
                  <c:v>51.33</c:v>
                </c:pt>
                <c:pt idx="1088">
                  <c:v>51.33</c:v>
                </c:pt>
                <c:pt idx="1089">
                  <c:v>51.33</c:v>
                </c:pt>
                <c:pt idx="1090">
                  <c:v>51.33</c:v>
                </c:pt>
                <c:pt idx="1091">
                  <c:v>51.33</c:v>
                </c:pt>
                <c:pt idx="1092">
                  <c:v>51.33</c:v>
                </c:pt>
                <c:pt idx="1093">
                  <c:v>51.33</c:v>
                </c:pt>
                <c:pt idx="1094">
                  <c:v>51.33</c:v>
                </c:pt>
                <c:pt idx="1095">
                  <c:v>51.33</c:v>
                </c:pt>
                <c:pt idx="1096">
                  <c:v>51.33</c:v>
                </c:pt>
                <c:pt idx="1097">
                  <c:v>51.33</c:v>
                </c:pt>
                <c:pt idx="1098">
                  <c:v>51.36</c:v>
                </c:pt>
                <c:pt idx="1099">
                  <c:v>51.36</c:v>
                </c:pt>
                <c:pt idx="1100">
                  <c:v>51.36</c:v>
                </c:pt>
                <c:pt idx="1101">
                  <c:v>51.36</c:v>
                </c:pt>
                <c:pt idx="1102">
                  <c:v>51.36</c:v>
                </c:pt>
                <c:pt idx="1103">
                  <c:v>51.36</c:v>
                </c:pt>
                <c:pt idx="1104">
                  <c:v>51.36</c:v>
                </c:pt>
                <c:pt idx="1105">
                  <c:v>51.36</c:v>
                </c:pt>
                <c:pt idx="1106">
                  <c:v>51.36</c:v>
                </c:pt>
                <c:pt idx="1107">
                  <c:v>51.36</c:v>
                </c:pt>
                <c:pt idx="1108">
                  <c:v>51.36</c:v>
                </c:pt>
                <c:pt idx="1109">
                  <c:v>51.36</c:v>
                </c:pt>
                <c:pt idx="1110">
                  <c:v>51.36</c:v>
                </c:pt>
                <c:pt idx="1111">
                  <c:v>51.36</c:v>
                </c:pt>
                <c:pt idx="1112">
                  <c:v>51.36</c:v>
                </c:pt>
                <c:pt idx="1113">
                  <c:v>51.36</c:v>
                </c:pt>
                <c:pt idx="1114">
                  <c:v>51.36</c:v>
                </c:pt>
                <c:pt idx="1115">
                  <c:v>51.36</c:v>
                </c:pt>
                <c:pt idx="1116">
                  <c:v>51.36</c:v>
                </c:pt>
                <c:pt idx="1117">
                  <c:v>51.36</c:v>
                </c:pt>
                <c:pt idx="1118">
                  <c:v>51.36</c:v>
                </c:pt>
                <c:pt idx="1119">
                  <c:v>51.36</c:v>
                </c:pt>
                <c:pt idx="1120">
                  <c:v>51.36</c:v>
                </c:pt>
                <c:pt idx="1121">
                  <c:v>51.36</c:v>
                </c:pt>
                <c:pt idx="1122">
                  <c:v>51.36</c:v>
                </c:pt>
                <c:pt idx="1123">
                  <c:v>51.36</c:v>
                </c:pt>
                <c:pt idx="1124">
                  <c:v>51.39</c:v>
                </c:pt>
                <c:pt idx="1125">
                  <c:v>51.39</c:v>
                </c:pt>
                <c:pt idx="1126">
                  <c:v>51.39</c:v>
                </c:pt>
                <c:pt idx="1127">
                  <c:v>51.39</c:v>
                </c:pt>
                <c:pt idx="1128">
                  <c:v>51.39</c:v>
                </c:pt>
                <c:pt idx="1129">
                  <c:v>51.39</c:v>
                </c:pt>
                <c:pt idx="1130">
                  <c:v>51.39</c:v>
                </c:pt>
                <c:pt idx="1131">
                  <c:v>51.39</c:v>
                </c:pt>
                <c:pt idx="1132">
                  <c:v>51.39</c:v>
                </c:pt>
                <c:pt idx="1133">
                  <c:v>51.39</c:v>
                </c:pt>
                <c:pt idx="1134">
                  <c:v>51.39</c:v>
                </c:pt>
                <c:pt idx="1135">
                  <c:v>51.39</c:v>
                </c:pt>
                <c:pt idx="1136">
                  <c:v>51.39</c:v>
                </c:pt>
                <c:pt idx="1137">
                  <c:v>51.39</c:v>
                </c:pt>
                <c:pt idx="1138">
                  <c:v>51.39</c:v>
                </c:pt>
                <c:pt idx="1139">
                  <c:v>51.39</c:v>
                </c:pt>
                <c:pt idx="1140">
                  <c:v>51.39</c:v>
                </c:pt>
                <c:pt idx="1141">
                  <c:v>51.39</c:v>
                </c:pt>
                <c:pt idx="1142">
                  <c:v>51.39</c:v>
                </c:pt>
                <c:pt idx="1143">
                  <c:v>51.39</c:v>
                </c:pt>
                <c:pt idx="1144">
                  <c:v>51.39</c:v>
                </c:pt>
                <c:pt idx="1145">
                  <c:v>51.39</c:v>
                </c:pt>
                <c:pt idx="1146">
                  <c:v>51.39</c:v>
                </c:pt>
                <c:pt idx="1147">
                  <c:v>51.39</c:v>
                </c:pt>
                <c:pt idx="1148">
                  <c:v>51.39</c:v>
                </c:pt>
                <c:pt idx="1149">
                  <c:v>51.39</c:v>
                </c:pt>
                <c:pt idx="1150">
                  <c:v>51.39</c:v>
                </c:pt>
                <c:pt idx="1151">
                  <c:v>51.39</c:v>
                </c:pt>
                <c:pt idx="1152">
                  <c:v>51.39</c:v>
                </c:pt>
                <c:pt idx="1153">
                  <c:v>51.39</c:v>
                </c:pt>
                <c:pt idx="1154">
                  <c:v>51.42</c:v>
                </c:pt>
                <c:pt idx="1155">
                  <c:v>51.42</c:v>
                </c:pt>
                <c:pt idx="1156">
                  <c:v>51.42</c:v>
                </c:pt>
                <c:pt idx="1157">
                  <c:v>51.42</c:v>
                </c:pt>
                <c:pt idx="1158">
                  <c:v>51.42</c:v>
                </c:pt>
                <c:pt idx="1159">
                  <c:v>51.42</c:v>
                </c:pt>
                <c:pt idx="1160">
                  <c:v>51.42</c:v>
                </c:pt>
                <c:pt idx="1161">
                  <c:v>51.42</c:v>
                </c:pt>
                <c:pt idx="1162">
                  <c:v>51.42</c:v>
                </c:pt>
                <c:pt idx="1163">
                  <c:v>51.42</c:v>
                </c:pt>
                <c:pt idx="1164">
                  <c:v>51.42</c:v>
                </c:pt>
                <c:pt idx="1165">
                  <c:v>51.42</c:v>
                </c:pt>
                <c:pt idx="1166">
                  <c:v>51.42</c:v>
                </c:pt>
                <c:pt idx="1167">
                  <c:v>51.42</c:v>
                </c:pt>
                <c:pt idx="1168">
                  <c:v>51.42</c:v>
                </c:pt>
                <c:pt idx="1169">
                  <c:v>51.42</c:v>
                </c:pt>
                <c:pt idx="1170">
                  <c:v>51.42</c:v>
                </c:pt>
                <c:pt idx="1171">
                  <c:v>51.42</c:v>
                </c:pt>
                <c:pt idx="1172">
                  <c:v>51.42</c:v>
                </c:pt>
                <c:pt idx="1173">
                  <c:v>51.42</c:v>
                </c:pt>
                <c:pt idx="1174">
                  <c:v>51.42</c:v>
                </c:pt>
                <c:pt idx="1175">
                  <c:v>51.42</c:v>
                </c:pt>
                <c:pt idx="1176">
                  <c:v>51.42</c:v>
                </c:pt>
                <c:pt idx="1177">
                  <c:v>51.42</c:v>
                </c:pt>
                <c:pt idx="1178">
                  <c:v>51.42</c:v>
                </c:pt>
                <c:pt idx="1179">
                  <c:v>51.45</c:v>
                </c:pt>
                <c:pt idx="1180">
                  <c:v>51.45</c:v>
                </c:pt>
                <c:pt idx="1181">
                  <c:v>51.45</c:v>
                </c:pt>
                <c:pt idx="1182">
                  <c:v>51.45</c:v>
                </c:pt>
                <c:pt idx="1183">
                  <c:v>51.45</c:v>
                </c:pt>
                <c:pt idx="1184">
                  <c:v>51.45</c:v>
                </c:pt>
                <c:pt idx="1185">
                  <c:v>51.45</c:v>
                </c:pt>
                <c:pt idx="1186">
                  <c:v>51.45</c:v>
                </c:pt>
                <c:pt idx="1187">
                  <c:v>51.45</c:v>
                </c:pt>
                <c:pt idx="1188">
                  <c:v>51.45</c:v>
                </c:pt>
                <c:pt idx="1189">
                  <c:v>51.45</c:v>
                </c:pt>
                <c:pt idx="1190">
                  <c:v>51.45</c:v>
                </c:pt>
                <c:pt idx="1191">
                  <c:v>51.45</c:v>
                </c:pt>
                <c:pt idx="1192">
                  <c:v>51.45</c:v>
                </c:pt>
                <c:pt idx="1193">
                  <c:v>51.45</c:v>
                </c:pt>
                <c:pt idx="1194">
                  <c:v>51.45</c:v>
                </c:pt>
                <c:pt idx="1195">
                  <c:v>51.45</c:v>
                </c:pt>
                <c:pt idx="1196">
                  <c:v>51.45</c:v>
                </c:pt>
                <c:pt idx="1197">
                  <c:v>51.45</c:v>
                </c:pt>
                <c:pt idx="1198">
                  <c:v>51.45</c:v>
                </c:pt>
                <c:pt idx="1199">
                  <c:v>51.45</c:v>
                </c:pt>
                <c:pt idx="1200">
                  <c:v>51.45</c:v>
                </c:pt>
                <c:pt idx="1201">
                  <c:v>51.45</c:v>
                </c:pt>
                <c:pt idx="1202">
                  <c:v>51.48</c:v>
                </c:pt>
                <c:pt idx="1203">
                  <c:v>51.48</c:v>
                </c:pt>
                <c:pt idx="1204">
                  <c:v>51.48</c:v>
                </c:pt>
                <c:pt idx="1205">
                  <c:v>51.48</c:v>
                </c:pt>
                <c:pt idx="1206">
                  <c:v>51.48</c:v>
                </c:pt>
                <c:pt idx="1207">
                  <c:v>51.48</c:v>
                </c:pt>
                <c:pt idx="1208">
                  <c:v>51.48</c:v>
                </c:pt>
                <c:pt idx="1209">
                  <c:v>51.48</c:v>
                </c:pt>
                <c:pt idx="1210">
                  <c:v>51.48</c:v>
                </c:pt>
                <c:pt idx="1211">
                  <c:v>51.48</c:v>
                </c:pt>
                <c:pt idx="1212">
                  <c:v>51.48</c:v>
                </c:pt>
                <c:pt idx="1213">
                  <c:v>51.48</c:v>
                </c:pt>
                <c:pt idx="1214">
                  <c:v>51.48</c:v>
                </c:pt>
                <c:pt idx="1215">
                  <c:v>51.48</c:v>
                </c:pt>
                <c:pt idx="1216">
                  <c:v>51.48</c:v>
                </c:pt>
                <c:pt idx="1217">
                  <c:v>51.48</c:v>
                </c:pt>
                <c:pt idx="1218">
                  <c:v>51.51</c:v>
                </c:pt>
                <c:pt idx="1219">
                  <c:v>51.51</c:v>
                </c:pt>
                <c:pt idx="1220">
                  <c:v>51.51</c:v>
                </c:pt>
                <c:pt idx="1221">
                  <c:v>51.51</c:v>
                </c:pt>
                <c:pt idx="1222">
                  <c:v>51.51</c:v>
                </c:pt>
                <c:pt idx="1223">
                  <c:v>51.51</c:v>
                </c:pt>
                <c:pt idx="1224">
                  <c:v>51.51</c:v>
                </c:pt>
                <c:pt idx="1225">
                  <c:v>51.51</c:v>
                </c:pt>
                <c:pt idx="1226">
                  <c:v>51.51</c:v>
                </c:pt>
                <c:pt idx="1227">
                  <c:v>51.51</c:v>
                </c:pt>
                <c:pt idx="1228">
                  <c:v>51.51</c:v>
                </c:pt>
                <c:pt idx="1229">
                  <c:v>51.51</c:v>
                </c:pt>
                <c:pt idx="1230">
                  <c:v>51.51</c:v>
                </c:pt>
                <c:pt idx="1231">
                  <c:v>51.51</c:v>
                </c:pt>
                <c:pt idx="1232">
                  <c:v>51.51</c:v>
                </c:pt>
                <c:pt idx="1233">
                  <c:v>51.51</c:v>
                </c:pt>
                <c:pt idx="1234">
                  <c:v>51.51</c:v>
                </c:pt>
                <c:pt idx="1235">
                  <c:v>51.51</c:v>
                </c:pt>
                <c:pt idx="1236">
                  <c:v>51.51</c:v>
                </c:pt>
                <c:pt idx="1237">
                  <c:v>51.51</c:v>
                </c:pt>
                <c:pt idx="1238">
                  <c:v>51.51</c:v>
                </c:pt>
                <c:pt idx="1239">
                  <c:v>51.51</c:v>
                </c:pt>
                <c:pt idx="1240">
                  <c:v>51.54</c:v>
                </c:pt>
                <c:pt idx="1241">
                  <c:v>51.54</c:v>
                </c:pt>
                <c:pt idx="1242">
                  <c:v>51.54</c:v>
                </c:pt>
                <c:pt idx="1243">
                  <c:v>51.54</c:v>
                </c:pt>
                <c:pt idx="1244">
                  <c:v>51.54</c:v>
                </c:pt>
                <c:pt idx="1245">
                  <c:v>51.54</c:v>
                </c:pt>
                <c:pt idx="1246">
                  <c:v>51.54</c:v>
                </c:pt>
                <c:pt idx="1247">
                  <c:v>51.54</c:v>
                </c:pt>
                <c:pt idx="1248">
                  <c:v>51.54</c:v>
                </c:pt>
                <c:pt idx="1249">
                  <c:v>51.54</c:v>
                </c:pt>
                <c:pt idx="1250">
                  <c:v>51.54</c:v>
                </c:pt>
                <c:pt idx="1251">
                  <c:v>51.54</c:v>
                </c:pt>
                <c:pt idx="1252">
                  <c:v>51.54</c:v>
                </c:pt>
                <c:pt idx="1253">
                  <c:v>51.54</c:v>
                </c:pt>
                <c:pt idx="1254">
                  <c:v>51.54</c:v>
                </c:pt>
                <c:pt idx="1255">
                  <c:v>51.54</c:v>
                </c:pt>
                <c:pt idx="1256">
                  <c:v>51.54</c:v>
                </c:pt>
                <c:pt idx="1257">
                  <c:v>51.54</c:v>
                </c:pt>
                <c:pt idx="1258">
                  <c:v>51.54</c:v>
                </c:pt>
                <c:pt idx="1259">
                  <c:v>51.54</c:v>
                </c:pt>
                <c:pt idx="1260">
                  <c:v>51.54</c:v>
                </c:pt>
                <c:pt idx="1261">
                  <c:v>51.54</c:v>
                </c:pt>
                <c:pt idx="1262">
                  <c:v>51.54</c:v>
                </c:pt>
                <c:pt idx="1263">
                  <c:v>51.57</c:v>
                </c:pt>
                <c:pt idx="1264">
                  <c:v>51.57</c:v>
                </c:pt>
                <c:pt idx="1265">
                  <c:v>51.57</c:v>
                </c:pt>
                <c:pt idx="1266">
                  <c:v>51.57</c:v>
                </c:pt>
                <c:pt idx="1267">
                  <c:v>51.57</c:v>
                </c:pt>
                <c:pt idx="1268">
                  <c:v>51.57</c:v>
                </c:pt>
                <c:pt idx="1269">
                  <c:v>51.57</c:v>
                </c:pt>
                <c:pt idx="1270">
                  <c:v>51.57</c:v>
                </c:pt>
                <c:pt idx="1271">
                  <c:v>51.57</c:v>
                </c:pt>
                <c:pt idx="1272">
                  <c:v>51.57</c:v>
                </c:pt>
                <c:pt idx="1273">
                  <c:v>51.57</c:v>
                </c:pt>
                <c:pt idx="1274">
                  <c:v>51.57</c:v>
                </c:pt>
                <c:pt idx="1275">
                  <c:v>51.57</c:v>
                </c:pt>
                <c:pt idx="1276">
                  <c:v>51.57</c:v>
                </c:pt>
                <c:pt idx="1277">
                  <c:v>51.57</c:v>
                </c:pt>
                <c:pt idx="1278">
                  <c:v>51.57</c:v>
                </c:pt>
                <c:pt idx="1279">
                  <c:v>51.57</c:v>
                </c:pt>
                <c:pt idx="1280">
                  <c:v>51.57</c:v>
                </c:pt>
                <c:pt idx="1281">
                  <c:v>51.57</c:v>
                </c:pt>
                <c:pt idx="1282">
                  <c:v>51.57</c:v>
                </c:pt>
                <c:pt idx="1283">
                  <c:v>51.57</c:v>
                </c:pt>
                <c:pt idx="1284">
                  <c:v>51.57</c:v>
                </c:pt>
                <c:pt idx="1285">
                  <c:v>51.57</c:v>
                </c:pt>
                <c:pt idx="1286">
                  <c:v>51.57</c:v>
                </c:pt>
                <c:pt idx="1287">
                  <c:v>51.57</c:v>
                </c:pt>
                <c:pt idx="1288">
                  <c:v>51.57</c:v>
                </c:pt>
                <c:pt idx="1289">
                  <c:v>51.57</c:v>
                </c:pt>
                <c:pt idx="1290">
                  <c:v>51.57</c:v>
                </c:pt>
                <c:pt idx="1291">
                  <c:v>51.57</c:v>
                </c:pt>
                <c:pt idx="1292">
                  <c:v>51.57</c:v>
                </c:pt>
                <c:pt idx="1293">
                  <c:v>51.57</c:v>
                </c:pt>
                <c:pt idx="1294">
                  <c:v>51.57</c:v>
                </c:pt>
                <c:pt idx="1295">
                  <c:v>51.6</c:v>
                </c:pt>
                <c:pt idx="1296">
                  <c:v>51.6</c:v>
                </c:pt>
                <c:pt idx="1297">
                  <c:v>51.6</c:v>
                </c:pt>
                <c:pt idx="1298">
                  <c:v>51.6</c:v>
                </c:pt>
                <c:pt idx="1299">
                  <c:v>51.6</c:v>
                </c:pt>
                <c:pt idx="1300">
                  <c:v>51.6</c:v>
                </c:pt>
                <c:pt idx="1301">
                  <c:v>51.6</c:v>
                </c:pt>
                <c:pt idx="1302">
                  <c:v>51.6</c:v>
                </c:pt>
                <c:pt idx="1303">
                  <c:v>51.6</c:v>
                </c:pt>
                <c:pt idx="1304">
                  <c:v>51.6</c:v>
                </c:pt>
                <c:pt idx="1305">
                  <c:v>51.6</c:v>
                </c:pt>
                <c:pt idx="1306">
                  <c:v>51.6</c:v>
                </c:pt>
                <c:pt idx="1307">
                  <c:v>51.6</c:v>
                </c:pt>
                <c:pt idx="1308">
                  <c:v>51.6</c:v>
                </c:pt>
                <c:pt idx="1309">
                  <c:v>51.6</c:v>
                </c:pt>
                <c:pt idx="1310">
                  <c:v>51.6</c:v>
                </c:pt>
                <c:pt idx="1311">
                  <c:v>51.6</c:v>
                </c:pt>
                <c:pt idx="1312">
                  <c:v>51.6</c:v>
                </c:pt>
                <c:pt idx="1313">
                  <c:v>51.6</c:v>
                </c:pt>
                <c:pt idx="1314">
                  <c:v>51.6</c:v>
                </c:pt>
                <c:pt idx="1315">
                  <c:v>51.6</c:v>
                </c:pt>
                <c:pt idx="1316">
                  <c:v>51.6</c:v>
                </c:pt>
                <c:pt idx="1317">
                  <c:v>51.6</c:v>
                </c:pt>
                <c:pt idx="1318">
                  <c:v>51.63</c:v>
                </c:pt>
                <c:pt idx="1319">
                  <c:v>51.63</c:v>
                </c:pt>
                <c:pt idx="1320">
                  <c:v>51.63</c:v>
                </c:pt>
                <c:pt idx="1321">
                  <c:v>51.63</c:v>
                </c:pt>
                <c:pt idx="1322">
                  <c:v>51.63</c:v>
                </c:pt>
                <c:pt idx="1323">
                  <c:v>51.63</c:v>
                </c:pt>
                <c:pt idx="1324">
                  <c:v>51.63</c:v>
                </c:pt>
                <c:pt idx="1325">
                  <c:v>51.63</c:v>
                </c:pt>
                <c:pt idx="1326">
                  <c:v>51.63</c:v>
                </c:pt>
                <c:pt idx="1327">
                  <c:v>51.63</c:v>
                </c:pt>
                <c:pt idx="1328">
                  <c:v>51.63</c:v>
                </c:pt>
                <c:pt idx="1329">
                  <c:v>51.63</c:v>
                </c:pt>
                <c:pt idx="1330">
                  <c:v>51.63</c:v>
                </c:pt>
                <c:pt idx="1331">
                  <c:v>51.63</c:v>
                </c:pt>
                <c:pt idx="1332">
                  <c:v>51.63</c:v>
                </c:pt>
                <c:pt idx="1333">
                  <c:v>51.63</c:v>
                </c:pt>
                <c:pt idx="1334">
                  <c:v>51.63</c:v>
                </c:pt>
                <c:pt idx="1335">
                  <c:v>51.63</c:v>
                </c:pt>
                <c:pt idx="1336">
                  <c:v>51.63</c:v>
                </c:pt>
                <c:pt idx="1337">
                  <c:v>51.63</c:v>
                </c:pt>
                <c:pt idx="1338">
                  <c:v>51.63</c:v>
                </c:pt>
                <c:pt idx="1339">
                  <c:v>51.63</c:v>
                </c:pt>
                <c:pt idx="1340">
                  <c:v>51.66</c:v>
                </c:pt>
                <c:pt idx="1341">
                  <c:v>51.66</c:v>
                </c:pt>
                <c:pt idx="1342">
                  <c:v>51.66</c:v>
                </c:pt>
                <c:pt idx="1343">
                  <c:v>51.66</c:v>
                </c:pt>
                <c:pt idx="1344">
                  <c:v>51.66</c:v>
                </c:pt>
                <c:pt idx="1345">
                  <c:v>51.66</c:v>
                </c:pt>
                <c:pt idx="1346">
                  <c:v>51.66</c:v>
                </c:pt>
                <c:pt idx="1347">
                  <c:v>51.66</c:v>
                </c:pt>
                <c:pt idx="1348">
                  <c:v>51.66</c:v>
                </c:pt>
                <c:pt idx="1349">
                  <c:v>51.66</c:v>
                </c:pt>
                <c:pt idx="1350">
                  <c:v>51.66</c:v>
                </c:pt>
                <c:pt idx="1351">
                  <c:v>51.66</c:v>
                </c:pt>
                <c:pt idx="1352">
                  <c:v>51.66</c:v>
                </c:pt>
                <c:pt idx="1353">
                  <c:v>51.66</c:v>
                </c:pt>
                <c:pt idx="1354">
                  <c:v>51.66</c:v>
                </c:pt>
                <c:pt idx="1355">
                  <c:v>51.66</c:v>
                </c:pt>
                <c:pt idx="1356">
                  <c:v>51.66</c:v>
                </c:pt>
                <c:pt idx="1357">
                  <c:v>51.66</c:v>
                </c:pt>
                <c:pt idx="1358">
                  <c:v>51.66</c:v>
                </c:pt>
                <c:pt idx="1359">
                  <c:v>51.66</c:v>
                </c:pt>
                <c:pt idx="1360">
                  <c:v>51.66</c:v>
                </c:pt>
                <c:pt idx="1361">
                  <c:v>51.66</c:v>
                </c:pt>
                <c:pt idx="1362">
                  <c:v>51.66</c:v>
                </c:pt>
                <c:pt idx="1363">
                  <c:v>51.66</c:v>
                </c:pt>
                <c:pt idx="1364">
                  <c:v>51.66</c:v>
                </c:pt>
                <c:pt idx="1365">
                  <c:v>51.66</c:v>
                </c:pt>
                <c:pt idx="1366">
                  <c:v>51.66</c:v>
                </c:pt>
                <c:pt idx="1367">
                  <c:v>51.69</c:v>
                </c:pt>
                <c:pt idx="1368">
                  <c:v>51.69</c:v>
                </c:pt>
                <c:pt idx="1369">
                  <c:v>51.69</c:v>
                </c:pt>
                <c:pt idx="1370">
                  <c:v>51.69</c:v>
                </c:pt>
                <c:pt idx="1371">
                  <c:v>51.69</c:v>
                </c:pt>
                <c:pt idx="1372">
                  <c:v>51.69</c:v>
                </c:pt>
                <c:pt idx="1373">
                  <c:v>51.69</c:v>
                </c:pt>
                <c:pt idx="1374">
                  <c:v>51.69</c:v>
                </c:pt>
                <c:pt idx="1375">
                  <c:v>51.69</c:v>
                </c:pt>
                <c:pt idx="1376">
                  <c:v>51.69</c:v>
                </c:pt>
                <c:pt idx="1377">
                  <c:v>51.69</c:v>
                </c:pt>
                <c:pt idx="1378">
                  <c:v>51.69</c:v>
                </c:pt>
                <c:pt idx="1379">
                  <c:v>51.69</c:v>
                </c:pt>
                <c:pt idx="1380">
                  <c:v>51.69</c:v>
                </c:pt>
                <c:pt idx="1381">
                  <c:v>51.69</c:v>
                </c:pt>
                <c:pt idx="1382">
                  <c:v>51.69</c:v>
                </c:pt>
                <c:pt idx="1383">
                  <c:v>51.69</c:v>
                </c:pt>
                <c:pt idx="1384">
                  <c:v>51.69</c:v>
                </c:pt>
                <c:pt idx="1385">
                  <c:v>51.69</c:v>
                </c:pt>
                <c:pt idx="1386">
                  <c:v>51.69</c:v>
                </c:pt>
                <c:pt idx="1387">
                  <c:v>51.69</c:v>
                </c:pt>
                <c:pt idx="1388">
                  <c:v>51.69</c:v>
                </c:pt>
                <c:pt idx="1389">
                  <c:v>51.69</c:v>
                </c:pt>
                <c:pt idx="1390">
                  <c:v>51.69</c:v>
                </c:pt>
                <c:pt idx="1391">
                  <c:v>51.69</c:v>
                </c:pt>
                <c:pt idx="1392">
                  <c:v>51.69</c:v>
                </c:pt>
                <c:pt idx="1393">
                  <c:v>51.69</c:v>
                </c:pt>
                <c:pt idx="1394">
                  <c:v>51.69</c:v>
                </c:pt>
                <c:pt idx="1395">
                  <c:v>51.69</c:v>
                </c:pt>
                <c:pt idx="1396">
                  <c:v>51.69</c:v>
                </c:pt>
                <c:pt idx="1397">
                  <c:v>51.69</c:v>
                </c:pt>
                <c:pt idx="1398">
                  <c:v>51.69</c:v>
                </c:pt>
                <c:pt idx="1399">
                  <c:v>51.69</c:v>
                </c:pt>
                <c:pt idx="1400">
                  <c:v>51.69</c:v>
                </c:pt>
                <c:pt idx="1401">
                  <c:v>51.69</c:v>
                </c:pt>
                <c:pt idx="1402">
                  <c:v>51.69</c:v>
                </c:pt>
                <c:pt idx="1403">
                  <c:v>51.69</c:v>
                </c:pt>
                <c:pt idx="1404">
                  <c:v>51.69</c:v>
                </c:pt>
                <c:pt idx="1405">
                  <c:v>51.69</c:v>
                </c:pt>
                <c:pt idx="1406">
                  <c:v>51.69</c:v>
                </c:pt>
                <c:pt idx="1407">
                  <c:v>51.69</c:v>
                </c:pt>
                <c:pt idx="1408">
                  <c:v>51.72</c:v>
                </c:pt>
                <c:pt idx="1409">
                  <c:v>51.72</c:v>
                </c:pt>
                <c:pt idx="1410">
                  <c:v>51.72</c:v>
                </c:pt>
                <c:pt idx="1411">
                  <c:v>51.72</c:v>
                </c:pt>
                <c:pt idx="1412">
                  <c:v>51.72</c:v>
                </c:pt>
                <c:pt idx="1413">
                  <c:v>51.72</c:v>
                </c:pt>
                <c:pt idx="1414">
                  <c:v>51.72</c:v>
                </c:pt>
                <c:pt idx="1415">
                  <c:v>51.72</c:v>
                </c:pt>
                <c:pt idx="1416">
                  <c:v>51.72</c:v>
                </c:pt>
                <c:pt idx="1417">
                  <c:v>51.72</c:v>
                </c:pt>
                <c:pt idx="1418">
                  <c:v>51.72</c:v>
                </c:pt>
                <c:pt idx="1419">
                  <c:v>51.72</c:v>
                </c:pt>
                <c:pt idx="1420">
                  <c:v>51.72</c:v>
                </c:pt>
                <c:pt idx="1421">
                  <c:v>51.72</c:v>
                </c:pt>
                <c:pt idx="1422">
                  <c:v>51.72</c:v>
                </c:pt>
                <c:pt idx="1423">
                  <c:v>51.72</c:v>
                </c:pt>
                <c:pt idx="1424">
                  <c:v>51.72</c:v>
                </c:pt>
                <c:pt idx="1425">
                  <c:v>51.72</c:v>
                </c:pt>
                <c:pt idx="1426">
                  <c:v>51.72</c:v>
                </c:pt>
                <c:pt idx="1427">
                  <c:v>51.72</c:v>
                </c:pt>
                <c:pt idx="1428">
                  <c:v>51.72</c:v>
                </c:pt>
                <c:pt idx="1429">
                  <c:v>51.75</c:v>
                </c:pt>
                <c:pt idx="1430">
                  <c:v>51.75</c:v>
                </c:pt>
                <c:pt idx="1431">
                  <c:v>51.75</c:v>
                </c:pt>
                <c:pt idx="1432">
                  <c:v>51.75</c:v>
                </c:pt>
                <c:pt idx="1433">
                  <c:v>51.75</c:v>
                </c:pt>
                <c:pt idx="1434">
                  <c:v>51.75</c:v>
                </c:pt>
                <c:pt idx="1435">
                  <c:v>51.75</c:v>
                </c:pt>
                <c:pt idx="1436">
                  <c:v>51.75</c:v>
                </c:pt>
                <c:pt idx="1437">
                  <c:v>51.75</c:v>
                </c:pt>
                <c:pt idx="1438">
                  <c:v>51.75</c:v>
                </c:pt>
                <c:pt idx="1439">
                  <c:v>51.75</c:v>
                </c:pt>
                <c:pt idx="1440">
                  <c:v>51.75</c:v>
                </c:pt>
                <c:pt idx="1441">
                  <c:v>51.75</c:v>
                </c:pt>
                <c:pt idx="1442">
                  <c:v>51.75</c:v>
                </c:pt>
                <c:pt idx="1443">
                  <c:v>51.75</c:v>
                </c:pt>
                <c:pt idx="1444">
                  <c:v>51.75</c:v>
                </c:pt>
                <c:pt idx="1445">
                  <c:v>51.75</c:v>
                </c:pt>
                <c:pt idx="1446">
                  <c:v>51.75</c:v>
                </c:pt>
                <c:pt idx="1447">
                  <c:v>51.75</c:v>
                </c:pt>
                <c:pt idx="1448">
                  <c:v>51.75</c:v>
                </c:pt>
                <c:pt idx="1449">
                  <c:v>51.75</c:v>
                </c:pt>
                <c:pt idx="1450">
                  <c:v>51.75</c:v>
                </c:pt>
                <c:pt idx="1451">
                  <c:v>51.75</c:v>
                </c:pt>
                <c:pt idx="1452">
                  <c:v>51.75</c:v>
                </c:pt>
                <c:pt idx="1453">
                  <c:v>51.75</c:v>
                </c:pt>
                <c:pt idx="1454">
                  <c:v>51.75</c:v>
                </c:pt>
                <c:pt idx="1455">
                  <c:v>51.75</c:v>
                </c:pt>
                <c:pt idx="1456">
                  <c:v>51.75</c:v>
                </c:pt>
                <c:pt idx="1457">
                  <c:v>51.75</c:v>
                </c:pt>
                <c:pt idx="1458">
                  <c:v>51.75</c:v>
                </c:pt>
                <c:pt idx="1459">
                  <c:v>51.75</c:v>
                </c:pt>
                <c:pt idx="1460">
                  <c:v>51.78</c:v>
                </c:pt>
                <c:pt idx="1461">
                  <c:v>51.78</c:v>
                </c:pt>
                <c:pt idx="1462">
                  <c:v>51.78</c:v>
                </c:pt>
                <c:pt idx="1463">
                  <c:v>51.78</c:v>
                </c:pt>
                <c:pt idx="1464">
                  <c:v>51.78</c:v>
                </c:pt>
                <c:pt idx="1465">
                  <c:v>51.78</c:v>
                </c:pt>
                <c:pt idx="1466">
                  <c:v>51.78</c:v>
                </c:pt>
                <c:pt idx="1467">
                  <c:v>51.78</c:v>
                </c:pt>
                <c:pt idx="1468">
                  <c:v>51.78</c:v>
                </c:pt>
                <c:pt idx="1469">
                  <c:v>51.78</c:v>
                </c:pt>
                <c:pt idx="1470">
                  <c:v>51.78</c:v>
                </c:pt>
                <c:pt idx="1471">
                  <c:v>51.81</c:v>
                </c:pt>
                <c:pt idx="1472">
                  <c:v>51.81</c:v>
                </c:pt>
                <c:pt idx="1473">
                  <c:v>51.81</c:v>
                </c:pt>
                <c:pt idx="1474">
                  <c:v>51.81</c:v>
                </c:pt>
                <c:pt idx="1475">
                  <c:v>51.81</c:v>
                </c:pt>
                <c:pt idx="1476">
                  <c:v>51.81</c:v>
                </c:pt>
                <c:pt idx="1477">
                  <c:v>51.81</c:v>
                </c:pt>
                <c:pt idx="1478">
                  <c:v>51.81</c:v>
                </c:pt>
                <c:pt idx="1479">
                  <c:v>51.81</c:v>
                </c:pt>
                <c:pt idx="1480">
                  <c:v>51.81</c:v>
                </c:pt>
                <c:pt idx="1481">
                  <c:v>51.81</c:v>
                </c:pt>
                <c:pt idx="1482">
                  <c:v>51.81</c:v>
                </c:pt>
                <c:pt idx="1483">
                  <c:v>51.81</c:v>
                </c:pt>
                <c:pt idx="1484">
                  <c:v>51.81</c:v>
                </c:pt>
                <c:pt idx="1485">
                  <c:v>51.81</c:v>
                </c:pt>
                <c:pt idx="1486">
                  <c:v>51.81</c:v>
                </c:pt>
                <c:pt idx="1487">
                  <c:v>51.81</c:v>
                </c:pt>
                <c:pt idx="1488">
                  <c:v>51.81</c:v>
                </c:pt>
                <c:pt idx="1489">
                  <c:v>51.81</c:v>
                </c:pt>
                <c:pt idx="1490">
                  <c:v>51.81</c:v>
                </c:pt>
                <c:pt idx="1491">
                  <c:v>51.81</c:v>
                </c:pt>
                <c:pt idx="1492">
                  <c:v>51.81</c:v>
                </c:pt>
                <c:pt idx="1493">
                  <c:v>51.81</c:v>
                </c:pt>
                <c:pt idx="1494">
                  <c:v>51.81</c:v>
                </c:pt>
                <c:pt idx="1495">
                  <c:v>51.84</c:v>
                </c:pt>
                <c:pt idx="1496">
                  <c:v>51.84</c:v>
                </c:pt>
                <c:pt idx="1497">
                  <c:v>51.84</c:v>
                </c:pt>
                <c:pt idx="1498">
                  <c:v>51.84</c:v>
                </c:pt>
                <c:pt idx="1499">
                  <c:v>51.84</c:v>
                </c:pt>
                <c:pt idx="1500">
                  <c:v>51.84</c:v>
                </c:pt>
                <c:pt idx="1501">
                  <c:v>51.84</c:v>
                </c:pt>
                <c:pt idx="1502">
                  <c:v>51.84</c:v>
                </c:pt>
                <c:pt idx="1503">
                  <c:v>51.84</c:v>
                </c:pt>
                <c:pt idx="1504">
                  <c:v>51.84</c:v>
                </c:pt>
                <c:pt idx="1505">
                  <c:v>51.84</c:v>
                </c:pt>
                <c:pt idx="1506">
                  <c:v>51.84</c:v>
                </c:pt>
                <c:pt idx="1507">
                  <c:v>51.84</c:v>
                </c:pt>
                <c:pt idx="1508">
                  <c:v>51.84</c:v>
                </c:pt>
                <c:pt idx="1509">
                  <c:v>51.84</c:v>
                </c:pt>
                <c:pt idx="1510">
                  <c:v>51.84</c:v>
                </c:pt>
                <c:pt idx="1511">
                  <c:v>51.84</c:v>
                </c:pt>
                <c:pt idx="1512">
                  <c:v>51.84</c:v>
                </c:pt>
                <c:pt idx="1513">
                  <c:v>51.84</c:v>
                </c:pt>
                <c:pt idx="1514">
                  <c:v>51.84</c:v>
                </c:pt>
                <c:pt idx="1515">
                  <c:v>51.84</c:v>
                </c:pt>
                <c:pt idx="1516">
                  <c:v>51.84</c:v>
                </c:pt>
                <c:pt idx="1517">
                  <c:v>51.84</c:v>
                </c:pt>
                <c:pt idx="1518">
                  <c:v>51.84</c:v>
                </c:pt>
                <c:pt idx="1519">
                  <c:v>51.87</c:v>
                </c:pt>
                <c:pt idx="1520">
                  <c:v>51.87</c:v>
                </c:pt>
                <c:pt idx="1521">
                  <c:v>51.87</c:v>
                </c:pt>
                <c:pt idx="1522">
                  <c:v>51.87</c:v>
                </c:pt>
                <c:pt idx="1523">
                  <c:v>51.87</c:v>
                </c:pt>
                <c:pt idx="1524">
                  <c:v>51.87</c:v>
                </c:pt>
                <c:pt idx="1525">
                  <c:v>51.87</c:v>
                </c:pt>
                <c:pt idx="1526">
                  <c:v>51.9</c:v>
                </c:pt>
                <c:pt idx="1527">
                  <c:v>51.9</c:v>
                </c:pt>
                <c:pt idx="1528">
                  <c:v>51.9</c:v>
                </c:pt>
                <c:pt idx="1529">
                  <c:v>51.9</c:v>
                </c:pt>
                <c:pt idx="1530">
                  <c:v>51.9</c:v>
                </c:pt>
                <c:pt idx="1531">
                  <c:v>51.9</c:v>
                </c:pt>
                <c:pt idx="1532">
                  <c:v>51.9</c:v>
                </c:pt>
                <c:pt idx="1533">
                  <c:v>51.9</c:v>
                </c:pt>
                <c:pt idx="1534">
                  <c:v>51.9</c:v>
                </c:pt>
                <c:pt idx="1535">
                  <c:v>51.9</c:v>
                </c:pt>
                <c:pt idx="1536">
                  <c:v>51.9</c:v>
                </c:pt>
                <c:pt idx="1537">
                  <c:v>51.9</c:v>
                </c:pt>
                <c:pt idx="1538">
                  <c:v>51.9</c:v>
                </c:pt>
                <c:pt idx="1539">
                  <c:v>51.9</c:v>
                </c:pt>
                <c:pt idx="1540">
                  <c:v>51.9</c:v>
                </c:pt>
                <c:pt idx="1541">
                  <c:v>51.9</c:v>
                </c:pt>
                <c:pt idx="1542">
                  <c:v>51.9</c:v>
                </c:pt>
                <c:pt idx="1543">
                  <c:v>51.9</c:v>
                </c:pt>
                <c:pt idx="1544">
                  <c:v>51.9</c:v>
                </c:pt>
                <c:pt idx="1545">
                  <c:v>51.9</c:v>
                </c:pt>
                <c:pt idx="1546">
                  <c:v>51.9</c:v>
                </c:pt>
                <c:pt idx="1547">
                  <c:v>51.9</c:v>
                </c:pt>
                <c:pt idx="1548">
                  <c:v>51.9</c:v>
                </c:pt>
                <c:pt idx="1549">
                  <c:v>51.93</c:v>
                </c:pt>
                <c:pt idx="1550">
                  <c:v>51.93</c:v>
                </c:pt>
                <c:pt idx="1551">
                  <c:v>51.93</c:v>
                </c:pt>
                <c:pt idx="1552">
                  <c:v>51.93</c:v>
                </c:pt>
                <c:pt idx="1553">
                  <c:v>51.93</c:v>
                </c:pt>
                <c:pt idx="1554">
                  <c:v>51.93</c:v>
                </c:pt>
                <c:pt idx="1555">
                  <c:v>51.93</c:v>
                </c:pt>
                <c:pt idx="1556">
                  <c:v>51.93</c:v>
                </c:pt>
                <c:pt idx="1557">
                  <c:v>51.93</c:v>
                </c:pt>
                <c:pt idx="1558">
                  <c:v>51.93</c:v>
                </c:pt>
                <c:pt idx="1559">
                  <c:v>51.93</c:v>
                </c:pt>
                <c:pt idx="1560">
                  <c:v>51.93</c:v>
                </c:pt>
                <c:pt idx="1561">
                  <c:v>51.93</c:v>
                </c:pt>
                <c:pt idx="1562">
                  <c:v>51.93</c:v>
                </c:pt>
                <c:pt idx="1563">
                  <c:v>51.93</c:v>
                </c:pt>
                <c:pt idx="1564">
                  <c:v>51.93</c:v>
                </c:pt>
                <c:pt idx="1565">
                  <c:v>51.93</c:v>
                </c:pt>
                <c:pt idx="1566">
                  <c:v>51.93</c:v>
                </c:pt>
                <c:pt idx="1567">
                  <c:v>51.93</c:v>
                </c:pt>
                <c:pt idx="1568">
                  <c:v>51.93</c:v>
                </c:pt>
                <c:pt idx="1569">
                  <c:v>51.93</c:v>
                </c:pt>
                <c:pt idx="1570">
                  <c:v>51.93</c:v>
                </c:pt>
                <c:pt idx="1571">
                  <c:v>51.93</c:v>
                </c:pt>
                <c:pt idx="1572">
                  <c:v>51.93</c:v>
                </c:pt>
                <c:pt idx="1573">
                  <c:v>51.96</c:v>
                </c:pt>
                <c:pt idx="1574">
                  <c:v>51.96</c:v>
                </c:pt>
                <c:pt idx="1575">
                  <c:v>51.96</c:v>
                </c:pt>
                <c:pt idx="1576">
                  <c:v>51.96</c:v>
                </c:pt>
                <c:pt idx="1577">
                  <c:v>51.96</c:v>
                </c:pt>
                <c:pt idx="1578">
                  <c:v>51.96</c:v>
                </c:pt>
                <c:pt idx="1579">
                  <c:v>51.96</c:v>
                </c:pt>
                <c:pt idx="1580">
                  <c:v>51.96</c:v>
                </c:pt>
                <c:pt idx="1581">
                  <c:v>51.96</c:v>
                </c:pt>
                <c:pt idx="1582">
                  <c:v>51.96</c:v>
                </c:pt>
                <c:pt idx="1583">
                  <c:v>51.96</c:v>
                </c:pt>
                <c:pt idx="1584">
                  <c:v>51.96</c:v>
                </c:pt>
                <c:pt idx="1585">
                  <c:v>51.96</c:v>
                </c:pt>
                <c:pt idx="1586">
                  <c:v>51.96</c:v>
                </c:pt>
                <c:pt idx="1587">
                  <c:v>51.96</c:v>
                </c:pt>
                <c:pt idx="1588">
                  <c:v>51.96</c:v>
                </c:pt>
                <c:pt idx="1589">
                  <c:v>51.96</c:v>
                </c:pt>
                <c:pt idx="1590">
                  <c:v>51.96</c:v>
                </c:pt>
                <c:pt idx="1591">
                  <c:v>51.96</c:v>
                </c:pt>
                <c:pt idx="1592">
                  <c:v>51.96</c:v>
                </c:pt>
                <c:pt idx="1593">
                  <c:v>51.96</c:v>
                </c:pt>
                <c:pt idx="1594">
                  <c:v>51.96</c:v>
                </c:pt>
                <c:pt idx="1595">
                  <c:v>51.99</c:v>
                </c:pt>
                <c:pt idx="1596">
                  <c:v>51.99</c:v>
                </c:pt>
                <c:pt idx="1597">
                  <c:v>51.99</c:v>
                </c:pt>
                <c:pt idx="1598">
                  <c:v>51.99</c:v>
                </c:pt>
                <c:pt idx="1599">
                  <c:v>51.99</c:v>
                </c:pt>
                <c:pt idx="1600">
                  <c:v>51.99</c:v>
                </c:pt>
                <c:pt idx="1601">
                  <c:v>51.99</c:v>
                </c:pt>
                <c:pt idx="1602">
                  <c:v>51.99</c:v>
                </c:pt>
                <c:pt idx="1603">
                  <c:v>51.99</c:v>
                </c:pt>
                <c:pt idx="1604">
                  <c:v>51.99</c:v>
                </c:pt>
                <c:pt idx="1605">
                  <c:v>51.99</c:v>
                </c:pt>
                <c:pt idx="1606">
                  <c:v>51.99</c:v>
                </c:pt>
                <c:pt idx="1607">
                  <c:v>51.99</c:v>
                </c:pt>
                <c:pt idx="1608">
                  <c:v>51.99</c:v>
                </c:pt>
                <c:pt idx="1609">
                  <c:v>51.99</c:v>
                </c:pt>
                <c:pt idx="1610">
                  <c:v>51.99</c:v>
                </c:pt>
                <c:pt idx="1611">
                  <c:v>51.99</c:v>
                </c:pt>
                <c:pt idx="1612">
                  <c:v>51.99</c:v>
                </c:pt>
                <c:pt idx="1613">
                  <c:v>51.99</c:v>
                </c:pt>
                <c:pt idx="1614">
                  <c:v>51.99</c:v>
                </c:pt>
                <c:pt idx="1615">
                  <c:v>51.99</c:v>
                </c:pt>
                <c:pt idx="1616">
                  <c:v>51.99</c:v>
                </c:pt>
                <c:pt idx="1617">
                  <c:v>51.99</c:v>
                </c:pt>
                <c:pt idx="1618">
                  <c:v>51.99</c:v>
                </c:pt>
                <c:pt idx="1619">
                  <c:v>51.99</c:v>
                </c:pt>
                <c:pt idx="1620">
                  <c:v>51.99</c:v>
                </c:pt>
                <c:pt idx="1621">
                  <c:v>51.99</c:v>
                </c:pt>
                <c:pt idx="1622">
                  <c:v>52.02</c:v>
                </c:pt>
                <c:pt idx="1623">
                  <c:v>52.02</c:v>
                </c:pt>
                <c:pt idx="1624">
                  <c:v>52.02</c:v>
                </c:pt>
                <c:pt idx="1625">
                  <c:v>52.02</c:v>
                </c:pt>
                <c:pt idx="1626">
                  <c:v>52.02</c:v>
                </c:pt>
                <c:pt idx="1627">
                  <c:v>52.02</c:v>
                </c:pt>
                <c:pt idx="1628">
                  <c:v>52.02</c:v>
                </c:pt>
                <c:pt idx="1629">
                  <c:v>52.02</c:v>
                </c:pt>
                <c:pt idx="1630">
                  <c:v>52.02</c:v>
                </c:pt>
                <c:pt idx="1631">
                  <c:v>52.02</c:v>
                </c:pt>
                <c:pt idx="1632">
                  <c:v>52.02</c:v>
                </c:pt>
                <c:pt idx="1633">
                  <c:v>52.02</c:v>
                </c:pt>
                <c:pt idx="1634">
                  <c:v>52.02</c:v>
                </c:pt>
                <c:pt idx="1635">
                  <c:v>52.02</c:v>
                </c:pt>
                <c:pt idx="1636">
                  <c:v>52.02</c:v>
                </c:pt>
                <c:pt idx="1637">
                  <c:v>52.02</c:v>
                </c:pt>
                <c:pt idx="1638">
                  <c:v>52.02</c:v>
                </c:pt>
                <c:pt idx="1639">
                  <c:v>52.02</c:v>
                </c:pt>
                <c:pt idx="1640">
                  <c:v>52.02</c:v>
                </c:pt>
                <c:pt idx="1641">
                  <c:v>52.02</c:v>
                </c:pt>
                <c:pt idx="1642">
                  <c:v>52.05</c:v>
                </c:pt>
                <c:pt idx="1643">
                  <c:v>52.05</c:v>
                </c:pt>
                <c:pt idx="1644">
                  <c:v>52.05</c:v>
                </c:pt>
                <c:pt idx="1645">
                  <c:v>52.05</c:v>
                </c:pt>
                <c:pt idx="1646">
                  <c:v>52.05</c:v>
                </c:pt>
                <c:pt idx="1647">
                  <c:v>52.05</c:v>
                </c:pt>
                <c:pt idx="1648">
                  <c:v>52.05</c:v>
                </c:pt>
                <c:pt idx="1649">
                  <c:v>52.05</c:v>
                </c:pt>
                <c:pt idx="1650">
                  <c:v>52.05</c:v>
                </c:pt>
                <c:pt idx="1651">
                  <c:v>52.05</c:v>
                </c:pt>
                <c:pt idx="1652">
                  <c:v>52.05</c:v>
                </c:pt>
                <c:pt idx="1653">
                  <c:v>52.05</c:v>
                </c:pt>
                <c:pt idx="1654">
                  <c:v>52.05</c:v>
                </c:pt>
                <c:pt idx="1655">
                  <c:v>52.05</c:v>
                </c:pt>
                <c:pt idx="1656">
                  <c:v>52.05</c:v>
                </c:pt>
                <c:pt idx="1657">
                  <c:v>52.05</c:v>
                </c:pt>
                <c:pt idx="1658">
                  <c:v>52.05</c:v>
                </c:pt>
                <c:pt idx="1659">
                  <c:v>52.05</c:v>
                </c:pt>
                <c:pt idx="1660">
                  <c:v>52.05</c:v>
                </c:pt>
                <c:pt idx="1661">
                  <c:v>52.05</c:v>
                </c:pt>
                <c:pt idx="1662">
                  <c:v>52.05</c:v>
                </c:pt>
                <c:pt idx="1663">
                  <c:v>52.05</c:v>
                </c:pt>
                <c:pt idx="1664">
                  <c:v>52.05</c:v>
                </c:pt>
                <c:pt idx="1665">
                  <c:v>52.05</c:v>
                </c:pt>
                <c:pt idx="1666">
                  <c:v>52.05</c:v>
                </c:pt>
                <c:pt idx="1667">
                  <c:v>52.05</c:v>
                </c:pt>
                <c:pt idx="1668">
                  <c:v>52.05</c:v>
                </c:pt>
                <c:pt idx="1669">
                  <c:v>52.05</c:v>
                </c:pt>
                <c:pt idx="1670">
                  <c:v>52.08</c:v>
                </c:pt>
                <c:pt idx="1671">
                  <c:v>52.08</c:v>
                </c:pt>
                <c:pt idx="1672">
                  <c:v>52.08</c:v>
                </c:pt>
                <c:pt idx="1673">
                  <c:v>52.08</c:v>
                </c:pt>
                <c:pt idx="1674">
                  <c:v>52.08</c:v>
                </c:pt>
                <c:pt idx="1675">
                  <c:v>52.08</c:v>
                </c:pt>
                <c:pt idx="1676">
                  <c:v>52.08</c:v>
                </c:pt>
                <c:pt idx="1677">
                  <c:v>52.08</c:v>
                </c:pt>
                <c:pt idx="1678">
                  <c:v>52.08</c:v>
                </c:pt>
                <c:pt idx="1679">
                  <c:v>52.08</c:v>
                </c:pt>
                <c:pt idx="1680">
                  <c:v>52.08</c:v>
                </c:pt>
                <c:pt idx="1681">
                  <c:v>52.08</c:v>
                </c:pt>
                <c:pt idx="1682">
                  <c:v>52.08</c:v>
                </c:pt>
                <c:pt idx="1683">
                  <c:v>52.08</c:v>
                </c:pt>
                <c:pt idx="1684">
                  <c:v>52.08</c:v>
                </c:pt>
                <c:pt idx="1685">
                  <c:v>52.08</c:v>
                </c:pt>
                <c:pt idx="1686">
                  <c:v>52.08</c:v>
                </c:pt>
                <c:pt idx="1687">
                  <c:v>52.08</c:v>
                </c:pt>
                <c:pt idx="1688">
                  <c:v>52.08</c:v>
                </c:pt>
                <c:pt idx="1689">
                  <c:v>52.08</c:v>
                </c:pt>
                <c:pt idx="1690">
                  <c:v>52.08</c:v>
                </c:pt>
                <c:pt idx="1691">
                  <c:v>52.08</c:v>
                </c:pt>
                <c:pt idx="1692">
                  <c:v>52.11</c:v>
                </c:pt>
                <c:pt idx="1693">
                  <c:v>52.11</c:v>
                </c:pt>
                <c:pt idx="1694">
                  <c:v>52.11</c:v>
                </c:pt>
                <c:pt idx="1695">
                  <c:v>52.11</c:v>
                </c:pt>
                <c:pt idx="1696">
                  <c:v>52.11</c:v>
                </c:pt>
                <c:pt idx="1697">
                  <c:v>52.11</c:v>
                </c:pt>
                <c:pt idx="1698">
                  <c:v>52.11</c:v>
                </c:pt>
                <c:pt idx="1699">
                  <c:v>52.11</c:v>
                </c:pt>
                <c:pt idx="1700">
                  <c:v>52.11</c:v>
                </c:pt>
                <c:pt idx="1701">
                  <c:v>52.11</c:v>
                </c:pt>
                <c:pt idx="1702">
                  <c:v>52.11</c:v>
                </c:pt>
                <c:pt idx="1703">
                  <c:v>52.11</c:v>
                </c:pt>
                <c:pt idx="1704">
                  <c:v>52.11</c:v>
                </c:pt>
                <c:pt idx="1705">
                  <c:v>52.11</c:v>
                </c:pt>
                <c:pt idx="1706">
                  <c:v>52.11</c:v>
                </c:pt>
                <c:pt idx="1707">
                  <c:v>52.11</c:v>
                </c:pt>
                <c:pt idx="1708">
                  <c:v>52.11</c:v>
                </c:pt>
                <c:pt idx="1709">
                  <c:v>52.11</c:v>
                </c:pt>
                <c:pt idx="1710">
                  <c:v>52.14</c:v>
                </c:pt>
                <c:pt idx="1711">
                  <c:v>52.14</c:v>
                </c:pt>
                <c:pt idx="1712">
                  <c:v>52.14</c:v>
                </c:pt>
                <c:pt idx="1713">
                  <c:v>52.14</c:v>
                </c:pt>
                <c:pt idx="1714">
                  <c:v>52.14</c:v>
                </c:pt>
                <c:pt idx="1715">
                  <c:v>52.14</c:v>
                </c:pt>
                <c:pt idx="1716">
                  <c:v>52.14</c:v>
                </c:pt>
                <c:pt idx="1717">
                  <c:v>52.14</c:v>
                </c:pt>
                <c:pt idx="1718">
                  <c:v>52.14</c:v>
                </c:pt>
                <c:pt idx="1719">
                  <c:v>52.14</c:v>
                </c:pt>
                <c:pt idx="1720">
                  <c:v>52.14</c:v>
                </c:pt>
                <c:pt idx="1721">
                  <c:v>52.14</c:v>
                </c:pt>
                <c:pt idx="1722">
                  <c:v>52.14</c:v>
                </c:pt>
                <c:pt idx="1723">
                  <c:v>52.14</c:v>
                </c:pt>
                <c:pt idx="1724">
                  <c:v>52.14</c:v>
                </c:pt>
                <c:pt idx="1725">
                  <c:v>52.14</c:v>
                </c:pt>
                <c:pt idx="1726">
                  <c:v>52.14</c:v>
                </c:pt>
                <c:pt idx="1727">
                  <c:v>52.14</c:v>
                </c:pt>
                <c:pt idx="1728">
                  <c:v>52.14</c:v>
                </c:pt>
                <c:pt idx="1729">
                  <c:v>52.14</c:v>
                </c:pt>
                <c:pt idx="1730">
                  <c:v>52.14</c:v>
                </c:pt>
                <c:pt idx="1731">
                  <c:v>52.17</c:v>
                </c:pt>
                <c:pt idx="1732">
                  <c:v>52.17</c:v>
                </c:pt>
                <c:pt idx="1733">
                  <c:v>52.17</c:v>
                </c:pt>
                <c:pt idx="1734">
                  <c:v>52.17</c:v>
                </c:pt>
                <c:pt idx="1735">
                  <c:v>52.17</c:v>
                </c:pt>
                <c:pt idx="1736">
                  <c:v>52.17</c:v>
                </c:pt>
                <c:pt idx="1737">
                  <c:v>52.17</c:v>
                </c:pt>
                <c:pt idx="1738">
                  <c:v>52.17</c:v>
                </c:pt>
                <c:pt idx="1739">
                  <c:v>52.17</c:v>
                </c:pt>
                <c:pt idx="1740">
                  <c:v>52.17</c:v>
                </c:pt>
                <c:pt idx="1741">
                  <c:v>52.17</c:v>
                </c:pt>
                <c:pt idx="1742">
                  <c:v>52.17</c:v>
                </c:pt>
                <c:pt idx="1743">
                  <c:v>52.17</c:v>
                </c:pt>
                <c:pt idx="1744">
                  <c:v>52.17</c:v>
                </c:pt>
                <c:pt idx="1745">
                  <c:v>52.17</c:v>
                </c:pt>
                <c:pt idx="1746">
                  <c:v>52.17</c:v>
                </c:pt>
                <c:pt idx="1747">
                  <c:v>52.17</c:v>
                </c:pt>
                <c:pt idx="1748">
                  <c:v>52.17</c:v>
                </c:pt>
                <c:pt idx="1749">
                  <c:v>52.17</c:v>
                </c:pt>
                <c:pt idx="1750">
                  <c:v>52.17</c:v>
                </c:pt>
                <c:pt idx="1751">
                  <c:v>52.17</c:v>
                </c:pt>
                <c:pt idx="1752">
                  <c:v>52.17</c:v>
                </c:pt>
                <c:pt idx="1753">
                  <c:v>52.17</c:v>
                </c:pt>
                <c:pt idx="1754">
                  <c:v>52.17</c:v>
                </c:pt>
                <c:pt idx="1755">
                  <c:v>52.17</c:v>
                </c:pt>
                <c:pt idx="1756">
                  <c:v>52.17</c:v>
                </c:pt>
                <c:pt idx="1757">
                  <c:v>52.17</c:v>
                </c:pt>
                <c:pt idx="1758">
                  <c:v>52.17</c:v>
                </c:pt>
                <c:pt idx="1759">
                  <c:v>52.17</c:v>
                </c:pt>
                <c:pt idx="1760">
                  <c:v>52.2</c:v>
                </c:pt>
                <c:pt idx="1761">
                  <c:v>52.2</c:v>
                </c:pt>
                <c:pt idx="1762">
                  <c:v>52.2</c:v>
                </c:pt>
                <c:pt idx="1763">
                  <c:v>52.2</c:v>
                </c:pt>
                <c:pt idx="1764">
                  <c:v>52.2</c:v>
                </c:pt>
                <c:pt idx="1765">
                  <c:v>52.2</c:v>
                </c:pt>
                <c:pt idx="1766">
                  <c:v>52.2</c:v>
                </c:pt>
                <c:pt idx="1767">
                  <c:v>52.2</c:v>
                </c:pt>
                <c:pt idx="1768">
                  <c:v>52.2</c:v>
                </c:pt>
                <c:pt idx="1769">
                  <c:v>52.2</c:v>
                </c:pt>
                <c:pt idx="1770">
                  <c:v>52.2</c:v>
                </c:pt>
                <c:pt idx="1771">
                  <c:v>52.2</c:v>
                </c:pt>
                <c:pt idx="1772">
                  <c:v>52.2</c:v>
                </c:pt>
                <c:pt idx="1773">
                  <c:v>52.23</c:v>
                </c:pt>
                <c:pt idx="1774">
                  <c:v>52.23</c:v>
                </c:pt>
                <c:pt idx="1775">
                  <c:v>52.23</c:v>
                </c:pt>
                <c:pt idx="1776">
                  <c:v>52.23</c:v>
                </c:pt>
                <c:pt idx="1777">
                  <c:v>52.23</c:v>
                </c:pt>
                <c:pt idx="1778">
                  <c:v>52.23</c:v>
                </c:pt>
                <c:pt idx="1779">
                  <c:v>52.23</c:v>
                </c:pt>
                <c:pt idx="1780">
                  <c:v>52.23</c:v>
                </c:pt>
                <c:pt idx="1781">
                  <c:v>52.23</c:v>
                </c:pt>
                <c:pt idx="1782">
                  <c:v>52.23</c:v>
                </c:pt>
                <c:pt idx="1783">
                  <c:v>52.23</c:v>
                </c:pt>
                <c:pt idx="1784">
                  <c:v>52.23</c:v>
                </c:pt>
                <c:pt idx="1785">
                  <c:v>52.23</c:v>
                </c:pt>
                <c:pt idx="1786">
                  <c:v>52.23</c:v>
                </c:pt>
                <c:pt idx="1787">
                  <c:v>52.23</c:v>
                </c:pt>
                <c:pt idx="1788">
                  <c:v>52.23</c:v>
                </c:pt>
                <c:pt idx="1789">
                  <c:v>52.23</c:v>
                </c:pt>
                <c:pt idx="1790">
                  <c:v>52.23</c:v>
                </c:pt>
                <c:pt idx="1791">
                  <c:v>52.23</c:v>
                </c:pt>
                <c:pt idx="1792">
                  <c:v>52.23</c:v>
                </c:pt>
                <c:pt idx="1793">
                  <c:v>52.23</c:v>
                </c:pt>
                <c:pt idx="1794">
                  <c:v>52.23</c:v>
                </c:pt>
                <c:pt idx="1795">
                  <c:v>52.23</c:v>
                </c:pt>
                <c:pt idx="1796">
                  <c:v>52.23</c:v>
                </c:pt>
                <c:pt idx="1797">
                  <c:v>52.23</c:v>
                </c:pt>
                <c:pt idx="1798">
                  <c:v>52.23</c:v>
                </c:pt>
                <c:pt idx="1799">
                  <c:v>52.23</c:v>
                </c:pt>
                <c:pt idx="1800">
                  <c:v>52.23</c:v>
                </c:pt>
                <c:pt idx="1801">
                  <c:v>52.23</c:v>
                </c:pt>
                <c:pt idx="1802">
                  <c:v>52.23</c:v>
                </c:pt>
                <c:pt idx="1803">
                  <c:v>52.26</c:v>
                </c:pt>
                <c:pt idx="1804">
                  <c:v>52.26</c:v>
                </c:pt>
                <c:pt idx="1805">
                  <c:v>52.26</c:v>
                </c:pt>
                <c:pt idx="1806">
                  <c:v>52.26</c:v>
                </c:pt>
                <c:pt idx="1807">
                  <c:v>52.26</c:v>
                </c:pt>
                <c:pt idx="1808">
                  <c:v>52.26</c:v>
                </c:pt>
                <c:pt idx="1809">
                  <c:v>52.26</c:v>
                </c:pt>
                <c:pt idx="1810">
                  <c:v>52.26</c:v>
                </c:pt>
                <c:pt idx="1811">
                  <c:v>52.26</c:v>
                </c:pt>
                <c:pt idx="1812">
                  <c:v>52.26</c:v>
                </c:pt>
                <c:pt idx="1813">
                  <c:v>52.26</c:v>
                </c:pt>
                <c:pt idx="1814">
                  <c:v>52.26</c:v>
                </c:pt>
                <c:pt idx="1815">
                  <c:v>52.26</c:v>
                </c:pt>
                <c:pt idx="1816">
                  <c:v>52.26</c:v>
                </c:pt>
                <c:pt idx="1817">
                  <c:v>52.26</c:v>
                </c:pt>
                <c:pt idx="1818">
                  <c:v>52.26</c:v>
                </c:pt>
                <c:pt idx="1819">
                  <c:v>52.26</c:v>
                </c:pt>
                <c:pt idx="1820">
                  <c:v>52.26</c:v>
                </c:pt>
                <c:pt idx="1821">
                  <c:v>52.26</c:v>
                </c:pt>
                <c:pt idx="1822">
                  <c:v>52.26</c:v>
                </c:pt>
                <c:pt idx="1823">
                  <c:v>52.26</c:v>
                </c:pt>
                <c:pt idx="1824">
                  <c:v>52.26</c:v>
                </c:pt>
                <c:pt idx="1825">
                  <c:v>52.26</c:v>
                </c:pt>
                <c:pt idx="1826">
                  <c:v>52.26</c:v>
                </c:pt>
                <c:pt idx="1827">
                  <c:v>52.26</c:v>
                </c:pt>
                <c:pt idx="1828">
                  <c:v>52.26</c:v>
                </c:pt>
                <c:pt idx="1829">
                  <c:v>52.29</c:v>
                </c:pt>
                <c:pt idx="1830">
                  <c:v>52.29</c:v>
                </c:pt>
                <c:pt idx="1831">
                  <c:v>52.29</c:v>
                </c:pt>
                <c:pt idx="1832">
                  <c:v>52.29</c:v>
                </c:pt>
                <c:pt idx="1833">
                  <c:v>52.29</c:v>
                </c:pt>
                <c:pt idx="1834">
                  <c:v>52.29</c:v>
                </c:pt>
                <c:pt idx="1835">
                  <c:v>52.29</c:v>
                </c:pt>
                <c:pt idx="1836">
                  <c:v>52.29</c:v>
                </c:pt>
                <c:pt idx="1837">
                  <c:v>52.29</c:v>
                </c:pt>
                <c:pt idx="1838">
                  <c:v>52.29</c:v>
                </c:pt>
                <c:pt idx="1839">
                  <c:v>52.29</c:v>
                </c:pt>
                <c:pt idx="1840">
                  <c:v>52.29</c:v>
                </c:pt>
                <c:pt idx="1841">
                  <c:v>52.29</c:v>
                </c:pt>
                <c:pt idx="1842">
                  <c:v>52.29</c:v>
                </c:pt>
                <c:pt idx="1843">
                  <c:v>52.29</c:v>
                </c:pt>
                <c:pt idx="1844">
                  <c:v>52.29</c:v>
                </c:pt>
                <c:pt idx="1845">
                  <c:v>52.29</c:v>
                </c:pt>
                <c:pt idx="1846">
                  <c:v>52.29</c:v>
                </c:pt>
                <c:pt idx="1847">
                  <c:v>52.29</c:v>
                </c:pt>
                <c:pt idx="1848">
                  <c:v>52.29</c:v>
                </c:pt>
                <c:pt idx="1849">
                  <c:v>52.29</c:v>
                </c:pt>
                <c:pt idx="1850">
                  <c:v>52.29</c:v>
                </c:pt>
                <c:pt idx="1851">
                  <c:v>52.32</c:v>
                </c:pt>
                <c:pt idx="1852">
                  <c:v>52.32</c:v>
                </c:pt>
                <c:pt idx="1853">
                  <c:v>52.32</c:v>
                </c:pt>
                <c:pt idx="1854">
                  <c:v>52.32</c:v>
                </c:pt>
                <c:pt idx="1855">
                  <c:v>52.32</c:v>
                </c:pt>
                <c:pt idx="1856">
                  <c:v>52.32</c:v>
                </c:pt>
                <c:pt idx="1857">
                  <c:v>52.32</c:v>
                </c:pt>
                <c:pt idx="1858">
                  <c:v>52.32</c:v>
                </c:pt>
                <c:pt idx="1859">
                  <c:v>52.32</c:v>
                </c:pt>
                <c:pt idx="1860">
                  <c:v>52.32</c:v>
                </c:pt>
                <c:pt idx="1861">
                  <c:v>52.32</c:v>
                </c:pt>
                <c:pt idx="1862">
                  <c:v>52.32</c:v>
                </c:pt>
                <c:pt idx="1863">
                  <c:v>52.32</c:v>
                </c:pt>
                <c:pt idx="1864">
                  <c:v>52.32</c:v>
                </c:pt>
                <c:pt idx="1865">
                  <c:v>52.32</c:v>
                </c:pt>
                <c:pt idx="1866">
                  <c:v>52.35</c:v>
                </c:pt>
                <c:pt idx="1867">
                  <c:v>52.35</c:v>
                </c:pt>
                <c:pt idx="1868">
                  <c:v>52.35</c:v>
                </c:pt>
                <c:pt idx="1869">
                  <c:v>52.35</c:v>
                </c:pt>
                <c:pt idx="1870">
                  <c:v>52.35</c:v>
                </c:pt>
                <c:pt idx="1871">
                  <c:v>52.35</c:v>
                </c:pt>
                <c:pt idx="1872">
                  <c:v>52.35</c:v>
                </c:pt>
                <c:pt idx="1873">
                  <c:v>52.35</c:v>
                </c:pt>
                <c:pt idx="1874">
                  <c:v>52.35</c:v>
                </c:pt>
                <c:pt idx="1875">
                  <c:v>52.35</c:v>
                </c:pt>
                <c:pt idx="1876">
                  <c:v>52.35</c:v>
                </c:pt>
                <c:pt idx="1877">
                  <c:v>52.35</c:v>
                </c:pt>
                <c:pt idx="1878">
                  <c:v>52.35</c:v>
                </c:pt>
                <c:pt idx="1879">
                  <c:v>52.35</c:v>
                </c:pt>
                <c:pt idx="1880">
                  <c:v>52.35</c:v>
                </c:pt>
                <c:pt idx="1881">
                  <c:v>52.35</c:v>
                </c:pt>
                <c:pt idx="1882">
                  <c:v>52.35</c:v>
                </c:pt>
                <c:pt idx="1883">
                  <c:v>52.35</c:v>
                </c:pt>
                <c:pt idx="1884">
                  <c:v>52.35</c:v>
                </c:pt>
                <c:pt idx="1885">
                  <c:v>52.35</c:v>
                </c:pt>
                <c:pt idx="1886">
                  <c:v>52.35</c:v>
                </c:pt>
                <c:pt idx="1887">
                  <c:v>52.38</c:v>
                </c:pt>
                <c:pt idx="1888">
                  <c:v>52.38</c:v>
                </c:pt>
                <c:pt idx="1889">
                  <c:v>52.38</c:v>
                </c:pt>
                <c:pt idx="1890">
                  <c:v>52.38</c:v>
                </c:pt>
                <c:pt idx="1891">
                  <c:v>52.38</c:v>
                </c:pt>
                <c:pt idx="1892">
                  <c:v>52.38</c:v>
                </c:pt>
                <c:pt idx="1893">
                  <c:v>52.38</c:v>
                </c:pt>
                <c:pt idx="1894">
                  <c:v>52.38</c:v>
                </c:pt>
                <c:pt idx="1895">
                  <c:v>52.38</c:v>
                </c:pt>
                <c:pt idx="1896">
                  <c:v>52.38</c:v>
                </c:pt>
                <c:pt idx="1897">
                  <c:v>52.38</c:v>
                </c:pt>
                <c:pt idx="1898">
                  <c:v>52.38</c:v>
                </c:pt>
                <c:pt idx="1899">
                  <c:v>52.38</c:v>
                </c:pt>
                <c:pt idx="1900">
                  <c:v>52.38</c:v>
                </c:pt>
                <c:pt idx="1901">
                  <c:v>52.38</c:v>
                </c:pt>
                <c:pt idx="1902">
                  <c:v>52.38</c:v>
                </c:pt>
                <c:pt idx="1903">
                  <c:v>52.38</c:v>
                </c:pt>
                <c:pt idx="1904">
                  <c:v>52.38</c:v>
                </c:pt>
                <c:pt idx="1905">
                  <c:v>52.38</c:v>
                </c:pt>
                <c:pt idx="1906">
                  <c:v>52.38</c:v>
                </c:pt>
                <c:pt idx="1907">
                  <c:v>52.38</c:v>
                </c:pt>
                <c:pt idx="1908">
                  <c:v>52.41</c:v>
                </c:pt>
                <c:pt idx="1909">
                  <c:v>52.41</c:v>
                </c:pt>
                <c:pt idx="1910">
                  <c:v>52.41</c:v>
                </c:pt>
                <c:pt idx="1911">
                  <c:v>52.41</c:v>
                </c:pt>
                <c:pt idx="1912">
                  <c:v>52.41</c:v>
                </c:pt>
                <c:pt idx="1913">
                  <c:v>52.41</c:v>
                </c:pt>
                <c:pt idx="1914">
                  <c:v>52.41</c:v>
                </c:pt>
                <c:pt idx="1915">
                  <c:v>52.41</c:v>
                </c:pt>
                <c:pt idx="1916">
                  <c:v>52.41</c:v>
                </c:pt>
                <c:pt idx="1917">
                  <c:v>52.41</c:v>
                </c:pt>
                <c:pt idx="1918">
                  <c:v>52.41</c:v>
                </c:pt>
                <c:pt idx="1919">
                  <c:v>52.41</c:v>
                </c:pt>
                <c:pt idx="1920">
                  <c:v>52.41</c:v>
                </c:pt>
                <c:pt idx="1921">
                  <c:v>52.41</c:v>
                </c:pt>
                <c:pt idx="1922">
                  <c:v>52.41</c:v>
                </c:pt>
                <c:pt idx="1923">
                  <c:v>52.41</c:v>
                </c:pt>
                <c:pt idx="1924">
                  <c:v>52.41</c:v>
                </c:pt>
                <c:pt idx="1925">
                  <c:v>52.41</c:v>
                </c:pt>
                <c:pt idx="1926">
                  <c:v>52.44</c:v>
                </c:pt>
                <c:pt idx="1927">
                  <c:v>52.44</c:v>
                </c:pt>
                <c:pt idx="1928">
                  <c:v>52.44</c:v>
                </c:pt>
                <c:pt idx="1929">
                  <c:v>52.44</c:v>
                </c:pt>
                <c:pt idx="1930">
                  <c:v>52.44</c:v>
                </c:pt>
                <c:pt idx="1931">
                  <c:v>52.44</c:v>
                </c:pt>
                <c:pt idx="1932">
                  <c:v>52.44</c:v>
                </c:pt>
                <c:pt idx="1933">
                  <c:v>52.44</c:v>
                </c:pt>
                <c:pt idx="1934">
                  <c:v>52.44</c:v>
                </c:pt>
                <c:pt idx="1935">
                  <c:v>52.44</c:v>
                </c:pt>
                <c:pt idx="1936">
                  <c:v>52.44</c:v>
                </c:pt>
                <c:pt idx="1937">
                  <c:v>52.44</c:v>
                </c:pt>
                <c:pt idx="1938">
                  <c:v>52.44</c:v>
                </c:pt>
                <c:pt idx="1939">
                  <c:v>52.44</c:v>
                </c:pt>
                <c:pt idx="1940">
                  <c:v>52.44</c:v>
                </c:pt>
                <c:pt idx="1941">
                  <c:v>52.44</c:v>
                </c:pt>
                <c:pt idx="1942">
                  <c:v>52.44</c:v>
                </c:pt>
                <c:pt idx="1943">
                  <c:v>52.44</c:v>
                </c:pt>
                <c:pt idx="1944">
                  <c:v>52.44</c:v>
                </c:pt>
                <c:pt idx="1945">
                  <c:v>52.44</c:v>
                </c:pt>
                <c:pt idx="1946">
                  <c:v>52.47</c:v>
                </c:pt>
                <c:pt idx="1947">
                  <c:v>52.47</c:v>
                </c:pt>
                <c:pt idx="1948">
                  <c:v>52.47</c:v>
                </c:pt>
                <c:pt idx="1949">
                  <c:v>52.47</c:v>
                </c:pt>
                <c:pt idx="1950">
                  <c:v>52.47</c:v>
                </c:pt>
                <c:pt idx="1951">
                  <c:v>52.47</c:v>
                </c:pt>
                <c:pt idx="1952">
                  <c:v>52.47</c:v>
                </c:pt>
                <c:pt idx="1953">
                  <c:v>52.47</c:v>
                </c:pt>
                <c:pt idx="1954">
                  <c:v>52.47</c:v>
                </c:pt>
                <c:pt idx="1955">
                  <c:v>52.47</c:v>
                </c:pt>
                <c:pt idx="1956">
                  <c:v>52.47</c:v>
                </c:pt>
                <c:pt idx="1957">
                  <c:v>52.47</c:v>
                </c:pt>
                <c:pt idx="1958">
                  <c:v>52.47</c:v>
                </c:pt>
                <c:pt idx="1959">
                  <c:v>52.47</c:v>
                </c:pt>
                <c:pt idx="1960">
                  <c:v>52.47</c:v>
                </c:pt>
                <c:pt idx="1961">
                  <c:v>52.47</c:v>
                </c:pt>
                <c:pt idx="1962">
                  <c:v>52.47</c:v>
                </c:pt>
                <c:pt idx="1963">
                  <c:v>52.47</c:v>
                </c:pt>
                <c:pt idx="1964">
                  <c:v>52.47</c:v>
                </c:pt>
                <c:pt idx="1965">
                  <c:v>52.47</c:v>
                </c:pt>
                <c:pt idx="1966">
                  <c:v>52.5</c:v>
                </c:pt>
                <c:pt idx="1967">
                  <c:v>52.5</c:v>
                </c:pt>
                <c:pt idx="1968">
                  <c:v>52.5</c:v>
                </c:pt>
                <c:pt idx="1969">
                  <c:v>52.5</c:v>
                </c:pt>
                <c:pt idx="1970">
                  <c:v>52.5</c:v>
                </c:pt>
                <c:pt idx="1971">
                  <c:v>52.5</c:v>
                </c:pt>
                <c:pt idx="1972">
                  <c:v>52.5</c:v>
                </c:pt>
                <c:pt idx="1973">
                  <c:v>52.5</c:v>
                </c:pt>
                <c:pt idx="1974">
                  <c:v>52.5</c:v>
                </c:pt>
                <c:pt idx="1975">
                  <c:v>52.5</c:v>
                </c:pt>
                <c:pt idx="1976">
                  <c:v>52.5</c:v>
                </c:pt>
                <c:pt idx="1977">
                  <c:v>52.5</c:v>
                </c:pt>
                <c:pt idx="1978">
                  <c:v>52.5</c:v>
                </c:pt>
                <c:pt idx="1979">
                  <c:v>52.5</c:v>
                </c:pt>
                <c:pt idx="1980">
                  <c:v>52.5</c:v>
                </c:pt>
                <c:pt idx="1981">
                  <c:v>52.5</c:v>
                </c:pt>
                <c:pt idx="1982">
                  <c:v>52.5</c:v>
                </c:pt>
                <c:pt idx="1983">
                  <c:v>52.53</c:v>
                </c:pt>
                <c:pt idx="1984">
                  <c:v>52.53</c:v>
                </c:pt>
                <c:pt idx="1985">
                  <c:v>52.53</c:v>
                </c:pt>
                <c:pt idx="1986">
                  <c:v>52.53</c:v>
                </c:pt>
                <c:pt idx="1987">
                  <c:v>52.53</c:v>
                </c:pt>
                <c:pt idx="1988">
                  <c:v>52.53</c:v>
                </c:pt>
                <c:pt idx="1989">
                  <c:v>52.53</c:v>
                </c:pt>
                <c:pt idx="1990">
                  <c:v>52.53</c:v>
                </c:pt>
                <c:pt idx="1991">
                  <c:v>52.53</c:v>
                </c:pt>
                <c:pt idx="1992">
                  <c:v>52.53</c:v>
                </c:pt>
                <c:pt idx="1993">
                  <c:v>52.53</c:v>
                </c:pt>
                <c:pt idx="1994">
                  <c:v>52.53</c:v>
                </c:pt>
                <c:pt idx="1995">
                  <c:v>52.53</c:v>
                </c:pt>
                <c:pt idx="1996">
                  <c:v>52.53</c:v>
                </c:pt>
                <c:pt idx="1997">
                  <c:v>52.53</c:v>
                </c:pt>
                <c:pt idx="1998">
                  <c:v>52.53</c:v>
                </c:pt>
                <c:pt idx="1999">
                  <c:v>52.53</c:v>
                </c:pt>
                <c:pt idx="2000">
                  <c:v>52.53</c:v>
                </c:pt>
                <c:pt idx="2001">
                  <c:v>52.53</c:v>
                </c:pt>
                <c:pt idx="2002">
                  <c:v>52.53</c:v>
                </c:pt>
                <c:pt idx="2003">
                  <c:v>52.53</c:v>
                </c:pt>
                <c:pt idx="2004">
                  <c:v>52.53</c:v>
                </c:pt>
                <c:pt idx="2005">
                  <c:v>52.53</c:v>
                </c:pt>
                <c:pt idx="2006">
                  <c:v>52.53</c:v>
                </c:pt>
                <c:pt idx="2007">
                  <c:v>52.56</c:v>
                </c:pt>
                <c:pt idx="2008">
                  <c:v>52.56</c:v>
                </c:pt>
                <c:pt idx="2009">
                  <c:v>52.56</c:v>
                </c:pt>
                <c:pt idx="2010">
                  <c:v>52.56</c:v>
                </c:pt>
                <c:pt idx="2011">
                  <c:v>52.56</c:v>
                </c:pt>
                <c:pt idx="2012">
                  <c:v>52.56</c:v>
                </c:pt>
                <c:pt idx="2013">
                  <c:v>52.56</c:v>
                </c:pt>
                <c:pt idx="2014">
                  <c:v>52.56</c:v>
                </c:pt>
                <c:pt idx="2015">
                  <c:v>52.56</c:v>
                </c:pt>
                <c:pt idx="2016">
                  <c:v>52.56</c:v>
                </c:pt>
                <c:pt idx="2017">
                  <c:v>52.56</c:v>
                </c:pt>
                <c:pt idx="2018">
                  <c:v>52.56</c:v>
                </c:pt>
                <c:pt idx="2019">
                  <c:v>52.56</c:v>
                </c:pt>
                <c:pt idx="2020">
                  <c:v>52.56</c:v>
                </c:pt>
                <c:pt idx="2021">
                  <c:v>52.56</c:v>
                </c:pt>
                <c:pt idx="2022">
                  <c:v>52.56</c:v>
                </c:pt>
                <c:pt idx="2023">
                  <c:v>52.56</c:v>
                </c:pt>
                <c:pt idx="2024">
                  <c:v>52.56</c:v>
                </c:pt>
                <c:pt idx="2025">
                  <c:v>52.59</c:v>
                </c:pt>
                <c:pt idx="2026">
                  <c:v>52.59</c:v>
                </c:pt>
                <c:pt idx="2027">
                  <c:v>52.59</c:v>
                </c:pt>
                <c:pt idx="2028">
                  <c:v>52.59</c:v>
                </c:pt>
                <c:pt idx="2029">
                  <c:v>52.59</c:v>
                </c:pt>
                <c:pt idx="2030">
                  <c:v>52.59</c:v>
                </c:pt>
                <c:pt idx="2031">
                  <c:v>52.59</c:v>
                </c:pt>
                <c:pt idx="2032">
                  <c:v>52.59</c:v>
                </c:pt>
                <c:pt idx="2033">
                  <c:v>52.59</c:v>
                </c:pt>
                <c:pt idx="2034">
                  <c:v>52.59</c:v>
                </c:pt>
                <c:pt idx="2035">
                  <c:v>52.59</c:v>
                </c:pt>
                <c:pt idx="2036">
                  <c:v>52.59</c:v>
                </c:pt>
                <c:pt idx="2037">
                  <c:v>52.59</c:v>
                </c:pt>
                <c:pt idx="2038">
                  <c:v>52.59</c:v>
                </c:pt>
                <c:pt idx="2039">
                  <c:v>52.59</c:v>
                </c:pt>
                <c:pt idx="2040">
                  <c:v>52.59</c:v>
                </c:pt>
                <c:pt idx="2041">
                  <c:v>52.59</c:v>
                </c:pt>
                <c:pt idx="2042">
                  <c:v>52.62</c:v>
                </c:pt>
                <c:pt idx="2043">
                  <c:v>52.62</c:v>
                </c:pt>
                <c:pt idx="2044">
                  <c:v>52.62</c:v>
                </c:pt>
                <c:pt idx="2045">
                  <c:v>52.62</c:v>
                </c:pt>
                <c:pt idx="2046">
                  <c:v>52.62</c:v>
                </c:pt>
                <c:pt idx="2047">
                  <c:v>52.62</c:v>
                </c:pt>
                <c:pt idx="2048">
                  <c:v>52.62</c:v>
                </c:pt>
                <c:pt idx="2049">
                  <c:v>52.62</c:v>
                </c:pt>
                <c:pt idx="2050">
                  <c:v>52.62</c:v>
                </c:pt>
                <c:pt idx="2051">
                  <c:v>52.62</c:v>
                </c:pt>
                <c:pt idx="2052">
                  <c:v>52.62</c:v>
                </c:pt>
                <c:pt idx="2053">
                  <c:v>52.62</c:v>
                </c:pt>
                <c:pt idx="2054">
                  <c:v>52.62</c:v>
                </c:pt>
                <c:pt idx="2055">
                  <c:v>52.65</c:v>
                </c:pt>
                <c:pt idx="2056">
                  <c:v>52.65</c:v>
                </c:pt>
                <c:pt idx="2057">
                  <c:v>52.65</c:v>
                </c:pt>
                <c:pt idx="2058">
                  <c:v>52.65</c:v>
                </c:pt>
                <c:pt idx="2059">
                  <c:v>52.65</c:v>
                </c:pt>
                <c:pt idx="2060">
                  <c:v>52.65</c:v>
                </c:pt>
                <c:pt idx="2061">
                  <c:v>52.65</c:v>
                </c:pt>
                <c:pt idx="2062">
                  <c:v>52.65</c:v>
                </c:pt>
                <c:pt idx="2063">
                  <c:v>52.65</c:v>
                </c:pt>
                <c:pt idx="2064">
                  <c:v>52.65</c:v>
                </c:pt>
                <c:pt idx="2065">
                  <c:v>52.65</c:v>
                </c:pt>
                <c:pt idx="2066">
                  <c:v>52.65</c:v>
                </c:pt>
                <c:pt idx="2067">
                  <c:v>52.68</c:v>
                </c:pt>
                <c:pt idx="2068">
                  <c:v>52.68</c:v>
                </c:pt>
                <c:pt idx="2069">
                  <c:v>52.68</c:v>
                </c:pt>
                <c:pt idx="2070">
                  <c:v>52.68</c:v>
                </c:pt>
                <c:pt idx="2071">
                  <c:v>52.68</c:v>
                </c:pt>
                <c:pt idx="2072">
                  <c:v>52.68</c:v>
                </c:pt>
                <c:pt idx="2073">
                  <c:v>52.68</c:v>
                </c:pt>
                <c:pt idx="2074">
                  <c:v>52.68</c:v>
                </c:pt>
                <c:pt idx="2075">
                  <c:v>52.68</c:v>
                </c:pt>
                <c:pt idx="2076">
                  <c:v>52.68</c:v>
                </c:pt>
                <c:pt idx="2077">
                  <c:v>52.68</c:v>
                </c:pt>
                <c:pt idx="2078">
                  <c:v>52.68</c:v>
                </c:pt>
                <c:pt idx="2079">
                  <c:v>52.68</c:v>
                </c:pt>
                <c:pt idx="2080">
                  <c:v>52.68</c:v>
                </c:pt>
                <c:pt idx="2081">
                  <c:v>52.68</c:v>
                </c:pt>
                <c:pt idx="2082">
                  <c:v>52.68</c:v>
                </c:pt>
                <c:pt idx="2083">
                  <c:v>52.68</c:v>
                </c:pt>
                <c:pt idx="2084">
                  <c:v>52.68</c:v>
                </c:pt>
                <c:pt idx="2085">
                  <c:v>52.68</c:v>
                </c:pt>
                <c:pt idx="2086">
                  <c:v>52.71</c:v>
                </c:pt>
                <c:pt idx="2087">
                  <c:v>52.71</c:v>
                </c:pt>
                <c:pt idx="2088">
                  <c:v>52.71</c:v>
                </c:pt>
                <c:pt idx="2089">
                  <c:v>52.71</c:v>
                </c:pt>
                <c:pt idx="2090">
                  <c:v>52.71</c:v>
                </c:pt>
                <c:pt idx="2091">
                  <c:v>52.71</c:v>
                </c:pt>
                <c:pt idx="2092">
                  <c:v>52.71</c:v>
                </c:pt>
                <c:pt idx="2093">
                  <c:v>52.71</c:v>
                </c:pt>
                <c:pt idx="2094">
                  <c:v>52.71</c:v>
                </c:pt>
                <c:pt idx="2095">
                  <c:v>52.71</c:v>
                </c:pt>
                <c:pt idx="2096">
                  <c:v>52.71</c:v>
                </c:pt>
                <c:pt idx="2097">
                  <c:v>52.71</c:v>
                </c:pt>
                <c:pt idx="2098">
                  <c:v>52.71</c:v>
                </c:pt>
                <c:pt idx="2099">
                  <c:v>52.71</c:v>
                </c:pt>
                <c:pt idx="2100">
                  <c:v>52.74</c:v>
                </c:pt>
                <c:pt idx="2101">
                  <c:v>52.74</c:v>
                </c:pt>
                <c:pt idx="2102">
                  <c:v>52.74</c:v>
                </c:pt>
                <c:pt idx="2103">
                  <c:v>52.74</c:v>
                </c:pt>
                <c:pt idx="2104">
                  <c:v>52.74</c:v>
                </c:pt>
                <c:pt idx="2105">
                  <c:v>52.74</c:v>
                </c:pt>
                <c:pt idx="2106">
                  <c:v>52.74</c:v>
                </c:pt>
                <c:pt idx="2107">
                  <c:v>52.74</c:v>
                </c:pt>
                <c:pt idx="2108">
                  <c:v>52.74</c:v>
                </c:pt>
                <c:pt idx="2109">
                  <c:v>52.74</c:v>
                </c:pt>
                <c:pt idx="2110">
                  <c:v>52.74</c:v>
                </c:pt>
                <c:pt idx="2111">
                  <c:v>52.74</c:v>
                </c:pt>
                <c:pt idx="2112">
                  <c:v>52.74</c:v>
                </c:pt>
                <c:pt idx="2113">
                  <c:v>52.77</c:v>
                </c:pt>
                <c:pt idx="2114">
                  <c:v>52.77</c:v>
                </c:pt>
                <c:pt idx="2115">
                  <c:v>52.77</c:v>
                </c:pt>
                <c:pt idx="2116">
                  <c:v>52.77</c:v>
                </c:pt>
                <c:pt idx="2117">
                  <c:v>52.77</c:v>
                </c:pt>
                <c:pt idx="2118">
                  <c:v>52.77</c:v>
                </c:pt>
                <c:pt idx="2119">
                  <c:v>52.77</c:v>
                </c:pt>
                <c:pt idx="2120">
                  <c:v>52.77</c:v>
                </c:pt>
                <c:pt idx="2121">
                  <c:v>52.77</c:v>
                </c:pt>
                <c:pt idx="2122">
                  <c:v>52.77</c:v>
                </c:pt>
                <c:pt idx="2123">
                  <c:v>52.77</c:v>
                </c:pt>
                <c:pt idx="2124">
                  <c:v>52.77</c:v>
                </c:pt>
                <c:pt idx="2125">
                  <c:v>52.77</c:v>
                </c:pt>
                <c:pt idx="2126">
                  <c:v>52.77</c:v>
                </c:pt>
                <c:pt idx="2127">
                  <c:v>52.77</c:v>
                </c:pt>
                <c:pt idx="2128">
                  <c:v>52.77</c:v>
                </c:pt>
                <c:pt idx="2129">
                  <c:v>52.77</c:v>
                </c:pt>
                <c:pt idx="2130">
                  <c:v>52.77</c:v>
                </c:pt>
                <c:pt idx="2131">
                  <c:v>52.77</c:v>
                </c:pt>
                <c:pt idx="2132">
                  <c:v>52.8</c:v>
                </c:pt>
                <c:pt idx="2133">
                  <c:v>52.8</c:v>
                </c:pt>
                <c:pt idx="2134">
                  <c:v>52.8</c:v>
                </c:pt>
                <c:pt idx="2135">
                  <c:v>52.8</c:v>
                </c:pt>
                <c:pt idx="2136">
                  <c:v>52.8</c:v>
                </c:pt>
                <c:pt idx="2137">
                  <c:v>52.8</c:v>
                </c:pt>
                <c:pt idx="2138">
                  <c:v>52.8</c:v>
                </c:pt>
                <c:pt idx="2139">
                  <c:v>52.8</c:v>
                </c:pt>
                <c:pt idx="2140">
                  <c:v>52.8</c:v>
                </c:pt>
                <c:pt idx="2141">
                  <c:v>52.8</c:v>
                </c:pt>
                <c:pt idx="2142">
                  <c:v>52.8</c:v>
                </c:pt>
                <c:pt idx="2143">
                  <c:v>52.8</c:v>
                </c:pt>
                <c:pt idx="2144">
                  <c:v>52.8</c:v>
                </c:pt>
                <c:pt idx="2145">
                  <c:v>52.8</c:v>
                </c:pt>
                <c:pt idx="2146">
                  <c:v>52.83</c:v>
                </c:pt>
                <c:pt idx="2147">
                  <c:v>52.83</c:v>
                </c:pt>
                <c:pt idx="2148">
                  <c:v>52.83</c:v>
                </c:pt>
                <c:pt idx="2149">
                  <c:v>52.83</c:v>
                </c:pt>
                <c:pt idx="2150">
                  <c:v>52.83</c:v>
                </c:pt>
                <c:pt idx="2151">
                  <c:v>52.83</c:v>
                </c:pt>
                <c:pt idx="2152">
                  <c:v>52.86</c:v>
                </c:pt>
                <c:pt idx="2153">
                  <c:v>52.86</c:v>
                </c:pt>
                <c:pt idx="2154">
                  <c:v>52.86</c:v>
                </c:pt>
                <c:pt idx="2155">
                  <c:v>52.86</c:v>
                </c:pt>
                <c:pt idx="2156">
                  <c:v>52.86</c:v>
                </c:pt>
                <c:pt idx="2157">
                  <c:v>52.86</c:v>
                </c:pt>
                <c:pt idx="2158">
                  <c:v>52.86</c:v>
                </c:pt>
                <c:pt idx="2159">
                  <c:v>52.86</c:v>
                </c:pt>
                <c:pt idx="2160">
                  <c:v>52.86</c:v>
                </c:pt>
                <c:pt idx="2161">
                  <c:v>52.86</c:v>
                </c:pt>
                <c:pt idx="2162">
                  <c:v>52.86</c:v>
                </c:pt>
                <c:pt idx="2163">
                  <c:v>52.86</c:v>
                </c:pt>
                <c:pt idx="2164">
                  <c:v>52.86</c:v>
                </c:pt>
                <c:pt idx="2165">
                  <c:v>52.86</c:v>
                </c:pt>
                <c:pt idx="2166">
                  <c:v>52.86</c:v>
                </c:pt>
                <c:pt idx="2167">
                  <c:v>52.86</c:v>
                </c:pt>
                <c:pt idx="2168">
                  <c:v>52.86</c:v>
                </c:pt>
                <c:pt idx="2169">
                  <c:v>52.89</c:v>
                </c:pt>
                <c:pt idx="2170">
                  <c:v>52.89</c:v>
                </c:pt>
                <c:pt idx="2171">
                  <c:v>52.89</c:v>
                </c:pt>
                <c:pt idx="2172">
                  <c:v>52.89</c:v>
                </c:pt>
                <c:pt idx="2173">
                  <c:v>52.89</c:v>
                </c:pt>
                <c:pt idx="2174">
                  <c:v>52.89</c:v>
                </c:pt>
                <c:pt idx="2175">
                  <c:v>52.89</c:v>
                </c:pt>
                <c:pt idx="2176">
                  <c:v>52.89</c:v>
                </c:pt>
                <c:pt idx="2177">
                  <c:v>52.89</c:v>
                </c:pt>
                <c:pt idx="2178">
                  <c:v>52.92</c:v>
                </c:pt>
                <c:pt idx="2179">
                  <c:v>52.92</c:v>
                </c:pt>
                <c:pt idx="2180">
                  <c:v>52.92</c:v>
                </c:pt>
                <c:pt idx="2181">
                  <c:v>52.92</c:v>
                </c:pt>
                <c:pt idx="2182">
                  <c:v>52.92</c:v>
                </c:pt>
                <c:pt idx="2183">
                  <c:v>52.92</c:v>
                </c:pt>
                <c:pt idx="2184">
                  <c:v>52.92</c:v>
                </c:pt>
                <c:pt idx="2185">
                  <c:v>52.92</c:v>
                </c:pt>
                <c:pt idx="2186">
                  <c:v>52.95</c:v>
                </c:pt>
                <c:pt idx="2187">
                  <c:v>52.95</c:v>
                </c:pt>
                <c:pt idx="2188">
                  <c:v>52.95</c:v>
                </c:pt>
                <c:pt idx="2189">
                  <c:v>52.95</c:v>
                </c:pt>
                <c:pt idx="2190">
                  <c:v>52.95</c:v>
                </c:pt>
                <c:pt idx="2191">
                  <c:v>52.98</c:v>
                </c:pt>
                <c:pt idx="2192">
                  <c:v>52.98</c:v>
                </c:pt>
                <c:pt idx="2193">
                  <c:v>52.98</c:v>
                </c:pt>
                <c:pt idx="2194">
                  <c:v>52.98</c:v>
                </c:pt>
                <c:pt idx="2195">
                  <c:v>52.98</c:v>
                </c:pt>
                <c:pt idx="2196">
                  <c:v>53.01</c:v>
                </c:pt>
                <c:pt idx="2197">
                  <c:v>53.01</c:v>
                </c:pt>
                <c:pt idx="2198">
                  <c:v>53.01</c:v>
                </c:pt>
                <c:pt idx="2199">
                  <c:v>53.01</c:v>
                </c:pt>
                <c:pt idx="2200">
                  <c:v>53.04</c:v>
                </c:pt>
                <c:pt idx="2201">
                  <c:v>53.04</c:v>
                </c:pt>
                <c:pt idx="2202">
                  <c:v>53.07</c:v>
                </c:pt>
                <c:pt idx="2203">
                  <c:v>53.07</c:v>
                </c:pt>
                <c:pt idx="2204">
                  <c:v>53.07</c:v>
                </c:pt>
                <c:pt idx="2205">
                  <c:v>53.07</c:v>
                </c:pt>
                <c:pt idx="2206">
                  <c:v>53.07</c:v>
                </c:pt>
                <c:pt idx="2207">
                  <c:v>53.1</c:v>
                </c:pt>
                <c:pt idx="2208">
                  <c:v>53.1</c:v>
                </c:pt>
                <c:pt idx="2209">
                  <c:v>53.1</c:v>
                </c:pt>
                <c:pt idx="2210">
                  <c:v>53.1</c:v>
                </c:pt>
                <c:pt idx="2211">
                  <c:v>53.1</c:v>
                </c:pt>
                <c:pt idx="2212">
                  <c:v>53.1</c:v>
                </c:pt>
                <c:pt idx="2213">
                  <c:v>53.1</c:v>
                </c:pt>
                <c:pt idx="2214">
                  <c:v>53.13</c:v>
                </c:pt>
                <c:pt idx="2215">
                  <c:v>53.13</c:v>
                </c:pt>
                <c:pt idx="2216">
                  <c:v>53.13</c:v>
                </c:pt>
                <c:pt idx="2217">
                  <c:v>53.16</c:v>
                </c:pt>
                <c:pt idx="2218">
                  <c:v>53.16</c:v>
                </c:pt>
                <c:pt idx="2219">
                  <c:v>53.16</c:v>
                </c:pt>
                <c:pt idx="2220">
                  <c:v>53.16</c:v>
                </c:pt>
                <c:pt idx="2221">
                  <c:v>53.16</c:v>
                </c:pt>
                <c:pt idx="2222">
                  <c:v>53.19</c:v>
                </c:pt>
                <c:pt idx="2223">
                  <c:v>53.19</c:v>
                </c:pt>
                <c:pt idx="2224">
                  <c:v>53.22</c:v>
                </c:pt>
                <c:pt idx="2225">
                  <c:v>53.22</c:v>
                </c:pt>
                <c:pt idx="2226">
                  <c:v>53.22</c:v>
                </c:pt>
                <c:pt idx="2227">
                  <c:v>53.25</c:v>
                </c:pt>
                <c:pt idx="2228">
                  <c:v>53.25</c:v>
                </c:pt>
                <c:pt idx="2229">
                  <c:v>53.25</c:v>
                </c:pt>
                <c:pt idx="2230">
                  <c:v>53.25</c:v>
                </c:pt>
                <c:pt idx="2231">
                  <c:v>53.28</c:v>
                </c:pt>
                <c:pt idx="2232">
                  <c:v>53.82</c:v>
                </c:pt>
                <c:pt idx="2233">
                  <c:v>54.03</c:v>
                </c:pt>
                <c:pt idx="2234">
                  <c:v>54.18</c:v>
                </c:pt>
                <c:pt idx="2235">
                  <c:v>54.24</c:v>
                </c:pt>
                <c:pt idx="2236">
                  <c:v>54.57</c:v>
                </c:pt>
                <c:pt idx="2237">
                  <c:v>54.69</c:v>
                </c:pt>
                <c:pt idx="2238">
                  <c:v>55.05</c:v>
                </c:pt>
                <c:pt idx="2239">
                  <c:v>55.77</c:v>
                </c:pt>
                <c:pt idx="2240">
                  <c:v>56.13</c:v>
                </c:pt>
                <c:pt idx="2241">
                  <c:v>57.42</c:v>
                </c:pt>
                <c:pt idx="2242">
                  <c:v>57.75</c:v>
                </c:pt>
                <c:pt idx="2243">
                  <c:v>57.78</c:v>
                </c:pt>
                <c:pt idx="2244">
                  <c:v>58.05</c:v>
                </c:pt>
                <c:pt idx="2245">
                  <c:v>58.08</c:v>
                </c:pt>
                <c:pt idx="2246">
                  <c:v>58.17</c:v>
                </c:pt>
                <c:pt idx="2247">
                  <c:v>58.38</c:v>
                </c:pt>
                <c:pt idx="2248">
                  <c:v>58.44</c:v>
                </c:pt>
                <c:pt idx="2249">
                  <c:v>58.65</c:v>
                </c:pt>
                <c:pt idx="2250">
                  <c:v>58.86</c:v>
                </c:pt>
                <c:pt idx="2251">
                  <c:v>59.1</c:v>
                </c:pt>
                <c:pt idx="2252">
                  <c:v>59.61</c:v>
                </c:pt>
                <c:pt idx="2253">
                  <c:v>59.76</c:v>
                </c:pt>
                <c:pt idx="2254">
                  <c:v>59.82</c:v>
                </c:pt>
                <c:pt idx="2255">
                  <c:v>61.47</c:v>
                </c:pt>
                <c:pt idx="2256">
                  <c:v>62.37</c:v>
                </c:pt>
                <c:pt idx="2257">
                  <c:v>62.55</c:v>
                </c:pt>
                <c:pt idx="2258">
                  <c:v>62.67</c:v>
                </c:pt>
                <c:pt idx="2259">
                  <c:v>62.79</c:v>
                </c:pt>
                <c:pt idx="2260">
                  <c:v>62.91</c:v>
                </c:pt>
                <c:pt idx="2261">
                  <c:v>63.42</c:v>
                </c:pt>
                <c:pt idx="2262">
                  <c:v>63.72</c:v>
                </c:pt>
                <c:pt idx="2263">
                  <c:v>63.84</c:v>
                </c:pt>
                <c:pt idx="2264">
                  <c:v>64.38</c:v>
                </c:pt>
                <c:pt idx="2265">
                  <c:v>65.28</c:v>
                </c:pt>
                <c:pt idx="2266">
                  <c:v>65.58</c:v>
                </c:pt>
                <c:pt idx="2267">
                  <c:v>65.64</c:v>
                </c:pt>
                <c:pt idx="2268">
                  <c:v>65.67</c:v>
                </c:pt>
                <c:pt idx="2269">
                  <c:v>66.239999999999995</c:v>
                </c:pt>
                <c:pt idx="2270">
                  <c:v>66.33</c:v>
                </c:pt>
                <c:pt idx="2271">
                  <c:v>66.39</c:v>
                </c:pt>
                <c:pt idx="2272">
                  <c:v>66.959999999999994</c:v>
                </c:pt>
                <c:pt idx="2273">
                  <c:v>67.17</c:v>
                </c:pt>
                <c:pt idx="2274">
                  <c:v>67.38</c:v>
                </c:pt>
                <c:pt idx="2275">
                  <c:v>68.28</c:v>
                </c:pt>
                <c:pt idx="2276">
                  <c:v>68.489999999999995</c:v>
                </c:pt>
                <c:pt idx="2277">
                  <c:v>69.540000000000006</c:v>
                </c:pt>
                <c:pt idx="2278">
                  <c:v>70.02</c:v>
                </c:pt>
                <c:pt idx="2279">
                  <c:v>70.05</c:v>
                </c:pt>
                <c:pt idx="2280">
                  <c:v>70.44</c:v>
                </c:pt>
                <c:pt idx="2281">
                  <c:v>70.739999999999995</c:v>
                </c:pt>
                <c:pt idx="2282">
                  <c:v>70.739999999999995</c:v>
                </c:pt>
                <c:pt idx="2283">
                  <c:v>70.92</c:v>
                </c:pt>
                <c:pt idx="2284">
                  <c:v>71.400000000000006</c:v>
                </c:pt>
                <c:pt idx="2285">
                  <c:v>71.489999999999995</c:v>
                </c:pt>
                <c:pt idx="2286">
                  <c:v>71.52</c:v>
                </c:pt>
                <c:pt idx="2287">
                  <c:v>71.58</c:v>
                </c:pt>
                <c:pt idx="2288">
                  <c:v>73.05</c:v>
                </c:pt>
                <c:pt idx="2289">
                  <c:v>73.17</c:v>
                </c:pt>
                <c:pt idx="2290">
                  <c:v>73.739999999999995</c:v>
                </c:pt>
                <c:pt idx="2291">
                  <c:v>75.239999999999995</c:v>
                </c:pt>
                <c:pt idx="2292">
                  <c:v>75.33</c:v>
                </c:pt>
                <c:pt idx="2293">
                  <c:v>76.05</c:v>
                </c:pt>
                <c:pt idx="2294">
                  <c:v>76.44</c:v>
                </c:pt>
                <c:pt idx="2295">
                  <c:v>78.03</c:v>
                </c:pt>
                <c:pt idx="2296">
                  <c:v>78.239999999999995</c:v>
                </c:pt>
                <c:pt idx="2297">
                  <c:v>78.87</c:v>
                </c:pt>
                <c:pt idx="2298">
                  <c:v>79.260000000000005</c:v>
                </c:pt>
                <c:pt idx="2299">
                  <c:v>80.16</c:v>
                </c:pt>
                <c:pt idx="2300">
                  <c:v>80.37</c:v>
                </c:pt>
                <c:pt idx="2301">
                  <c:v>80.459999999999994</c:v>
                </c:pt>
                <c:pt idx="2302">
                  <c:v>80.459999999999994</c:v>
                </c:pt>
                <c:pt idx="2303">
                  <c:v>80.459999999999994</c:v>
                </c:pt>
                <c:pt idx="2304">
                  <c:v>80.459999999999994</c:v>
                </c:pt>
                <c:pt idx="2305">
                  <c:v>80.489999999999995</c:v>
                </c:pt>
                <c:pt idx="2306">
                  <c:v>80.52</c:v>
                </c:pt>
                <c:pt idx="2307">
                  <c:v>80.55</c:v>
                </c:pt>
                <c:pt idx="2308">
                  <c:v>80.58</c:v>
                </c:pt>
                <c:pt idx="2309">
                  <c:v>80.58</c:v>
                </c:pt>
                <c:pt idx="2310">
                  <c:v>80.58</c:v>
                </c:pt>
                <c:pt idx="2311">
                  <c:v>80.67</c:v>
                </c:pt>
                <c:pt idx="2312">
                  <c:v>80.73</c:v>
                </c:pt>
                <c:pt idx="2313">
                  <c:v>80.73</c:v>
                </c:pt>
                <c:pt idx="2314">
                  <c:v>80.760000000000005</c:v>
                </c:pt>
                <c:pt idx="2315">
                  <c:v>80.760000000000005</c:v>
                </c:pt>
                <c:pt idx="2316">
                  <c:v>80.760000000000005</c:v>
                </c:pt>
                <c:pt idx="2317">
                  <c:v>80.760000000000005</c:v>
                </c:pt>
                <c:pt idx="2318">
                  <c:v>80.760000000000005</c:v>
                </c:pt>
                <c:pt idx="2319">
                  <c:v>80.819999999999993</c:v>
                </c:pt>
                <c:pt idx="2320">
                  <c:v>80.849999999999994</c:v>
                </c:pt>
                <c:pt idx="2321">
                  <c:v>80.94</c:v>
                </c:pt>
                <c:pt idx="2322">
                  <c:v>81</c:v>
                </c:pt>
                <c:pt idx="2323">
                  <c:v>81.06</c:v>
                </c:pt>
                <c:pt idx="2324">
                  <c:v>81.06</c:v>
                </c:pt>
                <c:pt idx="2325">
                  <c:v>81.09</c:v>
                </c:pt>
                <c:pt idx="2326">
                  <c:v>81.09</c:v>
                </c:pt>
                <c:pt idx="2327">
                  <c:v>81.09</c:v>
                </c:pt>
                <c:pt idx="2328">
                  <c:v>81.09</c:v>
                </c:pt>
                <c:pt idx="2329">
                  <c:v>81.12</c:v>
                </c:pt>
                <c:pt idx="2330">
                  <c:v>81.12</c:v>
                </c:pt>
                <c:pt idx="2331">
                  <c:v>81.150000000000006</c:v>
                </c:pt>
                <c:pt idx="2332">
                  <c:v>81.180000000000007</c:v>
                </c:pt>
                <c:pt idx="2333">
                  <c:v>81.209999999999994</c:v>
                </c:pt>
                <c:pt idx="2334">
                  <c:v>81.209999999999994</c:v>
                </c:pt>
                <c:pt idx="2335">
                  <c:v>81.27</c:v>
                </c:pt>
                <c:pt idx="2336">
                  <c:v>81.3</c:v>
                </c:pt>
                <c:pt idx="2337">
                  <c:v>81.3</c:v>
                </c:pt>
                <c:pt idx="2338">
                  <c:v>81.33</c:v>
                </c:pt>
                <c:pt idx="2339">
                  <c:v>81.36</c:v>
                </c:pt>
                <c:pt idx="2340">
                  <c:v>81.36</c:v>
                </c:pt>
                <c:pt idx="2341">
                  <c:v>81.39</c:v>
                </c:pt>
                <c:pt idx="2342">
                  <c:v>81.45</c:v>
                </c:pt>
                <c:pt idx="2343">
                  <c:v>81.45</c:v>
                </c:pt>
                <c:pt idx="2344">
                  <c:v>81.45</c:v>
                </c:pt>
                <c:pt idx="2345">
                  <c:v>81.510000000000005</c:v>
                </c:pt>
                <c:pt idx="2346">
                  <c:v>81.510000000000005</c:v>
                </c:pt>
                <c:pt idx="2347">
                  <c:v>81.540000000000006</c:v>
                </c:pt>
                <c:pt idx="2348">
                  <c:v>81.540000000000006</c:v>
                </c:pt>
                <c:pt idx="2349">
                  <c:v>81.540000000000006</c:v>
                </c:pt>
                <c:pt idx="2350">
                  <c:v>81.569999999999993</c:v>
                </c:pt>
                <c:pt idx="2351">
                  <c:v>81.599999999999994</c:v>
                </c:pt>
                <c:pt idx="2352">
                  <c:v>81.66</c:v>
                </c:pt>
                <c:pt idx="2353">
                  <c:v>81.66</c:v>
                </c:pt>
                <c:pt idx="2354">
                  <c:v>81.66</c:v>
                </c:pt>
                <c:pt idx="2355">
                  <c:v>81.66</c:v>
                </c:pt>
                <c:pt idx="2356">
                  <c:v>81.69</c:v>
                </c:pt>
                <c:pt idx="2357">
                  <c:v>81.69</c:v>
                </c:pt>
                <c:pt idx="2358">
                  <c:v>81.69</c:v>
                </c:pt>
                <c:pt idx="2359">
                  <c:v>81.69</c:v>
                </c:pt>
                <c:pt idx="2360">
                  <c:v>81.69</c:v>
                </c:pt>
                <c:pt idx="2361">
                  <c:v>81.72</c:v>
                </c:pt>
                <c:pt idx="2362">
                  <c:v>81.75</c:v>
                </c:pt>
                <c:pt idx="2363">
                  <c:v>81.75</c:v>
                </c:pt>
                <c:pt idx="2364">
                  <c:v>81.75</c:v>
                </c:pt>
                <c:pt idx="2365">
                  <c:v>81.75</c:v>
                </c:pt>
                <c:pt idx="2366">
                  <c:v>81.78</c:v>
                </c:pt>
                <c:pt idx="2367">
                  <c:v>81.78</c:v>
                </c:pt>
                <c:pt idx="2368">
                  <c:v>81.81</c:v>
                </c:pt>
                <c:pt idx="2369">
                  <c:v>81.81</c:v>
                </c:pt>
                <c:pt idx="2370">
                  <c:v>81.84</c:v>
                </c:pt>
                <c:pt idx="2371">
                  <c:v>81.84</c:v>
                </c:pt>
                <c:pt idx="2372">
                  <c:v>81.87</c:v>
                </c:pt>
                <c:pt idx="2373">
                  <c:v>81.87</c:v>
                </c:pt>
                <c:pt idx="2374">
                  <c:v>81.87</c:v>
                </c:pt>
                <c:pt idx="2375">
                  <c:v>81.900000000000006</c:v>
                </c:pt>
                <c:pt idx="2376">
                  <c:v>81.93</c:v>
                </c:pt>
                <c:pt idx="2377">
                  <c:v>81.93</c:v>
                </c:pt>
                <c:pt idx="2378">
                  <c:v>81.96</c:v>
                </c:pt>
                <c:pt idx="2379">
                  <c:v>81.96</c:v>
                </c:pt>
                <c:pt idx="2380">
                  <c:v>81.96</c:v>
                </c:pt>
                <c:pt idx="2381">
                  <c:v>81.96</c:v>
                </c:pt>
                <c:pt idx="2382">
                  <c:v>81.96</c:v>
                </c:pt>
                <c:pt idx="2383">
                  <c:v>81.99</c:v>
                </c:pt>
                <c:pt idx="2384">
                  <c:v>82.02</c:v>
                </c:pt>
                <c:pt idx="2385">
                  <c:v>82.02</c:v>
                </c:pt>
                <c:pt idx="2386">
                  <c:v>82.02</c:v>
                </c:pt>
                <c:pt idx="2387">
                  <c:v>82.05</c:v>
                </c:pt>
                <c:pt idx="2388">
                  <c:v>82.05</c:v>
                </c:pt>
                <c:pt idx="2389">
                  <c:v>82.05</c:v>
                </c:pt>
                <c:pt idx="2390">
                  <c:v>82.11</c:v>
                </c:pt>
                <c:pt idx="2391">
                  <c:v>82.11</c:v>
                </c:pt>
                <c:pt idx="2392">
                  <c:v>82.14</c:v>
                </c:pt>
                <c:pt idx="2393">
                  <c:v>82.17</c:v>
                </c:pt>
                <c:pt idx="2394">
                  <c:v>82.17</c:v>
                </c:pt>
                <c:pt idx="2395">
                  <c:v>82.17</c:v>
                </c:pt>
                <c:pt idx="2396">
                  <c:v>82.2</c:v>
                </c:pt>
                <c:pt idx="2397">
                  <c:v>82.2</c:v>
                </c:pt>
                <c:pt idx="2398">
                  <c:v>82.23</c:v>
                </c:pt>
                <c:pt idx="2399">
                  <c:v>82.23</c:v>
                </c:pt>
                <c:pt idx="2400">
                  <c:v>82.23</c:v>
                </c:pt>
                <c:pt idx="2401">
                  <c:v>82.26</c:v>
                </c:pt>
                <c:pt idx="2402">
                  <c:v>82.26</c:v>
                </c:pt>
                <c:pt idx="2403">
                  <c:v>82.26</c:v>
                </c:pt>
                <c:pt idx="2404">
                  <c:v>82.26</c:v>
                </c:pt>
                <c:pt idx="2405">
                  <c:v>82.29</c:v>
                </c:pt>
                <c:pt idx="2406">
                  <c:v>82.29</c:v>
                </c:pt>
                <c:pt idx="2407">
                  <c:v>82.29</c:v>
                </c:pt>
                <c:pt idx="2408">
                  <c:v>82.32</c:v>
                </c:pt>
                <c:pt idx="2409">
                  <c:v>82.32</c:v>
                </c:pt>
                <c:pt idx="2410">
                  <c:v>82.35</c:v>
                </c:pt>
                <c:pt idx="2411">
                  <c:v>82.35</c:v>
                </c:pt>
                <c:pt idx="2412">
                  <c:v>82.35</c:v>
                </c:pt>
                <c:pt idx="2413">
                  <c:v>82.35</c:v>
                </c:pt>
                <c:pt idx="2414">
                  <c:v>82.38</c:v>
                </c:pt>
                <c:pt idx="2415">
                  <c:v>82.38</c:v>
                </c:pt>
                <c:pt idx="2416">
                  <c:v>82.38</c:v>
                </c:pt>
                <c:pt idx="2417">
                  <c:v>82.41</c:v>
                </c:pt>
                <c:pt idx="2418">
                  <c:v>82.41</c:v>
                </c:pt>
                <c:pt idx="2419">
                  <c:v>82.44</c:v>
                </c:pt>
                <c:pt idx="2420">
                  <c:v>82.47</c:v>
                </c:pt>
                <c:pt idx="2421">
                  <c:v>82.47</c:v>
                </c:pt>
                <c:pt idx="2422">
                  <c:v>82.47</c:v>
                </c:pt>
                <c:pt idx="2423">
                  <c:v>82.5</c:v>
                </c:pt>
                <c:pt idx="2424">
                  <c:v>82.5</c:v>
                </c:pt>
                <c:pt idx="2425">
                  <c:v>82.53</c:v>
                </c:pt>
                <c:pt idx="2426">
                  <c:v>82.56</c:v>
                </c:pt>
                <c:pt idx="2427">
                  <c:v>82.56</c:v>
                </c:pt>
                <c:pt idx="2428">
                  <c:v>82.59</c:v>
                </c:pt>
                <c:pt idx="2429">
                  <c:v>82.59</c:v>
                </c:pt>
                <c:pt idx="2430">
                  <c:v>82.59</c:v>
                </c:pt>
                <c:pt idx="2431">
                  <c:v>82.59</c:v>
                </c:pt>
                <c:pt idx="2432">
                  <c:v>82.59</c:v>
                </c:pt>
                <c:pt idx="2433">
                  <c:v>82.62</c:v>
                </c:pt>
                <c:pt idx="2434">
                  <c:v>82.62</c:v>
                </c:pt>
                <c:pt idx="2435">
                  <c:v>82.65</c:v>
                </c:pt>
                <c:pt idx="2436">
                  <c:v>82.65</c:v>
                </c:pt>
                <c:pt idx="2437">
                  <c:v>82.65</c:v>
                </c:pt>
                <c:pt idx="2438">
                  <c:v>82.65</c:v>
                </c:pt>
                <c:pt idx="2439">
                  <c:v>82.68</c:v>
                </c:pt>
                <c:pt idx="2440">
                  <c:v>82.68</c:v>
                </c:pt>
                <c:pt idx="2441">
                  <c:v>82.68</c:v>
                </c:pt>
                <c:pt idx="2442">
                  <c:v>82.68</c:v>
                </c:pt>
                <c:pt idx="2443">
                  <c:v>82.71</c:v>
                </c:pt>
                <c:pt idx="2444">
                  <c:v>82.71</c:v>
                </c:pt>
                <c:pt idx="2445">
                  <c:v>82.71</c:v>
                </c:pt>
                <c:pt idx="2446">
                  <c:v>82.71</c:v>
                </c:pt>
                <c:pt idx="2447">
                  <c:v>82.74</c:v>
                </c:pt>
                <c:pt idx="2448">
                  <c:v>82.74</c:v>
                </c:pt>
                <c:pt idx="2449">
                  <c:v>82.74</c:v>
                </c:pt>
                <c:pt idx="2450">
                  <c:v>82.77</c:v>
                </c:pt>
                <c:pt idx="2451">
                  <c:v>82.77</c:v>
                </c:pt>
                <c:pt idx="2452">
                  <c:v>82.8</c:v>
                </c:pt>
                <c:pt idx="2453">
                  <c:v>82.8</c:v>
                </c:pt>
                <c:pt idx="2454">
                  <c:v>82.8</c:v>
                </c:pt>
                <c:pt idx="2455">
                  <c:v>82.83</c:v>
                </c:pt>
                <c:pt idx="2456">
                  <c:v>82.83</c:v>
                </c:pt>
                <c:pt idx="2457">
                  <c:v>82.83</c:v>
                </c:pt>
                <c:pt idx="2458">
                  <c:v>82.83</c:v>
                </c:pt>
                <c:pt idx="2459">
                  <c:v>82.86</c:v>
                </c:pt>
                <c:pt idx="2460">
                  <c:v>82.86</c:v>
                </c:pt>
                <c:pt idx="2461">
                  <c:v>82.86</c:v>
                </c:pt>
                <c:pt idx="2462">
                  <c:v>82.86</c:v>
                </c:pt>
                <c:pt idx="2463">
                  <c:v>82.92</c:v>
                </c:pt>
                <c:pt idx="2464">
                  <c:v>82.92</c:v>
                </c:pt>
                <c:pt idx="2465">
                  <c:v>82.92</c:v>
                </c:pt>
                <c:pt idx="2466">
                  <c:v>82.92</c:v>
                </c:pt>
                <c:pt idx="2467">
                  <c:v>82.92</c:v>
                </c:pt>
                <c:pt idx="2468">
                  <c:v>82.95</c:v>
                </c:pt>
                <c:pt idx="2469">
                  <c:v>82.98</c:v>
                </c:pt>
                <c:pt idx="2470">
                  <c:v>82.98</c:v>
                </c:pt>
                <c:pt idx="2471">
                  <c:v>82.98</c:v>
                </c:pt>
                <c:pt idx="2472">
                  <c:v>82.98</c:v>
                </c:pt>
                <c:pt idx="2473">
                  <c:v>83.01</c:v>
                </c:pt>
                <c:pt idx="2474">
                  <c:v>83.01</c:v>
                </c:pt>
                <c:pt idx="2475">
                  <c:v>83.01</c:v>
                </c:pt>
                <c:pt idx="2476">
                  <c:v>83.01</c:v>
                </c:pt>
                <c:pt idx="2477">
                  <c:v>83.04</c:v>
                </c:pt>
                <c:pt idx="2478">
                  <c:v>83.04</c:v>
                </c:pt>
                <c:pt idx="2479">
                  <c:v>83.04</c:v>
                </c:pt>
                <c:pt idx="2480">
                  <c:v>83.04</c:v>
                </c:pt>
                <c:pt idx="2481">
                  <c:v>83.04</c:v>
                </c:pt>
                <c:pt idx="2482">
                  <c:v>83.04</c:v>
                </c:pt>
                <c:pt idx="2483">
                  <c:v>83.07</c:v>
                </c:pt>
                <c:pt idx="2484">
                  <c:v>83.07</c:v>
                </c:pt>
                <c:pt idx="2485">
                  <c:v>83.07</c:v>
                </c:pt>
                <c:pt idx="2486">
                  <c:v>83.07</c:v>
                </c:pt>
                <c:pt idx="2487">
                  <c:v>83.07</c:v>
                </c:pt>
                <c:pt idx="2488">
                  <c:v>83.07</c:v>
                </c:pt>
                <c:pt idx="2489">
                  <c:v>83.1</c:v>
                </c:pt>
                <c:pt idx="2490">
                  <c:v>83.1</c:v>
                </c:pt>
                <c:pt idx="2491">
                  <c:v>83.1</c:v>
                </c:pt>
                <c:pt idx="2492">
                  <c:v>83.13</c:v>
                </c:pt>
                <c:pt idx="2493">
                  <c:v>83.13</c:v>
                </c:pt>
                <c:pt idx="2494">
                  <c:v>83.13</c:v>
                </c:pt>
                <c:pt idx="2495">
                  <c:v>83.13</c:v>
                </c:pt>
                <c:pt idx="2496">
                  <c:v>83.16</c:v>
                </c:pt>
                <c:pt idx="2497">
                  <c:v>83.19</c:v>
                </c:pt>
                <c:pt idx="2498">
                  <c:v>83.19</c:v>
                </c:pt>
                <c:pt idx="2499">
                  <c:v>83.19</c:v>
                </c:pt>
                <c:pt idx="2500">
                  <c:v>83.19</c:v>
                </c:pt>
                <c:pt idx="2501">
                  <c:v>83.22</c:v>
                </c:pt>
                <c:pt idx="2502">
                  <c:v>83.22</c:v>
                </c:pt>
                <c:pt idx="2503">
                  <c:v>83.22</c:v>
                </c:pt>
                <c:pt idx="2504">
                  <c:v>83.25</c:v>
                </c:pt>
                <c:pt idx="2505">
                  <c:v>83.28</c:v>
                </c:pt>
                <c:pt idx="2506">
                  <c:v>83.28</c:v>
                </c:pt>
                <c:pt idx="2507">
                  <c:v>83.28</c:v>
                </c:pt>
                <c:pt idx="2508">
                  <c:v>83.28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0D6-6B43-A0A9-27E9BDD90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6591632"/>
        <c:axId val="1516497536"/>
      </c:lineChart>
      <c:catAx>
        <c:axId val="151659163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6497536"/>
        <c:crosses val="autoZero"/>
        <c:auto val="1"/>
        <c:lblAlgn val="ctr"/>
        <c:lblOffset val="100"/>
        <c:noMultiLvlLbl val="0"/>
      </c:catAx>
      <c:valAx>
        <c:axId val="15164975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1659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GRH3-100A</a:t>
            </a:r>
            <a:r>
              <a:rPr lang="en-US" altLang="ko-KR" baseline="0"/>
              <a:t> </a:t>
            </a:r>
            <a:r>
              <a:rPr lang="ko-KR" altLang="en-US" baseline="0"/>
              <a:t>소비전력</a:t>
            </a:r>
            <a:r>
              <a:rPr lang="en-US" altLang="ko-KR" baseline="0"/>
              <a:t>(kW)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'[1]실측정 Graph'!$P$2:$P$2510</c:f>
              <c:strCache>
                <c:ptCount val="2509"/>
                <c:pt idx="0">
                  <c:v>  14:44:55</c:v>
                </c:pt>
                <c:pt idx="1">
                  <c:v>  14:44:57</c:v>
                </c:pt>
                <c:pt idx="2">
                  <c:v>  14:44:59</c:v>
                </c:pt>
                <c:pt idx="3">
                  <c:v>  14:45:01</c:v>
                </c:pt>
                <c:pt idx="4">
                  <c:v>  14:45:03</c:v>
                </c:pt>
                <c:pt idx="5">
                  <c:v>  14:45:05</c:v>
                </c:pt>
                <c:pt idx="6">
                  <c:v>  14:45:07</c:v>
                </c:pt>
                <c:pt idx="7">
                  <c:v>  14:45:09</c:v>
                </c:pt>
                <c:pt idx="8">
                  <c:v>  14:45:11</c:v>
                </c:pt>
                <c:pt idx="9">
                  <c:v>  14:45:13</c:v>
                </c:pt>
                <c:pt idx="10">
                  <c:v>  14:45:15</c:v>
                </c:pt>
                <c:pt idx="11">
                  <c:v>  14:45:17</c:v>
                </c:pt>
                <c:pt idx="12">
                  <c:v>  14:45:19</c:v>
                </c:pt>
                <c:pt idx="13">
                  <c:v>  14:45:21</c:v>
                </c:pt>
                <c:pt idx="14">
                  <c:v>  14:45:23</c:v>
                </c:pt>
                <c:pt idx="15">
                  <c:v>  14:45:25</c:v>
                </c:pt>
                <c:pt idx="16">
                  <c:v>  14:45:27</c:v>
                </c:pt>
                <c:pt idx="17">
                  <c:v>  14:45:29</c:v>
                </c:pt>
                <c:pt idx="18">
                  <c:v>  14:45:31</c:v>
                </c:pt>
                <c:pt idx="19">
                  <c:v>  14:45:33</c:v>
                </c:pt>
                <c:pt idx="20">
                  <c:v>  14:45:35</c:v>
                </c:pt>
                <c:pt idx="21">
                  <c:v>  14:45:37</c:v>
                </c:pt>
                <c:pt idx="22">
                  <c:v>  14:45:39</c:v>
                </c:pt>
                <c:pt idx="23">
                  <c:v>  14:45:41</c:v>
                </c:pt>
                <c:pt idx="24">
                  <c:v>  14:45:43</c:v>
                </c:pt>
                <c:pt idx="25">
                  <c:v>  14:45:45</c:v>
                </c:pt>
                <c:pt idx="26">
                  <c:v>  14:45:47</c:v>
                </c:pt>
                <c:pt idx="27">
                  <c:v>  14:45:49</c:v>
                </c:pt>
                <c:pt idx="28">
                  <c:v>  14:45:51</c:v>
                </c:pt>
                <c:pt idx="29">
                  <c:v>  14:45:53</c:v>
                </c:pt>
                <c:pt idx="30">
                  <c:v>  14:45:55</c:v>
                </c:pt>
                <c:pt idx="31">
                  <c:v>  14:45:57</c:v>
                </c:pt>
                <c:pt idx="32">
                  <c:v>  14:45:59</c:v>
                </c:pt>
                <c:pt idx="33">
                  <c:v>  14:46:01</c:v>
                </c:pt>
                <c:pt idx="34">
                  <c:v>  14:46:03</c:v>
                </c:pt>
                <c:pt idx="35">
                  <c:v>  14:46:05</c:v>
                </c:pt>
                <c:pt idx="36">
                  <c:v>  14:46:07</c:v>
                </c:pt>
                <c:pt idx="37">
                  <c:v>  14:46:09</c:v>
                </c:pt>
                <c:pt idx="38">
                  <c:v>  14:46:11</c:v>
                </c:pt>
                <c:pt idx="39">
                  <c:v>  14:46:13</c:v>
                </c:pt>
                <c:pt idx="40">
                  <c:v>  14:46:15</c:v>
                </c:pt>
                <c:pt idx="41">
                  <c:v>  14:46:17</c:v>
                </c:pt>
                <c:pt idx="42">
                  <c:v>  14:46:19</c:v>
                </c:pt>
                <c:pt idx="43">
                  <c:v>  14:46:21</c:v>
                </c:pt>
                <c:pt idx="44">
                  <c:v>  14:46:23</c:v>
                </c:pt>
                <c:pt idx="45">
                  <c:v>  14:46:25</c:v>
                </c:pt>
                <c:pt idx="46">
                  <c:v>  14:46:27</c:v>
                </c:pt>
                <c:pt idx="47">
                  <c:v>  14:46:29</c:v>
                </c:pt>
                <c:pt idx="48">
                  <c:v>  14:46:31</c:v>
                </c:pt>
                <c:pt idx="49">
                  <c:v>  14:46:33</c:v>
                </c:pt>
                <c:pt idx="50">
                  <c:v>  14:46:35</c:v>
                </c:pt>
                <c:pt idx="51">
                  <c:v>  14:46:37</c:v>
                </c:pt>
                <c:pt idx="52">
                  <c:v>  14:46:39</c:v>
                </c:pt>
                <c:pt idx="53">
                  <c:v>  14:46:41</c:v>
                </c:pt>
                <c:pt idx="54">
                  <c:v>  14:46:43</c:v>
                </c:pt>
                <c:pt idx="55">
                  <c:v>  14:46:45</c:v>
                </c:pt>
                <c:pt idx="56">
                  <c:v>  14:46:47</c:v>
                </c:pt>
                <c:pt idx="57">
                  <c:v>  14:46:49</c:v>
                </c:pt>
                <c:pt idx="58">
                  <c:v>  14:46:51</c:v>
                </c:pt>
                <c:pt idx="59">
                  <c:v>  14:46:53</c:v>
                </c:pt>
                <c:pt idx="60">
                  <c:v>  14:46:55</c:v>
                </c:pt>
                <c:pt idx="61">
                  <c:v>  14:46:57</c:v>
                </c:pt>
                <c:pt idx="62">
                  <c:v>  14:46:59</c:v>
                </c:pt>
                <c:pt idx="63">
                  <c:v>  14:47:01</c:v>
                </c:pt>
                <c:pt idx="64">
                  <c:v>  14:47:03</c:v>
                </c:pt>
                <c:pt idx="65">
                  <c:v>  14:47:05</c:v>
                </c:pt>
                <c:pt idx="66">
                  <c:v>  14:47:07</c:v>
                </c:pt>
                <c:pt idx="67">
                  <c:v>  14:47:09</c:v>
                </c:pt>
                <c:pt idx="68">
                  <c:v>  14:47:11</c:v>
                </c:pt>
                <c:pt idx="69">
                  <c:v>  14:47:13</c:v>
                </c:pt>
                <c:pt idx="70">
                  <c:v>  14:47:15</c:v>
                </c:pt>
                <c:pt idx="71">
                  <c:v>  14:47:17</c:v>
                </c:pt>
                <c:pt idx="72">
                  <c:v>  14:47:19</c:v>
                </c:pt>
                <c:pt idx="73">
                  <c:v>  14:47:21</c:v>
                </c:pt>
                <c:pt idx="74">
                  <c:v>  14:47:23</c:v>
                </c:pt>
                <c:pt idx="75">
                  <c:v>  14:47:25</c:v>
                </c:pt>
                <c:pt idx="76">
                  <c:v>  14:47:27</c:v>
                </c:pt>
                <c:pt idx="77">
                  <c:v>  14:47:29</c:v>
                </c:pt>
                <c:pt idx="78">
                  <c:v>  14:47:31</c:v>
                </c:pt>
                <c:pt idx="79">
                  <c:v>  14:47:33</c:v>
                </c:pt>
                <c:pt idx="80">
                  <c:v>  14:47:35</c:v>
                </c:pt>
                <c:pt idx="81">
                  <c:v>  14:47:37</c:v>
                </c:pt>
                <c:pt idx="82">
                  <c:v>  14:47:39</c:v>
                </c:pt>
                <c:pt idx="83">
                  <c:v>  14:47:41</c:v>
                </c:pt>
                <c:pt idx="84">
                  <c:v>  14:47:43</c:v>
                </c:pt>
                <c:pt idx="85">
                  <c:v>  14:47:45</c:v>
                </c:pt>
                <c:pt idx="86">
                  <c:v>  14:47:47</c:v>
                </c:pt>
                <c:pt idx="87">
                  <c:v>  14:47:49</c:v>
                </c:pt>
                <c:pt idx="88">
                  <c:v>  14:47:51</c:v>
                </c:pt>
                <c:pt idx="89">
                  <c:v>  14:47:53</c:v>
                </c:pt>
                <c:pt idx="90">
                  <c:v>  14:47:55</c:v>
                </c:pt>
                <c:pt idx="91">
                  <c:v>  14:47:57</c:v>
                </c:pt>
                <c:pt idx="92">
                  <c:v>  14:47:59</c:v>
                </c:pt>
                <c:pt idx="93">
                  <c:v>  14:48:01</c:v>
                </c:pt>
                <c:pt idx="94">
                  <c:v>  14:48:03</c:v>
                </c:pt>
                <c:pt idx="95">
                  <c:v>  14:48:05</c:v>
                </c:pt>
                <c:pt idx="96">
                  <c:v>  14:48:07</c:v>
                </c:pt>
                <c:pt idx="97">
                  <c:v>  14:48:09</c:v>
                </c:pt>
                <c:pt idx="98">
                  <c:v>  14:48:11</c:v>
                </c:pt>
                <c:pt idx="99">
                  <c:v>  14:48:13</c:v>
                </c:pt>
                <c:pt idx="100">
                  <c:v>  14:48:15</c:v>
                </c:pt>
                <c:pt idx="101">
                  <c:v>  14:48:17</c:v>
                </c:pt>
                <c:pt idx="102">
                  <c:v>  14:48:19</c:v>
                </c:pt>
                <c:pt idx="103">
                  <c:v>  14:48:21</c:v>
                </c:pt>
                <c:pt idx="104">
                  <c:v>  14:48:23</c:v>
                </c:pt>
                <c:pt idx="105">
                  <c:v>  14:48:25</c:v>
                </c:pt>
                <c:pt idx="106">
                  <c:v>  14:48:27</c:v>
                </c:pt>
                <c:pt idx="107">
                  <c:v>  14:48:29</c:v>
                </c:pt>
                <c:pt idx="108">
                  <c:v>  14:48:31</c:v>
                </c:pt>
                <c:pt idx="109">
                  <c:v>  14:48:33</c:v>
                </c:pt>
                <c:pt idx="110">
                  <c:v>  14:48:35</c:v>
                </c:pt>
                <c:pt idx="111">
                  <c:v>  14:48:37</c:v>
                </c:pt>
                <c:pt idx="112">
                  <c:v>  14:48:39</c:v>
                </c:pt>
                <c:pt idx="113">
                  <c:v>  14:48:41</c:v>
                </c:pt>
                <c:pt idx="114">
                  <c:v>  14:48:43</c:v>
                </c:pt>
                <c:pt idx="115">
                  <c:v>  14:48:45</c:v>
                </c:pt>
                <c:pt idx="116">
                  <c:v>  14:48:47</c:v>
                </c:pt>
                <c:pt idx="117">
                  <c:v>  14:48:49</c:v>
                </c:pt>
                <c:pt idx="118">
                  <c:v>  14:48:51</c:v>
                </c:pt>
                <c:pt idx="119">
                  <c:v>  14:48:53</c:v>
                </c:pt>
                <c:pt idx="120">
                  <c:v>  14:48:55</c:v>
                </c:pt>
                <c:pt idx="121">
                  <c:v>  14:48:57</c:v>
                </c:pt>
                <c:pt idx="122">
                  <c:v>  14:48:59</c:v>
                </c:pt>
                <c:pt idx="123">
                  <c:v>  14:49:01</c:v>
                </c:pt>
                <c:pt idx="124">
                  <c:v>  14:49:03</c:v>
                </c:pt>
                <c:pt idx="125">
                  <c:v>  14:49:05</c:v>
                </c:pt>
                <c:pt idx="126">
                  <c:v>  14:49:07</c:v>
                </c:pt>
                <c:pt idx="127">
                  <c:v>  14:49:09</c:v>
                </c:pt>
                <c:pt idx="128">
                  <c:v>  14:49:11</c:v>
                </c:pt>
                <c:pt idx="129">
                  <c:v>  14:49:13</c:v>
                </c:pt>
                <c:pt idx="130">
                  <c:v>  14:49:15</c:v>
                </c:pt>
                <c:pt idx="131">
                  <c:v>  14:49:17</c:v>
                </c:pt>
                <c:pt idx="132">
                  <c:v>  14:49:19</c:v>
                </c:pt>
                <c:pt idx="133">
                  <c:v>  14:49:21</c:v>
                </c:pt>
                <c:pt idx="134">
                  <c:v>  14:49:23</c:v>
                </c:pt>
                <c:pt idx="135">
                  <c:v>  14:49:25</c:v>
                </c:pt>
                <c:pt idx="136">
                  <c:v>  14:49:27</c:v>
                </c:pt>
                <c:pt idx="137">
                  <c:v>  14:49:29</c:v>
                </c:pt>
                <c:pt idx="138">
                  <c:v>  14:49:31</c:v>
                </c:pt>
                <c:pt idx="139">
                  <c:v>  14:49:33</c:v>
                </c:pt>
                <c:pt idx="140">
                  <c:v>  14:49:35</c:v>
                </c:pt>
                <c:pt idx="141">
                  <c:v>  14:49:37</c:v>
                </c:pt>
                <c:pt idx="142">
                  <c:v>  14:49:39</c:v>
                </c:pt>
                <c:pt idx="143">
                  <c:v>  14:49:41</c:v>
                </c:pt>
                <c:pt idx="144">
                  <c:v>  14:49:43</c:v>
                </c:pt>
                <c:pt idx="145">
                  <c:v>  14:49:45</c:v>
                </c:pt>
                <c:pt idx="146">
                  <c:v>  14:49:47</c:v>
                </c:pt>
                <c:pt idx="147">
                  <c:v>  14:49:49</c:v>
                </c:pt>
                <c:pt idx="148">
                  <c:v>  14:49:51</c:v>
                </c:pt>
                <c:pt idx="149">
                  <c:v>  14:49:53</c:v>
                </c:pt>
                <c:pt idx="150">
                  <c:v>  14:49:55</c:v>
                </c:pt>
                <c:pt idx="151">
                  <c:v>  14:49:57</c:v>
                </c:pt>
                <c:pt idx="152">
                  <c:v>  14:49:59</c:v>
                </c:pt>
                <c:pt idx="153">
                  <c:v>  14:50:01</c:v>
                </c:pt>
                <c:pt idx="154">
                  <c:v>  14:50:03</c:v>
                </c:pt>
                <c:pt idx="155">
                  <c:v>  14:50:05</c:v>
                </c:pt>
                <c:pt idx="156">
                  <c:v>  14:50:07</c:v>
                </c:pt>
                <c:pt idx="157">
                  <c:v>  14:50:09</c:v>
                </c:pt>
                <c:pt idx="158">
                  <c:v>  14:50:11</c:v>
                </c:pt>
                <c:pt idx="159">
                  <c:v>  14:50:13</c:v>
                </c:pt>
                <c:pt idx="160">
                  <c:v>  14:50:15</c:v>
                </c:pt>
                <c:pt idx="161">
                  <c:v>  14:50:17</c:v>
                </c:pt>
                <c:pt idx="162">
                  <c:v>  14:50:19</c:v>
                </c:pt>
                <c:pt idx="163">
                  <c:v>  14:50:21</c:v>
                </c:pt>
                <c:pt idx="164">
                  <c:v>  14:50:23</c:v>
                </c:pt>
                <c:pt idx="165">
                  <c:v>  14:50:25</c:v>
                </c:pt>
                <c:pt idx="166">
                  <c:v>  14:50:27</c:v>
                </c:pt>
                <c:pt idx="167">
                  <c:v>  14:50:29</c:v>
                </c:pt>
                <c:pt idx="168">
                  <c:v>  14:50:31</c:v>
                </c:pt>
                <c:pt idx="169">
                  <c:v>  14:50:33</c:v>
                </c:pt>
                <c:pt idx="170">
                  <c:v>  14:50:35</c:v>
                </c:pt>
                <c:pt idx="171">
                  <c:v>  14:50:37</c:v>
                </c:pt>
                <c:pt idx="172">
                  <c:v>  14:50:39</c:v>
                </c:pt>
                <c:pt idx="173">
                  <c:v>  14:50:41</c:v>
                </c:pt>
                <c:pt idx="174">
                  <c:v>  14:50:43</c:v>
                </c:pt>
                <c:pt idx="175">
                  <c:v>  14:50:45</c:v>
                </c:pt>
                <c:pt idx="176">
                  <c:v>  14:50:47</c:v>
                </c:pt>
                <c:pt idx="177">
                  <c:v>  14:50:49</c:v>
                </c:pt>
                <c:pt idx="178">
                  <c:v>  14:50:51</c:v>
                </c:pt>
                <c:pt idx="179">
                  <c:v>  14:50:53</c:v>
                </c:pt>
                <c:pt idx="180">
                  <c:v>  14:50:55</c:v>
                </c:pt>
                <c:pt idx="181">
                  <c:v>  14:50:57</c:v>
                </c:pt>
                <c:pt idx="182">
                  <c:v>  14:50:59</c:v>
                </c:pt>
                <c:pt idx="183">
                  <c:v>  14:51:01</c:v>
                </c:pt>
                <c:pt idx="184">
                  <c:v>  14:51:03</c:v>
                </c:pt>
                <c:pt idx="185">
                  <c:v>  14:51:05</c:v>
                </c:pt>
                <c:pt idx="186">
                  <c:v>  14:51:07</c:v>
                </c:pt>
                <c:pt idx="187">
                  <c:v>  14:51:09</c:v>
                </c:pt>
                <c:pt idx="188">
                  <c:v>  14:51:11</c:v>
                </c:pt>
                <c:pt idx="189">
                  <c:v>  14:51:13</c:v>
                </c:pt>
                <c:pt idx="190">
                  <c:v>  14:51:15</c:v>
                </c:pt>
                <c:pt idx="191">
                  <c:v>  14:51:17</c:v>
                </c:pt>
                <c:pt idx="192">
                  <c:v>  14:51:19</c:v>
                </c:pt>
                <c:pt idx="193">
                  <c:v>  14:51:21</c:v>
                </c:pt>
                <c:pt idx="194">
                  <c:v>  14:51:23</c:v>
                </c:pt>
                <c:pt idx="195">
                  <c:v>  14:51:25</c:v>
                </c:pt>
                <c:pt idx="196">
                  <c:v>  14:51:27</c:v>
                </c:pt>
                <c:pt idx="197">
                  <c:v>  14:51:29</c:v>
                </c:pt>
                <c:pt idx="198">
                  <c:v>  14:51:31</c:v>
                </c:pt>
                <c:pt idx="199">
                  <c:v>  14:51:33</c:v>
                </c:pt>
                <c:pt idx="200">
                  <c:v>  14:51:35</c:v>
                </c:pt>
                <c:pt idx="201">
                  <c:v>  14:51:37</c:v>
                </c:pt>
                <c:pt idx="202">
                  <c:v>  14:51:39</c:v>
                </c:pt>
                <c:pt idx="203">
                  <c:v>  14:51:41</c:v>
                </c:pt>
                <c:pt idx="204">
                  <c:v>  14:51:43</c:v>
                </c:pt>
                <c:pt idx="205">
                  <c:v>  14:51:45</c:v>
                </c:pt>
                <c:pt idx="206">
                  <c:v>  14:51:47</c:v>
                </c:pt>
                <c:pt idx="207">
                  <c:v>  14:51:49</c:v>
                </c:pt>
                <c:pt idx="208">
                  <c:v>  14:51:51</c:v>
                </c:pt>
                <c:pt idx="209">
                  <c:v>  14:51:53</c:v>
                </c:pt>
                <c:pt idx="210">
                  <c:v>  14:51:55</c:v>
                </c:pt>
                <c:pt idx="211">
                  <c:v>  14:51:57</c:v>
                </c:pt>
                <c:pt idx="212">
                  <c:v>  14:51:59</c:v>
                </c:pt>
                <c:pt idx="213">
                  <c:v>  14:52:01</c:v>
                </c:pt>
                <c:pt idx="214">
                  <c:v>  14:52:03</c:v>
                </c:pt>
                <c:pt idx="215">
                  <c:v>  14:52:05</c:v>
                </c:pt>
                <c:pt idx="216">
                  <c:v>  14:52:07</c:v>
                </c:pt>
                <c:pt idx="217">
                  <c:v>  14:52:09</c:v>
                </c:pt>
                <c:pt idx="218">
                  <c:v>  14:52:11</c:v>
                </c:pt>
                <c:pt idx="219">
                  <c:v>  14:52:13</c:v>
                </c:pt>
                <c:pt idx="220">
                  <c:v>  14:52:15</c:v>
                </c:pt>
                <c:pt idx="221">
                  <c:v>  14:52:17</c:v>
                </c:pt>
                <c:pt idx="222">
                  <c:v>  14:52:19</c:v>
                </c:pt>
                <c:pt idx="223">
                  <c:v>  14:52:21</c:v>
                </c:pt>
                <c:pt idx="224">
                  <c:v>  14:52:23</c:v>
                </c:pt>
                <c:pt idx="225">
                  <c:v>  14:52:25</c:v>
                </c:pt>
                <c:pt idx="226">
                  <c:v>  14:52:27</c:v>
                </c:pt>
                <c:pt idx="227">
                  <c:v>  14:52:29</c:v>
                </c:pt>
                <c:pt idx="228">
                  <c:v>  14:52:31</c:v>
                </c:pt>
                <c:pt idx="229">
                  <c:v>  14:52:33</c:v>
                </c:pt>
                <c:pt idx="230">
                  <c:v>  14:52:35</c:v>
                </c:pt>
                <c:pt idx="231">
                  <c:v>  14:52:37</c:v>
                </c:pt>
                <c:pt idx="232">
                  <c:v>  14:52:39</c:v>
                </c:pt>
                <c:pt idx="233">
                  <c:v>  14:52:41</c:v>
                </c:pt>
                <c:pt idx="234">
                  <c:v>  14:52:43</c:v>
                </c:pt>
                <c:pt idx="235">
                  <c:v>  14:52:45</c:v>
                </c:pt>
                <c:pt idx="236">
                  <c:v>  14:52:47</c:v>
                </c:pt>
                <c:pt idx="237">
                  <c:v>  14:52:49</c:v>
                </c:pt>
                <c:pt idx="238">
                  <c:v>  14:52:51</c:v>
                </c:pt>
                <c:pt idx="239">
                  <c:v>  14:52:53</c:v>
                </c:pt>
                <c:pt idx="240">
                  <c:v>  14:52:55</c:v>
                </c:pt>
                <c:pt idx="241">
                  <c:v>  14:52:57</c:v>
                </c:pt>
                <c:pt idx="242">
                  <c:v>  14:52:59</c:v>
                </c:pt>
                <c:pt idx="243">
                  <c:v>  14:53:01</c:v>
                </c:pt>
                <c:pt idx="244">
                  <c:v>  14:53:03</c:v>
                </c:pt>
                <c:pt idx="245">
                  <c:v>  14:53:05</c:v>
                </c:pt>
                <c:pt idx="246">
                  <c:v>  14:53:07</c:v>
                </c:pt>
                <c:pt idx="247">
                  <c:v>  14:53:09</c:v>
                </c:pt>
                <c:pt idx="248">
                  <c:v>  14:53:11</c:v>
                </c:pt>
                <c:pt idx="249">
                  <c:v>  14:53:13</c:v>
                </c:pt>
                <c:pt idx="250">
                  <c:v>  14:53:15</c:v>
                </c:pt>
                <c:pt idx="251">
                  <c:v>  14:53:17</c:v>
                </c:pt>
                <c:pt idx="252">
                  <c:v>  14:53:19</c:v>
                </c:pt>
                <c:pt idx="253">
                  <c:v>  14:53:21</c:v>
                </c:pt>
                <c:pt idx="254">
                  <c:v>  14:53:23</c:v>
                </c:pt>
                <c:pt idx="255">
                  <c:v>  14:53:25</c:v>
                </c:pt>
                <c:pt idx="256">
                  <c:v>  14:53:27</c:v>
                </c:pt>
                <c:pt idx="257">
                  <c:v>  14:53:29</c:v>
                </c:pt>
                <c:pt idx="258">
                  <c:v>  14:53:31</c:v>
                </c:pt>
                <c:pt idx="259">
                  <c:v>  14:53:33</c:v>
                </c:pt>
                <c:pt idx="260">
                  <c:v>  14:53:35</c:v>
                </c:pt>
                <c:pt idx="261">
                  <c:v>  14:53:37</c:v>
                </c:pt>
                <c:pt idx="262">
                  <c:v>  14:53:39</c:v>
                </c:pt>
                <c:pt idx="263">
                  <c:v>  14:53:41</c:v>
                </c:pt>
                <c:pt idx="264">
                  <c:v>  14:53:43</c:v>
                </c:pt>
                <c:pt idx="265">
                  <c:v>  14:53:45</c:v>
                </c:pt>
                <c:pt idx="266">
                  <c:v>  14:53:47</c:v>
                </c:pt>
                <c:pt idx="267">
                  <c:v>  14:53:49</c:v>
                </c:pt>
                <c:pt idx="268">
                  <c:v>  14:53:51</c:v>
                </c:pt>
                <c:pt idx="269">
                  <c:v>  14:53:53</c:v>
                </c:pt>
                <c:pt idx="270">
                  <c:v>  14:53:55</c:v>
                </c:pt>
                <c:pt idx="271">
                  <c:v>  14:53:57</c:v>
                </c:pt>
                <c:pt idx="272">
                  <c:v>  14:53:59</c:v>
                </c:pt>
                <c:pt idx="273">
                  <c:v>  14:54:01</c:v>
                </c:pt>
                <c:pt idx="274">
                  <c:v>  14:54:03</c:v>
                </c:pt>
                <c:pt idx="275">
                  <c:v>  14:54:05</c:v>
                </c:pt>
                <c:pt idx="276">
                  <c:v>  14:54:07</c:v>
                </c:pt>
                <c:pt idx="277">
                  <c:v>  14:54:09</c:v>
                </c:pt>
                <c:pt idx="278">
                  <c:v>  14:54:11</c:v>
                </c:pt>
                <c:pt idx="279">
                  <c:v>  14:54:13</c:v>
                </c:pt>
                <c:pt idx="280">
                  <c:v>  14:54:15</c:v>
                </c:pt>
                <c:pt idx="281">
                  <c:v>  14:54:17</c:v>
                </c:pt>
                <c:pt idx="282">
                  <c:v>  14:54:19</c:v>
                </c:pt>
                <c:pt idx="283">
                  <c:v>  14:54:21</c:v>
                </c:pt>
                <c:pt idx="284">
                  <c:v>  14:54:23</c:v>
                </c:pt>
                <c:pt idx="285">
                  <c:v>  14:54:25</c:v>
                </c:pt>
                <c:pt idx="286">
                  <c:v>  14:54:27</c:v>
                </c:pt>
                <c:pt idx="287">
                  <c:v>  14:54:29</c:v>
                </c:pt>
                <c:pt idx="288">
                  <c:v>  14:54:31</c:v>
                </c:pt>
                <c:pt idx="289">
                  <c:v>  14:54:33</c:v>
                </c:pt>
                <c:pt idx="290">
                  <c:v>  14:54:35</c:v>
                </c:pt>
                <c:pt idx="291">
                  <c:v>  14:54:37</c:v>
                </c:pt>
                <c:pt idx="292">
                  <c:v>  14:54:39</c:v>
                </c:pt>
                <c:pt idx="293">
                  <c:v>  14:54:41</c:v>
                </c:pt>
                <c:pt idx="294">
                  <c:v>  14:54:43</c:v>
                </c:pt>
                <c:pt idx="295">
                  <c:v>  14:54:45</c:v>
                </c:pt>
                <c:pt idx="296">
                  <c:v>  14:54:47</c:v>
                </c:pt>
                <c:pt idx="297">
                  <c:v>  14:54:49</c:v>
                </c:pt>
                <c:pt idx="298">
                  <c:v>  14:54:51</c:v>
                </c:pt>
                <c:pt idx="299">
                  <c:v>  14:54:53</c:v>
                </c:pt>
                <c:pt idx="300">
                  <c:v>  14:54:55</c:v>
                </c:pt>
                <c:pt idx="301">
                  <c:v>  14:54:57</c:v>
                </c:pt>
                <c:pt idx="302">
                  <c:v>  14:54:59</c:v>
                </c:pt>
                <c:pt idx="303">
                  <c:v>  14:55:01</c:v>
                </c:pt>
                <c:pt idx="304">
                  <c:v>  14:55:03</c:v>
                </c:pt>
                <c:pt idx="305">
                  <c:v>  14:55:05</c:v>
                </c:pt>
                <c:pt idx="306">
                  <c:v>  14:55:07</c:v>
                </c:pt>
                <c:pt idx="307">
                  <c:v>  14:55:09</c:v>
                </c:pt>
                <c:pt idx="308">
                  <c:v>  14:55:11</c:v>
                </c:pt>
                <c:pt idx="309">
                  <c:v>  14:55:13</c:v>
                </c:pt>
                <c:pt idx="310">
                  <c:v>  14:55:15</c:v>
                </c:pt>
                <c:pt idx="311">
                  <c:v>  14:55:17</c:v>
                </c:pt>
                <c:pt idx="312">
                  <c:v>  14:55:19</c:v>
                </c:pt>
                <c:pt idx="313">
                  <c:v>  14:55:21</c:v>
                </c:pt>
                <c:pt idx="314">
                  <c:v>  14:55:23</c:v>
                </c:pt>
                <c:pt idx="315">
                  <c:v>  14:55:25</c:v>
                </c:pt>
                <c:pt idx="316">
                  <c:v>  14:55:27</c:v>
                </c:pt>
                <c:pt idx="317">
                  <c:v>  14:55:29</c:v>
                </c:pt>
                <c:pt idx="318">
                  <c:v>  14:55:31</c:v>
                </c:pt>
                <c:pt idx="319">
                  <c:v>  14:55:33</c:v>
                </c:pt>
                <c:pt idx="320">
                  <c:v>  14:55:35</c:v>
                </c:pt>
                <c:pt idx="321">
                  <c:v>  14:55:37</c:v>
                </c:pt>
                <c:pt idx="322">
                  <c:v>  14:55:39</c:v>
                </c:pt>
                <c:pt idx="323">
                  <c:v>  14:55:41</c:v>
                </c:pt>
                <c:pt idx="324">
                  <c:v>  14:55:43</c:v>
                </c:pt>
                <c:pt idx="325">
                  <c:v>  14:55:45</c:v>
                </c:pt>
                <c:pt idx="326">
                  <c:v>  14:55:47</c:v>
                </c:pt>
                <c:pt idx="327">
                  <c:v>  14:55:49</c:v>
                </c:pt>
                <c:pt idx="328">
                  <c:v>  14:55:51</c:v>
                </c:pt>
                <c:pt idx="329">
                  <c:v>  14:55:53</c:v>
                </c:pt>
                <c:pt idx="330">
                  <c:v>  14:55:55</c:v>
                </c:pt>
                <c:pt idx="331">
                  <c:v>  14:55:57</c:v>
                </c:pt>
                <c:pt idx="332">
                  <c:v>  14:55:59</c:v>
                </c:pt>
                <c:pt idx="333">
                  <c:v>  14:56:01</c:v>
                </c:pt>
                <c:pt idx="334">
                  <c:v>  14:56:03</c:v>
                </c:pt>
                <c:pt idx="335">
                  <c:v>  14:56:05</c:v>
                </c:pt>
                <c:pt idx="336">
                  <c:v>  14:56:07</c:v>
                </c:pt>
                <c:pt idx="337">
                  <c:v>  14:56:09</c:v>
                </c:pt>
                <c:pt idx="338">
                  <c:v>  14:56:11</c:v>
                </c:pt>
                <c:pt idx="339">
                  <c:v>  14:56:13</c:v>
                </c:pt>
                <c:pt idx="340">
                  <c:v>  14:56:15</c:v>
                </c:pt>
                <c:pt idx="341">
                  <c:v>  14:56:17</c:v>
                </c:pt>
                <c:pt idx="342">
                  <c:v>  14:56:19</c:v>
                </c:pt>
                <c:pt idx="343">
                  <c:v>  14:56:21</c:v>
                </c:pt>
                <c:pt idx="344">
                  <c:v>  14:56:23</c:v>
                </c:pt>
                <c:pt idx="345">
                  <c:v>  14:56:25</c:v>
                </c:pt>
                <c:pt idx="346">
                  <c:v>  14:56:27</c:v>
                </c:pt>
                <c:pt idx="347">
                  <c:v>  14:56:29</c:v>
                </c:pt>
                <c:pt idx="348">
                  <c:v>  14:56:31</c:v>
                </c:pt>
                <c:pt idx="349">
                  <c:v>  14:56:33</c:v>
                </c:pt>
                <c:pt idx="350">
                  <c:v>  14:56:35</c:v>
                </c:pt>
                <c:pt idx="351">
                  <c:v>  14:56:37</c:v>
                </c:pt>
                <c:pt idx="352">
                  <c:v>  14:56:39</c:v>
                </c:pt>
                <c:pt idx="353">
                  <c:v>  14:56:41</c:v>
                </c:pt>
                <c:pt idx="354">
                  <c:v>  14:56:43</c:v>
                </c:pt>
                <c:pt idx="355">
                  <c:v>  14:56:45</c:v>
                </c:pt>
                <c:pt idx="356">
                  <c:v>  14:56:47</c:v>
                </c:pt>
                <c:pt idx="357">
                  <c:v>  14:56:49</c:v>
                </c:pt>
                <c:pt idx="358">
                  <c:v>  14:56:51</c:v>
                </c:pt>
                <c:pt idx="359">
                  <c:v>  14:56:53</c:v>
                </c:pt>
                <c:pt idx="360">
                  <c:v>  14:56:55</c:v>
                </c:pt>
                <c:pt idx="361">
                  <c:v>  14:56:57</c:v>
                </c:pt>
                <c:pt idx="362">
                  <c:v>  14:56:59</c:v>
                </c:pt>
                <c:pt idx="363">
                  <c:v>  14:57:01</c:v>
                </c:pt>
                <c:pt idx="364">
                  <c:v>  14:57:03</c:v>
                </c:pt>
                <c:pt idx="365">
                  <c:v>  14:57:05</c:v>
                </c:pt>
                <c:pt idx="366">
                  <c:v>  14:57:07</c:v>
                </c:pt>
                <c:pt idx="367">
                  <c:v>  14:57:09</c:v>
                </c:pt>
                <c:pt idx="368">
                  <c:v>  14:57:11</c:v>
                </c:pt>
                <c:pt idx="369">
                  <c:v>  14:57:13</c:v>
                </c:pt>
                <c:pt idx="370">
                  <c:v>  14:57:15</c:v>
                </c:pt>
                <c:pt idx="371">
                  <c:v>  14:57:17</c:v>
                </c:pt>
                <c:pt idx="372">
                  <c:v>  14:57:19</c:v>
                </c:pt>
                <c:pt idx="373">
                  <c:v>  14:57:21</c:v>
                </c:pt>
                <c:pt idx="374">
                  <c:v>  14:57:23</c:v>
                </c:pt>
                <c:pt idx="375">
                  <c:v>  14:57:25</c:v>
                </c:pt>
                <c:pt idx="376">
                  <c:v>  14:57:27</c:v>
                </c:pt>
                <c:pt idx="377">
                  <c:v>  14:57:29</c:v>
                </c:pt>
                <c:pt idx="378">
                  <c:v>  14:57:31</c:v>
                </c:pt>
                <c:pt idx="379">
                  <c:v>  14:57:33</c:v>
                </c:pt>
                <c:pt idx="380">
                  <c:v>  14:57:35</c:v>
                </c:pt>
                <c:pt idx="381">
                  <c:v>  14:57:37</c:v>
                </c:pt>
                <c:pt idx="382">
                  <c:v>  14:57:39</c:v>
                </c:pt>
                <c:pt idx="383">
                  <c:v>  14:57:41</c:v>
                </c:pt>
                <c:pt idx="384">
                  <c:v>  14:57:43</c:v>
                </c:pt>
                <c:pt idx="385">
                  <c:v>  14:57:45</c:v>
                </c:pt>
                <c:pt idx="386">
                  <c:v>  14:57:47</c:v>
                </c:pt>
                <c:pt idx="387">
                  <c:v>  14:57:49</c:v>
                </c:pt>
                <c:pt idx="388">
                  <c:v>  14:57:51</c:v>
                </c:pt>
                <c:pt idx="389">
                  <c:v>  14:57:53</c:v>
                </c:pt>
                <c:pt idx="390">
                  <c:v>  14:57:55</c:v>
                </c:pt>
                <c:pt idx="391">
                  <c:v>  14:57:57</c:v>
                </c:pt>
                <c:pt idx="392">
                  <c:v>  14:57:59</c:v>
                </c:pt>
                <c:pt idx="393">
                  <c:v>  14:58:01</c:v>
                </c:pt>
                <c:pt idx="394">
                  <c:v>  14:58:03</c:v>
                </c:pt>
                <c:pt idx="395">
                  <c:v>  14:58:05</c:v>
                </c:pt>
                <c:pt idx="396">
                  <c:v>  14:58:07</c:v>
                </c:pt>
                <c:pt idx="397">
                  <c:v>  14:58:09</c:v>
                </c:pt>
                <c:pt idx="398">
                  <c:v>  14:58:11</c:v>
                </c:pt>
                <c:pt idx="399">
                  <c:v>  14:58:13</c:v>
                </c:pt>
                <c:pt idx="400">
                  <c:v>  14:58:15</c:v>
                </c:pt>
                <c:pt idx="401">
                  <c:v>  14:58:17</c:v>
                </c:pt>
                <c:pt idx="402">
                  <c:v>  14:58:19</c:v>
                </c:pt>
                <c:pt idx="403">
                  <c:v>  14:58:21</c:v>
                </c:pt>
                <c:pt idx="404">
                  <c:v>  14:58:23</c:v>
                </c:pt>
                <c:pt idx="405">
                  <c:v>  14:58:25</c:v>
                </c:pt>
                <c:pt idx="406">
                  <c:v>  14:58:27</c:v>
                </c:pt>
                <c:pt idx="407">
                  <c:v>  14:58:29</c:v>
                </c:pt>
                <c:pt idx="408">
                  <c:v>  14:58:31</c:v>
                </c:pt>
                <c:pt idx="409">
                  <c:v>  14:58:33</c:v>
                </c:pt>
                <c:pt idx="410">
                  <c:v>  14:58:35</c:v>
                </c:pt>
                <c:pt idx="411">
                  <c:v>  14:58:37</c:v>
                </c:pt>
                <c:pt idx="412">
                  <c:v>  14:58:39</c:v>
                </c:pt>
                <c:pt idx="413">
                  <c:v>  14:58:41</c:v>
                </c:pt>
                <c:pt idx="414">
                  <c:v>  14:58:43</c:v>
                </c:pt>
                <c:pt idx="415">
                  <c:v>  14:58:45</c:v>
                </c:pt>
                <c:pt idx="416">
                  <c:v>  14:58:47</c:v>
                </c:pt>
                <c:pt idx="417">
                  <c:v>  14:58:49</c:v>
                </c:pt>
                <c:pt idx="418">
                  <c:v>  14:58:51</c:v>
                </c:pt>
                <c:pt idx="419">
                  <c:v>  14:58:53</c:v>
                </c:pt>
                <c:pt idx="420">
                  <c:v>  14:58:55</c:v>
                </c:pt>
                <c:pt idx="421">
                  <c:v>  14:58:57</c:v>
                </c:pt>
                <c:pt idx="422">
                  <c:v>  14:58:59</c:v>
                </c:pt>
                <c:pt idx="423">
                  <c:v>  14:59:01</c:v>
                </c:pt>
                <c:pt idx="424">
                  <c:v>  14:59:03</c:v>
                </c:pt>
                <c:pt idx="425">
                  <c:v>  14:59:05</c:v>
                </c:pt>
                <c:pt idx="426">
                  <c:v>  14:59:07</c:v>
                </c:pt>
                <c:pt idx="427">
                  <c:v>  14:59:09</c:v>
                </c:pt>
                <c:pt idx="428">
                  <c:v>  14:59:11</c:v>
                </c:pt>
                <c:pt idx="429">
                  <c:v>  14:59:13</c:v>
                </c:pt>
                <c:pt idx="430">
                  <c:v>  14:59:15</c:v>
                </c:pt>
                <c:pt idx="431">
                  <c:v>  14:59:17</c:v>
                </c:pt>
                <c:pt idx="432">
                  <c:v>  14:59:19</c:v>
                </c:pt>
                <c:pt idx="433">
                  <c:v>  14:59:21</c:v>
                </c:pt>
                <c:pt idx="434">
                  <c:v>  14:59:23</c:v>
                </c:pt>
                <c:pt idx="435">
                  <c:v>  14:59:25</c:v>
                </c:pt>
                <c:pt idx="436">
                  <c:v>  14:59:27</c:v>
                </c:pt>
                <c:pt idx="437">
                  <c:v>  14:59:29</c:v>
                </c:pt>
                <c:pt idx="438">
                  <c:v>  14:59:31</c:v>
                </c:pt>
                <c:pt idx="439">
                  <c:v>  14:59:33</c:v>
                </c:pt>
                <c:pt idx="440">
                  <c:v>  14:59:35</c:v>
                </c:pt>
                <c:pt idx="441">
                  <c:v>  14:59:37</c:v>
                </c:pt>
                <c:pt idx="442">
                  <c:v>  14:59:39</c:v>
                </c:pt>
                <c:pt idx="443">
                  <c:v>  14:59:41</c:v>
                </c:pt>
                <c:pt idx="444">
                  <c:v>  14:59:43</c:v>
                </c:pt>
                <c:pt idx="445">
                  <c:v>  14:59:45</c:v>
                </c:pt>
                <c:pt idx="446">
                  <c:v>  14:59:47</c:v>
                </c:pt>
                <c:pt idx="447">
                  <c:v>  14:59:49</c:v>
                </c:pt>
                <c:pt idx="448">
                  <c:v>  14:59:51</c:v>
                </c:pt>
                <c:pt idx="449">
                  <c:v>  14:59:53</c:v>
                </c:pt>
                <c:pt idx="450">
                  <c:v>  14:59:55</c:v>
                </c:pt>
                <c:pt idx="451">
                  <c:v>  14:59:57</c:v>
                </c:pt>
                <c:pt idx="452">
                  <c:v>  14:59:59</c:v>
                </c:pt>
                <c:pt idx="453">
                  <c:v>  15:00:01</c:v>
                </c:pt>
                <c:pt idx="454">
                  <c:v>  15:00:03</c:v>
                </c:pt>
                <c:pt idx="455">
                  <c:v>  15:00:05</c:v>
                </c:pt>
                <c:pt idx="456">
                  <c:v>  15:00:07</c:v>
                </c:pt>
                <c:pt idx="457">
                  <c:v>  15:00:09</c:v>
                </c:pt>
                <c:pt idx="458">
                  <c:v>  15:00:11</c:v>
                </c:pt>
                <c:pt idx="459">
                  <c:v>  15:00:13</c:v>
                </c:pt>
                <c:pt idx="460">
                  <c:v>  15:00:15</c:v>
                </c:pt>
                <c:pt idx="461">
                  <c:v>  15:00:17</c:v>
                </c:pt>
                <c:pt idx="462">
                  <c:v>  15:00:19</c:v>
                </c:pt>
                <c:pt idx="463">
                  <c:v>  15:00:21</c:v>
                </c:pt>
                <c:pt idx="464">
                  <c:v>  15:00:23</c:v>
                </c:pt>
                <c:pt idx="465">
                  <c:v>  15:00:25</c:v>
                </c:pt>
                <c:pt idx="466">
                  <c:v>  15:00:27</c:v>
                </c:pt>
                <c:pt idx="467">
                  <c:v>  15:00:29</c:v>
                </c:pt>
                <c:pt idx="468">
                  <c:v>  15:00:31</c:v>
                </c:pt>
                <c:pt idx="469">
                  <c:v>  15:00:33</c:v>
                </c:pt>
                <c:pt idx="470">
                  <c:v>  15:00:35</c:v>
                </c:pt>
                <c:pt idx="471">
                  <c:v>  15:00:37</c:v>
                </c:pt>
                <c:pt idx="472">
                  <c:v>  15:00:39</c:v>
                </c:pt>
                <c:pt idx="473">
                  <c:v>  15:00:41</c:v>
                </c:pt>
                <c:pt idx="474">
                  <c:v>  15:00:43</c:v>
                </c:pt>
                <c:pt idx="475">
                  <c:v>  15:00:45</c:v>
                </c:pt>
                <c:pt idx="476">
                  <c:v>  15:00:47</c:v>
                </c:pt>
                <c:pt idx="477">
                  <c:v>  15:00:49</c:v>
                </c:pt>
                <c:pt idx="478">
                  <c:v>  15:00:51</c:v>
                </c:pt>
                <c:pt idx="479">
                  <c:v>  15:00:53</c:v>
                </c:pt>
                <c:pt idx="480">
                  <c:v>  15:00:55</c:v>
                </c:pt>
                <c:pt idx="481">
                  <c:v>  15:00:57</c:v>
                </c:pt>
                <c:pt idx="482">
                  <c:v>  15:00:59</c:v>
                </c:pt>
                <c:pt idx="483">
                  <c:v>  15:01:01</c:v>
                </c:pt>
                <c:pt idx="484">
                  <c:v>  15:01:03</c:v>
                </c:pt>
                <c:pt idx="485">
                  <c:v>  15:01:05</c:v>
                </c:pt>
                <c:pt idx="486">
                  <c:v>  15:01:07</c:v>
                </c:pt>
                <c:pt idx="487">
                  <c:v>  15:01:09</c:v>
                </c:pt>
                <c:pt idx="488">
                  <c:v>  15:01:11</c:v>
                </c:pt>
                <c:pt idx="489">
                  <c:v>  15:01:13</c:v>
                </c:pt>
                <c:pt idx="490">
                  <c:v>  15:01:15</c:v>
                </c:pt>
                <c:pt idx="491">
                  <c:v>  15:01:17</c:v>
                </c:pt>
                <c:pt idx="492">
                  <c:v>  15:01:19</c:v>
                </c:pt>
                <c:pt idx="493">
                  <c:v>  15:01:21</c:v>
                </c:pt>
                <c:pt idx="494">
                  <c:v>  15:01:23</c:v>
                </c:pt>
                <c:pt idx="495">
                  <c:v>  15:01:25</c:v>
                </c:pt>
                <c:pt idx="496">
                  <c:v>  15:01:27</c:v>
                </c:pt>
                <c:pt idx="497">
                  <c:v>  15:01:29</c:v>
                </c:pt>
                <c:pt idx="498">
                  <c:v>  15:01:31</c:v>
                </c:pt>
                <c:pt idx="499">
                  <c:v>  15:01:33</c:v>
                </c:pt>
                <c:pt idx="500">
                  <c:v>  15:01:35</c:v>
                </c:pt>
                <c:pt idx="501">
                  <c:v>  15:01:37</c:v>
                </c:pt>
                <c:pt idx="502">
                  <c:v>  15:01:39</c:v>
                </c:pt>
                <c:pt idx="503">
                  <c:v>  15:01:41</c:v>
                </c:pt>
                <c:pt idx="504">
                  <c:v>  15:01:43</c:v>
                </c:pt>
                <c:pt idx="505">
                  <c:v>  15:01:45</c:v>
                </c:pt>
                <c:pt idx="506">
                  <c:v>  15:01:47</c:v>
                </c:pt>
                <c:pt idx="507">
                  <c:v>  15:01:49</c:v>
                </c:pt>
                <c:pt idx="508">
                  <c:v>  15:01:51</c:v>
                </c:pt>
                <c:pt idx="509">
                  <c:v>  15:01:53</c:v>
                </c:pt>
                <c:pt idx="510">
                  <c:v>  15:01:55</c:v>
                </c:pt>
                <c:pt idx="511">
                  <c:v>  15:01:57</c:v>
                </c:pt>
                <c:pt idx="512">
                  <c:v>  15:01:59</c:v>
                </c:pt>
                <c:pt idx="513">
                  <c:v>  15:02:01</c:v>
                </c:pt>
                <c:pt idx="514">
                  <c:v>  15:02:03</c:v>
                </c:pt>
                <c:pt idx="515">
                  <c:v>  15:02:05</c:v>
                </c:pt>
                <c:pt idx="516">
                  <c:v>  15:02:07</c:v>
                </c:pt>
                <c:pt idx="517">
                  <c:v>  15:02:09</c:v>
                </c:pt>
                <c:pt idx="518">
                  <c:v>  15:02:11</c:v>
                </c:pt>
                <c:pt idx="519">
                  <c:v>  15:02:13</c:v>
                </c:pt>
                <c:pt idx="520">
                  <c:v>  15:02:15</c:v>
                </c:pt>
                <c:pt idx="521">
                  <c:v>  15:02:17</c:v>
                </c:pt>
                <c:pt idx="522">
                  <c:v>  15:02:19</c:v>
                </c:pt>
                <c:pt idx="523">
                  <c:v>  15:02:21</c:v>
                </c:pt>
                <c:pt idx="524">
                  <c:v>  15:02:23</c:v>
                </c:pt>
                <c:pt idx="525">
                  <c:v>  15:02:25</c:v>
                </c:pt>
                <c:pt idx="526">
                  <c:v>  15:02:27</c:v>
                </c:pt>
                <c:pt idx="527">
                  <c:v>  15:02:29</c:v>
                </c:pt>
                <c:pt idx="528">
                  <c:v>  15:02:31</c:v>
                </c:pt>
                <c:pt idx="529">
                  <c:v>  15:02:33</c:v>
                </c:pt>
                <c:pt idx="530">
                  <c:v>  15:02:35</c:v>
                </c:pt>
                <c:pt idx="531">
                  <c:v>  15:02:37</c:v>
                </c:pt>
                <c:pt idx="532">
                  <c:v>  15:02:39</c:v>
                </c:pt>
                <c:pt idx="533">
                  <c:v>  15:02:41</c:v>
                </c:pt>
                <c:pt idx="534">
                  <c:v>  15:02:43</c:v>
                </c:pt>
                <c:pt idx="535">
                  <c:v>  15:02:45</c:v>
                </c:pt>
                <c:pt idx="536">
                  <c:v>  15:02:47</c:v>
                </c:pt>
                <c:pt idx="537">
                  <c:v>  15:02:49</c:v>
                </c:pt>
                <c:pt idx="538">
                  <c:v>  15:02:51</c:v>
                </c:pt>
                <c:pt idx="539">
                  <c:v>  15:02:53</c:v>
                </c:pt>
                <c:pt idx="540">
                  <c:v>  15:02:55</c:v>
                </c:pt>
                <c:pt idx="541">
                  <c:v>  15:02:57</c:v>
                </c:pt>
                <c:pt idx="542">
                  <c:v>  15:02:59</c:v>
                </c:pt>
                <c:pt idx="543">
                  <c:v>  15:03:01</c:v>
                </c:pt>
                <c:pt idx="544">
                  <c:v>  15:03:03</c:v>
                </c:pt>
                <c:pt idx="545">
                  <c:v>  15:03:05</c:v>
                </c:pt>
                <c:pt idx="546">
                  <c:v>  15:03:07</c:v>
                </c:pt>
                <c:pt idx="547">
                  <c:v>  15:03:09</c:v>
                </c:pt>
                <c:pt idx="548">
                  <c:v>  15:03:11</c:v>
                </c:pt>
                <c:pt idx="549">
                  <c:v>  15:03:13</c:v>
                </c:pt>
                <c:pt idx="550">
                  <c:v>  15:03:15</c:v>
                </c:pt>
                <c:pt idx="551">
                  <c:v>  15:03:17</c:v>
                </c:pt>
                <c:pt idx="552">
                  <c:v>  15:03:19</c:v>
                </c:pt>
                <c:pt idx="553">
                  <c:v>  15:03:21</c:v>
                </c:pt>
                <c:pt idx="554">
                  <c:v>  15:03:23</c:v>
                </c:pt>
                <c:pt idx="555">
                  <c:v>  15:03:25</c:v>
                </c:pt>
                <c:pt idx="556">
                  <c:v>  15:03:27</c:v>
                </c:pt>
                <c:pt idx="557">
                  <c:v>  15:03:29</c:v>
                </c:pt>
                <c:pt idx="558">
                  <c:v>  15:03:31</c:v>
                </c:pt>
                <c:pt idx="559">
                  <c:v>  15:03:33</c:v>
                </c:pt>
                <c:pt idx="560">
                  <c:v>  15:03:35</c:v>
                </c:pt>
                <c:pt idx="561">
                  <c:v>  15:03:37</c:v>
                </c:pt>
                <c:pt idx="562">
                  <c:v>  15:03:39</c:v>
                </c:pt>
                <c:pt idx="563">
                  <c:v>  15:03:41</c:v>
                </c:pt>
                <c:pt idx="564">
                  <c:v>  15:03:43</c:v>
                </c:pt>
                <c:pt idx="565">
                  <c:v>  15:03:45</c:v>
                </c:pt>
                <c:pt idx="566">
                  <c:v>  15:03:47</c:v>
                </c:pt>
                <c:pt idx="567">
                  <c:v>  15:03:49</c:v>
                </c:pt>
                <c:pt idx="568">
                  <c:v>  15:03:51</c:v>
                </c:pt>
                <c:pt idx="569">
                  <c:v>  15:03:53</c:v>
                </c:pt>
                <c:pt idx="570">
                  <c:v>  15:03:55</c:v>
                </c:pt>
                <c:pt idx="571">
                  <c:v>  15:03:57</c:v>
                </c:pt>
                <c:pt idx="572">
                  <c:v>  15:03:59</c:v>
                </c:pt>
                <c:pt idx="573">
                  <c:v>  15:04:01</c:v>
                </c:pt>
                <c:pt idx="574">
                  <c:v>  15:04:03</c:v>
                </c:pt>
                <c:pt idx="575">
                  <c:v>  15:04:05</c:v>
                </c:pt>
                <c:pt idx="576">
                  <c:v>  15:04:07</c:v>
                </c:pt>
                <c:pt idx="577">
                  <c:v>  15:04:09</c:v>
                </c:pt>
                <c:pt idx="578">
                  <c:v>  15:04:11</c:v>
                </c:pt>
                <c:pt idx="579">
                  <c:v>  15:04:13</c:v>
                </c:pt>
                <c:pt idx="580">
                  <c:v>  15:04:15</c:v>
                </c:pt>
                <c:pt idx="581">
                  <c:v>  15:04:17</c:v>
                </c:pt>
                <c:pt idx="582">
                  <c:v>  15:04:19</c:v>
                </c:pt>
                <c:pt idx="583">
                  <c:v>  15:04:21</c:v>
                </c:pt>
                <c:pt idx="584">
                  <c:v>  15:04:23</c:v>
                </c:pt>
                <c:pt idx="585">
                  <c:v>  15:04:25</c:v>
                </c:pt>
                <c:pt idx="586">
                  <c:v>  15:04:27</c:v>
                </c:pt>
                <c:pt idx="587">
                  <c:v>  15:04:29</c:v>
                </c:pt>
                <c:pt idx="588">
                  <c:v>  15:04:31</c:v>
                </c:pt>
                <c:pt idx="589">
                  <c:v>  15:04:33</c:v>
                </c:pt>
                <c:pt idx="590">
                  <c:v>  15:04:35</c:v>
                </c:pt>
                <c:pt idx="591">
                  <c:v>  15:04:37</c:v>
                </c:pt>
                <c:pt idx="592">
                  <c:v>  15:04:39</c:v>
                </c:pt>
                <c:pt idx="593">
                  <c:v>  15:04:41</c:v>
                </c:pt>
                <c:pt idx="594">
                  <c:v>  15:04:43</c:v>
                </c:pt>
                <c:pt idx="595">
                  <c:v>  15:04:45</c:v>
                </c:pt>
                <c:pt idx="596">
                  <c:v>  15:04:47</c:v>
                </c:pt>
                <c:pt idx="597">
                  <c:v>  15:04:49</c:v>
                </c:pt>
                <c:pt idx="598">
                  <c:v>  15:04:51</c:v>
                </c:pt>
                <c:pt idx="599">
                  <c:v>  15:04:53</c:v>
                </c:pt>
                <c:pt idx="600">
                  <c:v>  15:04:55</c:v>
                </c:pt>
                <c:pt idx="601">
                  <c:v>  15:04:57</c:v>
                </c:pt>
                <c:pt idx="602">
                  <c:v>  15:04:59</c:v>
                </c:pt>
                <c:pt idx="603">
                  <c:v>  15:05:01</c:v>
                </c:pt>
                <c:pt idx="604">
                  <c:v>  15:05:03</c:v>
                </c:pt>
                <c:pt idx="605">
                  <c:v>  15:05:05</c:v>
                </c:pt>
                <c:pt idx="606">
                  <c:v>  15:05:07</c:v>
                </c:pt>
                <c:pt idx="607">
                  <c:v>  15:05:09</c:v>
                </c:pt>
                <c:pt idx="608">
                  <c:v>  15:05:11</c:v>
                </c:pt>
                <c:pt idx="609">
                  <c:v>  15:05:13</c:v>
                </c:pt>
                <c:pt idx="610">
                  <c:v>  15:05:15</c:v>
                </c:pt>
                <c:pt idx="611">
                  <c:v>  15:05:17</c:v>
                </c:pt>
                <c:pt idx="612">
                  <c:v>  15:05:19</c:v>
                </c:pt>
                <c:pt idx="613">
                  <c:v>  15:05:21</c:v>
                </c:pt>
                <c:pt idx="614">
                  <c:v>  15:05:23</c:v>
                </c:pt>
                <c:pt idx="615">
                  <c:v>  15:05:25</c:v>
                </c:pt>
                <c:pt idx="616">
                  <c:v>  15:05:27</c:v>
                </c:pt>
                <c:pt idx="617">
                  <c:v>  15:05:29</c:v>
                </c:pt>
                <c:pt idx="618">
                  <c:v>  15:05:31</c:v>
                </c:pt>
                <c:pt idx="619">
                  <c:v>  15:05:33</c:v>
                </c:pt>
                <c:pt idx="620">
                  <c:v>  15:05:35</c:v>
                </c:pt>
                <c:pt idx="621">
                  <c:v>  15:05:37</c:v>
                </c:pt>
                <c:pt idx="622">
                  <c:v>  15:05:39</c:v>
                </c:pt>
                <c:pt idx="623">
                  <c:v>  15:05:41</c:v>
                </c:pt>
                <c:pt idx="624">
                  <c:v>  15:05:43</c:v>
                </c:pt>
                <c:pt idx="625">
                  <c:v>  15:05:45</c:v>
                </c:pt>
                <c:pt idx="626">
                  <c:v>  15:05:47</c:v>
                </c:pt>
                <c:pt idx="627">
                  <c:v>  15:05:49</c:v>
                </c:pt>
                <c:pt idx="628">
                  <c:v>  15:05:51</c:v>
                </c:pt>
                <c:pt idx="629">
                  <c:v>  15:05:53</c:v>
                </c:pt>
                <c:pt idx="630">
                  <c:v>  15:05:55</c:v>
                </c:pt>
                <c:pt idx="631">
                  <c:v>  15:05:57</c:v>
                </c:pt>
                <c:pt idx="632">
                  <c:v>  15:05:59</c:v>
                </c:pt>
                <c:pt idx="633">
                  <c:v>  15:06:01</c:v>
                </c:pt>
                <c:pt idx="634">
                  <c:v>  15:06:03</c:v>
                </c:pt>
                <c:pt idx="635">
                  <c:v>  15:06:05</c:v>
                </c:pt>
                <c:pt idx="636">
                  <c:v>  15:06:07</c:v>
                </c:pt>
                <c:pt idx="637">
                  <c:v>  15:06:09</c:v>
                </c:pt>
                <c:pt idx="638">
                  <c:v>  15:06:11</c:v>
                </c:pt>
                <c:pt idx="639">
                  <c:v>  15:06:13</c:v>
                </c:pt>
                <c:pt idx="640">
                  <c:v>  15:06:15</c:v>
                </c:pt>
                <c:pt idx="641">
                  <c:v>  15:06:17</c:v>
                </c:pt>
                <c:pt idx="642">
                  <c:v>  15:06:19</c:v>
                </c:pt>
                <c:pt idx="643">
                  <c:v>  15:06:21</c:v>
                </c:pt>
                <c:pt idx="644">
                  <c:v>  15:06:23</c:v>
                </c:pt>
                <c:pt idx="645">
                  <c:v>  15:06:25</c:v>
                </c:pt>
                <c:pt idx="646">
                  <c:v>  15:06:27</c:v>
                </c:pt>
                <c:pt idx="647">
                  <c:v>  15:06:29</c:v>
                </c:pt>
                <c:pt idx="648">
                  <c:v>  15:06:31</c:v>
                </c:pt>
                <c:pt idx="649">
                  <c:v>  15:06:33</c:v>
                </c:pt>
                <c:pt idx="650">
                  <c:v>  15:06:35</c:v>
                </c:pt>
                <c:pt idx="651">
                  <c:v>  15:06:37</c:v>
                </c:pt>
                <c:pt idx="652">
                  <c:v>  15:06:39</c:v>
                </c:pt>
                <c:pt idx="653">
                  <c:v>  15:06:41</c:v>
                </c:pt>
                <c:pt idx="654">
                  <c:v>  15:06:43</c:v>
                </c:pt>
                <c:pt idx="655">
                  <c:v>  15:06:45</c:v>
                </c:pt>
                <c:pt idx="656">
                  <c:v>  15:06:47</c:v>
                </c:pt>
                <c:pt idx="657">
                  <c:v>  15:06:49</c:v>
                </c:pt>
                <c:pt idx="658">
                  <c:v>  15:06:51</c:v>
                </c:pt>
                <c:pt idx="659">
                  <c:v>  15:06:53</c:v>
                </c:pt>
                <c:pt idx="660">
                  <c:v>  15:06:55</c:v>
                </c:pt>
                <c:pt idx="661">
                  <c:v>  15:06:57</c:v>
                </c:pt>
                <c:pt idx="662">
                  <c:v>  15:06:59</c:v>
                </c:pt>
                <c:pt idx="663">
                  <c:v>  15:07:01</c:v>
                </c:pt>
                <c:pt idx="664">
                  <c:v>  15:07:03</c:v>
                </c:pt>
                <c:pt idx="665">
                  <c:v>  15:07:05</c:v>
                </c:pt>
                <c:pt idx="666">
                  <c:v>  15:07:07</c:v>
                </c:pt>
                <c:pt idx="667">
                  <c:v>  15:07:09</c:v>
                </c:pt>
                <c:pt idx="668">
                  <c:v>  15:07:11</c:v>
                </c:pt>
                <c:pt idx="669">
                  <c:v>  15:07:13</c:v>
                </c:pt>
                <c:pt idx="670">
                  <c:v>  15:07:15</c:v>
                </c:pt>
                <c:pt idx="671">
                  <c:v>  15:07:17</c:v>
                </c:pt>
                <c:pt idx="672">
                  <c:v>  15:07:19</c:v>
                </c:pt>
                <c:pt idx="673">
                  <c:v>  15:07:21</c:v>
                </c:pt>
                <c:pt idx="674">
                  <c:v>  15:07:23</c:v>
                </c:pt>
                <c:pt idx="675">
                  <c:v>  15:07:25</c:v>
                </c:pt>
                <c:pt idx="676">
                  <c:v>  15:07:27</c:v>
                </c:pt>
                <c:pt idx="677">
                  <c:v>  15:07:29</c:v>
                </c:pt>
                <c:pt idx="678">
                  <c:v>  15:07:31</c:v>
                </c:pt>
                <c:pt idx="679">
                  <c:v>  15:07:33</c:v>
                </c:pt>
                <c:pt idx="680">
                  <c:v>  15:07:35</c:v>
                </c:pt>
                <c:pt idx="681">
                  <c:v>  15:07:37</c:v>
                </c:pt>
                <c:pt idx="682">
                  <c:v>  15:07:39</c:v>
                </c:pt>
                <c:pt idx="683">
                  <c:v>  15:07:41</c:v>
                </c:pt>
                <c:pt idx="684">
                  <c:v>  15:07:43</c:v>
                </c:pt>
                <c:pt idx="685">
                  <c:v>  15:07:45</c:v>
                </c:pt>
                <c:pt idx="686">
                  <c:v>  15:07:47</c:v>
                </c:pt>
                <c:pt idx="687">
                  <c:v>  15:07:49</c:v>
                </c:pt>
                <c:pt idx="688">
                  <c:v>  15:07:51</c:v>
                </c:pt>
                <c:pt idx="689">
                  <c:v>  15:07:53</c:v>
                </c:pt>
                <c:pt idx="690">
                  <c:v>  15:07:55</c:v>
                </c:pt>
                <c:pt idx="691">
                  <c:v>  15:07:57</c:v>
                </c:pt>
                <c:pt idx="692">
                  <c:v>  15:07:59</c:v>
                </c:pt>
                <c:pt idx="693">
                  <c:v>  15:08:01</c:v>
                </c:pt>
                <c:pt idx="694">
                  <c:v>  15:08:03</c:v>
                </c:pt>
                <c:pt idx="695">
                  <c:v>  15:08:05</c:v>
                </c:pt>
                <c:pt idx="696">
                  <c:v>  15:08:07</c:v>
                </c:pt>
                <c:pt idx="697">
                  <c:v>  15:08:09</c:v>
                </c:pt>
                <c:pt idx="698">
                  <c:v>  15:08:11</c:v>
                </c:pt>
                <c:pt idx="699">
                  <c:v>  15:08:13</c:v>
                </c:pt>
                <c:pt idx="700">
                  <c:v>  15:08:15</c:v>
                </c:pt>
                <c:pt idx="701">
                  <c:v>  15:08:17</c:v>
                </c:pt>
                <c:pt idx="702">
                  <c:v>  15:08:19</c:v>
                </c:pt>
                <c:pt idx="703">
                  <c:v>  15:08:21</c:v>
                </c:pt>
                <c:pt idx="704">
                  <c:v>  15:08:23</c:v>
                </c:pt>
                <c:pt idx="705">
                  <c:v>  15:08:25</c:v>
                </c:pt>
                <c:pt idx="706">
                  <c:v>  15:08:27</c:v>
                </c:pt>
                <c:pt idx="707">
                  <c:v>  15:08:29</c:v>
                </c:pt>
                <c:pt idx="708">
                  <c:v>  15:08:31</c:v>
                </c:pt>
                <c:pt idx="709">
                  <c:v>  15:08:33</c:v>
                </c:pt>
                <c:pt idx="710">
                  <c:v>  15:08:35</c:v>
                </c:pt>
                <c:pt idx="711">
                  <c:v>  15:08:37</c:v>
                </c:pt>
                <c:pt idx="712">
                  <c:v>  15:08:39</c:v>
                </c:pt>
                <c:pt idx="713">
                  <c:v>  15:08:41</c:v>
                </c:pt>
                <c:pt idx="714">
                  <c:v>  15:08:43</c:v>
                </c:pt>
                <c:pt idx="715">
                  <c:v>  15:08:45</c:v>
                </c:pt>
                <c:pt idx="716">
                  <c:v>  15:08:47</c:v>
                </c:pt>
                <c:pt idx="717">
                  <c:v>  15:08:49</c:v>
                </c:pt>
                <c:pt idx="718">
                  <c:v>  15:08:51</c:v>
                </c:pt>
                <c:pt idx="719">
                  <c:v>  15:08:53</c:v>
                </c:pt>
                <c:pt idx="720">
                  <c:v>  15:08:55</c:v>
                </c:pt>
                <c:pt idx="721">
                  <c:v>  15:08:57</c:v>
                </c:pt>
                <c:pt idx="722">
                  <c:v>  15:08:59</c:v>
                </c:pt>
                <c:pt idx="723">
                  <c:v>  15:09:01</c:v>
                </c:pt>
                <c:pt idx="724">
                  <c:v>  15:09:03</c:v>
                </c:pt>
                <c:pt idx="725">
                  <c:v>  15:09:05</c:v>
                </c:pt>
                <c:pt idx="726">
                  <c:v>  15:09:07</c:v>
                </c:pt>
                <c:pt idx="727">
                  <c:v>  15:09:09</c:v>
                </c:pt>
                <c:pt idx="728">
                  <c:v>  15:09:11</c:v>
                </c:pt>
                <c:pt idx="729">
                  <c:v>  15:09:13</c:v>
                </c:pt>
                <c:pt idx="730">
                  <c:v>  15:09:15</c:v>
                </c:pt>
                <c:pt idx="731">
                  <c:v>  15:09:17</c:v>
                </c:pt>
                <c:pt idx="732">
                  <c:v>  15:09:19</c:v>
                </c:pt>
                <c:pt idx="733">
                  <c:v>  15:09:21</c:v>
                </c:pt>
                <c:pt idx="734">
                  <c:v>  15:09:23</c:v>
                </c:pt>
                <c:pt idx="735">
                  <c:v>  15:09:25</c:v>
                </c:pt>
                <c:pt idx="736">
                  <c:v>  15:09:27</c:v>
                </c:pt>
                <c:pt idx="737">
                  <c:v>  15:09:29</c:v>
                </c:pt>
                <c:pt idx="738">
                  <c:v>  15:09:31</c:v>
                </c:pt>
                <c:pt idx="739">
                  <c:v>  15:09:33</c:v>
                </c:pt>
                <c:pt idx="740">
                  <c:v>  15:09:35</c:v>
                </c:pt>
                <c:pt idx="741">
                  <c:v>  15:09:37</c:v>
                </c:pt>
                <c:pt idx="742">
                  <c:v>  15:09:39</c:v>
                </c:pt>
                <c:pt idx="743">
                  <c:v>  15:09:41</c:v>
                </c:pt>
                <c:pt idx="744">
                  <c:v>  15:09:43</c:v>
                </c:pt>
                <c:pt idx="745">
                  <c:v>  15:09:45</c:v>
                </c:pt>
                <c:pt idx="746">
                  <c:v>  15:09:47</c:v>
                </c:pt>
                <c:pt idx="747">
                  <c:v>  15:09:49</c:v>
                </c:pt>
                <c:pt idx="748">
                  <c:v>  15:09:51</c:v>
                </c:pt>
                <c:pt idx="749">
                  <c:v>  15:09:53</c:v>
                </c:pt>
                <c:pt idx="750">
                  <c:v>  15:09:55</c:v>
                </c:pt>
                <c:pt idx="751">
                  <c:v>  15:09:57</c:v>
                </c:pt>
                <c:pt idx="752">
                  <c:v>  15:09:59</c:v>
                </c:pt>
                <c:pt idx="753">
                  <c:v>  15:10:01</c:v>
                </c:pt>
                <c:pt idx="754">
                  <c:v>  15:10:03</c:v>
                </c:pt>
                <c:pt idx="755">
                  <c:v>  15:10:05</c:v>
                </c:pt>
                <c:pt idx="756">
                  <c:v>  15:10:07</c:v>
                </c:pt>
                <c:pt idx="757">
                  <c:v>  15:10:09</c:v>
                </c:pt>
                <c:pt idx="758">
                  <c:v>  15:10:11</c:v>
                </c:pt>
                <c:pt idx="759">
                  <c:v>  15:10:13</c:v>
                </c:pt>
                <c:pt idx="760">
                  <c:v>  15:10:15</c:v>
                </c:pt>
                <c:pt idx="761">
                  <c:v>  15:10:17</c:v>
                </c:pt>
                <c:pt idx="762">
                  <c:v>  15:10:19</c:v>
                </c:pt>
                <c:pt idx="763">
                  <c:v>  15:10:21</c:v>
                </c:pt>
                <c:pt idx="764">
                  <c:v>  15:10:23</c:v>
                </c:pt>
                <c:pt idx="765">
                  <c:v>  15:10:25</c:v>
                </c:pt>
                <c:pt idx="766">
                  <c:v>  15:10:27</c:v>
                </c:pt>
                <c:pt idx="767">
                  <c:v>  15:10:29</c:v>
                </c:pt>
                <c:pt idx="768">
                  <c:v>  15:10:31</c:v>
                </c:pt>
                <c:pt idx="769">
                  <c:v>  15:10:33</c:v>
                </c:pt>
                <c:pt idx="770">
                  <c:v>  15:10:35</c:v>
                </c:pt>
                <c:pt idx="771">
                  <c:v>  15:10:37</c:v>
                </c:pt>
                <c:pt idx="772">
                  <c:v>  15:10:39</c:v>
                </c:pt>
                <c:pt idx="773">
                  <c:v>  15:10:41</c:v>
                </c:pt>
                <c:pt idx="774">
                  <c:v>  15:10:43</c:v>
                </c:pt>
                <c:pt idx="775">
                  <c:v>  15:10:45</c:v>
                </c:pt>
                <c:pt idx="776">
                  <c:v>  15:10:47</c:v>
                </c:pt>
                <c:pt idx="777">
                  <c:v>  15:10:49</c:v>
                </c:pt>
                <c:pt idx="778">
                  <c:v>  15:10:51</c:v>
                </c:pt>
                <c:pt idx="779">
                  <c:v>  15:10:53</c:v>
                </c:pt>
                <c:pt idx="780">
                  <c:v>  15:10:55</c:v>
                </c:pt>
                <c:pt idx="781">
                  <c:v>  15:10:57</c:v>
                </c:pt>
                <c:pt idx="782">
                  <c:v>  15:10:59</c:v>
                </c:pt>
                <c:pt idx="783">
                  <c:v>  15:11:01</c:v>
                </c:pt>
                <c:pt idx="784">
                  <c:v>  15:11:03</c:v>
                </c:pt>
                <c:pt idx="785">
                  <c:v>  15:11:05</c:v>
                </c:pt>
                <c:pt idx="786">
                  <c:v>  15:11:07</c:v>
                </c:pt>
                <c:pt idx="787">
                  <c:v>  15:11:09</c:v>
                </c:pt>
                <c:pt idx="788">
                  <c:v>  15:11:11</c:v>
                </c:pt>
                <c:pt idx="789">
                  <c:v>  15:11:13</c:v>
                </c:pt>
                <c:pt idx="790">
                  <c:v>  15:11:15</c:v>
                </c:pt>
                <c:pt idx="791">
                  <c:v>  15:11:17</c:v>
                </c:pt>
                <c:pt idx="792">
                  <c:v>  15:11:19</c:v>
                </c:pt>
                <c:pt idx="793">
                  <c:v>  15:11:21</c:v>
                </c:pt>
                <c:pt idx="794">
                  <c:v>  15:11:23</c:v>
                </c:pt>
                <c:pt idx="795">
                  <c:v>  15:11:25</c:v>
                </c:pt>
                <c:pt idx="796">
                  <c:v>  15:11:27</c:v>
                </c:pt>
                <c:pt idx="797">
                  <c:v>  15:11:29</c:v>
                </c:pt>
                <c:pt idx="798">
                  <c:v>  15:11:31</c:v>
                </c:pt>
                <c:pt idx="799">
                  <c:v>  15:11:33</c:v>
                </c:pt>
                <c:pt idx="800">
                  <c:v>  15:11:35</c:v>
                </c:pt>
                <c:pt idx="801">
                  <c:v>  15:11:37</c:v>
                </c:pt>
                <c:pt idx="802">
                  <c:v>  15:11:39</c:v>
                </c:pt>
                <c:pt idx="803">
                  <c:v>  15:11:41</c:v>
                </c:pt>
                <c:pt idx="804">
                  <c:v>  15:11:43</c:v>
                </c:pt>
                <c:pt idx="805">
                  <c:v>  15:11:45</c:v>
                </c:pt>
                <c:pt idx="806">
                  <c:v>  15:11:47</c:v>
                </c:pt>
                <c:pt idx="807">
                  <c:v>  15:11:49</c:v>
                </c:pt>
                <c:pt idx="808">
                  <c:v>  15:11:51</c:v>
                </c:pt>
                <c:pt idx="809">
                  <c:v>  15:11:53</c:v>
                </c:pt>
                <c:pt idx="810">
                  <c:v>  15:11:55</c:v>
                </c:pt>
                <c:pt idx="811">
                  <c:v>  15:11:57</c:v>
                </c:pt>
                <c:pt idx="812">
                  <c:v>  15:11:59</c:v>
                </c:pt>
                <c:pt idx="813">
                  <c:v>  15:12:01</c:v>
                </c:pt>
                <c:pt idx="814">
                  <c:v>  15:12:03</c:v>
                </c:pt>
                <c:pt idx="815">
                  <c:v>  15:12:05</c:v>
                </c:pt>
                <c:pt idx="816">
                  <c:v>  15:12:07</c:v>
                </c:pt>
                <c:pt idx="817">
                  <c:v>  15:12:09</c:v>
                </c:pt>
                <c:pt idx="818">
                  <c:v>  15:12:11</c:v>
                </c:pt>
                <c:pt idx="819">
                  <c:v>  15:12:13</c:v>
                </c:pt>
                <c:pt idx="820">
                  <c:v>  15:12:15</c:v>
                </c:pt>
                <c:pt idx="821">
                  <c:v>  15:12:17</c:v>
                </c:pt>
                <c:pt idx="822">
                  <c:v>  15:12:19</c:v>
                </c:pt>
                <c:pt idx="823">
                  <c:v>  15:12:21</c:v>
                </c:pt>
                <c:pt idx="824">
                  <c:v>  15:12:23</c:v>
                </c:pt>
                <c:pt idx="825">
                  <c:v>  15:12:25</c:v>
                </c:pt>
                <c:pt idx="826">
                  <c:v>  15:12:27</c:v>
                </c:pt>
                <c:pt idx="827">
                  <c:v>  15:12:29</c:v>
                </c:pt>
                <c:pt idx="828">
                  <c:v>  15:12:31</c:v>
                </c:pt>
                <c:pt idx="829">
                  <c:v>  15:12:33</c:v>
                </c:pt>
                <c:pt idx="830">
                  <c:v>  15:12:35</c:v>
                </c:pt>
                <c:pt idx="831">
                  <c:v>  15:12:37</c:v>
                </c:pt>
                <c:pt idx="832">
                  <c:v>  15:12:39</c:v>
                </c:pt>
                <c:pt idx="833">
                  <c:v>  15:12:41</c:v>
                </c:pt>
                <c:pt idx="834">
                  <c:v>  15:12:43</c:v>
                </c:pt>
                <c:pt idx="835">
                  <c:v>  15:12:45</c:v>
                </c:pt>
                <c:pt idx="836">
                  <c:v>  15:12:47</c:v>
                </c:pt>
                <c:pt idx="837">
                  <c:v>  15:12:49</c:v>
                </c:pt>
                <c:pt idx="838">
                  <c:v>  15:12:51</c:v>
                </c:pt>
                <c:pt idx="839">
                  <c:v>  15:12:53</c:v>
                </c:pt>
                <c:pt idx="840">
                  <c:v>  15:12:55</c:v>
                </c:pt>
                <c:pt idx="841">
                  <c:v>  15:12:57</c:v>
                </c:pt>
                <c:pt idx="842">
                  <c:v>  15:12:59</c:v>
                </c:pt>
                <c:pt idx="843">
                  <c:v>  15:13:01</c:v>
                </c:pt>
                <c:pt idx="844">
                  <c:v>  15:13:03</c:v>
                </c:pt>
                <c:pt idx="845">
                  <c:v>  15:13:05</c:v>
                </c:pt>
                <c:pt idx="846">
                  <c:v>  15:13:07</c:v>
                </c:pt>
                <c:pt idx="847">
                  <c:v>  15:13:09</c:v>
                </c:pt>
                <c:pt idx="848">
                  <c:v>  15:13:11</c:v>
                </c:pt>
                <c:pt idx="849">
                  <c:v>  15:13:13</c:v>
                </c:pt>
                <c:pt idx="850">
                  <c:v>  15:13:15</c:v>
                </c:pt>
                <c:pt idx="851">
                  <c:v>  15:13:17</c:v>
                </c:pt>
                <c:pt idx="852">
                  <c:v>  15:13:19</c:v>
                </c:pt>
                <c:pt idx="853">
                  <c:v>  15:13:21</c:v>
                </c:pt>
                <c:pt idx="854">
                  <c:v>  15:13:23</c:v>
                </c:pt>
                <c:pt idx="855">
                  <c:v>  15:13:25</c:v>
                </c:pt>
                <c:pt idx="856">
                  <c:v>  15:13:27</c:v>
                </c:pt>
                <c:pt idx="857">
                  <c:v>  15:13:29</c:v>
                </c:pt>
                <c:pt idx="858">
                  <c:v>  15:13:31</c:v>
                </c:pt>
                <c:pt idx="859">
                  <c:v>  15:13:33</c:v>
                </c:pt>
                <c:pt idx="860">
                  <c:v>  15:13:35</c:v>
                </c:pt>
                <c:pt idx="861">
                  <c:v>  15:13:37</c:v>
                </c:pt>
                <c:pt idx="862">
                  <c:v>  15:13:39</c:v>
                </c:pt>
                <c:pt idx="863">
                  <c:v>  15:13:41</c:v>
                </c:pt>
                <c:pt idx="864">
                  <c:v>  15:13:43</c:v>
                </c:pt>
                <c:pt idx="865">
                  <c:v>  15:13:45</c:v>
                </c:pt>
                <c:pt idx="866">
                  <c:v>  15:13:47</c:v>
                </c:pt>
                <c:pt idx="867">
                  <c:v>  15:13:49</c:v>
                </c:pt>
                <c:pt idx="868">
                  <c:v>  15:13:51</c:v>
                </c:pt>
                <c:pt idx="869">
                  <c:v>  15:13:53</c:v>
                </c:pt>
                <c:pt idx="870">
                  <c:v>  15:13:55</c:v>
                </c:pt>
                <c:pt idx="871">
                  <c:v>  15:13:57</c:v>
                </c:pt>
                <c:pt idx="872">
                  <c:v>  15:13:59</c:v>
                </c:pt>
                <c:pt idx="873">
                  <c:v>  15:14:01</c:v>
                </c:pt>
                <c:pt idx="874">
                  <c:v>  15:14:03</c:v>
                </c:pt>
                <c:pt idx="875">
                  <c:v>  15:14:05</c:v>
                </c:pt>
                <c:pt idx="876">
                  <c:v>  15:14:07</c:v>
                </c:pt>
                <c:pt idx="877">
                  <c:v>  15:14:09</c:v>
                </c:pt>
                <c:pt idx="878">
                  <c:v>  15:14:11</c:v>
                </c:pt>
                <c:pt idx="879">
                  <c:v>  15:14:13</c:v>
                </c:pt>
                <c:pt idx="880">
                  <c:v>  15:14:15</c:v>
                </c:pt>
                <c:pt idx="881">
                  <c:v>  15:14:17</c:v>
                </c:pt>
                <c:pt idx="882">
                  <c:v>  15:14:19</c:v>
                </c:pt>
                <c:pt idx="883">
                  <c:v>  15:14:21</c:v>
                </c:pt>
                <c:pt idx="884">
                  <c:v>  15:14:23</c:v>
                </c:pt>
                <c:pt idx="885">
                  <c:v>  15:14:25</c:v>
                </c:pt>
                <c:pt idx="886">
                  <c:v>  15:14:27</c:v>
                </c:pt>
                <c:pt idx="887">
                  <c:v>  15:14:29</c:v>
                </c:pt>
                <c:pt idx="888">
                  <c:v>  15:14:31</c:v>
                </c:pt>
                <c:pt idx="889">
                  <c:v>  15:14:33</c:v>
                </c:pt>
                <c:pt idx="890">
                  <c:v>  15:14:35</c:v>
                </c:pt>
                <c:pt idx="891">
                  <c:v>  15:14:37</c:v>
                </c:pt>
                <c:pt idx="892">
                  <c:v>  15:14:39</c:v>
                </c:pt>
                <c:pt idx="893">
                  <c:v>  15:14:41</c:v>
                </c:pt>
                <c:pt idx="894">
                  <c:v>  15:14:43</c:v>
                </c:pt>
                <c:pt idx="895">
                  <c:v>  15:14:45</c:v>
                </c:pt>
                <c:pt idx="896">
                  <c:v>  15:14:47</c:v>
                </c:pt>
                <c:pt idx="897">
                  <c:v>  15:14:49</c:v>
                </c:pt>
                <c:pt idx="898">
                  <c:v>  15:14:51</c:v>
                </c:pt>
                <c:pt idx="899">
                  <c:v>  15:14:53</c:v>
                </c:pt>
                <c:pt idx="900">
                  <c:v>  15:14:55</c:v>
                </c:pt>
                <c:pt idx="901">
                  <c:v>  15:14:57</c:v>
                </c:pt>
                <c:pt idx="902">
                  <c:v>  15:14:59</c:v>
                </c:pt>
                <c:pt idx="903">
                  <c:v>  15:15:01</c:v>
                </c:pt>
                <c:pt idx="904">
                  <c:v>  15:15:03</c:v>
                </c:pt>
                <c:pt idx="905">
                  <c:v>  15:15:05</c:v>
                </c:pt>
                <c:pt idx="906">
                  <c:v>  15:15:07</c:v>
                </c:pt>
                <c:pt idx="907">
                  <c:v>  15:15:09</c:v>
                </c:pt>
                <c:pt idx="908">
                  <c:v>  15:15:11</c:v>
                </c:pt>
                <c:pt idx="909">
                  <c:v>  15:15:13</c:v>
                </c:pt>
                <c:pt idx="910">
                  <c:v>  15:15:15</c:v>
                </c:pt>
                <c:pt idx="911">
                  <c:v>  15:15:17</c:v>
                </c:pt>
                <c:pt idx="912">
                  <c:v>  15:15:19</c:v>
                </c:pt>
                <c:pt idx="913">
                  <c:v>  15:15:21</c:v>
                </c:pt>
                <c:pt idx="914">
                  <c:v>  15:15:23</c:v>
                </c:pt>
                <c:pt idx="915">
                  <c:v>  15:15:25</c:v>
                </c:pt>
                <c:pt idx="916">
                  <c:v>  15:15:27</c:v>
                </c:pt>
                <c:pt idx="917">
                  <c:v>  15:15:29</c:v>
                </c:pt>
                <c:pt idx="918">
                  <c:v>  15:15:31</c:v>
                </c:pt>
                <c:pt idx="919">
                  <c:v>  15:15:33</c:v>
                </c:pt>
                <c:pt idx="920">
                  <c:v>  15:15:35</c:v>
                </c:pt>
                <c:pt idx="921">
                  <c:v>  15:15:37</c:v>
                </c:pt>
                <c:pt idx="922">
                  <c:v>  15:15:39</c:v>
                </c:pt>
                <c:pt idx="923">
                  <c:v>  15:15:41</c:v>
                </c:pt>
                <c:pt idx="924">
                  <c:v>  15:15:43</c:v>
                </c:pt>
                <c:pt idx="925">
                  <c:v>  15:15:45</c:v>
                </c:pt>
                <c:pt idx="926">
                  <c:v>  15:15:47</c:v>
                </c:pt>
                <c:pt idx="927">
                  <c:v>  15:15:49</c:v>
                </c:pt>
                <c:pt idx="928">
                  <c:v>  15:15:51</c:v>
                </c:pt>
                <c:pt idx="929">
                  <c:v>  15:15:53</c:v>
                </c:pt>
                <c:pt idx="930">
                  <c:v>  15:15:55</c:v>
                </c:pt>
                <c:pt idx="931">
                  <c:v>  15:15:57</c:v>
                </c:pt>
                <c:pt idx="932">
                  <c:v>  15:15:59</c:v>
                </c:pt>
                <c:pt idx="933">
                  <c:v>  15:16:01</c:v>
                </c:pt>
                <c:pt idx="934">
                  <c:v>  15:16:03</c:v>
                </c:pt>
                <c:pt idx="935">
                  <c:v>  15:16:05</c:v>
                </c:pt>
                <c:pt idx="936">
                  <c:v>  15:16:07</c:v>
                </c:pt>
                <c:pt idx="937">
                  <c:v>  15:16:09</c:v>
                </c:pt>
                <c:pt idx="938">
                  <c:v>  15:16:11</c:v>
                </c:pt>
                <c:pt idx="939">
                  <c:v>  15:16:13</c:v>
                </c:pt>
                <c:pt idx="940">
                  <c:v>  15:16:15</c:v>
                </c:pt>
                <c:pt idx="941">
                  <c:v>  15:16:17</c:v>
                </c:pt>
                <c:pt idx="942">
                  <c:v>  15:16:19</c:v>
                </c:pt>
                <c:pt idx="943">
                  <c:v>  15:16:21</c:v>
                </c:pt>
                <c:pt idx="944">
                  <c:v>  15:16:23</c:v>
                </c:pt>
                <c:pt idx="945">
                  <c:v>  15:16:25</c:v>
                </c:pt>
                <c:pt idx="946">
                  <c:v>  15:16:27</c:v>
                </c:pt>
                <c:pt idx="947">
                  <c:v>  15:16:29</c:v>
                </c:pt>
                <c:pt idx="948">
                  <c:v>  15:16:31</c:v>
                </c:pt>
                <c:pt idx="949">
                  <c:v>  15:16:33</c:v>
                </c:pt>
                <c:pt idx="950">
                  <c:v>  15:16:35</c:v>
                </c:pt>
                <c:pt idx="951">
                  <c:v>  15:16:37</c:v>
                </c:pt>
                <c:pt idx="952">
                  <c:v>  15:16:39</c:v>
                </c:pt>
                <c:pt idx="953">
                  <c:v>  15:16:41</c:v>
                </c:pt>
                <c:pt idx="954">
                  <c:v>  15:16:43</c:v>
                </c:pt>
                <c:pt idx="955">
                  <c:v>  15:16:45</c:v>
                </c:pt>
                <c:pt idx="956">
                  <c:v>  15:16:47</c:v>
                </c:pt>
                <c:pt idx="957">
                  <c:v>  15:16:49</c:v>
                </c:pt>
                <c:pt idx="958">
                  <c:v>  15:16:51</c:v>
                </c:pt>
                <c:pt idx="959">
                  <c:v>  15:16:53</c:v>
                </c:pt>
                <c:pt idx="960">
                  <c:v>  15:16:55</c:v>
                </c:pt>
                <c:pt idx="961">
                  <c:v>  15:16:57</c:v>
                </c:pt>
                <c:pt idx="962">
                  <c:v>  15:16:59</c:v>
                </c:pt>
                <c:pt idx="963">
                  <c:v>  15:17:01</c:v>
                </c:pt>
                <c:pt idx="964">
                  <c:v>  15:17:03</c:v>
                </c:pt>
                <c:pt idx="965">
                  <c:v>  15:17:05</c:v>
                </c:pt>
                <c:pt idx="966">
                  <c:v>  15:17:07</c:v>
                </c:pt>
                <c:pt idx="967">
                  <c:v>  15:17:09</c:v>
                </c:pt>
                <c:pt idx="968">
                  <c:v>  15:17:11</c:v>
                </c:pt>
                <c:pt idx="969">
                  <c:v>  15:17:13</c:v>
                </c:pt>
                <c:pt idx="970">
                  <c:v>  15:17:15</c:v>
                </c:pt>
                <c:pt idx="971">
                  <c:v>  15:17:17</c:v>
                </c:pt>
                <c:pt idx="972">
                  <c:v>  15:17:19</c:v>
                </c:pt>
                <c:pt idx="973">
                  <c:v>  15:17:21</c:v>
                </c:pt>
                <c:pt idx="974">
                  <c:v>  15:17:23</c:v>
                </c:pt>
                <c:pt idx="975">
                  <c:v>  15:17:25</c:v>
                </c:pt>
                <c:pt idx="976">
                  <c:v>  15:17:27</c:v>
                </c:pt>
                <c:pt idx="977">
                  <c:v>  15:17:29</c:v>
                </c:pt>
                <c:pt idx="978">
                  <c:v>  15:17:31</c:v>
                </c:pt>
                <c:pt idx="979">
                  <c:v>  15:17:33</c:v>
                </c:pt>
                <c:pt idx="980">
                  <c:v>  15:17:35</c:v>
                </c:pt>
                <c:pt idx="981">
                  <c:v>  15:17:37</c:v>
                </c:pt>
                <c:pt idx="982">
                  <c:v>  15:17:39</c:v>
                </c:pt>
                <c:pt idx="983">
                  <c:v>  15:17:41</c:v>
                </c:pt>
                <c:pt idx="984">
                  <c:v>  15:17:43</c:v>
                </c:pt>
                <c:pt idx="985">
                  <c:v>  15:17:45</c:v>
                </c:pt>
                <c:pt idx="986">
                  <c:v>  15:17:47</c:v>
                </c:pt>
                <c:pt idx="987">
                  <c:v>  15:17:49</c:v>
                </c:pt>
                <c:pt idx="988">
                  <c:v>  15:17:51</c:v>
                </c:pt>
                <c:pt idx="989">
                  <c:v>  15:17:53</c:v>
                </c:pt>
                <c:pt idx="990">
                  <c:v>  15:17:55</c:v>
                </c:pt>
                <c:pt idx="991">
                  <c:v>  15:17:57</c:v>
                </c:pt>
                <c:pt idx="992">
                  <c:v>  15:17:59</c:v>
                </c:pt>
                <c:pt idx="993">
                  <c:v>  15:18:01</c:v>
                </c:pt>
                <c:pt idx="994">
                  <c:v>  15:18:03</c:v>
                </c:pt>
                <c:pt idx="995">
                  <c:v>  15:18:05</c:v>
                </c:pt>
                <c:pt idx="996">
                  <c:v>  15:18:07</c:v>
                </c:pt>
                <c:pt idx="997">
                  <c:v>  15:18:09</c:v>
                </c:pt>
                <c:pt idx="998">
                  <c:v>  15:18:11</c:v>
                </c:pt>
                <c:pt idx="999">
                  <c:v>  15:18:13</c:v>
                </c:pt>
                <c:pt idx="1000">
                  <c:v>  15:18:15</c:v>
                </c:pt>
                <c:pt idx="1001">
                  <c:v>  15:18:17</c:v>
                </c:pt>
                <c:pt idx="1002">
                  <c:v>  15:18:19</c:v>
                </c:pt>
                <c:pt idx="1003">
                  <c:v>  15:18:21</c:v>
                </c:pt>
                <c:pt idx="1004">
                  <c:v>  15:18:23</c:v>
                </c:pt>
                <c:pt idx="1005">
                  <c:v>  15:18:25</c:v>
                </c:pt>
                <c:pt idx="1006">
                  <c:v>  15:18:27</c:v>
                </c:pt>
                <c:pt idx="1007">
                  <c:v>  15:18:29</c:v>
                </c:pt>
                <c:pt idx="1008">
                  <c:v>  15:18:31</c:v>
                </c:pt>
                <c:pt idx="1009">
                  <c:v>  15:18:33</c:v>
                </c:pt>
                <c:pt idx="1010">
                  <c:v>  15:18:35</c:v>
                </c:pt>
                <c:pt idx="1011">
                  <c:v>  15:18:37</c:v>
                </c:pt>
                <c:pt idx="1012">
                  <c:v>  15:18:39</c:v>
                </c:pt>
                <c:pt idx="1013">
                  <c:v>  15:18:41</c:v>
                </c:pt>
                <c:pt idx="1014">
                  <c:v>  15:18:43</c:v>
                </c:pt>
                <c:pt idx="1015">
                  <c:v>  15:18:45</c:v>
                </c:pt>
                <c:pt idx="1016">
                  <c:v>  15:18:47</c:v>
                </c:pt>
                <c:pt idx="1017">
                  <c:v>  15:18:49</c:v>
                </c:pt>
                <c:pt idx="1018">
                  <c:v>  15:18:51</c:v>
                </c:pt>
                <c:pt idx="1019">
                  <c:v>  15:18:53</c:v>
                </c:pt>
                <c:pt idx="1020">
                  <c:v>  15:18:55</c:v>
                </c:pt>
                <c:pt idx="1021">
                  <c:v>  15:18:57</c:v>
                </c:pt>
                <c:pt idx="1022">
                  <c:v>  15:18:59</c:v>
                </c:pt>
                <c:pt idx="1023">
                  <c:v>  15:19:01</c:v>
                </c:pt>
                <c:pt idx="1024">
                  <c:v>  15:19:03</c:v>
                </c:pt>
                <c:pt idx="1025">
                  <c:v>  15:19:05</c:v>
                </c:pt>
                <c:pt idx="1026">
                  <c:v>  15:19:07</c:v>
                </c:pt>
                <c:pt idx="1027">
                  <c:v>  15:19:09</c:v>
                </c:pt>
                <c:pt idx="1028">
                  <c:v>  15:19:11</c:v>
                </c:pt>
                <c:pt idx="1029">
                  <c:v>  15:19:13</c:v>
                </c:pt>
                <c:pt idx="1030">
                  <c:v>  15:19:15</c:v>
                </c:pt>
                <c:pt idx="1031">
                  <c:v>  15:19:17</c:v>
                </c:pt>
                <c:pt idx="1032">
                  <c:v>  15:19:19</c:v>
                </c:pt>
                <c:pt idx="1033">
                  <c:v>  15:19:21</c:v>
                </c:pt>
                <c:pt idx="1034">
                  <c:v>  15:19:23</c:v>
                </c:pt>
                <c:pt idx="1035">
                  <c:v>  15:19:25</c:v>
                </c:pt>
                <c:pt idx="1036">
                  <c:v>  15:19:27</c:v>
                </c:pt>
                <c:pt idx="1037">
                  <c:v>  15:19:29</c:v>
                </c:pt>
                <c:pt idx="1038">
                  <c:v>  15:19:31</c:v>
                </c:pt>
                <c:pt idx="1039">
                  <c:v>  15:19:33</c:v>
                </c:pt>
                <c:pt idx="1040">
                  <c:v>  15:19:35</c:v>
                </c:pt>
                <c:pt idx="1041">
                  <c:v>  15:19:37</c:v>
                </c:pt>
                <c:pt idx="1042">
                  <c:v>  15:19:39</c:v>
                </c:pt>
                <c:pt idx="1043">
                  <c:v>  15:19:41</c:v>
                </c:pt>
                <c:pt idx="1044">
                  <c:v>  15:19:43</c:v>
                </c:pt>
                <c:pt idx="1045">
                  <c:v>  15:19:45</c:v>
                </c:pt>
                <c:pt idx="1046">
                  <c:v>  15:19:47</c:v>
                </c:pt>
                <c:pt idx="1047">
                  <c:v>  15:19:49</c:v>
                </c:pt>
                <c:pt idx="1048">
                  <c:v>  15:19:51</c:v>
                </c:pt>
                <c:pt idx="1049">
                  <c:v>  15:19:53</c:v>
                </c:pt>
                <c:pt idx="1050">
                  <c:v>  15:19:55</c:v>
                </c:pt>
                <c:pt idx="1051">
                  <c:v>  15:19:57</c:v>
                </c:pt>
                <c:pt idx="1052">
                  <c:v>  15:19:59</c:v>
                </c:pt>
                <c:pt idx="1053">
                  <c:v>  15:20:01</c:v>
                </c:pt>
                <c:pt idx="1054">
                  <c:v>  15:20:03</c:v>
                </c:pt>
                <c:pt idx="1055">
                  <c:v>  15:20:05</c:v>
                </c:pt>
                <c:pt idx="1056">
                  <c:v>  15:20:07</c:v>
                </c:pt>
                <c:pt idx="1057">
                  <c:v>  15:20:09</c:v>
                </c:pt>
                <c:pt idx="1058">
                  <c:v>  15:20:11</c:v>
                </c:pt>
                <c:pt idx="1059">
                  <c:v>  15:20:13</c:v>
                </c:pt>
                <c:pt idx="1060">
                  <c:v>  15:20:15</c:v>
                </c:pt>
                <c:pt idx="1061">
                  <c:v>  15:20:17</c:v>
                </c:pt>
                <c:pt idx="1062">
                  <c:v>  15:20:19</c:v>
                </c:pt>
                <c:pt idx="1063">
                  <c:v>  15:20:21</c:v>
                </c:pt>
                <c:pt idx="1064">
                  <c:v>  15:20:23</c:v>
                </c:pt>
                <c:pt idx="1065">
                  <c:v>  15:20:25</c:v>
                </c:pt>
                <c:pt idx="1066">
                  <c:v>  15:20:27</c:v>
                </c:pt>
                <c:pt idx="1067">
                  <c:v>  15:20:29</c:v>
                </c:pt>
                <c:pt idx="1068">
                  <c:v>  15:20:31</c:v>
                </c:pt>
                <c:pt idx="1069">
                  <c:v>  15:20:33</c:v>
                </c:pt>
                <c:pt idx="1070">
                  <c:v>  15:20:35</c:v>
                </c:pt>
                <c:pt idx="1071">
                  <c:v>  15:20:37</c:v>
                </c:pt>
                <c:pt idx="1072">
                  <c:v>  15:20:39</c:v>
                </c:pt>
                <c:pt idx="1073">
                  <c:v>  15:20:41</c:v>
                </c:pt>
                <c:pt idx="1074">
                  <c:v>  15:20:43</c:v>
                </c:pt>
                <c:pt idx="1075">
                  <c:v>  15:20:45</c:v>
                </c:pt>
                <c:pt idx="1076">
                  <c:v>  15:20:47</c:v>
                </c:pt>
                <c:pt idx="1077">
                  <c:v>  15:20:49</c:v>
                </c:pt>
                <c:pt idx="1078">
                  <c:v>  15:20:51</c:v>
                </c:pt>
                <c:pt idx="1079">
                  <c:v>  15:20:53</c:v>
                </c:pt>
                <c:pt idx="1080">
                  <c:v>  15:20:55</c:v>
                </c:pt>
                <c:pt idx="1081">
                  <c:v>  15:20:57</c:v>
                </c:pt>
                <c:pt idx="1082">
                  <c:v>  15:20:59</c:v>
                </c:pt>
                <c:pt idx="1083">
                  <c:v>  15:21:01</c:v>
                </c:pt>
                <c:pt idx="1084">
                  <c:v>  15:21:03</c:v>
                </c:pt>
                <c:pt idx="1085">
                  <c:v>  15:21:05</c:v>
                </c:pt>
                <c:pt idx="1086">
                  <c:v>  15:21:07</c:v>
                </c:pt>
                <c:pt idx="1087">
                  <c:v>  15:21:09</c:v>
                </c:pt>
                <c:pt idx="1088">
                  <c:v>  15:21:11</c:v>
                </c:pt>
                <c:pt idx="1089">
                  <c:v>  15:21:13</c:v>
                </c:pt>
                <c:pt idx="1090">
                  <c:v>  15:21:15</c:v>
                </c:pt>
                <c:pt idx="1091">
                  <c:v>  15:21:17</c:v>
                </c:pt>
                <c:pt idx="1092">
                  <c:v>  15:21:19</c:v>
                </c:pt>
                <c:pt idx="1093">
                  <c:v>  15:21:21</c:v>
                </c:pt>
                <c:pt idx="1094">
                  <c:v>  15:21:23</c:v>
                </c:pt>
                <c:pt idx="1095">
                  <c:v>  15:21:25</c:v>
                </c:pt>
                <c:pt idx="1096">
                  <c:v>  15:21:27</c:v>
                </c:pt>
                <c:pt idx="1097">
                  <c:v>  15:21:29</c:v>
                </c:pt>
                <c:pt idx="1098">
                  <c:v>  15:21:31</c:v>
                </c:pt>
                <c:pt idx="1099">
                  <c:v>  15:21:33</c:v>
                </c:pt>
                <c:pt idx="1100">
                  <c:v>  15:21:35</c:v>
                </c:pt>
                <c:pt idx="1101">
                  <c:v>  15:21:37</c:v>
                </c:pt>
                <c:pt idx="1102">
                  <c:v>  15:21:39</c:v>
                </c:pt>
                <c:pt idx="1103">
                  <c:v>  15:21:41</c:v>
                </c:pt>
                <c:pt idx="1104">
                  <c:v>  15:21:43</c:v>
                </c:pt>
                <c:pt idx="1105">
                  <c:v>  15:21:45</c:v>
                </c:pt>
                <c:pt idx="1106">
                  <c:v>  15:21:47</c:v>
                </c:pt>
                <c:pt idx="1107">
                  <c:v>  15:21:49</c:v>
                </c:pt>
                <c:pt idx="1108">
                  <c:v>  15:21:51</c:v>
                </c:pt>
                <c:pt idx="1109">
                  <c:v>  15:21:53</c:v>
                </c:pt>
                <c:pt idx="1110">
                  <c:v>  15:21:55</c:v>
                </c:pt>
                <c:pt idx="1111">
                  <c:v>  15:21:57</c:v>
                </c:pt>
                <c:pt idx="1112">
                  <c:v>  15:21:59</c:v>
                </c:pt>
                <c:pt idx="1113">
                  <c:v>  15:22:01</c:v>
                </c:pt>
                <c:pt idx="1114">
                  <c:v>  15:22:03</c:v>
                </c:pt>
                <c:pt idx="1115">
                  <c:v>  15:22:05</c:v>
                </c:pt>
                <c:pt idx="1116">
                  <c:v>  15:22:07</c:v>
                </c:pt>
                <c:pt idx="1117">
                  <c:v>  15:22:09</c:v>
                </c:pt>
                <c:pt idx="1118">
                  <c:v>  15:22:11</c:v>
                </c:pt>
                <c:pt idx="1119">
                  <c:v>  15:22:13</c:v>
                </c:pt>
                <c:pt idx="1120">
                  <c:v>  15:22:15</c:v>
                </c:pt>
                <c:pt idx="1121">
                  <c:v>  15:22:17</c:v>
                </c:pt>
                <c:pt idx="1122">
                  <c:v>  15:22:19</c:v>
                </c:pt>
                <c:pt idx="1123">
                  <c:v>  15:22:21</c:v>
                </c:pt>
                <c:pt idx="1124">
                  <c:v>  15:22:23</c:v>
                </c:pt>
                <c:pt idx="1125">
                  <c:v>  15:22:25</c:v>
                </c:pt>
                <c:pt idx="1126">
                  <c:v>  15:22:27</c:v>
                </c:pt>
                <c:pt idx="1127">
                  <c:v>  15:22:29</c:v>
                </c:pt>
                <c:pt idx="1128">
                  <c:v>  15:22:31</c:v>
                </c:pt>
                <c:pt idx="1129">
                  <c:v>  15:22:33</c:v>
                </c:pt>
                <c:pt idx="1130">
                  <c:v>  15:22:35</c:v>
                </c:pt>
                <c:pt idx="1131">
                  <c:v>  15:22:37</c:v>
                </c:pt>
                <c:pt idx="1132">
                  <c:v>  15:22:39</c:v>
                </c:pt>
                <c:pt idx="1133">
                  <c:v>  15:22:41</c:v>
                </c:pt>
                <c:pt idx="1134">
                  <c:v>  15:22:43</c:v>
                </c:pt>
                <c:pt idx="1135">
                  <c:v>  15:22:45</c:v>
                </c:pt>
                <c:pt idx="1136">
                  <c:v>  15:22:47</c:v>
                </c:pt>
                <c:pt idx="1137">
                  <c:v>  15:22:49</c:v>
                </c:pt>
                <c:pt idx="1138">
                  <c:v>  15:22:51</c:v>
                </c:pt>
                <c:pt idx="1139">
                  <c:v>  15:22:53</c:v>
                </c:pt>
                <c:pt idx="1140">
                  <c:v>  15:22:55</c:v>
                </c:pt>
                <c:pt idx="1141">
                  <c:v>  15:22:57</c:v>
                </c:pt>
                <c:pt idx="1142">
                  <c:v>  15:22:59</c:v>
                </c:pt>
                <c:pt idx="1143">
                  <c:v>  15:23:01</c:v>
                </c:pt>
                <c:pt idx="1144">
                  <c:v>  15:23:03</c:v>
                </c:pt>
                <c:pt idx="1145">
                  <c:v>  15:23:05</c:v>
                </c:pt>
                <c:pt idx="1146">
                  <c:v>  15:23:07</c:v>
                </c:pt>
                <c:pt idx="1147">
                  <c:v>  15:23:09</c:v>
                </c:pt>
                <c:pt idx="1148">
                  <c:v>  15:23:11</c:v>
                </c:pt>
                <c:pt idx="1149">
                  <c:v>  15:23:13</c:v>
                </c:pt>
                <c:pt idx="1150">
                  <c:v>  15:23:15</c:v>
                </c:pt>
                <c:pt idx="1151">
                  <c:v>  15:23:17</c:v>
                </c:pt>
                <c:pt idx="1152">
                  <c:v>  15:23:19</c:v>
                </c:pt>
                <c:pt idx="1153">
                  <c:v>  15:23:21</c:v>
                </c:pt>
                <c:pt idx="1154">
                  <c:v>  15:23:23</c:v>
                </c:pt>
                <c:pt idx="1155">
                  <c:v>  15:23:25</c:v>
                </c:pt>
                <c:pt idx="1156">
                  <c:v>  15:23:27</c:v>
                </c:pt>
                <c:pt idx="1157">
                  <c:v>  15:23:29</c:v>
                </c:pt>
                <c:pt idx="1158">
                  <c:v>  15:23:31</c:v>
                </c:pt>
                <c:pt idx="1159">
                  <c:v>  15:23:33</c:v>
                </c:pt>
                <c:pt idx="1160">
                  <c:v>  15:23:35</c:v>
                </c:pt>
                <c:pt idx="1161">
                  <c:v>  15:23:37</c:v>
                </c:pt>
                <c:pt idx="1162">
                  <c:v>  15:23:39</c:v>
                </c:pt>
                <c:pt idx="1163">
                  <c:v>  15:23:41</c:v>
                </c:pt>
                <c:pt idx="1164">
                  <c:v>  15:23:43</c:v>
                </c:pt>
                <c:pt idx="1165">
                  <c:v>  15:23:45</c:v>
                </c:pt>
                <c:pt idx="1166">
                  <c:v>  15:23:47</c:v>
                </c:pt>
                <c:pt idx="1167">
                  <c:v>  15:23:49</c:v>
                </c:pt>
                <c:pt idx="1168">
                  <c:v>  15:23:51</c:v>
                </c:pt>
                <c:pt idx="1169">
                  <c:v>  15:23:53</c:v>
                </c:pt>
                <c:pt idx="1170">
                  <c:v>  15:23:55</c:v>
                </c:pt>
                <c:pt idx="1171">
                  <c:v>  15:23:57</c:v>
                </c:pt>
                <c:pt idx="1172">
                  <c:v>  15:23:59</c:v>
                </c:pt>
                <c:pt idx="1173">
                  <c:v>  15:24:01</c:v>
                </c:pt>
                <c:pt idx="1174">
                  <c:v>  15:24:03</c:v>
                </c:pt>
                <c:pt idx="1175">
                  <c:v>  15:24:05</c:v>
                </c:pt>
                <c:pt idx="1176">
                  <c:v>  15:24:07</c:v>
                </c:pt>
                <c:pt idx="1177">
                  <c:v>  15:24:09</c:v>
                </c:pt>
                <c:pt idx="1178">
                  <c:v>  15:24:11</c:v>
                </c:pt>
                <c:pt idx="1179">
                  <c:v>  15:24:13</c:v>
                </c:pt>
                <c:pt idx="1180">
                  <c:v>  15:24:15</c:v>
                </c:pt>
                <c:pt idx="1181">
                  <c:v>  15:24:17</c:v>
                </c:pt>
                <c:pt idx="1182">
                  <c:v>  15:24:19</c:v>
                </c:pt>
                <c:pt idx="1183">
                  <c:v>  15:24:21</c:v>
                </c:pt>
                <c:pt idx="1184">
                  <c:v>  15:24:23</c:v>
                </c:pt>
                <c:pt idx="1185">
                  <c:v>  15:24:25</c:v>
                </c:pt>
                <c:pt idx="1186">
                  <c:v>  15:24:27</c:v>
                </c:pt>
                <c:pt idx="1187">
                  <c:v>  15:24:29</c:v>
                </c:pt>
                <c:pt idx="1188">
                  <c:v>  15:24:31</c:v>
                </c:pt>
                <c:pt idx="1189">
                  <c:v>  15:24:33</c:v>
                </c:pt>
                <c:pt idx="1190">
                  <c:v>  15:24:35</c:v>
                </c:pt>
                <c:pt idx="1191">
                  <c:v>  15:24:37</c:v>
                </c:pt>
                <c:pt idx="1192">
                  <c:v>  15:24:39</c:v>
                </c:pt>
                <c:pt idx="1193">
                  <c:v>  15:24:41</c:v>
                </c:pt>
                <c:pt idx="1194">
                  <c:v>  15:24:43</c:v>
                </c:pt>
                <c:pt idx="1195">
                  <c:v>  15:24:45</c:v>
                </c:pt>
                <c:pt idx="1196">
                  <c:v>  15:24:47</c:v>
                </c:pt>
                <c:pt idx="1197">
                  <c:v>  15:24:49</c:v>
                </c:pt>
                <c:pt idx="1198">
                  <c:v>  15:24:51</c:v>
                </c:pt>
                <c:pt idx="1199">
                  <c:v>  15:24:53</c:v>
                </c:pt>
                <c:pt idx="1200">
                  <c:v>  15:24:55</c:v>
                </c:pt>
                <c:pt idx="1201">
                  <c:v>  15:24:57</c:v>
                </c:pt>
                <c:pt idx="1202">
                  <c:v>  15:24:59</c:v>
                </c:pt>
                <c:pt idx="1203">
                  <c:v>  15:25:01</c:v>
                </c:pt>
                <c:pt idx="1204">
                  <c:v>  15:25:03</c:v>
                </c:pt>
                <c:pt idx="1205">
                  <c:v>  15:25:05</c:v>
                </c:pt>
                <c:pt idx="1206">
                  <c:v>  15:25:07</c:v>
                </c:pt>
                <c:pt idx="1207">
                  <c:v>  15:25:09</c:v>
                </c:pt>
                <c:pt idx="1208">
                  <c:v>  15:25:11</c:v>
                </c:pt>
                <c:pt idx="1209">
                  <c:v>  15:25:13</c:v>
                </c:pt>
                <c:pt idx="1210">
                  <c:v>  15:25:15</c:v>
                </c:pt>
                <c:pt idx="1211">
                  <c:v>  15:25:17</c:v>
                </c:pt>
                <c:pt idx="1212">
                  <c:v>  15:25:19</c:v>
                </c:pt>
                <c:pt idx="1213">
                  <c:v>  15:25:21</c:v>
                </c:pt>
                <c:pt idx="1214">
                  <c:v>  15:25:23</c:v>
                </c:pt>
                <c:pt idx="1215">
                  <c:v>  15:25:25</c:v>
                </c:pt>
                <c:pt idx="1216">
                  <c:v>  15:25:27</c:v>
                </c:pt>
                <c:pt idx="1217">
                  <c:v>  15:25:29</c:v>
                </c:pt>
                <c:pt idx="1218">
                  <c:v>  15:25:31</c:v>
                </c:pt>
                <c:pt idx="1219">
                  <c:v>  15:25:33</c:v>
                </c:pt>
                <c:pt idx="1220">
                  <c:v>  15:25:35</c:v>
                </c:pt>
                <c:pt idx="1221">
                  <c:v>  15:25:37</c:v>
                </c:pt>
                <c:pt idx="1222">
                  <c:v>  15:25:39</c:v>
                </c:pt>
                <c:pt idx="1223">
                  <c:v>  15:25:41</c:v>
                </c:pt>
                <c:pt idx="1224">
                  <c:v>  15:25:43</c:v>
                </c:pt>
                <c:pt idx="1225">
                  <c:v>  15:25:45</c:v>
                </c:pt>
                <c:pt idx="1226">
                  <c:v>  15:25:47</c:v>
                </c:pt>
                <c:pt idx="1227">
                  <c:v>  15:25:49</c:v>
                </c:pt>
                <c:pt idx="1228">
                  <c:v>  15:25:51</c:v>
                </c:pt>
                <c:pt idx="1229">
                  <c:v>  15:25:53</c:v>
                </c:pt>
                <c:pt idx="1230">
                  <c:v>  15:25:55</c:v>
                </c:pt>
                <c:pt idx="1231">
                  <c:v>  15:25:57</c:v>
                </c:pt>
                <c:pt idx="1232">
                  <c:v>  15:25:59</c:v>
                </c:pt>
                <c:pt idx="1233">
                  <c:v>  15:26:01</c:v>
                </c:pt>
                <c:pt idx="1234">
                  <c:v>  15:26:03</c:v>
                </c:pt>
                <c:pt idx="1235">
                  <c:v>  15:26:05</c:v>
                </c:pt>
                <c:pt idx="1236">
                  <c:v>  15:26:07</c:v>
                </c:pt>
                <c:pt idx="1237">
                  <c:v>  15:26:09</c:v>
                </c:pt>
                <c:pt idx="1238">
                  <c:v>  15:26:11</c:v>
                </c:pt>
                <c:pt idx="1239">
                  <c:v>  15:26:13</c:v>
                </c:pt>
                <c:pt idx="1240">
                  <c:v>  15:26:15</c:v>
                </c:pt>
                <c:pt idx="1241">
                  <c:v>  15:26:17</c:v>
                </c:pt>
                <c:pt idx="1242">
                  <c:v>  15:26:19</c:v>
                </c:pt>
                <c:pt idx="1243">
                  <c:v>  15:26:21</c:v>
                </c:pt>
                <c:pt idx="1244">
                  <c:v>  15:26:23</c:v>
                </c:pt>
                <c:pt idx="1245">
                  <c:v>  15:26:25</c:v>
                </c:pt>
                <c:pt idx="1246">
                  <c:v>  15:26:27</c:v>
                </c:pt>
                <c:pt idx="1247">
                  <c:v>  15:26:29</c:v>
                </c:pt>
                <c:pt idx="1248">
                  <c:v>  15:26:31</c:v>
                </c:pt>
                <c:pt idx="1249">
                  <c:v>  15:26:33</c:v>
                </c:pt>
                <c:pt idx="1250">
                  <c:v>  15:26:35</c:v>
                </c:pt>
                <c:pt idx="1251">
                  <c:v>  15:26:37</c:v>
                </c:pt>
                <c:pt idx="1252">
                  <c:v>  15:26:39</c:v>
                </c:pt>
                <c:pt idx="1253">
                  <c:v>  15:26:41</c:v>
                </c:pt>
                <c:pt idx="1254">
                  <c:v>  15:26:43</c:v>
                </c:pt>
                <c:pt idx="1255">
                  <c:v>  15:26:45</c:v>
                </c:pt>
                <c:pt idx="1256">
                  <c:v>  15:26:47</c:v>
                </c:pt>
                <c:pt idx="1257">
                  <c:v>  15:26:49</c:v>
                </c:pt>
                <c:pt idx="1258">
                  <c:v>  15:26:51</c:v>
                </c:pt>
                <c:pt idx="1259">
                  <c:v>  15:26:53</c:v>
                </c:pt>
                <c:pt idx="1260">
                  <c:v>  15:26:55</c:v>
                </c:pt>
                <c:pt idx="1261">
                  <c:v>  15:26:57</c:v>
                </c:pt>
                <c:pt idx="1262">
                  <c:v>  15:26:59</c:v>
                </c:pt>
                <c:pt idx="1263">
                  <c:v>  15:27:01</c:v>
                </c:pt>
                <c:pt idx="1264">
                  <c:v>  15:27:03</c:v>
                </c:pt>
                <c:pt idx="1265">
                  <c:v>  15:27:05</c:v>
                </c:pt>
                <c:pt idx="1266">
                  <c:v>  15:27:07</c:v>
                </c:pt>
                <c:pt idx="1267">
                  <c:v>  15:27:09</c:v>
                </c:pt>
                <c:pt idx="1268">
                  <c:v>  15:27:11</c:v>
                </c:pt>
                <c:pt idx="1269">
                  <c:v>  15:27:13</c:v>
                </c:pt>
                <c:pt idx="1270">
                  <c:v>  15:27:15</c:v>
                </c:pt>
                <c:pt idx="1271">
                  <c:v>  15:27:17</c:v>
                </c:pt>
                <c:pt idx="1272">
                  <c:v>  15:27:19</c:v>
                </c:pt>
                <c:pt idx="1273">
                  <c:v>  15:27:21</c:v>
                </c:pt>
                <c:pt idx="1274">
                  <c:v>  15:27:23</c:v>
                </c:pt>
                <c:pt idx="1275">
                  <c:v>  15:27:25</c:v>
                </c:pt>
                <c:pt idx="1276">
                  <c:v>  15:27:27</c:v>
                </c:pt>
                <c:pt idx="1277">
                  <c:v>  15:27:29</c:v>
                </c:pt>
                <c:pt idx="1278">
                  <c:v>  15:27:31</c:v>
                </c:pt>
                <c:pt idx="1279">
                  <c:v>  15:27:33</c:v>
                </c:pt>
                <c:pt idx="1280">
                  <c:v>  15:27:35</c:v>
                </c:pt>
                <c:pt idx="1281">
                  <c:v>  15:27:37</c:v>
                </c:pt>
                <c:pt idx="1282">
                  <c:v>  15:27:39</c:v>
                </c:pt>
                <c:pt idx="1283">
                  <c:v>  15:27:41</c:v>
                </c:pt>
                <c:pt idx="1284">
                  <c:v>  15:27:43</c:v>
                </c:pt>
                <c:pt idx="1285">
                  <c:v>  15:27:45</c:v>
                </c:pt>
                <c:pt idx="1286">
                  <c:v>  15:27:47</c:v>
                </c:pt>
                <c:pt idx="1287">
                  <c:v>  15:27:49</c:v>
                </c:pt>
                <c:pt idx="1288">
                  <c:v>  15:27:51</c:v>
                </c:pt>
                <c:pt idx="1289">
                  <c:v>  15:27:53</c:v>
                </c:pt>
                <c:pt idx="1290">
                  <c:v>  15:27:55</c:v>
                </c:pt>
                <c:pt idx="1291">
                  <c:v>  15:27:57</c:v>
                </c:pt>
                <c:pt idx="1292">
                  <c:v>  15:27:59</c:v>
                </c:pt>
                <c:pt idx="1293">
                  <c:v>  15:28:01</c:v>
                </c:pt>
                <c:pt idx="1294">
                  <c:v>  15:28:03</c:v>
                </c:pt>
                <c:pt idx="1295">
                  <c:v>  15:28:05</c:v>
                </c:pt>
                <c:pt idx="1296">
                  <c:v>  15:28:07</c:v>
                </c:pt>
                <c:pt idx="1297">
                  <c:v>  15:28:09</c:v>
                </c:pt>
                <c:pt idx="1298">
                  <c:v>  15:28:11</c:v>
                </c:pt>
                <c:pt idx="1299">
                  <c:v>  15:28:13</c:v>
                </c:pt>
                <c:pt idx="1300">
                  <c:v>  15:28:15</c:v>
                </c:pt>
                <c:pt idx="1301">
                  <c:v>  15:28:17</c:v>
                </c:pt>
                <c:pt idx="1302">
                  <c:v>  15:28:19</c:v>
                </c:pt>
                <c:pt idx="1303">
                  <c:v>  15:28:21</c:v>
                </c:pt>
                <c:pt idx="1304">
                  <c:v>  15:28:23</c:v>
                </c:pt>
                <c:pt idx="1305">
                  <c:v>  15:28:25</c:v>
                </c:pt>
                <c:pt idx="1306">
                  <c:v>  15:28:27</c:v>
                </c:pt>
                <c:pt idx="1307">
                  <c:v>  15:28:29</c:v>
                </c:pt>
                <c:pt idx="1308">
                  <c:v>  15:28:31</c:v>
                </c:pt>
                <c:pt idx="1309">
                  <c:v>  15:28:33</c:v>
                </c:pt>
                <c:pt idx="1310">
                  <c:v>  15:28:35</c:v>
                </c:pt>
                <c:pt idx="1311">
                  <c:v>  15:28:37</c:v>
                </c:pt>
                <c:pt idx="1312">
                  <c:v>  15:28:39</c:v>
                </c:pt>
                <c:pt idx="1313">
                  <c:v>  15:28:41</c:v>
                </c:pt>
                <c:pt idx="1314">
                  <c:v>  15:28:43</c:v>
                </c:pt>
                <c:pt idx="1315">
                  <c:v>  15:28:45</c:v>
                </c:pt>
                <c:pt idx="1316">
                  <c:v>  15:28:47</c:v>
                </c:pt>
                <c:pt idx="1317">
                  <c:v>  15:28:49</c:v>
                </c:pt>
                <c:pt idx="1318">
                  <c:v>  15:28:51</c:v>
                </c:pt>
                <c:pt idx="1319">
                  <c:v>  15:28:53</c:v>
                </c:pt>
                <c:pt idx="1320">
                  <c:v>  15:28:55</c:v>
                </c:pt>
                <c:pt idx="1321">
                  <c:v>  15:28:57</c:v>
                </c:pt>
                <c:pt idx="1322">
                  <c:v>  15:28:59</c:v>
                </c:pt>
                <c:pt idx="1323">
                  <c:v>  15:29:01</c:v>
                </c:pt>
                <c:pt idx="1324">
                  <c:v>  15:29:03</c:v>
                </c:pt>
                <c:pt idx="1325">
                  <c:v>  15:29:05</c:v>
                </c:pt>
                <c:pt idx="1326">
                  <c:v>  15:29:07</c:v>
                </c:pt>
                <c:pt idx="1327">
                  <c:v>  15:29:09</c:v>
                </c:pt>
                <c:pt idx="1328">
                  <c:v>  15:29:11</c:v>
                </c:pt>
                <c:pt idx="1329">
                  <c:v>  15:29:13</c:v>
                </c:pt>
                <c:pt idx="1330">
                  <c:v>  15:29:15</c:v>
                </c:pt>
                <c:pt idx="1331">
                  <c:v>  15:29:17</c:v>
                </c:pt>
                <c:pt idx="1332">
                  <c:v>  15:29:19</c:v>
                </c:pt>
                <c:pt idx="1333">
                  <c:v>  15:29:21</c:v>
                </c:pt>
                <c:pt idx="1334">
                  <c:v>  15:29:23</c:v>
                </c:pt>
                <c:pt idx="1335">
                  <c:v>  15:29:25</c:v>
                </c:pt>
                <c:pt idx="1336">
                  <c:v>  15:29:27</c:v>
                </c:pt>
                <c:pt idx="1337">
                  <c:v>  15:29:29</c:v>
                </c:pt>
                <c:pt idx="1338">
                  <c:v>  15:29:31</c:v>
                </c:pt>
                <c:pt idx="1339">
                  <c:v>  15:29:33</c:v>
                </c:pt>
                <c:pt idx="1340">
                  <c:v>  15:29:35</c:v>
                </c:pt>
                <c:pt idx="1341">
                  <c:v>  15:29:37</c:v>
                </c:pt>
                <c:pt idx="1342">
                  <c:v>  15:29:39</c:v>
                </c:pt>
                <c:pt idx="1343">
                  <c:v>  15:29:41</c:v>
                </c:pt>
                <c:pt idx="1344">
                  <c:v>  15:29:43</c:v>
                </c:pt>
                <c:pt idx="1345">
                  <c:v>  15:29:45</c:v>
                </c:pt>
                <c:pt idx="1346">
                  <c:v>  15:29:47</c:v>
                </c:pt>
                <c:pt idx="1347">
                  <c:v>  15:29:49</c:v>
                </c:pt>
                <c:pt idx="1348">
                  <c:v>  15:29:51</c:v>
                </c:pt>
                <c:pt idx="1349">
                  <c:v>  15:29:53</c:v>
                </c:pt>
                <c:pt idx="1350">
                  <c:v>  15:29:55</c:v>
                </c:pt>
                <c:pt idx="1351">
                  <c:v>  15:29:57</c:v>
                </c:pt>
                <c:pt idx="1352">
                  <c:v>  15:29:59</c:v>
                </c:pt>
                <c:pt idx="1353">
                  <c:v>  15:30:01</c:v>
                </c:pt>
                <c:pt idx="1354">
                  <c:v>  15:30:03</c:v>
                </c:pt>
                <c:pt idx="1355">
                  <c:v>  15:30:05</c:v>
                </c:pt>
                <c:pt idx="1356">
                  <c:v>  15:30:07</c:v>
                </c:pt>
                <c:pt idx="1357">
                  <c:v>  15:30:09</c:v>
                </c:pt>
                <c:pt idx="1358">
                  <c:v>  15:30:11</c:v>
                </c:pt>
                <c:pt idx="1359">
                  <c:v>  15:30:13</c:v>
                </c:pt>
                <c:pt idx="1360">
                  <c:v>  15:30:15</c:v>
                </c:pt>
                <c:pt idx="1361">
                  <c:v>  15:30:17</c:v>
                </c:pt>
                <c:pt idx="1362">
                  <c:v>  15:30:19</c:v>
                </c:pt>
                <c:pt idx="1363">
                  <c:v>  15:30:21</c:v>
                </c:pt>
                <c:pt idx="1364">
                  <c:v>  15:30:23</c:v>
                </c:pt>
                <c:pt idx="1365">
                  <c:v>  15:30:25</c:v>
                </c:pt>
                <c:pt idx="1366">
                  <c:v>  15:30:27</c:v>
                </c:pt>
                <c:pt idx="1367">
                  <c:v>  15:30:29</c:v>
                </c:pt>
                <c:pt idx="1368">
                  <c:v>  15:30:31</c:v>
                </c:pt>
                <c:pt idx="1369">
                  <c:v>  15:30:33</c:v>
                </c:pt>
                <c:pt idx="1370">
                  <c:v>  15:30:35</c:v>
                </c:pt>
                <c:pt idx="1371">
                  <c:v>  15:30:37</c:v>
                </c:pt>
                <c:pt idx="1372">
                  <c:v>  15:30:39</c:v>
                </c:pt>
                <c:pt idx="1373">
                  <c:v>  15:30:41</c:v>
                </c:pt>
                <c:pt idx="1374">
                  <c:v>  15:30:43</c:v>
                </c:pt>
                <c:pt idx="1375">
                  <c:v>  15:30:45</c:v>
                </c:pt>
                <c:pt idx="1376">
                  <c:v>  15:30:47</c:v>
                </c:pt>
                <c:pt idx="1377">
                  <c:v>  15:30:49</c:v>
                </c:pt>
                <c:pt idx="1378">
                  <c:v>  15:30:51</c:v>
                </c:pt>
                <c:pt idx="1379">
                  <c:v>  15:30:53</c:v>
                </c:pt>
                <c:pt idx="1380">
                  <c:v>  15:30:55</c:v>
                </c:pt>
                <c:pt idx="1381">
                  <c:v>  15:30:57</c:v>
                </c:pt>
                <c:pt idx="1382">
                  <c:v>  15:30:59</c:v>
                </c:pt>
                <c:pt idx="1383">
                  <c:v>  15:31:01</c:v>
                </c:pt>
                <c:pt idx="1384">
                  <c:v>  15:31:03</c:v>
                </c:pt>
                <c:pt idx="1385">
                  <c:v>  15:31:05</c:v>
                </c:pt>
                <c:pt idx="1386">
                  <c:v>  15:31:07</c:v>
                </c:pt>
                <c:pt idx="1387">
                  <c:v>  15:31:09</c:v>
                </c:pt>
                <c:pt idx="1388">
                  <c:v>  15:31:11</c:v>
                </c:pt>
                <c:pt idx="1389">
                  <c:v>  15:31:13</c:v>
                </c:pt>
                <c:pt idx="1390">
                  <c:v>  15:31:15</c:v>
                </c:pt>
                <c:pt idx="1391">
                  <c:v>  15:31:17</c:v>
                </c:pt>
                <c:pt idx="1392">
                  <c:v>  15:31:19</c:v>
                </c:pt>
                <c:pt idx="1393">
                  <c:v>  15:31:21</c:v>
                </c:pt>
                <c:pt idx="1394">
                  <c:v>  15:31:23</c:v>
                </c:pt>
                <c:pt idx="1395">
                  <c:v>  15:31:25</c:v>
                </c:pt>
                <c:pt idx="1396">
                  <c:v>  15:31:27</c:v>
                </c:pt>
                <c:pt idx="1397">
                  <c:v>  15:31:29</c:v>
                </c:pt>
                <c:pt idx="1398">
                  <c:v>  15:31:31</c:v>
                </c:pt>
                <c:pt idx="1399">
                  <c:v>  15:31:33</c:v>
                </c:pt>
                <c:pt idx="1400">
                  <c:v>  15:31:35</c:v>
                </c:pt>
                <c:pt idx="1401">
                  <c:v>  15:31:37</c:v>
                </c:pt>
                <c:pt idx="1402">
                  <c:v>  15:31:39</c:v>
                </c:pt>
                <c:pt idx="1403">
                  <c:v>  15:31:41</c:v>
                </c:pt>
                <c:pt idx="1404">
                  <c:v>  15:31:43</c:v>
                </c:pt>
                <c:pt idx="1405">
                  <c:v>  15:31:45</c:v>
                </c:pt>
                <c:pt idx="1406">
                  <c:v>  15:31:47</c:v>
                </c:pt>
                <c:pt idx="1407">
                  <c:v>  15:31:49</c:v>
                </c:pt>
                <c:pt idx="1408">
                  <c:v>  15:31:51</c:v>
                </c:pt>
                <c:pt idx="1409">
                  <c:v>  15:31:53</c:v>
                </c:pt>
                <c:pt idx="1410">
                  <c:v>  15:31:55</c:v>
                </c:pt>
                <c:pt idx="1411">
                  <c:v>  15:31:57</c:v>
                </c:pt>
                <c:pt idx="1412">
                  <c:v>  15:31:59</c:v>
                </c:pt>
                <c:pt idx="1413">
                  <c:v>  15:32:01</c:v>
                </c:pt>
                <c:pt idx="1414">
                  <c:v>  15:32:03</c:v>
                </c:pt>
                <c:pt idx="1415">
                  <c:v>  15:32:05</c:v>
                </c:pt>
                <c:pt idx="1416">
                  <c:v>  15:32:07</c:v>
                </c:pt>
                <c:pt idx="1417">
                  <c:v>  15:32:09</c:v>
                </c:pt>
                <c:pt idx="1418">
                  <c:v>  15:32:11</c:v>
                </c:pt>
                <c:pt idx="1419">
                  <c:v>  15:32:13</c:v>
                </c:pt>
                <c:pt idx="1420">
                  <c:v>  15:32:15</c:v>
                </c:pt>
                <c:pt idx="1421">
                  <c:v>  15:32:17</c:v>
                </c:pt>
                <c:pt idx="1422">
                  <c:v>  15:32:19</c:v>
                </c:pt>
                <c:pt idx="1423">
                  <c:v>  15:32:21</c:v>
                </c:pt>
                <c:pt idx="1424">
                  <c:v>  15:32:23</c:v>
                </c:pt>
                <c:pt idx="1425">
                  <c:v>  15:32:25</c:v>
                </c:pt>
                <c:pt idx="1426">
                  <c:v>  15:32:27</c:v>
                </c:pt>
                <c:pt idx="1427">
                  <c:v>  15:32:29</c:v>
                </c:pt>
                <c:pt idx="1428">
                  <c:v>  15:32:31</c:v>
                </c:pt>
                <c:pt idx="1429">
                  <c:v>  15:32:33</c:v>
                </c:pt>
                <c:pt idx="1430">
                  <c:v>  15:32:35</c:v>
                </c:pt>
                <c:pt idx="1431">
                  <c:v>  15:32:37</c:v>
                </c:pt>
                <c:pt idx="1432">
                  <c:v>  15:32:39</c:v>
                </c:pt>
                <c:pt idx="1433">
                  <c:v>  15:32:41</c:v>
                </c:pt>
                <c:pt idx="1434">
                  <c:v>  15:32:43</c:v>
                </c:pt>
                <c:pt idx="1435">
                  <c:v>  15:32:45</c:v>
                </c:pt>
                <c:pt idx="1436">
                  <c:v>  15:32:47</c:v>
                </c:pt>
                <c:pt idx="1437">
                  <c:v>  15:32:49</c:v>
                </c:pt>
                <c:pt idx="1438">
                  <c:v>  15:32:51</c:v>
                </c:pt>
                <c:pt idx="1439">
                  <c:v>  15:32:53</c:v>
                </c:pt>
                <c:pt idx="1440">
                  <c:v>  15:32:55</c:v>
                </c:pt>
                <c:pt idx="1441">
                  <c:v>  15:32:57</c:v>
                </c:pt>
                <c:pt idx="1442">
                  <c:v>  15:32:59</c:v>
                </c:pt>
                <c:pt idx="1443">
                  <c:v>  15:33:01</c:v>
                </c:pt>
                <c:pt idx="1444">
                  <c:v>  15:33:03</c:v>
                </c:pt>
                <c:pt idx="1445">
                  <c:v>  15:33:05</c:v>
                </c:pt>
                <c:pt idx="1446">
                  <c:v>  15:33:07</c:v>
                </c:pt>
                <c:pt idx="1447">
                  <c:v>  15:33:09</c:v>
                </c:pt>
                <c:pt idx="1448">
                  <c:v>  15:33:11</c:v>
                </c:pt>
                <c:pt idx="1449">
                  <c:v>  15:33:13</c:v>
                </c:pt>
                <c:pt idx="1450">
                  <c:v>  15:33:15</c:v>
                </c:pt>
                <c:pt idx="1451">
                  <c:v>  15:33:17</c:v>
                </c:pt>
                <c:pt idx="1452">
                  <c:v>  15:33:19</c:v>
                </c:pt>
                <c:pt idx="1453">
                  <c:v>  15:33:21</c:v>
                </c:pt>
                <c:pt idx="1454">
                  <c:v>  15:33:23</c:v>
                </c:pt>
                <c:pt idx="1455">
                  <c:v>  15:33:25</c:v>
                </c:pt>
                <c:pt idx="1456">
                  <c:v>  15:33:27</c:v>
                </c:pt>
                <c:pt idx="1457">
                  <c:v>  15:33:29</c:v>
                </c:pt>
                <c:pt idx="1458">
                  <c:v>  15:33:31</c:v>
                </c:pt>
                <c:pt idx="1459">
                  <c:v>  15:33:33</c:v>
                </c:pt>
                <c:pt idx="1460">
                  <c:v>  15:33:35</c:v>
                </c:pt>
                <c:pt idx="1461">
                  <c:v>  15:33:37</c:v>
                </c:pt>
                <c:pt idx="1462">
                  <c:v>  15:33:39</c:v>
                </c:pt>
                <c:pt idx="1463">
                  <c:v>  15:33:41</c:v>
                </c:pt>
                <c:pt idx="1464">
                  <c:v>  15:33:43</c:v>
                </c:pt>
                <c:pt idx="1465">
                  <c:v>  15:33:45</c:v>
                </c:pt>
                <c:pt idx="1466">
                  <c:v>  15:33:47</c:v>
                </c:pt>
                <c:pt idx="1467">
                  <c:v>  15:33:49</c:v>
                </c:pt>
                <c:pt idx="1468">
                  <c:v>  15:33:51</c:v>
                </c:pt>
                <c:pt idx="1469">
                  <c:v>  15:33:53</c:v>
                </c:pt>
                <c:pt idx="1470">
                  <c:v>  15:33:55</c:v>
                </c:pt>
                <c:pt idx="1471">
                  <c:v>  15:33:57</c:v>
                </c:pt>
                <c:pt idx="1472">
                  <c:v>  15:33:59</c:v>
                </c:pt>
                <c:pt idx="1473">
                  <c:v>  15:34:01</c:v>
                </c:pt>
                <c:pt idx="1474">
                  <c:v>  15:34:03</c:v>
                </c:pt>
                <c:pt idx="1475">
                  <c:v>  15:34:05</c:v>
                </c:pt>
                <c:pt idx="1476">
                  <c:v>  15:34:07</c:v>
                </c:pt>
                <c:pt idx="1477">
                  <c:v>  15:34:09</c:v>
                </c:pt>
                <c:pt idx="1478">
                  <c:v>  15:34:11</c:v>
                </c:pt>
                <c:pt idx="1479">
                  <c:v>  15:34:13</c:v>
                </c:pt>
                <c:pt idx="1480">
                  <c:v>  15:34:15</c:v>
                </c:pt>
                <c:pt idx="1481">
                  <c:v>  15:34:17</c:v>
                </c:pt>
                <c:pt idx="1482">
                  <c:v>  15:34:19</c:v>
                </c:pt>
                <c:pt idx="1483">
                  <c:v>  15:34:21</c:v>
                </c:pt>
                <c:pt idx="1484">
                  <c:v>  15:34:23</c:v>
                </c:pt>
                <c:pt idx="1485">
                  <c:v>  15:34:25</c:v>
                </c:pt>
                <c:pt idx="1486">
                  <c:v>  15:34:27</c:v>
                </c:pt>
                <c:pt idx="1487">
                  <c:v>  15:34:29</c:v>
                </c:pt>
                <c:pt idx="1488">
                  <c:v>  15:34:31</c:v>
                </c:pt>
                <c:pt idx="1489">
                  <c:v>  15:34:33</c:v>
                </c:pt>
                <c:pt idx="1490">
                  <c:v>  15:34:35</c:v>
                </c:pt>
                <c:pt idx="1491">
                  <c:v>  15:34:37</c:v>
                </c:pt>
                <c:pt idx="1492">
                  <c:v>  15:34:39</c:v>
                </c:pt>
                <c:pt idx="1493">
                  <c:v>  15:34:41</c:v>
                </c:pt>
                <c:pt idx="1494">
                  <c:v>  15:34:43</c:v>
                </c:pt>
                <c:pt idx="1495">
                  <c:v>  15:34:45</c:v>
                </c:pt>
                <c:pt idx="1496">
                  <c:v>  15:34:47</c:v>
                </c:pt>
                <c:pt idx="1497">
                  <c:v>  15:34:49</c:v>
                </c:pt>
                <c:pt idx="1498">
                  <c:v>  15:34:51</c:v>
                </c:pt>
                <c:pt idx="1499">
                  <c:v>  15:34:53</c:v>
                </c:pt>
                <c:pt idx="1500">
                  <c:v>  15:34:55</c:v>
                </c:pt>
                <c:pt idx="1501">
                  <c:v>  15:34:57</c:v>
                </c:pt>
                <c:pt idx="1502">
                  <c:v>  15:34:59</c:v>
                </c:pt>
                <c:pt idx="1503">
                  <c:v>  15:35:01</c:v>
                </c:pt>
                <c:pt idx="1504">
                  <c:v>  15:35:03</c:v>
                </c:pt>
                <c:pt idx="1505">
                  <c:v>  15:35:05</c:v>
                </c:pt>
                <c:pt idx="1506">
                  <c:v>  15:35:07</c:v>
                </c:pt>
                <c:pt idx="1507">
                  <c:v>  15:35:09</c:v>
                </c:pt>
                <c:pt idx="1508">
                  <c:v>  15:35:11</c:v>
                </c:pt>
                <c:pt idx="1509">
                  <c:v>  15:35:13</c:v>
                </c:pt>
                <c:pt idx="1510">
                  <c:v>  15:35:15</c:v>
                </c:pt>
                <c:pt idx="1511">
                  <c:v>  15:35:17</c:v>
                </c:pt>
                <c:pt idx="1512">
                  <c:v>  15:35:19</c:v>
                </c:pt>
                <c:pt idx="1513">
                  <c:v>  15:35:21</c:v>
                </c:pt>
                <c:pt idx="1514">
                  <c:v>  15:35:23</c:v>
                </c:pt>
                <c:pt idx="1515">
                  <c:v>  15:35:25</c:v>
                </c:pt>
                <c:pt idx="1516">
                  <c:v>  15:35:27</c:v>
                </c:pt>
                <c:pt idx="1517">
                  <c:v>  15:35:29</c:v>
                </c:pt>
                <c:pt idx="1518">
                  <c:v>  15:35:31</c:v>
                </c:pt>
                <c:pt idx="1519">
                  <c:v>  15:35:33</c:v>
                </c:pt>
                <c:pt idx="1520">
                  <c:v>  15:35:35</c:v>
                </c:pt>
                <c:pt idx="1521">
                  <c:v>  15:35:37</c:v>
                </c:pt>
                <c:pt idx="1522">
                  <c:v>  15:35:39</c:v>
                </c:pt>
                <c:pt idx="1523">
                  <c:v>  15:35:41</c:v>
                </c:pt>
                <c:pt idx="1524">
                  <c:v>  15:35:43</c:v>
                </c:pt>
                <c:pt idx="1525">
                  <c:v>  15:35:45</c:v>
                </c:pt>
                <c:pt idx="1526">
                  <c:v>  15:35:47</c:v>
                </c:pt>
                <c:pt idx="1527">
                  <c:v>  15:35:49</c:v>
                </c:pt>
                <c:pt idx="1528">
                  <c:v>  15:35:51</c:v>
                </c:pt>
                <c:pt idx="1529">
                  <c:v>  15:35:53</c:v>
                </c:pt>
                <c:pt idx="1530">
                  <c:v>  15:35:55</c:v>
                </c:pt>
                <c:pt idx="1531">
                  <c:v>  15:35:57</c:v>
                </c:pt>
                <c:pt idx="1532">
                  <c:v>  15:35:59</c:v>
                </c:pt>
                <c:pt idx="1533">
                  <c:v>  15:36:01</c:v>
                </c:pt>
                <c:pt idx="1534">
                  <c:v>  15:36:03</c:v>
                </c:pt>
                <c:pt idx="1535">
                  <c:v>  15:36:05</c:v>
                </c:pt>
                <c:pt idx="1536">
                  <c:v>  15:36:07</c:v>
                </c:pt>
                <c:pt idx="1537">
                  <c:v>  15:36:09</c:v>
                </c:pt>
                <c:pt idx="1538">
                  <c:v>  15:36:11</c:v>
                </c:pt>
                <c:pt idx="1539">
                  <c:v>  15:36:13</c:v>
                </c:pt>
                <c:pt idx="1540">
                  <c:v>  15:36:15</c:v>
                </c:pt>
                <c:pt idx="1541">
                  <c:v>  15:36:17</c:v>
                </c:pt>
                <c:pt idx="1542">
                  <c:v>  15:36:19</c:v>
                </c:pt>
                <c:pt idx="1543">
                  <c:v>  15:36:21</c:v>
                </c:pt>
                <c:pt idx="1544">
                  <c:v>  15:36:23</c:v>
                </c:pt>
                <c:pt idx="1545">
                  <c:v>  15:36:25</c:v>
                </c:pt>
                <c:pt idx="1546">
                  <c:v>  15:36:27</c:v>
                </c:pt>
                <c:pt idx="1547">
                  <c:v>  15:36:29</c:v>
                </c:pt>
                <c:pt idx="1548">
                  <c:v>  15:36:31</c:v>
                </c:pt>
                <c:pt idx="1549">
                  <c:v>  15:36:33</c:v>
                </c:pt>
                <c:pt idx="1550">
                  <c:v>  15:36:35</c:v>
                </c:pt>
                <c:pt idx="1551">
                  <c:v>  15:36:37</c:v>
                </c:pt>
                <c:pt idx="1552">
                  <c:v>  15:36:39</c:v>
                </c:pt>
                <c:pt idx="1553">
                  <c:v>  15:36:41</c:v>
                </c:pt>
                <c:pt idx="1554">
                  <c:v>  15:36:43</c:v>
                </c:pt>
                <c:pt idx="1555">
                  <c:v>  15:36:45</c:v>
                </c:pt>
                <c:pt idx="1556">
                  <c:v>  15:36:47</c:v>
                </c:pt>
                <c:pt idx="1557">
                  <c:v>  15:36:49</c:v>
                </c:pt>
                <c:pt idx="1558">
                  <c:v>  15:36:51</c:v>
                </c:pt>
                <c:pt idx="1559">
                  <c:v>  15:36:53</c:v>
                </c:pt>
                <c:pt idx="1560">
                  <c:v>  15:36:55</c:v>
                </c:pt>
                <c:pt idx="1561">
                  <c:v>  15:36:57</c:v>
                </c:pt>
                <c:pt idx="1562">
                  <c:v>  15:36:59</c:v>
                </c:pt>
                <c:pt idx="1563">
                  <c:v>  15:37:01</c:v>
                </c:pt>
                <c:pt idx="1564">
                  <c:v>  15:37:03</c:v>
                </c:pt>
                <c:pt idx="1565">
                  <c:v>  15:37:05</c:v>
                </c:pt>
                <c:pt idx="1566">
                  <c:v>  15:37:07</c:v>
                </c:pt>
                <c:pt idx="1567">
                  <c:v>  15:37:09</c:v>
                </c:pt>
                <c:pt idx="1568">
                  <c:v>  15:37:11</c:v>
                </c:pt>
                <c:pt idx="1569">
                  <c:v>  15:37:13</c:v>
                </c:pt>
                <c:pt idx="1570">
                  <c:v>  15:37:15</c:v>
                </c:pt>
                <c:pt idx="1571">
                  <c:v>  15:37:17</c:v>
                </c:pt>
                <c:pt idx="1572">
                  <c:v>  15:37:19</c:v>
                </c:pt>
                <c:pt idx="1573">
                  <c:v>  15:37:21</c:v>
                </c:pt>
                <c:pt idx="1574">
                  <c:v>  15:37:23</c:v>
                </c:pt>
                <c:pt idx="1575">
                  <c:v>  15:37:25</c:v>
                </c:pt>
                <c:pt idx="1576">
                  <c:v>  15:37:27</c:v>
                </c:pt>
                <c:pt idx="1577">
                  <c:v>  15:37:29</c:v>
                </c:pt>
                <c:pt idx="1578">
                  <c:v>  15:37:31</c:v>
                </c:pt>
                <c:pt idx="1579">
                  <c:v>  15:37:33</c:v>
                </c:pt>
                <c:pt idx="1580">
                  <c:v>  15:37:35</c:v>
                </c:pt>
                <c:pt idx="1581">
                  <c:v>  15:37:37</c:v>
                </c:pt>
                <c:pt idx="1582">
                  <c:v>  15:37:39</c:v>
                </c:pt>
                <c:pt idx="1583">
                  <c:v>  15:37:41</c:v>
                </c:pt>
                <c:pt idx="1584">
                  <c:v>  15:37:43</c:v>
                </c:pt>
                <c:pt idx="1585">
                  <c:v>  15:37:45</c:v>
                </c:pt>
                <c:pt idx="1586">
                  <c:v>  15:37:47</c:v>
                </c:pt>
                <c:pt idx="1587">
                  <c:v>  15:37:49</c:v>
                </c:pt>
                <c:pt idx="1588">
                  <c:v>  15:37:51</c:v>
                </c:pt>
                <c:pt idx="1589">
                  <c:v>  15:37:53</c:v>
                </c:pt>
                <c:pt idx="1590">
                  <c:v>  15:37:55</c:v>
                </c:pt>
                <c:pt idx="1591">
                  <c:v>  15:37:57</c:v>
                </c:pt>
                <c:pt idx="1592">
                  <c:v>  15:37:59</c:v>
                </c:pt>
                <c:pt idx="1593">
                  <c:v>  15:38:01</c:v>
                </c:pt>
                <c:pt idx="1594">
                  <c:v>  15:38:03</c:v>
                </c:pt>
                <c:pt idx="1595">
                  <c:v>  15:38:05</c:v>
                </c:pt>
                <c:pt idx="1596">
                  <c:v>  15:38:07</c:v>
                </c:pt>
                <c:pt idx="1597">
                  <c:v>  15:38:09</c:v>
                </c:pt>
                <c:pt idx="1598">
                  <c:v>  15:38:11</c:v>
                </c:pt>
                <c:pt idx="1599">
                  <c:v>  15:38:13</c:v>
                </c:pt>
                <c:pt idx="1600">
                  <c:v>  15:38:15</c:v>
                </c:pt>
                <c:pt idx="1601">
                  <c:v>  15:38:17</c:v>
                </c:pt>
                <c:pt idx="1602">
                  <c:v>  15:38:19</c:v>
                </c:pt>
                <c:pt idx="1603">
                  <c:v>  15:38:21</c:v>
                </c:pt>
                <c:pt idx="1604">
                  <c:v>  15:38:23</c:v>
                </c:pt>
                <c:pt idx="1605">
                  <c:v>  15:38:25</c:v>
                </c:pt>
                <c:pt idx="1606">
                  <c:v>  15:38:27</c:v>
                </c:pt>
                <c:pt idx="1607">
                  <c:v>  15:38:29</c:v>
                </c:pt>
                <c:pt idx="1608">
                  <c:v>  15:38:31</c:v>
                </c:pt>
                <c:pt idx="1609">
                  <c:v>  15:38:33</c:v>
                </c:pt>
                <c:pt idx="1610">
                  <c:v>  15:38:35</c:v>
                </c:pt>
                <c:pt idx="1611">
                  <c:v>  15:38:37</c:v>
                </c:pt>
                <c:pt idx="1612">
                  <c:v>  15:38:39</c:v>
                </c:pt>
                <c:pt idx="1613">
                  <c:v>  15:38:41</c:v>
                </c:pt>
                <c:pt idx="1614">
                  <c:v>  15:38:43</c:v>
                </c:pt>
                <c:pt idx="1615">
                  <c:v>  15:38:45</c:v>
                </c:pt>
                <c:pt idx="1616">
                  <c:v>  15:38:47</c:v>
                </c:pt>
                <c:pt idx="1617">
                  <c:v>  15:38:49</c:v>
                </c:pt>
                <c:pt idx="1618">
                  <c:v>  15:38:51</c:v>
                </c:pt>
                <c:pt idx="1619">
                  <c:v>  15:38:53</c:v>
                </c:pt>
                <c:pt idx="1620">
                  <c:v>  15:38:55</c:v>
                </c:pt>
                <c:pt idx="1621">
                  <c:v>  15:38:57</c:v>
                </c:pt>
                <c:pt idx="1622">
                  <c:v>  15:38:59</c:v>
                </c:pt>
                <c:pt idx="1623">
                  <c:v>  15:39:01</c:v>
                </c:pt>
                <c:pt idx="1624">
                  <c:v>  15:39:03</c:v>
                </c:pt>
                <c:pt idx="1625">
                  <c:v>  15:39:05</c:v>
                </c:pt>
                <c:pt idx="1626">
                  <c:v>  15:39:07</c:v>
                </c:pt>
                <c:pt idx="1627">
                  <c:v>  15:39:09</c:v>
                </c:pt>
                <c:pt idx="1628">
                  <c:v>  15:39:11</c:v>
                </c:pt>
                <c:pt idx="1629">
                  <c:v>  15:39:13</c:v>
                </c:pt>
                <c:pt idx="1630">
                  <c:v>  15:39:15</c:v>
                </c:pt>
                <c:pt idx="1631">
                  <c:v>  15:39:17</c:v>
                </c:pt>
                <c:pt idx="1632">
                  <c:v>  15:39:19</c:v>
                </c:pt>
                <c:pt idx="1633">
                  <c:v>  15:39:21</c:v>
                </c:pt>
                <c:pt idx="1634">
                  <c:v>  15:39:23</c:v>
                </c:pt>
                <c:pt idx="1635">
                  <c:v>  15:39:25</c:v>
                </c:pt>
                <c:pt idx="1636">
                  <c:v>  15:39:27</c:v>
                </c:pt>
                <c:pt idx="1637">
                  <c:v>  15:39:29</c:v>
                </c:pt>
                <c:pt idx="1638">
                  <c:v>  15:39:31</c:v>
                </c:pt>
                <c:pt idx="1639">
                  <c:v>  15:39:33</c:v>
                </c:pt>
                <c:pt idx="1640">
                  <c:v>  15:39:35</c:v>
                </c:pt>
                <c:pt idx="1641">
                  <c:v>  15:39:37</c:v>
                </c:pt>
                <c:pt idx="1642">
                  <c:v>  15:39:39</c:v>
                </c:pt>
                <c:pt idx="1643">
                  <c:v>  15:39:41</c:v>
                </c:pt>
                <c:pt idx="1644">
                  <c:v>  15:39:43</c:v>
                </c:pt>
                <c:pt idx="1645">
                  <c:v>  15:39:45</c:v>
                </c:pt>
                <c:pt idx="1646">
                  <c:v>  15:39:47</c:v>
                </c:pt>
                <c:pt idx="1647">
                  <c:v>  15:39:49</c:v>
                </c:pt>
                <c:pt idx="1648">
                  <c:v>  15:39:51</c:v>
                </c:pt>
                <c:pt idx="1649">
                  <c:v>  15:39:53</c:v>
                </c:pt>
                <c:pt idx="1650">
                  <c:v>  15:39:55</c:v>
                </c:pt>
                <c:pt idx="1651">
                  <c:v>  15:39:57</c:v>
                </c:pt>
                <c:pt idx="1652">
                  <c:v>  15:39:59</c:v>
                </c:pt>
                <c:pt idx="1653">
                  <c:v>  15:40:01</c:v>
                </c:pt>
                <c:pt idx="1654">
                  <c:v>  15:40:03</c:v>
                </c:pt>
                <c:pt idx="1655">
                  <c:v>  15:40:05</c:v>
                </c:pt>
                <c:pt idx="1656">
                  <c:v>  15:40:07</c:v>
                </c:pt>
                <c:pt idx="1657">
                  <c:v>  15:40:09</c:v>
                </c:pt>
                <c:pt idx="1658">
                  <c:v>  15:40:11</c:v>
                </c:pt>
                <c:pt idx="1659">
                  <c:v>  15:40:13</c:v>
                </c:pt>
                <c:pt idx="1660">
                  <c:v>  15:40:15</c:v>
                </c:pt>
                <c:pt idx="1661">
                  <c:v>  15:40:17</c:v>
                </c:pt>
                <c:pt idx="1662">
                  <c:v>  15:40:19</c:v>
                </c:pt>
                <c:pt idx="1663">
                  <c:v>  15:40:21</c:v>
                </c:pt>
                <c:pt idx="1664">
                  <c:v>  15:40:23</c:v>
                </c:pt>
                <c:pt idx="1665">
                  <c:v>  15:40:25</c:v>
                </c:pt>
                <c:pt idx="1666">
                  <c:v>  15:40:27</c:v>
                </c:pt>
                <c:pt idx="1667">
                  <c:v>  15:40:29</c:v>
                </c:pt>
                <c:pt idx="1668">
                  <c:v>  15:40:31</c:v>
                </c:pt>
                <c:pt idx="1669">
                  <c:v>  15:40:33</c:v>
                </c:pt>
                <c:pt idx="1670">
                  <c:v>  15:40:35</c:v>
                </c:pt>
                <c:pt idx="1671">
                  <c:v>  15:40:37</c:v>
                </c:pt>
                <c:pt idx="1672">
                  <c:v>  15:40:39</c:v>
                </c:pt>
                <c:pt idx="1673">
                  <c:v>  15:40:41</c:v>
                </c:pt>
                <c:pt idx="1674">
                  <c:v>  15:40:43</c:v>
                </c:pt>
                <c:pt idx="1675">
                  <c:v>  15:40:45</c:v>
                </c:pt>
                <c:pt idx="1676">
                  <c:v>  15:40:47</c:v>
                </c:pt>
                <c:pt idx="1677">
                  <c:v>  15:40:49</c:v>
                </c:pt>
                <c:pt idx="1678">
                  <c:v>  15:40:51</c:v>
                </c:pt>
                <c:pt idx="1679">
                  <c:v>  15:40:53</c:v>
                </c:pt>
                <c:pt idx="1680">
                  <c:v>  15:40:55</c:v>
                </c:pt>
                <c:pt idx="1681">
                  <c:v>  15:40:57</c:v>
                </c:pt>
                <c:pt idx="1682">
                  <c:v>  15:40:59</c:v>
                </c:pt>
                <c:pt idx="1683">
                  <c:v>  15:41:01</c:v>
                </c:pt>
                <c:pt idx="1684">
                  <c:v>  15:41:03</c:v>
                </c:pt>
                <c:pt idx="1685">
                  <c:v>  15:41:05</c:v>
                </c:pt>
                <c:pt idx="1686">
                  <c:v>  15:41:07</c:v>
                </c:pt>
                <c:pt idx="1687">
                  <c:v>  15:41:09</c:v>
                </c:pt>
                <c:pt idx="1688">
                  <c:v>  15:41:11</c:v>
                </c:pt>
                <c:pt idx="1689">
                  <c:v>  15:41:13</c:v>
                </c:pt>
                <c:pt idx="1690">
                  <c:v>  15:41:15</c:v>
                </c:pt>
                <c:pt idx="1691">
                  <c:v>  15:41:17</c:v>
                </c:pt>
                <c:pt idx="1692">
                  <c:v>  15:41:19</c:v>
                </c:pt>
                <c:pt idx="1693">
                  <c:v>  15:41:21</c:v>
                </c:pt>
                <c:pt idx="1694">
                  <c:v>  15:41:23</c:v>
                </c:pt>
                <c:pt idx="1695">
                  <c:v>  15:41:25</c:v>
                </c:pt>
                <c:pt idx="1696">
                  <c:v>  15:41:27</c:v>
                </c:pt>
                <c:pt idx="1697">
                  <c:v>  15:41:29</c:v>
                </c:pt>
                <c:pt idx="1698">
                  <c:v>  15:41:31</c:v>
                </c:pt>
                <c:pt idx="1699">
                  <c:v>  15:41:33</c:v>
                </c:pt>
                <c:pt idx="1700">
                  <c:v>  15:41:35</c:v>
                </c:pt>
                <c:pt idx="1701">
                  <c:v>  15:41:37</c:v>
                </c:pt>
                <c:pt idx="1702">
                  <c:v>  15:41:39</c:v>
                </c:pt>
                <c:pt idx="1703">
                  <c:v>  15:41:41</c:v>
                </c:pt>
                <c:pt idx="1704">
                  <c:v>  15:41:43</c:v>
                </c:pt>
                <c:pt idx="1705">
                  <c:v>  15:41:45</c:v>
                </c:pt>
                <c:pt idx="1706">
                  <c:v>  15:41:47</c:v>
                </c:pt>
                <c:pt idx="1707">
                  <c:v>  15:41:49</c:v>
                </c:pt>
                <c:pt idx="1708">
                  <c:v>  15:41:51</c:v>
                </c:pt>
                <c:pt idx="1709">
                  <c:v>  15:41:53</c:v>
                </c:pt>
                <c:pt idx="1710">
                  <c:v>  15:41:55</c:v>
                </c:pt>
                <c:pt idx="1711">
                  <c:v>  15:41:57</c:v>
                </c:pt>
                <c:pt idx="1712">
                  <c:v>  15:41:59</c:v>
                </c:pt>
                <c:pt idx="1713">
                  <c:v>  15:42:01</c:v>
                </c:pt>
                <c:pt idx="1714">
                  <c:v>  15:42:03</c:v>
                </c:pt>
                <c:pt idx="1715">
                  <c:v>  15:42:05</c:v>
                </c:pt>
                <c:pt idx="1716">
                  <c:v>  15:42:07</c:v>
                </c:pt>
                <c:pt idx="1717">
                  <c:v>  15:42:09</c:v>
                </c:pt>
                <c:pt idx="1718">
                  <c:v>  15:42:11</c:v>
                </c:pt>
                <c:pt idx="1719">
                  <c:v>  15:42:13</c:v>
                </c:pt>
                <c:pt idx="1720">
                  <c:v>  15:42:15</c:v>
                </c:pt>
                <c:pt idx="1721">
                  <c:v>  15:42:17</c:v>
                </c:pt>
                <c:pt idx="1722">
                  <c:v>  15:42:19</c:v>
                </c:pt>
                <c:pt idx="1723">
                  <c:v>  15:42:21</c:v>
                </c:pt>
                <c:pt idx="1724">
                  <c:v>  15:42:23</c:v>
                </c:pt>
                <c:pt idx="1725">
                  <c:v>  15:42:25</c:v>
                </c:pt>
                <c:pt idx="1726">
                  <c:v>  15:42:27</c:v>
                </c:pt>
                <c:pt idx="1727">
                  <c:v>  15:42:29</c:v>
                </c:pt>
                <c:pt idx="1728">
                  <c:v>  15:42:31</c:v>
                </c:pt>
                <c:pt idx="1729">
                  <c:v>  15:42:33</c:v>
                </c:pt>
                <c:pt idx="1730">
                  <c:v>  15:42:35</c:v>
                </c:pt>
                <c:pt idx="1731">
                  <c:v>  15:42:37</c:v>
                </c:pt>
                <c:pt idx="1732">
                  <c:v>  15:42:39</c:v>
                </c:pt>
                <c:pt idx="1733">
                  <c:v>  15:42:41</c:v>
                </c:pt>
                <c:pt idx="1734">
                  <c:v>  15:42:43</c:v>
                </c:pt>
                <c:pt idx="1735">
                  <c:v>  15:42:45</c:v>
                </c:pt>
                <c:pt idx="1736">
                  <c:v>  15:42:47</c:v>
                </c:pt>
                <c:pt idx="1737">
                  <c:v>  15:42:49</c:v>
                </c:pt>
                <c:pt idx="1738">
                  <c:v>  15:42:51</c:v>
                </c:pt>
                <c:pt idx="1739">
                  <c:v>  15:42:53</c:v>
                </c:pt>
                <c:pt idx="1740">
                  <c:v>  15:42:55</c:v>
                </c:pt>
                <c:pt idx="1741">
                  <c:v>  15:42:57</c:v>
                </c:pt>
                <c:pt idx="1742">
                  <c:v>  15:42:59</c:v>
                </c:pt>
                <c:pt idx="1743">
                  <c:v>  15:43:01</c:v>
                </c:pt>
                <c:pt idx="1744">
                  <c:v>  15:43:03</c:v>
                </c:pt>
                <c:pt idx="1745">
                  <c:v>  15:43:05</c:v>
                </c:pt>
                <c:pt idx="1746">
                  <c:v>  15:43:07</c:v>
                </c:pt>
                <c:pt idx="1747">
                  <c:v>  15:43:09</c:v>
                </c:pt>
                <c:pt idx="1748">
                  <c:v>  15:43:11</c:v>
                </c:pt>
                <c:pt idx="1749">
                  <c:v>  15:43:13</c:v>
                </c:pt>
                <c:pt idx="1750">
                  <c:v>  15:43:15</c:v>
                </c:pt>
                <c:pt idx="1751">
                  <c:v>  15:43:17</c:v>
                </c:pt>
                <c:pt idx="1752">
                  <c:v>  15:43:19</c:v>
                </c:pt>
                <c:pt idx="1753">
                  <c:v>  15:43:21</c:v>
                </c:pt>
                <c:pt idx="1754">
                  <c:v>  15:43:23</c:v>
                </c:pt>
                <c:pt idx="1755">
                  <c:v>  15:43:25</c:v>
                </c:pt>
                <c:pt idx="1756">
                  <c:v>  15:43:27</c:v>
                </c:pt>
                <c:pt idx="1757">
                  <c:v>  15:43:29</c:v>
                </c:pt>
                <c:pt idx="1758">
                  <c:v>  15:43:31</c:v>
                </c:pt>
                <c:pt idx="1759">
                  <c:v>  15:43:33</c:v>
                </c:pt>
                <c:pt idx="1760">
                  <c:v>  15:43:35</c:v>
                </c:pt>
                <c:pt idx="1761">
                  <c:v>  15:43:37</c:v>
                </c:pt>
                <c:pt idx="1762">
                  <c:v>  15:43:39</c:v>
                </c:pt>
                <c:pt idx="1763">
                  <c:v>  15:43:41</c:v>
                </c:pt>
                <c:pt idx="1764">
                  <c:v>  15:43:43</c:v>
                </c:pt>
                <c:pt idx="1765">
                  <c:v>  15:43:45</c:v>
                </c:pt>
                <c:pt idx="1766">
                  <c:v>  15:43:47</c:v>
                </c:pt>
                <c:pt idx="1767">
                  <c:v>  15:43:49</c:v>
                </c:pt>
                <c:pt idx="1768">
                  <c:v>  15:43:51</c:v>
                </c:pt>
                <c:pt idx="1769">
                  <c:v>  15:43:53</c:v>
                </c:pt>
                <c:pt idx="1770">
                  <c:v>  15:43:55</c:v>
                </c:pt>
                <c:pt idx="1771">
                  <c:v>  15:43:57</c:v>
                </c:pt>
                <c:pt idx="1772">
                  <c:v>  15:43:59</c:v>
                </c:pt>
                <c:pt idx="1773">
                  <c:v>  15:44:01</c:v>
                </c:pt>
                <c:pt idx="1774">
                  <c:v>  15:44:03</c:v>
                </c:pt>
                <c:pt idx="1775">
                  <c:v>  15:44:05</c:v>
                </c:pt>
                <c:pt idx="1776">
                  <c:v>  15:44:07</c:v>
                </c:pt>
                <c:pt idx="1777">
                  <c:v>  15:44:09</c:v>
                </c:pt>
                <c:pt idx="1778">
                  <c:v>  15:44:11</c:v>
                </c:pt>
                <c:pt idx="1779">
                  <c:v>  15:44:13</c:v>
                </c:pt>
                <c:pt idx="1780">
                  <c:v>  15:44:15</c:v>
                </c:pt>
                <c:pt idx="1781">
                  <c:v>  15:44:17</c:v>
                </c:pt>
                <c:pt idx="1782">
                  <c:v>  15:44:19</c:v>
                </c:pt>
                <c:pt idx="1783">
                  <c:v>  15:44:21</c:v>
                </c:pt>
                <c:pt idx="1784">
                  <c:v>  15:44:23</c:v>
                </c:pt>
                <c:pt idx="1785">
                  <c:v>  15:44:25</c:v>
                </c:pt>
                <c:pt idx="1786">
                  <c:v>  15:44:27</c:v>
                </c:pt>
                <c:pt idx="1787">
                  <c:v>  15:44:29</c:v>
                </c:pt>
                <c:pt idx="1788">
                  <c:v>  15:44:31</c:v>
                </c:pt>
                <c:pt idx="1789">
                  <c:v>  15:44:33</c:v>
                </c:pt>
                <c:pt idx="1790">
                  <c:v>  15:44:35</c:v>
                </c:pt>
                <c:pt idx="1791">
                  <c:v>  15:44:37</c:v>
                </c:pt>
                <c:pt idx="1792">
                  <c:v>  15:44:39</c:v>
                </c:pt>
                <c:pt idx="1793">
                  <c:v>  15:44:41</c:v>
                </c:pt>
                <c:pt idx="1794">
                  <c:v>  15:44:43</c:v>
                </c:pt>
                <c:pt idx="1795">
                  <c:v>  15:44:45</c:v>
                </c:pt>
                <c:pt idx="1796">
                  <c:v>  15:44:47</c:v>
                </c:pt>
                <c:pt idx="1797">
                  <c:v>  15:44:49</c:v>
                </c:pt>
                <c:pt idx="1798">
                  <c:v>  15:44:51</c:v>
                </c:pt>
                <c:pt idx="1799">
                  <c:v>  15:44:53</c:v>
                </c:pt>
                <c:pt idx="1800">
                  <c:v>  15:44:55</c:v>
                </c:pt>
                <c:pt idx="1801">
                  <c:v>  15:44:57</c:v>
                </c:pt>
                <c:pt idx="1802">
                  <c:v>  15:44:59</c:v>
                </c:pt>
                <c:pt idx="1803">
                  <c:v>  15:45:01</c:v>
                </c:pt>
                <c:pt idx="1804">
                  <c:v>  15:45:03</c:v>
                </c:pt>
                <c:pt idx="1805">
                  <c:v>  15:45:05</c:v>
                </c:pt>
                <c:pt idx="1806">
                  <c:v>  15:45:07</c:v>
                </c:pt>
                <c:pt idx="1807">
                  <c:v>  15:45:09</c:v>
                </c:pt>
                <c:pt idx="1808">
                  <c:v>  15:45:11</c:v>
                </c:pt>
                <c:pt idx="1809">
                  <c:v>  15:45:13</c:v>
                </c:pt>
                <c:pt idx="1810">
                  <c:v>  15:45:15</c:v>
                </c:pt>
                <c:pt idx="1811">
                  <c:v>  15:45:17</c:v>
                </c:pt>
                <c:pt idx="1812">
                  <c:v>  15:45:19</c:v>
                </c:pt>
                <c:pt idx="1813">
                  <c:v>  15:45:21</c:v>
                </c:pt>
                <c:pt idx="1814">
                  <c:v>  15:45:23</c:v>
                </c:pt>
                <c:pt idx="1815">
                  <c:v>  15:45:25</c:v>
                </c:pt>
                <c:pt idx="1816">
                  <c:v>  15:45:27</c:v>
                </c:pt>
                <c:pt idx="1817">
                  <c:v>  15:45:29</c:v>
                </c:pt>
                <c:pt idx="1818">
                  <c:v>  15:45:31</c:v>
                </c:pt>
                <c:pt idx="1819">
                  <c:v>  15:45:33</c:v>
                </c:pt>
                <c:pt idx="1820">
                  <c:v>  15:45:35</c:v>
                </c:pt>
                <c:pt idx="1821">
                  <c:v>  15:45:37</c:v>
                </c:pt>
                <c:pt idx="1822">
                  <c:v>  15:45:39</c:v>
                </c:pt>
                <c:pt idx="1823">
                  <c:v>  15:45:41</c:v>
                </c:pt>
                <c:pt idx="1824">
                  <c:v>  15:45:43</c:v>
                </c:pt>
                <c:pt idx="1825">
                  <c:v>  15:45:45</c:v>
                </c:pt>
                <c:pt idx="1826">
                  <c:v>  15:45:47</c:v>
                </c:pt>
                <c:pt idx="1827">
                  <c:v>  15:45:49</c:v>
                </c:pt>
                <c:pt idx="1828">
                  <c:v>  15:45:51</c:v>
                </c:pt>
                <c:pt idx="1829">
                  <c:v>  15:45:53</c:v>
                </c:pt>
                <c:pt idx="1830">
                  <c:v>  15:45:55</c:v>
                </c:pt>
                <c:pt idx="1831">
                  <c:v>  15:45:57</c:v>
                </c:pt>
                <c:pt idx="1832">
                  <c:v>  15:45:59</c:v>
                </c:pt>
                <c:pt idx="1833">
                  <c:v>  15:46:01</c:v>
                </c:pt>
                <c:pt idx="1834">
                  <c:v>  15:46:03</c:v>
                </c:pt>
                <c:pt idx="1835">
                  <c:v>  15:46:05</c:v>
                </c:pt>
                <c:pt idx="1836">
                  <c:v>  15:46:07</c:v>
                </c:pt>
                <c:pt idx="1837">
                  <c:v>  15:46:09</c:v>
                </c:pt>
                <c:pt idx="1838">
                  <c:v>  15:46:11</c:v>
                </c:pt>
                <c:pt idx="1839">
                  <c:v>  15:46:13</c:v>
                </c:pt>
                <c:pt idx="1840">
                  <c:v>  15:46:15</c:v>
                </c:pt>
                <c:pt idx="1841">
                  <c:v>  15:46:17</c:v>
                </c:pt>
                <c:pt idx="1842">
                  <c:v>  15:46:19</c:v>
                </c:pt>
                <c:pt idx="1843">
                  <c:v>  15:46:21</c:v>
                </c:pt>
                <c:pt idx="1844">
                  <c:v>  15:46:23</c:v>
                </c:pt>
                <c:pt idx="1845">
                  <c:v>  15:46:25</c:v>
                </c:pt>
                <c:pt idx="1846">
                  <c:v>  15:46:27</c:v>
                </c:pt>
                <c:pt idx="1847">
                  <c:v>  15:46:29</c:v>
                </c:pt>
                <c:pt idx="1848">
                  <c:v>  15:46:31</c:v>
                </c:pt>
                <c:pt idx="1849">
                  <c:v>  15:46:33</c:v>
                </c:pt>
                <c:pt idx="1850">
                  <c:v>  15:46:35</c:v>
                </c:pt>
                <c:pt idx="1851">
                  <c:v>  15:46:37</c:v>
                </c:pt>
                <c:pt idx="1852">
                  <c:v>  15:46:39</c:v>
                </c:pt>
                <c:pt idx="1853">
                  <c:v>  15:46:41</c:v>
                </c:pt>
                <c:pt idx="1854">
                  <c:v>  15:46:43</c:v>
                </c:pt>
                <c:pt idx="1855">
                  <c:v>  15:46:45</c:v>
                </c:pt>
                <c:pt idx="1856">
                  <c:v>  15:46:47</c:v>
                </c:pt>
                <c:pt idx="1857">
                  <c:v>  15:46:49</c:v>
                </c:pt>
                <c:pt idx="1858">
                  <c:v>  15:46:51</c:v>
                </c:pt>
                <c:pt idx="1859">
                  <c:v>  15:46:53</c:v>
                </c:pt>
                <c:pt idx="1860">
                  <c:v>  15:46:55</c:v>
                </c:pt>
                <c:pt idx="1861">
                  <c:v>  15:46:57</c:v>
                </c:pt>
                <c:pt idx="1862">
                  <c:v>  15:46:59</c:v>
                </c:pt>
                <c:pt idx="1863">
                  <c:v>  15:47:01</c:v>
                </c:pt>
                <c:pt idx="1864">
                  <c:v>  15:47:03</c:v>
                </c:pt>
                <c:pt idx="1865">
                  <c:v>  15:47:05</c:v>
                </c:pt>
                <c:pt idx="1866">
                  <c:v>  15:47:07</c:v>
                </c:pt>
                <c:pt idx="1867">
                  <c:v>  15:47:09</c:v>
                </c:pt>
                <c:pt idx="1868">
                  <c:v>  15:47:11</c:v>
                </c:pt>
                <c:pt idx="1869">
                  <c:v>  15:47:13</c:v>
                </c:pt>
                <c:pt idx="1870">
                  <c:v>  15:47:15</c:v>
                </c:pt>
                <c:pt idx="1871">
                  <c:v>  15:47:17</c:v>
                </c:pt>
                <c:pt idx="1872">
                  <c:v>  15:47:19</c:v>
                </c:pt>
                <c:pt idx="1873">
                  <c:v>  15:47:21</c:v>
                </c:pt>
                <c:pt idx="1874">
                  <c:v>  15:47:23</c:v>
                </c:pt>
                <c:pt idx="1875">
                  <c:v>  15:47:25</c:v>
                </c:pt>
                <c:pt idx="1876">
                  <c:v>  15:47:27</c:v>
                </c:pt>
                <c:pt idx="1877">
                  <c:v>  15:47:29</c:v>
                </c:pt>
                <c:pt idx="1878">
                  <c:v>  15:47:31</c:v>
                </c:pt>
                <c:pt idx="1879">
                  <c:v>  15:47:33</c:v>
                </c:pt>
                <c:pt idx="1880">
                  <c:v>  15:47:35</c:v>
                </c:pt>
                <c:pt idx="1881">
                  <c:v>  15:47:37</c:v>
                </c:pt>
                <c:pt idx="1882">
                  <c:v>  15:47:39</c:v>
                </c:pt>
                <c:pt idx="1883">
                  <c:v>  15:47:41</c:v>
                </c:pt>
                <c:pt idx="1884">
                  <c:v>  15:47:43</c:v>
                </c:pt>
                <c:pt idx="1885">
                  <c:v>  15:47:45</c:v>
                </c:pt>
                <c:pt idx="1886">
                  <c:v>  15:47:47</c:v>
                </c:pt>
                <c:pt idx="1887">
                  <c:v>  15:47:49</c:v>
                </c:pt>
                <c:pt idx="1888">
                  <c:v>  15:47:51</c:v>
                </c:pt>
                <c:pt idx="1889">
                  <c:v>  15:47:53</c:v>
                </c:pt>
                <c:pt idx="1890">
                  <c:v>  15:47:55</c:v>
                </c:pt>
                <c:pt idx="1891">
                  <c:v>  15:47:57</c:v>
                </c:pt>
                <c:pt idx="1892">
                  <c:v>  15:47:59</c:v>
                </c:pt>
                <c:pt idx="1893">
                  <c:v>  15:48:01</c:v>
                </c:pt>
                <c:pt idx="1894">
                  <c:v>  15:48:03</c:v>
                </c:pt>
                <c:pt idx="1895">
                  <c:v>  15:48:05</c:v>
                </c:pt>
                <c:pt idx="1896">
                  <c:v>  15:48:07</c:v>
                </c:pt>
                <c:pt idx="1897">
                  <c:v>  15:48:09</c:v>
                </c:pt>
                <c:pt idx="1898">
                  <c:v>  15:48:11</c:v>
                </c:pt>
                <c:pt idx="1899">
                  <c:v>  15:48:13</c:v>
                </c:pt>
                <c:pt idx="1900">
                  <c:v>  15:48:15</c:v>
                </c:pt>
                <c:pt idx="1901">
                  <c:v>  15:48:17</c:v>
                </c:pt>
                <c:pt idx="1902">
                  <c:v>  15:48:19</c:v>
                </c:pt>
                <c:pt idx="1903">
                  <c:v>  15:48:21</c:v>
                </c:pt>
                <c:pt idx="1904">
                  <c:v>  15:48:23</c:v>
                </c:pt>
                <c:pt idx="1905">
                  <c:v>  15:48:25</c:v>
                </c:pt>
                <c:pt idx="1906">
                  <c:v>  15:48:27</c:v>
                </c:pt>
                <c:pt idx="1907">
                  <c:v>  15:48:29</c:v>
                </c:pt>
                <c:pt idx="1908">
                  <c:v>  15:48:31</c:v>
                </c:pt>
                <c:pt idx="1909">
                  <c:v>  15:48:33</c:v>
                </c:pt>
                <c:pt idx="1910">
                  <c:v>  15:48:35</c:v>
                </c:pt>
                <c:pt idx="1911">
                  <c:v>  15:48:37</c:v>
                </c:pt>
                <c:pt idx="1912">
                  <c:v>  15:48:39</c:v>
                </c:pt>
                <c:pt idx="1913">
                  <c:v>  15:48:41</c:v>
                </c:pt>
                <c:pt idx="1914">
                  <c:v>  15:48:43</c:v>
                </c:pt>
                <c:pt idx="1915">
                  <c:v>  15:48:45</c:v>
                </c:pt>
                <c:pt idx="1916">
                  <c:v>  15:48:47</c:v>
                </c:pt>
                <c:pt idx="1917">
                  <c:v>  15:48:49</c:v>
                </c:pt>
                <c:pt idx="1918">
                  <c:v>  15:48:51</c:v>
                </c:pt>
                <c:pt idx="1919">
                  <c:v>  15:48:53</c:v>
                </c:pt>
                <c:pt idx="1920">
                  <c:v>  15:48:55</c:v>
                </c:pt>
                <c:pt idx="1921">
                  <c:v>  15:48:57</c:v>
                </c:pt>
                <c:pt idx="1922">
                  <c:v>  15:48:59</c:v>
                </c:pt>
                <c:pt idx="1923">
                  <c:v>  15:49:01</c:v>
                </c:pt>
                <c:pt idx="1924">
                  <c:v>  15:49:03</c:v>
                </c:pt>
                <c:pt idx="1925">
                  <c:v>  15:49:05</c:v>
                </c:pt>
                <c:pt idx="1926">
                  <c:v>  15:49:07</c:v>
                </c:pt>
                <c:pt idx="1927">
                  <c:v>  15:49:09</c:v>
                </c:pt>
                <c:pt idx="1928">
                  <c:v>  15:49:11</c:v>
                </c:pt>
                <c:pt idx="1929">
                  <c:v>  15:49:13</c:v>
                </c:pt>
                <c:pt idx="1930">
                  <c:v>  15:49:15</c:v>
                </c:pt>
                <c:pt idx="1931">
                  <c:v>  15:49:17</c:v>
                </c:pt>
                <c:pt idx="1932">
                  <c:v>  15:49:19</c:v>
                </c:pt>
                <c:pt idx="1933">
                  <c:v>  15:49:21</c:v>
                </c:pt>
                <c:pt idx="1934">
                  <c:v>  15:49:23</c:v>
                </c:pt>
                <c:pt idx="1935">
                  <c:v>  15:49:25</c:v>
                </c:pt>
                <c:pt idx="1936">
                  <c:v>  15:49:27</c:v>
                </c:pt>
                <c:pt idx="1937">
                  <c:v>  15:49:29</c:v>
                </c:pt>
                <c:pt idx="1938">
                  <c:v>  15:49:31</c:v>
                </c:pt>
                <c:pt idx="1939">
                  <c:v>  15:49:33</c:v>
                </c:pt>
                <c:pt idx="1940">
                  <c:v>  15:49:35</c:v>
                </c:pt>
                <c:pt idx="1941">
                  <c:v>  15:49:37</c:v>
                </c:pt>
                <c:pt idx="1942">
                  <c:v>  15:49:39</c:v>
                </c:pt>
                <c:pt idx="1943">
                  <c:v>  15:49:41</c:v>
                </c:pt>
                <c:pt idx="1944">
                  <c:v>  15:49:43</c:v>
                </c:pt>
                <c:pt idx="1945">
                  <c:v>  15:49:45</c:v>
                </c:pt>
                <c:pt idx="1946">
                  <c:v>  15:49:47</c:v>
                </c:pt>
                <c:pt idx="1947">
                  <c:v>  15:49:49</c:v>
                </c:pt>
                <c:pt idx="1948">
                  <c:v>  15:49:51</c:v>
                </c:pt>
                <c:pt idx="1949">
                  <c:v>  15:49:53</c:v>
                </c:pt>
                <c:pt idx="1950">
                  <c:v>  15:49:55</c:v>
                </c:pt>
                <c:pt idx="1951">
                  <c:v>  15:49:57</c:v>
                </c:pt>
                <c:pt idx="1952">
                  <c:v>  15:49:59</c:v>
                </c:pt>
                <c:pt idx="1953">
                  <c:v>  15:50:01</c:v>
                </c:pt>
                <c:pt idx="1954">
                  <c:v>  15:50:03</c:v>
                </c:pt>
                <c:pt idx="1955">
                  <c:v>  15:50:05</c:v>
                </c:pt>
                <c:pt idx="1956">
                  <c:v>  15:50:07</c:v>
                </c:pt>
                <c:pt idx="1957">
                  <c:v>  15:50:09</c:v>
                </c:pt>
                <c:pt idx="1958">
                  <c:v>  15:50:11</c:v>
                </c:pt>
                <c:pt idx="1959">
                  <c:v>  15:50:13</c:v>
                </c:pt>
                <c:pt idx="1960">
                  <c:v>  15:50:15</c:v>
                </c:pt>
                <c:pt idx="1961">
                  <c:v>  15:50:17</c:v>
                </c:pt>
                <c:pt idx="1962">
                  <c:v>  15:50:19</c:v>
                </c:pt>
                <c:pt idx="1963">
                  <c:v>  15:50:21</c:v>
                </c:pt>
                <c:pt idx="1964">
                  <c:v>  15:50:23</c:v>
                </c:pt>
                <c:pt idx="1965">
                  <c:v>  15:50:25</c:v>
                </c:pt>
                <c:pt idx="1966">
                  <c:v>  15:50:27</c:v>
                </c:pt>
                <c:pt idx="1967">
                  <c:v>  15:50:29</c:v>
                </c:pt>
                <c:pt idx="1968">
                  <c:v>  15:50:31</c:v>
                </c:pt>
                <c:pt idx="1969">
                  <c:v>  15:50:33</c:v>
                </c:pt>
                <c:pt idx="1970">
                  <c:v>  15:50:35</c:v>
                </c:pt>
                <c:pt idx="1971">
                  <c:v>  15:50:37</c:v>
                </c:pt>
                <c:pt idx="1972">
                  <c:v>  15:50:39</c:v>
                </c:pt>
                <c:pt idx="1973">
                  <c:v>  15:50:41</c:v>
                </c:pt>
                <c:pt idx="1974">
                  <c:v>  15:50:43</c:v>
                </c:pt>
                <c:pt idx="1975">
                  <c:v>  15:50:45</c:v>
                </c:pt>
                <c:pt idx="1976">
                  <c:v>  15:50:47</c:v>
                </c:pt>
                <c:pt idx="1977">
                  <c:v>  15:50:49</c:v>
                </c:pt>
                <c:pt idx="1978">
                  <c:v>  15:50:51</c:v>
                </c:pt>
                <c:pt idx="1979">
                  <c:v>  15:50:53</c:v>
                </c:pt>
                <c:pt idx="1980">
                  <c:v>  15:50:55</c:v>
                </c:pt>
                <c:pt idx="1981">
                  <c:v>  15:50:57</c:v>
                </c:pt>
                <c:pt idx="1982">
                  <c:v>  15:50:59</c:v>
                </c:pt>
                <c:pt idx="1983">
                  <c:v>  15:51:01</c:v>
                </c:pt>
                <c:pt idx="1984">
                  <c:v>  15:51:03</c:v>
                </c:pt>
                <c:pt idx="1985">
                  <c:v>  15:51:05</c:v>
                </c:pt>
                <c:pt idx="1986">
                  <c:v>  15:51:07</c:v>
                </c:pt>
                <c:pt idx="1987">
                  <c:v>  15:51:09</c:v>
                </c:pt>
                <c:pt idx="1988">
                  <c:v>  15:51:11</c:v>
                </c:pt>
                <c:pt idx="1989">
                  <c:v>  15:51:13</c:v>
                </c:pt>
                <c:pt idx="1990">
                  <c:v>  15:51:15</c:v>
                </c:pt>
                <c:pt idx="1991">
                  <c:v>  15:51:17</c:v>
                </c:pt>
                <c:pt idx="1992">
                  <c:v>  15:51:19</c:v>
                </c:pt>
                <c:pt idx="1993">
                  <c:v>  15:51:21</c:v>
                </c:pt>
                <c:pt idx="1994">
                  <c:v>  15:51:23</c:v>
                </c:pt>
                <c:pt idx="1995">
                  <c:v>  15:51:25</c:v>
                </c:pt>
                <c:pt idx="1996">
                  <c:v>  15:51:27</c:v>
                </c:pt>
                <c:pt idx="1997">
                  <c:v>  15:51:29</c:v>
                </c:pt>
                <c:pt idx="1998">
                  <c:v>  15:51:31</c:v>
                </c:pt>
                <c:pt idx="1999">
                  <c:v>  15:51:33</c:v>
                </c:pt>
                <c:pt idx="2000">
                  <c:v>  15:51:35</c:v>
                </c:pt>
                <c:pt idx="2001">
                  <c:v>  15:51:37</c:v>
                </c:pt>
                <c:pt idx="2002">
                  <c:v>  15:51:39</c:v>
                </c:pt>
                <c:pt idx="2003">
                  <c:v>  15:51:41</c:v>
                </c:pt>
                <c:pt idx="2004">
                  <c:v>  15:51:43</c:v>
                </c:pt>
                <c:pt idx="2005">
                  <c:v>  15:51:45</c:v>
                </c:pt>
                <c:pt idx="2006">
                  <c:v>  15:51:47</c:v>
                </c:pt>
                <c:pt idx="2007">
                  <c:v>  15:51:49</c:v>
                </c:pt>
                <c:pt idx="2008">
                  <c:v>  15:51:51</c:v>
                </c:pt>
                <c:pt idx="2009">
                  <c:v>  15:51:53</c:v>
                </c:pt>
                <c:pt idx="2010">
                  <c:v>  15:51:55</c:v>
                </c:pt>
                <c:pt idx="2011">
                  <c:v>  15:51:57</c:v>
                </c:pt>
                <c:pt idx="2012">
                  <c:v>  15:51:59</c:v>
                </c:pt>
                <c:pt idx="2013">
                  <c:v>  15:52:01</c:v>
                </c:pt>
                <c:pt idx="2014">
                  <c:v>  15:52:03</c:v>
                </c:pt>
                <c:pt idx="2015">
                  <c:v>  15:52:05</c:v>
                </c:pt>
                <c:pt idx="2016">
                  <c:v>  15:52:07</c:v>
                </c:pt>
                <c:pt idx="2017">
                  <c:v>  15:52:09</c:v>
                </c:pt>
                <c:pt idx="2018">
                  <c:v>  15:52:11</c:v>
                </c:pt>
                <c:pt idx="2019">
                  <c:v>  15:52:13</c:v>
                </c:pt>
                <c:pt idx="2020">
                  <c:v>  15:52:15</c:v>
                </c:pt>
                <c:pt idx="2021">
                  <c:v>  15:52:17</c:v>
                </c:pt>
                <c:pt idx="2022">
                  <c:v>  15:52:19</c:v>
                </c:pt>
                <c:pt idx="2023">
                  <c:v>  15:52:21</c:v>
                </c:pt>
                <c:pt idx="2024">
                  <c:v>  15:52:23</c:v>
                </c:pt>
                <c:pt idx="2025">
                  <c:v>  15:52:25</c:v>
                </c:pt>
                <c:pt idx="2026">
                  <c:v>  15:52:27</c:v>
                </c:pt>
                <c:pt idx="2027">
                  <c:v>  15:52:29</c:v>
                </c:pt>
                <c:pt idx="2028">
                  <c:v>  15:52:31</c:v>
                </c:pt>
                <c:pt idx="2029">
                  <c:v>  15:52:33</c:v>
                </c:pt>
                <c:pt idx="2030">
                  <c:v>  15:52:35</c:v>
                </c:pt>
                <c:pt idx="2031">
                  <c:v>  15:52:37</c:v>
                </c:pt>
                <c:pt idx="2032">
                  <c:v>  15:52:39</c:v>
                </c:pt>
                <c:pt idx="2033">
                  <c:v>  15:52:41</c:v>
                </c:pt>
                <c:pt idx="2034">
                  <c:v>  15:52:43</c:v>
                </c:pt>
                <c:pt idx="2035">
                  <c:v>  15:52:45</c:v>
                </c:pt>
                <c:pt idx="2036">
                  <c:v>  15:52:47</c:v>
                </c:pt>
                <c:pt idx="2037">
                  <c:v>  15:52:49</c:v>
                </c:pt>
                <c:pt idx="2038">
                  <c:v>  15:52:51</c:v>
                </c:pt>
                <c:pt idx="2039">
                  <c:v>  15:52:53</c:v>
                </c:pt>
                <c:pt idx="2040">
                  <c:v>  15:52:55</c:v>
                </c:pt>
                <c:pt idx="2041">
                  <c:v>  15:52:57</c:v>
                </c:pt>
                <c:pt idx="2042">
                  <c:v>  15:52:59</c:v>
                </c:pt>
                <c:pt idx="2043">
                  <c:v>  15:53:01</c:v>
                </c:pt>
                <c:pt idx="2044">
                  <c:v>  15:53:03</c:v>
                </c:pt>
                <c:pt idx="2045">
                  <c:v>  15:53:05</c:v>
                </c:pt>
                <c:pt idx="2046">
                  <c:v>  15:53:07</c:v>
                </c:pt>
                <c:pt idx="2047">
                  <c:v>  15:53:09</c:v>
                </c:pt>
                <c:pt idx="2048">
                  <c:v>  15:53:11</c:v>
                </c:pt>
                <c:pt idx="2049">
                  <c:v>  15:53:13</c:v>
                </c:pt>
                <c:pt idx="2050">
                  <c:v>  15:53:15</c:v>
                </c:pt>
                <c:pt idx="2051">
                  <c:v>  15:53:17</c:v>
                </c:pt>
                <c:pt idx="2052">
                  <c:v>  15:53:19</c:v>
                </c:pt>
                <c:pt idx="2053">
                  <c:v>  15:53:21</c:v>
                </c:pt>
                <c:pt idx="2054">
                  <c:v>  15:53:23</c:v>
                </c:pt>
                <c:pt idx="2055">
                  <c:v>  15:53:25</c:v>
                </c:pt>
                <c:pt idx="2056">
                  <c:v>  15:53:27</c:v>
                </c:pt>
                <c:pt idx="2057">
                  <c:v>  15:53:29</c:v>
                </c:pt>
                <c:pt idx="2058">
                  <c:v>  15:53:31</c:v>
                </c:pt>
                <c:pt idx="2059">
                  <c:v>  15:53:33</c:v>
                </c:pt>
                <c:pt idx="2060">
                  <c:v>  15:53:35</c:v>
                </c:pt>
                <c:pt idx="2061">
                  <c:v>  15:53:37</c:v>
                </c:pt>
                <c:pt idx="2062">
                  <c:v>  15:53:39</c:v>
                </c:pt>
                <c:pt idx="2063">
                  <c:v>  15:53:41</c:v>
                </c:pt>
                <c:pt idx="2064">
                  <c:v>  15:53:43</c:v>
                </c:pt>
                <c:pt idx="2065">
                  <c:v>  15:53:45</c:v>
                </c:pt>
                <c:pt idx="2066">
                  <c:v>  15:53:47</c:v>
                </c:pt>
                <c:pt idx="2067">
                  <c:v>  15:53:49</c:v>
                </c:pt>
                <c:pt idx="2068">
                  <c:v>  15:53:51</c:v>
                </c:pt>
                <c:pt idx="2069">
                  <c:v>  15:53:53</c:v>
                </c:pt>
                <c:pt idx="2070">
                  <c:v>  15:53:55</c:v>
                </c:pt>
                <c:pt idx="2071">
                  <c:v>  15:53:57</c:v>
                </c:pt>
                <c:pt idx="2072">
                  <c:v>  15:53:59</c:v>
                </c:pt>
                <c:pt idx="2073">
                  <c:v>  15:54:01</c:v>
                </c:pt>
                <c:pt idx="2074">
                  <c:v>  15:54:03</c:v>
                </c:pt>
                <c:pt idx="2075">
                  <c:v>  15:54:05</c:v>
                </c:pt>
                <c:pt idx="2076">
                  <c:v>  15:54:07</c:v>
                </c:pt>
                <c:pt idx="2077">
                  <c:v>  15:54:09</c:v>
                </c:pt>
                <c:pt idx="2078">
                  <c:v>  15:54:11</c:v>
                </c:pt>
                <c:pt idx="2079">
                  <c:v>  15:54:13</c:v>
                </c:pt>
                <c:pt idx="2080">
                  <c:v>  15:54:15</c:v>
                </c:pt>
                <c:pt idx="2081">
                  <c:v>  15:54:17</c:v>
                </c:pt>
                <c:pt idx="2082">
                  <c:v>  15:54:19</c:v>
                </c:pt>
                <c:pt idx="2083">
                  <c:v>  15:54:21</c:v>
                </c:pt>
                <c:pt idx="2084">
                  <c:v>  15:54:23</c:v>
                </c:pt>
                <c:pt idx="2085">
                  <c:v>  15:54:25</c:v>
                </c:pt>
                <c:pt idx="2086">
                  <c:v>  15:54:27</c:v>
                </c:pt>
                <c:pt idx="2087">
                  <c:v>  15:54:29</c:v>
                </c:pt>
                <c:pt idx="2088">
                  <c:v>  15:54:31</c:v>
                </c:pt>
                <c:pt idx="2089">
                  <c:v>  15:54:33</c:v>
                </c:pt>
                <c:pt idx="2090">
                  <c:v>  15:54:35</c:v>
                </c:pt>
                <c:pt idx="2091">
                  <c:v>  15:54:37</c:v>
                </c:pt>
                <c:pt idx="2092">
                  <c:v>  15:54:39</c:v>
                </c:pt>
                <c:pt idx="2093">
                  <c:v>  15:54:41</c:v>
                </c:pt>
                <c:pt idx="2094">
                  <c:v>  15:54:43</c:v>
                </c:pt>
                <c:pt idx="2095">
                  <c:v>  15:54:45</c:v>
                </c:pt>
                <c:pt idx="2096">
                  <c:v>  15:54:47</c:v>
                </c:pt>
                <c:pt idx="2097">
                  <c:v>  15:54:49</c:v>
                </c:pt>
                <c:pt idx="2098">
                  <c:v>  15:54:51</c:v>
                </c:pt>
                <c:pt idx="2099">
                  <c:v>  15:54:53</c:v>
                </c:pt>
                <c:pt idx="2100">
                  <c:v>  15:54:55</c:v>
                </c:pt>
                <c:pt idx="2101">
                  <c:v>  15:54:57</c:v>
                </c:pt>
                <c:pt idx="2102">
                  <c:v>  15:54:59</c:v>
                </c:pt>
                <c:pt idx="2103">
                  <c:v>  15:55:01</c:v>
                </c:pt>
                <c:pt idx="2104">
                  <c:v>  15:55:03</c:v>
                </c:pt>
                <c:pt idx="2105">
                  <c:v>  15:55:05</c:v>
                </c:pt>
                <c:pt idx="2106">
                  <c:v>  15:55:07</c:v>
                </c:pt>
                <c:pt idx="2107">
                  <c:v>  15:55:09</c:v>
                </c:pt>
                <c:pt idx="2108">
                  <c:v>  15:55:11</c:v>
                </c:pt>
                <c:pt idx="2109">
                  <c:v>  15:55:13</c:v>
                </c:pt>
                <c:pt idx="2110">
                  <c:v>  15:55:15</c:v>
                </c:pt>
                <c:pt idx="2111">
                  <c:v>  15:55:17</c:v>
                </c:pt>
                <c:pt idx="2112">
                  <c:v>  15:55:19</c:v>
                </c:pt>
                <c:pt idx="2113">
                  <c:v>  15:55:21</c:v>
                </c:pt>
                <c:pt idx="2114">
                  <c:v>  15:55:23</c:v>
                </c:pt>
                <c:pt idx="2115">
                  <c:v>  15:55:25</c:v>
                </c:pt>
                <c:pt idx="2116">
                  <c:v>  15:55:27</c:v>
                </c:pt>
                <c:pt idx="2117">
                  <c:v>  15:55:29</c:v>
                </c:pt>
                <c:pt idx="2118">
                  <c:v>  15:55:31</c:v>
                </c:pt>
                <c:pt idx="2119">
                  <c:v>  15:55:33</c:v>
                </c:pt>
                <c:pt idx="2120">
                  <c:v>  15:55:35</c:v>
                </c:pt>
                <c:pt idx="2121">
                  <c:v>  15:55:37</c:v>
                </c:pt>
                <c:pt idx="2122">
                  <c:v>  15:55:39</c:v>
                </c:pt>
                <c:pt idx="2123">
                  <c:v>  15:55:41</c:v>
                </c:pt>
                <c:pt idx="2124">
                  <c:v>  15:55:43</c:v>
                </c:pt>
                <c:pt idx="2125">
                  <c:v>  15:55:45</c:v>
                </c:pt>
                <c:pt idx="2126">
                  <c:v>  15:55:47</c:v>
                </c:pt>
                <c:pt idx="2127">
                  <c:v>  15:55:49</c:v>
                </c:pt>
                <c:pt idx="2128">
                  <c:v>  15:55:51</c:v>
                </c:pt>
                <c:pt idx="2129">
                  <c:v>  15:55:53</c:v>
                </c:pt>
                <c:pt idx="2130">
                  <c:v>  15:55:55</c:v>
                </c:pt>
                <c:pt idx="2131">
                  <c:v>  15:55:57</c:v>
                </c:pt>
                <c:pt idx="2132">
                  <c:v>  15:55:59</c:v>
                </c:pt>
                <c:pt idx="2133">
                  <c:v>  15:56:01</c:v>
                </c:pt>
                <c:pt idx="2134">
                  <c:v>  15:56:03</c:v>
                </c:pt>
                <c:pt idx="2135">
                  <c:v>  15:56:05</c:v>
                </c:pt>
                <c:pt idx="2136">
                  <c:v>  15:56:07</c:v>
                </c:pt>
                <c:pt idx="2137">
                  <c:v>  15:56:09</c:v>
                </c:pt>
                <c:pt idx="2138">
                  <c:v>  15:56:11</c:v>
                </c:pt>
                <c:pt idx="2139">
                  <c:v>  15:56:13</c:v>
                </c:pt>
                <c:pt idx="2140">
                  <c:v>  15:56:15</c:v>
                </c:pt>
                <c:pt idx="2141">
                  <c:v>  15:56:17</c:v>
                </c:pt>
                <c:pt idx="2142">
                  <c:v>  15:56:19</c:v>
                </c:pt>
                <c:pt idx="2143">
                  <c:v>  15:56:21</c:v>
                </c:pt>
                <c:pt idx="2144">
                  <c:v>  15:56:23</c:v>
                </c:pt>
                <c:pt idx="2145">
                  <c:v>  15:56:25</c:v>
                </c:pt>
                <c:pt idx="2146">
                  <c:v>  15:56:27</c:v>
                </c:pt>
                <c:pt idx="2147">
                  <c:v>  15:56:29</c:v>
                </c:pt>
                <c:pt idx="2148">
                  <c:v>  15:56:31</c:v>
                </c:pt>
                <c:pt idx="2149">
                  <c:v>  15:56:33</c:v>
                </c:pt>
                <c:pt idx="2150">
                  <c:v>  15:56:35</c:v>
                </c:pt>
                <c:pt idx="2151">
                  <c:v>  15:56:37</c:v>
                </c:pt>
                <c:pt idx="2152">
                  <c:v>  15:56:39</c:v>
                </c:pt>
                <c:pt idx="2153">
                  <c:v>  15:56:41</c:v>
                </c:pt>
                <c:pt idx="2154">
                  <c:v>  15:56:43</c:v>
                </c:pt>
                <c:pt idx="2155">
                  <c:v>  15:56:45</c:v>
                </c:pt>
                <c:pt idx="2156">
                  <c:v>  15:56:47</c:v>
                </c:pt>
                <c:pt idx="2157">
                  <c:v>  15:56:49</c:v>
                </c:pt>
                <c:pt idx="2158">
                  <c:v>  15:56:51</c:v>
                </c:pt>
                <c:pt idx="2159">
                  <c:v>  15:56:53</c:v>
                </c:pt>
                <c:pt idx="2160">
                  <c:v>  15:56:55</c:v>
                </c:pt>
                <c:pt idx="2161">
                  <c:v>  15:56:57</c:v>
                </c:pt>
                <c:pt idx="2162">
                  <c:v>  15:56:59</c:v>
                </c:pt>
                <c:pt idx="2163">
                  <c:v>  15:57:01</c:v>
                </c:pt>
                <c:pt idx="2164">
                  <c:v>  15:57:03</c:v>
                </c:pt>
                <c:pt idx="2165">
                  <c:v>  15:57:05</c:v>
                </c:pt>
                <c:pt idx="2166">
                  <c:v>  15:57:07</c:v>
                </c:pt>
                <c:pt idx="2167">
                  <c:v>  15:57:09</c:v>
                </c:pt>
                <c:pt idx="2168">
                  <c:v>  15:57:11</c:v>
                </c:pt>
                <c:pt idx="2169">
                  <c:v>  15:57:13</c:v>
                </c:pt>
                <c:pt idx="2170">
                  <c:v>  15:57:15</c:v>
                </c:pt>
                <c:pt idx="2171">
                  <c:v>  15:57:17</c:v>
                </c:pt>
                <c:pt idx="2172">
                  <c:v>  15:57:19</c:v>
                </c:pt>
                <c:pt idx="2173">
                  <c:v>  15:57:21</c:v>
                </c:pt>
                <c:pt idx="2174">
                  <c:v>  15:57:23</c:v>
                </c:pt>
                <c:pt idx="2175">
                  <c:v>  15:57:25</c:v>
                </c:pt>
                <c:pt idx="2176">
                  <c:v>  15:57:27</c:v>
                </c:pt>
                <c:pt idx="2177">
                  <c:v>  15:57:29</c:v>
                </c:pt>
                <c:pt idx="2178">
                  <c:v>  15:57:31</c:v>
                </c:pt>
                <c:pt idx="2179">
                  <c:v>  15:57:33</c:v>
                </c:pt>
                <c:pt idx="2180">
                  <c:v>  15:57:35</c:v>
                </c:pt>
                <c:pt idx="2181">
                  <c:v>  15:57:37</c:v>
                </c:pt>
                <c:pt idx="2182">
                  <c:v>  15:57:39</c:v>
                </c:pt>
                <c:pt idx="2183">
                  <c:v>  15:57:41</c:v>
                </c:pt>
                <c:pt idx="2184">
                  <c:v>  15:57:43</c:v>
                </c:pt>
                <c:pt idx="2185">
                  <c:v>  15:57:45</c:v>
                </c:pt>
                <c:pt idx="2186">
                  <c:v>  15:57:47</c:v>
                </c:pt>
                <c:pt idx="2187">
                  <c:v>  15:57:49</c:v>
                </c:pt>
                <c:pt idx="2188">
                  <c:v>  15:57:51</c:v>
                </c:pt>
                <c:pt idx="2189">
                  <c:v>  15:57:53</c:v>
                </c:pt>
                <c:pt idx="2190">
                  <c:v>  15:57:55</c:v>
                </c:pt>
                <c:pt idx="2191">
                  <c:v>  15:57:57</c:v>
                </c:pt>
                <c:pt idx="2192">
                  <c:v>  15:57:59</c:v>
                </c:pt>
                <c:pt idx="2193">
                  <c:v>  15:58:01</c:v>
                </c:pt>
                <c:pt idx="2194">
                  <c:v>  15:58:03</c:v>
                </c:pt>
                <c:pt idx="2195">
                  <c:v>  15:58:05</c:v>
                </c:pt>
                <c:pt idx="2196">
                  <c:v>  15:58:07</c:v>
                </c:pt>
                <c:pt idx="2197">
                  <c:v>  15:58:09</c:v>
                </c:pt>
                <c:pt idx="2198">
                  <c:v>  15:58:11</c:v>
                </c:pt>
                <c:pt idx="2199">
                  <c:v>  15:58:13</c:v>
                </c:pt>
                <c:pt idx="2200">
                  <c:v>  15:58:15</c:v>
                </c:pt>
                <c:pt idx="2201">
                  <c:v>  15:58:17</c:v>
                </c:pt>
                <c:pt idx="2202">
                  <c:v>  15:58:19</c:v>
                </c:pt>
                <c:pt idx="2203">
                  <c:v>  15:58:21</c:v>
                </c:pt>
                <c:pt idx="2204">
                  <c:v>  15:58:23</c:v>
                </c:pt>
                <c:pt idx="2205">
                  <c:v>  15:58:25</c:v>
                </c:pt>
                <c:pt idx="2206">
                  <c:v>  15:58:27</c:v>
                </c:pt>
                <c:pt idx="2207">
                  <c:v>  15:58:29</c:v>
                </c:pt>
                <c:pt idx="2208">
                  <c:v>  15:58:31</c:v>
                </c:pt>
                <c:pt idx="2209">
                  <c:v>  15:58:33</c:v>
                </c:pt>
                <c:pt idx="2210">
                  <c:v>  15:58:35</c:v>
                </c:pt>
                <c:pt idx="2211">
                  <c:v>  15:58:37</c:v>
                </c:pt>
                <c:pt idx="2212">
                  <c:v>  15:58:39</c:v>
                </c:pt>
                <c:pt idx="2213">
                  <c:v>  15:58:41</c:v>
                </c:pt>
                <c:pt idx="2214">
                  <c:v>  15:58:43</c:v>
                </c:pt>
                <c:pt idx="2215">
                  <c:v>  15:58:45</c:v>
                </c:pt>
                <c:pt idx="2216">
                  <c:v>  15:58:47</c:v>
                </c:pt>
                <c:pt idx="2217">
                  <c:v>  15:58:49</c:v>
                </c:pt>
                <c:pt idx="2218">
                  <c:v>  15:58:51</c:v>
                </c:pt>
                <c:pt idx="2219">
                  <c:v>  15:58:53</c:v>
                </c:pt>
                <c:pt idx="2220">
                  <c:v>  15:58:55</c:v>
                </c:pt>
                <c:pt idx="2221">
                  <c:v>  15:58:57</c:v>
                </c:pt>
                <c:pt idx="2222">
                  <c:v>  15:58:59</c:v>
                </c:pt>
                <c:pt idx="2223">
                  <c:v>  15:59:01</c:v>
                </c:pt>
                <c:pt idx="2224">
                  <c:v>  15:59:03</c:v>
                </c:pt>
                <c:pt idx="2225">
                  <c:v>  15:59:05</c:v>
                </c:pt>
                <c:pt idx="2226">
                  <c:v>  15:59:07</c:v>
                </c:pt>
                <c:pt idx="2227">
                  <c:v>  15:59:09</c:v>
                </c:pt>
                <c:pt idx="2228">
                  <c:v>  15:59:11</c:v>
                </c:pt>
                <c:pt idx="2229">
                  <c:v>  15:59:13</c:v>
                </c:pt>
                <c:pt idx="2230">
                  <c:v>  15:59:15</c:v>
                </c:pt>
                <c:pt idx="2231">
                  <c:v>  15:59:17</c:v>
                </c:pt>
                <c:pt idx="2232">
                  <c:v>  15:59:19</c:v>
                </c:pt>
                <c:pt idx="2233">
                  <c:v>  15:59:21</c:v>
                </c:pt>
                <c:pt idx="2234">
                  <c:v>  15:59:23</c:v>
                </c:pt>
                <c:pt idx="2235">
                  <c:v>  15:59:25</c:v>
                </c:pt>
                <c:pt idx="2236">
                  <c:v>  15:59:27</c:v>
                </c:pt>
                <c:pt idx="2237">
                  <c:v>  15:59:29</c:v>
                </c:pt>
                <c:pt idx="2238">
                  <c:v>  15:59:31</c:v>
                </c:pt>
                <c:pt idx="2239">
                  <c:v>  15:59:33</c:v>
                </c:pt>
                <c:pt idx="2240">
                  <c:v>  15:59:35</c:v>
                </c:pt>
                <c:pt idx="2241">
                  <c:v>  15:59:37</c:v>
                </c:pt>
                <c:pt idx="2242">
                  <c:v>  15:59:39</c:v>
                </c:pt>
                <c:pt idx="2243">
                  <c:v>  15:59:41</c:v>
                </c:pt>
                <c:pt idx="2244">
                  <c:v>  15:59:43</c:v>
                </c:pt>
                <c:pt idx="2245">
                  <c:v>  15:59:45</c:v>
                </c:pt>
                <c:pt idx="2246">
                  <c:v>  15:59:47</c:v>
                </c:pt>
                <c:pt idx="2247">
                  <c:v>  15:59:49</c:v>
                </c:pt>
                <c:pt idx="2248">
                  <c:v>  15:59:51</c:v>
                </c:pt>
                <c:pt idx="2249">
                  <c:v>  15:59:53</c:v>
                </c:pt>
                <c:pt idx="2250">
                  <c:v>  15:59:55</c:v>
                </c:pt>
                <c:pt idx="2251">
                  <c:v>  15:59:57</c:v>
                </c:pt>
                <c:pt idx="2252">
                  <c:v>  15:59:59</c:v>
                </c:pt>
                <c:pt idx="2253">
                  <c:v>  16:00:01</c:v>
                </c:pt>
                <c:pt idx="2254">
                  <c:v>  16:00:03</c:v>
                </c:pt>
                <c:pt idx="2255">
                  <c:v>  16:00:05</c:v>
                </c:pt>
                <c:pt idx="2256">
                  <c:v>  16:00:07</c:v>
                </c:pt>
                <c:pt idx="2257">
                  <c:v>  16:00:09</c:v>
                </c:pt>
                <c:pt idx="2258">
                  <c:v>  16:00:11</c:v>
                </c:pt>
                <c:pt idx="2259">
                  <c:v>  16:00:13</c:v>
                </c:pt>
                <c:pt idx="2260">
                  <c:v>  16:00:15</c:v>
                </c:pt>
                <c:pt idx="2261">
                  <c:v>  16:00:17</c:v>
                </c:pt>
                <c:pt idx="2262">
                  <c:v>  16:00:19</c:v>
                </c:pt>
                <c:pt idx="2263">
                  <c:v>  16:00:21</c:v>
                </c:pt>
                <c:pt idx="2264">
                  <c:v>  16:00:23</c:v>
                </c:pt>
                <c:pt idx="2265">
                  <c:v>  16:00:25</c:v>
                </c:pt>
                <c:pt idx="2266">
                  <c:v>  16:00:27</c:v>
                </c:pt>
                <c:pt idx="2267">
                  <c:v>  16:00:29</c:v>
                </c:pt>
                <c:pt idx="2268">
                  <c:v>  16:00:31</c:v>
                </c:pt>
                <c:pt idx="2269">
                  <c:v>  16:00:33</c:v>
                </c:pt>
                <c:pt idx="2270">
                  <c:v>  16:00:35</c:v>
                </c:pt>
                <c:pt idx="2271">
                  <c:v>  16:00:37</c:v>
                </c:pt>
                <c:pt idx="2272">
                  <c:v>  16:00:39</c:v>
                </c:pt>
                <c:pt idx="2273">
                  <c:v>  16:00:41</c:v>
                </c:pt>
                <c:pt idx="2274">
                  <c:v>  16:00:43</c:v>
                </c:pt>
                <c:pt idx="2275">
                  <c:v>  16:00:45</c:v>
                </c:pt>
                <c:pt idx="2276">
                  <c:v>  16:00:47</c:v>
                </c:pt>
                <c:pt idx="2277">
                  <c:v>  16:00:49</c:v>
                </c:pt>
                <c:pt idx="2278">
                  <c:v>  16:00:51</c:v>
                </c:pt>
                <c:pt idx="2279">
                  <c:v>  16:00:53</c:v>
                </c:pt>
                <c:pt idx="2280">
                  <c:v>  16:00:55</c:v>
                </c:pt>
                <c:pt idx="2281">
                  <c:v>  16:00:57</c:v>
                </c:pt>
                <c:pt idx="2282">
                  <c:v>  16:00:59</c:v>
                </c:pt>
                <c:pt idx="2283">
                  <c:v>  16:01:01</c:v>
                </c:pt>
                <c:pt idx="2284">
                  <c:v>  16:01:03</c:v>
                </c:pt>
                <c:pt idx="2285">
                  <c:v>  16:01:05</c:v>
                </c:pt>
                <c:pt idx="2286">
                  <c:v>  16:01:07</c:v>
                </c:pt>
                <c:pt idx="2287">
                  <c:v>  16:01:09</c:v>
                </c:pt>
                <c:pt idx="2288">
                  <c:v>  16:01:11</c:v>
                </c:pt>
                <c:pt idx="2289">
                  <c:v>  16:01:13</c:v>
                </c:pt>
                <c:pt idx="2290">
                  <c:v>  16:01:15</c:v>
                </c:pt>
                <c:pt idx="2291">
                  <c:v>  16:01:17</c:v>
                </c:pt>
                <c:pt idx="2292">
                  <c:v>  16:01:19</c:v>
                </c:pt>
                <c:pt idx="2293">
                  <c:v>  16:01:21</c:v>
                </c:pt>
                <c:pt idx="2294">
                  <c:v>  16:01:23</c:v>
                </c:pt>
                <c:pt idx="2295">
                  <c:v>  16:01:25</c:v>
                </c:pt>
                <c:pt idx="2296">
                  <c:v>  16:01:27</c:v>
                </c:pt>
                <c:pt idx="2297">
                  <c:v>  16:01:29</c:v>
                </c:pt>
                <c:pt idx="2298">
                  <c:v>  16:01:31</c:v>
                </c:pt>
                <c:pt idx="2299">
                  <c:v>  16:01:33</c:v>
                </c:pt>
                <c:pt idx="2300">
                  <c:v>  16:01:35</c:v>
                </c:pt>
                <c:pt idx="2301">
                  <c:v>  16:01:37</c:v>
                </c:pt>
                <c:pt idx="2302">
                  <c:v>  16:01:39</c:v>
                </c:pt>
                <c:pt idx="2303">
                  <c:v>  16:01:41</c:v>
                </c:pt>
                <c:pt idx="2304">
                  <c:v>  16:01:43</c:v>
                </c:pt>
                <c:pt idx="2305">
                  <c:v>  16:01:45</c:v>
                </c:pt>
                <c:pt idx="2306">
                  <c:v>  16:01:47</c:v>
                </c:pt>
                <c:pt idx="2307">
                  <c:v>  16:01:49</c:v>
                </c:pt>
                <c:pt idx="2308">
                  <c:v>  16:01:51</c:v>
                </c:pt>
                <c:pt idx="2309">
                  <c:v>  16:01:53</c:v>
                </c:pt>
                <c:pt idx="2310">
                  <c:v>  16:01:55</c:v>
                </c:pt>
                <c:pt idx="2311">
                  <c:v>  16:01:57</c:v>
                </c:pt>
                <c:pt idx="2312">
                  <c:v>  16:01:59</c:v>
                </c:pt>
                <c:pt idx="2313">
                  <c:v>  16:02:01</c:v>
                </c:pt>
                <c:pt idx="2314">
                  <c:v>  16:02:03</c:v>
                </c:pt>
                <c:pt idx="2315">
                  <c:v>  16:02:05</c:v>
                </c:pt>
                <c:pt idx="2316">
                  <c:v>  16:02:07</c:v>
                </c:pt>
                <c:pt idx="2317">
                  <c:v>  16:02:09</c:v>
                </c:pt>
                <c:pt idx="2318">
                  <c:v>  16:02:11</c:v>
                </c:pt>
                <c:pt idx="2319">
                  <c:v>  16:02:13</c:v>
                </c:pt>
                <c:pt idx="2320">
                  <c:v>  16:02:15</c:v>
                </c:pt>
                <c:pt idx="2321">
                  <c:v>  16:02:17</c:v>
                </c:pt>
                <c:pt idx="2322">
                  <c:v>  16:02:19</c:v>
                </c:pt>
                <c:pt idx="2323">
                  <c:v>  16:02:21</c:v>
                </c:pt>
                <c:pt idx="2324">
                  <c:v>  16:02:23</c:v>
                </c:pt>
                <c:pt idx="2325">
                  <c:v>  16:02:25</c:v>
                </c:pt>
                <c:pt idx="2326">
                  <c:v>  16:02:27</c:v>
                </c:pt>
                <c:pt idx="2327">
                  <c:v>  16:02:29</c:v>
                </c:pt>
                <c:pt idx="2328">
                  <c:v>  16:02:31</c:v>
                </c:pt>
                <c:pt idx="2329">
                  <c:v>  16:02:33</c:v>
                </c:pt>
                <c:pt idx="2330">
                  <c:v>  16:02:35</c:v>
                </c:pt>
                <c:pt idx="2331">
                  <c:v>  16:02:37</c:v>
                </c:pt>
                <c:pt idx="2332">
                  <c:v>  16:02:39</c:v>
                </c:pt>
                <c:pt idx="2333">
                  <c:v>  16:02:41</c:v>
                </c:pt>
                <c:pt idx="2334">
                  <c:v>  16:02:43</c:v>
                </c:pt>
                <c:pt idx="2335">
                  <c:v>  16:02:45</c:v>
                </c:pt>
                <c:pt idx="2336">
                  <c:v>  16:02:47</c:v>
                </c:pt>
                <c:pt idx="2337">
                  <c:v>  16:02:49</c:v>
                </c:pt>
                <c:pt idx="2338">
                  <c:v>  16:02:51</c:v>
                </c:pt>
                <c:pt idx="2339">
                  <c:v>  16:02:53</c:v>
                </c:pt>
                <c:pt idx="2340">
                  <c:v>  16:02:55</c:v>
                </c:pt>
                <c:pt idx="2341">
                  <c:v>  16:02:57</c:v>
                </c:pt>
                <c:pt idx="2342">
                  <c:v>  16:02:59</c:v>
                </c:pt>
                <c:pt idx="2343">
                  <c:v>  16:03:01</c:v>
                </c:pt>
                <c:pt idx="2344">
                  <c:v>  16:03:03</c:v>
                </c:pt>
                <c:pt idx="2345">
                  <c:v>  16:03:05</c:v>
                </c:pt>
                <c:pt idx="2346">
                  <c:v>  16:03:07</c:v>
                </c:pt>
                <c:pt idx="2347">
                  <c:v>  16:03:09</c:v>
                </c:pt>
                <c:pt idx="2348">
                  <c:v>  16:03:11</c:v>
                </c:pt>
                <c:pt idx="2349">
                  <c:v>  16:03:13</c:v>
                </c:pt>
                <c:pt idx="2350">
                  <c:v>  16:03:15</c:v>
                </c:pt>
                <c:pt idx="2351">
                  <c:v>  16:03:17</c:v>
                </c:pt>
                <c:pt idx="2352">
                  <c:v>  16:03:19</c:v>
                </c:pt>
                <c:pt idx="2353">
                  <c:v>  16:03:21</c:v>
                </c:pt>
                <c:pt idx="2354">
                  <c:v>  16:03:23</c:v>
                </c:pt>
                <c:pt idx="2355">
                  <c:v>  16:03:25</c:v>
                </c:pt>
                <c:pt idx="2356">
                  <c:v>  16:03:27</c:v>
                </c:pt>
                <c:pt idx="2357">
                  <c:v>  16:03:29</c:v>
                </c:pt>
                <c:pt idx="2358">
                  <c:v>  16:03:31</c:v>
                </c:pt>
                <c:pt idx="2359">
                  <c:v>  16:03:33</c:v>
                </c:pt>
                <c:pt idx="2360">
                  <c:v>  16:03:35</c:v>
                </c:pt>
                <c:pt idx="2361">
                  <c:v>  16:03:37</c:v>
                </c:pt>
                <c:pt idx="2362">
                  <c:v>  16:03:39</c:v>
                </c:pt>
                <c:pt idx="2363">
                  <c:v>  16:03:41</c:v>
                </c:pt>
                <c:pt idx="2364">
                  <c:v>  16:03:43</c:v>
                </c:pt>
                <c:pt idx="2365">
                  <c:v>  16:03:45</c:v>
                </c:pt>
                <c:pt idx="2366">
                  <c:v>  16:03:47</c:v>
                </c:pt>
                <c:pt idx="2367">
                  <c:v>  16:03:49</c:v>
                </c:pt>
                <c:pt idx="2368">
                  <c:v>  16:03:51</c:v>
                </c:pt>
                <c:pt idx="2369">
                  <c:v>  16:03:53</c:v>
                </c:pt>
                <c:pt idx="2370">
                  <c:v>  16:03:55</c:v>
                </c:pt>
                <c:pt idx="2371">
                  <c:v>  16:03:57</c:v>
                </c:pt>
                <c:pt idx="2372">
                  <c:v>  16:03:59</c:v>
                </c:pt>
                <c:pt idx="2373">
                  <c:v>  16:04:01</c:v>
                </c:pt>
                <c:pt idx="2374">
                  <c:v>  16:04:03</c:v>
                </c:pt>
                <c:pt idx="2375">
                  <c:v>  16:04:05</c:v>
                </c:pt>
                <c:pt idx="2376">
                  <c:v>  16:04:07</c:v>
                </c:pt>
                <c:pt idx="2377">
                  <c:v>  16:04:09</c:v>
                </c:pt>
                <c:pt idx="2378">
                  <c:v>  16:04:11</c:v>
                </c:pt>
                <c:pt idx="2379">
                  <c:v>  16:04:13</c:v>
                </c:pt>
                <c:pt idx="2380">
                  <c:v>  16:04:15</c:v>
                </c:pt>
                <c:pt idx="2381">
                  <c:v>  16:04:17</c:v>
                </c:pt>
                <c:pt idx="2382">
                  <c:v>  16:04:19</c:v>
                </c:pt>
                <c:pt idx="2383">
                  <c:v>  16:04:21</c:v>
                </c:pt>
                <c:pt idx="2384">
                  <c:v>  16:04:23</c:v>
                </c:pt>
                <c:pt idx="2385">
                  <c:v>  16:04:25</c:v>
                </c:pt>
                <c:pt idx="2386">
                  <c:v>  16:04:27</c:v>
                </c:pt>
                <c:pt idx="2387">
                  <c:v>  16:04:29</c:v>
                </c:pt>
                <c:pt idx="2388">
                  <c:v>  16:04:31</c:v>
                </c:pt>
                <c:pt idx="2389">
                  <c:v>  16:04:33</c:v>
                </c:pt>
                <c:pt idx="2390">
                  <c:v>  16:04:35</c:v>
                </c:pt>
                <c:pt idx="2391">
                  <c:v>  16:04:37</c:v>
                </c:pt>
                <c:pt idx="2392">
                  <c:v>  16:04:39</c:v>
                </c:pt>
                <c:pt idx="2393">
                  <c:v>  16:04:41</c:v>
                </c:pt>
                <c:pt idx="2394">
                  <c:v>  16:04:43</c:v>
                </c:pt>
                <c:pt idx="2395">
                  <c:v>  16:04:45</c:v>
                </c:pt>
                <c:pt idx="2396">
                  <c:v>  16:04:47</c:v>
                </c:pt>
                <c:pt idx="2397">
                  <c:v>  16:04:49</c:v>
                </c:pt>
                <c:pt idx="2398">
                  <c:v>  16:04:51</c:v>
                </c:pt>
                <c:pt idx="2399">
                  <c:v>  16:04:53</c:v>
                </c:pt>
                <c:pt idx="2400">
                  <c:v>  16:04:55</c:v>
                </c:pt>
                <c:pt idx="2401">
                  <c:v>  16:04:57</c:v>
                </c:pt>
                <c:pt idx="2402">
                  <c:v>  16:04:59</c:v>
                </c:pt>
                <c:pt idx="2403">
                  <c:v>  16:05:01</c:v>
                </c:pt>
                <c:pt idx="2404">
                  <c:v>  16:05:03</c:v>
                </c:pt>
                <c:pt idx="2405">
                  <c:v>  16:05:05</c:v>
                </c:pt>
                <c:pt idx="2406">
                  <c:v>  16:05:07</c:v>
                </c:pt>
                <c:pt idx="2407">
                  <c:v>  16:05:09</c:v>
                </c:pt>
                <c:pt idx="2408">
                  <c:v>  16:05:11</c:v>
                </c:pt>
                <c:pt idx="2409">
                  <c:v>  16:05:13</c:v>
                </c:pt>
                <c:pt idx="2410">
                  <c:v>  16:05:15</c:v>
                </c:pt>
                <c:pt idx="2411">
                  <c:v>  16:05:17</c:v>
                </c:pt>
                <c:pt idx="2412">
                  <c:v>  16:05:19</c:v>
                </c:pt>
                <c:pt idx="2413">
                  <c:v>  16:05:21</c:v>
                </c:pt>
                <c:pt idx="2414">
                  <c:v>  16:05:23</c:v>
                </c:pt>
                <c:pt idx="2415">
                  <c:v>  16:05:25</c:v>
                </c:pt>
                <c:pt idx="2416">
                  <c:v>  16:05:27</c:v>
                </c:pt>
                <c:pt idx="2417">
                  <c:v>  16:05:29</c:v>
                </c:pt>
                <c:pt idx="2418">
                  <c:v>  16:05:31</c:v>
                </c:pt>
                <c:pt idx="2419">
                  <c:v>  16:05:33</c:v>
                </c:pt>
                <c:pt idx="2420">
                  <c:v>  16:05:35</c:v>
                </c:pt>
                <c:pt idx="2421">
                  <c:v>  16:05:37</c:v>
                </c:pt>
                <c:pt idx="2422">
                  <c:v>  16:05:39</c:v>
                </c:pt>
                <c:pt idx="2423">
                  <c:v>  16:05:41</c:v>
                </c:pt>
                <c:pt idx="2424">
                  <c:v>  16:05:43</c:v>
                </c:pt>
                <c:pt idx="2425">
                  <c:v>  16:05:45</c:v>
                </c:pt>
                <c:pt idx="2426">
                  <c:v>  16:05:47</c:v>
                </c:pt>
                <c:pt idx="2427">
                  <c:v>  16:05:49</c:v>
                </c:pt>
                <c:pt idx="2428">
                  <c:v>  16:05:51</c:v>
                </c:pt>
                <c:pt idx="2429">
                  <c:v>  16:05:53</c:v>
                </c:pt>
                <c:pt idx="2430">
                  <c:v>  16:05:55</c:v>
                </c:pt>
                <c:pt idx="2431">
                  <c:v>  16:05:57</c:v>
                </c:pt>
                <c:pt idx="2432">
                  <c:v>  16:05:59</c:v>
                </c:pt>
                <c:pt idx="2433">
                  <c:v>  16:06:01</c:v>
                </c:pt>
                <c:pt idx="2434">
                  <c:v>  16:06:03</c:v>
                </c:pt>
                <c:pt idx="2435">
                  <c:v>  16:06:05</c:v>
                </c:pt>
                <c:pt idx="2436">
                  <c:v>  16:06:07</c:v>
                </c:pt>
                <c:pt idx="2437">
                  <c:v>  16:06:09</c:v>
                </c:pt>
                <c:pt idx="2438">
                  <c:v>  16:06:11</c:v>
                </c:pt>
                <c:pt idx="2439">
                  <c:v>  16:06:13</c:v>
                </c:pt>
                <c:pt idx="2440">
                  <c:v>  16:06:15</c:v>
                </c:pt>
                <c:pt idx="2441">
                  <c:v>  16:06:17</c:v>
                </c:pt>
                <c:pt idx="2442">
                  <c:v>  16:06:19</c:v>
                </c:pt>
                <c:pt idx="2443">
                  <c:v>  16:06:21</c:v>
                </c:pt>
                <c:pt idx="2444">
                  <c:v>  16:06:23</c:v>
                </c:pt>
                <c:pt idx="2445">
                  <c:v>  16:06:25</c:v>
                </c:pt>
                <c:pt idx="2446">
                  <c:v>  16:06:27</c:v>
                </c:pt>
                <c:pt idx="2447">
                  <c:v>  16:06:29</c:v>
                </c:pt>
                <c:pt idx="2448">
                  <c:v>  16:06:31</c:v>
                </c:pt>
                <c:pt idx="2449">
                  <c:v>  16:06:33</c:v>
                </c:pt>
                <c:pt idx="2450">
                  <c:v>  16:06:35</c:v>
                </c:pt>
                <c:pt idx="2451">
                  <c:v>  16:06:37</c:v>
                </c:pt>
                <c:pt idx="2452">
                  <c:v>  16:06:39</c:v>
                </c:pt>
                <c:pt idx="2453">
                  <c:v>  16:06:41</c:v>
                </c:pt>
                <c:pt idx="2454">
                  <c:v>  16:06:43</c:v>
                </c:pt>
                <c:pt idx="2455">
                  <c:v>  16:06:45</c:v>
                </c:pt>
                <c:pt idx="2456">
                  <c:v>  16:06:47</c:v>
                </c:pt>
                <c:pt idx="2457">
                  <c:v>  16:06:49</c:v>
                </c:pt>
                <c:pt idx="2458">
                  <c:v>  16:06:51</c:v>
                </c:pt>
                <c:pt idx="2459">
                  <c:v>  16:06:53</c:v>
                </c:pt>
                <c:pt idx="2460">
                  <c:v>  16:06:55</c:v>
                </c:pt>
                <c:pt idx="2461">
                  <c:v>  16:06:57</c:v>
                </c:pt>
                <c:pt idx="2462">
                  <c:v>  16:06:59</c:v>
                </c:pt>
                <c:pt idx="2463">
                  <c:v>  16:07:01</c:v>
                </c:pt>
                <c:pt idx="2464">
                  <c:v>  16:07:03</c:v>
                </c:pt>
                <c:pt idx="2465">
                  <c:v>  16:07:05</c:v>
                </c:pt>
                <c:pt idx="2466">
                  <c:v>  16:07:07</c:v>
                </c:pt>
                <c:pt idx="2467">
                  <c:v>  16:07:09</c:v>
                </c:pt>
                <c:pt idx="2468">
                  <c:v>  16:07:11</c:v>
                </c:pt>
                <c:pt idx="2469">
                  <c:v>  16:07:13</c:v>
                </c:pt>
                <c:pt idx="2470">
                  <c:v>  16:07:15</c:v>
                </c:pt>
                <c:pt idx="2471">
                  <c:v>  16:07:17</c:v>
                </c:pt>
                <c:pt idx="2472">
                  <c:v>  16:07:19</c:v>
                </c:pt>
                <c:pt idx="2473">
                  <c:v>  16:07:21</c:v>
                </c:pt>
                <c:pt idx="2474">
                  <c:v>  16:07:23</c:v>
                </c:pt>
                <c:pt idx="2475">
                  <c:v>  16:07:25</c:v>
                </c:pt>
                <c:pt idx="2476">
                  <c:v>  16:07:27</c:v>
                </c:pt>
                <c:pt idx="2477">
                  <c:v>  16:07:29</c:v>
                </c:pt>
                <c:pt idx="2478">
                  <c:v>  16:07:31</c:v>
                </c:pt>
                <c:pt idx="2479">
                  <c:v>  16:07:33</c:v>
                </c:pt>
                <c:pt idx="2480">
                  <c:v>  16:07:35</c:v>
                </c:pt>
                <c:pt idx="2481">
                  <c:v>  16:07:37</c:v>
                </c:pt>
                <c:pt idx="2482">
                  <c:v>  16:07:39</c:v>
                </c:pt>
                <c:pt idx="2483">
                  <c:v>  16:07:41</c:v>
                </c:pt>
                <c:pt idx="2484">
                  <c:v>  16:07:43</c:v>
                </c:pt>
                <c:pt idx="2485">
                  <c:v>  16:07:45</c:v>
                </c:pt>
                <c:pt idx="2486">
                  <c:v>  16:07:47</c:v>
                </c:pt>
                <c:pt idx="2487">
                  <c:v>  16:07:49</c:v>
                </c:pt>
                <c:pt idx="2488">
                  <c:v>  16:07:51</c:v>
                </c:pt>
                <c:pt idx="2489">
                  <c:v>  16:07:53</c:v>
                </c:pt>
                <c:pt idx="2490">
                  <c:v>  16:07:55</c:v>
                </c:pt>
                <c:pt idx="2491">
                  <c:v>  16:07:57</c:v>
                </c:pt>
                <c:pt idx="2492">
                  <c:v>  16:07:59</c:v>
                </c:pt>
                <c:pt idx="2493">
                  <c:v>  16:08:01</c:v>
                </c:pt>
                <c:pt idx="2494">
                  <c:v>  16:08:03</c:v>
                </c:pt>
                <c:pt idx="2495">
                  <c:v>  16:08:05</c:v>
                </c:pt>
                <c:pt idx="2496">
                  <c:v>  16:08:07</c:v>
                </c:pt>
                <c:pt idx="2497">
                  <c:v>  16:08:09</c:v>
                </c:pt>
                <c:pt idx="2498">
                  <c:v>  16:08:11</c:v>
                </c:pt>
                <c:pt idx="2499">
                  <c:v>  16:08:13</c:v>
                </c:pt>
                <c:pt idx="2500">
                  <c:v>  16:08:15</c:v>
                </c:pt>
                <c:pt idx="2501">
                  <c:v>  16:08:17</c:v>
                </c:pt>
                <c:pt idx="2502">
                  <c:v>  16:08:19</c:v>
                </c:pt>
                <c:pt idx="2503">
                  <c:v>  16:08:21</c:v>
                </c:pt>
                <c:pt idx="2504">
                  <c:v>  16:08:23</c:v>
                </c:pt>
                <c:pt idx="2505">
                  <c:v>  16:08:25</c:v>
                </c:pt>
                <c:pt idx="2506">
                  <c:v>  16:08:27</c:v>
                </c:pt>
                <c:pt idx="2507">
                  <c:v>  16:08:29</c:v>
                </c:pt>
                <c:pt idx="2508">
                  <c:v>  16:08:31</c:v>
                </c:pt>
              </c:strCache>
            </c:strRef>
          </c:cat>
          <c:val>
            <c:numRef>
              <c:f>'[1]실측정 Graph'!$Q$2:$Q$2510</c:f>
              <c:numCache>
                <c:formatCode>General</c:formatCode>
                <c:ptCount val="2509"/>
                <c:pt idx="0">
                  <c:v>52.32</c:v>
                </c:pt>
                <c:pt idx="1">
                  <c:v>52.08</c:v>
                </c:pt>
                <c:pt idx="2">
                  <c:v>52.14</c:v>
                </c:pt>
                <c:pt idx="3">
                  <c:v>52.02</c:v>
                </c:pt>
                <c:pt idx="4">
                  <c:v>51.9</c:v>
                </c:pt>
                <c:pt idx="5">
                  <c:v>23.52</c:v>
                </c:pt>
                <c:pt idx="6">
                  <c:v>51.69</c:v>
                </c:pt>
                <c:pt idx="7">
                  <c:v>51.63</c:v>
                </c:pt>
                <c:pt idx="8">
                  <c:v>51.57</c:v>
                </c:pt>
                <c:pt idx="9">
                  <c:v>51.39</c:v>
                </c:pt>
                <c:pt idx="10">
                  <c:v>51.24</c:v>
                </c:pt>
                <c:pt idx="11">
                  <c:v>51.15</c:v>
                </c:pt>
                <c:pt idx="12">
                  <c:v>51.18</c:v>
                </c:pt>
                <c:pt idx="13">
                  <c:v>51.06</c:v>
                </c:pt>
                <c:pt idx="14">
                  <c:v>50.91</c:v>
                </c:pt>
                <c:pt idx="15">
                  <c:v>50.85</c:v>
                </c:pt>
                <c:pt idx="16">
                  <c:v>50.76</c:v>
                </c:pt>
                <c:pt idx="17">
                  <c:v>50.61</c:v>
                </c:pt>
                <c:pt idx="18">
                  <c:v>50.46</c:v>
                </c:pt>
                <c:pt idx="19">
                  <c:v>50.34</c:v>
                </c:pt>
                <c:pt idx="20">
                  <c:v>50.37</c:v>
                </c:pt>
                <c:pt idx="21">
                  <c:v>50.31</c:v>
                </c:pt>
                <c:pt idx="22">
                  <c:v>50.19</c:v>
                </c:pt>
                <c:pt idx="23">
                  <c:v>50.04</c:v>
                </c:pt>
                <c:pt idx="24">
                  <c:v>81.39</c:v>
                </c:pt>
                <c:pt idx="25">
                  <c:v>82.17</c:v>
                </c:pt>
                <c:pt idx="26">
                  <c:v>83.04</c:v>
                </c:pt>
                <c:pt idx="27">
                  <c:v>79.260000000000005</c:v>
                </c:pt>
                <c:pt idx="28">
                  <c:v>52.83</c:v>
                </c:pt>
                <c:pt idx="29">
                  <c:v>52.71</c:v>
                </c:pt>
                <c:pt idx="30">
                  <c:v>52.53</c:v>
                </c:pt>
                <c:pt idx="31">
                  <c:v>52.47</c:v>
                </c:pt>
                <c:pt idx="32">
                  <c:v>52.41</c:v>
                </c:pt>
                <c:pt idx="33">
                  <c:v>52.17</c:v>
                </c:pt>
                <c:pt idx="34">
                  <c:v>51.99</c:v>
                </c:pt>
                <c:pt idx="35">
                  <c:v>51.93</c:v>
                </c:pt>
                <c:pt idx="36">
                  <c:v>51.93</c:v>
                </c:pt>
                <c:pt idx="37">
                  <c:v>51.69</c:v>
                </c:pt>
                <c:pt idx="38">
                  <c:v>51.63</c:v>
                </c:pt>
                <c:pt idx="39">
                  <c:v>51.6</c:v>
                </c:pt>
                <c:pt idx="40">
                  <c:v>51.45</c:v>
                </c:pt>
                <c:pt idx="41">
                  <c:v>51.39</c:v>
                </c:pt>
                <c:pt idx="42">
                  <c:v>51.24</c:v>
                </c:pt>
                <c:pt idx="43">
                  <c:v>51.18</c:v>
                </c:pt>
                <c:pt idx="44">
                  <c:v>51.06</c:v>
                </c:pt>
                <c:pt idx="45">
                  <c:v>50.94</c:v>
                </c:pt>
                <c:pt idx="46">
                  <c:v>50.88</c:v>
                </c:pt>
                <c:pt idx="47">
                  <c:v>50.79</c:v>
                </c:pt>
                <c:pt idx="48">
                  <c:v>50.7</c:v>
                </c:pt>
                <c:pt idx="49">
                  <c:v>50.58</c:v>
                </c:pt>
                <c:pt idx="50">
                  <c:v>50.52</c:v>
                </c:pt>
                <c:pt idx="51">
                  <c:v>50.46</c:v>
                </c:pt>
                <c:pt idx="52">
                  <c:v>50.34</c:v>
                </c:pt>
                <c:pt idx="53">
                  <c:v>50.16</c:v>
                </c:pt>
                <c:pt idx="54">
                  <c:v>50.16</c:v>
                </c:pt>
                <c:pt idx="55">
                  <c:v>80.459999999999994</c:v>
                </c:pt>
                <c:pt idx="56">
                  <c:v>81.45</c:v>
                </c:pt>
                <c:pt idx="57">
                  <c:v>82.56</c:v>
                </c:pt>
                <c:pt idx="58">
                  <c:v>83.01</c:v>
                </c:pt>
                <c:pt idx="59">
                  <c:v>53.01</c:v>
                </c:pt>
                <c:pt idx="60">
                  <c:v>52.71</c:v>
                </c:pt>
                <c:pt idx="61">
                  <c:v>52.56</c:v>
                </c:pt>
                <c:pt idx="62">
                  <c:v>52.41</c:v>
                </c:pt>
                <c:pt idx="63">
                  <c:v>52.2</c:v>
                </c:pt>
                <c:pt idx="64">
                  <c:v>52.23</c:v>
                </c:pt>
                <c:pt idx="65">
                  <c:v>52.05</c:v>
                </c:pt>
                <c:pt idx="66">
                  <c:v>52.05</c:v>
                </c:pt>
                <c:pt idx="67">
                  <c:v>51.81</c:v>
                </c:pt>
                <c:pt idx="68">
                  <c:v>51.69</c:v>
                </c:pt>
                <c:pt idx="69">
                  <c:v>51.66</c:v>
                </c:pt>
                <c:pt idx="70">
                  <c:v>51.57</c:v>
                </c:pt>
                <c:pt idx="71">
                  <c:v>51.54</c:v>
                </c:pt>
                <c:pt idx="72">
                  <c:v>51.36</c:v>
                </c:pt>
                <c:pt idx="73">
                  <c:v>51.24</c:v>
                </c:pt>
                <c:pt idx="74">
                  <c:v>51.12</c:v>
                </c:pt>
                <c:pt idx="75">
                  <c:v>51.03</c:v>
                </c:pt>
                <c:pt idx="76">
                  <c:v>51.03</c:v>
                </c:pt>
                <c:pt idx="77">
                  <c:v>50.88</c:v>
                </c:pt>
                <c:pt idx="78">
                  <c:v>50.7</c:v>
                </c:pt>
                <c:pt idx="79">
                  <c:v>50.64</c:v>
                </c:pt>
                <c:pt idx="80">
                  <c:v>50.52</c:v>
                </c:pt>
                <c:pt idx="81">
                  <c:v>50.46</c:v>
                </c:pt>
                <c:pt idx="82">
                  <c:v>50.43</c:v>
                </c:pt>
                <c:pt idx="83">
                  <c:v>50.28</c:v>
                </c:pt>
                <c:pt idx="84">
                  <c:v>50.13</c:v>
                </c:pt>
                <c:pt idx="85">
                  <c:v>50.19</c:v>
                </c:pt>
                <c:pt idx="86">
                  <c:v>80.58</c:v>
                </c:pt>
                <c:pt idx="87">
                  <c:v>81.66</c:v>
                </c:pt>
                <c:pt idx="88">
                  <c:v>82.71</c:v>
                </c:pt>
                <c:pt idx="89">
                  <c:v>83.13</c:v>
                </c:pt>
                <c:pt idx="90">
                  <c:v>53.25</c:v>
                </c:pt>
                <c:pt idx="91">
                  <c:v>52.77</c:v>
                </c:pt>
                <c:pt idx="92">
                  <c:v>52.68</c:v>
                </c:pt>
                <c:pt idx="93">
                  <c:v>52.53</c:v>
                </c:pt>
                <c:pt idx="94">
                  <c:v>52.29</c:v>
                </c:pt>
                <c:pt idx="95">
                  <c:v>52.23</c:v>
                </c:pt>
                <c:pt idx="96">
                  <c:v>52.05</c:v>
                </c:pt>
                <c:pt idx="97">
                  <c:v>52.08</c:v>
                </c:pt>
                <c:pt idx="98">
                  <c:v>51.9</c:v>
                </c:pt>
                <c:pt idx="99">
                  <c:v>51.78</c:v>
                </c:pt>
                <c:pt idx="100">
                  <c:v>51.69</c:v>
                </c:pt>
                <c:pt idx="101">
                  <c:v>51.6</c:v>
                </c:pt>
                <c:pt idx="102">
                  <c:v>51.51</c:v>
                </c:pt>
                <c:pt idx="103">
                  <c:v>51.42</c:v>
                </c:pt>
                <c:pt idx="104">
                  <c:v>51.36</c:v>
                </c:pt>
                <c:pt idx="105">
                  <c:v>51.21</c:v>
                </c:pt>
                <c:pt idx="106">
                  <c:v>51.18</c:v>
                </c:pt>
                <c:pt idx="107">
                  <c:v>51.15</c:v>
                </c:pt>
                <c:pt idx="108">
                  <c:v>50.94</c:v>
                </c:pt>
                <c:pt idx="109">
                  <c:v>50.91</c:v>
                </c:pt>
                <c:pt idx="110">
                  <c:v>50.76</c:v>
                </c:pt>
                <c:pt idx="111">
                  <c:v>50.67</c:v>
                </c:pt>
                <c:pt idx="112">
                  <c:v>50.49</c:v>
                </c:pt>
                <c:pt idx="113">
                  <c:v>50.49</c:v>
                </c:pt>
                <c:pt idx="114">
                  <c:v>50.52</c:v>
                </c:pt>
                <c:pt idx="115">
                  <c:v>50.25</c:v>
                </c:pt>
                <c:pt idx="116">
                  <c:v>50.22</c:v>
                </c:pt>
                <c:pt idx="117">
                  <c:v>50.13</c:v>
                </c:pt>
                <c:pt idx="118">
                  <c:v>63.72</c:v>
                </c:pt>
                <c:pt idx="119">
                  <c:v>81.900000000000006</c:v>
                </c:pt>
                <c:pt idx="120">
                  <c:v>82.5</c:v>
                </c:pt>
                <c:pt idx="121">
                  <c:v>83.04</c:v>
                </c:pt>
                <c:pt idx="122">
                  <c:v>53.01</c:v>
                </c:pt>
                <c:pt idx="123">
                  <c:v>52.71</c:v>
                </c:pt>
                <c:pt idx="124">
                  <c:v>52.59</c:v>
                </c:pt>
                <c:pt idx="125">
                  <c:v>52.5</c:v>
                </c:pt>
                <c:pt idx="126">
                  <c:v>52.32</c:v>
                </c:pt>
                <c:pt idx="127">
                  <c:v>52.17</c:v>
                </c:pt>
                <c:pt idx="128">
                  <c:v>52.11</c:v>
                </c:pt>
                <c:pt idx="129">
                  <c:v>52.05</c:v>
                </c:pt>
                <c:pt idx="130">
                  <c:v>51.75</c:v>
                </c:pt>
                <c:pt idx="131">
                  <c:v>51.81</c:v>
                </c:pt>
                <c:pt idx="132">
                  <c:v>51.66</c:v>
                </c:pt>
                <c:pt idx="133">
                  <c:v>51.75</c:v>
                </c:pt>
                <c:pt idx="134">
                  <c:v>51.42</c:v>
                </c:pt>
                <c:pt idx="135">
                  <c:v>51.36</c:v>
                </c:pt>
                <c:pt idx="136">
                  <c:v>51.45</c:v>
                </c:pt>
                <c:pt idx="137">
                  <c:v>50.61</c:v>
                </c:pt>
                <c:pt idx="138">
                  <c:v>50.34</c:v>
                </c:pt>
                <c:pt idx="139">
                  <c:v>50.34</c:v>
                </c:pt>
                <c:pt idx="140">
                  <c:v>50.43</c:v>
                </c:pt>
                <c:pt idx="141">
                  <c:v>50.37</c:v>
                </c:pt>
                <c:pt idx="142">
                  <c:v>50.34</c:v>
                </c:pt>
                <c:pt idx="143">
                  <c:v>50.31</c:v>
                </c:pt>
                <c:pt idx="144">
                  <c:v>50.19</c:v>
                </c:pt>
                <c:pt idx="145">
                  <c:v>54.57</c:v>
                </c:pt>
                <c:pt idx="146">
                  <c:v>80.67</c:v>
                </c:pt>
                <c:pt idx="147">
                  <c:v>82.26</c:v>
                </c:pt>
                <c:pt idx="148">
                  <c:v>83.19</c:v>
                </c:pt>
                <c:pt idx="149">
                  <c:v>70.44</c:v>
                </c:pt>
                <c:pt idx="150">
                  <c:v>52.89</c:v>
                </c:pt>
                <c:pt idx="151">
                  <c:v>52.77</c:v>
                </c:pt>
                <c:pt idx="152">
                  <c:v>52.68</c:v>
                </c:pt>
                <c:pt idx="153">
                  <c:v>52.5</c:v>
                </c:pt>
                <c:pt idx="154">
                  <c:v>52.5</c:v>
                </c:pt>
                <c:pt idx="155">
                  <c:v>52.35</c:v>
                </c:pt>
                <c:pt idx="156">
                  <c:v>52.38</c:v>
                </c:pt>
                <c:pt idx="157">
                  <c:v>52.17</c:v>
                </c:pt>
                <c:pt idx="158">
                  <c:v>52.14</c:v>
                </c:pt>
                <c:pt idx="159">
                  <c:v>52.05</c:v>
                </c:pt>
                <c:pt idx="160">
                  <c:v>51.93</c:v>
                </c:pt>
                <c:pt idx="161">
                  <c:v>51.93</c:v>
                </c:pt>
                <c:pt idx="162">
                  <c:v>51.78</c:v>
                </c:pt>
                <c:pt idx="163">
                  <c:v>51.66</c:v>
                </c:pt>
                <c:pt idx="164">
                  <c:v>51.72</c:v>
                </c:pt>
                <c:pt idx="165">
                  <c:v>51.69</c:v>
                </c:pt>
                <c:pt idx="166">
                  <c:v>51.57</c:v>
                </c:pt>
                <c:pt idx="167">
                  <c:v>51.45</c:v>
                </c:pt>
                <c:pt idx="168">
                  <c:v>51.36</c:v>
                </c:pt>
                <c:pt idx="169">
                  <c:v>51.27</c:v>
                </c:pt>
                <c:pt idx="170">
                  <c:v>51.33</c:v>
                </c:pt>
                <c:pt idx="171">
                  <c:v>51.18</c:v>
                </c:pt>
                <c:pt idx="172">
                  <c:v>51.18</c:v>
                </c:pt>
                <c:pt idx="173">
                  <c:v>51.09</c:v>
                </c:pt>
                <c:pt idx="174">
                  <c:v>50.97</c:v>
                </c:pt>
                <c:pt idx="175">
                  <c:v>51.03</c:v>
                </c:pt>
                <c:pt idx="176">
                  <c:v>50.91</c:v>
                </c:pt>
                <c:pt idx="177">
                  <c:v>50.97</c:v>
                </c:pt>
                <c:pt idx="178">
                  <c:v>50.76</c:v>
                </c:pt>
                <c:pt idx="179">
                  <c:v>50.82</c:v>
                </c:pt>
                <c:pt idx="180">
                  <c:v>50.76</c:v>
                </c:pt>
                <c:pt idx="181">
                  <c:v>50.82</c:v>
                </c:pt>
                <c:pt idx="182">
                  <c:v>50.73</c:v>
                </c:pt>
                <c:pt idx="183">
                  <c:v>50.64</c:v>
                </c:pt>
                <c:pt idx="184">
                  <c:v>50.58</c:v>
                </c:pt>
                <c:pt idx="185">
                  <c:v>50.55</c:v>
                </c:pt>
                <c:pt idx="186">
                  <c:v>50.49</c:v>
                </c:pt>
                <c:pt idx="187">
                  <c:v>50.58</c:v>
                </c:pt>
                <c:pt idx="188">
                  <c:v>50.49</c:v>
                </c:pt>
                <c:pt idx="189">
                  <c:v>50.46</c:v>
                </c:pt>
                <c:pt idx="190">
                  <c:v>50.34</c:v>
                </c:pt>
                <c:pt idx="191">
                  <c:v>50.34</c:v>
                </c:pt>
                <c:pt idx="192">
                  <c:v>50.31</c:v>
                </c:pt>
                <c:pt idx="193">
                  <c:v>50.13</c:v>
                </c:pt>
                <c:pt idx="194">
                  <c:v>50.25</c:v>
                </c:pt>
                <c:pt idx="195">
                  <c:v>50.1</c:v>
                </c:pt>
                <c:pt idx="196">
                  <c:v>50.04</c:v>
                </c:pt>
                <c:pt idx="197">
                  <c:v>81.45</c:v>
                </c:pt>
                <c:pt idx="198">
                  <c:v>82.17</c:v>
                </c:pt>
                <c:pt idx="199">
                  <c:v>83.28</c:v>
                </c:pt>
                <c:pt idx="200">
                  <c:v>75.33</c:v>
                </c:pt>
                <c:pt idx="201">
                  <c:v>53.1</c:v>
                </c:pt>
                <c:pt idx="202">
                  <c:v>52.86</c:v>
                </c:pt>
                <c:pt idx="203">
                  <c:v>52.77</c:v>
                </c:pt>
                <c:pt idx="204">
                  <c:v>52.8</c:v>
                </c:pt>
                <c:pt idx="205">
                  <c:v>52.71</c:v>
                </c:pt>
                <c:pt idx="206">
                  <c:v>52.56</c:v>
                </c:pt>
                <c:pt idx="207">
                  <c:v>52.59</c:v>
                </c:pt>
                <c:pt idx="208">
                  <c:v>52.5</c:v>
                </c:pt>
                <c:pt idx="209">
                  <c:v>52.44</c:v>
                </c:pt>
                <c:pt idx="210">
                  <c:v>52.29</c:v>
                </c:pt>
                <c:pt idx="211">
                  <c:v>52.29</c:v>
                </c:pt>
                <c:pt idx="212">
                  <c:v>52.29</c:v>
                </c:pt>
                <c:pt idx="213">
                  <c:v>52.26</c:v>
                </c:pt>
                <c:pt idx="214">
                  <c:v>52.05</c:v>
                </c:pt>
                <c:pt idx="215">
                  <c:v>52.11</c:v>
                </c:pt>
                <c:pt idx="216">
                  <c:v>52.02</c:v>
                </c:pt>
                <c:pt idx="217">
                  <c:v>52.11</c:v>
                </c:pt>
                <c:pt idx="218">
                  <c:v>51.99</c:v>
                </c:pt>
                <c:pt idx="219">
                  <c:v>51.87</c:v>
                </c:pt>
                <c:pt idx="220">
                  <c:v>51.9</c:v>
                </c:pt>
                <c:pt idx="221">
                  <c:v>51.9</c:v>
                </c:pt>
                <c:pt idx="222">
                  <c:v>51.69</c:v>
                </c:pt>
                <c:pt idx="223">
                  <c:v>51.66</c:v>
                </c:pt>
                <c:pt idx="224">
                  <c:v>51.69</c:v>
                </c:pt>
                <c:pt idx="225">
                  <c:v>51.69</c:v>
                </c:pt>
                <c:pt idx="226">
                  <c:v>51.72</c:v>
                </c:pt>
                <c:pt idx="227">
                  <c:v>51.48</c:v>
                </c:pt>
                <c:pt idx="228">
                  <c:v>51.51</c:v>
                </c:pt>
                <c:pt idx="229">
                  <c:v>51.57</c:v>
                </c:pt>
                <c:pt idx="230">
                  <c:v>51.33</c:v>
                </c:pt>
                <c:pt idx="231">
                  <c:v>51.24</c:v>
                </c:pt>
                <c:pt idx="232">
                  <c:v>51.36</c:v>
                </c:pt>
                <c:pt idx="233">
                  <c:v>51.3</c:v>
                </c:pt>
                <c:pt idx="234">
                  <c:v>51.24</c:v>
                </c:pt>
                <c:pt idx="235">
                  <c:v>51.15</c:v>
                </c:pt>
                <c:pt idx="236">
                  <c:v>51.18</c:v>
                </c:pt>
                <c:pt idx="237">
                  <c:v>51</c:v>
                </c:pt>
                <c:pt idx="238">
                  <c:v>51.12</c:v>
                </c:pt>
                <c:pt idx="239">
                  <c:v>51.09</c:v>
                </c:pt>
                <c:pt idx="240">
                  <c:v>51</c:v>
                </c:pt>
                <c:pt idx="241">
                  <c:v>50.88</c:v>
                </c:pt>
                <c:pt idx="242">
                  <c:v>50.85</c:v>
                </c:pt>
                <c:pt idx="243">
                  <c:v>50.88</c:v>
                </c:pt>
                <c:pt idx="244">
                  <c:v>50.76</c:v>
                </c:pt>
                <c:pt idx="245">
                  <c:v>50.61</c:v>
                </c:pt>
                <c:pt idx="246">
                  <c:v>50.61</c:v>
                </c:pt>
                <c:pt idx="247">
                  <c:v>50.61</c:v>
                </c:pt>
                <c:pt idx="248">
                  <c:v>50.43</c:v>
                </c:pt>
                <c:pt idx="249">
                  <c:v>50.46</c:v>
                </c:pt>
                <c:pt idx="250">
                  <c:v>50.31</c:v>
                </c:pt>
                <c:pt idx="251">
                  <c:v>50.37</c:v>
                </c:pt>
                <c:pt idx="252">
                  <c:v>50.4</c:v>
                </c:pt>
                <c:pt idx="253">
                  <c:v>50.31</c:v>
                </c:pt>
                <c:pt idx="254">
                  <c:v>50.4</c:v>
                </c:pt>
                <c:pt idx="255">
                  <c:v>50.34</c:v>
                </c:pt>
                <c:pt idx="256">
                  <c:v>50.28</c:v>
                </c:pt>
                <c:pt idx="257">
                  <c:v>50.22</c:v>
                </c:pt>
                <c:pt idx="258">
                  <c:v>50.13</c:v>
                </c:pt>
                <c:pt idx="259">
                  <c:v>50.19</c:v>
                </c:pt>
                <c:pt idx="260">
                  <c:v>68.28</c:v>
                </c:pt>
                <c:pt idx="261">
                  <c:v>82.02</c:v>
                </c:pt>
                <c:pt idx="262">
                  <c:v>82.65</c:v>
                </c:pt>
                <c:pt idx="263">
                  <c:v>82.62</c:v>
                </c:pt>
                <c:pt idx="264">
                  <c:v>56.13</c:v>
                </c:pt>
                <c:pt idx="265">
                  <c:v>53.01</c:v>
                </c:pt>
                <c:pt idx="266">
                  <c:v>52.92</c:v>
                </c:pt>
                <c:pt idx="267">
                  <c:v>52.92</c:v>
                </c:pt>
                <c:pt idx="268">
                  <c:v>52.65</c:v>
                </c:pt>
                <c:pt idx="269">
                  <c:v>52.74</c:v>
                </c:pt>
                <c:pt idx="270">
                  <c:v>52.74</c:v>
                </c:pt>
                <c:pt idx="271">
                  <c:v>52.71</c:v>
                </c:pt>
                <c:pt idx="272">
                  <c:v>52.53</c:v>
                </c:pt>
                <c:pt idx="273">
                  <c:v>52.47</c:v>
                </c:pt>
                <c:pt idx="274">
                  <c:v>52.47</c:v>
                </c:pt>
                <c:pt idx="275">
                  <c:v>52.47</c:v>
                </c:pt>
                <c:pt idx="276">
                  <c:v>52.41</c:v>
                </c:pt>
                <c:pt idx="277">
                  <c:v>52.29</c:v>
                </c:pt>
                <c:pt idx="278">
                  <c:v>52.41</c:v>
                </c:pt>
                <c:pt idx="279">
                  <c:v>52.23</c:v>
                </c:pt>
                <c:pt idx="280">
                  <c:v>52.38</c:v>
                </c:pt>
                <c:pt idx="281">
                  <c:v>52.29</c:v>
                </c:pt>
                <c:pt idx="282">
                  <c:v>52.26</c:v>
                </c:pt>
                <c:pt idx="283">
                  <c:v>52.14</c:v>
                </c:pt>
                <c:pt idx="284">
                  <c:v>52.08</c:v>
                </c:pt>
                <c:pt idx="285">
                  <c:v>52.08</c:v>
                </c:pt>
                <c:pt idx="286">
                  <c:v>52.17</c:v>
                </c:pt>
                <c:pt idx="287">
                  <c:v>52.11</c:v>
                </c:pt>
                <c:pt idx="288">
                  <c:v>52.02</c:v>
                </c:pt>
                <c:pt idx="289">
                  <c:v>52.02</c:v>
                </c:pt>
                <c:pt idx="290">
                  <c:v>52.02</c:v>
                </c:pt>
                <c:pt idx="291">
                  <c:v>51.84</c:v>
                </c:pt>
                <c:pt idx="292">
                  <c:v>51.72</c:v>
                </c:pt>
                <c:pt idx="293">
                  <c:v>51.72</c:v>
                </c:pt>
                <c:pt idx="294">
                  <c:v>51.54</c:v>
                </c:pt>
                <c:pt idx="295">
                  <c:v>51.54</c:v>
                </c:pt>
                <c:pt idx="296">
                  <c:v>51.48</c:v>
                </c:pt>
                <c:pt idx="297">
                  <c:v>51.36</c:v>
                </c:pt>
                <c:pt idx="298">
                  <c:v>51.33</c:v>
                </c:pt>
                <c:pt idx="299">
                  <c:v>51.15</c:v>
                </c:pt>
                <c:pt idx="300">
                  <c:v>51.24</c:v>
                </c:pt>
                <c:pt idx="301">
                  <c:v>51.15</c:v>
                </c:pt>
                <c:pt idx="302">
                  <c:v>51.18</c:v>
                </c:pt>
                <c:pt idx="303">
                  <c:v>50.91</c:v>
                </c:pt>
                <c:pt idx="304">
                  <c:v>50.91</c:v>
                </c:pt>
                <c:pt idx="305">
                  <c:v>50.94</c:v>
                </c:pt>
                <c:pt idx="306">
                  <c:v>50.82</c:v>
                </c:pt>
                <c:pt idx="307">
                  <c:v>50.79</c:v>
                </c:pt>
                <c:pt idx="308">
                  <c:v>50.61</c:v>
                </c:pt>
                <c:pt idx="309">
                  <c:v>50.61</c:v>
                </c:pt>
                <c:pt idx="310">
                  <c:v>50.49</c:v>
                </c:pt>
                <c:pt idx="311">
                  <c:v>50.52</c:v>
                </c:pt>
                <c:pt idx="312">
                  <c:v>50.4</c:v>
                </c:pt>
                <c:pt idx="313">
                  <c:v>50.49</c:v>
                </c:pt>
                <c:pt idx="314">
                  <c:v>50.16</c:v>
                </c:pt>
                <c:pt idx="315">
                  <c:v>50.16</c:v>
                </c:pt>
                <c:pt idx="316">
                  <c:v>50.13</c:v>
                </c:pt>
                <c:pt idx="317">
                  <c:v>81.12</c:v>
                </c:pt>
                <c:pt idx="318">
                  <c:v>81.96</c:v>
                </c:pt>
                <c:pt idx="319">
                  <c:v>82.86</c:v>
                </c:pt>
                <c:pt idx="320">
                  <c:v>58.44</c:v>
                </c:pt>
                <c:pt idx="321">
                  <c:v>53.1</c:v>
                </c:pt>
                <c:pt idx="322">
                  <c:v>52.89</c:v>
                </c:pt>
                <c:pt idx="323">
                  <c:v>52.8</c:v>
                </c:pt>
                <c:pt idx="324">
                  <c:v>52.77</c:v>
                </c:pt>
                <c:pt idx="325">
                  <c:v>52.44</c:v>
                </c:pt>
                <c:pt idx="326">
                  <c:v>52.41</c:v>
                </c:pt>
                <c:pt idx="327">
                  <c:v>52.5</c:v>
                </c:pt>
                <c:pt idx="328">
                  <c:v>52.26</c:v>
                </c:pt>
                <c:pt idx="329">
                  <c:v>52.23</c:v>
                </c:pt>
                <c:pt idx="330">
                  <c:v>51.99</c:v>
                </c:pt>
                <c:pt idx="331">
                  <c:v>52.2</c:v>
                </c:pt>
                <c:pt idx="332">
                  <c:v>51.96</c:v>
                </c:pt>
                <c:pt idx="333">
                  <c:v>51.9</c:v>
                </c:pt>
                <c:pt idx="334">
                  <c:v>51.84</c:v>
                </c:pt>
                <c:pt idx="335">
                  <c:v>51.66</c:v>
                </c:pt>
                <c:pt idx="336">
                  <c:v>51.69</c:v>
                </c:pt>
                <c:pt idx="337">
                  <c:v>51.57</c:v>
                </c:pt>
                <c:pt idx="338">
                  <c:v>51.51</c:v>
                </c:pt>
                <c:pt idx="339">
                  <c:v>51.39</c:v>
                </c:pt>
                <c:pt idx="340">
                  <c:v>51.33</c:v>
                </c:pt>
                <c:pt idx="341">
                  <c:v>51.18</c:v>
                </c:pt>
                <c:pt idx="342">
                  <c:v>51.06</c:v>
                </c:pt>
                <c:pt idx="343">
                  <c:v>51</c:v>
                </c:pt>
                <c:pt idx="344">
                  <c:v>50.82</c:v>
                </c:pt>
                <c:pt idx="345">
                  <c:v>50.85</c:v>
                </c:pt>
                <c:pt idx="346">
                  <c:v>50.7</c:v>
                </c:pt>
                <c:pt idx="347">
                  <c:v>50.61</c:v>
                </c:pt>
                <c:pt idx="348">
                  <c:v>50.64</c:v>
                </c:pt>
                <c:pt idx="349">
                  <c:v>50.4</c:v>
                </c:pt>
                <c:pt idx="350">
                  <c:v>50.31</c:v>
                </c:pt>
                <c:pt idx="351">
                  <c:v>50.37</c:v>
                </c:pt>
                <c:pt idx="352">
                  <c:v>50.22</c:v>
                </c:pt>
                <c:pt idx="353">
                  <c:v>50.1</c:v>
                </c:pt>
                <c:pt idx="354">
                  <c:v>80.52</c:v>
                </c:pt>
                <c:pt idx="355">
                  <c:v>81.599999999999994</c:v>
                </c:pt>
                <c:pt idx="356">
                  <c:v>82.68</c:v>
                </c:pt>
                <c:pt idx="357">
                  <c:v>83.13</c:v>
                </c:pt>
                <c:pt idx="358">
                  <c:v>53.22</c:v>
                </c:pt>
                <c:pt idx="359">
                  <c:v>52.86</c:v>
                </c:pt>
                <c:pt idx="360">
                  <c:v>52.8</c:v>
                </c:pt>
                <c:pt idx="361">
                  <c:v>52.62</c:v>
                </c:pt>
                <c:pt idx="362">
                  <c:v>52.65</c:v>
                </c:pt>
                <c:pt idx="363">
                  <c:v>52.47</c:v>
                </c:pt>
                <c:pt idx="364">
                  <c:v>52.32</c:v>
                </c:pt>
                <c:pt idx="365">
                  <c:v>52.29</c:v>
                </c:pt>
                <c:pt idx="366">
                  <c:v>52.17</c:v>
                </c:pt>
                <c:pt idx="367">
                  <c:v>52.23</c:v>
                </c:pt>
                <c:pt idx="368">
                  <c:v>52.05</c:v>
                </c:pt>
                <c:pt idx="369">
                  <c:v>52.02</c:v>
                </c:pt>
                <c:pt idx="370">
                  <c:v>51.84</c:v>
                </c:pt>
                <c:pt idx="371">
                  <c:v>51.84</c:v>
                </c:pt>
                <c:pt idx="372">
                  <c:v>51.75</c:v>
                </c:pt>
                <c:pt idx="373">
                  <c:v>51.69</c:v>
                </c:pt>
                <c:pt idx="374">
                  <c:v>51.57</c:v>
                </c:pt>
                <c:pt idx="375">
                  <c:v>51.63</c:v>
                </c:pt>
                <c:pt idx="376">
                  <c:v>51.42</c:v>
                </c:pt>
                <c:pt idx="377">
                  <c:v>51.24</c:v>
                </c:pt>
                <c:pt idx="378">
                  <c:v>51.36</c:v>
                </c:pt>
                <c:pt idx="379">
                  <c:v>51.27</c:v>
                </c:pt>
                <c:pt idx="380">
                  <c:v>51.24</c:v>
                </c:pt>
                <c:pt idx="381">
                  <c:v>51.15</c:v>
                </c:pt>
                <c:pt idx="382">
                  <c:v>51.03</c:v>
                </c:pt>
                <c:pt idx="383">
                  <c:v>50.97</c:v>
                </c:pt>
                <c:pt idx="384">
                  <c:v>50.97</c:v>
                </c:pt>
                <c:pt idx="385">
                  <c:v>50.79</c:v>
                </c:pt>
                <c:pt idx="386">
                  <c:v>50.82</c:v>
                </c:pt>
                <c:pt idx="387">
                  <c:v>50.73</c:v>
                </c:pt>
                <c:pt idx="388">
                  <c:v>50.61</c:v>
                </c:pt>
                <c:pt idx="389">
                  <c:v>50.61</c:v>
                </c:pt>
                <c:pt idx="390">
                  <c:v>50.4</c:v>
                </c:pt>
                <c:pt idx="391">
                  <c:v>50.43</c:v>
                </c:pt>
                <c:pt idx="392">
                  <c:v>50.31</c:v>
                </c:pt>
                <c:pt idx="393">
                  <c:v>50.43</c:v>
                </c:pt>
                <c:pt idx="394">
                  <c:v>50.22</c:v>
                </c:pt>
                <c:pt idx="395">
                  <c:v>50.13</c:v>
                </c:pt>
                <c:pt idx="396">
                  <c:v>50.19</c:v>
                </c:pt>
                <c:pt idx="397">
                  <c:v>81.09</c:v>
                </c:pt>
                <c:pt idx="398">
                  <c:v>81.96</c:v>
                </c:pt>
                <c:pt idx="399">
                  <c:v>82.92</c:v>
                </c:pt>
                <c:pt idx="400">
                  <c:v>57.42</c:v>
                </c:pt>
                <c:pt idx="401">
                  <c:v>53.01</c:v>
                </c:pt>
                <c:pt idx="402">
                  <c:v>52.74</c:v>
                </c:pt>
                <c:pt idx="403">
                  <c:v>52.77</c:v>
                </c:pt>
                <c:pt idx="404">
                  <c:v>52.71</c:v>
                </c:pt>
                <c:pt idx="405">
                  <c:v>52.53</c:v>
                </c:pt>
                <c:pt idx="406">
                  <c:v>52.44</c:v>
                </c:pt>
                <c:pt idx="407">
                  <c:v>52.44</c:v>
                </c:pt>
                <c:pt idx="408">
                  <c:v>52.32</c:v>
                </c:pt>
                <c:pt idx="409">
                  <c:v>52.2</c:v>
                </c:pt>
                <c:pt idx="410">
                  <c:v>52.08</c:v>
                </c:pt>
                <c:pt idx="411">
                  <c:v>51.93</c:v>
                </c:pt>
                <c:pt idx="412">
                  <c:v>52.02</c:v>
                </c:pt>
                <c:pt idx="413">
                  <c:v>51.84</c:v>
                </c:pt>
                <c:pt idx="414">
                  <c:v>51.84</c:v>
                </c:pt>
                <c:pt idx="415">
                  <c:v>51.6</c:v>
                </c:pt>
                <c:pt idx="416">
                  <c:v>51.69</c:v>
                </c:pt>
                <c:pt idx="417">
                  <c:v>51.6</c:v>
                </c:pt>
                <c:pt idx="418">
                  <c:v>51.51</c:v>
                </c:pt>
                <c:pt idx="419">
                  <c:v>51.51</c:v>
                </c:pt>
                <c:pt idx="420">
                  <c:v>51.33</c:v>
                </c:pt>
                <c:pt idx="421">
                  <c:v>51.39</c:v>
                </c:pt>
                <c:pt idx="422">
                  <c:v>51.27</c:v>
                </c:pt>
                <c:pt idx="423">
                  <c:v>51.06</c:v>
                </c:pt>
                <c:pt idx="424">
                  <c:v>51.18</c:v>
                </c:pt>
                <c:pt idx="425">
                  <c:v>51.18</c:v>
                </c:pt>
                <c:pt idx="426">
                  <c:v>50.94</c:v>
                </c:pt>
                <c:pt idx="427">
                  <c:v>50.88</c:v>
                </c:pt>
                <c:pt idx="428">
                  <c:v>50.85</c:v>
                </c:pt>
                <c:pt idx="429">
                  <c:v>50.79</c:v>
                </c:pt>
                <c:pt idx="430">
                  <c:v>50.7</c:v>
                </c:pt>
                <c:pt idx="431">
                  <c:v>50.64</c:v>
                </c:pt>
                <c:pt idx="432">
                  <c:v>50.55</c:v>
                </c:pt>
                <c:pt idx="433">
                  <c:v>50.49</c:v>
                </c:pt>
                <c:pt idx="434">
                  <c:v>55.05</c:v>
                </c:pt>
                <c:pt idx="435">
                  <c:v>81.540000000000006</c:v>
                </c:pt>
                <c:pt idx="436">
                  <c:v>82.62</c:v>
                </c:pt>
                <c:pt idx="437">
                  <c:v>83.04</c:v>
                </c:pt>
                <c:pt idx="438">
                  <c:v>53.1</c:v>
                </c:pt>
                <c:pt idx="439">
                  <c:v>52.77</c:v>
                </c:pt>
                <c:pt idx="440">
                  <c:v>52.53</c:v>
                </c:pt>
                <c:pt idx="441">
                  <c:v>52.71</c:v>
                </c:pt>
                <c:pt idx="442">
                  <c:v>52.56</c:v>
                </c:pt>
                <c:pt idx="443">
                  <c:v>52.38</c:v>
                </c:pt>
                <c:pt idx="444">
                  <c:v>52.38</c:v>
                </c:pt>
                <c:pt idx="445">
                  <c:v>52.35</c:v>
                </c:pt>
                <c:pt idx="446">
                  <c:v>52.41</c:v>
                </c:pt>
                <c:pt idx="447">
                  <c:v>52.32</c:v>
                </c:pt>
                <c:pt idx="448">
                  <c:v>52.14</c:v>
                </c:pt>
                <c:pt idx="449">
                  <c:v>52.2</c:v>
                </c:pt>
                <c:pt idx="450">
                  <c:v>52.14</c:v>
                </c:pt>
                <c:pt idx="451">
                  <c:v>52.02</c:v>
                </c:pt>
                <c:pt idx="452">
                  <c:v>52.14</c:v>
                </c:pt>
                <c:pt idx="453">
                  <c:v>51.99</c:v>
                </c:pt>
                <c:pt idx="454">
                  <c:v>52.02</c:v>
                </c:pt>
                <c:pt idx="455">
                  <c:v>51.9</c:v>
                </c:pt>
                <c:pt idx="456">
                  <c:v>51.84</c:v>
                </c:pt>
                <c:pt idx="457">
                  <c:v>51.75</c:v>
                </c:pt>
                <c:pt idx="458">
                  <c:v>51.75</c:v>
                </c:pt>
                <c:pt idx="459">
                  <c:v>51.66</c:v>
                </c:pt>
                <c:pt idx="460">
                  <c:v>51.63</c:v>
                </c:pt>
                <c:pt idx="461">
                  <c:v>51.54</c:v>
                </c:pt>
                <c:pt idx="462">
                  <c:v>51.42</c:v>
                </c:pt>
                <c:pt idx="463">
                  <c:v>51.54</c:v>
                </c:pt>
                <c:pt idx="464">
                  <c:v>51.48</c:v>
                </c:pt>
                <c:pt idx="465">
                  <c:v>51.45</c:v>
                </c:pt>
                <c:pt idx="466">
                  <c:v>51.39</c:v>
                </c:pt>
                <c:pt idx="467">
                  <c:v>51.36</c:v>
                </c:pt>
                <c:pt idx="468">
                  <c:v>51.21</c:v>
                </c:pt>
                <c:pt idx="469">
                  <c:v>51.33</c:v>
                </c:pt>
                <c:pt idx="470">
                  <c:v>51.21</c:v>
                </c:pt>
                <c:pt idx="471">
                  <c:v>51.15</c:v>
                </c:pt>
                <c:pt idx="472">
                  <c:v>51.09</c:v>
                </c:pt>
                <c:pt idx="473">
                  <c:v>51.09</c:v>
                </c:pt>
                <c:pt idx="474">
                  <c:v>51.21</c:v>
                </c:pt>
                <c:pt idx="475">
                  <c:v>51.03</c:v>
                </c:pt>
                <c:pt idx="476">
                  <c:v>51.09</c:v>
                </c:pt>
                <c:pt idx="477">
                  <c:v>51</c:v>
                </c:pt>
                <c:pt idx="478">
                  <c:v>50.94</c:v>
                </c:pt>
                <c:pt idx="479">
                  <c:v>50.76</c:v>
                </c:pt>
                <c:pt idx="480">
                  <c:v>50.82</c:v>
                </c:pt>
                <c:pt idx="481">
                  <c:v>50.85</c:v>
                </c:pt>
                <c:pt idx="482">
                  <c:v>50.61</c:v>
                </c:pt>
                <c:pt idx="483">
                  <c:v>50.7</c:v>
                </c:pt>
                <c:pt idx="484">
                  <c:v>50.7</c:v>
                </c:pt>
                <c:pt idx="485">
                  <c:v>50.64</c:v>
                </c:pt>
                <c:pt idx="486">
                  <c:v>50.61</c:v>
                </c:pt>
                <c:pt idx="487">
                  <c:v>50.61</c:v>
                </c:pt>
                <c:pt idx="488">
                  <c:v>50.55</c:v>
                </c:pt>
                <c:pt idx="489">
                  <c:v>50.43</c:v>
                </c:pt>
                <c:pt idx="490">
                  <c:v>50.43</c:v>
                </c:pt>
                <c:pt idx="491">
                  <c:v>50.52</c:v>
                </c:pt>
                <c:pt idx="492">
                  <c:v>50.31</c:v>
                </c:pt>
                <c:pt idx="493">
                  <c:v>50.34</c:v>
                </c:pt>
                <c:pt idx="494">
                  <c:v>50.22</c:v>
                </c:pt>
                <c:pt idx="495">
                  <c:v>50.25</c:v>
                </c:pt>
                <c:pt idx="496">
                  <c:v>50.22</c:v>
                </c:pt>
                <c:pt idx="497">
                  <c:v>50.13</c:v>
                </c:pt>
                <c:pt idx="498">
                  <c:v>50.19</c:v>
                </c:pt>
                <c:pt idx="499">
                  <c:v>50.16</c:v>
                </c:pt>
                <c:pt idx="500">
                  <c:v>71.58</c:v>
                </c:pt>
                <c:pt idx="501">
                  <c:v>81.33</c:v>
                </c:pt>
                <c:pt idx="502">
                  <c:v>82.59</c:v>
                </c:pt>
                <c:pt idx="503">
                  <c:v>81.36</c:v>
                </c:pt>
                <c:pt idx="504">
                  <c:v>54.03</c:v>
                </c:pt>
                <c:pt idx="505">
                  <c:v>52.98</c:v>
                </c:pt>
                <c:pt idx="506">
                  <c:v>52.98</c:v>
                </c:pt>
                <c:pt idx="507">
                  <c:v>52.92</c:v>
                </c:pt>
                <c:pt idx="508">
                  <c:v>52.68</c:v>
                </c:pt>
                <c:pt idx="509">
                  <c:v>52.83</c:v>
                </c:pt>
                <c:pt idx="510">
                  <c:v>52.62</c:v>
                </c:pt>
                <c:pt idx="511">
                  <c:v>52.65</c:v>
                </c:pt>
                <c:pt idx="512">
                  <c:v>52.59</c:v>
                </c:pt>
                <c:pt idx="513">
                  <c:v>52.5</c:v>
                </c:pt>
                <c:pt idx="514">
                  <c:v>52.56</c:v>
                </c:pt>
                <c:pt idx="515">
                  <c:v>52.38</c:v>
                </c:pt>
                <c:pt idx="516">
                  <c:v>52.29</c:v>
                </c:pt>
                <c:pt idx="517">
                  <c:v>52.26</c:v>
                </c:pt>
                <c:pt idx="518">
                  <c:v>52.35</c:v>
                </c:pt>
                <c:pt idx="519">
                  <c:v>52.23</c:v>
                </c:pt>
                <c:pt idx="520">
                  <c:v>52.17</c:v>
                </c:pt>
                <c:pt idx="521">
                  <c:v>52.14</c:v>
                </c:pt>
                <c:pt idx="522">
                  <c:v>52.14</c:v>
                </c:pt>
                <c:pt idx="523">
                  <c:v>52.11</c:v>
                </c:pt>
                <c:pt idx="524">
                  <c:v>52.02</c:v>
                </c:pt>
                <c:pt idx="525">
                  <c:v>52.05</c:v>
                </c:pt>
                <c:pt idx="526">
                  <c:v>51.96</c:v>
                </c:pt>
                <c:pt idx="527">
                  <c:v>51.81</c:v>
                </c:pt>
                <c:pt idx="528">
                  <c:v>51.9</c:v>
                </c:pt>
                <c:pt idx="529">
                  <c:v>51.81</c:v>
                </c:pt>
                <c:pt idx="530">
                  <c:v>51.75</c:v>
                </c:pt>
                <c:pt idx="531">
                  <c:v>51.75</c:v>
                </c:pt>
                <c:pt idx="532">
                  <c:v>51.84</c:v>
                </c:pt>
                <c:pt idx="533">
                  <c:v>51.66</c:v>
                </c:pt>
                <c:pt idx="534">
                  <c:v>51.69</c:v>
                </c:pt>
                <c:pt idx="535">
                  <c:v>51.51</c:v>
                </c:pt>
                <c:pt idx="536">
                  <c:v>51.57</c:v>
                </c:pt>
                <c:pt idx="537">
                  <c:v>51.45</c:v>
                </c:pt>
                <c:pt idx="538">
                  <c:v>51.36</c:v>
                </c:pt>
                <c:pt idx="539">
                  <c:v>51.45</c:v>
                </c:pt>
                <c:pt idx="540">
                  <c:v>51.36</c:v>
                </c:pt>
                <c:pt idx="541">
                  <c:v>51.24</c:v>
                </c:pt>
                <c:pt idx="542">
                  <c:v>51.36</c:v>
                </c:pt>
                <c:pt idx="543">
                  <c:v>51.24</c:v>
                </c:pt>
                <c:pt idx="544">
                  <c:v>51.18</c:v>
                </c:pt>
                <c:pt idx="545">
                  <c:v>51.18</c:v>
                </c:pt>
                <c:pt idx="546">
                  <c:v>51.15</c:v>
                </c:pt>
                <c:pt idx="547">
                  <c:v>51.06</c:v>
                </c:pt>
                <c:pt idx="548">
                  <c:v>51.03</c:v>
                </c:pt>
                <c:pt idx="549">
                  <c:v>51</c:v>
                </c:pt>
                <c:pt idx="550">
                  <c:v>50.97</c:v>
                </c:pt>
                <c:pt idx="551">
                  <c:v>50.94</c:v>
                </c:pt>
                <c:pt idx="552">
                  <c:v>50.91</c:v>
                </c:pt>
                <c:pt idx="553">
                  <c:v>50.94</c:v>
                </c:pt>
                <c:pt idx="554">
                  <c:v>50.73</c:v>
                </c:pt>
                <c:pt idx="555">
                  <c:v>50.76</c:v>
                </c:pt>
                <c:pt idx="556">
                  <c:v>50.79</c:v>
                </c:pt>
                <c:pt idx="557">
                  <c:v>50.64</c:v>
                </c:pt>
                <c:pt idx="558">
                  <c:v>50.7</c:v>
                </c:pt>
                <c:pt idx="559">
                  <c:v>50.7</c:v>
                </c:pt>
                <c:pt idx="560">
                  <c:v>50.64</c:v>
                </c:pt>
                <c:pt idx="561">
                  <c:v>50.64</c:v>
                </c:pt>
                <c:pt idx="562">
                  <c:v>50.55</c:v>
                </c:pt>
                <c:pt idx="563">
                  <c:v>50.55</c:v>
                </c:pt>
                <c:pt idx="564">
                  <c:v>50.55</c:v>
                </c:pt>
                <c:pt idx="565">
                  <c:v>50.46</c:v>
                </c:pt>
                <c:pt idx="566">
                  <c:v>50.43</c:v>
                </c:pt>
                <c:pt idx="567">
                  <c:v>50.43</c:v>
                </c:pt>
                <c:pt idx="568">
                  <c:v>50.37</c:v>
                </c:pt>
                <c:pt idx="569">
                  <c:v>50.4</c:v>
                </c:pt>
                <c:pt idx="570">
                  <c:v>50.31</c:v>
                </c:pt>
                <c:pt idx="571">
                  <c:v>50.19</c:v>
                </c:pt>
                <c:pt idx="572">
                  <c:v>50.37</c:v>
                </c:pt>
                <c:pt idx="573">
                  <c:v>50.31</c:v>
                </c:pt>
                <c:pt idx="574">
                  <c:v>50.25</c:v>
                </c:pt>
                <c:pt idx="575">
                  <c:v>50.28</c:v>
                </c:pt>
                <c:pt idx="576">
                  <c:v>50.16</c:v>
                </c:pt>
                <c:pt idx="577">
                  <c:v>50.19</c:v>
                </c:pt>
                <c:pt idx="578">
                  <c:v>50.19</c:v>
                </c:pt>
                <c:pt idx="579">
                  <c:v>50.28</c:v>
                </c:pt>
                <c:pt idx="580">
                  <c:v>50.22</c:v>
                </c:pt>
                <c:pt idx="581">
                  <c:v>54.18</c:v>
                </c:pt>
                <c:pt idx="582">
                  <c:v>81.66</c:v>
                </c:pt>
                <c:pt idx="583">
                  <c:v>82.8</c:v>
                </c:pt>
                <c:pt idx="584">
                  <c:v>83.19</c:v>
                </c:pt>
                <c:pt idx="585">
                  <c:v>53.1</c:v>
                </c:pt>
                <c:pt idx="586">
                  <c:v>52.83</c:v>
                </c:pt>
                <c:pt idx="587">
                  <c:v>52.86</c:v>
                </c:pt>
                <c:pt idx="588">
                  <c:v>52.68</c:v>
                </c:pt>
                <c:pt idx="589">
                  <c:v>52.53</c:v>
                </c:pt>
                <c:pt idx="590">
                  <c:v>52.56</c:v>
                </c:pt>
                <c:pt idx="591">
                  <c:v>52.35</c:v>
                </c:pt>
                <c:pt idx="592">
                  <c:v>52.23</c:v>
                </c:pt>
                <c:pt idx="593">
                  <c:v>52.23</c:v>
                </c:pt>
                <c:pt idx="594">
                  <c:v>51.96</c:v>
                </c:pt>
                <c:pt idx="595">
                  <c:v>51.96</c:v>
                </c:pt>
                <c:pt idx="596">
                  <c:v>51.9</c:v>
                </c:pt>
                <c:pt idx="597">
                  <c:v>51.81</c:v>
                </c:pt>
                <c:pt idx="598">
                  <c:v>51.6</c:v>
                </c:pt>
                <c:pt idx="599">
                  <c:v>51.75</c:v>
                </c:pt>
                <c:pt idx="600">
                  <c:v>51.45</c:v>
                </c:pt>
                <c:pt idx="601">
                  <c:v>51.45</c:v>
                </c:pt>
                <c:pt idx="602">
                  <c:v>51.36</c:v>
                </c:pt>
                <c:pt idx="603">
                  <c:v>51.06</c:v>
                </c:pt>
                <c:pt idx="604">
                  <c:v>51.03</c:v>
                </c:pt>
                <c:pt idx="605">
                  <c:v>50.91</c:v>
                </c:pt>
                <c:pt idx="606">
                  <c:v>50.88</c:v>
                </c:pt>
                <c:pt idx="607">
                  <c:v>50.7</c:v>
                </c:pt>
                <c:pt idx="608">
                  <c:v>50.67</c:v>
                </c:pt>
                <c:pt idx="609">
                  <c:v>50.52</c:v>
                </c:pt>
                <c:pt idx="610">
                  <c:v>50.49</c:v>
                </c:pt>
                <c:pt idx="611">
                  <c:v>50.37</c:v>
                </c:pt>
                <c:pt idx="612">
                  <c:v>50.34</c:v>
                </c:pt>
                <c:pt idx="613">
                  <c:v>50.25</c:v>
                </c:pt>
                <c:pt idx="614">
                  <c:v>53.25</c:v>
                </c:pt>
                <c:pt idx="615">
                  <c:v>80.55</c:v>
                </c:pt>
                <c:pt idx="616">
                  <c:v>82.29</c:v>
                </c:pt>
                <c:pt idx="617">
                  <c:v>82.71</c:v>
                </c:pt>
                <c:pt idx="618">
                  <c:v>71.400000000000006</c:v>
                </c:pt>
                <c:pt idx="619">
                  <c:v>52.74</c:v>
                </c:pt>
                <c:pt idx="620">
                  <c:v>52.68</c:v>
                </c:pt>
                <c:pt idx="621">
                  <c:v>52.68</c:v>
                </c:pt>
                <c:pt idx="622">
                  <c:v>52.44</c:v>
                </c:pt>
                <c:pt idx="623">
                  <c:v>52.23</c:v>
                </c:pt>
                <c:pt idx="624">
                  <c:v>52.05</c:v>
                </c:pt>
                <c:pt idx="625">
                  <c:v>52.05</c:v>
                </c:pt>
                <c:pt idx="626">
                  <c:v>51.9</c:v>
                </c:pt>
                <c:pt idx="627">
                  <c:v>51.96</c:v>
                </c:pt>
                <c:pt idx="628">
                  <c:v>51.81</c:v>
                </c:pt>
                <c:pt idx="629">
                  <c:v>51.69</c:v>
                </c:pt>
                <c:pt idx="630">
                  <c:v>51.63</c:v>
                </c:pt>
                <c:pt idx="631">
                  <c:v>51.48</c:v>
                </c:pt>
                <c:pt idx="632">
                  <c:v>51.45</c:v>
                </c:pt>
                <c:pt idx="633">
                  <c:v>51.33</c:v>
                </c:pt>
                <c:pt idx="634">
                  <c:v>51.3</c:v>
                </c:pt>
                <c:pt idx="635">
                  <c:v>51.12</c:v>
                </c:pt>
                <c:pt idx="636">
                  <c:v>50.97</c:v>
                </c:pt>
                <c:pt idx="637">
                  <c:v>50.91</c:v>
                </c:pt>
                <c:pt idx="638">
                  <c:v>50.85</c:v>
                </c:pt>
                <c:pt idx="639">
                  <c:v>50.7</c:v>
                </c:pt>
                <c:pt idx="640">
                  <c:v>50.55</c:v>
                </c:pt>
                <c:pt idx="641">
                  <c:v>50.58</c:v>
                </c:pt>
                <c:pt idx="642">
                  <c:v>50.46</c:v>
                </c:pt>
                <c:pt idx="643">
                  <c:v>50.43</c:v>
                </c:pt>
                <c:pt idx="644">
                  <c:v>50.16</c:v>
                </c:pt>
                <c:pt idx="645">
                  <c:v>50.07</c:v>
                </c:pt>
                <c:pt idx="646">
                  <c:v>59.76</c:v>
                </c:pt>
                <c:pt idx="647">
                  <c:v>81.66</c:v>
                </c:pt>
                <c:pt idx="648">
                  <c:v>82.26</c:v>
                </c:pt>
                <c:pt idx="649">
                  <c:v>83.01</c:v>
                </c:pt>
                <c:pt idx="650">
                  <c:v>53.16</c:v>
                </c:pt>
                <c:pt idx="651">
                  <c:v>52.83</c:v>
                </c:pt>
                <c:pt idx="652">
                  <c:v>52.62</c:v>
                </c:pt>
                <c:pt idx="653">
                  <c:v>52.41</c:v>
                </c:pt>
                <c:pt idx="654">
                  <c:v>52.35</c:v>
                </c:pt>
                <c:pt idx="655">
                  <c:v>52.29</c:v>
                </c:pt>
                <c:pt idx="656">
                  <c:v>52.2</c:v>
                </c:pt>
                <c:pt idx="657">
                  <c:v>52.02</c:v>
                </c:pt>
                <c:pt idx="658">
                  <c:v>51.84</c:v>
                </c:pt>
                <c:pt idx="659">
                  <c:v>51.87</c:v>
                </c:pt>
                <c:pt idx="660">
                  <c:v>51.72</c:v>
                </c:pt>
                <c:pt idx="661">
                  <c:v>51.6</c:v>
                </c:pt>
                <c:pt idx="662">
                  <c:v>51.54</c:v>
                </c:pt>
                <c:pt idx="663">
                  <c:v>51.36</c:v>
                </c:pt>
                <c:pt idx="664">
                  <c:v>51.33</c:v>
                </c:pt>
                <c:pt idx="665">
                  <c:v>51.12</c:v>
                </c:pt>
                <c:pt idx="666">
                  <c:v>51.18</c:v>
                </c:pt>
                <c:pt idx="667">
                  <c:v>51.03</c:v>
                </c:pt>
                <c:pt idx="668">
                  <c:v>51</c:v>
                </c:pt>
                <c:pt idx="669">
                  <c:v>50.82</c:v>
                </c:pt>
                <c:pt idx="670">
                  <c:v>50.73</c:v>
                </c:pt>
                <c:pt idx="671">
                  <c:v>50.61</c:v>
                </c:pt>
                <c:pt idx="672">
                  <c:v>50.61</c:v>
                </c:pt>
                <c:pt idx="673">
                  <c:v>50.55</c:v>
                </c:pt>
                <c:pt idx="674">
                  <c:v>50.52</c:v>
                </c:pt>
                <c:pt idx="675">
                  <c:v>50.37</c:v>
                </c:pt>
                <c:pt idx="676">
                  <c:v>50.28</c:v>
                </c:pt>
                <c:pt idx="677">
                  <c:v>50.25</c:v>
                </c:pt>
                <c:pt idx="678">
                  <c:v>50.13</c:v>
                </c:pt>
                <c:pt idx="679">
                  <c:v>50.19</c:v>
                </c:pt>
                <c:pt idx="680">
                  <c:v>80.760000000000005</c:v>
                </c:pt>
                <c:pt idx="681">
                  <c:v>82.35</c:v>
                </c:pt>
                <c:pt idx="682">
                  <c:v>82.83</c:v>
                </c:pt>
                <c:pt idx="683">
                  <c:v>65.28</c:v>
                </c:pt>
                <c:pt idx="684">
                  <c:v>53.22</c:v>
                </c:pt>
                <c:pt idx="685">
                  <c:v>52.77</c:v>
                </c:pt>
                <c:pt idx="686">
                  <c:v>52.86</c:v>
                </c:pt>
                <c:pt idx="687">
                  <c:v>52.68</c:v>
                </c:pt>
                <c:pt idx="688">
                  <c:v>52.65</c:v>
                </c:pt>
                <c:pt idx="689">
                  <c:v>52.41</c:v>
                </c:pt>
                <c:pt idx="690">
                  <c:v>52.38</c:v>
                </c:pt>
                <c:pt idx="691">
                  <c:v>52.41</c:v>
                </c:pt>
                <c:pt idx="692">
                  <c:v>52.29</c:v>
                </c:pt>
                <c:pt idx="693">
                  <c:v>52.17</c:v>
                </c:pt>
                <c:pt idx="694">
                  <c:v>52.02</c:v>
                </c:pt>
                <c:pt idx="695">
                  <c:v>51.99</c:v>
                </c:pt>
                <c:pt idx="696">
                  <c:v>51.9</c:v>
                </c:pt>
                <c:pt idx="697">
                  <c:v>51.96</c:v>
                </c:pt>
                <c:pt idx="698">
                  <c:v>51.81</c:v>
                </c:pt>
                <c:pt idx="699">
                  <c:v>51.63</c:v>
                </c:pt>
                <c:pt idx="700">
                  <c:v>51.66</c:v>
                </c:pt>
                <c:pt idx="701">
                  <c:v>51.57</c:v>
                </c:pt>
                <c:pt idx="702">
                  <c:v>51.45</c:v>
                </c:pt>
                <c:pt idx="703">
                  <c:v>51.45</c:v>
                </c:pt>
                <c:pt idx="704">
                  <c:v>51.39</c:v>
                </c:pt>
                <c:pt idx="705">
                  <c:v>51.27</c:v>
                </c:pt>
                <c:pt idx="706">
                  <c:v>51.18</c:v>
                </c:pt>
                <c:pt idx="707">
                  <c:v>51.24</c:v>
                </c:pt>
                <c:pt idx="708">
                  <c:v>50.97</c:v>
                </c:pt>
                <c:pt idx="709">
                  <c:v>50.79</c:v>
                </c:pt>
                <c:pt idx="710">
                  <c:v>50.91</c:v>
                </c:pt>
                <c:pt idx="711">
                  <c:v>50.88</c:v>
                </c:pt>
                <c:pt idx="712">
                  <c:v>50.82</c:v>
                </c:pt>
                <c:pt idx="713">
                  <c:v>50.76</c:v>
                </c:pt>
                <c:pt idx="714">
                  <c:v>50.67</c:v>
                </c:pt>
                <c:pt idx="715">
                  <c:v>50.58</c:v>
                </c:pt>
                <c:pt idx="716">
                  <c:v>50.67</c:v>
                </c:pt>
                <c:pt idx="717">
                  <c:v>50.4</c:v>
                </c:pt>
                <c:pt idx="718">
                  <c:v>50.34</c:v>
                </c:pt>
                <c:pt idx="719">
                  <c:v>50.28</c:v>
                </c:pt>
                <c:pt idx="720">
                  <c:v>50.04</c:v>
                </c:pt>
                <c:pt idx="721">
                  <c:v>62.37</c:v>
                </c:pt>
                <c:pt idx="722">
                  <c:v>81.81</c:v>
                </c:pt>
                <c:pt idx="723">
                  <c:v>82.35</c:v>
                </c:pt>
                <c:pt idx="724">
                  <c:v>83.04</c:v>
                </c:pt>
                <c:pt idx="725">
                  <c:v>53.07</c:v>
                </c:pt>
                <c:pt idx="726">
                  <c:v>52.89</c:v>
                </c:pt>
                <c:pt idx="727">
                  <c:v>52.68</c:v>
                </c:pt>
                <c:pt idx="728">
                  <c:v>52.56</c:v>
                </c:pt>
                <c:pt idx="729">
                  <c:v>52.38</c:v>
                </c:pt>
                <c:pt idx="730">
                  <c:v>52.35</c:v>
                </c:pt>
                <c:pt idx="731">
                  <c:v>51.84</c:v>
                </c:pt>
                <c:pt idx="732">
                  <c:v>51.36</c:v>
                </c:pt>
                <c:pt idx="733">
                  <c:v>51.42</c:v>
                </c:pt>
                <c:pt idx="734">
                  <c:v>51.39</c:v>
                </c:pt>
                <c:pt idx="735">
                  <c:v>51.3</c:v>
                </c:pt>
                <c:pt idx="736">
                  <c:v>51.42</c:v>
                </c:pt>
                <c:pt idx="737">
                  <c:v>51.33</c:v>
                </c:pt>
                <c:pt idx="738">
                  <c:v>51.3</c:v>
                </c:pt>
                <c:pt idx="739">
                  <c:v>51.48</c:v>
                </c:pt>
                <c:pt idx="740">
                  <c:v>51.18</c:v>
                </c:pt>
                <c:pt idx="741">
                  <c:v>51.24</c:v>
                </c:pt>
                <c:pt idx="742">
                  <c:v>51.15</c:v>
                </c:pt>
                <c:pt idx="743">
                  <c:v>51.06</c:v>
                </c:pt>
                <c:pt idx="744">
                  <c:v>51.09</c:v>
                </c:pt>
                <c:pt idx="745">
                  <c:v>51.06</c:v>
                </c:pt>
                <c:pt idx="746">
                  <c:v>51.03</c:v>
                </c:pt>
                <c:pt idx="747">
                  <c:v>50.97</c:v>
                </c:pt>
                <c:pt idx="748">
                  <c:v>50.91</c:v>
                </c:pt>
                <c:pt idx="749">
                  <c:v>50.85</c:v>
                </c:pt>
                <c:pt idx="750">
                  <c:v>50.76</c:v>
                </c:pt>
                <c:pt idx="751">
                  <c:v>50.73</c:v>
                </c:pt>
                <c:pt idx="752">
                  <c:v>50.67</c:v>
                </c:pt>
                <c:pt idx="753">
                  <c:v>50.67</c:v>
                </c:pt>
                <c:pt idx="754">
                  <c:v>50.7</c:v>
                </c:pt>
                <c:pt idx="755">
                  <c:v>50.61</c:v>
                </c:pt>
                <c:pt idx="756">
                  <c:v>50.61</c:v>
                </c:pt>
                <c:pt idx="757">
                  <c:v>50.49</c:v>
                </c:pt>
                <c:pt idx="758">
                  <c:v>50.46</c:v>
                </c:pt>
                <c:pt idx="759">
                  <c:v>50.55</c:v>
                </c:pt>
                <c:pt idx="760">
                  <c:v>50.28</c:v>
                </c:pt>
                <c:pt idx="761">
                  <c:v>50.28</c:v>
                </c:pt>
                <c:pt idx="762">
                  <c:v>50.37</c:v>
                </c:pt>
                <c:pt idx="763">
                  <c:v>50.34</c:v>
                </c:pt>
                <c:pt idx="764">
                  <c:v>50.25</c:v>
                </c:pt>
                <c:pt idx="765">
                  <c:v>50.22</c:v>
                </c:pt>
                <c:pt idx="766">
                  <c:v>50.13</c:v>
                </c:pt>
                <c:pt idx="767">
                  <c:v>50.1</c:v>
                </c:pt>
                <c:pt idx="768">
                  <c:v>80.94</c:v>
                </c:pt>
                <c:pt idx="769">
                  <c:v>82.44</c:v>
                </c:pt>
                <c:pt idx="770">
                  <c:v>82.86</c:v>
                </c:pt>
                <c:pt idx="771">
                  <c:v>62.67</c:v>
                </c:pt>
                <c:pt idx="772">
                  <c:v>53.19</c:v>
                </c:pt>
                <c:pt idx="773">
                  <c:v>52.92</c:v>
                </c:pt>
                <c:pt idx="774">
                  <c:v>52.8</c:v>
                </c:pt>
                <c:pt idx="775">
                  <c:v>52.86</c:v>
                </c:pt>
                <c:pt idx="776">
                  <c:v>52.74</c:v>
                </c:pt>
                <c:pt idx="777">
                  <c:v>52.62</c:v>
                </c:pt>
                <c:pt idx="778">
                  <c:v>52.44</c:v>
                </c:pt>
                <c:pt idx="779">
                  <c:v>52.44</c:v>
                </c:pt>
                <c:pt idx="780">
                  <c:v>52.5</c:v>
                </c:pt>
                <c:pt idx="781">
                  <c:v>52.44</c:v>
                </c:pt>
                <c:pt idx="782">
                  <c:v>52.26</c:v>
                </c:pt>
                <c:pt idx="783">
                  <c:v>52.29</c:v>
                </c:pt>
                <c:pt idx="784">
                  <c:v>52.17</c:v>
                </c:pt>
                <c:pt idx="785">
                  <c:v>52.11</c:v>
                </c:pt>
                <c:pt idx="786">
                  <c:v>52.14</c:v>
                </c:pt>
                <c:pt idx="787">
                  <c:v>52.02</c:v>
                </c:pt>
                <c:pt idx="788">
                  <c:v>51.9</c:v>
                </c:pt>
                <c:pt idx="789">
                  <c:v>51.96</c:v>
                </c:pt>
                <c:pt idx="790">
                  <c:v>51.9</c:v>
                </c:pt>
                <c:pt idx="791">
                  <c:v>51.93</c:v>
                </c:pt>
                <c:pt idx="792">
                  <c:v>51.75</c:v>
                </c:pt>
                <c:pt idx="793">
                  <c:v>51.75</c:v>
                </c:pt>
                <c:pt idx="794">
                  <c:v>51.6</c:v>
                </c:pt>
                <c:pt idx="795">
                  <c:v>51.66</c:v>
                </c:pt>
                <c:pt idx="796">
                  <c:v>51.6</c:v>
                </c:pt>
                <c:pt idx="797">
                  <c:v>51.54</c:v>
                </c:pt>
                <c:pt idx="798">
                  <c:v>51.51</c:v>
                </c:pt>
                <c:pt idx="799">
                  <c:v>51.48</c:v>
                </c:pt>
                <c:pt idx="800">
                  <c:v>51.42</c:v>
                </c:pt>
                <c:pt idx="801">
                  <c:v>51.33</c:v>
                </c:pt>
                <c:pt idx="802">
                  <c:v>51.39</c:v>
                </c:pt>
                <c:pt idx="803">
                  <c:v>51.15</c:v>
                </c:pt>
                <c:pt idx="804">
                  <c:v>51.21</c:v>
                </c:pt>
                <c:pt idx="805">
                  <c:v>51.21</c:v>
                </c:pt>
                <c:pt idx="806">
                  <c:v>51.39</c:v>
                </c:pt>
                <c:pt idx="807">
                  <c:v>51.06</c:v>
                </c:pt>
                <c:pt idx="808">
                  <c:v>51.09</c:v>
                </c:pt>
                <c:pt idx="809">
                  <c:v>51.03</c:v>
                </c:pt>
                <c:pt idx="810">
                  <c:v>50.97</c:v>
                </c:pt>
                <c:pt idx="811">
                  <c:v>50.85</c:v>
                </c:pt>
                <c:pt idx="812">
                  <c:v>50.91</c:v>
                </c:pt>
                <c:pt idx="813">
                  <c:v>50.82</c:v>
                </c:pt>
                <c:pt idx="814">
                  <c:v>50.88</c:v>
                </c:pt>
                <c:pt idx="815">
                  <c:v>50.73</c:v>
                </c:pt>
                <c:pt idx="816">
                  <c:v>50.64</c:v>
                </c:pt>
                <c:pt idx="817">
                  <c:v>50.64</c:v>
                </c:pt>
                <c:pt idx="818">
                  <c:v>50.58</c:v>
                </c:pt>
                <c:pt idx="819">
                  <c:v>50.58</c:v>
                </c:pt>
                <c:pt idx="820">
                  <c:v>50.52</c:v>
                </c:pt>
                <c:pt idx="821">
                  <c:v>50.52</c:v>
                </c:pt>
                <c:pt idx="822">
                  <c:v>50.43</c:v>
                </c:pt>
                <c:pt idx="823">
                  <c:v>50.4</c:v>
                </c:pt>
                <c:pt idx="824">
                  <c:v>50.52</c:v>
                </c:pt>
                <c:pt idx="825">
                  <c:v>50.34</c:v>
                </c:pt>
                <c:pt idx="826">
                  <c:v>50.34</c:v>
                </c:pt>
                <c:pt idx="827">
                  <c:v>50.25</c:v>
                </c:pt>
                <c:pt idx="828">
                  <c:v>50.19</c:v>
                </c:pt>
                <c:pt idx="829">
                  <c:v>50.1</c:v>
                </c:pt>
                <c:pt idx="830">
                  <c:v>81</c:v>
                </c:pt>
                <c:pt idx="831">
                  <c:v>81.93</c:v>
                </c:pt>
                <c:pt idx="832">
                  <c:v>82.98</c:v>
                </c:pt>
                <c:pt idx="833">
                  <c:v>61.47</c:v>
                </c:pt>
                <c:pt idx="834">
                  <c:v>53.16</c:v>
                </c:pt>
                <c:pt idx="835">
                  <c:v>52.95</c:v>
                </c:pt>
                <c:pt idx="836">
                  <c:v>52.95</c:v>
                </c:pt>
                <c:pt idx="837">
                  <c:v>52.86</c:v>
                </c:pt>
                <c:pt idx="838">
                  <c:v>52.71</c:v>
                </c:pt>
                <c:pt idx="839">
                  <c:v>52.65</c:v>
                </c:pt>
                <c:pt idx="840">
                  <c:v>52.56</c:v>
                </c:pt>
                <c:pt idx="841">
                  <c:v>52.56</c:v>
                </c:pt>
                <c:pt idx="842">
                  <c:v>52.47</c:v>
                </c:pt>
                <c:pt idx="843">
                  <c:v>52.26</c:v>
                </c:pt>
                <c:pt idx="844">
                  <c:v>52.38</c:v>
                </c:pt>
                <c:pt idx="845">
                  <c:v>52.41</c:v>
                </c:pt>
                <c:pt idx="846">
                  <c:v>52.29</c:v>
                </c:pt>
                <c:pt idx="847">
                  <c:v>52.23</c:v>
                </c:pt>
                <c:pt idx="848">
                  <c:v>52.17</c:v>
                </c:pt>
                <c:pt idx="849">
                  <c:v>51.96</c:v>
                </c:pt>
                <c:pt idx="850">
                  <c:v>51.99</c:v>
                </c:pt>
                <c:pt idx="851">
                  <c:v>51.96</c:v>
                </c:pt>
                <c:pt idx="852">
                  <c:v>51.84</c:v>
                </c:pt>
                <c:pt idx="853">
                  <c:v>51.99</c:v>
                </c:pt>
                <c:pt idx="854">
                  <c:v>51.84</c:v>
                </c:pt>
                <c:pt idx="855">
                  <c:v>51.81</c:v>
                </c:pt>
                <c:pt idx="856">
                  <c:v>51.75</c:v>
                </c:pt>
                <c:pt idx="857">
                  <c:v>51.75</c:v>
                </c:pt>
                <c:pt idx="858">
                  <c:v>51.63</c:v>
                </c:pt>
                <c:pt idx="859">
                  <c:v>51.69</c:v>
                </c:pt>
                <c:pt idx="860">
                  <c:v>51.6</c:v>
                </c:pt>
                <c:pt idx="861">
                  <c:v>51.6</c:v>
                </c:pt>
                <c:pt idx="862">
                  <c:v>51.57</c:v>
                </c:pt>
                <c:pt idx="863">
                  <c:v>51.72</c:v>
                </c:pt>
                <c:pt idx="864">
                  <c:v>51.51</c:v>
                </c:pt>
                <c:pt idx="865">
                  <c:v>51.42</c:v>
                </c:pt>
                <c:pt idx="866">
                  <c:v>51.51</c:v>
                </c:pt>
                <c:pt idx="867">
                  <c:v>51.57</c:v>
                </c:pt>
                <c:pt idx="868">
                  <c:v>51.48</c:v>
                </c:pt>
                <c:pt idx="869">
                  <c:v>51.45</c:v>
                </c:pt>
                <c:pt idx="870">
                  <c:v>51.36</c:v>
                </c:pt>
                <c:pt idx="871">
                  <c:v>51.39</c:v>
                </c:pt>
                <c:pt idx="872">
                  <c:v>51.36</c:v>
                </c:pt>
                <c:pt idx="873">
                  <c:v>51.3</c:v>
                </c:pt>
                <c:pt idx="874">
                  <c:v>51.24</c:v>
                </c:pt>
                <c:pt idx="875">
                  <c:v>51.18</c:v>
                </c:pt>
                <c:pt idx="876">
                  <c:v>51.09</c:v>
                </c:pt>
                <c:pt idx="877">
                  <c:v>51.09</c:v>
                </c:pt>
                <c:pt idx="878">
                  <c:v>51.21</c:v>
                </c:pt>
                <c:pt idx="879">
                  <c:v>51.06</c:v>
                </c:pt>
                <c:pt idx="880">
                  <c:v>51.06</c:v>
                </c:pt>
                <c:pt idx="881">
                  <c:v>51</c:v>
                </c:pt>
                <c:pt idx="882">
                  <c:v>50.91</c:v>
                </c:pt>
                <c:pt idx="883">
                  <c:v>50.94</c:v>
                </c:pt>
                <c:pt idx="884">
                  <c:v>50.94</c:v>
                </c:pt>
                <c:pt idx="885">
                  <c:v>50.82</c:v>
                </c:pt>
                <c:pt idx="886">
                  <c:v>50.79</c:v>
                </c:pt>
                <c:pt idx="887">
                  <c:v>50.64</c:v>
                </c:pt>
                <c:pt idx="888">
                  <c:v>50.64</c:v>
                </c:pt>
                <c:pt idx="889">
                  <c:v>50.61</c:v>
                </c:pt>
                <c:pt idx="890">
                  <c:v>50.49</c:v>
                </c:pt>
                <c:pt idx="891">
                  <c:v>50.43</c:v>
                </c:pt>
                <c:pt idx="892">
                  <c:v>50.31</c:v>
                </c:pt>
                <c:pt idx="893">
                  <c:v>50.31</c:v>
                </c:pt>
                <c:pt idx="894">
                  <c:v>50.19</c:v>
                </c:pt>
                <c:pt idx="895">
                  <c:v>52.23</c:v>
                </c:pt>
                <c:pt idx="896">
                  <c:v>80.459999999999994</c:v>
                </c:pt>
                <c:pt idx="897">
                  <c:v>82.23</c:v>
                </c:pt>
                <c:pt idx="898">
                  <c:v>82.74</c:v>
                </c:pt>
                <c:pt idx="899">
                  <c:v>73.17</c:v>
                </c:pt>
                <c:pt idx="900">
                  <c:v>52.95</c:v>
                </c:pt>
                <c:pt idx="901">
                  <c:v>52.89</c:v>
                </c:pt>
                <c:pt idx="902">
                  <c:v>52.77</c:v>
                </c:pt>
                <c:pt idx="903">
                  <c:v>52.59</c:v>
                </c:pt>
                <c:pt idx="904">
                  <c:v>52.41</c:v>
                </c:pt>
                <c:pt idx="905">
                  <c:v>52.47</c:v>
                </c:pt>
                <c:pt idx="906">
                  <c:v>52.35</c:v>
                </c:pt>
                <c:pt idx="907">
                  <c:v>52.35</c:v>
                </c:pt>
                <c:pt idx="908">
                  <c:v>52.23</c:v>
                </c:pt>
                <c:pt idx="909">
                  <c:v>52.2</c:v>
                </c:pt>
                <c:pt idx="910">
                  <c:v>52.08</c:v>
                </c:pt>
                <c:pt idx="911">
                  <c:v>51.93</c:v>
                </c:pt>
                <c:pt idx="912">
                  <c:v>51.81</c:v>
                </c:pt>
                <c:pt idx="913">
                  <c:v>51.75</c:v>
                </c:pt>
                <c:pt idx="914">
                  <c:v>51.72</c:v>
                </c:pt>
                <c:pt idx="915">
                  <c:v>51.81</c:v>
                </c:pt>
                <c:pt idx="916">
                  <c:v>51.66</c:v>
                </c:pt>
                <c:pt idx="917">
                  <c:v>51.57</c:v>
                </c:pt>
                <c:pt idx="918">
                  <c:v>51.39</c:v>
                </c:pt>
                <c:pt idx="919">
                  <c:v>51.45</c:v>
                </c:pt>
                <c:pt idx="920">
                  <c:v>51.3</c:v>
                </c:pt>
                <c:pt idx="921">
                  <c:v>51.21</c:v>
                </c:pt>
                <c:pt idx="922">
                  <c:v>51.24</c:v>
                </c:pt>
                <c:pt idx="923">
                  <c:v>51.09</c:v>
                </c:pt>
                <c:pt idx="924">
                  <c:v>51.12</c:v>
                </c:pt>
                <c:pt idx="925">
                  <c:v>51</c:v>
                </c:pt>
                <c:pt idx="926">
                  <c:v>50.82</c:v>
                </c:pt>
                <c:pt idx="927">
                  <c:v>50.91</c:v>
                </c:pt>
                <c:pt idx="928">
                  <c:v>50.67</c:v>
                </c:pt>
                <c:pt idx="929">
                  <c:v>50.67</c:v>
                </c:pt>
                <c:pt idx="930">
                  <c:v>50.64</c:v>
                </c:pt>
                <c:pt idx="931">
                  <c:v>50.64</c:v>
                </c:pt>
                <c:pt idx="932">
                  <c:v>50.52</c:v>
                </c:pt>
                <c:pt idx="933">
                  <c:v>50.43</c:v>
                </c:pt>
                <c:pt idx="934">
                  <c:v>50.37</c:v>
                </c:pt>
                <c:pt idx="935">
                  <c:v>50.28</c:v>
                </c:pt>
                <c:pt idx="936">
                  <c:v>50.19</c:v>
                </c:pt>
                <c:pt idx="937">
                  <c:v>50.16</c:v>
                </c:pt>
                <c:pt idx="938">
                  <c:v>50.19</c:v>
                </c:pt>
                <c:pt idx="939">
                  <c:v>81.209999999999994</c:v>
                </c:pt>
                <c:pt idx="940">
                  <c:v>82.02</c:v>
                </c:pt>
                <c:pt idx="941">
                  <c:v>82.95</c:v>
                </c:pt>
                <c:pt idx="942">
                  <c:v>80.16</c:v>
                </c:pt>
                <c:pt idx="943">
                  <c:v>52.89</c:v>
                </c:pt>
                <c:pt idx="944">
                  <c:v>52.68</c:v>
                </c:pt>
                <c:pt idx="945">
                  <c:v>52.86</c:v>
                </c:pt>
                <c:pt idx="946">
                  <c:v>52.62</c:v>
                </c:pt>
                <c:pt idx="947">
                  <c:v>52.47</c:v>
                </c:pt>
                <c:pt idx="948">
                  <c:v>52.53</c:v>
                </c:pt>
                <c:pt idx="949">
                  <c:v>52.38</c:v>
                </c:pt>
                <c:pt idx="950">
                  <c:v>52.41</c:v>
                </c:pt>
                <c:pt idx="951">
                  <c:v>52.05</c:v>
                </c:pt>
                <c:pt idx="952">
                  <c:v>52.05</c:v>
                </c:pt>
                <c:pt idx="953">
                  <c:v>51.99</c:v>
                </c:pt>
                <c:pt idx="954">
                  <c:v>51.93</c:v>
                </c:pt>
                <c:pt idx="955">
                  <c:v>51.81</c:v>
                </c:pt>
                <c:pt idx="956">
                  <c:v>51.69</c:v>
                </c:pt>
                <c:pt idx="957">
                  <c:v>51.69</c:v>
                </c:pt>
                <c:pt idx="958">
                  <c:v>51.66</c:v>
                </c:pt>
                <c:pt idx="959">
                  <c:v>51.63</c:v>
                </c:pt>
                <c:pt idx="960">
                  <c:v>51.54</c:v>
                </c:pt>
                <c:pt idx="961">
                  <c:v>51.36</c:v>
                </c:pt>
                <c:pt idx="962">
                  <c:v>51.33</c:v>
                </c:pt>
                <c:pt idx="963">
                  <c:v>51.3</c:v>
                </c:pt>
                <c:pt idx="964">
                  <c:v>51.12</c:v>
                </c:pt>
                <c:pt idx="965">
                  <c:v>51.15</c:v>
                </c:pt>
                <c:pt idx="966">
                  <c:v>51.15</c:v>
                </c:pt>
                <c:pt idx="967">
                  <c:v>51.09</c:v>
                </c:pt>
                <c:pt idx="968">
                  <c:v>51</c:v>
                </c:pt>
                <c:pt idx="969">
                  <c:v>50.88</c:v>
                </c:pt>
                <c:pt idx="970">
                  <c:v>50.91</c:v>
                </c:pt>
                <c:pt idx="971">
                  <c:v>50.79</c:v>
                </c:pt>
                <c:pt idx="972">
                  <c:v>50.76</c:v>
                </c:pt>
                <c:pt idx="973">
                  <c:v>50.67</c:v>
                </c:pt>
                <c:pt idx="974">
                  <c:v>50.52</c:v>
                </c:pt>
                <c:pt idx="975">
                  <c:v>50.43</c:v>
                </c:pt>
                <c:pt idx="976">
                  <c:v>50.4</c:v>
                </c:pt>
                <c:pt idx="977">
                  <c:v>50.25</c:v>
                </c:pt>
                <c:pt idx="978">
                  <c:v>50.31</c:v>
                </c:pt>
                <c:pt idx="979">
                  <c:v>50.19</c:v>
                </c:pt>
                <c:pt idx="980">
                  <c:v>50.1</c:v>
                </c:pt>
                <c:pt idx="981">
                  <c:v>50.13</c:v>
                </c:pt>
                <c:pt idx="982">
                  <c:v>50.13</c:v>
                </c:pt>
                <c:pt idx="983">
                  <c:v>78.87</c:v>
                </c:pt>
                <c:pt idx="984">
                  <c:v>82.05</c:v>
                </c:pt>
                <c:pt idx="985">
                  <c:v>83.1</c:v>
                </c:pt>
                <c:pt idx="986">
                  <c:v>78.239999999999995</c:v>
                </c:pt>
                <c:pt idx="987">
                  <c:v>52.86</c:v>
                </c:pt>
                <c:pt idx="988">
                  <c:v>52.68</c:v>
                </c:pt>
                <c:pt idx="989">
                  <c:v>52.77</c:v>
                </c:pt>
                <c:pt idx="990">
                  <c:v>52.53</c:v>
                </c:pt>
                <c:pt idx="991">
                  <c:v>52.53</c:v>
                </c:pt>
                <c:pt idx="992">
                  <c:v>52.5</c:v>
                </c:pt>
                <c:pt idx="993">
                  <c:v>52.38</c:v>
                </c:pt>
                <c:pt idx="994">
                  <c:v>52.29</c:v>
                </c:pt>
                <c:pt idx="995">
                  <c:v>52.17</c:v>
                </c:pt>
                <c:pt idx="996">
                  <c:v>52.17</c:v>
                </c:pt>
                <c:pt idx="997">
                  <c:v>52.23</c:v>
                </c:pt>
                <c:pt idx="998">
                  <c:v>51.99</c:v>
                </c:pt>
                <c:pt idx="999">
                  <c:v>51.9</c:v>
                </c:pt>
                <c:pt idx="1000">
                  <c:v>51.87</c:v>
                </c:pt>
                <c:pt idx="1001">
                  <c:v>51.9</c:v>
                </c:pt>
                <c:pt idx="1002">
                  <c:v>51.69</c:v>
                </c:pt>
                <c:pt idx="1003">
                  <c:v>51.63</c:v>
                </c:pt>
                <c:pt idx="1004">
                  <c:v>51.75</c:v>
                </c:pt>
                <c:pt idx="1005">
                  <c:v>51.6</c:v>
                </c:pt>
                <c:pt idx="1006">
                  <c:v>51.63</c:v>
                </c:pt>
                <c:pt idx="1007">
                  <c:v>51.42</c:v>
                </c:pt>
                <c:pt idx="1008">
                  <c:v>51.33</c:v>
                </c:pt>
                <c:pt idx="1009">
                  <c:v>51.39</c:v>
                </c:pt>
                <c:pt idx="1010">
                  <c:v>51.3</c:v>
                </c:pt>
                <c:pt idx="1011">
                  <c:v>51.09</c:v>
                </c:pt>
                <c:pt idx="1012">
                  <c:v>51.18</c:v>
                </c:pt>
                <c:pt idx="1013">
                  <c:v>51.21</c:v>
                </c:pt>
                <c:pt idx="1014">
                  <c:v>51.21</c:v>
                </c:pt>
                <c:pt idx="1015">
                  <c:v>50.94</c:v>
                </c:pt>
                <c:pt idx="1016">
                  <c:v>50.82</c:v>
                </c:pt>
                <c:pt idx="1017">
                  <c:v>50.82</c:v>
                </c:pt>
                <c:pt idx="1018">
                  <c:v>50.76</c:v>
                </c:pt>
                <c:pt idx="1019">
                  <c:v>50.7</c:v>
                </c:pt>
                <c:pt idx="1020">
                  <c:v>50.67</c:v>
                </c:pt>
                <c:pt idx="1021">
                  <c:v>50.7</c:v>
                </c:pt>
                <c:pt idx="1022">
                  <c:v>50.58</c:v>
                </c:pt>
                <c:pt idx="1023">
                  <c:v>50.55</c:v>
                </c:pt>
                <c:pt idx="1024">
                  <c:v>50.4</c:v>
                </c:pt>
                <c:pt idx="1025">
                  <c:v>50.46</c:v>
                </c:pt>
                <c:pt idx="1026">
                  <c:v>50.37</c:v>
                </c:pt>
                <c:pt idx="1027">
                  <c:v>50.28</c:v>
                </c:pt>
                <c:pt idx="1028">
                  <c:v>65.64</c:v>
                </c:pt>
                <c:pt idx="1029">
                  <c:v>81.569999999999993</c:v>
                </c:pt>
                <c:pt idx="1030">
                  <c:v>82.11</c:v>
                </c:pt>
                <c:pt idx="1031">
                  <c:v>83.07</c:v>
                </c:pt>
                <c:pt idx="1032">
                  <c:v>81.09</c:v>
                </c:pt>
                <c:pt idx="1033">
                  <c:v>53.16</c:v>
                </c:pt>
                <c:pt idx="1034">
                  <c:v>52.83</c:v>
                </c:pt>
                <c:pt idx="1035">
                  <c:v>52.8</c:v>
                </c:pt>
                <c:pt idx="1036">
                  <c:v>52.86</c:v>
                </c:pt>
                <c:pt idx="1037">
                  <c:v>52.77</c:v>
                </c:pt>
                <c:pt idx="1038">
                  <c:v>52.86</c:v>
                </c:pt>
                <c:pt idx="1039">
                  <c:v>52.68</c:v>
                </c:pt>
                <c:pt idx="1040">
                  <c:v>52.56</c:v>
                </c:pt>
                <c:pt idx="1041">
                  <c:v>52.59</c:v>
                </c:pt>
                <c:pt idx="1042">
                  <c:v>52.59</c:v>
                </c:pt>
                <c:pt idx="1043">
                  <c:v>52.5</c:v>
                </c:pt>
                <c:pt idx="1044">
                  <c:v>52.35</c:v>
                </c:pt>
                <c:pt idx="1045">
                  <c:v>52.44</c:v>
                </c:pt>
                <c:pt idx="1046">
                  <c:v>52.17</c:v>
                </c:pt>
                <c:pt idx="1047">
                  <c:v>52.35</c:v>
                </c:pt>
                <c:pt idx="1048">
                  <c:v>52.2</c:v>
                </c:pt>
                <c:pt idx="1049">
                  <c:v>52.26</c:v>
                </c:pt>
                <c:pt idx="1050">
                  <c:v>52.14</c:v>
                </c:pt>
                <c:pt idx="1051">
                  <c:v>52.14</c:v>
                </c:pt>
                <c:pt idx="1052">
                  <c:v>52.14</c:v>
                </c:pt>
                <c:pt idx="1053">
                  <c:v>52.08</c:v>
                </c:pt>
                <c:pt idx="1054">
                  <c:v>52.05</c:v>
                </c:pt>
                <c:pt idx="1055">
                  <c:v>51.93</c:v>
                </c:pt>
                <c:pt idx="1056">
                  <c:v>51.87</c:v>
                </c:pt>
                <c:pt idx="1057">
                  <c:v>51.81</c:v>
                </c:pt>
                <c:pt idx="1058">
                  <c:v>51.81</c:v>
                </c:pt>
                <c:pt idx="1059">
                  <c:v>51.93</c:v>
                </c:pt>
                <c:pt idx="1060">
                  <c:v>51.66</c:v>
                </c:pt>
                <c:pt idx="1061">
                  <c:v>51.75</c:v>
                </c:pt>
                <c:pt idx="1062">
                  <c:v>51.75</c:v>
                </c:pt>
                <c:pt idx="1063">
                  <c:v>51.66</c:v>
                </c:pt>
                <c:pt idx="1064">
                  <c:v>51.51</c:v>
                </c:pt>
                <c:pt idx="1065">
                  <c:v>51.57</c:v>
                </c:pt>
                <c:pt idx="1066">
                  <c:v>51.51</c:v>
                </c:pt>
                <c:pt idx="1067">
                  <c:v>51.42</c:v>
                </c:pt>
                <c:pt idx="1068">
                  <c:v>51.42</c:v>
                </c:pt>
                <c:pt idx="1069">
                  <c:v>51.39</c:v>
                </c:pt>
                <c:pt idx="1070">
                  <c:v>51.42</c:v>
                </c:pt>
                <c:pt idx="1071">
                  <c:v>51.21</c:v>
                </c:pt>
                <c:pt idx="1072">
                  <c:v>51.33</c:v>
                </c:pt>
                <c:pt idx="1073">
                  <c:v>51.21</c:v>
                </c:pt>
                <c:pt idx="1074">
                  <c:v>51.06</c:v>
                </c:pt>
                <c:pt idx="1075">
                  <c:v>51.18</c:v>
                </c:pt>
                <c:pt idx="1076">
                  <c:v>51.09</c:v>
                </c:pt>
                <c:pt idx="1077">
                  <c:v>51.03</c:v>
                </c:pt>
                <c:pt idx="1078">
                  <c:v>50.97</c:v>
                </c:pt>
                <c:pt idx="1079">
                  <c:v>51.03</c:v>
                </c:pt>
                <c:pt idx="1080">
                  <c:v>50.88</c:v>
                </c:pt>
                <c:pt idx="1081">
                  <c:v>50.85</c:v>
                </c:pt>
                <c:pt idx="1082">
                  <c:v>50.85</c:v>
                </c:pt>
                <c:pt idx="1083">
                  <c:v>50.82</c:v>
                </c:pt>
                <c:pt idx="1084">
                  <c:v>50.85</c:v>
                </c:pt>
                <c:pt idx="1085">
                  <c:v>50.82</c:v>
                </c:pt>
                <c:pt idx="1086">
                  <c:v>50.88</c:v>
                </c:pt>
                <c:pt idx="1087">
                  <c:v>50.7</c:v>
                </c:pt>
                <c:pt idx="1088">
                  <c:v>50.58</c:v>
                </c:pt>
                <c:pt idx="1089">
                  <c:v>50.58</c:v>
                </c:pt>
                <c:pt idx="1090">
                  <c:v>50.58</c:v>
                </c:pt>
                <c:pt idx="1091">
                  <c:v>50.61</c:v>
                </c:pt>
                <c:pt idx="1092">
                  <c:v>50.52</c:v>
                </c:pt>
                <c:pt idx="1093">
                  <c:v>50.55</c:v>
                </c:pt>
                <c:pt idx="1094">
                  <c:v>50.49</c:v>
                </c:pt>
                <c:pt idx="1095">
                  <c:v>50.37</c:v>
                </c:pt>
                <c:pt idx="1096">
                  <c:v>50.31</c:v>
                </c:pt>
                <c:pt idx="1097">
                  <c:v>50.34</c:v>
                </c:pt>
                <c:pt idx="1098">
                  <c:v>50.25</c:v>
                </c:pt>
                <c:pt idx="1099">
                  <c:v>50.19</c:v>
                </c:pt>
                <c:pt idx="1100">
                  <c:v>50.16</c:v>
                </c:pt>
                <c:pt idx="1101">
                  <c:v>50.19</c:v>
                </c:pt>
                <c:pt idx="1102">
                  <c:v>50.16</c:v>
                </c:pt>
                <c:pt idx="1103">
                  <c:v>49.98</c:v>
                </c:pt>
                <c:pt idx="1104">
                  <c:v>50.1</c:v>
                </c:pt>
                <c:pt idx="1105">
                  <c:v>80.73</c:v>
                </c:pt>
                <c:pt idx="1106">
                  <c:v>82.38</c:v>
                </c:pt>
                <c:pt idx="1107">
                  <c:v>82.8</c:v>
                </c:pt>
                <c:pt idx="1108">
                  <c:v>67.38</c:v>
                </c:pt>
                <c:pt idx="1109">
                  <c:v>53.16</c:v>
                </c:pt>
                <c:pt idx="1110">
                  <c:v>52.92</c:v>
                </c:pt>
                <c:pt idx="1111">
                  <c:v>52.89</c:v>
                </c:pt>
                <c:pt idx="1112">
                  <c:v>52.92</c:v>
                </c:pt>
                <c:pt idx="1113">
                  <c:v>52.77</c:v>
                </c:pt>
                <c:pt idx="1114">
                  <c:v>52.74</c:v>
                </c:pt>
                <c:pt idx="1115">
                  <c:v>52.77</c:v>
                </c:pt>
                <c:pt idx="1116">
                  <c:v>52.62</c:v>
                </c:pt>
                <c:pt idx="1117">
                  <c:v>52.59</c:v>
                </c:pt>
                <c:pt idx="1118">
                  <c:v>52.38</c:v>
                </c:pt>
                <c:pt idx="1119">
                  <c:v>52.56</c:v>
                </c:pt>
                <c:pt idx="1120">
                  <c:v>52.35</c:v>
                </c:pt>
                <c:pt idx="1121">
                  <c:v>52.23</c:v>
                </c:pt>
                <c:pt idx="1122">
                  <c:v>52.26</c:v>
                </c:pt>
                <c:pt idx="1123">
                  <c:v>52.2</c:v>
                </c:pt>
                <c:pt idx="1124">
                  <c:v>52.05</c:v>
                </c:pt>
                <c:pt idx="1125">
                  <c:v>52.14</c:v>
                </c:pt>
                <c:pt idx="1126">
                  <c:v>52.08</c:v>
                </c:pt>
                <c:pt idx="1127">
                  <c:v>52.14</c:v>
                </c:pt>
                <c:pt idx="1128">
                  <c:v>51.96</c:v>
                </c:pt>
                <c:pt idx="1129">
                  <c:v>51.99</c:v>
                </c:pt>
                <c:pt idx="1130">
                  <c:v>51.93</c:v>
                </c:pt>
                <c:pt idx="1131">
                  <c:v>51.93</c:v>
                </c:pt>
                <c:pt idx="1132">
                  <c:v>51.72</c:v>
                </c:pt>
                <c:pt idx="1133">
                  <c:v>51.75</c:v>
                </c:pt>
                <c:pt idx="1134">
                  <c:v>51.69</c:v>
                </c:pt>
                <c:pt idx="1135">
                  <c:v>51.72</c:v>
                </c:pt>
                <c:pt idx="1136">
                  <c:v>51.51</c:v>
                </c:pt>
                <c:pt idx="1137">
                  <c:v>51.66</c:v>
                </c:pt>
                <c:pt idx="1138">
                  <c:v>51.57</c:v>
                </c:pt>
                <c:pt idx="1139">
                  <c:v>51.45</c:v>
                </c:pt>
                <c:pt idx="1140">
                  <c:v>51.54</c:v>
                </c:pt>
                <c:pt idx="1141">
                  <c:v>51.48</c:v>
                </c:pt>
                <c:pt idx="1142">
                  <c:v>51.45</c:v>
                </c:pt>
                <c:pt idx="1143">
                  <c:v>51.36</c:v>
                </c:pt>
                <c:pt idx="1144">
                  <c:v>51.24</c:v>
                </c:pt>
                <c:pt idx="1145">
                  <c:v>51.36</c:v>
                </c:pt>
                <c:pt idx="1146">
                  <c:v>51.3</c:v>
                </c:pt>
                <c:pt idx="1147">
                  <c:v>51.27</c:v>
                </c:pt>
                <c:pt idx="1148">
                  <c:v>51.18</c:v>
                </c:pt>
                <c:pt idx="1149">
                  <c:v>51.12</c:v>
                </c:pt>
                <c:pt idx="1150">
                  <c:v>51.06</c:v>
                </c:pt>
                <c:pt idx="1151">
                  <c:v>51.15</c:v>
                </c:pt>
                <c:pt idx="1152">
                  <c:v>51.06</c:v>
                </c:pt>
                <c:pt idx="1153">
                  <c:v>51.09</c:v>
                </c:pt>
                <c:pt idx="1154">
                  <c:v>51.06</c:v>
                </c:pt>
                <c:pt idx="1155">
                  <c:v>51.06</c:v>
                </c:pt>
                <c:pt idx="1156">
                  <c:v>50.97</c:v>
                </c:pt>
                <c:pt idx="1157">
                  <c:v>51</c:v>
                </c:pt>
                <c:pt idx="1158">
                  <c:v>50.94</c:v>
                </c:pt>
                <c:pt idx="1159">
                  <c:v>50.82</c:v>
                </c:pt>
                <c:pt idx="1160">
                  <c:v>50.88</c:v>
                </c:pt>
                <c:pt idx="1161">
                  <c:v>50.94</c:v>
                </c:pt>
                <c:pt idx="1162">
                  <c:v>50.97</c:v>
                </c:pt>
                <c:pt idx="1163">
                  <c:v>50.88</c:v>
                </c:pt>
                <c:pt idx="1164">
                  <c:v>50.85</c:v>
                </c:pt>
                <c:pt idx="1165">
                  <c:v>50.7</c:v>
                </c:pt>
                <c:pt idx="1166">
                  <c:v>50.7</c:v>
                </c:pt>
                <c:pt idx="1167">
                  <c:v>50.52</c:v>
                </c:pt>
                <c:pt idx="1168">
                  <c:v>50.58</c:v>
                </c:pt>
                <c:pt idx="1169">
                  <c:v>50.61</c:v>
                </c:pt>
                <c:pt idx="1170">
                  <c:v>50.64</c:v>
                </c:pt>
                <c:pt idx="1171">
                  <c:v>50.46</c:v>
                </c:pt>
                <c:pt idx="1172">
                  <c:v>50.43</c:v>
                </c:pt>
                <c:pt idx="1173">
                  <c:v>50.43</c:v>
                </c:pt>
                <c:pt idx="1174">
                  <c:v>50.28</c:v>
                </c:pt>
                <c:pt idx="1175">
                  <c:v>50.25</c:v>
                </c:pt>
                <c:pt idx="1176">
                  <c:v>50.16</c:v>
                </c:pt>
                <c:pt idx="1177">
                  <c:v>50.25</c:v>
                </c:pt>
                <c:pt idx="1178">
                  <c:v>50.1</c:v>
                </c:pt>
                <c:pt idx="1179">
                  <c:v>50.19</c:v>
                </c:pt>
                <c:pt idx="1180">
                  <c:v>80.849999999999994</c:v>
                </c:pt>
                <c:pt idx="1181">
                  <c:v>81.75</c:v>
                </c:pt>
                <c:pt idx="1182">
                  <c:v>82.8</c:v>
                </c:pt>
                <c:pt idx="1183">
                  <c:v>62.79</c:v>
                </c:pt>
                <c:pt idx="1184">
                  <c:v>52.89</c:v>
                </c:pt>
                <c:pt idx="1185">
                  <c:v>52.59</c:v>
                </c:pt>
                <c:pt idx="1186">
                  <c:v>52.47</c:v>
                </c:pt>
                <c:pt idx="1187">
                  <c:v>52.32</c:v>
                </c:pt>
                <c:pt idx="1188">
                  <c:v>52.23</c:v>
                </c:pt>
                <c:pt idx="1189">
                  <c:v>52.11</c:v>
                </c:pt>
                <c:pt idx="1190">
                  <c:v>51.99</c:v>
                </c:pt>
                <c:pt idx="1191">
                  <c:v>51.66</c:v>
                </c:pt>
                <c:pt idx="1192">
                  <c:v>51.69</c:v>
                </c:pt>
                <c:pt idx="1193">
                  <c:v>51.6</c:v>
                </c:pt>
                <c:pt idx="1194">
                  <c:v>51.51</c:v>
                </c:pt>
                <c:pt idx="1195">
                  <c:v>51.39</c:v>
                </c:pt>
                <c:pt idx="1196">
                  <c:v>51.27</c:v>
                </c:pt>
                <c:pt idx="1197">
                  <c:v>51.27</c:v>
                </c:pt>
                <c:pt idx="1198">
                  <c:v>51.06</c:v>
                </c:pt>
                <c:pt idx="1199">
                  <c:v>50.94</c:v>
                </c:pt>
                <c:pt idx="1200">
                  <c:v>50.79</c:v>
                </c:pt>
                <c:pt idx="1201">
                  <c:v>50.7</c:v>
                </c:pt>
                <c:pt idx="1202">
                  <c:v>50.64</c:v>
                </c:pt>
                <c:pt idx="1203">
                  <c:v>50.31</c:v>
                </c:pt>
                <c:pt idx="1204">
                  <c:v>50.19</c:v>
                </c:pt>
                <c:pt idx="1205">
                  <c:v>50.19</c:v>
                </c:pt>
                <c:pt idx="1206">
                  <c:v>70.05</c:v>
                </c:pt>
                <c:pt idx="1207">
                  <c:v>81.150000000000006</c:v>
                </c:pt>
                <c:pt idx="1208">
                  <c:v>82.38</c:v>
                </c:pt>
                <c:pt idx="1209">
                  <c:v>81.75</c:v>
                </c:pt>
                <c:pt idx="1210">
                  <c:v>54.69</c:v>
                </c:pt>
                <c:pt idx="1211">
                  <c:v>52.47</c:v>
                </c:pt>
                <c:pt idx="1212">
                  <c:v>52.38</c:v>
                </c:pt>
                <c:pt idx="1213">
                  <c:v>52.23</c:v>
                </c:pt>
                <c:pt idx="1214">
                  <c:v>51.9</c:v>
                </c:pt>
                <c:pt idx="1215">
                  <c:v>51.69</c:v>
                </c:pt>
                <c:pt idx="1216">
                  <c:v>51.57</c:v>
                </c:pt>
                <c:pt idx="1217">
                  <c:v>51.57</c:v>
                </c:pt>
                <c:pt idx="1218">
                  <c:v>51.36</c:v>
                </c:pt>
                <c:pt idx="1219">
                  <c:v>51.06</c:v>
                </c:pt>
                <c:pt idx="1220">
                  <c:v>51.15</c:v>
                </c:pt>
                <c:pt idx="1221">
                  <c:v>50.88</c:v>
                </c:pt>
                <c:pt idx="1222">
                  <c:v>50.67</c:v>
                </c:pt>
                <c:pt idx="1223">
                  <c:v>50.61</c:v>
                </c:pt>
                <c:pt idx="1224">
                  <c:v>50.55</c:v>
                </c:pt>
                <c:pt idx="1225">
                  <c:v>50.37</c:v>
                </c:pt>
                <c:pt idx="1226">
                  <c:v>50.1</c:v>
                </c:pt>
                <c:pt idx="1227">
                  <c:v>78.03</c:v>
                </c:pt>
                <c:pt idx="1228">
                  <c:v>81.3</c:v>
                </c:pt>
                <c:pt idx="1229">
                  <c:v>82.53</c:v>
                </c:pt>
                <c:pt idx="1230">
                  <c:v>82.98</c:v>
                </c:pt>
                <c:pt idx="1231">
                  <c:v>53.13</c:v>
                </c:pt>
                <c:pt idx="1232">
                  <c:v>52.65</c:v>
                </c:pt>
                <c:pt idx="1233">
                  <c:v>52.38</c:v>
                </c:pt>
                <c:pt idx="1234">
                  <c:v>52.29</c:v>
                </c:pt>
                <c:pt idx="1235">
                  <c:v>52.23</c:v>
                </c:pt>
                <c:pt idx="1236">
                  <c:v>52.05</c:v>
                </c:pt>
                <c:pt idx="1237">
                  <c:v>51.93</c:v>
                </c:pt>
                <c:pt idx="1238">
                  <c:v>51.84</c:v>
                </c:pt>
                <c:pt idx="1239">
                  <c:v>51.78</c:v>
                </c:pt>
                <c:pt idx="1240">
                  <c:v>51.69</c:v>
                </c:pt>
                <c:pt idx="1241">
                  <c:v>51.42</c:v>
                </c:pt>
                <c:pt idx="1242">
                  <c:v>51.42</c:v>
                </c:pt>
                <c:pt idx="1243">
                  <c:v>51.3</c:v>
                </c:pt>
                <c:pt idx="1244">
                  <c:v>51.24</c:v>
                </c:pt>
                <c:pt idx="1245">
                  <c:v>51.12</c:v>
                </c:pt>
                <c:pt idx="1246">
                  <c:v>51.12</c:v>
                </c:pt>
                <c:pt idx="1247">
                  <c:v>50.88</c:v>
                </c:pt>
                <c:pt idx="1248">
                  <c:v>50.88</c:v>
                </c:pt>
                <c:pt idx="1249">
                  <c:v>50.7</c:v>
                </c:pt>
                <c:pt idx="1250">
                  <c:v>50.61</c:v>
                </c:pt>
                <c:pt idx="1251">
                  <c:v>50.55</c:v>
                </c:pt>
                <c:pt idx="1252">
                  <c:v>50.37</c:v>
                </c:pt>
                <c:pt idx="1253">
                  <c:v>50.49</c:v>
                </c:pt>
                <c:pt idx="1254">
                  <c:v>50.25</c:v>
                </c:pt>
                <c:pt idx="1255">
                  <c:v>50.25</c:v>
                </c:pt>
                <c:pt idx="1256">
                  <c:v>50.07</c:v>
                </c:pt>
                <c:pt idx="1257">
                  <c:v>80.73</c:v>
                </c:pt>
                <c:pt idx="1258">
                  <c:v>82.29</c:v>
                </c:pt>
                <c:pt idx="1259">
                  <c:v>82.83</c:v>
                </c:pt>
                <c:pt idx="1260">
                  <c:v>65.58</c:v>
                </c:pt>
                <c:pt idx="1261">
                  <c:v>53.07</c:v>
                </c:pt>
                <c:pt idx="1262">
                  <c:v>52.71</c:v>
                </c:pt>
                <c:pt idx="1263">
                  <c:v>52.5</c:v>
                </c:pt>
                <c:pt idx="1264">
                  <c:v>52.53</c:v>
                </c:pt>
                <c:pt idx="1265">
                  <c:v>52.47</c:v>
                </c:pt>
                <c:pt idx="1266">
                  <c:v>52.23</c:v>
                </c:pt>
                <c:pt idx="1267">
                  <c:v>52.05</c:v>
                </c:pt>
                <c:pt idx="1268">
                  <c:v>52.02</c:v>
                </c:pt>
                <c:pt idx="1269">
                  <c:v>51.93</c:v>
                </c:pt>
                <c:pt idx="1270">
                  <c:v>51.69</c:v>
                </c:pt>
                <c:pt idx="1271">
                  <c:v>51.63</c:v>
                </c:pt>
                <c:pt idx="1272">
                  <c:v>51.57</c:v>
                </c:pt>
                <c:pt idx="1273">
                  <c:v>51.48</c:v>
                </c:pt>
                <c:pt idx="1274">
                  <c:v>51.3</c:v>
                </c:pt>
                <c:pt idx="1275">
                  <c:v>51.27</c:v>
                </c:pt>
                <c:pt idx="1276">
                  <c:v>51.15</c:v>
                </c:pt>
                <c:pt idx="1277">
                  <c:v>51.15</c:v>
                </c:pt>
                <c:pt idx="1278">
                  <c:v>50.94</c:v>
                </c:pt>
                <c:pt idx="1279">
                  <c:v>50.91</c:v>
                </c:pt>
                <c:pt idx="1280">
                  <c:v>50.73</c:v>
                </c:pt>
                <c:pt idx="1281">
                  <c:v>50.79</c:v>
                </c:pt>
                <c:pt idx="1282">
                  <c:v>50.52</c:v>
                </c:pt>
                <c:pt idx="1283">
                  <c:v>50.4</c:v>
                </c:pt>
                <c:pt idx="1284">
                  <c:v>50.37</c:v>
                </c:pt>
                <c:pt idx="1285">
                  <c:v>50.37</c:v>
                </c:pt>
                <c:pt idx="1286">
                  <c:v>50.19</c:v>
                </c:pt>
                <c:pt idx="1287">
                  <c:v>50.19</c:v>
                </c:pt>
                <c:pt idx="1288">
                  <c:v>66.33</c:v>
                </c:pt>
                <c:pt idx="1289">
                  <c:v>81.93</c:v>
                </c:pt>
                <c:pt idx="1290">
                  <c:v>82.47</c:v>
                </c:pt>
                <c:pt idx="1291">
                  <c:v>82.83</c:v>
                </c:pt>
                <c:pt idx="1292">
                  <c:v>58.38</c:v>
                </c:pt>
                <c:pt idx="1293">
                  <c:v>52.65</c:v>
                </c:pt>
                <c:pt idx="1294">
                  <c:v>52.56</c:v>
                </c:pt>
                <c:pt idx="1295">
                  <c:v>52.53</c:v>
                </c:pt>
                <c:pt idx="1296">
                  <c:v>52.35</c:v>
                </c:pt>
                <c:pt idx="1297">
                  <c:v>52.23</c:v>
                </c:pt>
                <c:pt idx="1298">
                  <c:v>51.99</c:v>
                </c:pt>
                <c:pt idx="1299">
                  <c:v>51.84</c:v>
                </c:pt>
                <c:pt idx="1300">
                  <c:v>51.78</c:v>
                </c:pt>
                <c:pt idx="1301">
                  <c:v>51.57</c:v>
                </c:pt>
                <c:pt idx="1302">
                  <c:v>51.39</c:v>
                </c:pt>
                <c:pt idx="1303">
                  <c:v>51.24</c:v>
                </c:pt>
                <c:pt idx="1304">
                  <c:v>51.15</c:v>
                </c:pt>
                <c:pt idx="1305">
                  <c:v>51</c:v>
                </c:pt>
                <c:pt idx="1306">
                  <c:v>50.82</c:v>
                </c:pt>
                <c:pt idx="1307">
                  <c:v>50.79</c:v>
                </c:pt>
                <c:pt idx="1308">
                  <c:v>50.76</c:v>
                </c:pt>
                <c:pt idx="1309">
                  <c:v>50.61</c:v>
                </c:pt>
                <c:pt idx="1310">
                  <c:v>50.58</c:v>
                </c:pt>
                <c:pt idx="1311">
                  <c:v>50.4</c:v>
                </c:pt>
                <c:pt idx="1312">
                  <c:v>50.25</c:v>
                </c:pt>
                <c:pt idx="1313">
                  <c:v>50.28</c:v>
                </c:pt>
                <c:pt idx="1314">
                  <c:v>50.04</c:v>
                </c:pt>
                <c:pt idx="1315">
                  <c:v>50.55</c:v>
                </c:pt>
                <c:pt idx="1316">
                  <c:v>81.510000000000005</c:v>
                </c:pt>
                <c:pt idx="1317">
                  <c:v>82.65</c:v>
                </c:pt>
                <c:pt idx="1318">
                  <c:v>83.13</c:v>
                </c:pt>
                <c:pt idx="1319">
                  <c:v>53.1</c:v>
                </c:pt>
                <c:pt idx="1320">
                  <c:v>52.68</c:v>
                </c:pt>
                <c:pt idx="1321">
                  <c:v>52.53</c:v>
                </c:pt>
                <c:pt idx="1322">
                  <c:v>52.47</c:v>
                </c:pt>
                <c:pt idx="1323">
                  <c:v>52.29</c:v>
                </c:pt>
                <c:pt idx="1324">
                  <c:v>52.26</c:v>
                </c:pt>
                <c:pt idx="1325">
                  <c:v>51.3</c:v>
                </c:pt>
                <c:pt idx="1326">
                  <c:v>51.3</c:v>
                </c:pt>
                <c:pt idx="1327">
                  <c:v>51.3</c:v>
                </c:pt>
                <c:pt idx="1328">
                  <c:v>51.06</c:v>
                </c:pt>
                <c:pt idx="1329">
                  <c:v>51.09</c:v>
                </c:pt>
                <c:pt idx="1330">
                  <c:v>51.03</c:v>
                </c:pt>
                <c:pt idx="1331">
                  <c:v>51</c:v>
                </c:pt>
                <c:pt idx="1332">
                  <c:v>50.79</c:v>
                </c:pt>
                <c:pt idx="1333">
                  <c:v>50.91</c:v>
                </c:pt>
                <c:pt idx="1334">
                  <c:v>50.67</c:v>
                </c:pt>
                <c:pt idx="1335">
                  <c:v>50.55</c:v>
                </c:pt>
                <c:pt idx="1336">
                  <c:v>50.55</c:v>
                </c:pt>
                <c:pt idx="1337">
                  <c:v>50.4</c:v>
                </c:pt>
                <c:pt idx="1338">
                  <c:v>50.34</c:v>
                </c:pt>
                <c:pt idx="1339">
                  <c:v>50.16</c:v>
                </c:pt>
                <c:pt idx="1340">
                  <c:v>50.25</c:v>
                </c:pt>
                <c:pt idx="1341">
                  <c:v>50.22</c:v>
                </c:pt>
                <c:pt idx="1342">
                  <c:v>50.1</c:v>
                </c:pt>
                <c:pt idx="1343">
                  <c:v>81.180000000000007</c:v>
                </c:pt>
                <c:pt idx="1344">
                  <c:v>82.05</c:v>
                </c:pt>
                <c:pt idx="1345">
                  <c:v>83.01</c:v>
                </c:pt>
                <c:pt idx="1346">
                  <c:v>81.87</c:v>
                </c:pt>
                <c:pt idx="1347">
                  <c:v>52.86</c:v>
                </c:pt>
                <c:pt idx="1348">
                  <c:v>52.59</c:v>
                </c:pt>
                <c:pt idx="1349">
                  <c:v>52.47</c:v>
                </c:pt>
                <c:pt idx="1350">
                  <c:v>52.32</c:v>
                </c:pt>
                <c:pt idx="1351">
                  <c:v>52.17</c:v>
                </c:pt>
                <c:pt idx="1352">
                  <c:v>52.08</c:v>
                </c:pt>
                <c:pt idx="1353">
                  <c:v>51.84</c:v>
                </c:pt>
                <c:pt idx="1354">
                  <c:v>51.81</c:v>
                </c:pt>
                <c:pt idx="1355">
                  <c:v>51.6</c:v>
                </c:pt>
                <c:pt idx="1356">
                  <c:v>51.54</c:v>
                </c:pt>
                <c:pt idx="1357">
                  <c:v>51.33</c:v>
                </c:pt>
                <c:pt idx="1358">
                  <c:v>51.24</c:v>
                </c:pt>
                <c:pt idx="1359">
                  <c:v>51.27</c:v>
                </c:pt>
                <c:pt idx="1360">
                  <c:v>51.12</c:v>
                </c:pt>
                <c:pt idx="1361">
                  <c:v>50.88</c:v>
                </c:pt>
                <c:pt idx="1362">
                  <c:v>50.82</c:v>
                </c:pt>
                <c:pt idx="1363">
                  <c:v>50.7</c:v>
                </c:pt>
                <c:pt idx="1364">
                  <c:v>50.58</c:v>
                </c:pt>
                <c:pt idx="1365">
                  <c:v>50.46</c:v>
                </c:pt>
                <c:pt idx="1366">
                  <c:v>50.43</c:v>
                </c:pt>
                <c:pt idx="1367">
                  <c:v>50.22</c:v>
                </c:pt>
                <c:pt idx="1368">
                  <c:v>50.04</c:v>
                </c:pt>
                <c:pt idx="1369">
                  <c:v>50.1</c:v>
                </c:pt>
                <c:pt idx="1370">
                  <c:v>80.58</c:v>
                </c:pt>
                <c:pt idx="1371">
                  <c:v>82.2</c:v>
                </c:pt>
                <c:pt idx="1372">
                  <c:v>82.74</c:v>
                </c:pt>
                <c:pt idx="1373">
                  <c:v>69.540000000000006</c:v>
                </c:pt>
                <c:pt idx="1374">
                  <c:v>52.62</c:v>
                </c:pt>
                <c:pt idx="1375">
                  <c:v>52.44</c:v>
                </c:pt>
                <c:pt idx="1376">
                  <c:v>52.38</c:v>
                </c:pt>
                <c:pt idx="1377">
                  <c:v>52.41</c:v>
                </c:pt>
                <c:pt idx="1378">
                  <c:v>52.17</c:v>
                </c:pt>
                <c:pt idx="1379">
                  <c:v>52.05</c:v>
                </c:pt>
                <c:pt idx="1380">
                  <c:v>52.05</c:v>
                </c:pt>
                <c:pt idx="1381">
                  <c:v>51.87</c:v>
                </c:pt>
                <c:pt idx="1382">
                  <c:v>51.84</c:v>
                </c:pt>
                <c:pt idx="1383">
                  <c:v>51.87</c:v>
                </c:pt>
                <c:pt idx="1384">
                  <c:v>51.69</c:v>
                </c:pt>
                <c:pt idx="1385">
                  <c:v>51.66</c:v>
                </c:pt>
                <c:pt idx="1386">
                  <c:v>51.66</c:v>
                </c:pt>
                <c:pt idx="1387">
                  <c:v>51.57</c:v>
                </c:pt>
                <c:pt idx="1388">
                  <c:v>51.33</c:v>
                </c:pt>
                <c:pt idx="1389">
                  <c:v>51.27</c:v>
                </c:pt>
                <c:pt idx="1390">
                  <c:v>51.24</c:v>
                </c:pt>
                <c:pt idx="1391">
                  <c:v>51.09</c:v>
                </c:pt>
                <c:pt idx="1392">
                  <c:v>51.09</c:v>
                </c:pt>
                <c:pt idx="1393">
                  <c:v>51.03</c:v>
                </c:pt>
                <c:pt idx="1394">
                  <c:v>51.06</c:v>
                </c:pt>
                <c:pt idx="1395">
                  <c:v>50.94</c:v>
                </c:pt>
                <c:pt idx="1396">
                  <c:v>50.97</c:v>
                </c:pt>
                <c:pt idx="1397">
                  <c:v>50.73</c:v>
                </c:pt>
                <c:pt idx="1398">
                  <c:v>50.67</c:v>
                </c:pt>
                <c:pt idx="1399">
                  <c:v>50.67</c:v>
                </c:pt>
                <c:pt idx="1400">
                  <c:v>50.58</c:v>
                </c:pt>
                <c:pt idx="1401">
                  <c:v>50.49</c:v>
                </c:pt>
                <c:pt idx="1402">
                  <c:v>50.52</c:v>
                </c:pt>
                <c:pt idx="1403">
                  <c:v>50.46</c:v>
                </c:pt>
                <c:pt idx="1404">
                  <c:v>50.28</c:v>
                </c:pt>
                <c:pt idx="1405">
                  <c:v>50.19</c:v>
                </c:pt>
                <c:pt idx="1406">
                  <c:v>50.22</c:v>
                </c:pt>
                <c:pt idx="1407">
                  <c:v>50.1</c:v>
                </c:pt>
                <c:pt idx="1408">
                  <c:v>53.07</c:v>
                </c:pt>
                <c:pt idx="1409">
                  <c:v>81.69</c:v>
                </c:pt>
                <c:pt idx="1410">
                  <c:v>82.83</c:v>
                </c:pt>
                <c:pt idx="1411">
                  <c:v>83.22</c:v>
                </c:pt>
                <c:pt idx="1412">
                  <c:v>53.25</c:v>
                </c:pt>
                <c:pt idx="1413">
                  <c:v>52.77</c:v>
                </c:pt>
                <c:pt idx="1414">
                  <c:v>52.65</c:v>
                </c:pt>
                <c:pt idx="1415">
                  <c:v>52.59</c:v>
                </c:pt>
                <c:pt idx="1416">
                  <c:v>52.5</c:v>
                </c:pt>
                <c:pt idx="1417">
                  <c:v>52.44</c:v>
                </c:pt>
                <c:pt idx="1418">
                  <c:v>52.32</c:v>
                </c:pt>
                <c:pt idx="1419">
                  <c:v>52.17</c:v>
                </c:pt>
                <c:pt idx="1420">
                  <c:v>52.08</c:v>
                </c:pt>
                <c:pt idx="1421">
                  <c:v>52.02</c:v>
                </c:pt>
                <c:pt idx="1422">
                  <c:v>51.72</c:v>
                </c:pt>
                <c:pt idx="1423">
                  <c:v>51.54</c:v>
                </c:pt>
                <c:pt idx="1424">
                  <c:v>51.63</c:v>
                </c:pt>
                <c:pt idx="1425">
                  <c:v>51.39</c:v>
                </c:pt>
                <c:pt idx="1426">
                  <c:v>51.51</c:v>
                </c:pt>
                <c:pt idx="1427">
                  <c:v>51.3</c:v>
                </c:pt>
                <c:pt idx="1428">
                  <c:v>51.18</c:v>
                </c:pt>
                <c:pt idx="1429">
                  <c:v>51.18</c:v>
                </c:pt>
                <c:pt idx="1430">
                  <c:v>51</c:v>
                </c:pt>
                <c:pt idx="1431">
                  <c:v>50.97</c:v>
                </c:pt>
                <c:pt idx="1432">
                  <c:v>50.82</c:v>
                </c:pt>
                <c:pt idx="1433">
                  <c:v>50.7</c:v>
                </c:pt>
                <c:pt idx="1434">
                  <c:v>50.61</c:v>
                </c:pt>
                <c:pt idx="1435">
                  <c:v>50.46</c:v>
                </c:pt>
                <c:pt idx="1436">
                  <c:v>50.55</c:v>
                </c:pt>
                <c:pt idx="1437">
                  <c:v>50.28</c:v>
                </c:pt>
                <c:pt idx="1438">
                  <c:v>50.1</c:v>
                </c:pt>
                <c:pt idx="1439">
                  <c:v>50.07</c:v>
                </c:pt>
                <c:pt idx="1440">
                  <c:v>64.38</c:v>
                </c:pt>
                <c:pt idx="1441">
                  <c:v>81.87</c:v>
                </c:pt>
                <c:pt idx="1442">
                  <c:v>82.5</c:v>
                </c:pt>
                <c:pt idx="1443">
                  <c:v>83.07</c:v>
                </c:pt>
                <c:pt idx="1444">
                  <c:v>59.82</c:v>
                </c:pt>
                <c:pt idx="1445">
                  <c:v>52.68</c:v>
                </c:pt>
                <c:pt idx="1446">
                  <c:v>52.53</c:v>
                </c:pt>
                <c:pt idx="1447">
                  <c:v>52.38</c:v>
                </c:pt>
                <c:pt idx="1448">
                  <c:v>52.35</c:v>
                </c:pt>
                <c:pt idx="1449">
                  <c:v>52.2</c:v>
                </c:pt>
                <c:pt idx="1450">
                  <c:v>52.14</c:v>
                </c:pt>
                <c:pt idx="1451">
                  <c:v>52.02</c:v>
                </c:pt>
                <c:pt idx="1452">
                  <c:v>51.96</c:v>
                </c:pt>
                <c:pt idx="1453">
                  <c:v>51.81</c:v>
                </c:pt>
                <c:pt idx="1454">
                  <c:v>51.81</c:v>
                </c:pt>
                <c:pt idx="1455">
                  <c:v>51.72</c:v>
                </c:pt>
                <c:pt idx="1456">
                  <c:v>51.54</c:v>
                </c:pt>
                <c:pt idx="1457">
                  <c:v>51.51</c:v>
                </c:pt>
                <c:pt idx="1458">
                  <c:v>51.24</c:v>
                </c:pt>
                <c:pt idx="1459">
                  <c:v>51.3</c:v>
                </c:pt>
                <c:pt idx="1460">
                  <c:v>51.12</c:v>
                </c:pt>
                <c:pt idx="1461">
                  <c:v>51.06</c:v>
                </c:pt>
                <c:pt idx="1462">
                  <c:v>51</c:v>
                </c:pt>
                <c:pt idx="1463">
                  <c:v>50.85</c:v>
                </c:pt>
                <c:pt idx="1464">
                  <c:v>50.82</c:v>
                </c:pt>
                <c:pt idx="1465">
                  <c:v>50.79</c:v>
                </c:pt>
                <c:pt idx="1466">
                  <c:v>50.76</c:v>
                </c:pt>
                <c:pt idx="1467">
                  <c:v>50.67</c:v>
                </c:pt>
                <c:pt idx="1468">
                  <c:v>50.55</c:v>
                </c:pt>
                <c:pt idx="1469">
                  <c:v>50.4</c:v>
                </c:pt>
                <c:pt idx="1470">
                  <c:v>50.46</c:v>
                </c:pt>
                <c:pt idx="1471">
                  <c:v>50.37</c:v>
                </c:pt>
                <c:pt idx="1472">
                  <c:v>50.34</c:v>
                </c:pt>
                <c:pt idx="1473">
                  <c:v>50.31</c:v>
                </c:pt>
                <c:pt idx="1474">
                  <c:v>50.25</c:v>
                </c:pt>
                <c:pt idx="1475">
                  <c:v>50.16</c:v>
                </c:pt>
                <c:pt idx="1476">
                  <c:v>50.13</c:v>
                </c:pt>
                <c:pt idx="1477">
                  <c:v>76.05</c:v>
                </c:pt>
                <c:pt idx="1478">
                  <c:v>81.36</c:v>
                </c:pt>
                <c:pt idx="1479">
                  <c:v>82.59</c:v>
                </c:pt>
                <c:pt idx="1480">
                  <c:v>83.07</c:v>
                </c:pt>
                <c:pt idx="1481">
                  <c:v>53.16</c:v>
                </c:pt>
                <c:pt idx="1482">
                  <c:v>52.5</c:v>
                </c:pt>
                <c:pt idx="1483">
                  <c:v>52.59</c:v>
                </c:pt>
                <c:pt idx="1484">
                  <c:v>52.26</c:v>
                </c:pt>
                <c:pt idx="1485">
                  <c:v>52.26</c:v>
                </c:pt>
                <c:pt idx="1486">
                  <c:v>52.05</c:v>
                </c:pt>
                <c:pt idx="1487">
                  <c:v>52.08</c:v>
                </c:pt>
                <c:pt idx="1488">
                  <c:v>51.81</c:v>
                </c:pt>
                <c:pt idx="1489">
                  <c:v>51.66</c:v>
                </c:pt>
                <c:pt idx="1490">
                  <c:v>51.57</c:v>
                </c:pt>
                <c:pt idx="1491">
                  <c:v>51.48</c:v>
                </c:pt>
                <c:pt idx="1492">
                  <c:v>51.33</c:v>
                </c:pt>
                <c:pt idx="1493">
                  <c:v>51.3</c:v>
                </c:pt>
                <c:pt idx="1494">
                  <c:v>51.15</c:v>
                </c:pt>
                <c:pt idx="1495">
                  <c:v>51.03</c:v>
                </c:pt>
                <c:pt idx="1496">
                  <c:v>50.97</c:v>
                </c:pt>
                <c:pt idx="1497">
                  <c:v>50.88</c:v>
                </c:pt>
                <c:pt idx="1498">
                  <c:v>50.79</c:v>
                </c:pt>
                <c:pt idx="1499">
                  <c:v>50.55</c:v>
                </c:pt>
                <c:pt idx="1500">
                  <c:v>50.46</c:v>
                </c:pt>
                <c:pt idx="1501">
                  <c:v>50.43</c:v>
                </c:pt>
                <c:pt idx="1502">
                  <c:v>50.31</c:v>
                </c:pt>
                <c:pt idx="1503">
                  <c:v>50.31</c:v>
                </c:pt>
                <c:pt idx="1504">
                  <c:v>50.1</c:v>
                </c:pt>
                <c:pt idx="1505">
                  <c:v>70.92</c:v>
                </c:pt>
                <c:pt idx="1506">
                  <c:v>81.3</c:v>
                </c:pt>
                <c:pt idx="1507">
                  <c:v>82.59</c:v>
                </c:pt>
                <c:pt idx="1508">
                  <c:v>81.69</c:v>
                </c:pt>
                <c:pt idx="1509">
                  <c:v>54.24</c:v>
                </c:pt>
                <c:pt idx="1510">
                  <c:v>52.8</c:v>
                </c:pt>
                <c:pt idx="1511">
                  <c:v>52.62</c:v>
                </c:pt>
                <c:pt idx="1512">
                  <c:v>52.47</c:v>
                </c:pt>
                <c:pt idx="1513">
                  <c:v>52.23</c:v>
                </c:pt>
                <c:pt idx="1514">
                  <c:v>52.11</c:v>
                </c:pt>
                <c:pt idx="1515">
                  <c:v>51.96</c:v>
                </c:pt>
                <c:pt idx="1516">
                  <c:v>51.84</c:v>
                </c:pt>
                <c:pt idx="1517">
                  <c:v>51.75</c:v>
                </c:pt>
                <c:pt idx="1518">
                  <c:v>51.66</c:v>
                </c:pt>
                <c:pt idx="1519">
                  <c:v>51.69</c:v>
                </c:pt>
                <c:pt idx="1520">
                  <c:v>51.63</c:v>
                </c:pt>
                <c:pt idx="1521">
                  <c:v>51.39</c:v>
                </c:pt>
                <c:pt idx="1522">
                  <c:v>51.39</c:v>
                </c:pt>
                <c:pt idx="1523">
                  <c:v>51.21</c:v>
                </c:pt>
                <c:pt idx="1524">
                  <c:v>51.12</c:v>
                </c:pt>
                <c:pt idx="1525">
                  <c:v>51.03</c:v>
                </c:pt>
                <c:pt idx="1526">
                  <c:v>50.82</c:v>
                </c:pt>
                <c:pt idx="1527">
                  <c:v>50.82</c:v>
                </c:pt>
                <c:pt idx="1528">
                  <c:v>50.64</c:v>
                </c:pt>
                <c:pt idx="1529">
                  <c:v>50.64</c:v>
                </c:pt>
                <c:pt idx="1530">
                  <c:v>50.58</c:v>
                </c:pt>
                <c:pt idx="1531">
                  <c:v>50.34</c:v>
                </c:pt>
                <c:pt idx="1532">
                  <c:v>50.28</c:v>
                </c:pt>
                <c:pt idx="1533">
                  <c:v>50.31</c:v>
                </c:pt>
                <c:pt idx="1534">
                  <c:v>50.19</c:v>
                </c:pt>
                <c:pt idx="1535">
                  <c:v>50.1</c:v>
                </c:pt>
                <c:pt idx="1536">
                  <c:v>81.06</c:v>
                </c:pt>
                <c:pt idx="1537">
                  <c:v>81.96</c:v>
                </c:pt>
                <c:pt idx="1538">
                  <c:v>82.92</c:v>
                </c:pt>
                <c:pt idx="1539">
                  <c:v>59.61</c:v>
                </c:pt>
                <c:pt idx="1540">
                  <c:v>52.95</c:v>
                </c:pt>
                <c:pt idx="1541">
                  <c:v>52.71</c:v>
                </c:pt>
                <c:pt idx="1542">
                  <c:v>52.59</c:v>
                </c:pt>
                <c:pt idx="1543">
                  <c:v>52.32</c:v>
                </c:pt>
                <c:pt idx="1544">
                  <c:v>52.26</c:v>
                </c:pt>
                <c:pt idx="1545">
                  <c:v>52.17</c:v>
                </c:pt>
                <c:pt idx="1546">
                  <c:v>52.02</c:v>
                </c:pt>
                <c:pt idx="1547">
                  <c:v>51.99</c:v>
                </c:pt>
                <c:pt idx="1548">
                  <c:v>51.75</c:v>
                </c:pt>
                <c:pt idx="1549">
                  <c:v>51.75</c:v>
                </c:pt>
                <c:pt idx="1550">
                  <c:v>51.69</c:v>
                </c:pt>
                <c:pt idx="1551">
                  <c:v>51.63</c:v>
                </c:pt>
                <c:pt idx="1552">
                  <c:v>51.45</c:v>
                </c:pt>
                <c:pt idx="1553">
                  <c:v>51.36</c:v>
                </c:pt>
                <c:pt idx="1554">
                  <c:v>51.3</c:v>
                </c:pt>
                <c:pt idx="1555">
                  <c:v>51.12</c:v>
                </c:pt>
                <c:pt idx="1556">
                  <c:v>51.09</c:v>
                </c:pt>
                <c:pt idx="1557">
                  <c:v>51</c:v>
                </c:pt>
                <c:pt idx="1558">
                  <c:v>51</c:v>
                </c:pt>
                <c:pt idx="1559">
                  <c:v>50.88</c:v>
                </c:pt>
                <c:pt idx="1560">
                  <c:v>50.61</c:v>
                </c:pt>
                <c:pt idx="1561">
                  <c:v>50.55</c:v>
                </c:pt>
                <c:pt idx="1562">
                  <c:v>50.43</c:v>
                </c:pt>
                <c:pt idx="1563">
                  <c:v>50.4</c:v>
                </c:pt>
                <c:pt idx="1564">
                  <c:v>50.43</c:v>
                </c:pt>
                <c:pt idx="1565">
                  <c:v>50.22</c:v>
                </c:pt>
                <c:pt idx="1566">
                  <c:v>50.13</c:v>
                </c:pt>
                <c:pt idx="1567">
                  <c:v>50.01</c:v>
                </c:pt>
                <c:pt idx="1568">
                  <c:v>80.37</c:v>
                </c:pt>
                <c:pt idx="1569">
                  <c:v>82.14</c:v>
                </c:pt>
                <c:pt idx="1570">
                  <c:v>82.71</c:v>
                </c:pt>
                <c:pt idx="1571">
                  <c:v>76.44</c:v>
                </c:pt>
                <c:pt idx="1572">
                  <c:v>52.8</c:v>
                </c:pt>
                <c:pt idx="1573">
                  <c:v>52.71</c:v>
                </c:pt>
                <c:pt idx="1574">
                  <c:v>52.44</c:v>
                </c:pt>
                <c:pt idx="1575">
                  <c:v>52.38</c:v>
                </c:pt>
                <c:pt idx="1576">
                  <c:v>52.2</c:v>
                </c:pt>
                <c:pt idx="1577">
                  <c:v>52.08</c:v>
                </c:pt>
                <c:pt idx="1578">
                  <c:v>52.11</c:v>
                </c:pt>
                <c:pt idx="1579">
                  <c:v>51.99</c:v>
                </c:pt>
                <c:pt idx="1580">
                  <c:v>51.81</c:v>
                </c:pt>
                <c:pt idx="1581">
                  <c:v>51.66</c:v>
                </c:pt>
                <c:pt idx="1582">
                  <c:v>51.54</c:v>
                </c:pt>
                <c:pt idx="1583">
                  <c:v>51.6</c:v>
                </c:pt>
                <c:pt idx="1584">
                  <c:v>51.36</c:v>
                </c:pt>
                <c:pt idx="1585">
                  <c:v>51.39</c:v>
                </c:pt>
                <c:pt idx="1586">
                  <c:v>51.33</c:v>
                </c:pt>
                <c:pt idx="1587">
                  <c:v>51.03</c:v>
                </c:pt>
                <c:pt idx="1588">
                  <c:v>51.12</c:v>
                </c:pt>
                <c:pt idx="1589">
                  <c:v>50.91</c:v>
                </c:pt>
                <c:pt idx="1590">
                  <c:v>50.85</c:v>
                </c:pt>
                <c:pt idx="1591">
                  <c:v>50.91</c:v>
                </c:pt>
                <c:pt idx="1592">
                  <c:v>50.58</c:v>
                </c:pt>
                <c:pt idx="1593">
                  <c:v>50.55</c:v>
                </c:pt>
                <c:pt idx="1594">
                  <c:v>50.55</c:v>
                </c:pt>
                <c:pt idx="1595">
                  <c:v>50.37</c:v>
                </c:pt>
                <c:pt idx="1596">
                  <c:v>50.37</c:v>
                </c:pt>
                <c:pt idx="1597">
                  <c:v>50.13</c:v>
                </c:pt>
                <c:pt idx="1598">
                  <c:v>49.95</c:v>
                </c:pt>
                <c:pt idx="1599">
                  <c:v>55.77</c:v>
                </c:pt>
                <c:pt idx="1600">
                  <c:v>81.75</c:v>
                </c:pt>
                <c:pt idx="1601">
                  <c:v>82.32</c:v>
                </c:pt>
                <c:pt idx="1602">
                  <c:v>83.16</c:v>
                </c:pt>
                <c:pt idx="1603">
                  <c:v>53.07</c:v>
                </c:pt>
                <c:pt idx="1604">
                  <c:v>52.83</c:v>
                </c:pt>
                <c:pt idx="1605">
                  <c:v>52.65</c:v>
                </c:pt>
                <c:pt idx="1606">
                  <c:v>52.44</c:v>
                </c:pt>
                <c:pt idx="1607">
                  <c:v>52.32</c:v>
                </c:pt>
                <c:pt idx="1608">
                  <c:v>52.17</c:v>
                </c:pt>
                <c:pt idx="1609">
                  <c:v>52.17</c:v>
                </c:pt>
                <c:pt idx="1610">
                  <c:v>51.99</c:v>
                </c:pt>
                <c:pt idx="1611">
                  <c:v>51.84</c:v>
                </c:pt>
                <c:pt idx="1612">
                  <c:v>51.69</c:v>
                </c:pt>
                <c:pt idx="1613">
                  <c:v>51.69</c:v>
                </c:pt>
                <c:pt idx="1614">
                  <c:v>51.75</c:v>
                </c:pt>
                <c:pt idx="1615">
                  <c:v>51.45</c:v>
                </c:pt>
                <c:pt idx="1616">
                  <c:v>51.39</c:v>
                </c:pt>
                <c:pt idx="1617">
                  <c:v>51.24</c:v>
                </c:pt>
                <c:pt idx="1618">
                  <c:v>51.24</c:v>
                </c:pt>
                <c:pt idx="1619">
                  <c:v>51.18</c:v>
                </c:pt>
                <c:pt idx="1620">
                  <c:v>50.97</c:v>
                </c:pt>
                <c:pt idx="1621">
                  <c:v>50.79</c:v>
                </c:pt>
                <c:pt idx="1622">
                  <c:v>50.49</c:v>
                </c:pt>
                <c:pt idx="1623">
                  <c:v>49.95</c:v>
                </c:pt>
                <c:pt idx="1624">
                  <c:v>70.739999999999995</c:v>
                </c:pt>
                <c:pt idx="1625">
                  <c:v>82.05</c:v>
                </c:pt>
                <c:pt idx="1626">
                  <c:v>83.07</c:v>
                </c:pt>
                <c:pt idx="1627">
                  <c:v>81.66</c:v>
                </c:pt>
                <c:pt idx="1628">
                  <c:v>52.98</c:v>
                </c:pt>
                <c:pt idx="1629">
                  <c:v>52.71</c:v>
                </c:pt>
                <c:pt idx="1630">
                  <c:v>52.68</c:v>
                </c:pt>
                <c:pt idx="1631">
                  <c:v>52.53</c:v>
                </c:pt>
                <c:pt idx="1632">
                  <c:v>52.41</c:v>
                </c:pt>
                <c:pt idx="1633">
                  <c:v>52.26</c:v>
                </c:pt>
                <c:pt idx="1634">
                  <c:v>52.23</c:v>
                </c:pt>
                <c:pt idx="1635">
                  <c:v>52.26</c:v>
                </c:pt>
                <c:pt idx="1636">
                  <c:v>52.11</c:v>
                </c:pt>
                <c:pt idx="1637">
                  <c:v>51.75</c:v>
                </c:pt>
                <c:pt idx="1638">
                  <c:v>51.84</c:v>
                </c:pt>
                <c:pt idx="1639">
                  <c:v>51.69</c:v>
                </c:pt>
                <c:pt idx="1640">
                  <c:v>51.75</c:v>
                </c:pt>
                <c:pt idx="1641">
                  <c:v>51.54</c:v>
                </c:pt>
                <c:pt idx="1642">
                  <c:v>51.6</c:v>
                </c:pt>
                <c:pt idx="1643">
                  <c:v>51.42</c:v>
                </c:pt>
                <c:pt idx="1644">
                  <c:v>51.36</c:v>
                </c:pt>
                <c:pt idx="1645">
                  <c:v>51.24</c:v>
                </c:pt>
                <c:pt idx="1646">
                  <c:v>51.24</c:v>
                </c:pt>
                <c:pt idx="1647">
                  <c:v>51.18</c:v>
                </c:pt>
                <c:pt idx="1648">
                  <c:v>51.09</c:v>
                </c:pt>
                <c:pt idx="1649">
                  <c:v>50.88</c:v>
                </c:pt>
                <c:pt idx="1650">
                  <c:v>50.94</c:v>
                </c:pt>
                <c:pt idx="1651">
                  <c:v>50.85</c:v>
                </c:pt>
                <c:pt idx="1652">
                  <c:v>50.79</c:v>
                </c:pt>
                <c:pt idx="1653">
                  <c:v>50.64</c:v>
                </c:pt>
                <c:pt idx="1654">
                  <c:v>50.58</c:v>
                </c:pt>
                <c:pt idx="1655">
                  <c:v>50.58</c:v>
                </c:pt>
                <c:pt idx="1656">
                  <c:v>50.4</c:v>
                </c:pt>
                <c:pt idx="1657">
                  <c:v>50.34</c:v>
                </c:pt>
                <c:pt idx="1658">
                  <c:v>50.25</c:v>
                </c:pt>
                <c:pt idx="1659">
                  <c:v>50.16</c:v>
                </c:pt>
                <c:pt idx="1660">
                  <c:v>50.19</c:v>
                </c:pt>
                <c:pt idx="1661">
                  <c:v>58.17</c:v>
                </c:pt>
                <c:pt idx="1662">
                  <c:v>81.75</c:v>
                </c:pt>
                <c:pt idx="1663">
                  <c:v>82.35</c:v>
                </c:pt>
                <c:pt idx="1664">
                  <c:v>83.28</c:v>
                </c:pt>
                <c:pt idx="1665">
                  <c:v>53.28</c:v>
                </c:pt>
                <c:pt idx="1666">
                  <c:v>52.8</c:v>
                </c:pt>
                <c:pt idx="1667">
                  <c:v>52.59</c:v>
                </c:pt>
                <c:pt idx="1668">
                  <c:v>52.53</c:v>
                </c:pt>
                <c:pt idx="1669">
                  <c:v>52.38</c:v>
                </c:pt>
                <c:pt idx="1670">
                  <c:v>52.26</c:v>
                </c:pt>
                <c:pt idx="1671">
                  <c:v>52.2</c:v>
                </c:pt>
                <c:pt idx="1672">
                  <c:v>52.05</c:v>
                </c:pt>
                <c:pt idx="1673">
                  <c:v>52.08</c:v>
                </c:pt>
                <c:pt idx="1674">
                  <c:v>51.99</c:v>
                </c:pt>
                <c:pt idx="1675">
                  <c:v>51.84</c:v>
                </c:pt>
                <c:pt idx="1676">
                  <c:v>51.78</c:v>
                </c:pt>
                <c:pt idx="1677">
                  <c:v>51.72</c:v>
                </c:pt>
                <c:pt idx="1678">
                  <c:v>51.66</c:v>
                </c:pt>
                <c:pt idx="1679">
                  <c:v>51.57</c:v>
                </c:pt>
                <c:pt idx="1680">
                  <c:v>51.45</c:v>
                </c:pt>
                <c:pt idx="1681">
                  <c:v>51.54</c:v>
                </c:pt>
                <c:pt idx="1682">
                  <c:v>51.39</c:v>
                </c:pt>
                <c:pt idx="1683">
                  <c:v>51.39</c:v>
                </c:pt>
                <c:pt idx="1684">
                  <c:v>51.27</c:v>
                </c:pt>
                <c:pt idx="1685">
                  <c:v>51.03</c:v>
                </c:pt>
                <c:pt idx="1686">
                  <c:v>51.09</c:v>
                </c:pt>
                <c:pt idx="1687">
                  <c:v>50.88</c:v>
                </c:pt>
                <c:pt idx="1688">
                  <c:v>50.88</c:v>
                </c:pt>
                <c:pt idx="1689">
                  <c:v>50.94</c:v>
                </c:pt>
                <c:pt idx="1690">
                  <c:v>50.85</c:v>
                </c:pt>
                <c:pt idx="1691">
                  <c:v>50.73</c:v>
                </c:pt>
                <c:pt idx="1692">
                  <c:v>50.7</c:v>
                </c:pt>
                <c:pt idx="1693">
                  <c:v>50.67</c:v>
                </c:pt>
                <c:pt idx="1694">
                  <c:v>50.46</c:v>
                </c:pt>
                <c:pt idx="1695">
                  <c:v>50.52</c:v>
                </c:pt>
                <c:pt idx="1696">
                  <c:v>50.43</c:v>
                </c:pt>
                <c:pt idx="1697">
                  <c:v>50.4</c:v>
                </c:pt>
                <c:pt idx="1698">
                  <c:v>50.25</c:v>
                </c:pt>
                <c:pt idx="1699">
                  <c:v>50.19</c:v>
                </c:pt>
                <c:pt idx="1700">
                  <c:v>50.1</c:v>
                </c:pt>
                <c:pt idx="1701">
                  <c:v>50.07</c:v>
                </c:pt>
                <c:pt idx="1702">
                  <c:v>80.459999999999994</c:v>
                </c:pt>
                <c:pt idx="1703">
                  <c:v>82.23</c:v>
                </c:pt>
                <c:pt idx="1704">
                  <c:v>82.68</c:v>
                </c:pt>
                <c:pt idx="1705">
                  <c:v>75.239999999999995</c:v>
                </c:pt>
                <c:pt idx="1706">
                  <c:v>52.74</c:v>
                </c:pt>
                <c:pt idx="1707">
                  <c:v>52.8</c:v>
                </c:pt>
                <c:pt idx="1708">
                  <c:v>52.62</c:v>
                </c:pt>
                <c:pt idx="1709">
                  <c:v>52.68</c:v>
                </c:pt>
                <c:pt idx="1710">
                  <c:v>52.53</c:v>
                </c:pt>
                <c:pt idx="1711">
                  <c:v>52.38</c:v>
                </c:pt>
                <c:pt idx="1712">
                  <c:v>52.23</c:v>
                </c:pt>
                <c:pt idx="1713">
                  <c:v>52.11</c:v>
                </c:pt>
                <c:pt idx="1714">
                  <c:v>52.11</c:v>
                </c:pt>
                <c:pt idx="1715">
                  <c:v>51.93</c:v>
                </c:pt>
                <c:pt idx="1716">
                  <c:v>51.99</c:v>
                </c:pt>
                <c:pt idx="1717">
                  <c:v>51.9</c:v>
                </c:pt>
                <c:pt idx="1718">
                  <c:v>51.69</c:v>
                </c:pt>
                <c:pt idx="1719">
                  <c:v>51.6</c:v>
                </c:pt>
                <c:pt idx="1720">
                  <c:v>51.6</c:v>
                </c:pt>
                <c:pt idx="1721">
                  <c:v>51.63</c:v>
                </c:pt>
                <c:pt idx="1722">
                  <c:v>51.42</c:v>
                </c:pt>
                <c:pt idx="1723">
                  <c:v>51.39</c:v>
                </c:pt>
                <c:pt idx="1724">
                  <c:v>51.27</c:v>
                </c:pt>
                <c:pt idx="1725">
                  <c:v>51.33</c:v>
                </c:pt>
                <c:pt idx="1726">
                  <c:v>51.15</c:v>
                </c:pt>
                <c:pt idx="1727">
                  <c:v>51.15</c:v>
                </c:pt>
                <c:pt idx="1728">
                  <c:v>51.06</c:v>
                </c:pt>
                <c:pt idx="1729">
                  <c:v>50.91</c:v>
                </c:pt>
                <c:pt idx="1730">
                  <c:v>50.91</c:v>
                </c:pt>
                <c:pt idx="1731">
                  <c:v>50.91</c:v>
                </c:pt>
                <c:pt idx="1732">
                  <c:v>50.79</c:v>
                </c:pt>
                <c:pt idx="1733">
                  <c:v>50.67</c:v>
                </c:pt>
                <c:pt idx="1734">
                  <c:v>50.61</c:v>
                </c:pt>
                <c:pt idx="1735">
                  <c:v>50.61</c:v>
                </c:pt>
                <c:pt idx="1736">
                  <c:v>50.52</c:v>
                </c:pt>
                <c:pt idx="1737">
                  <c:v>50.55</c:v>
                </c:pt>
                <c:pt idx="1738">
                  <c:v>50.34</c:v>
                </c:pt>
                <c:pt idx="1739">
                  <c:v>50.31</c:v>
                </c:pt>
                <c:pt idx="1740">
                  <c:v>50.25</c:v>
                </c:pt>
                <c:pt idx="1741">
                  <c:v>50.22</c:v>
                </c:pt>
                <c:pt idx="1742">
                  <c:v>50.1</c:v>
                </c:pt>
                <c:pt idx="1743">
                  <c:v>53.82</c:v>
                </c:pt>
                <c:pt idx="1744">
                  <c:v>81.69</c:v>
                </c:pt>
                <c:pt idx="1745">
                  <c:v>82.35</c:v>
                </c:pt>
                <c:pt idx="1746">
                  <c:v>83.28</c:v>
                </c:pt>
                <c:pt idx="1747">
                  <c:v>53.13</c:v>
                </c:pt>
                <c:pt idx="1748">
                  <c:v>52.86</c:v>
                </c:pt>
                <c:pt idx="1749">
                  <c:v>52.77</c:v>
                </c:pt>
                <c:pt idx="1750">
                  <c:v>52.62</c:v>
                </c:pt>
                <c:pt idx="1751">
                  <c:v>52.53</c:v>
                </c:pt>
                <c:pt idx="1752">
                  <c:v>52.44</c:v>
                </c:pt>
                <c:pt idx="1753">
                  <c:v>52.44</c:v>
                </c:pt>
                <c:pt idx="1754">
                  <c:v>52.29</c:v>
                </c:pt>
                <c:pt idx="1755">
                  <c:v>52.23</c:v>
                </c:pt>
                <c:pt idx="1756">
                  <c:v>52.17</c:v>
                </c:pt>
                <c:pt idx="1757">
                  <c:v>52.11</c:v>
                </c:pt>
                <c:pt idx="1758">
                  <c:v>52.08</c:v>
                </c:pt>
                <c:pt idx="1759">
                  <c:v>52.08</c:v>
                </c:pt>
                <c:pt idx="1760">
                  <c:v>51.93</c:v>
                </c:pt>
                <c:pt idx="1761">
                  <c:v>51.96</c:v>
                </c:pt>
                <c:pt idx="1762">
                  <c:v>51.84</c:v>
                </c:pt>
                <c:pt idx="1763">
                  <c:v>51.9</c:v>
                </c:pt>
                <c:pt idx="1764">
                  <c:v>51.75</c:v>
                </c:pt>
                <c:pt idx="1765">
                  <c:v>51.57</c:v>
                </c:pt>
                <c:pt idx="1766">
                  <c:v>51.69</c:v>
                </c:pt>
                <c:pt idx="1767">
                  <c:v>51.6</c:v>
                </c:pt>
                <c:pt idx="1768">
                  <c:v>51.63</c:v>
                </c:pt>
                <c:pt idx="1769">
                  <c:v>51.39</c:v>
                </c:pt>
                <c:pt idx="1770">
                  <c:v>51.27</c:v>
                </c:pt>
                <c:pt idx="1771">
                  <c:v>51.36</c:v>
                </c:pt>
                <c:pt idx="1772">
                  <c:v>51.3</c:v>
                </c:pt>
                <c:pt idx="1773">
                  <c:v>51.12</c:v>
                </c:pt>
                <c:pt idx="1774">
                  <c:v>51.06</c:v>
                </c:pt>
                <c:pt idx="1775">
                  <c:v>51</c:v>
                </c:pt>
                <c:pt idx="1776">
                  <c:v>50.85</c:v>
                </c:pt>
                <c:pt idx="1777">
                  <c:v>50.76</c:v>
                </c:pt>
                <c:pt idx="1778">
                  <c:v>50.67</c:v>
                </c:pt>
                <c:pt idx="1779">
                  <c:v>50.37</c:v>
                </c:pt>
                <c:pt idx="1780">
                  <c:v>50.25</c:v>
                </c:pt>
                <c:pt idx="1781">
                  <c:v>50.25</c:v>
                </c:pt>
                <c:pt idx="1782">
                  <c:v>57.75</c:v>
                </c:pt>
                <c:pt idx="1783">
                  <c:v>81.78</c:v>
                </c:pt>
                <c:pt idx="1784">
                  <c:v>82.32</c:v>
                </c:pt>
                <c:pt idx="1785">
                  <c:v>83.13</c:v>
                </c:pt>
                <c:pt idx="1786">
                  <c:v>52.86</c:v>
                </c:pt>
                <c:pt idx="1787">
                  <c:v>52.5</c:v>
                </c:pt>
                <c:pt idx="1788">
                  <c:v>52.29</c:v>
                </c:pt>
                <c:pt idx="1789">
                  <c:v>52.17</c:v>
                </c:pt>
                <c:pt idx="1790">
                  <c:v>51.99</c:v>
                </c:pt>
                <c:pt idx="1791">
                  <c:v>51.69</c:v>
                </c:pt>
                <c:pt idx="1792">
                  <c:v>51.69</c:v>
                </c:pt>
                <c:pt idx="1793">
                  <c:v>51.54</c:v>
                </c:pt>
                <c:pt idx="1794">
                  <c:v>51.42</c:v>
                </c:pt>
                <c:pt idx="1795">
                  <c:v>51.21</c:v>
                </c:pt>
                <c:pt idx="1796">
                  <c:v>51</c:v>
                </c:pt>
                <c:pt idx="1797">
                  <c:v>50.97</c:v>
                </c:pt>
                <c:pt idx="1798">
                  <c:v>50.76</c:v>
                </c:pt>
                <c:pt idx="1799">
                  <c:v>50.67</c:v>
                </c:pt>
                <c:pt idx="1800">
                  <c:v>50.55</c:v>
                </c:pt>
                <c:pt idx="1801">
                  <c:v>50.4</c:v>
                </c:pt>
                <c:pt idx="1802">
                  <c:v>50.34</c:v>
                </c:pt>
                <c:pt idx="1803">
                  <c:v>50.07</c:v>
                </c:pt>
                <c:pt idx="1804">
                  <c:v>81.209999999999994</c:v>
                </c:pt>
                <c:pt idx="1805">
                  <c:v>81.96</c:v>
                </c:pt>
                <c:pt idx="1806">
                  <c:v>82.92</c:v>
                </c:pt>
                <c:pt idx="1807">
                  <c:v>82.11</c:v>
                </c:pt>
                <c:pt idx="1808">
                  <c:v>52.62</c:v>
                </c:pt>
                <c:pt idx="1809">
                  <c:v>52.35</c:v>
                </c:pt>
                <c:pt idx="1810">
                  <c:v>52.26</c:v>
                </c:pt>
                <c:pt idx="1811">
                  <c:v>51.93</c:v>
                </c:pt>
                <c:pt idx="1812">
                  <c:v>51.99</c:v>
                </c:pt>
                <c:pt idx="1813">
                  <c:v>51.63</c:v>
                </c:pt>
                <c:pt idx="1814">
                  <c:v>51.54</c:v>
                </c:pt>
                <c:pt idx="1815">
                  <c:v>51.51</c:v>
                </c:pt>
                <c:pt idx="1816">
                  <c:v>51.39</c:v>
                </c:pt>
                <c:pt idx="1817">
                  <c:v>51.12</c:v>
                </c:pt>
                <c:pt idx="1818">
                  <c:v>51</c:v>
                </c:pt>
                <c:pt idx="1819">
                  <c:v>50.82</c:v>
                </c:pt>
                <c:pt idx="1820">
                  <c:v>50.7</c:v>
                </c:pt>
                <c:pt idx="1821">
                  <c:v>50.67</c:v>
                </c:pt>
                <c:pt idx="1822">
                  <c:v>50.43</c:v>
                </c:pt>
                <c:pt idx="1823">
                  <c:v>50.34</c:v>
                </c:pt>
                <c:pt idx="1824">
                  <c:v>50.07</c:v>
                </c:pt>
                <c:pt idx="1825">
                  <c:v>50.19</c:v>
                </c:pt>
                <c:pt idx="1826">
                  <c:v>81.540000000000006</c:v>
                </c:pt>
                <c:pt idx="1827">
                  <c:v>82.59</c:v>
                </c:pt>
                <c:pt idx="1828">
                  <c:v>83.1</c:v>
                </c:pt>
                <c:pt idx="1829">
                  <c:v>52.92</c:v>
                </c:pt>
                <c:pt idx="1830">
                  <c:v>52.68</c:v>
                </c:pt>
                <c:pt idx="1831">
                  <c:v>52.44</c:v>
                </c:pt>
                <c:pt idx="1832">
                  <c:v>52.23</c:v>
                </c:pt>
                <c:pt idx="1833">
                  <c:v>52.17</c:v>
                </c:pt>
                <c:pt idx="1834">
                  <c:v>51.84</c:v>
                </c:pt>
                <c:pt idx="1835">
                  <c:v>51.9</c:v>
                </c:pt>
                <c:pt idx="1836">
                  <c:v>51.78</c:v>
                </c:pt>
                <c:pt idx="1837">
                  <c:v>51.51</c:v>
                </c:pt>
                <c:pt idx="1838">
                  <c:v>51.42</c:v>
                </c:pt>
                <c:pt idx="1839">
                  <c:v>51.21</c:v>
                </c:pt>
                <c:pt idx="1840">
                  <c:v>51.21</c:v>
                </c:pt>
                <c:pt idx="1841">
                  <c:v>50.97</c:v>
                </c:pt>
                <c:pt idx="1842">
                  <c:v>50.82</c:v>
                </c:pt>
                <c:pt idx="1843">
                  <c:v>50.73</c:v>
                </c:pt>
                <c:pt idx="1844">
                  <c:v>50.55</c:v>
                </c:pt>
                <c:pt idx="1845">
                  <c:v>50.43</c:v>
                </c:pt>
                <c:pt idx="1846">
                  <c:v>50.46</c:v>
                </c:pt>
                <c:pt idx="1847">
                  <c:v>50.19</c:v>
                </c:pt>
                <c:pt idx="1848">
                  <c:v>50.13</c:v>
                </c:pt>
                <c:pt idx="1849">
                  <c:v>80.58</c:v>
                </c:pt>
                <c:pt idx="1850">
                  <c:v>82.26</c:v>
                </c:pt>
                <c:pt idx="1851">
                  <c:v>82.74</c:v>
                </c:pt>
                <c:pt idx="1852">
                  <c:v>71.52</c:v>
                </c:pt>
                <c:pt idx="1853">
                  <c:v>52.95</c:v>
                </c:pt>
                <c:pt idx="1854">
                  <c:v>52.56</c:v>
                </c:pt>
                <c:pt idx="1855">
                  <c:v>52.23</c:v>
                </c:pt>
                <c:pt idx="1856">
                  <c:v>52.29</c:v>
                </c:pt>
                <c:pt idx="1857">
                  <c:v>51.99</c:v>
                </c:pt>
                <c:pt idx="1858">
                  <c:v>51.75</c:v>
                </c:pt>
                <c:pt idx="1859">
                  <c:v>51.75</c:v>
                </c:pt>
                <c:pt idx="1860">
                  <c:v>51.6</c:v>
                </c:pt>
                <c:pt idx="1861">
                  <c:v>51.51</c:v>
                </c:pt>
                <c:pt idx="1862">
                  <c:v>51.27</c:v>
                </c:pt>
                <c:pt idx="1863">
                  <c:v>51</c:v>
                </c:pt>
                <c:pt idx="1864">
                  <c:v>51.03</c:v>
                </c:pt>
                <c:pt idx="1865">
                  <c:v>50.88</c:v>
                </c:pt>
                <c:pt idx="1866">
                  <c:v>50.82</c:v>
                </c:pt>
                <c:pt idx="1867">
                  <c:v>50.7</c:v>
                </c:pt>
                <c:pt idx="1868">
                  <c:v>50.43</c:v>
                </c:pt>
                <c:pt idx="1869">
                  <c:v>50.31</c:v>
                </c:pt>
                <c:pt idx="1870">
                  <c:v>50.22</c:v>
                </c:pt>
                <c:pt idx="1871">
                  <c:v>50.01</c:v>
                </c:pt>
                <c:pt idx="1872">
                  <c:v>57.78</c:v>
                </c:pt>
                <c:pt idx="1873">
                  <c:v>81.69</c:v>
                </c:pt>
                <c:pt idx="1874">
                  <c:v>82.29</c:v>
                </c:pt>
                <c:pt idx="1875">
                  <c:v>83.04</c:v>
                </c:pt>
                <c:pt idx="1876">
                  <c:v>52.86</c:v>
                </c:pt>
                <c:pt idx="1877">
                  <c:v>52.62</c:v>
                </c:pt>
                <c:pt idx="1878">
                  <c:v>52.29</c:v>
                </c:pt>
                <c:pt idx="1879">
                  <c:v>52.17</c:v>
                </c:pt>
                <c:pt idx="1880">
                  <c:v>52.05</c:v>
                </c:pt>
                <c:pt idx="1881">
                  <c:v>51.78</c:v>
                </c:pt>
                <c:pt idx="1882">
                  <c:v>51.66</c:v>
                </c:pt>
                <c:pt idx="1883">
                  <c:v>51.51</c:v>
                </c:pt>
                <c:pt idx="1884">
                  <c:v>51.42</c:v>
                </c:pt>
                <c:pt idx="1885">
                  <c:v>51.27</c:v>
                </c:pt>
                <c:pt idx="1886">
                  <c:v>51.12</c:v>
                </c:pt>
                <c:pt idx="1887">
                  <c:v>51.03</c:v>
                </c:pt>
                <c:pt idx="1888">
                  <c:v>50.82</c:v>
                </c:pt>
                <c:pt idx="1889">
                  <c:v>50.79</c:v>
                </c:pt>
                <c:pt idx="1890">
                  <c:v>50.61</c:v>
                </c:pt>
                <c:pt idx="1891">
                  <c:v>50.52</c:v>
                </c:pt>
                <c:pt idx="1892">
                  <c:v>50.43</c:v>
                </c:pt>
                <c:pt idx="1893">
                  <c:v>50.19</c:v>
                </c:pt>
                <c:pt idx="1894">
                  <c:v>50.13</c:v>
                </c:pt>
                <c:pt idx="1895">
                  <c:v>49.98</c:v>
                </c:pt>
                <c:pt idx="1896">
                  <c:v>80.819999999999993</c:v>
                </c:pt>
                <c:pt idx="1897">
                  <c:v>81.84</c:v>
                </c:pt>
                <c:pt idx="1898">
                  <c:v>82.77</c:v>
                </c:pt>
                <c:pt idx="1899">
                  <c:v>63.42</c:v>
                </c:pt>
                <c:pt idx="1900">
                  <c:v>52.8</c:v>
                </c:pt>
                <c:pt idx="1901">
                  <c:v>52.44</c:v>
                </c:pt>
                <c:pt idx="1902">
                  <c:v>52.38</c:v>
                </c:pt>
                <c:pt idx="1903">
                  <c:v>52.17</c:v>
                </c:pt>
                <c:pt idx="1904">
                  <c:v>51.9</c:v>
                </c:pt>
                <c:pt idx="1905">
                  <c:v>51.81</c:v>
                </c:pt>
                <c:pt idx="1906">
                  <c:v>51.54</c:v>
                </c:pt>
                <c:pt idx="1907">
                  <c:v>51.6</c:v>
                </c:pt>
                <c:pt idx="1908">
                  <c:v>51.42</c:v>
                </c:pt>
                <c:pt idx="1909">
                  <c:v>51.21</c:v>
                </c:pt>
                <c:pt idx="1910">
                  <c:v>51.12</c:v>
                </c:pt>
                <c:pt idx="1911">
                  <c:v>51.03</c:v>
                </c:pt>
                <c:pt idx="1912">
                  <c:v>50.88</c:v>
                </c:pt>
                <c:pt idx="1913">
                  <c:v>50.88</c:v>
                </c:pt>
                <c:pt idx="1914">
                  <c:v>50.79</c:v>
                </c:pt>
                <c:pt idx="1915">
                  <c:v>50.64</c:v>
                </c:pt>
                <c:pt idx="1916">
                  <c:v>50.49</c:v>
                </c:pt>
                <c:pt idx="1917">
                  <c:v>50.46</c:v>
                </c:pt>
                <c:pt idx="1918">
                  <c:v>50.28</c:v>
                </c:pt>
                <c:pt idx="1919">
                  <c:v>63.84</c:v>
                </c:pt>
                <c:pt idx="1920">
                  <c:v>80.760000000000005</c:v>
                </c:pt>
                <c:pt idx="1921">
                  <c:v>82.2</c:v>
                </c:pt>
                <c:pt idx="1922">
                  <c:v>83.07</c:v>
                </c:pt>
                <c:pt idx="1923">
                  <c:v>82.02</c:v>
                </c:pt>
                <c:pt idx="1924">
                  <c:v>52.92</c:v>
                </c:pt>
                <c:pt idx="1925">
                  <c:v>52.8</c:v>
                </c:pt>
                <c:pt idx="1926">
                  <c:v>52.56</c:v>
                </c:pt>
                <c:pt idx="1927">
                  <c:v>52.44</c:v>
                </c:pt>
                <c:pt idx="1928">
                  <c:v>52.47</c:v>
                </c:pt>
                <c:pt idx="1929">
                  <c:v>52.32</c:v>
                </c:pt>
                <c:pt idx="1930">
                  <c:v>51.99</c:v>
                </c:pt>
                <c:pt idx="1931">
                  <c:v>52.17</c:v>
                </c:pt>
                <c:pt idx="1932">
                  <c:v>52.08</c:v>
                </c:pt>
                <c:pt idx="1933">
                  <c:v>51.9</c:v>
                </c:pt>
                <c:pt idx="1934">
                  <c:v>51.81</c:v>
                </c:pt>
                <c:pt idx="1935">
                  <c:v>51.54</c:v>
                </c:pt>
                <c:pt idx="1936">
                  <c:v>51.69</c:v>
                </c:pt>
                <c:pt idx="1937">
                  <c:v>51.54</c:v>
                </c:pt>
                <c:pt idx="1938">
                  <c:v>51.48</c:v>
                </c:pt>
                <c:pt idx="1939">
                  <c:v>51.33</c:v>
                </c:pt>
                <c:pt idx="1940">
                  <c:v>51.33</c:v>
                </c:pt>
                <c:pt idx="1941">
                  <c:v>51.24</c:v>
                </c:pt>
                <c:pt idx="1942">
                  <c:v>51.12</c:v>
                </c:pt>
                <c:pt idx="1943">
                  <c:v>51</c:v>
                </c:pt>
                <c:pt idx="1944">
                  <c:v>51.12</c:v>
                </c:pt>
                <c:pt idx="1945">
                  <c:v>50.94</c:v>
                </c:pt>
                <c:pt idx="1946">
                  <c:v>50.85</c:v>
                </c:pt>
                <c:pt idx="1947">
                  <c:v>50.67</c:v>
                </c:pt>
                <c:pt idx="1948">
                  <c:v>50.7</c:v>
                </c:pt>
                <c:pt idx="1949">
                  <c:v>50.64</c:v>
                </c:pt>
                <c:pt idx="1950">
                  <c:v>50.55</c:v>
                </c:pt>
                <c:pt idx="1951">
                  <c:v>50.49</c:v>
                </c:pt>
                <c:pt idx="1952">
                  <c:v>50.4</c:v>
                </c:pt>
                <c:pt idx="1953">
                  <c:v>50.31</c:v>
                </c:pt>
                <c:pt idx="1954">
                  <c:v>50.13</c:v>
                </c:pt>
                <c:pt idx="1955">
                  <c:v>50.07</c:v>
                </c:pt>
                <c:pt idx="1956">
                  <c:v>50.07</c:v>
                </c:pt>
                <c:pt idx="1957">
                  <c:v>80.489999999999995</c:v>
                </c:pt>
                <c:pt idx="1958">
                  <c:v>82.26</c:v>
                </c:pt>
                <c:pt idx="1959">
                  <c:v>82.77</c:v>
                </c:pt>
                <c:pt idx="1960">
                  <c:v>73.05</c:v>
                </c:pt>
                <c:pt idx="1961">
                  <c:v>53.19</c:v>
                </c:pt>
                <c:pt idx="1962">
                  <c:v>52.56</c:v>
                </c:pt>
                <c:pt idx="1963">
                  <c:v>52.44</c:v>
                </c:pt>
                <c:pt idx="1964">
                  <c:v>52.53</c:v>
                </c:pt>
                <c:pt idx="1965">
                  <c:v>52.38</c:v>
                </c:pt>
                <c:pt idx="1966">
                  <c:v>52.14</c:v>
                </c:pt>
                <c:pt idx="1967">
                  <c:v>52.26</c:v>
                </c:pt>
                <c:pt idx="1968">
                  <c:v>52.11</c:v>
                </c:pt>
                <c:pt idx="1969">
                  <c:v>51.96</c:v>
                </c:pt>
                <c:pt idx="1970">
                  <c:v>51.9</c:v>
                </c:pt>
                <c:pt idx="1971">
                  <c:v>51.72</c:v>
                </c:pt>
                <c:pt idx="1972">
                  <c:v>51.66</c:v>
                </c:pt>
                <c:pt idx="1973">
                  <c:v>51.63</c:v>
                </c:pt>
                <c:pt idx="1974">
                  <c:v>51.57</c:v>
                </c:pt>
                <c:pt idx="1975">
                  <c:v>51.57</c:v>
                </c:pt>
                <c:pt idx="1976">
                  <c:v>51.42</c:v>
                </c:pt>
                <c:pt idx="1977">
                  <c:v>51.33</c:v>
                </c:pt>
                <c:pt idx="1978">
                  <c:v>51.24</c:v>
                </c:pt>
                <c:pt idx="1979">
                  <c:v>51.18</c:v>
                </c:pt>
                <c:pt idx="1980">
                  <c:v>51.18</c:v>
                </c:pt>
                <c:pt idx="1981">
                  <c:v>51.03</c:v>
                </c:pt>
                <c:pt idx="1982">
                  <c:v>51.03</c:v>
                </c:pt>
                <c:pt idx="1983">
                  <c:v>50.91</c:v>
                </c:pt>
                <c:pt idx="1984">
                  <c:v>50.85</c:v>
                </c:pt>
                <c:pt idx="1985">
                  <c:v>50.76</c:v>
                </c:pt>
                <c:pt idx="1986">
                  <c:v>50.7</c:v>
                </c:pt>
                <c:pt idx="1987">
                  <c:v>50.55</c:v>
                </c:pt>
                <c:pt idx="1988">
                  <c:v>50.64</c:v>
                </c:pt>
                <c:pt idx="1989">
                  <c:v>50.46</c:v>
                </c:pt>
                <c:pt idx="1990">
                  <c:v>50.52</c:v>
                </c:pt>
                <c:pt idx="1991">
                  <c:v>50.19</c:v>
                </c:pt>
                <c:pt idx="1992">
                  <c:v>50.34</c:v>
                </c:pt>
                <c:pt idx="1993">
                  <c:v>50.16</c:v>
                </c:pt>
                <c:pt idx="1994">
                  <c:v>50.13</c:v>
                </c:pt>
                <c:pt idx="1995">
                  <c:v>50.13</c:v>
                </c:pt>
                <c:pt idx="1996">
                  <c:v>62.55</c:v>
                </c:pt>
                <c:pt idx="1997">
                  <c:v>81.06</c:v>
                </c:pt>
                <c:pt idx="1998">
                  <c:v>82.56</c:v>
                </c:pt>
                <c:pt idx="1999">
                  <c:v>83.19</c:v>
                </c:pt>
                <c:pt idx="2000">
                  <c:v>62.91</c:v>
                </c:pt>
                <c:pt idx="2001">
                  <c:v>52.86</c:v>
                </c:pt>
                <c:pt idx="2002">
                  <c:v>52.68</c:v>
                </c:pt>
                <c:pt idx="2003">
                  <c:v>52.68</c:v>
                </c:pt>
                <c:pt idx="2004">
                  <c:v>52.59</c:v>
                </c:pt>
                <c:pt idx="2005">
                  <c:v>52.5</c:v>
                </c:pt>
                <c:pt idx="2006">
                  <c:v>52.35</c:v>
                </c:pt>
                <c:pt idx="2007">
                  <c:v>52.05</c:v>
                </c:pt>
                <c:pt idx="2008">
                  <c:v>52.05</c:v>
                </c:pt>
                <c:pt idx="2009">
                  <c:v>51.99</c:v>
                </c:pt>
                <c:pt idx="2010">
                  <c:v>52.08</c:v>
                </c:pt>
                <c:pt idx="2011">
                  <c:v>51.99</c:v>
                </c:pt>
                <c:pt idx="2012">
                  <c:v>51.75</c:v>
                </c:pt>
                <c:pt idx="2013">
                  <c:v>51.72</c:v>
                </c:pt>
                <c:pt idx="2014">
                  <c:v>51.54</c:v>
                </c:pt>
                <c:pt idx="2015">
                  <c:v>51.69</c:v>
                </c:pt>
                <c:pt idx="2016">
                  <c:v>51.54</c:v>
                </c:pt>
                <c:pt idx="2017">
                  <c:v>51.42</c:v>
                </c:pt>
                <c:pt idx="2018">
                  <c:v>51.3</c:v>
                </c:pt>
                <c:pt idx="2019">
                  <c:v>51.21</c:v>
                </c:pt>
                <c:pt idx="2020">
                  <c:v>51.24</c:v>
                </c:pt>
                <c:pt idx="2021">
                  <c:v>51.09</c:v>
                </c:pt>
                <c:pt idx="2022">
                  <c:v>51</c:v>
                </c:pt>
                <c:pt idx="2023">
                  <c:v>50.85</c:v>
                </c:pt>
                <c:pt idx="2024">
                  <c:v>50.91</c:v>
                </c:pt>
                <c:pt idx="2025">
                  <c:v>50.88</c:v>
                </c:pt>
                <c:pt idx="2026">
                  <c:v>50.73</c:v>
                </c:pt>
                <c:pt idx="2027">
                  <c:v>50.73</c:v>
                </c:pt>
                <c:pt idx="2028">
                  <c:v>50.73</c:v>
                </c:pt>
                <c:pt idx="2029">
                  <c:v>50.55</c:v>
                </c:pt>
                <c:pt idx="2030">
                  <c:v>50.49</c:v>
                </c:pt>
                <c:pt idx="2031">
                  <c:v>50.58</c:v>
                </c:pt>
                <c:pt idx="2032">
                  <c:v>50.4</c:v>
                </c:pt>
                <c:pt idx="2033">
                  <c:v>50.34</c:v>
                </c:pt>
                <c:pt idx="2034">
                  <c:v>50.25</c:v>
                </c:pt>
                <c:pt idx="2035">
                  <c:v>50.1</c:v>
                </c:pt>
                <c:pt idx="2036">
                  <c:v>50.13</c:v>
                </c:pt>
                <c:pt idx="2037">
                  <c:v>50.07</c:v>
                </c:pt>
                <c:pt idx="2038">
                  <c:v>81.09</c:v>
                </c:pt>
                <c:pt idx="2039">
                  <c:v>81.87</c:v>
                </c:pt>
                <c:pt idx="2040">
                  <c:v>82.92</c:v>
                </c:pt>
                <c:pt idx="2041">
                  <c:v>83.01</c:v>
                </c:pt>
                <c:pt idx="2042">
                  <c:v>53.1</c:v>
                </c:pt>
                <c:pt idx="2043">
                  <c:v>52.77</c:v>
                </c:pt>
                <c:pt idx="2044">
                  <c:v>52.74</c:v>
                </c:pt>
                <c:pt idx="2045">
                  <c:v>52.59</c:v>
                </c:pt>
                <c:pt idx="2046">
                  <c:v>52.47</c:v>
                </c:pt>
                <c:pt idx="2047">
                  <c:v>52.53</c:v>
                </c:pt>
                <c:pt idx="2048">
                  <c:v>52.35</c:v>
                </c:pt>
                <c:pt idx="2049">
                  <c:v>52.29</c:v>
                </c:pt>
                <c:pt idx="2050">
                  <c:v>52.26</c:v>
                </c:pt>
                <c:pt idx="2051">
                  <c:v>52.23</c:v>
                </c:pt>
                <c:pt idx="2052">
                  <c:v>52.05</c:v>
                </c:pt>
                <c:pt idx="2053">
                  <c:v>52.02</c:v>
                </c:pt>
                <c:pt idx="2054">
                  <c:v>51.99</c:v>
                </c:pt>
                <c:pt idx="2055">
                  <c:v>51.87</c:v>
                </c:pt>
                <c:pt idx="2056">
                  <c:v>51.93</c:v>
                </c:pt>
                <c:pt idx="2057">
                  <c:v>51.81</c:v>
                </c:pt>
                <c:pt idx="2058">
                  <c:v>51.72</c:v>
                </c:pt>
                <c:pt idx="2059">
                  <c:v>51.69</c:v>
                </c:pt>
                <c:pt idx="2060">
                  <c:v>51.75</c:v>
                </c:pt>
                <c:pt idx="2061">
                  <c:v>51.63</c:v>
                </c:pt>
                <c:pt idx="2062">
                  <c:v>51.63</c:v>
                </c:pt>
                <c:pt idx="2063">
                  <c:v>51.48</c:v>
                </c:pt>
                <c:pt idx="2064">
                  <c:v>51.3</c:v>
                </c:pt>
                <c:pt idx="2065">
                  <c:v>51.39</c:v>
                </c:pt>
                <c:pt idx="2066">
                  <c:v>51.3</c:v>
                </c:pt>
                <c:pt idx="2067">
                  <c:v>51.3</c:v>
                </c:pt>
                <c:pt idx="2068">
                  <c:v>51.21</c:v>
                </c:pt>
                <c:pt idx="2069">
                  <c:v>51.15</c:v>
                </c:pt>
                <c:pt idx="2070">
                  <c:v>51.09</c:v>
                </c:pt>
                <c:pt idx="2071">
                  <c:v>50.94</c:v>
                </c:pt>
                <c:pt idx="2072">
                  <c:v>50.97</c:v>
                </c:pt>
                <c:pt idx="2073">
                  <c:v>50.79</c:v>
                </c:pt>
                <c:pt idx="2074">
                  <c:v>50.7</c:v>
                </c:pt>
                <c:pt idx="2075">
                  <c:v>50.64</c:v>
                </c:pt>
                <c:pt idx="2076">
                  <c:v>50.49</c:v>
                </c:pt>
                <c:pt idx="2077">
                  <c:v>50.31</c:v>
                </c:pt>
                <c:pt idx="2078">
                  <c:v>50.19</c:v>
                </c:pt>
                <c:pt idx="2079">
                  <c:v>50.13</c:v>
                </c:pt>
                <c:pt idx="2080">
                  <c:v>50.01</c:v>
                </c:pt>
                <c:pt idx="2081">
                  <c:v>81.540000000000006</c:v>
                </c:pt>
                <c:pt idx="2082">
                  <c:v>82.68</c:v>
                </c:pt>
                <c:pt idx="2083">
                  <c:v>83.07</c:v>
                </c:pt>
                <c:pt idx="2084">
                  <c:v>53.04</c:v>
                </c:pt>
                <c:pt idx="2085">
                  <c:v>52.77</c:v>
                </c:pt>
                <c:pt idx="2086">
                  <c:v>52.56</c:v>
                </c:pt>
                <c:pt idx="2087">
                  <c:v>52.35</c:v>
                </c:pt>
                <c:pt idx="2088">
                  <c:v>52.32</c:v>
                </c:pt>
                <c:pt idx="2089">
                  <c:v>52.17</c:v>
                </c:pt>
                <c:pt idx="2090">
                  <c:v>51.96</c:v>
                </c:pt>
                <c:pt idx="2091">
                  <c:v>51.9</c:v>
                </c:pt>
                <c:pt idx="2092">
                  <c:v>51.78</c:v>
                </c:pt>
                <c:pt idx="2093">
                  <c:v>51.57</c:v>
                </c:pt>
                <c:pt idx="2094">
                  <c:v>51.39</c:v>
                </c:pt>
                <c:pt idx="2095">
                  <c:v>51.45</c:v>
                </c:pt>
                <c:pt idx="2096">
                  <c:v>51.45</c:v>
                </c:pt>
                <c:pt idx="2097">
                  <c:v>51.33</c:v>
                </c:pt>
                <c:pt idx="2098">
                  <c:v>51.06</c:v>
                </c:pt>
                <c:pt idx="2099">
                  <c:v>51.06</c:v>
                </c:pt>
                <c:pt idx="2100">
                  <c:v>50.82</c:v>
                </c:pt>
                <c:pt idx="2101">
                  <c:v>50.76</c:v>
                </c:pt>
                <c:pt idx="2102">
                  <c:v>50.73</c:v>
                </c:pt>
                <c:pt idx="2103">
                  <c:v>50.64</c:v>
                </c:pt>
                <c:pt idx="2104">
                  <c:v>50.52</c:v>
                </c:pt>
                <c:pt idx="2105">
                  <c:v>50.4</c:v>
                </c:pt>
                <c:pt idx="2106">
                  <c:v>50.37</c:v>
                </c:pt>
                <c:pt idx="2107">
                  <c:v>50.1</c:v>
                </c:pt>
                <c:pt idx="2108">
                  <c:v>50.04</c:v>
                </c:pt>
                <c:pt idx="2109">
                  <c:v>80.459999999999994</c:v>
                </c:pt>
                <c:pt idx="2110">
                  <c:v>82.23</c:v>
                </c:pt>
                <c:pt idx="2111">
                  <c:v>82.68</c:v>
                </c:pt>
                <c:pt idx="2112">
                  <c:v>73.739999999999995</c:v>
                </c:pt>
                <c:pt idx="2113">
                  <c:v>53.22</c:v>
                </c:pt>
                <c:pt idx="2114">
                  <c:v>52.74</c:v>
                </c:pt>
                <c:pt idx="2115">
                  <c:v>52.44</c:v>
                </c:pt>
                <c:pt idx="2116">
                  <c:v>52.35</c:v>
                </c:pt>
                <c:pt idx="2117">
                  <c:v>52.14</c:v>
                </c:pt>
                <c:pt idx="2118">
                  <c:v>52.11</c:v>
                </c:pt>
                <c:pt idx="2119">
                  <c:v>52.08</c:v>
                </c:pt>
                <c:pt idx="2120">
                  <c:v>52.02</c:v>
                </c:pt>
                <c:pt idx="2121">
                  <c:v>51.75</c:v>
                </c:pt>
                <c:pt idx="2122">
                  <c:v>51.66</c:v>
                </c:pt>
                <c:pt idx="2123">
                  <c:v>51.51</c:v>
                </c:pt>
                <c:pt idx="2124">
                  <c:v>51.57</c:v>
                </c:pt>
                <c:pt idx="2125">
                  <c:v>51.3</c:v>
                </c:pt>
                <c:pt idx="2126">
                  <c:v>51.3</c:v>
                </c:pt>
                <c:pt idx="2127">
                  <c:v>51.09</c:v>
                </c:pt>
                <c:pt idx="2128">
                  <c:v>50.97</c:v>
                </c:pt>
                <c:pt idx="2129">
                  <c:v>51.03</c:v>
                </c:pt>
                <c:pt idx="2130">
                  <c:v>50.88</c:v>
                </c:pt>
                <c:pt idx="2131">
                  <c:v>50.76</c:v>
                </c:pt>
                <c:pt idx="2132">
                  <c:v>50.67</c:v>
                </c:pt>
                <c:pt idx="2133">
                  <c:v>50.58</c:v>
                </c:pt>
                <c:pt idx="2134">
                  <c:v>50.58</c:v>
                </c:pt>
                <c:pt idx="2135">
                  <c:v>50.43</c:v>
                </c:pt>
                <c:pt idx="2136">
                  <c:v>50.43</c:v>
                </c:pt>
                <c:pt idx="2137">
                  <c:v>50.22</c:v>
                </c:pt>
                <c:pt idx="2138">
                  <c:v>50.01</c:v>
                </c:pt>
                <c:pt idx="2139">
                  <c:v>50.1</c:v>
                </c:pt>
                <c:pt idx="2140">
                  <c:v>81.45</c:v>
                </c:pt>
                <c:pt idx="2141">
                  <c:v>82.65</c:v>
                </c:pt>
                <c:pt idx="2142">
                  <c:v>83.19</c:v>
                </c:pt>
                <c:pt idx="2143">
                  <c:v>53.1</c:v>
                </c:pt>
                <c:pt idx="2144">
                  <c:v>52.77</c:v>
                </c:pt>
                <c:pt idx="2145">
                  <c:v>52.62</c:v>
                </c:pt>
                <c:pt idx="2146">
                  <c:v>52.38</c:v>
                </c:pt>
                <c:pt idx="2147">
                  <c:v>52.29</c:v>
                </c:pt>
                <c:pt idx="2148">
                  <c:v>52.26</c:v>
                </c:pt>
                <c:pt idx="2149">
                  <c:v>52.08</c:v>
                </c:pt>
                <c:pt idx="2150">
                  <c:v>51.96</c:v>
                </c:pt>
                <c:pt idx="2151">
                  <c:v>51.93</c:v>
                </c:pt>
                <c:pt idx="2152">
                  <c:v>51.9</c:v>
                </c:pt>
                <c:pt idx="2153">
                  <c:v>51.78</c:v>
                </c:pt>
                <c:pt idx="2154">
                  <c:v>51.69</c:v>
                </c:pt>
                <c:pt idx="2155">
                  <c:v>51.57</c:v>
                </c:pt>
                <c:pt idx="2156">
                  <c:v>51.39</c:v>
                </c:pt>
                <c:pt idx="2157">
                  <c:v>51.39</c:v>
                </c:pt>
                <c:pt idx="2158">
                  <c:v>51.24</c:v>
                </c:pt>
                <c:pt idx="2159">
                  <c:v>51.06</c:v>
                </c:pt>
                <c:pt idx="2160">
                  <c:v>51.09</c:v>
                </c:pt>
                <c:pt idx="2161">
                  <c:v>51</c:v>
                </c:pt>
                <c:pt idx="2162">
                  <c:v>50.94</c:v>
                </c:pt>
                <c:pt idx="2163">
                  <c:v>50.7</c:v>
                </c:pt>
                <c:pt idx="2164">
                  <c:v>50.58</c:v>
                </c:pt>
                <c:pt idx="2165">
                  <c:v>50.7</c:v>
                </c:pt>
                <c:pt idx="2166">
                  <c:v>50.46</c:v>
                </c:pt>
                <c:pt idx="2167">
                  <c:v>50.52</c:v>
                </c:pt>
                <c:pt idx="2168">
                  <c:v>50.31</c:v>
                </c:pt>
                <c:pt idx="2169">
                  <c:v>50.22</c:v>
                </c:pt>
                <c:pt idx="2170">
                  <c:v>50.16</c:v>
                </c:pt>
                <c:pt idx="2171">
                  <c:v>59.1</c:v>
                </c:pt>
                <c:pt idx="2172">
                  <c:v>81.84</c:v>
                </c:pt>
                <c:pt idx="2173">
                  <c:v>82.41</c:v>
                </c:pt>
                <c:pt idx="2174">
                  <c:v>83.22</c:v>
                </c:pt>
                <c:pt idx="2175">
                  <c:v>66.39</c:v>
                </c:pt>
                <c:pt idx="2176">
                  <c:v>52.8</c:v>
                </c:pt>
                <c:pt idx="2177">
                  <c:v>52.53</c:v>
                </c:pt>
                <c:pt idx="2178">
                  <c:v>52.59</c:v>
                </c:pt>
                <c:pt idx="2179">
                  <c:v>52.26</c:v>
                </c:pt>
                <c:pt idx="2180">
                  <c:v>52.35</c:v>
                </c:pt>
                <c:pt idx="2181">
                  <c:v>52.17</c:v>
                </c:pt>
                <c:pt idx="2182">
                  <c:v>52.08</c:v>
                </c:pt>
                <c:pt idx="2183">
                  <c:v>51.96</c:v>
                </c:pt>
                <c:pt idx="2184">
                  <c:v>51.81</c:v>
                </c:pt>
                <c:pt idx="2185">
                  <c:v>51.72</c:v>
                </c:pt>
                <c:pt idx="2186">
                  <c:v>51.57</c:v>
                </c:pt>
                <c:pt idx="2187">
                  <c:v>51.48</c:v>
                </c:pt>
                <c:pt idx="2188">
                  <c:v>51.45</c:v>
                </c:pt>
                <c:pt idx="2189">
                  <c:v>51.39</c:v>
                </c:pt>
                <c:pt idx="2190">
                  <c:v>51.24</c:v>
                </c:pt>
                <c:pt idx="2191">
                  <c:v>51.12</c:v>
                </c:pt>
                <c:pt idx="2192">
                  <c:v>50.91</c:v>
                </c:pt>
                <c:pt idx="2193">
                  <c:v>51.03</c:v>
                </c:pt>
                <c:pt idx="2194">
                  <c:v>50.88</c:v>
                </c:pt>
                <c:pt idx="2195">
                  <c:v>50.7</c:v>
                </c:pt>
                <c:pt idx="2196">
                  <c:v>50.7</c:v>
                </c:pt>
                <c:pt idx="2197">
                  <c:v>50.58</c:v>
                </c:pt>
                <c:pt idx="2198">
                  <c:v>50.46</c:v>
                </c:pt>
                <c:pt idx="2199">
                  <c:v>50.4</c:v>
                </c:pt>
                <c:pt idx="2200">
                  <c:v>50.31</c:v>
                </c:pt>
                <c:pt idx="2201">
                  <c:v>50.25</c:v>
                </c:pt>
                <c:pt idx="2202">
                  <c:v>50.07</c:v>
                </c:pt>
                <c:pt idx="2203">
                  <c:v>81.09</c:v>
                </c:pt>
                <c:pt idx="2204">
                  <c:v>81.99</c:v>
                </c:pt>
                <c:pt idx="2205">
                  <c:v>82.98</c:v>
                </c:pt>
                <c:pt idx="2206">
                  <c:v>83.04</c:v>
                </c:pt>
                <c:pt idx="2207">
                  <c:v>53.04</c:v>
                </c:pt>
                <c:pt idx="2208">
                  <c:v>52.86</c:v>
                </c:pt>
                <c:pt idx="2209">
                  <c:v>52.77</c:v>
                </c:pt>
                <c:pt idx="2210">
                  <c:v>52.41</c:v>
                </c:pt>
                <c:pt idx="2211">
                  <c:v>52.35</c:v>
                </c:pt>
                <c:pt idx="2212">
                  <c:v>52.26</c:v>
                </c:pt>
                <c:pt idx="2213">
                  <c:v>52.17</c:v>
                </c:pt>
                <c:pt idx="2214">
                  <c:v>52.11</c:v>
                </c:pt>
                <c:pt idx="2215">
                  <c:v>51.96</c:v>
                </c:pt>
                <c:pt idx="2216">
                  <c:v>51.15</c:v>
                </c:pt>
                <c:pt idx="2217">
                  <c:v>51.03</c:v>
                </c:pt>
                <c:pt idx="2218">
                  <c:v>50.91</c:v>
                </c:pt>
                <c:pt idx="2219">
                  <c:v>51</c:v>
                </c:pt>
                <c:pt idx="2220">
                  <c:v>50.94</c:v>
                </c:pt>
                <c:pt idx="2221">
                  <c:v>50.94</c:v>
                </c:pt>
                <c:pt idx="2222">
                  <c:v>50.67</c:v>
                </c:pt>
                <c:pt idx="2223">
                  <c:v>50.67</c:v>
                </c:pt>
                <c:pt idx="2224">
                  <c:v>50.61</c:v>
                </c:pt>
                <c:pt idx="2225">
                  <c:v>50.52</c:v>
                </c:pt>
                <c:pt idx="2226">
                  <c:v>50.52</c:v>
                </c:pt>
                <c:pt idx="2227">
                  <c:v>50.4</c:v>
                </c:pt>
                <c:pt idx="2228">
                  <c:v>50.31</c:v>
                </c:pt>
                <c:pt idx="2229">
                  <c:v>50.16</c:v>
                </c:pt>
                <c:pt idx="2230">
                  <c:v>50.01</c:v>
                </c:pt>
                <c:pt idx="2231">
                  <c:v>65.67</c:v>
                </c:pt>
                <c:pt idx="2232">
                  <c:v>81.12</c:v>
                </c:pt>
                <c:pt idx="2233">
                  <c:v>82.59</c:v>
                </c:pt>
                <c:pt idx="2234">
                  <c:v>82.92</c:v>
                </c:pt>
                <c:pt idx="2235">
                  <c:v>58.86</c:v>
                </c:pt>
                <c:pt idx="2236">
                  <c:v>52.74</c:v>
                </c:pt>
                <c:pt idx="2237">
                  <c:v>52.65</c:v>
                </c:pt>
                <c:pt idx="2238">
                  <c:v>52.47</c:v>
                </c:pt>
                <c:pt idx="2239">
                  <c:v>52.26</c:v>
                </c:pt>
                <c:pt idx="2240">
                  <c:v>52.35</c:v>
                </c:pt>
                <c:pt idx="2241">
                  <c:v>52.29</c:v>
                </c:pt>
                <c:pt idx="2242">
                  <c:v>52.17</c:v>
                </c:pt>
                <c:pt idx="2243">
                  <c:v>52.08</c:v>
                </c:pt>
                <c:pt idx="2244">
                  <c:v>52.05</c:v>
                </c:pt>
                <c:pt idx="2245">
                  <c:v>51.72</c:v>
                </c:pt>
                <c:pt idx="2246">
                  <c:v>51.72</c:v>
                </c:pt>
                <c:pt idx="2247">
                  <c:v>51.75</c:v>
                </c:pt>
                <c:pt idx="2248">
                  <c:v>51.57</c:v>
                </c:pt>
                <c:pt idx="2249">
                  <c:v>51.57</c:v>
                </c:pt>
                <c:pt idx="2250">
                  <c:v>51.3</c:v>
                </c:pt>
                <c:pt idx="2251">
                  <c:v>51.48</c:v>
                </c:pt>
                <c:pt idx="2252">
                  <c:v>51.3</c:v>
                </c:pt>
                <c:pt idx="2253">
                  <c:v>51.21</c:v>
                </c:pt>
                <c:pt idx="2254">
                  <c:v>51.18</c:v>
                </c:pt>
                <c:pt idx="2255">
                  <c:v>51</c:v>
                </c:pt>
                <c:pt idx="2256">
                  <c:v>50.91</c:v>
                </c:pt>
                <c:pt idx="2257">
                  <c:v>50.85</c:v>
                </c:pt>
                <c:pt idx="2258">
                  <c:v>50.67</c:v>
                </c:pt>
                <c:pt idx="2259">
                  <c:v>50.73</c:v>
                </c:pt>
                <c:pt idx="2260">
                  <c:v>50.58</c:v>
                </c:pt>
                <c:pt idx="2261">
                  <c:v>50.55</c:v>
                </c:pt>
                <c:pt idx="2262">
                  <c:v>50.49</c:v>
                </c:pt>
                <c:pt idx="2263">
                  <c:v>50.49</c:v>
                </c:pt>
                <c:pt idx="2264">
                  <c:v>50.22</c:v>
                </c:pt>
                <c:pt idx="2265">
                  <c:v>50.31</c:v>
                </c:pt>
                <c:pt idx="2266">
                  <c:v>50.19</c:v>
                </c:pt>
                <c:pt idx="2267">
                  <c:v>66.239999999999995</c:v>
                </c:pt>
                <c:pt idx="2268">
                  <c:v>81.27</c:v>
                </c:pt>
                <c:pt idx="2269">
                  <c:v>82.47</c:v>
                </c:pt>
                <c:pt idx="2270">
                  <c:v>82.98</c:v>
                </c:pt>
                <c:pt idx="2271">
                  <c:v>58.65</c:v>
                </c:pt>
                <c:pt idx="2272">
                  <c:v>52.74</c:v>
                </c:pt>
                <c:pt idx="2273">
                  <c:v>52.77</c:v>
                </c:pt>
                <c:pt idx="2274">
                  <c:v>52.53</c:v>
                </c:pt>
                <c:pt idx="2275">
                  <c:v>52.23</c:v>
                </c:pt>
                <c:pt idx="2276">
                  <c:v>52.26</c:v>
                </c:pt>
                <c:pt idx="2277">
                  <c:v>52.23</c:v>
                </c:pt>
                <c:pt idx="2278">
                  <c:v>52.14</c:v>
                </c:pt>
                <c:pt idx="2279">
                  <c:v>52.02</c:v>
                </c:pt>
                <c:pt idx="2280">
                  <c:v>51.93</c:v>
                </c:pt>
                <c:pt idx="2281">
                  <c:v>51.81</c:v>
                </c:pt>
                <c:pt idx="2282">
                  <c:v>51.78</c:v>
                </c:pt>
                <c:pt idx="2283">
                  <c:v>51.57</c:v>
                </c:pt>
                <c:pt idx="2284">
                  <c:v>51.6</c:v>
                </c:pt>
                <c:pt idx="2285">
                  <c:v>51.48</c:v>
                </c:pt>
                <c:pt idx="2286">
                  <c:v>51.51</c:v>
                </c:pt>
                <c:pt idx="2287">
                  <c:v>51.3</c:v>
                </c:pt>
                <c:pt idx="2288">
                  <c:v>51.33</c:v>
                </c:pt>
                <c:pt idx="2289">
                  <c:v>51.21</c:v>
                </c:pt>
                <c:pt idx="2290">
                  <c:v>51.12</c:v>
                </c:pt>
                <c:pt idx="2291">
                  <c:v>51.09</c:v>
                </c:pt>
                <c:pt idx="2292">
                  <c:v>51.09</c:v>
                </c:pt>
                <c:pt idx="2293">
                  <c:v>50.97</c:v>
                </c:pt>
                <c:pt idx="2294">
                  <c:v>50.85</c:v>
                </c:pt>
                <c:pt idx="2295">
                  <c:v>50.76</c:v>
                </c:pt>
                <c:pt idx="2296">
                  <c:v>50.82</c:v>
                </c:pt>
                <c:pt idx="2297">
                  <c:v>50.61</c:v>
                </c:pt>
                <c:pt idx="2298">
                  <c:v>50.61</c:v>
                </c:pt>
                <c:pt idx="2299">
                  <c:v>50.43</c:v>
                </c:pt>
                <c:pt idx="2300">
                  <c:v>50.37</c:v>
                </c:pt>
                <c:pt idx="2301">
                  <c:v>50.34</c:v>
                </c:pt>
                <c:pt idx="2302">
                  <c:v>50.4</c:v>
                </c:pt>
                <c:pt idx="2303">
                  <c:v>50.19</c:v>
                </c:pt>
                <c:pt idx="2304">
                  <c:v>50.16</c:v>
                </c:pt>
                <c:pt idx="2305">
                  <c:v>58.08</c:v>
                </c:pt>
                <c:pt idx="2306">
                  <c:v>81.78</c:v>
                </c:pt>
                <c:pt idx="2307">
                  <c:v>82.47</c:v>
                </c:pt>
                <c:pt idx="2308">
                  <c:v>83.25</c:v>
                </c:pt>
                <c:pt idx="2309">
                  <c:v>66.959999999999994</c:v>
                </c:pt>
                <c:pt idx="2310">
                  <c:v>52.89</c:v>
                </c:pt>
                <c:pt idx="2311">
                  <c:v>52.71</c:v>
                </c:pt>
                <c:pt idx="2312">
                  <c:v>52.56</c:v>
                </c:pt>
                <c:pt idx="2313">
                  <c:v>52.53</c:v>
                </c:pt>
                <c:pt idx="2314">
                  <c:v>52.47</c:v>
                </c:pt>
                <c:pt idx="2315">
                  <c:v>52.41</c:v>
                </c:pt>
                <c:pt idx="2316">
                  <c:v>52.26</c:v>
                </c:pt>
                <c:pt idx="2317">
                  <c:v>52.2</c:v>
                </c:pt>
                <c:pt idx="2318">
                  <c:v>52.11</c:v>
                </c:pt>
                <c:pt idx="2319">
                  <c:v>51.93</c:v>
                </c:pt>
                <c:pt idx="2320">
                  <c:v>51.96</c:v>
                </c:pt>
                <c:pt idx="2321">
                  <c:v>51.78</c:v>
                </c:pt>
                <c:pt idx="2322">
                  <c:v>51.72</c:v>
                </c:pt>
                <c:pt idx="2323">
                  <c:v>51.69</c:v>
                </c:pt>
                <c:pt idx="2324">
                  <c:v>51.69</c:v>
                </c:pt>
                <c:pt idx="2325">
                  <c:v>51.48</c:v>
                </c:pt>
                <c:pt idx="2326">
                  <c:v>51.36</c:v>
                </c:pt>
                <c:pt idx="2327">
                  <c:v>51.6</c:v>
                </c:pt>
                <c:pt idx="2328">
                  <c:v>51.33</c:v>
                </c:pt>
                <c:pt idx="2329">
                  <c:v>51.24</c:v>
                </c:pt>
                <c:pt idx="2330">
                  <c:v>51.3</c:v>
                </c:pt>
                <c:pt idx="2331">
                  <c:v>51.03</c:v>
                </c:pt>
                <c:pt idx="2332">
                  <c:v>51.12</c:v>
                </c:pt>
                <c:pt idx="2333">
                  <c:v>50.94</c:v>
                </c:pt>
                <c:pt idx="2334">
                  <c:v>50.94</c:v>
                </c:pt>
                <c:pt idx="2335">
                  <c:v>50.85</c:v>
                </c:pt>
                <c:pt idx="2336">
                  <c:v>50.79</c:v>
                </c:pt>
                <c:pt idx="2337">
                  <c:v>50.76</c:v>
                </c:pt>
                <c:pt idx="2338">
                  <c:v>50.7</c:v>
                </c:pt>
                <c:pt idx="2339">
                  <c:v>50.49</c:v>
                </c:pt>
                <c:pt idx="2340">
                  <c:v>50.46</c:v>
                </c:pt>
                <c:pt idx="2341">
                  <c:v>50.46</c:v>
                </c:pt>
                <c:pt idx="2342">
                  <c:v>50.43</c:v>
                </c:pt>
                <c:pt idx="2343">
                  <c:v>50.34</c:v>
                </c:pt>
                <c:pt idx="2344">
                  <c:v>50.31</c:v>
                </c:pt>
                <c:pt idx="2345">
                  <c:v>50.37</c:v>
                </c:pt>
                <c:pt idx="2346">
                  <c:v>50.22</c:v>
                </c:pt>
                <c:pt idx="2347">
                  <c:v>50.28</c:v>
                </c:pt>
                <c:pt idx="2348">
                  <c:v>50.16</c:v>
                </c:pt>
                <c:pt idx="2349">
                  <c:v>80.760000000000005</c:v>
                </c:pt>
                <c:pt idx="2350">
                  <c:v>82.38</c:v>
                </c:pt>
                <c:pt idx="2351">
                  <c:v>82.86</c:v>
                </c:pt>
                <c:pt idx="2352">
                  <c:v>71.489999999999995</c:v>
                </c:pt>
                <c:pt idx="2353">
                  <c:v>53.13</c:v>
                </c:pt>
                <c:pt idx="2354">
                  <c:v>52.89</c:v>
                </c:pt>
                <c:pt idx="2355">
                  <c:v>52.68</c:v>
                </c:pt>
                <c:pt idx="2356">
                  <c:v>52.71</c:v>
                </c:pt>
                <c:pt idx="2357">
                  <c:v>52.56</c:v>
                </c:pt>
                <c:pt idx="2358">
                  <c:v>52.5</c:v>
                </c:pt>
                <c:pt idx="2359">
                  <c:v>52.47</c:v>
                </c:pt>
                <c:pt idx="2360">
                  <c:v>52.41</c:v>
                </c:pt>
                <c:pt idx="2361">
                  <c:v>52.32</c:v>
                </c:pt>
                <c:pt idx="2362">
                  <c:v>52.14</c:v>
                </c:pt>
                <c:pt idx="2363">
                  <c:v>52.05</c:v>
                </c:pt>
                <c:pt idx="2364">
                  <c:v>52.05</c:v>
                </c:pt>
                <c:pt idx="2365">
                  <c:v>51.99</c:v>
                </c:pt>
                <c:pt idx="2366">
                  <c:v>52.05</c:v>
                </c:pt>
                <c:pt idx="2367">
                  <c:v>51.93</c:v>
                </c:pt>
                <c:pt idx="2368">
                  <c:v>51.72</c:v>
                </c:pt>
                <c:pt idx="2369">
                  <c:v>51.84</c:v>
                </c:pt>
                <c:pt idx="2370">
                  <c:v>51.66</c:v>
                </c:pt>
                <c:pt idx="2371">
                  <c:v>51.54</c:v>
                </c:pt>
                <c:pt idx="2372">
                  <c:v>51.45</c:v>
                </c:pt>
                <c:pt idx="2373">
                  <c:v>51.18</c:v>
                </c:pt>
                <c:pt idx="2374">
                  <c:v>51.09</c:v>
                </c:pt>
                <c:pt idx="2375">
                  <c:v>51</c:v>
                </c:pt>
                <c:pt idx="2376">
                  <c:v>50.97</c:v>
                </c:pt>
                <c:pt idx="2377">
                  <c:v>50.79</c:v>
                </c:pt>
                <c:pt idx="2378">
                  <c:v>50.67</c:v>
                </c:pt>
                <c:pt idx="2379">
                  <c:v>50.64</c:v>
                </c:pt>
                <c:pt idx="2380">
                  <c:v>50.46</c:v>
                </c:pt>
                <c:pt idx="2381">
                  <c:v>50.37</c:v>
                </c:pt>
                <c:pt idx="2382">
                  <c:v>50.28</c:v>
                </c:pt>
                <c:pt idx="2383">
                  <c:v>50.16</c:v>
                </c:pt>
                <c:pt idx="2384">
                  <c:v>50.22</c:v>
                </c:pt>
                <c:pt idx="2385">
                  <c:v>81.510000000000005</c:v>
                </c:pt>
                <c:pt idx="2386">
                  <c:v>82.65</c:v>
                </c:pt>
                <c:pt idx="2387">
                  <c:v>83.22</c:v>
                </c:pt>
                <c:pt idx="2388">
                  <c:v>53.07</c:v>
                </c:pt>
                <c:pt idx="2389">
                  <c:v>52.98</c:v>
                </c:pt>
                <c:pt idx="2390">
                  <c:v>52.5</c:v>
                </c:pt>
                <c:pt idx="2391">
                  <c:v>52.5</c:v>
                </c:pt>
                <c:pt idx="2392">
                  <c:v>52.23</c:v>
                </c:pt>
                <c:pt idx="2393">
                  <c:v>52.17</c:v>
                </c:pt>
                <c:pt idx="2394">
                  <c:v>52.11</c:v>
                </c:pt>
                <c:pt idx="2395">
                  <c:v>51.96</c:v>
                </c:pt>
                <c:pt idx="2396">
                  <c:v>51.69</c:v>
                </c:pt>
                <c:pt idx="2397">
                  <c:v>51.6</c:v>
                </c:pt>
                <c:pt idx="2398">
                  <c:v>51.57</c:v>
                </c:pt>
                <c:pt idx="2399">
                  <c:v>51.3</c:v>
                </c:pt>
                <c:pt idx="2400">
                  <c:v>51.27</c:v>
                </c:pt>
                <c:pt idx="2401">
                  <c:v>51.06</c:v>
                </c:pt>
                <c:pt idx="2402">
                  <c:v>51.15</c:v>
                </c:pt>
                <c:pt idx="2403">
                  <c:v>50.94</c:v>
                </c:pt>
                <c:pt idx="2404">
                  <c:v>50.7</c:v>
                </c:pt>
                <c:pt idx="2405">
                  <c:v>50.79</c:v>
                </c:pt>
                <c:pt idx="2406">
                  <c:v>50.55</c:v>
                </c:pt>
                <c:pt idx="2407">
                  <c:v>50.55</c:v>
                </c:pt>
                <c:pt idx="2408">
                  <c:v>50.49</c:v>
                </c:pt>
                <c:pt idx="2409">
                  <c:v>50.22</c:v>
                </c:pt>
                <c:pt idx="2410">
                  <c:v>50.13</c:v>
                </c:pt>
                <c:pt idx="2411">
                  <c:v>80.760000000000005</c:v>
                </c:pt>
                <c:pt idx="2412">
                  <c:v>81.81</c:v>
                </c:pt>
                <c:pt idx="2413">
                  <c:v>82.86</c:v>
                </c:pt>
                <c:pt idx="2414">
                  <c:v>70.02</c:v>
                </c:pt>
                <c:pt idx="2415">
                  <c:v>53.25</c:v>
                </c:pt>
                <c:pt idx="2416">
                  <c:v>52.74</c:v>
                </c:pt>
                <c:pt idx="2417">
                  <c:v>52.53</c:v>
                </c:pt>
                <c:pt idx="2418">
                  <c:v>52.56</c:v>
                </c:pt>
                <c:pt idx="2419">
                  <c:v>52.26</c:v>
                </c:pt>
                <c:pt idx="2420">
                  <c:v>52.26</c:v>
                </c:pt>
                <c:pt idx="2421">
                  <c:v>51.93</c:v>
                </c:pt>
                <c:pt idx="2422">
                  <c:v>51.96</c:v>
                </c:pt>
                <c:pt idx="2423">
                  <c:v>51.75</c:v>
                </c:pt>
                <c:pt idx="2424">
                  <c:v>51.63</c:v>
                </c:pt>
                <c:pt idx="2425">
                  <c:v>51.66</c:v>
                </c:pt>
                <c:pt idx="2426">
                  <c:v>51.63</c:v>
                </c:pt>
                <c:pt idx="2427">
                  <c:v>51.42</c:v>
                </c:pt>
                <c:pt idx="2428">
                  <c:v>51.27</c:v>
                </c:pt>
                <c:pt idx="2429">
                  <c:v>51.24</c:v>
                </c:pt>
                <c:pt idx="2430">
                  <c:v>51.21</c:v>
                </c:pt>
                <c:pt idx="2431">
                  <c:v>51.09</c:v>
                </c:pt>
                <c:pt idx="2432">
                  <c:v>50.82</c:v>
                </c:pt>
                <c:pt idx="2433">
                  <c:v>50.76</c:v>
                </c:pt>
                <c:pt idx="2434">
                  <c:v>50.7</c:v>
                </c:pt>
                <c:pt idx="2435">
                  <c:v>50.55</c:v>
                </c:pt>
                <c:pt idx="2436">
                  <c:v>50.58</c:v>
                </c:pt>
                <c:pt idx="2437">
                  <c:v>50.49</c:v>
                </c:pt>
                <c:pt idx="2438">
                  <c:v>50.37</c:v>
                </c:pt>
                <c:pt idx="2439">
                  <c:v>50.34</c:v>
                </c:pt>
                <c:pt idx="2440">
                  <c:v>50.16</c:v>
                </c:pt>
                <c:pt idx="2441">
                  <c:v>50.1</c:v>
                </c:pt>
                <c:pt idx="2442">
                  <c:v>80.760000000000005</c:v>
                </c:pt>
                <c:pt idx="2443">
                  <c:v>81.69</c:v>
                </c:pt>
                <c:pt idx="2444">
                  <c:v>82.71</c:v>
                </c:pt>
                <c:pt idx="2445">
                  <c:v>68.489999999999995</c:v>
                </c:pt>
                <c:pt idx="2446">
                  <c:v>52.98</c:v>
                </c:pt>
                <c:pt idx="2447">
                  <c:v>52.8</c:v>
                </c:pt>
                <c:pt idx="2448">
                  <c:v>52.74</c:v>
                </c:pt>
                <c:pt idx="2449">
                  <c:v>52.47</c:v>
                </c:pt>
                <c:pt idx="2450">
                  <c:v>52.32</c:v>
                </c:pt>
                <c:pt idx="2451">
                  <c:v>52.23</c:v>
                </c:pt>
                <c:pt idx="2452">
                  <c:v>52.14</c:v>
                </c:pt>
                <c:pt idx="2453">
                  <c:v>51.96</c:v>
                </c:pt>
                <c:pt idx="2454">
                  <c:v>51.99</c:v>
                </c:pt>
                <c:pt idx="2455">
                  <c:v>51.69</c:v>
                </c:pt>
                <c:pt idx="2456">
                  <c:v>51.72</c:v>
                </c:pt>
                <c:pt idx="2457">
                  <c:v>51.66</c:v>
                </c:pt>
                <c:pt idx="2458">
                  <c:v>51.42</c:v>
                </c:pt>
                <c:pt idx="2459">
                  <c:v>51.42</c:v>
                </c:pt>
                <c:pt idx="2460">
                  <c:v>51.24</c:v>
                </c:pt>
                <c:pt idx="2461">
                  <c:v>51.21</c:v>
                </c:pt>
                <c:pt idx="2462">
                  <c:v>51</c:v>
                </c:pt>
                <c:pt idx="2463">
                  <c:v>50.91</c:v>
                </c:pt>
                <c:pt idx="2464">
                  <c:v>50.7</c:v>
                </c:pt>
                <c:pt idx="2465">
                  <c:v>50.64</c:v>
                </c:pt>
                <c:pt idx="2466">
                  <c:v>50.46</c:v>
                </c:pt>
                <c:pt idx="2467">
                  <c:v>50.43</c:v>
                </c:pt>
                <c:pt idx="2468">
                  <c:v>50.37</c:v>
                </c:pt>
                <c:pt idx="2469">
                  <c:v>50.16</c:v>
                </c:pt>
                <c:pt idx="2470">
                  <c:v>58.05</c:v>
                </c:pt>
                <c:pt idx="2471">
                  <c:v>81.72</c:v>
                </c:pt>
                <c:pt idx="2472">
                  <c:v>82.41</c:v>
                </c:pt>
                <c:pt idx="2473">
                  <c:v>83.28</c:v>
                </c:pt>
                <c:pt idx="2474">
                  <c:v>67.17</c:v>
                </c:pt>
                <c:pt idx="2475">
                  <c:v>52.86</c:v>
                </c:pt>
                <c:pt idx="2476">
                  <c:v>52.59</c:v>
                </c:pt>
                <c:pt idx="2477">
                  <c:v>52.65</c:v>
                </c:pt>
                <c:pt idx="2478">
                  <c:v>52.41</c:v>
                </c:pt>
                <c:pt idx="2479">
                  <c:v>52.32</c:v>
                </c:pt>
                <c:pt idx="2480">
                  <c:v>52.14</c:v>
                </c:pt>
                <c:pt idx="2481">
                  <c:v>51.99</c:v>
                </c:pt>
                <c:pt idx="2482">
                  <c:v>51.93</c:v>
                </c:pt>
                <c:pt idx="2483">
                  <c:v>51.81</c:v>
                </c:pt>
                <c:pt idx="2484">
                  <c:v>51.69</c:v>
                </c:pt>
                <c:pt idx="2485">
                  <c:v>51.57</c:v>
                </c:pt>
                <c:pt idx="2486">
                  <c:v>51.51</c:v>
                </c:pt>
                <c:pt idx="2487">
                  <c:v>51.45</c:v>
                </c:pt>
                <c:pt idx="2488">
                  <c:v>51.36</c:v>
                </c:pt>
                <c:pt idx="2489">
                  <c:v>51.24</c:v>
                </c:pt>
                <c:pt idx="2490">
                  <c:v>51.15</c:v>
                </c:pt>
                <c:pt idx="2491">
                  <c:v>51</c:v>
                </c:pt>
                <c:pt idx="2492">
                  <c:v>51</c:v>
                </c:pt>
                <c:pt idx="2493">
                  <c:v>51.03</c:v>
                </c:pt>
                <c:pt idx="2494">
                  <c:v>50.7</c:v>
                </c:pt>
                <c:pt idx="2495">
                  <c:v>50.61</c:v>
                </c:pt>
                <c:pt idx="2496">
                  <c:v>50.43</c:v>
                </c:pt>
                <c:pt idx="2497">
                  <c:v>50.52</c:v>
                </c:pt>
                <c:pt idx="2498">
                  <c:v>50.28</c:v>
                </c:pt>
                <c:pt idx="2499">
                  <c:v>50.13</c:v>
                </c:pt>
                <c:pt idx="2500">
                  <c:v>70.739999999999995</c:v>
                </c:pt>
                <c:pt idx="2501">
                  <c:v>82.17</c:v>
                </c:pt>
                <c:pt idx="2502">
                  <c:v>83.1</c:v>
                </c:pt>
                <c:pt idx="2503">
                  <c:v>81.96</c:v>
                </c:pt>
                <c:pt idx="2504">
                  <c:v>52.8</c:v>
                </c:pt>
                <c:pt idx="2505">
                  <c:v>52.65</c:v>
                </c:pt>
                <c:pt idx="2506">
                  <c:v>52.53</c:v>
                </c:pt>
                <c:pt idx="2507">
                  <c:v>52.2</c:v>
                </c:pt>
                <c:pt idx="2508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18-44A7-83A1-0D24850A6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86280528"/>
        <c:axId val="886282608"/>
      </c:lineChart>
      <c:catAx>
        <c:axId val="88628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282608"/>
        <c:crosses val="autoZero"/>
        <c:auto val="1"/>
        <c:lblAlgn val="ctr"/>
        <c:lblOffset val="100"/>
        <c:noMultiLvlLbl val="0"/>
      </c:catAx>
      <c:valAx>
        <c:axId val="88628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88628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GRH3-100A </a:t>
            </a:r>
            <a:r>
              <a:rPr lang="ko-KR" altLang="en-US"/>
              <a:t>소비전력</a:t>
            </a:r>
            <a:r>
              <a:rPr lang="en-US" altLang="ko-KR"/>
              <a:t>(kW)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'[1]실측정 Graph'!$P$1781:$P$1913</c:f>
              <c:strCache>
                <c:ptCount val="133"/>
                <c:pt idx="0">
                  <c:v>  15:44:13</c:v>
                </c:pt>
                <c:pt idx="1">
                  <c:v>  15:44:15</c:v>
                </c:pt>
                <c:pt idx="2">
                  <c:v>  15:44:17</c:v>
                </c:pt>
                <c:pt idx="3">
                  <c:v>  15:44:19</c:v>
                </c:pt>
                <c:pt idx="4">
                  <c:v>  15:44:21</c:v>
                </c:pt>
                <c:pt idx="5">
                  <c:v>  15:44:23</c:v>
                </c:pt>
                <c:pt idx="6">
                  <c:v>  15:44:25</c:v>
                </c:pt>
                <c:pt idx="7">
                  <c:v>  15:44:27</c:v>
                </c:pt>
                <c:pt idx="8">
                  <c:v>  15:44:29</c:v>
                </c:pt>
                <c:pt idx="9">
                  <c:v>  15:44:31</c:v>
                </c:pt>
                <c:pt idx="10">
                  <c:v>  15:44:33</c:v>
                </c:pt>
                <c:pt idx="11">
                  <c:v>  15:44:35</c:v>
                </c:pt>
                <c:pt idx="12">
                  <c:v>  15:44:37</c:v>
                </c:pt>
                <c:pt idx="13">
                  <c:v>  15:44:39</c:v>
                </c:pt>
                <c:pt idx="14">
                  <c:v>  15:44:41</c:v>
                </c:pt>
                <c:pt idx="15">
                  <c:v>  15:44:43</c:v>
                </c:pt>
                <c:pt idx="16">
                  <c:v>  15:44:45</c:v>
                </c:pt>
                <c:pt idx="17">
                  <c:v>  15:44:47</c:v>
                </c:pt>
                <c:pt idx="18">
                  <c:v>  15:44:49</c:v>
                </c:pt>
                <c:pt idx="19">
                  <c:v>  15:44:51</c:v>
                </c:pt>
                <c:pt idx="20">
                  <c:v>  15:44:53</c:v>
                </c:pt>
                <c:pt idx="21">
                  <c:v>  15:44:55</c:v>
                </c:pt>
                <c:pt idx="22">
                  <c:v>  15:44:57</c:v>
                </c:pt>
                <c:pt idx="23">
                  <c:v>  15:44:59</c:v>
                </c:pt>
                <c:pt idx="24">
                  <c:v>  15:45:01</c:v>
                </c:pt>
                <c:pt idx="25">
                  <c:v>  15:45:03</c:v>
                </c:pt>
                <c:pt idx="26">
                  <c:v>  15:45:05</c:v>
                </c:pt>
                <c:pt idx="27">
                  <c:v>  15:45:07</c:v>
                </c:pt>
                <c:pt idx="28">
                  <c:v>  15:45:09</c:v>
                </c:pt>
                <c:pt idx="29">
                  <c:v>  15:45:11</c:v>
                </c:pt>
                <c:pt idx="30">
                  <c:v>  15:45:13</c:v>
                </c:pt>
                <c:pt idx="31">
                  <c:v>  15:45:15</c:v>
                </c:pt>
                <c:pt idx="32">
                  <c:v>  15:45:17</c:v>
                </c:pt>
                <c:pt idx="33">
                  <c:v>  15:45:19</c:v>
                </c:pt>
                <c:pt idx="34">
                  <c:v>  15:45:21</c:v>
                </c:pt>
                <c:pt idx="35">
                  <c:v>  15:45:23</c:v>
                </c:pt>
                <c:pt idx="36">
                  <c:v>  15:45:25</c:v>
                </c:pt>
                <c:pt idx="37">
                  <c:v>  15:45:27</c:v>
                </c:pt>
                <c:pt idx="38">
                  <c:v>  15:45:29</c:v>
                </c:pt>
                <c:pt idx="39">
                  <c:v>  15:45:31</c:v>
                </c:pt>
                <c:pt idx="40">
                  <c:v>  15:45:33</c:v>
                </c:pt>
                <c:pt idx="41">
                  <c:v>  15:45:35</c:v>
                </c:pt>
                <c:pt idx="42">
                  <c:v>  15:45:37</c:v>
                </c:pt>
                <c:pt idx="43">
                  <c:v>  15:45:39</c:v>
                </c:pt>
                <c:pt idx="44">
                  <c:v>  15:45:41</c:v>
                </c:pt>
                <c:pt idx="45">
                  <c:v>  15:45:43</c:v>
                </c:pt>
                <c:pt idx="46">
                  <c:v>  15:45:45</c:v>
                </c:pt>
                <c:pt idx="47">
                  <c:v>  15:45:47</c:v>
                </c:pt>
                <c:pt idx="48">
                  <c:v>  15:45:49</c:v>
                </c:pt>
                <c:pt idx="49">
                  <c:v>  15:45:51</c:v>
                </c:pt>
                <c:pt idx="50">
                  <c:v>  15:45:53</c:v>
                </c:pt>
                <c:pt idx="51">
                  <c:v>  15:45:55</c:v>
                </c:pt>
                <c:pt idx="52">
                  <c:v>  15:45:57</c:v>
                </c:pt>
                <c:pt idx="53">
                  <c:v>  15:45:59</c:v>
                </c:pt>
                <c:pt idx="54">
                  <c:v>  15:46:01</c:v>
                </c:pt>
                <c:pt idx="55">
                  <c:v>  15:46:03</c:v>
                </c:pt>
                <c:pt idx="56">
                  <c:v>  15:46:05</c:v>
                </c:pt>
                <c:pt idx="57">
                  <c:v>  15:46:07</c:v>
                </c:pt>
                <c:pt idx="58">
                  <c:v>  15:46:09</c:v>
                </c:pt>
                <c:pt idx="59">
                  <c:v>  15:46:11</c:v>
                </c:pt>
                <c:pt idx="60">
                  <c:v>  15:46:13</c:v>
                </c:pt>
                <c:pt idx="61">
                  <c:v>  15:46:15</c:v>
                </c:pt>
                <c:pt idx="62">
                  <c:v>  15:46:17</c:v>
                </c:pt>
                <c:pt idx="63">
                  <c:v>  15:46:19</c:v>
                </c:pt>
                <c:pt idx="64">
                  <c:v>  15:46:21</c:v>
                </c:pt>
                <c:pt idx="65">
                  <c:v>  15:46:23</c:v>
                </c:pt>
                <c:pt idx="66">
                  <c:v>  15:46:25</c:v>
                </c:pt>
                <c:pt idx="67">
                  <c:v>  15:46:27</c:v>
                </c:pt>
                <c:pt idx="68">
                  <c:v>  15:46:29</c:v>
                </c:pt>
                <c:pt idx="69">
                  <c:v>  15:46:31</c:v>
                </c:pt>
                <c:pt idx="70">
                  <c:v>  15:46:33</c:v>
                </c:pt>
                <c:pt idx="71">
                  <c:v>  15:46:35</c:v>
                </c:pt>
                <c:pt idx="72">
                  <c:v>  15:46:37</c:v>
                </c:pt>
                <c:pt idx="73">
                  <c:v>  15:46:39</c:v>
                </c:pt>
                <c:pt idx="74">
                  <c:v>  15:46:41</c:v>
                </c:pt>
                <c:pt idx="75">
                  <c:v>  15:46:43</c:v>
                </c:pt>
                <c:pt idx="76">
                  <c:v>  15:46:45</c:v>
                </c:pt>
                <c:pt idx="77">
                  <c:v>  15:46:47</c:v>
                </c:pt>
                <c:pt idx="78">
                  <c:v>  15:46:49</c:v>
                </c:pt>
                <c:pt idx="79">
                  <c:v>  15:46:51</c:v>
                </c:pt>
                <c:pt idx="80">
                  <c:v>  15:46:53</c:v>
                </c:pt>
                <c:pt idx="81">
                  <c:v>  15:46:55</c:v>
                </c:pt>
                <c:pt idx="82">
                  <c:v>  15:46:57</c:v>
                </c:pt>
                <c:pt idx="83">
                  <c:v>  15:46:59</c:v>
                </c:pt>
                <c:pt idx="84">
                  <c:v>  15:47:01</c:v>
                </c:pt>
                <c:pt idx="85">
                  <c:v>  15:47:03</c:v>
                </c:pt>
                <c:pt idx="86">
                  <c:v>  15:47:05</c:v>
                </c:pt>
                <c:pt idx="87">
                  <c:v>  15:47:07</c:v>
                </c:pt>
                <c:pt idx="88">
                  <c:v>  15:47:09</c:v>
                </c:pt>
                <c:pt idx="89">
                  <c:v>  15:47:11</c:v>
                </c:pt>
                <c:pt idx="90">
                  <c:v>  15:47:13</c:v>
                </c:pt>
                <c:pt idx="91">
                  <c:v>  15:47:15</c:v>
                </c:pt>
                <c:pt idx="92">
                  <c:v>  15:47:17</c:v>
                </c:pt>
                <c:pt idx="93">
                  <c:v>  15:47:19</c:v>
                </c:pt>
                <c:pt idx="94">
                  <c:v>  15:47:21</c:v>
                </c:pt>
                <c:pt idx="95">
                  <c:v>  15:47:23</c:v>
                </c:pt>
                <c:pt idx="96">
                  <c:v>  15:47:25</c:v>
                </c:pt>
                <c:pt idx="97">
                  <c:v>  15:47:27</c:v>
                </c:pt>
                <c:pt idx="98">
                  <c:v>  15:47:29</c:v>
                </c:pt>
                <c:pt idx="99">
                  <c:v>  15:47:31</c:v>
                </c:pt>
                <c:pt idx="100">
                  <c:v>  15:47:33</c:v>
                </c:pt>
                <c:pt idx="101">
                  <c:v>  15:47:35</c:v>
                </c:pt>
                <c:pt idx="102">
                  <c:v>  15:47:37</c:v>
                </c:pt>
                <c:pt idx="103">
                  <c:v>  15:47:39</c:v>
                </c:pt>
                <c:pt idx="104">
                  <c:v>  15:47:41</c:v>
                </c:pt>
                <c:pt idx="105">
                  <c:v>  15:47:43</c:v>
                </c:pt>
                <c:pt idx="106">
                  <c:v>  15:47:45</c:v>
                </c:pt>
                <c:pt idx="107">
                  <c:v>  15:47:47</c:v>
                </c:pt>
                <c:pt idx="108">
                  <c:v>  15:47:49</c:v>
                </c:pt>
                <c:pt idx="109">
                  <c:v>  15:47:51</c:v>
                </c:pt>
                <c:pt idx="110">
                  <c:v>  15:47:53</c:v>
                </c:pt>
                <c:pt idx="111">
                  <c:v>  15:47:55</c:v>
                </c:pt>
                <c:pt idx="112">
                  <c:v>  15:47:57</c:v>
                </c:pt>
                <c:pt idx="113">
                  <c:v>  15:47:59</c:v>
                </c:pt>
                <c:pt idx="114">
                  <c:v>  15:48:01</c:v>
                </c:pt>
                <c:pt idx="115">
                  <c:v>  15:48:03</c:v>
                </c:pt>
                <c:pt idx="116">
                  <c:v>  15:48:05</c:v>
                </c:pt>
                <c:pt idx="117">
                  <c:v>  15:48:07</c:v>
                </c:pt>
                <c:pt idx="118">
                  <c:v>  15:48:09</c:v>
                </c:pt>
                <c:pt idx="119">
                  <c:v>  15:48:11</c:v>
                </c:pt>
                <c:pt idx="120">
                  <c:v>  15:48:13</c:v>
                </c:pt>
                <c:pt idx="121">
                  <c:v>  15:48:15</c:v>
                </c:pt>
                <c:pt idx="122">
                  <c:v>  15:48:17</c:v>
                </c:pt>
                <c:pt idx="123">
                  <c:v>  15:48:19</c:v>
                </c:pt>
                <c:pt idx="124">
                  <c:v>  15:48:21</c:v>
                </c:pt>
                <c:pt idx="125">
                  <c:v>  15:48:23</c:v>
                </c:pt>
                <c:pt idx="126">
                  <c:v>  15:48:25</c:v>
                </c:pt>
                <c:pt idx="127">
                  <c:v>  15:48:27</c:v>
                </c:pt>
                <c:pt idx="128">
                  <c:v>  15:48:29</c:v>
                </c:pt>
                <c:pt idx="129">
                  <c:v>  15:48:31</c:v>
                </c:pt>
                <c:pt idx="130">
                  <c:v>  15:48:33</c:v>
                </c:pt>
                <c:pt idx="131">
                  <c:v>  15:48:35</c:v>
                </c:pt>
                <c:pt idx="132">
                  <c:v>  15:48:37</c:v>
                </c:pt>
              </c:strCache>
            </c:strRef>
          </c:cat>
          <c:val>
            <c:numRef>
              <c:f>'[1]실측정 Graph'!$Q$1781:$Q$1913</c:f>
              <c:numCache>
                <c:formatCode>General</c:formatCode>
                <c:ptCount val="133"/>
                <c:pt idx="0">
                  <c:v>50.37</c:v>
                </c:pt>
                <c:pt idx="1">
                  <c:v>50.25</c:v>
                </c:pt>
                <c:pt idx="2">
                  <c:v>50.25</c:v>
                </c:pt>
                <c:pt idx="3">
                  <c:v>57.75</c:v>
                </c:pt>
                <c:pt idx="4">
                  <c:v>81.78</c:v>
                </c:pt>
                <c:pt idx="5">
                  <c:v>82.32</c:v>
                </c:pt>
                <c:pt idx="6">
                  <c:v>83.13</c:v>
                </c:pt>
                <c:pt idx="7">
                  <c:v>52.86</c:v>
                </c:pt>
                <c:pt idx="8">
                  <c:v>52.5</c:v>
                </c:pt>
                <c:pt idx="9">
                  <c:v>52.29</c:v>
                </c:pt>
                <c:pt idx="10">
                  <c:v>52.17</c:v>
                </c:pt>
                <c:pt idx="11">
                  <c:v>51.99</c:v>
                </c:pt>
                <c:pt idx="12">
                  <c:v>51.69</c:v>
                </c:pt>
                <c:pt idx="13">
                  <c:v>51.69</c:v>
                </c:pt>
                <c:pt idx="14">
                  <c:v>51.54</c:v>
                </c:pt>
                <c:pt idx="15">
                  <c:v>51.42</c:v>
                </c:pt>
                <c:pt idx="16">
                  <c:v>51.21</c:v>
                </c:pt>
                <c:pt idx="17">
                  <c:v>51</c:v>
                </c:pt>
                <c:pt idx="18">
                  <c:v>50.97</c:v>
                </c:pt>
                <c:pt idx="19">
                  <c:v>50.76</c:v>
                </c:pt>
                <c:pt idx="20">
                  <c:v>50.67</c:v>
                </c:pt>
                <c:pt idx="21">
                  <c:v>50.55</c:v>
                </c:pt>
                <c:pt idx="22">
                  <c:v>50.4</c:v>
                </c:pt>
                <c:pt idx="23">
                  <c:v>50.34</c:v>
                </c:pt>
                <c:pt idx="24">
                  <c:v>50.07</c:v>
                </c:pt>
                <c:pt idx="25">
                  <c:v>81.209999999999994</c:v>
                </c:pt>
                <c:pt idx="26">
                  <c:v>81.96</c:v>
                </c:pt>
                <c:pt idx="27">
                  <c:v>82.92</c:v>
                </c:pt>
                <c:pt idx="28">
                  <c:v>82.11</c:v>
                </c:pt>
                <c:pt idx="29">
                  <c:v>52.62</c:v>
                </c:pt>
                <c:pt idx="30">
                  <c:v>52.35</c:v>
                </c:pt>
                <c:pt idx="31">
                  <c:v>52.26</c:v>
                </c:pt>
                <c:pt idx="32">
                  <c:v>51.93</c:v>
                </c:pt>
                <c:pt idx="33">
                  <c:v>51.99</c:v>
                </c:pt>
                <c:pt idx="34">
                  <c:v>51.63</c:v>
                </c:pt>
                <c:pt idx="35">
                  <c:v>51.54</c:v>
                </c:pt>
                <c:pt idx="36">
                  <c:v>51.51</c:v>
                </c:pt>
                <c:pt idx="37">
                  <c:v>51.39</c:v>
                </c:pt>
                <c:pt idx="38">
                  <c:v>51.12</c:v>
                </c:pt>
                <c:pt idx="39">
                  <c:v>51</c:v>
                </c:pt>
                <c:pt idx="40">
                  <c:v>50.82</c:v>
                </c:pt>
                <c:pt idx="41">
                  <c:v>50.7</c:v>
                </c:pt>
                <c:pt idx="42">
                  <c:v>50.67</c:v>
                </c:pt>
                <c:pt idx="43">
                  <c:v>50.43</c:v>
                </c:pt>
                <c:pt idx="44">
                  <c:v>50.34</c:v>
                </c:pt>
                <c:pt idx="45">
                  <c:v>50.07</c:v>
                </c:pt>
                <c:pt idx="46">
                  <c:v>50.19</c:v>
                </c:pt>
                <c:pt idx="47">
                  <c:v>81.540000000000006</c:v>
                </c:pt>
                <c:pt idx="48">
                  <c:v>82.59</c:v>
                </c:pt>
                <c:pt idx="49">
                  <c:v>83.1</c:v>
                </c:pt>
                <c:pt idx="50">
                  <c:v>52.92</c:v>
                </c:pt>
                <c:pt idx="51">
                  <c:v>52.68</c:v>
                </c:pt>
                <c:pt idx="52">
                  <c:v>52.44</c:v>
                </c:pt>
                <c:pt idx="53">
                  <c:v>52.23</c:v>
                </c:pt>
                <c:pt idx="54">
                  <c:v>52.17</c:v>
                </c:pt>
                <c:pt idx="55">
                  <c:v>51.84</c:v>
                </c:pt>
                <c:pt idx="56">
                  <c:v>51.9</c:v>
                </c:pt>
                <c:pt idx="57">
                  <c:v>51.78</c:v>
                </c:pt>
                <c:pt idx="58">
                  <c:v>51.51</c:v>
                </c:pt>
                <c:pt idx="59">
                  <c:v>51.42</c:v>
                </c:pt>
                <c:pt idx="60">
                  <c:v>51.21</c:v>
                </c:pt>
                <c:pt idx="61">
                  <c:v>51.21</c:v>
                </c:pt>
                <c:pt idx="62">
                  <c:v>50.97</c:v>
                </c:pt>
                <c:pt idx="63">
                  <c:v>50.82</c:v>
                </c:pt>
                <c:pt idx="64">
                  <c:v>50.73</c:v>
                </c:pt>
                <c:pt idx="65">
                  <c:v>50.55</c:v>
                </c:pt>
                <c:pt idx="66">
                  <c:v>50.43</c:v>
                </c:pt>
                <c:pt idx="67">
                  <c:v>50.46</c:v>
                </c:pt>
                <c:pt idx="68">
                  <c:v>50.19</c:v>
                </c:pt>
                <c:pt idx="69">
                  <c:v>50.13</c:v>
                </c:pt>
                <c:pt idx="70">
                  <c:v>80.58</c:v>
                </c:pt>
                <c:pt idx="71">
                  <c:v>82.26</c:v>
                </c:pt>
                <c:pt idx="72">
                  <c:v>82.74</c:v>
                </c:pt>
                <c:pt idx="73">
                  <c:v>71.52</c:v>
                </c:pt>
                <c:pt idx="74">
                  <c:v>52.95</c:v>
                </c:pt>
                <c:pt idx="75">
                  <c:v>52.56</c:v>
                </c:pt>
                <c:pt idx="76">
                  <c:v>52.23</c:v>
                </c:pt>
                <c:pt idx="77">
                  <c:v>52.29</c:v>
                </c:pt>
                <c:pt idx="78">
                  <c:v>51.99</c:v>
                </c:pt>
                <c:pt idx="79">
                  <c:v>51.75</c:v>
                </c:pt>
                <c:pt idx="80">
                  <c:v>51.75</c:v>
                </c:pt>
                <c:pt idx="81">
                  <c:v>51.6</c:v>
                </c:pt>
                <c:pt idx="82">
                  <c:v>51.51</c:v>
                </c:pt>
                <c:pt idx="83">
                  <c:v>51.27</c:v>
                </c:pt>
                <c:pt idx="84">
                  <c:v>51</c:v>
                </c:pt>
                <c:pt idx="85">
                  <c:v>51.03</c:v>
                </c:pt>
                <c:pt idx="86">
                  <c:v>50.88</c:v>
                </c:pt>
                <c:pt idx="87">
                  <c:v>50.82</c:v>
                </c:pt>
                <c:pt idx="88">
                  <c:v>50.7</c:v>
                </c:pt>
                <c:pt idx="89">
                  <c:v>50.43</c:v>
                </c:pt>
                <c:pt idx="90">
                  <c:v>50.31</c:v>
                </c:pt>
                <c:pt idx="91">
                  <c:v>50.22</c:v>
                </c:pt>
                <c:pt idx="92">
                  <c:v>50.01</c:v>
                </c:pt>
                <c:pt idx="93">
                  <c:v>57.78</c:v>
                </c:pt>
                <c:pt idx="94">
                  <c:v>81.69</c:v>
                </c:pt>
                <c:pt idx="95">
                  <c:v>82.29</c:v>
                </c:pt>
                <c:pt idx="96">
                  <c:v>83.04</c:v>
                </c:pt>
                <c:pt idx="97">
                  <c:v>52.86</c:v>
                </c:pt>
                <c:pt idx="98">
                  <c:v>52.62</c:v>
                </c:pt>
                <c:pt idx="99">
                  <c:v>52.29</c:v>
                </c:pt>
                <c:pt idx="100">
                  <c:v>52.17</c:v>
                </c:pt>
                <c:pt idx="101">
                  <c:v>52.05</c:v>
                </c:pt>
                <c:pt idx="102">
                  <c:v>51.78</c:v>
                </c:pt>
                <c:pt idx="103">
                  <c:v>51.66</c:v>
                </c:pt>
                <c:pt idx="104">
                  <c:v>51.51</c:v>
                </c:pt>
                <c:pt idx="105">
                  <c:v>51.42</c:v>
                </c:pt>
                <c:pt idx="106">
                  <c:v>51.27</c:v>
                </c:pt>
                <c:pt idx="107">
                  <c:v>51.12</c:v>
                </c:pt>
                <c:pt idx="108">
                  <c:v>51.03</c:v>
                </c:pt>
                <c:pt idx="109">
                  <c:v>50.82</c:v>
                </c:pt>
                <c:pt idx="110">
                  <c:v>50.79</c:v>
                </c:pt>
                <c:pt idx="111">
                  <c:v>50.61</c:v>
                </c:pt>
                <c:pt idx="112">
                  <c:v>50.52</c:v>
                </c:pt>
                <c:pt idx="113">
                  <c:v>50.43</c:v>
                </c:pt>
                <c:pt idx="114">
                  <c:v>50.19</c:v>
                </c:pt>
                <c:pt idx="115">
                  <c:v>50.13</c:v>
                </c:pt>
                <c:pt idx="116">
                  <c:v>49.98</c:v>
                </c:pt>
                <c:pt idx="117">
                  <c:v>80.819999999999993</c:v>
                </c:pt>
                <c:pt idx="118">
                  <c:v>81.84</c:v>
                </c:pt>
                <c:pt idx="119">
                  <c:v>82.77</c:v>
                </c:pt>
                <c:pt idx="120">
                  <c:v>63.42</c:v>
                </c:pt>
                <c:pt idx="121">
                  <c:v>52.8</c:v>
                </c:pt>
                <c:pt idx="122">
                  <c:v>52.44</c:v>
                </c:pt>
                <c:pt idx="123">
                  <c:v>52.38</c:v>
                </c:pt>
                <c:pt idx="124">
                  <c:v>52.17</c:v>
                </c:pt>
                <c:pt idx="125">
                  <c:v>51.9</c:v>
                </c:pt>
                <c:pt idx="126">
                  <c:v>51.81</c:v>
                </c:pt>
                <c:pt idx="127">
                  <c:v>51.54</c:v>
                </c:pt>
                <c:pt idx="128">
                  <c:v>51.6</c:v>
                </c:pt>
                <c:pt idx="129">
                  <c:v>51.42</c:v>
                </c:pt>
                <c:pt idx="130">
                  <c:v>51.21</c:v>
                </c:pt>
                <c:pt idx="131">
                  <c:v>51.12</c:v>
                </c:pt>
                <c:pt idx="132">
                  <c:v>51.03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6-4FC8-B496-687C7E4ACD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661520"/>
        <c:axId val="1386662352"/>
      </c:lineChart>
      <c:catAx>
        <c:axId val="138666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6662352"/>
        <c:crosses val="autoZero"/>
        <c:auto val="1"/>
        <c:lblAlgn val="ctr"/>
        <c:lblOffset val="100"/>
        <c:noMultiLvlLbl val="0"/>
      </c:catAx>
      <c:valAx>
        <c:axId val="138666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666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1 Cycle(kW)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'[1]실측정 Graph'!$P$1782:$P$1807</c:f>
              <c:strCache>
                <c:ptCount val="26"/>
                <c:pt idx="0">
                  <c:v>  15:44:15</c:v>
                </c:pt>
                <c:pt idx="1">
                  <c:v>  15:44:17</c:v>
                </c:pt>
                <c:pt idx="2">
                  <c:v>  15:44:19</c:v>
                </c:pt>
                <c:pt idx="3">
                  <c:v>  15:44:21</c:v>
                </c:pt>
                <c:pt idx="4">
                  <c:v>  15:44:23</c:v>
                </c:pt>
                <c:pt idx="5">
                  <c:v>  15:44:25</c:v>
                </c:pt>
                <c:pt idx="6">
                  <c:v>  15:44:27</c:v>
                </c:pt>
                <c:pt idx="7">
                  <c:v>  15:44:29</c:v>
                </c:pt>
                <c:pt idx="8">
                  <c:v>  15:44:31</c:v>
                </c:pt>
                <c:pt idx="9">
                  <c:v>  15:44:33</c:v>
                </c:pt>
                <c:pt idx="10">
                  <c:v>  15:44:35</c:v>
                </c:pt>
                <c:pt idx="11">
                  <c:v>  15:44:37</c:v>
                </c:pt>
                <c:pt idx="12">
                  <c:v>  15:44:39</c:v>
                </c:pt>
                <c:pt idx="13">
                  <c:v>  15:44:41</c:v>
                </c:pt>
                <c:pt idx="14">
                  <c:v>  15:44:43</c:v>
                </c:pt>
                <c:pt idx="15">
                  <c:v>  15:44:45</c:v>
                </c:pt>
                <c:pt idx="16">
                  <c:v>  15:44:47</c:v>
                </c:pt>
                <c:pt idx="17">
                  <c:v>  15:44:49</c:v>
                </c:pt>
                <c:pt idx="18">
                  <c:v>  15:44:51</c:v>
                </c:pt>
                <c:pt idx="19">
                  <c:v>  15:44:53</c:v>
                </c:pt>
                <c:pt idx="20">
                  <c:v>  15:44:55</c:v>
                </c:pt>
                <c:pt idx="21">
                  <c:v>  15:44:57</c:v>
                </c:pt>
                <c:pt idx="22">
                  <c:v>  15:44:59</c:v>
                </c:pt>
                <c:pt idx="23">
                  <c:v>  15:45:01</c:v>
                </c:pt>
                <c:pt idx="24">
                  <c:v>  15:45:03</c:v>
                </c:pt>
                <c:pt idx="25">
                  <c:v>  15:45:05</c:v>
                </c:pt>
              </c:strCache>
            </c:strRef>
          </c:cat>
          <c:val>
            <c:numRef>
              <c:f>'[1]실측정 Graph'!$Q$1782:$Q$1807</c:f>
              <c:numCache>
                <c:formatCode>General</c:formatCode>
                <c:ptCount val="26"/>
                <c:pt idx="0">
                  <c:v>50.25</c:v>
                </c:pt>
                <c:pt idx="1">
                  <c:v>50.25</c:v>
                </c:pt>
                <c:pt idx="2">
                  <c:v>57.75</c:v>
                </c:pt>
                <c:pt idx="3">
                  <c:v>81.78</c:v>
                </c:pt>
                <c:pt idx="4">
                  <c:v>82.32</c:v>
                </c:pt>
                <c:pt idx="5">
                  <c:v>83.13</c:v>
                </c:pt>
                <c:pt idx="6">
                  <c:v>52.86</c:v>
                </c:pt>
                <c:pt idx="7">
                  <c:v>52.5</c:v>
                </c:pt>
                <c:pt idx="8">
                  <c:v>52.29</c:v>
                </c:pt>
                <c:pt idx="9">
                  <c:v>52.17</c:v>
                </c:pt>
                <c:pt idx="10">
                  <c:v>51.99</c:v>
                </c:pt>
                <c:pt idx="11">
                  <c:v>51.69</c:v>
                </c:pt>
                <c:pt idx="12">
                  <c:v>51.69</c:v>
                </c:pt>
                <c:pt idx="13">
                  <c:v>51.54</c:v>
                </c:pt>
                <c:pt idx="14">
                  <c:v>51.42</c:v>
                </c:pt>
                <c:pt idx="15">
                  <c:v>51.21</c:v>
                </c:pt>
                <c:pt idx="16">
                  <c:v>51</c:v>
                </c:pt>
                <c:pt idx="17">
                  <c:v>50.97</c:v>
                </c:pt>
                <c:pt idx="18">
                  <c:v>50.76</c:v>
                </c:pt>
                <c:pt idx="19">
                  <c:v>50.67</c:v>
                </c:pt>
                <c:pt idx="20">
                  <c:v>50.55</c:v>
                </c:pt>
                <c:pt idx="21">
                  <c:v>50.4</c:v>
                </c:pt>
                <c:pt idx="22">
                  <c:v>50.34</c:v>
                </c:pt>
                <c:pt idx="23">
                  <c:v>50.07</c:v>
                </c:pt>
                <c:pt idx="24">
                  <c:v>81.209999999999994</c:v>
                </c:pt>
                <c:pt idx="25">
                  <c:v>81.96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E5-4A87-8D97-BD38414A3A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6645408"/>
        <c:axId val="1386646240"/>
      </c:lineChart>
      <c:catAx>
        <c:axId val="1386645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6646240"/>
        <c:crosses val="autoZero"/>
        <c:auto val="1"/>
        <c:lblAlgn val="ctr"/>
        <c:lblOffset val="100"/>
        <c:noMultiLvlLbl val="0"/>
      </c:catAx>
      <c:valAx>
        <c:axId val="138664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8664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ko-KR"/>
              <a:t>Moving Average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'[1]실측정 Graph'!$G$3:$G$2510</c:f>
              <c:numCache>
                <c:formatCode>0.00_);[Red]\(0.00\)</c:formatCode>
                <c:ptCount val="2508"/>
                <c:pt idx="0">
                  <c:v>52.08</c:v>
                </c:pt>
                <c:pt idx="1">
                  <c:v>52.14</c:v>
                </c:pt>
                <c:pt idx="2">
                  <c:v>52.02</c:v>
                </c:pt>
                <c:pt idx="3">
                  <c:v>51.9</c:v>
                </c:pt>
                <c:pt idx="4">
                  <c:v>51.84</c:v>
                </c:pt>
                <c:pt idx="5">
                  <c:v>51.69</c:v>
                </c:pt>
                <c:pt idx="6">
                  <c:v>51.63</c:v>
                </c:pt>
                <c:pt idx="7">
                  <c:v>51.57</c:v>
                </c:pt>
                <c:pt idx="8">
                  <c:v>51.39</c:v>
                </c:pt>
                <c:pt idx="9">
                  <c:v>51.24</c:v>
                </c:pt>
                <c:pt idx="10">
                  <c:v>51.15</c:v>
                </c:pt>
                <c:pt idx="11">
                  <c:v>51.18</c:v>
                </c:pt>
                <c:pt idx="12">
                  <c:v>51.06</c:v>
                </c:pt>
                <c:pt idx="13">
                  <c:v>50.91</c:v>
                </c:pt>
                <c:pt idx="14">
                  <c:v>50.85</c:v>
                </c:pt>
                <c:pt idx="15">
                  <c:v>50.76</c:v>
                </c:pt>
                <c:pt idx="16">
                  <c:v>50.61</c:v>
                </c:pt>
                <c:pt idx="17">
                  <c:v>50.46</c:v>
                </c:pt>
                <c:pt idx="18">
                  <c:v>50.34</c:v>
                </c:pt>
                <c:pt idx="19">
                  <c:v>50.37</c:v>
                </c:pt>
                <c:pt idx="20">
                  <c:v>50.31</c:v>
                </c:pt>
                <c:pt idx="21">
                  <c:v>50.19</c:v>
                </c:pt>
                <c:pt idx="22">
                  <c:v>50.04</c:v>
                </c:pt>
                <c:pt idx="23">
                  <c:v>81.39</c:v>
                </c:pt>
                <c:pt idx="24">
                  <c:v>82.17</c:v>
                </c:pt>
                <c:pt idx="25">
                  <c:v>83.04</c:v>
                </c:pt>
                <c:pt idx="26">
                  <c:v>79.260000000000005</c:v>
                </c:pt>
                <c:pt idx="27">
                  <c:v>52.83</c:v>
                </c:pt>
                <c:pt idx="28">
                  <c:v>52.71</c:v>
                </c:pt>
                <c:pt idx="29">
                  <c:v>52.53</c:v>
                </c:pt>
                <c:pt idx="30">
                  <c:v>52.47</c:v>
                </c:pt>
                <c:pt idx="31">
                  <c:v>52.41</c:v>
                </c:pt>
                <c:pt idx="32">
                  <c:v>52.17</c:v>
                </c:pt>
                <c:pt idx="33">
                  <c:v>51.99</c:v>
                </c:pt>
                <c:pt idx="34">
                  <c:v>51.93</c:v>
                </c:pt>
                <c:pt idx="35">
                  <c:v>51.93</c:v>
                </c:pt>
                <c:pt idx="36">
                  <c:v>51.69</c:v>
                </c:pt>
                <c:pt idx="37">
                  <c:v>51.63</c:v>
                </c:pt>
                <c:pt idx="38">
                  <c:v>51.6</c:v>
                </c:pt>
                <c:pt idx="39">
                  <c:v>51.45</c:v>
                </c:pt>
                <c:pt idx="40">
                  <c:v>51.39</c:v>
                </c:pt>
                <c:pt idx="41">
                  <c:v>51.24</c:v>
                </c:pt>
                <c:pt idx="42">
                  <c:v>51.18</c:v>
                </c:pt>
                <c:pt idx="43">
                  <c:v>51.06</c:v>
                </c:pt>
                <c:pt idx="44">
                  <c:v>50.94</c:v>
                </c:pt>
                <c:pt idx="45">
                  <c:v>50.88</c:v>
                </c:pt>
                <c:pt idx="46">
                  <c:v>50.79</c:v>
                </c:pt>
                <c:pt idx="47">
                  <c:v>50.7</c:v>
                </c:pt>
                <c:pt idx="48">
                  <c:v>50.58</c:v>
                </c:pt>
                <c:pt idx="49">
                  <c:v>50.52</c:v>
                </c:pt>
                <c:pt idx="50">
                  <c:v>50.46</c:v>
                </c:pt>
                <c:pt idx="51">
                  <c:v>50.34</c:v>
                </c:pt>
                <c:pt idx="52">
                  <c:v>50.16</c:v>
                </c:pt>
                <c:pt idx="53">
                  <c:v>50.16</c:v>
                </c:pt>
                <c:pt idx="54">
                  <c:v>80.459999999999994</c:v>
                </c:pt>
                <c:pt idx="55">
                  <c:v>81.45</c:v>
                </c:pt>
                <c:pt idx="56">
                  <c:v>82.56</c:v>
                </c:pt>
                <c:pt idx="57">
                  <c:v>83.01</c:v>
                </c:pt>
                <c:pt idx="58">
                  <c:v>53.01</c:v>
                </c:pt>
                <c:pt idx="59">
                  <c:v>52.71</c:v>
                </c:pt>
                <c:pt idx="60">
                  <c:v>52.56</c:v>
                </c:pt>
                <c:pt idx="61">
                  <c:v>52.41</c:v>
                </c:pt>
                <c:pt idx="62">
                  <c:v>52.2</c:v>
                </c:pt>
                <c:pt idx="63">
                  <c:v>52.23</c:v>
                </c:pt>
                <c:pt idx="64">
                  <c:v>52.05</c:v>
                </c:pt>
                <c:pt idx="65">
                  <c:v>52.05</c:v>
                </c:pt>
                <c:pt idx="66">
                  <c:v>51.81</c:v>
                </c:pt>
                <c:pt idx="67">
                  <c:v>51.69</c:v>
                </c:pt>
                <c:pt idx="68">
                  <c:v>51.66</c:v>
                </c:pt>
                <c:pt idx="69">
                  <c:v>51.57</c:v>
                </c:pt>
                <c:pt idx="70">
                  <c:v>51.54</c:v>
                </c:pt>
                <c:pt idx="71">
                  <c:v>51.36</c:v>
                </c:pt>
                <c:pt idx="72">
                  <c:v>51.24</c:v>
                </c:pt>
                <c:pt idx="73">
                  <c:v>51.12</c:v>
                </c:pt>
                <c:pt idx="74">
                  <c:v>51.03</c:v>
                </c:pt>
                <c:pt idx="75">
                  <c:v>51.03</c:v>
                </c:pt>
                <c:pt idx="76">
                  <c:v>50.88</c:v>
                </c:pt>
                <c:pt idx="77">
                  <c:v>50.7</c:v>
                </c:pt>
                <c:pt idx="78">
                  <c:v>50.64</c:v>
                </c:pt>
                <c:pt idx="79">
                  <c:v>50.52</c:v>
                </c:pt>
                <c:pt idx="80">
                  <c:v>50.46</c:v>
                </c:pt>
                <c:pt idx="81">
                  <c:v>50.43</c:v>
                </c:pt>
                <c:pt idx="82">
                  <c:v>50.28</c:v>
                </c:pt>
                <c:pt idx="83">
                  <c:v>50.13</c:v>
                </c:pt>
                <c:pt idx="84">
                  <c:v>50.19</c:v>
                </c:pt>
                <c:pt idx="85">
                  <c:v>80.58</c:v>
                </c:pt>
                <c:pt idx="86">
                  <c:v>81.66</c:v>
                </c:pt>
                <c:pt idx="87">
                  <c:v>82.71</c:v>
                </c:pt>
                <c:pt idx="88">
                  <c:v>83.13</c:v>
                </c:pt>
                <c:pt idx="89">
                  <c:v>53.25</c:v>
                </c:pt>
                <c:pt idx="90">
                  <c:v>52.77</c:v>
                </c:pt>
                <c:pt idx="91">
                  <c:v>52.68</c:v>
                </c:pt>
                <c:pt idx="92">
                  <c:v>52.53</c:v>
                </c:pt>
                <c:pt idx="93">
                  <c:v>52.29</c:v>
                </c:pt>
                <c:pt idx="94">
                  <c:v>52.23</c:v>
                </c:pt>
                <c:pt idx="95">
                  <c:v>52.05</c:v>
                </c:pt>
                <c:pt idx="96">
                  <c:v>52.08</c:v>
                </c:pt>
                <c:pt idx="97">
                  <c:v>51.9</c:v>
                </c:pt>
                <c:pt idx="98">
                  <c:v>51.78</c:v>
                </c:pt>
                <c:pt idx="99">
                  <c:v>51.69</c:v>
                </c:pt>
                <c:pt idx="100">
                  <c:v>51.6</c:v>
                </c:pt>
                <c:pt idx="101">
                  <c:v>51.51</c:v>
                </c:pt>
                <c:pt idx="102">
                  <c:v>51.42</c:v>
                </c:pt>
                <c:pt idx="103">
                  <c:v>51.36</c:v>
                </c:pt>
                <c:pt idx="104">
                  <c:v>51.21</c:v>
                </c:pt>
                <c:pt idx="105">
                  <c:v>51.18</c:v>
                </c:pt>
                <c:pt idx="106">
                  <c:v>51.15</c:v>
                </c:pt>
                <c:pt idx="107">
                  <c:v>50.94</c:v>
                </c:pt>
                <c:pt idx="108">
                  <c:v>50.91</c:v>
                </c:pt>
                <c:pt idx="109">
                  <c:v>50.76</c:v>
                </c:pt>
                <c:pt idx="110">
                  <c:v>50.67</c:v>
                </c:pt>
                <c:pt idx="111">
                  <c:v>50.49</c:v>
                </c:pt>
                <c:pt idx="112">
                  <c:v>50.49</c:v>
                </c:pt>
                <c:pt idx="113">
                  <c:v>50.52</c:v>
                </c:pt>
                <c:pt idx="114">
                  <c:v>50.25</c:v>
                </c:pt>
                <c:pt idx="115">
                  <c:v>50.22</c:v>
                </c:pt>
                <c:pt idx="116">
                  <c:v>50.13</c:v>
                </c:pt>
                <c:pt idx="117">
                  <c:v>63.72</c:v>
                </c:pt>
                <c:pt idx="118">
                  <c:v>81.900000000000006</c:v>
                </c:pt>
                <c:pt idx="119">
                  <c:v>82.5</c:v>
                </c:pt>
                <c:pt idx="120">
                  <c:v>83.04</c:v>
                </c:pt>
                <c:pt idx="121">
                  <c:v>53.01</c:v>
                </c:pt>
                <c:pt idx="122">
                  <c:v>52.71</c:v>
                </c:pt>
                <c:pt idx="123">
                  <c:v>52.59</c:v>
                </c:pt>
                <c:pt idx="124">
                  <c:v>52.5</c:v>
                </c:pt>
                <c:pt idx="125">
                  <c:v>52.32</c:v>
                </c:pt>
                <c:pt idx="126">
                  <c:v>52.17</c:v>
                </c:pt>
                <c:pt idx="127">
                  <c:v>52.11</c:v>
                </c:pt>
                <c:pt idx="128">
                  <c:v>52.05</c:v>
                </c:pt>
                <c:pt idx="129">
                  <c:v>51.75</c:v>
                </c:pt>
                <c:pt idx="130">
                  <c:v>51.81</c:v>
                </c:pt>
                <c:pt idx="131">
                  <c:v>51.66</c:v>
                </c:pt>
                <c:pt idx="132">
                  <c:v>51.75</c:v>
                </c:pt>
                <c:pt idx="133">
                  <c:v>51.42</c:v>
                </c:pt>
                <c:pt idx="134">
                  <c:v>51.36</c:v>
                </c:pt>
                <c:pt idx="135">
                  <c:v>51.45</c:v>
                </c:pt>
                <c:pt idx="136">
                  <c:v>50.61</c:v>
                </c:pt>
                <c:pt idx="137">
                  <c:v>50.34</c:v>
                </c:pt>
                <c:pt idx="138">
                  <c:v>50.34</c:v>
                </c:pt>
                <c:pt idx="139">
                  <c:v>50.43</c:v>
                </c:pt>
                <c:pt idx="140">
                  <c:v>50.37</c:v>
                </c:pt>
                <c:pt idx="141">
                  <c:v>50.34</c:v>
                </c:pt>
                <c:pt idx="142">
                  <c:v>50.31</c:v>
                </c:pt>
                <c:pt idx="143">
                  <c:v>50.19</c:v>
                </c:pt>
                <c:pt idx="144">
                  <c:v>54.57</c:v>
                </c:pt>
                <c:pt idx="145">
                  <c:v>80.67</c:v>
                </c:pt>
                <c:pt idx="146">
                  <c:v>82.26</c:v>
                </c:pt>
                <c:pt idx="147">
                  <c:v>83.19</c:v>
                </c:pt>
                <c:pt idx="148">
                  <c:v>70.44</c:v>
                </c:pt>
                <c:pt idx="149">
                  <c:v>52.89</c:v>
                </c:pt>
                <c:pt idx="150">
                  <c:v>52.77</c:v>
                </c:pt>
                <c:pt idx="151">
                  <c:v>52.68</c:v>
                </c:pt>
                <c:pt idx="152">
                  <c:v>52.5</c:v>
                </c:pt>
                <c:pt idx="153">
                  <c:v>52.5</c:v>
                </c:pt>
                <c:pt idx="154">
                  <c:v>52.35</c:v>
                </c:pt>
                <c:pt idx="155">
                  <c:v>52.38</c:v>
                </c:pt>
                <c:pt idx="156">
                  <c:v>52.17</c:v>
                </c:pt>
                <c:pt idx="157">
                  <c:v>52.14</c:v>
                </c:pt>
                <c:pt idx="158">
                  <c:v>52.05</c:v>
                </c:pt>
                <c:pt idx="159">
                  <c:v>51.93</c:v>
                </c:pt>
                <c:pt idx="160">
                  <c:v>51.93</c:v>
                </c:pt>
                <c:pt idx="161">
                  <c:v>51.78</c:v>
                </c:pt>
                <c:pt idx="162">
                  <c:v>51.66</c:v>
                </c:pt>
                <c:pt idx="163">
                  <c:v>51.72</c:v>
                </c:pt>
                <c:pt idx="164">
                  <c:v>51.69</c:v>
                </c:pt>
                <c:pt idx="165">
                  <c:v>51.57</c:v>
                </c:pt>
                <c:pt idx="166">
                  <c:v>51.45</c:v>
                </c:pt>
                <c:pt idx="167">
                  <c:v>51.36</c:v>
                </c:pt>
                <c:pt idx="168">
                  <c:v>51.27</c:v>
                </c:pt>
                <c:pt idx="169">
                  <c:v>51.33</c:v>
                </c:pt>
                <c:pt idx="170">
                  <c:v>51.18</c:v>
                </c:pt>
                <c:pt idx="171">
                  <c:v>51.18</c:v>
                </c:pt>
                <c:pt idx="172">
                  <c:v>51.09</c:v>
                </c:pt>
                <c:pt idx="173">
                  <c:v>50.97</c:v>
                </c:pt>
                <c:pt idx="174">
                  <c:v>51.03</c:v>
                </c:pt>
                <c:pt idx="175">
                  <c:v>50.91</c:v>
                </c:pt>
                <c:pt idx="176">
                  <c:v>50.97</c:v>
                </c:pt>
                <c:pt idx="177">
                  <c:v>50.76</c:v>
                </c:pt>
                <c:pt idx="178">
                  <c:v>50.82</c:v>
                </c:pt>
                <c:pt idx="179">
                  <c:v>50.76</c:v>
                </c:pt>
                <c:pt idx="180">
                  <c:v>50.82</c:v>
                </c:pt>
                <c:pt idx="181">
                  <c:v>50.73</c:v>
                </c:pt>
                <c:pt idx="182">
                  <c:v>50.64</c:v>
                </c:pt>
                <c:pt idx="183">
                  <c:v>50.58</c:v>
                </c:pt>
                <c:pt idx="184">
                  <c:v>50.55</c:v>
                </c:pt>
                <c:pt idx="185">
                  <c:v>50.49</c:v>
                </c:pt>
                <c:pt idx="186">
                  <c:v>50.58</c:v>
                </c:pt>
                <c:pt idx="187">
                  <c:v>50.49</c:v>
                </c:pt>
                <c:pt idx="188">
                  <c:v>50.46</c:v>
                </c:pt>
                <c:pt idx="189">
                  <c:v>50.34</c:v>
                </c:pt>
                <c:pt idx="190">
                  <c:v>50.34</c:v>
                </c:pt>
                <c:pt idx="191">
                  <c:v>50.31</c:v>
                </c:pt>
                <c:pt idx="192">
                  <c:v>50.13</c:v>
                </c:pt>
                <c:pt idx="193">
                  <c:v>50.25</c:v>
                </c:pt>
                <c:pt idx="194">
                  <c:v>50.1</c:v>
                </c:pt>
                <c:pt idx="195">
                  <c:v>50.04</c:v>
                </c:pt>
                <c:pt idx="196">
                  <c:v>81.45</c:v>
                </c:pt>
                <c:pt idx="197">
                  <c:v>82.17</c:v>
                </c:pt>
                <c:pt idx="198">
                  <c:v>83.28</c:v>
                </c:pt>
                <c:pt idx="199">
                  <c:v>75.33</c:v>
                </c:pt>
                <c:pt idx="200">
                  <c:v>53.1</c:v>
                </c:pt>
                <c:pt idx="201">
                  <c:v>52.86</c:v>
                </c:pt>
                <c:pt idx="202">
                  <c:v>52.77</c:v>
                </c:pt>
                <c:pt idx="203">
                  <c:v>52.8</c:v>
                </c:pt>
                <c:pt idx="204">
                  <c:v>52.71</c:v>
                </c:pt>
                <c:pt idx="205">
                  <c:v>52.56</c:v>
                </c:pt>
                <c:pt idx="206">
                  <c:v>52.59</c:v>
                </c:pt>
                <c:pt idx="207">
                  <c:v>52.5</c:v>
                </c:pt>
                <c:pt idx="208">
                  <c:v>52.44</c:v>
                </c:pt>
                <c:pt idx="209">
                  <c:v>52.29</c:v>
                </c:pt>
                <c:pt idx="210">
                  <c:v>52.29</c:v>
                </c:pt>
                <c:pt idx="211">
                  <c:v>52.29</c:v>
                </c:pt>
                <c:pt idx="212">
                  <c:v>52.26</c:v>
                </c:pt>
                <c:pt idx="213">
                  <c:v>52.05</c:v>
                </c:pt>
                <c:pt idx="214">
                  <c:v>52.11</c:v>
                </c:pt>
                <c:pt idx="215">
                  <c:v>52.02</c:v>
                </c:pt>
                <c:pt idx="216">
                  <c:v>52.11</c:v>
                </c:pt>
                <c:pt idx="217">
                  <c:v>51.99</c:v>
                </c:pt>
                <c:pt idx="218">
                  <c:v>51.87</c:v>
                </c:pt>
                <c:pt idx="219">
                  <c:v>51.9</c:v>
                </c:pt>
                <c:pt idx="220">
                  <c:v>51.9</c:v>
                </c:pt>
                <c:pt idx="221">
                  <c:v>51.69</c:v>
                </c:pt>
                <c:pt idx="222">
                  <c:v>51.66</c:v>
                </c:pt>
                <c:pt idx="223">
                  <c:v>51.69</c:v>
                </c:pt>
                <c:pt idx="224">
                  <c:v>51.69</c:v>
                </c:pt>
                <c:pt idx="225">
                  <c:v>51.72</c:v>
                </c:pt>
                <c:pt idx="226">
                  <c:v>51.48</c:v>
                </c:pt>
                <c:pt idx="227">
                  <c:v>51.51</c:v>
                </c:pt>
                <c:pt idx="228">
                  <c:v>51.57</c:v>
                </c:pt>
                <c:pt idx="229">
                  <c:v>51.33</c:v>
                </c:pt>
                <c:pt idx="230">
                  <c:v>51.24</c:v>
                </c:pt>
                <c:pt idx="231">
                  <c:v>51.36</c:v>
                </c:pt>
                <c:pt idx="232">
                  <c:v>51.3</c:v>
                </c:pt>
                <c:pt idx="233">
                  <c:v>51.24</c:v>
                </c:pt>
                <c:pt idx="234">
                  <c:v>51.15</c:v>
                </c:pt>
                <c:pt idx="235">
                  <c:v>51.18</c:v>
                </c:pt>
                <c:pt idx="236">
                  <c:v>51</c:v>
                </c:pt>
                <c:pt idx="237">
                  <c:v>51.12</c:v>
                </c:pt>
                <c:pt idx="238">
                  <c:v>51.09</c:v>
                </c:pt>
                <c:pt idx="239">
                  <c:v>51</c:v>
                </c:pt>
                <c:pt idx="240">
                  <c:v>50.88</c:v>
                </c:pt>
                <c:pt idx="241">
                  <c:v>50.85</c:v>
                </c:pt>
                <c:pt idx="242">
                  <c:v>50.88</c:v>
                </c:pt>
                <c:pt idx="243">
                  <c:v>50.76</c:v>
                </c:pt>
                <c:pt idx="244">
                  <c:v>50.61</c:v>
                </c:pt>
                <c:pt idx="245">
                  <c:v>50.61</c:v>
                </c:pt>
                <c:pt idx="246">
                  <c:v>50.61</c:v>
                </c:pt>
                <c:pt idx="247">
                  <c:v>50.43</c:v>
                </c:pt>
                <c:pt idx="248">
                  <c:v>50.46</c:v>
                </c:pt>
                <c:pt idx="249">
                  <c:v>50.31</c:v>
                </c:pt>
                <c:pt idx="250">
                  <c:v>50.37</c:v>
                </c:pt>
                <c:pt idx="251">
                  <c:v>50.4</c:v>
                </c:pt>
                <c:pt idx="252">
                  <c:v>50.31</c:v>
                </c:pt>
                <c:pt idx="253">
                  <c:v>50.4</c:v>
                </c:pt>
                <c:pt idx="254">
                  <c:v>50.34</c:v>
                </c:pt>
                <c:pt idx="255">
                  <c:v>50.28</c:v>
                </c:pt>
                <c:pt idx="256">
                  <c:v>50.22</c:v>
                </c:pt>
                <c:pt idx="257">
                  <c:v>50.13</c:v>
                </c:pt>
                <c:pt idx="258">
                  <c:v>50.19</c:v>
                </c:pt>
                <c:pt idx="259">
                  <c:v>68.28</c:v>
                </c:pt>
                <c:pt idx="260">
                  <c:v>82.02</c:v>
                </c:pt>
                <c:pt idx="261">
                  <c:v>82.65</c:v>
                </c:pt>
                <c:pt idx="262">
                  <c:v>82.62</c:v>
                </c:pt>
                <c:pt idx="263">
                  <c:v>56.13</c:v>
                </c:pt>
                <c:pt idx="264">
                  <c:v>53.01</c:v>
                </c:pt>
                <c:pt idx="265">
                  <c:v>52.92</c:v>
                </c:pt>
                <c:pt idx="266">
                  <c:v>52.92</c:v>
                </c:pt>
                <c:pt idx="267">
                  <c:v>52.65</c:v>
                </c:pt>
                <c:pt idx="268">
                  <c:v>52.74</c:v>
                </c:pt>
                <c:pt idx="269">
                  <c:v>52.74</c:v>
                </c:pt>
                <c:pt idx="270">
                  <c:v>52.71</c:v>
                </c:pt>
                <c:pt idx="271">
                  <c:v>52.53</c:v>
                </c:pt>
                <c:pt idx="272">
                  <c:v>52.47</c:v>
                </c:pt>
                <c:pt idx="273">
                  <c:v>52.47</c:v>
                </c:pt>
                <c:pt idx="274">
                  <c:v>52.47</c:v>
                </c:pt>
                <c:pt idx="275">
                  <c:v>52.41</c:v>
                </c:pt>
                <c:pt idx="276">
                  <c:v>52.29</c:v>
                </c:pt>
                <c:pt idx="277">
                  <c:v>52.41</c:v>
                </c:pt>
                <c:pt idx="278">
                  <c:v>52.23</c:v>
                </c:pt>
                <c:pt idx="279">
                  <c:v>52.38</c:v>
                </c:pt>
                <c:pt idx="280">
                  <c:v>52.29</c:v>
                </c:pt>
                <c:pt idx="281">
                  <c:v>52.26</c:v>
                </c:pt>
                <c:pt idx="282">
                  <c:v>52.14</c:v>
                </c:pt>
                <c:pt idx="283">
                  <c:v>52.08</c:v>
                </c:pt>
                <c:pt idx="284">
                  <c:v>52.08</c:v>
                </c:pt>
                <c:pt idx="285">
                  <c:v>52.17</c:v>
                </c:pt>
                <c:pt idx="286">
                  <c:v>52.11</c:v>
                </c:pt>
                <c:pt idx="287">
                  <c:v>52.02</c:v>
                </c:pt>
                <c:pt idx="288">
                  <c:v>52.02</c:v>
                </c:pt>
                <c:pt idx="289">
                  <c:v>52.02</c:v>
                </c:pt>
                <c:pt idx="290">
                  <c:v>51.84</c:v>
                </c:pt>
                <c:pt idx="291">
                  <c:v>51.72</c:v>
                </c:pt>
                <c:pt idx="292">
                  <c:v>51.72</c:v>
                </c:pt>
                <c:pt idx="293">
                  <c:v>51.54</c:v>
                </c:pt>
                <c:pt idx="294">
                  <c:v>51.54</c:v>
                </c:pt>
                <c:pt idx="295">
                  <c:v>51.48</c:v>
                </c:pt>
                <c:pt idx="296">
                  <c:v>51.36</c:v>
                </c:pt>
                <c:pt idx="297">
                  <c:v>51.33</c:v>
                </c:pt>
                <c:pt idx="298">
                  <c:v>51.15</c:v>
                </c:pt>
                <c:pt idx="299">
                  <c:v>51.24</c:v>
                </c:pt>
                <c:pt idx="300">
                  <c:v>51.15</c:v>
                </c:pt>
                <c:pt idx="301">
                  <c:v>51.18</c:v>
                </c:pt>
                <c:pt idx="302">
                  <c:v>50.91</c:v>
                </c:pt>
                <c:pt idx="303">
                  <c:v>50.91</c:v>
                </c:pt>
                <c:pt idx="304">
                  <c:v>50.94</c:v>
                </c:pt>
                <c:pt idx="305">
                  <c:v>50.82</c:v>
                </c:pt>
                <c:pt idx="306">
                  <c:v>50.79</c:v>
                </c:pt>
                <c:pt idx="307">
                  <c:v>50.61</c:v>
                </c:pt>
                <c:pt idx="308">
                  <c:v>50.61</c:v>
                </c:pt>
                <c:pt idx="309">
                  <c:v>50.49</c:v>
                </c:pt>
                <c:pt idx="310">
                  <c:v>50.52</c:v>
                </c:pt>
                <c:pt idx="311">
                  <c:v>50.4</c:v>
                </c:pt>
                <c:pt idx="312">
                  <c:v>50.49</c:v>
                </c:pt>
                <c:pt idx="313">
                  <c:v>50.16</c:v>
                </c:pt>
                <c:pt idx="314">
                  <c:v>50.16</c:v>
                </c:pt>
                <c:pt idx="315">
                  <c:v>50.13</c:v>
                </c:pt>
                <c:pt idx="316">
                  <c:v>81.12</c:v>
                </c:pt>
                <c:pt idx="317">
                  <c:v>81.96</c:v>
                </c:pt>
                <c:pt idx="318">
                  <c:v>82.86</c:v>
                </c:pt>
                <c:pt idx="319">
                  <c:v>58.44</c:v>
                </c:pt>
                <c:pt idx="320">
                  <c:v>53.1</c:v>
                </c:pt>
                <c:pt idx="321">
                  <c:v>52.89</c:v>
                </c:pt>
                <c:pt idx="322">
                  <c:v>52.8</c:v>
                </c:pt>
                <c:pt idx="323">
                  <c:v>52.77</c:v>
                </c:pt>
                <c:pt idx="324">
                  <c:v>52.44</c:v>
                </c:pt>
                <c:pt idx="325">
                  <c:v>52.41</c:v>
                </c:pt>
                <c:pt idx="326">
                  <c:v>52.5</c:v>
                </c:pt>
                <c:pt idx="327">
                  <c:v>52.26</c:v>
                </c:pt>
                <c:pt idx="328">
                  <c:v>52.23</c:v>
                </c:pt>
                <c:pt idx="329">
                  <c:v>51.99</c:v>
                </c:pt>
                <c:pt idx="330">
                  <c:v>52.2</c:v>
                </c:pt>
                <c:pt idx="331">
                  <c:v>51.96</c:v>
                </c:pt>
                <c:pt idx="332">
                  <c:v>51.9</c:v>
                </c:pt>
                <c:pt idx="333">
                  <c:v>51.84</c:v>
                </c:pt>
                <c:pt idx="334">
                  <c:v>51.66</c:v>
                </c:pt>
                <c:pt idx="335">
                  <c:v>51.69</c:v>
                </c:pt>
                <c:pt idx="336">
                  <c:v>51.57</c:v>
                </c:pt>
                <c:pt idx="337">
                  <c:v>51.51</c:v>
                </c:pt>
                <c:pt idx="338">
                  <c:v>51.39</c:v>
                </c:pt>
                <c:pt idx="339">
                  <c:v>51.33</c:v>
                </c:pt>
                <c:pt idx="340">
                  <c:v>51.18</c:v>
                </c:pt>
                <c:pt idx="341">
                  <c:v>51.06</c:v>
                </c:pt>
                <c:pt idx="342">
                  <c:v>51</c:v>
                </c:pt>
                <c:pt idx="343">
                  <c:v>50.82</c:v>
                </c:pt>
                <c:pt idx="344">
                  <c:v>50.85</c:v>
                </c:pt>
                <c:pt idx="345">
                  <c:v>50.7</c:v>
                </c:pt>
                <c:pt idx="346">
                  <c:v>50.61</c:v>
                </c:pt>
                <c:pt idx="347">
                  <c:v>50.64</c:v>
                </c:pt>
                <c:pt idx="348">
                  <c:v>50.4</c:v>
                </c:pt>
                <c:pt idx="349">
                  <c:v>50.31</c:v>
                </c:pt>
                <c:pt idx="350">
                  <c:v>50.37</c:v>
                </c:pt>
                <c:pt idx="351">
                  <c:v>50.22</c:v>
                </c:pt>
                <c:pt idx="352">
                  <c:v>50.1</c:v>
                </c:pt>
                <c:pt idx="353">
                  <c:v>80.52</c:v>
                </c:pt>
                <c:pt idx="354">
                  <c:v>81.599999999999994</c:v>
                </c:pt>
                <c:pt idx="355">
                  <c:v>82.68</c:v>
                </c:pt>
                <c:pt idx="356">
                  <c:v>83.13</c:v>
                </c:pt>
                <c:pt idx="357">
                  <c:v>53.22</c:v>
                </c:pt>
                <c:pt idx="358">
                  <c:v>52.86</c:v>
                </c:pt>
                <c:pt idx="359">
                  <c:v>52.8</c:v>
                </c:pt>
                <c:pt idx="360">
                  <c:v>52.62</c:v>
                </c:pt>
                <c:pt idx="361">
                  <c:v>52.65</c:v>
                </c:pt>
                <c:pt idx="362">
                  <c:v>52.47</c:v>
                </c:pt>
                <c:pt idx="363">
                  <c:v>52.32</c:v>
                </c:pt>
                <c:pt idx="364">
                  <c:v>52.29</c:v>
                </c:pt>
                <c:pt idx="365">
                  <c:v>52.17</c:v>
                </c:pt>
                <c:pt idx="366">
                  <c:v>52.23</c:v>
                </c:pt>
                <c:pt idx="367">
                  <c:v>52.05</c:v>
                </c:pt>
                <c:pt idx="368">
                  <c:v>52.02</c:v>
                </c:pt>
                <c:pt idx="369">
                  <c:v>51.84</c:v>
                </c:pt>
                <c:pt idx="370">
                  <c:v>51.84</c:v>
                </c:pt>
                <c:pt idx="371">
                  <c:v>51.75</c:v>
                </c:pt>
                <c:pt idx="372">
                  <c:v>51.69</c:v>
                </c:pt>
                <c:pt idx="373">
                  <c:v>51.57</c:v>
                </c:pt>
                <c:pt idx="374">
                  <c:v>51.63</c:v>
                </c:pt>
                <c:pt idx="375">
                  <c:v>51.42</c:v>
                </c:pt>
                <c:pt idx="376">
                  <c:v>51.24</c:v>
                </c:pt>
                <c:pt idx="377">
                  <c:v>51.36</c:v>
                </c:pt>
                <c:pt idx="378">
                  <c:v>51.27</c:v>
                </c:pt>
                <c:pt idx="379">
                  <c:v>51.24</c:v>
                </c:pt>
                <c:pt idx="380">
                  <c:v>51.15</c:v>
                </c:pt>
                <c:pt idx="381">
                  <c:v>51.03</c:v>
                </c:pt>
                <c:pt idx="382">
                  <c:v>50.97</c:v>
                </c:pt>
                <c:pt idx="383">
                  <c:v>50.97</c:v>
                </c:pt>
                <c:pt idx="384">
                  <c:v>50.79</c:v>
                </c:pt>
                <c:pt idx="385">
                  <c:v>50.82</c:v>
                </c:pt>
                <c:pt idx="386">
                  <c:v>50.73</c:v>
                </c:pt>
                <c:pt idx="387">
                  <c:v>50.61</c:v>
                </c:pt>
                <c:pt idx="388">
                  <c:v>50.61</c:v>
                </c:pt>
                <c:pt idx="389">
                  <c:v>50.4</c:v>
                </c:pt>
                <c:pt idx="390">
                  <c:v>50.43</c:v>
                </c:pt>
                <c:pt idx="391">
                  <c:v>50.31</c:v>
                </c:pt>
                <c:pt idx="392">
                  <c:v>50.43</c:v>
                </c:pt>
                <c:pt idx="393">
                  <c:v>50.22</c:v>
                </c:pt>
                <c:pt idx="394">
                  <c:v>50.13</c:v>
                </c:pt>
                <c:pt idx="395">
                  <c:v>50.19</c:v>
                </c:pt>
                <c:pt idx="396">
                  <c:v>81.09</c:v>
                </c:pt>
                <c:pt idx="397">
                  <c:v>81.96</c:v>
                </c:pt>
                <c:pt idx="398">
                  <c:v>82.92</c:v>
                </c:pt>
                <c:pt idx="399">
                  <c:v>57.42</c:v>
                </c:pt>
                <c:pt idx="400">
                  <c:v>53.01</c:v>
                </c:pt>
                <c:pt idx="401">
                  <c:v>52.74</c:v>
                </c:pt>
                <c:pt idx="402">
                  <c:v>52.77</c:v>
                </c:pt>
                <c:pt idx="403">
                  <c:v>52.71</c:v>
                </c:pt>
                <c:pt idx="404">
                  <c:v>52.53</c:v>
                </c:pt>
                <c:pt idx="405">
                  <c:v>52.44</c:v>
                </c:pt>
                <c:pt idx="406">
                  <c:v>52.44</c:v>
                </c:pt>
                <c:pt idx="407">
                  <c:v>52.32</c:v>
                </c:pt>
                <c:pt idx="408">
                  <c:v>52.2</c:v>
                </c:pt>
                <c:pt idx="409">
                  <c:v>52.08</c:v>
                </c:pt>
                <c:pt idx="410">
                  <c:v>51.93</c:v>
                </c:pt>
                <c:pt idx="411">
                  <c:v>52.02</c:v>
                </c:pt>
                <c:pt idx="412">
                  <c:v>51.84</c:v>
                </c:pt>
                <c:pt idx="413">
                  <c:v>51.84</c:v>
                </c:pt>
                <c:pt idx="414">
                  <c:v>51.6</c:v>
                </c:pt>
                <c:pt idx="415">
                  <c:v>51.69</c:v>
                </c:pt>
                <c:pt idx="416">
                  <c:v>51.6</c:v>
                </c:pt>
                <c:pt idx="417">
                  <c:v>51.51</c:v>
                </c:pt>
                <c:pt idx="418">
                  <c:v>51.51</c:v>
                </c:pt>
                <c:pt idx="419">
                  <c:v>51.33</c:v>
                </c:pt>
                <c:pt idx="420">
                  <c:v>51.39</c:v>
                </c:pt>
                <c:pt idx="421">
                  <c:v>51.27</c:v>
                </c:pt>
                <c:pt idx="422">
                  <c:v>51.06</c:v>
                </c:pt>
                <c:pt idx="423">
                  <c:v>51.18</c:v>
                </c:pt>
                <c:pt idx="424">
                  <c:v>51.18</c:v>
                </c:pt>
                <c:pt idx="425">
                  <c:v>50.94</c:v>
                </c:pt>
                <c:pt idx="426">
                  <c:v>50.88</c:v>
                </c:pt>
                <c:pt idx="427">
                  <c:v>50.85</c:v>
                </c:pt>
                <c:pt idx="428">
                  <c:v>50.79</c:v>
                </c:pt>
                <c:pt idx="429">
                  <c:v>50.7</c:v>
                </c:pt>
                <c:pt idx="430">
                  <c:v>50.64</c:v>
                </c:pt>
                <c:pt idx="431">
                  <c:v>50.55</c:v>
                </c:pt>
                <c:pt idx="432">
                  <c:v>50.49</c:v>
                </c:pt>
                <c:pt idx="433">
                  <c:v>55.05</c:v>
                </c:pt>
                <c:pt idx="434">
                  <c:v>81.540000000000006</c:v>
                </c:pt>
                <c:pt idx="435">
                  <c:v>82.62</c:v>
                </c:pt>
                <c:pt idx="436">
                  <c:v>83.04</c:v>
                </c:pt>
                <c:pt idx="437">
                  <c:v>53.1</c:v>
                </c:pt>
                <c:pt idx="438">
                  <c:v>52.77</c:v>
                </c:pt>
                <c:pt idx="439">
                  <c:v>52.53</c:v>
                </c:pt>
                <c:pt idx="440">
                  <c:v>52.71</c:v>
                </c:pt>
                <c:pt idx="441">
                  <c:v>52.56</c:v>
                </c:pt>
                <c:pt idx="442">
                  <c:v>52.38</c:v>
                </c:pt>
                <c:pt idx="443">
                  <c:v>52.38</c:v>
                </c:pt>
                <c:pt idx="444">
                  <c:v>52.35</c:v>
                </c:pt>
                <c:pt idx="445">
                  <c:v>52.41</c:v>
                </c:pt>
                <c:pt idx="446">
                  <c:v>52.32</c:v>
                </c:pt>
                <c:pt idx="447">
                  <c:v>52.14</c:v>
                </c:pt>
                <c:pt idx="448">
                  <c:v>52.2</c:v>
                </c:pt>
                <c:pt idx="449">
                  <c:v>52.14</c:v>
                </c:pt>
                <c:pt idx="450">
                  <c:v>52.02</c:v>
                </c:pt>
                <c:pt idx="451">
                  <c:v>52.14</c:v>
                </c:pt>
                <c:pt idx="452">
                  <c:v>51.99</c:v>
                </c:pt>
                <c:pt idx="453">
                  <c:v>52.02</c:v>
                </c:pt>
                <c:pt idx="454">
                  <c:v>51.9</c:v>
                </c:pt>
                <c:pt idx="455">
                  <c:v>51.84</c:v>
                </c:pt>
                <c:pt idx="456">
                  <c:v>51.75</c:v>
                </c:pt>
                <c:pt idx="457">
                  <c:v>51.75</c:v>
                </c:pt>
                <c:pt idx="458">
                  <c:v>51.66</c:v>
                </c:pt>
                <c:pt idx="459">
                  <c:v>51.63</c:v>
                </c:pt>
                <c:pt idx="460">
                  <c:v>51.54</c:v>
                </c:pt>
                <c:pt idx="461">
                  <c:v>51.42</c:v>
                </c:pt>
                <c:pt idx="462">
                  <c:v>51.54</c:v>
                </c:pt>
                <c:pt idx="463">
                  <c:v>51.48</c:v>
                </c:pt>
                <c:pt idx="464">
                  <c:v>51.45</c:v>
                </c:pt>
                <c:pt idx="465">
                  <c:v>51.39</c:v>
                </c:pt>
                <c:pt idx="466">
                  <c:v>51.36</c:v>
                </c:pt>
                <c:pt idx="467">
                  <c:v>51.21</c:v>
                </c:pt>
                <c:pt idx="468">
                  <c:v>51.33</c:v>
                </c:pt>
                <c:pt idx="469">
                  <c:v>51.21</c:v>
                </c:pt>
                <c:pt idx="470">
                  <c:v>51.15</c:v>
                </c:pt>
                <c:pt idx="471">
                  <c:v>51.09</c:v>
                </c:pt>
                <c:pt idx="472">
                  <c:v>51.09</c:v>
                </c:pt>
                <c:pt idx="473">
                  <c:v>51.21</c:v>
                </c:pt>
                <c:pt idx="474">
                  <c:v>51.03</c:v>
                </c:pt>
                <c:pt idx="475">
                  <c:v>51.09</c:v>
                </c:pt>
                <c:pt idx="476">
                  <c:v>51</c:v>
                </c:pt>
                <c:pt idx="477">
                  <c:v>50.94</c:v>
                </c:pt>
                <c:pt idx="478">
                  <c:v>50.76</c:v>
                </c:pt>
                <c:pt idx="479">
                  <c:v>50.82</c:v>
                </c:pt>
                <c:pt idx="480">
                  <c:v>50.85</c:v>
                </c:pt>
                <c:pt idx="481">
                  <c:v>50.61</c:v>
                </c:pt>
                <c:pt idx="482">
                  <c:v>50.7</c:v>
                </c:pt>
                <c:pt idx="483">
                  <c:v>50.7</c:v>
                </c:pt>
                <c:pt idx="484">
                  <c:v>50.64</c:v>
                </c:pt>
                <c:pt idx="485">
                  <c:v>50.61</c:v>
                </c:pt>
                <c:pt idx="486">
                  <c:v>50.61</c:v>
                </c:pt>
                <c:pt idx="487">
                  <c:v>50.55</c:v>
                </c:pt>
                <c:pt idx="488">
                  <c:v>50.43</c:v>
                </c:pt>
                <c:pt idx="489">
                  <c:v>50.43</c:v>
                </c:pt>
                <c:pt idx="490">
                  <c:v>50.52</c:v>
                </c:pt>
                <c:pt idx="491">
                  <c:v>50.31</c:v>
                </c:pt>
                <c:pt idx="492">
                  <c:v>50.34</c:v>
                </c:pt>
                <c:pt idx="493">
                  <c:v>50.22</c:v>
                </c:pt>
                <c:pt idx="494">
                  <c:v>50.25</c:v>
                </c:pt>
                <c:pt idx="495">
                  <c:v>50.22</c:v>
                </c:pt>
                <c:pt idx="496">
                  <c:v>50.13</c:v>
                </c:pt>
                <c:pt idx="497">
                  <c:v>50.19</c:v>
                </c:pt>
                <c:pt idx="498">
                  <c:v>50.16</c:v>
                </c:pt>
                <c:pt idx="499">
                  <c:v>71.58</c:v>
                </c:pt>
                <c:pt idx="500">
                  <c:v>81.33</c:v>
                </c:pt>
                <c:pt idx="501">
                  <c:v>82.59</c:v>
                </c:pt>
                <c:pt idx="502">
                  <c:v>81.36</c:v>
                </c:pt>
                <c:pt idx="503">
                  <c:v>54.03</c:v>
                </c:pt>
                <c:pt idx="504">
                  <c:v>52.98</c:v>
                </c:pt>
                <c:pt idx="505">
                  <c:v>52.98</c:v>
                </c:pt>
                <c:pt idx="506">
                  <c:v>52.92</c:v>
                </c:pt>
                <c:pt idx="507">
                  <c:v>52.68</c:v>
                </c:pt>
                <c:pt idx="508">
                  <c:v>52.83</c:v>
                </c:pt>
                <c:pt idx="509">
                  <c:v>52.62</c:v>
                </c:pt>
                <c:pt idx="510">
                  <c:v>52.65</c:v>
                </c:pt>
                <c:pt idx="511">
                  <c:v>52.59</c:v>
                </c:pt>
                <c:pt idx="512">
                  <c:v>52.5</c:v>
                </c:pt>
                <c:pt idx="513">
                  <c:v>52.56</c:v>
                </c:pt>
                <c:pt idx="514">
                  <c:v>52.38</c:v>
                </c:pt>
                <c:pt idx="515">
                  <c:v>52.29</c:v>
                </c:pt>
                <c:pt idx="516">
                  <c:v>52.26</c:v>
                </c:pt>
                <c:pt idx="517">
                  <c:v>52.35</c:v>
                </c:pt>
                <c:pt idx="518">
                  <c:v>52.23</c:v>
                </c:pt>
                <c:pt idx="519">
                  <c:v>52.17</c:v>
                </c:pt>
                <c:pt idx="520">
                  <c:v>52.14</c:v>
                </c:pt>
                <c:pt idx="521">
                  <c:v>52.14</c:v>
                </c:pt>
                <c:pt idx="522">
                  <c:v>52.11</c:v>
                </c:pt>
                <c:pt idx="523">
                  <c:v>52.02</c:v>
                </c:pt>
                <c:pt idx="524">
                  <c:v>52.05</c:v>
                </c:pt>
                <c:pt idx="525">
                  <c:v>51.96</c:v>
                </c:pt>
                <c:pt idx="526">
                  <c:v>51.81</c:v>
                </c:pt>
                <c:pt idx="527">
                  <c:v>51.9</c:v>
                </c:pt>
                <c:pt idx="528">
                  <c:v>51.81</c:v>
                </c:pt>
                <c:pt idx="529">
                  <c:v>51.75</c:v>
                </c:pt>
                <c:pt idx="530">
                  <c:v>51.75</c:v>
                </c:pt>
                <c:pt idx="531">
                  <c:v>51.84</c:v>
                </c:pt>
                <c:pt idx="532">
                  <c:v>51.66</c:v>
                </c:pt>
                <c:pt idx="533">
                  <c:v>51.69</c:v>
                </c:pt>
                <c:pt idx="534">
                  <c:v>51.51</c:v>
                </c:pt>
                <c:pt idx="535">
                  <c:v>51.57</c:v>
                </c:pt>
                <c:pt idx="536">
                  <c:v>51.45</c:v>
                </c:pt>
                <c:pt idx="537">
                  <c:v>51.36</c:v>
                </c:pt>
                <c:pt idx="538">
                  <c:v>51.45</c:v>
                </c:pt>
                <c:pt idx="539">
                  <c:v>51.36</c:v>
                </c:pt>
                <c:pt idx="540">
                  <c:v>51.24</c:v>
                </c:pt>
                <c:pt idx="541">
                  <c:v>51.36</c:v>
                </c:pt>
                <c:pt idx="542">
                  <c:v>51.24</c:v>
                </c:pt>
                <c:pt idx="543">
                  <c:v>51.18</c:v>
                </c:pt>
                <c:pt idx="544">
                  <c:v>51.18</c:v>
                </c:pt>
                <c:pt idx="545">
                  <c:v>51.15</c:v>
                </c:pt>
                <c:pt idx="546">
                  <c:v>51.06</c:v>
                </c:pt>
                <c:pt idx="547">
                  <c:v>51.03</c:v>
                </c:pt>
                <c:pt idx="548">
                  <c:v>51</c:v>
                </c:pt>
                <c:pt idx="549">
                  <c:v>50.97</c:v>
                </c:pt>
                <c:pt idx="550">
                  <c:v>50.94</c:v>
                </c:pt>
                <c:pt idx="551">
                  <c:v>50.91</c:v>
                </c:pt>
                <c:pt idx="552">
                  <c:v>50.94</c:v>
                </c:pt>
                <c:pt idx="553">
                  <c:v>50.73</c:v>
                </c:pt>
                <c:pt idx="554">
                  <c:v>50.76</c:v>
                </c:pt>
                <c:pt idx="555">
                  <c:v>50.79</c:v>
                </c:pt>
                <c:pt idx="556">
                  <c:v>50.64</c:v>
                </c:pt>
                <c:pt idx="557">
                  <c:v>50.7</c:v>
                </c:pt>
                <c:pt idx="558">
                  <c:v>50.7</c:v>
                </c:pt>
                <c:pt idx="559">
                  <c:v>50.64</c:v>
                </c:pt>
                <c:pt idx="560">
                  <c:v>50.64</c:v>
                </c:pt>
                <c:pt idx="561">
                  <c:v>50.55</c:v>
                </c:pt>
                <c:pt idx="562">
                  <c:v>50.55</c:v>
                </c:pt>
                <c:pt idx="563">
                  <c:v>50.55</c:v>
                </c:pt>
                <c:pt idx="564">
                  <c:v>50.46</c:v>
                </c:pt>
                <c:pt idx="565">
                  <c:v>50.43</c:v>
                </c:pt>
                <c:pt idx="566">
                  <c:v>50.43</c:v>
                </c:pt>
                <c:pt idx="567">
                  <c:v>50.37</c:v>
                </c:pt>
                <c:pt idx="568">
                  <c:v>50.4</c:v>
                </c:pt>
                <c:pt idx="569">
                  <c:v>50.31</c:v>
                </c:pt>
                <c:pt idx="570">
                  <c:v>50.19</c:v>
                </c:pt>
                <c:pt idx="571">
                  <c:v>50.37</c:v>
                </c:pt>
                <c:pt idx="572">
                  <c:v>50.31</c:v>
                </c:pt>
                <c:pt idx="573">
                  <c:v>50.25</c:v>
                </c:pt>
                <c:pt idx="574">
                  <c:v>50.28</c:v>
                </c:pt>
                <c:pt idx="575">
                  <c:v>50.16</c:v>
                </c:pt>
                <c:pt idx="576">
                  <c:v>50.19</c:v>
                </c:pt>
                <c:pt idx="577">
                  <c:v>50.19</c:v>
                </c:pt>
                <c:pt idx="578">
                  <c:v>50.28</c:v>
                </c:pt>
                <c:pt idx="579">
                  <c:v>50.22</c:v>
                </c:pt>
                <c:pt idx="580">
                  <c:v>54.18</c:v>
                </c:pt>
                <c:pt idx="581">
                  <c:v>81.66</c:v>
                </c:pt>
                <c:pt idx="582">
                  <c:v>82.8</c:v>
                </c:pt>
                <c:pt idx="583">
                  <c:v>83.19</c:v>
                </c:pt>
                <c:pt idx="584">
                  <c:v>53.1</c:v>
                </c:pt>
                <c:pt idx="585">
                  <c:v>52.83</c:v>
                </c:pt>
                <c:pt idx="586">
                  <c:v>52.86</c:v>
                </c:pt>
                <c:pt idx="587">
                  <c:v>52.68</c:v>
                </c:pt>
                <c:pt idx="588">
                  <c:v>52.53</c:v>
                </c:pt>
                <c:pt idx="589">
                  <c:v>52.56</c:v>
                </c:pt>
                <c:pt idx="590">
                  <c:v>52.35</c:v>
                </c:pt>
                <c:pt idx="591">
                  <c:v>52.23</c:v>
                </c:pt>
                <c:pt idx="592">
                  <c:v>52.23</c:v>
                </c:pt>
                <c:pt idx="593">
                  <c:v>51.96</c:v>
                </c:pt>
                <c:pt idx="594">
                  <c:v>51.96</c:v>
                </c:pt>
                <c:pt idx="595">
                  <c:v>51.9</c:v>
                </c:pt>
                <c:pt idx="596">
                  <c:v>51.81</c:v>
                </c:pt>
                <c:pt idx="597">
                  <c:v>51.6</c:v>
                </c:pt>
                <c:pt idx="598">
                  <c:v>51.75</c:v>
                </c:pt>
                <c:pt idx="599">
                  <c:v>51.45</c:v>
                </c:pt>
                <c:pt idx="600">
                  <c:v>51.45</c:v>
                </c:pt>
                <c:pt idx="601">
                  <c:v>51.36</c:v>
                </c:pt>
                <c:pt idx="602">
                  <c:v>51.06</c:v>
                </c:pt>
                <c:pt idx="603">
                  <c:v>51.03</c:v>
                </c:pt>
                <c:pt idx="604">
                  <c:v>50.91</c:v>
                </c:pt>
                <c:pt idx="605">
                  <c:v>50.88</c:v>
                </c:pt>
                <c:pt idx="606">
                  <c:v>50.7</c:v>
                </c:pt>
                <c:pt idx="607">
                  <c:v>50.67</c:v>
                </c:pt>
                <c:pt idx="608">
                  <c:v>50.52</c:v>
                </c:pt>
                <c:pt idx="609">
                  <c:v>50.49</c:v>
                </c:pt>
                <c:pt idx="610">
                  <c:v>50.37</c:v>
                </c:pt>
                <c:pt idx="611">
                  <c:v>50.34</c:v>
                </c:pt>
                <c:pt idx="612">
                  <c:v>50.25</c:v>
                </c:pt>
                <c:pt idx="613">
                  <c:v>53.25</c:v>
                </c:pt>
                <c:pt idx="614">
                  <c:v>80.55</c:v>
                </c:pt>
                <c:pt idx="615">
                  <c:v>82.29</c:v>
                </c:pt>
                <c:pt idx="616">
                  <c:v>82.71</c:v>
                </c:pt>
                <c:pt idx="617">
                  <c:v>71.400000000000006</c:v>
                </c:pt>
                <c:pt idx="618">
                  <c:v>52.74</c:v>
                </c:pt>
                <c:pt idx="619">
                  <c:v>52.68</c:v>
                </c:pt>
                <c:pt idx="620">
                  <c:v>52.68</c:v>
                </c:pt>
                <c:pt idx="621">
                  <c:v>52.44</c:v>
                </c:pt>
                <c:pt idx="622">
                  <c:v>52.23</c:v>
                </c:pt>
                <c:pt idx="623">
                  <c:v>52.05</c:v>
                </c:pt>
                <c:pt idx="624">
                  <c:v>52.05</c:v>
                </c:pt>
                <c:pt idx="625">
                  <c:v>51.9</c:v>
                </c:pt>
                <c:pt idx="626">
                  <c:v>51.96</c:v>
                </c:pt>
                <c:pt idx="627">
                  <c:v>51.81</c:v>
                </c:pt>
                <c:pt idx="628">
                  <c:v>51.69</c:v>
                </c:pt>
                <c:pt idx="629">
                  <c:v>51.63</c:v>
                </c:pt>
                <c:pt idx="630">
                  <c:v>51.48</c:v>
                </c:pt>
                <c:pt idx="631">
                  <c:v>51.45</c:v>
                </c:pt>
                <c:pt idx="632">
                  <c:v>51.33</c:v>
                </c:pt>
                <c:pt idx="633">
                  <c:v>51.3</c:v>
                </c:pt>
                <c:pt idx="634">
                  <c:v>51.12</c:v>
                </c:pt>
                <c:pt idx="635">
                  <c:v>50.97</c:v>
                </c:pt>
                <c:pt idx="636">
                  <c:v>50.91</c:v>
                </c:pt>
                <c:pt idx="637">
                  <c:v>50.85</c:v>
                </c:pt>
                <c:pt idx="638">
                  <c:v>50.7</c:v>
                </c:pt>
                <c:pt idx="639">
                  <c:v>50.55</c:v>
                </c:pt>
                <c:pt idx="640">
                  <c:v>50.58</c:v>
                </c:pt>
                <c:pt idx="641">
                  <c:v>50.46</c:v>
                </c:pt>
                <c:pt idx="642">
                  <c:v>50.43</c:v>
                </c:pt>
                <c:pt idx="643">
                  <c:v>50.16</c:v>
                </c:pt>
                <c:pt idx="644">
                  <c:v>50.07</c:v>
                </c:pt>
                <c:pt idx="645">
                  <c:v>59.76</c:v>
                </c:pt>
                <c:pt idx="646">
                  <c:v>81.66</c:v>
                </c:pt>
                <c:pt idx="647">
                  <c:v>82.26</c:v>
                </c:pt>
                <c:pt idx="648">
                  <c:v>83.01</c:v>
                </c:pt>
                <c:pt idx="649">
                  <c:v>53.16</c:v>
                </c:pt>
                <c:pt idx="650">
                  <c:v>52.83</c:v>
                </c:pt>
                <c:pt idx="651">
                  <c:v>52.62</c:v>
                </c:pt>
                <c:pt idx="652">
                  <c:v>52.41</c:v>
                </c:pt>
                <c:pt idx="653">
                  <c:v>52.35</c:v>
                </c:pt>
                <c:pt idx="654">
                  <c:v>52.29</c:v>
                </c:pt>
                <c:pt idx="655">
                  <c:v>52.2</c:v>
                </c:pt>
                <c:pt idx="656">
                  <c:v>52.02</c:v>
                </c:pt>
                <c:pt idx="657">
                  <c:v>51.84</c:v>
                </c:pt>
                <c:pt idx="658">
                  <c:v>51.87</c:v>
                </c:pt>
                <c:pt idx="659">
                  <c:v>51.72</c:v>
                </c:pt>
                <c:pt idx="660">
                  <c:v>51.6</c:v>
                </c:pt>
                <c:pt idx="661">
                  <c:v>51.54</c:v>
                </c:pt>
                <c:pt idx="662">
                  <c:v>51.36</c:v>
                </c:pt>
                <c:pt idx="663">
                  <c:v>51.33</c:v>
                </c:pt>
                <c:pt idx="664">
                  <c:v>51.12</c:v>
                </c:pt>
                <c:pt idx="665">
                  <c:v>51.18</c:v>
                </c:pt>
                <c:pt idx="666">
                  <c:v>51.03</c:v>
                </c:pt>
                <c:pt idx="667">
                  <c:v>51</c:v>
                </c:pt>
                <c:pt idx="668">
                  <c:v>50.82</c:v>
                </c:pt>
                <c:pt idx="669">
                  <c:v>50.73</c:v>
                </c:pt>
                <c:pt idx="670">
                  <c:v>50.61</c:v>
                </c:pt>
                <c:pt idx="671">
                  <c:v>50.61</c:v>
                </c:pt>
                <c:pt idx="672">
                  <c:v>50.55</c:v>
                </c:pt>
                <c:pt idx="673">
                  <c:v>50.52</c:v>
                </c:pt>
                <c:pt idx="674">
                  <c:v>50.37</c:v>
                </c:pt>
                <c:pt idx="675">
                  <c:v>50.28</c:v>
                </c:pt>
                <c:pt idx="676">
                  <c:v>50.25</c:v>
                </c:pt>
                <c:pt idx="677">
                  <c:v>50.13</c:v>
                </c:pt>
                <c:pt idx="678">
                  <c:v>50.19</c:v>
                </c:pt>
                <c:pt idx="679">
                  <c:v>80.760000000000005</c:v>
                </c:pt>
                <c:pt idx="680">
                  <c:v>82.35</c:v>
                </c:pt>
                <c:pt idx="681">
                  <c:v>82.83</c:v>
                </c:pt>
                <c:pt idx="682">
                  <c:v>65.28</c:v>
                </c:pt>
                <c:pt idx="683">
                  <c:v>53.22</c:v>
                </c:pt>
                <c:pt idx="684">
                  <c:v>52.77</c:v>
                </c:pt>
                <c:pt idx="685">
                  <c:v>52.86</c:v>
                </c:pt>
                <c:pt idx="686">
                  <c:v>52.68</c:v>
                </c:pt>
                <c:pt idx="687">
                  <c:v>52.65</c:v>
                </c:pt>
                <c:pt idx="688">
                  <c:v>52.41</c:v>
                </c:pt>
                <c:pt idx="689">
                  <c:v>52.38</c:v>
                </c:pt>
                <c:pt idx="690">
                  <c:v>52.41</c:v>
                </c:pt>
                <c:pt idx="691">
                  <c:v>52.29</c:v>
                </c:pt>
                <c:pt idx="692">
                  <c:v>52.17</c:v>
                </c:pt>
                <c:pt idx="693">
                  <c:v>52.02</c:v>
                </c:pt>
                <c:pt idx="694">
                  <c:v>51.99</c:v>
                </c:pt>
                <c:pt idx="695">
                  <c:v>51.9</c:v>
                </c:pt>
                <c:pt idx="696">
                  <c:v>51.96</c:v>
                </c:pt>
                <c:pt idx="697">
                  <c:v>51.81</c:v>
                </c:pt>
                <c:pt idx="698">
                  <c:v>51.63</c:v>
                </c:pt>
                <c:pt idx="699">
                  <c:v>51.66</c:v>
                </c:pt>
                <c:pt idx="700">
                  <c:v>51.57</c:v>
                </c:pt>
                <c:pt idx="701">
                  <c:v>51.45</c:v>
                </c:pt>
                <c:pt idx="702">
                  <c:v>51.45</c:v>
                </c:pt>
                <c:pt idx="703">
                  <c:v>51.39</c:v>
                </c:pt>
                <c:pt idx="704">
                  <c:v>51.27</c:v>
                </c:pt>
                <c:pt idx="705">
                  <c:v>51.18</c:v>
                </c:pt>
                <c:pt idx="706">
                  <c:v>51.24</c:v>
                </c:pt>
                <c:pt idx="707">
                  <c:v>50.97</c:v>
                </c:pt>
                <c:pt idx="708">
                  <c:v>50.79</c:v>
                </c:pt>
                <c:pt idx="709">
                  <c:v>50.91</c:v>
                </c:pt>
                <c:pt idx="710">
                  <c:v>50.88</c:v>
                </c:pt>
                <c:pt idx="711">
                  <c:v>50.82</c:v>
                </c:pt>
                <c:pt idx="712">
                  <c:v>50.76</c:v>
                </c:pt>
                <c:pt idx="713">
                  <c:v>50.67</c:v>
                </c:pt>
                <c:pt idx="714">
                  <c:v>50.58</c:v>
                </c:pt>
                <c:pt idx="715">
                  <c:v>50.67</c:v>
                </c:pt>
                <c:pt idx="716">
                  <c:v>50.4</c:v>
                </c:pt>
                <c:pt idx="717">
                  <c:v>50.34</c:v>
                </c:pt>
                <c:pt idx="718">
                  <c:v>50.28</c:v>
                </c:pt>
                <c:pt idx="719">
                  <c:v>50.04</c:v>
                </c:pt>
                <c:pt idx="720">
                  <c:v>62.37</c:v>
                </c:pt>
                <c:pt idx="721">
                  <c:v>81.81</c:v>
                </c:pt>
                <c:pt idx="722">
                  <c:v>82.35</c:v>
                </c:pt>
                <c:pt idx="723">
                  <c:v>83.04</c:v>
                </c:pt>
                <c:pt idx="724">
                  <c:v>53.07</c:v>
                </c:pt>
                <c:pt idx="725">
                  <c:v>52.89</c:v>
                </c:pt>
                <c:pt idx="726">
                  <c:v>52.68</c:v>
                </c:pt>
                <c:pt idx="727">
                  <c:v>52.56</c:v>
                </c:pt>
                <c:pt idx="728">
                  <c:v>52.38</c:v>
                </c:pt>
                <c:pt idx="729">
                  <c:v>52.35</c:v>
                </c:pt>
                <c:pt idx="730">
                  <c:v>51.84</c:v>
                </c:pt>
                <c:pt idx="731">
                  <c:v>51.36</c:v>
                </c:pt>
                <c:pt idx="732">
                  <c:v>51.42</c:v>
                </c:pt>
                <c:pt idx="733">
                  <c:v>51.39</c:v>
                </c:pt>
                <c:pt idx="734">
                  <c:v>51.3</c:v>
                </c:pt>
                <c:pt idx="735">
                  <c:v>51.42</c:v>
                </c:pt>
                <c:pt idx="736">
                  <c:v>51.33</c:v>
                </c:pt>
                <c:pt idx="737">
                  <c:v>51.3</c:v>
                </c:pt>
                <c:pt idx="738">
                  <c:v>51.48</c:v>
                </c:pt>
                <c:pt idx="739">
                  <c:v>51.18</c:v>
                </c:pt>
                <c:pt idx="740">
                  <c:v>51.24</c:v>
                </c:pt>
                <c:pt idx="741">
                  <c:v>51.15</c:v>
                </c:pt>
                <c:pt idx="742">
                  <c:v>51.06</c:v>
                </c:pt>
                <c:pt idx="743">
                  <c:v>51.09</c:v>
                </c:pt>
                <c:pt idx="744">
                  <c:v>51.06</c:v>
                </c:pt>
                <c:pt idx="745">
                  <c:v>51.03</c:v>
                </c:pt>
                <c:pt idx="746">
                  <c:v>50.97</c:v>
                </c:pt>
                <c:pt idx="747">
                  <c:v>50.91</c:v>
                </c:pt>
                <c:pt idx="748">
                  <c:v>50.85</c:v>
                </c:pt>
                <c:pt idx="749">
                  <c:v>50.76</c:v>
                </c:pt>
                <c:pt idx="750">
                  <c:v>50.73</c:v>
                </c:pt>
                <c:pt idx="751">
                  <c:v>50.67</c:v>
                </c:pt>
                <c:pt idx="752">
                  <c:v>50.67</c:v>
                </c:pt>
                <c:pt idx="753">
                  <c:v>50.7</c:v>
                </c:pt>
                <c:pt idx="754">
                  <c:v>50.61</c:v>
                </c:pt>
                <c:pt idx="755">
                  <c:v>50.61</c:v>
                </c:pt>
                <c:pt idx="756">
                  <c:v>50.49</c:v>
                </c:pt>
                <c:pt idx="757">
                  <c:v>50.46</c:v>
                </c:pt>
                <c:pt idx="758">
                  <c:v>50.55</c:v>
                </c:pt>
                <c:pt idx="759">
                  <c:v>50.28</c:v>
                </c:pt>
                <c:pt idx="760">
                  <c:v>50.28</c:v>
                </c:pt>
                <c:pt idx="761">
                  <c:v>50.37</c:v>
                </c:pt>
                <c:pt idx="762">
                  <c:v>50.34</c:v>
                </c:pt>
                <c:pt idx="763">
                  <c:v>50.25</c:v>
                </c:pt>
                <c:pt idx="764">
                  <c:v>50.22</c:v>
                </c:pt>
                <c:pt idx="765">
                  <c:v>50.13</c:v>
                </c:pt>
                <c:pt idx="766">
                  <c:v>50.1</c:v>
                </c:pt>
                <c:pt idx="767">
                  <c:v>80.94</c:v>
                </c:pt>
                <c:pt idx="768">
                  <c:v>82.44</c:v>
                </c:pt>
                <c:pt idx="769">
                  <c:v>82.86</c:v>
                </c:pt>
                <c:pt idx="770">
                  <c:v>62.67</c:v>
                </c:pt>
                <c:pt idx="771">
                  <c:v>53.19</c:v>
                </c:pt>
                <c:pt idx="772">
                  <c:v>52.92</c:v>
                </c:pt>
                <c:pt idx="773">
                  <c:v>52.8</c:v>
                </c:pt>
                <c:pt idx="774">
                  <c:v>52.86</c:v>
                </c:pt>
                <c:pt idx="775">
                  <c:v>52.74</c:v>
                </c:pt>
                <c:pt idx="776">
                  <c:v>52.62</c:v>
                </c:pt>
                <c:pt idx="777">
                  <c:v>52.44</c:v>
                </c:pt>
                <c:pt idx="778">
                  <c:v>52.44</c:v>
                </c:pt>
                <c:pt idx="779">
                  <c:v>52.5</c:v>
                </c:pt>
                <c:pt idx="780">
                  <c:v>52.44</c:v>
                </c:pt>
                <c:pt idx="781">
                  <c:v>52.26</c:v>
                </c:pt>
                <c:pt idx="782">
                  <c:v>52.29</c:v>
                </c:pt>
                <c:pt idx="783">
                  <c:v>52.17</c:v>
                </c:pt>
                <c:pt idx="784">
                  <c:v>52.11</c:v>
                </c:pt>
                <c:pt idx="785">
                  <c:v>52.14</c:v>
                </c:pt>
                <c:pt idx="786">
                  <c:v>52.02</c:v>
                </c:pt>
                <c:pt idx="787">
                  <c:v>51.9</c:v>
                </c:pt>
                <c:pt idx="788">
                  <c:v>51.96</c:v>
                </c:pt>
                <c:pt idx="789">
                  <c:v>51.9</c:v>
                </c:pt>
                <c:pt idx="790">
                  <c:v>51.93</c:v>
                </c:pt>
                <c:pt idx="791">
                  <c:v>51.75</c:v>
                </c:pt>
                <c:pt idx="792">
                  <c:v>51.75</c:v>
                </c:pt>
                <c:pt idx="793">
                  <c:v>51.6</c:v>
                </c:pt>
                <c:pt idx="794">
                  <c:v>51.66</c:v>
                </c:pt>
                <c:pt idx="795">
                  <c:v>51.6</c:v>
                </c:pt>
                <c:pt idx="796">
                  <c:v>51.54</c:v>
                </c:pt>
                <c:pt idx="797">
                  <c:v>51.51</c:v>
                </c:pt>
                <c:pt idx="798">
                  <c:v>51.48</c:v>
                </c:pt>
                <c:pt idx="799">
                  <c:v>51.42</c:v>
                </c:pt>
                <c:pt idx="800">
                  <c:v>51.33</c:v>
                </c:pt>
                <c:pt idx="801">
                  <c:v>51.39</c:v>
                </c:pt>
                <c:pt idx="802">
                  <c:v>51.15</c:v>
                </c:pt>
                <c:pt idx="803">
                  <c:v>51.21</c:v>
                </c:pt>
                <c:pt idx="804">
                  <c:v>51.21</c:v>
                </c:pt>
                <c:pt idx="805">
                  <c:v>51.39</c:v>
                </c:pt>
                <c:pt idx="806">
                  <c:v>51.06</c:v>
                </c:pt>
                <c:pt idx="807">
                  <c:v>51.09</c:v>
                </c:pt>
                <c:pt idx="808">
                  <c:v>51.03</c:v>
                </c:pt>
                <c:pt idx="809">
                  <c:v>50.97</c:v>
                </c:pt>
                <c:pt idx="810">
                  <c:v>50.85</c:v>
                </c:pt>
                <c:pt idx="811">
                  <c:v>50.91</c:v>
                </c:pt>
                <c:pt idx="812">
                  <c:v>50.82</c:v>
                </c:pt>
                <c:pt idx="813">
                  <c:v>50.88</c:v>
                </c:pt>
                <c:pt idx="814">
                  <c:v>50.73</c:v>
                </c:pt>
                <c:pt idx="815">
                  <c:v>50.64</c:v>
                </c:pt>
                <c:pt idx="816">
                  <c:v>50.64</c:v>
                </c:pt>
                <c:pt idx="817">
                  <c:v>50.58</c:v>
                </c:pt>
                <c:pt idx="818">
                  <c:v>50.58</c:v>
                </c:pt>
                <c:pt idx="819">
                  <c:v>50.52</c:v>
                </c:pt>
                <c:pt idx="820">
                  <c:v>50.52</c:v>
                </c:pt>
                <c:pt idx="821">
                  <c:v>50.43</c:v>
                </c:pt>
                <c:pt idx="822">
                  <c:v>50.4</c:v>
                </c:pt>
                <c:pt idx="823">
                  <c:v>50.52</c:v>
                </c:pt>
                <c:pt idx="824">
                  <c:v>50.34</c:v>
                </c:pt>
                <c:pt idx="825">
                  <c:v>50.34</c:v>
                </c:pt>
                <c:pt idx="826">
                  <c:v>50.25</c:v>
                </c:pt>
                <c:pt idx="827">
                  <c:v>50.19</c:v>
                </c:pt>
                <c:pt idx="828">
                  <c:v>50.1</c:v>
                </c:pt>
                <c:pt idx="829">
                  <c:v>81</c:v>
                </c:pt>
                <c:pt idx="830">
                  <c:v>81.93</c:v>
                </c:pt>
                <c:pt idx="831">
                  <c:v>82.98</c:v>
                </c:pt>
                <c:pt idx="832">
                  <c:v>61.47</c:v>
                </c:pt>
                <c:pt idx="833">
                  <c:v>53.16</c:v>
                </c:pt>
                <c:pt idx="834">
                  <c:v>52.95</c:v>
                </c:pt>
                <c:pt idx="835">
                  <c:v>52.95</c:v>
                </c:pt>
                <c:pt idx="836">
                  <c:v>52.86</c:v>
                </c:pt>
                <c:pt idx="837">
                  <c:v>52.71</c:v>
                </c:pt>
                <c:pt idx="838">
                  <c:v>52.65</c:v>
                </c:pt>
                <c:pt idx="839">
                  <c:v>52.56</c:v>
                </c:pt>
                <c:pt idx="840">
                  <c:v>52.56</c:v>
                </c:pt>
                <c:pt idx="841">
                  <c:v>52.47</c:v>
                </c:pt>
                <c:pt idx="842">
                  <c:v>52.26</c:v>
                </c:pt>
                <c:pt idx="843">
                  <c:v>52.38</c:v>
                </c:pt>
                <c:pt idx="844">
                  <c:v>52.41</c:v>
                </c:pt>
                <c:pt idx="845">
                  <c:v>52.29</c:v>
                </c:pt>
                <c:pt idx="846">
                  <c:v>52.23</c:v>
                </c:pt>
                <c:pt idx="847">
                  <c:v>52.17</c:v>
                </c:pt>
                <c:pt idx="848">
                  <c:v>51.96</c:v>
                </c:pt>
                <c:pt idx="849">
                  <c:v>51.99</c:v>
                </c:pt>
                <c:pt idx="850">
                  <c:v>51.96</c:v>
                </c:pt>
                <c:pt idx="851">
                  <c:v>51.84</c:v>
                </c:pt>
                <c:pt idx="852">
                  <c:v>51.99</c:v>
                </c:pt>
                <c:pt idx="853">
                  <c:v>51.84</c:v>
                </c:pt>
                <c:pt idx="854">
                  <c:v>51.81</c:v>
                </c:pt>
                <c:pt idx="855">
                  <c:v>51.75</c:v>
                </c:pt>
                <c:pt idx="856">
                  <c:v>51.75</c:v>
                </c:pt>
                <c:pt idx="857">
                  <c:v>51.63</c:v>
                </c:pt>
                <c:pt idx="858">
                  <c:v>51.69</c:v>
                </c:pt>
                <c:pt idx="859">
                  <c:v>51.6</c:v>
                </c:pt>
                <c:pt idx="860">
                  <c:v>51.6</c:v>
                </c:pt>
                <c:pt idx="861">
                  <c:v>51.57</c:v>
                </c:pt>
                <c:pt idx="862">
                  <c:v>51.72</c:v>
                </c:pt>
                <c:pt idx="863">
                  <c:v>51.51</c:v>
                </c:pt>
                <c:pt idx="864">
                  <c:v>51.42</c:v>
                </c:pt>
                <c:pt idx="865">
                  <c:v>51.51</c:v>
                </c:pt>
                <c:pt idx="866">
                  <c:v>51.57</c:v>
                </c:pt>
                <c:pt idx="867">
                  <c:v>51.48</c:v>
                </c:pt>
                <c:pt idx="868">
                  <c:v>51.45</c:v>
                </c:pt>
                <c:pt idx="869">
                  <c:v>51.36</c:v>
                </c:pt>
                <c:pt idx="870">
                  <c:v>51.39</c:v>
                </c:pt>
                <c:pt idx="871">
                  <c:v>51.36</c:v>
                </c:pt>
                <c:pt idx="872">
                  <c:v>51.3</c:v>
                </c:pt>
                <c:pt idx="873">
                  <c:v>51.24</c:v>
                </c:pt>
                <c:pt idx="874">
                  <c:v>51.18</c:v>
                </c:pt>
                <c:pt idx="875">
                  <c:v>51.09</c:v>
                </c:pt>
                <c:pt idx="876">
                  <c:v>51.09</c:v>
                </c:pt>
                <c:pt idx="877">
                  <c:v>51.21</c:v>
                </c:pt>
                <c:pt idx="878">
                  <c:v>51.06</c:v>
                </c:pt>
                <c:pt idx="879">
                  <c:v>51.06</c:v>
                </c:pt>
                <c:pt idx="880">
                  <c:v>51</c:v>
                </c:pt>
                <c:pt idx="881">
                  <c:v>50.91</c:v>
                </c:pt>
                <c:pt idx="882">
                  <c:v>50.94</c:v>
                </c:pt>
                <c:pt idx="883">
                  <c:v>50.94</c:v>
                </c:pt>
                <c:pt idx="884">
                  <c:v>50.82</c:v>
                </c:pt>
                <c:pt idx="885">
                  <c:v>50.79</c:v>
                </c:pt>
                <c:pt idx="886">
                  <c:v>50.64</c:v>
                </c:pt>
                <c:pt idx="887">
                  <c:v>50.64</c:v>
                </c:pt>
                <c:pt idx="888">
                  <c:v>50.61</c:v>
                </c:pt>
                <c:pt idx="889">
                  <c:v>50.49</c:v>
                </c:pt>
                <c:pt idx="890">
                  <c:v>50.43</c:v>
                </c:pt>
                <c:pt idx="891">
                  <c:v>50.31</c:v>
                </c:pt>
                <c:pt idx="892">
                  <c:v>50.31</c:v>
                </c:pt>
                <c:pt idx="893">
                  <c:v>50.19</c:v>
                </c:pt>
                <c:pt idx="894">
                  <c:v>52.23</c:v>
                </c:pt>
                <c:pt idx="895">
                  <c:v>80.459999999999994</c:v>
                </c:pt>
                <c:pt idx="896">
                  <c:v>82.23</c:v>
                </c:pt>
                <c:pt idx="897">
                  <c:v>82.74</c:v>
                </c:pt>
                <c:pt idx="898">
                  <c:v>73.17</c:v>
                </c:pt>
                <c:pt idx="899">
                  <c:v>52.95</c:v>
                </c:pt>
                <c:pt idx="900">
                  <c:v>52.89</c:v>
                </c:pt>
                <c:pt idx="901">
                  <c:v>52.77</c:v>
                </c:pt>
                <c:pt idx="902">
                  <c:v>52.59</c:v>
                </c:pt>
                <c:pt idx="903">
                  <c:v>52.41</c:v>
                </c:pt>
                <c:pt idx="904">
                  <c:v>52.47</c:v>
                </c:pt>
                <c:pt idx="905">
                  <c:v>52.35</c:v>
                </c:pt>
                <c:pt idx="906">
                  <c:v>52.35</c:v>
                </c:pt>
                <c:pt idx="907">
                  <c:v>52.23</c:v>
                </c:pt>
                <c:pt idx="908">
                  <c:v>52.2</c:v>
                </c:pt>
                <c:pt idx="909">
                  <c:v>52.08</c:v>
                </c:pt>
                <c:pt idx="910">
                  <c:v>51.93</c:v>
                </c:pt>
                <c:pt idx="911">
                  <c:v>51.81</c:v>
                </c:pt>
                <c:pt idx="912">
                  <c:v>51.75</c:v>
                </c:pt>
                <c:pt idx="913">
                  <c:v>51.72</c:v>
                </c:pt>
                <c:pt idx="914">
                  <c:v>51.81</c:v>
                </c:pt>
                <c:pt idx="915">
                  <c:v>51.66</c:v>
                </c:pt>
                <c:pt idx="916">
                  <c:v>51.57</c:v>
                </c:pt>
                <c:pt idx="917">
                  <c:v>51.39</c:v>
                </c:pt>
                <c:pt idx="918">
                  <c:v>51.45</c:v>
                </c:pt>
                <c:pt idx="919">
                  <c:v>51.3</c:v>
                </c:pt>
                <c:pt idx="920">
                  <c:v>51.21</c:v>
                </c:pt>
                <c:pt idx="921">
                  <c:v>51.24</c:v>
                </c:pt>
                <c:pt idx="922">
                  <c:v>51.09</c:v>
                </c:pt>
                <c:pt idx="923">
                  <c:v>51.12</c:v>
                </c:pt>
                <c:pt idx="924">
                  <c:v>51</c:v>
                </c:pt>
                <c:pt idx="925">
                  <c:v>50.82</c:v>
                </c:pt>
                <c:pt idx="926">
                  <c:v>50.91</c:v>
                </c:pt>
                <c:pt idx="927">
                  <c:v>50.67</c:v>
                </c:pt>
                <c:pt idx="928">
                  <c:v>50.67</c:v>
                </c:pt>
                <c:pt idx="929">
                  <c:v>50.64</c:v>
                </c:pt>
                <c:pt idx="930">
                  <c:v>50.64</c:v>
                </c:pt>
                <c:pt idx="931">
                  <c:v>50.52</c:v>
                </c:pt>
                <c:pt idx="932">
                  <c:v>50.43</c:v>
                </c:pt>
                <c:pt idx="933">
                  <c:v>50.37</c:v>
                </c:pt>
                <c:pt idx="934">
                  <c:v>50.28</c:v>
                </c:pt>
                <c:pt idx="935">
                  <c:v>50.19</c:v>
                </c:pt>
                <c:pt idx="936">
                  <c:v>50.16</c:v>
                </c:pt>
                <c:pt idx="937">
                  <c:v>50.19</c:v>
                </c:pt>
                <c:pt idx="938">
                  <c:v>81.209999999999994</c:v>
                </c:pt>
                <c:pt idx="939">
                  <c:v>82.02</c:v>
                </c:pt>
                <c:pt idx="940">
                  <c:v>82.95</c:v>
                </c:pt>
                <c:pt idx="941">
                  <c:v>80.16</c:v>
                </c:pt>
                <c:pt idx="942">
                  <c:v>52.89</c:v>
                </c:pt>
                <c:pt idx="943">
                  <c:v>52.68</c:v>
                </c:pt>
                <c:pt idx="944">
                  <c:v>52.86</c:v>
                </c:pt>
                <c:pt idx="945">
                  <c:v>52.62</c:v>
                </c:pt>
                <c:pt idx="946">
                  <c:v>52.47</c:v>
                </c:pt>
                <c:pt idx="947">
                  <c:v>52.53</c:v>
                </c:pt>
                <c:pt idx="948">
                  <c:v>52.38</c:v>
                </c:pt>
                <c:pt idx="949">
                  <c:v>52.41</c:v>
                </c:pt>
                <c:pt idx="950">
                  <c:v>52.05</c:v>
                </c:pt>
                <c:pt idx="951">
                  <c:v>52.05</c:v>
                </c:pt>
                <c:pt idx="952">
                  <c:v>51.99</c:v>
                </c:pt>
                <c:pt idx="953">
                  <c:v>51.93</c:v>
                </c:pt>
                <c:pt idx="954">
                  <c:v>51.81</c:v>
                </c:pt>
                <c:pt idx="955">
                  <c:v>51.69</c:v>
                </c:pt>
                <c:pt idx="956">
                  <c:v>51.69</c:v>
                </c:pt>
                <c:pt idx="957">
                  <c:v>51.66</c:v>
                </c:pt>
                <c:pt idx="958">
                  <c:v>51.63</c:v>
                </c:pt>
                <c:pt idx="959">
                  <c:v>51.54</c:v>
                </c:pt>
                <c:pt idx="960">
                  <c:v>51.36</c:v>
                </c:pt>
                <c:pt idx="961">
                  <c:v>51.33</c:v>
                </c:pt>
                <c:pt idx="962">
                  <c:v>51.3</c:v>
                </c:pt>
                <c:pt idx="963">
                  <c:v>51.12</c:v>
                </c:pt>
                <c:pt idx="964">
                  <c:v>51.15</c:v>
                </c:pt>
                <c:pt idx="965">
                  <c:v>51.15</c:v>
                </c:pt>
                <c:pt idx="966">
                  <c:v>51.09</c:v>
                </c:pt>
                <c:pt idx="967">
                  <c:v>51</c:v>
                </c:pt>
                <c:pt idx="968">
                  <c:v>50.88</c:v>
                </c:pt>
                <c:pt idx="969">
                  <c:v>50.91</c:v>
                </c:pt>
                <c:pt idx="970">
                  <c:v>50.79</c:v>
                </c:pt>
                <c:pt idx="971">
                  <c:v>50.76</c:v>
                </c:pt>
                <c:pt idx="972">
                  <c:v>50.67</c:v>
                </c:pt>
                <c:pt idx="973">
                  <c:v>50.52</c:v>
                </c:pt>
                <c:pt idx="974">
                  <c:v>50.43</c:v>
                </c:pt>
                <c:pt idx="975">
                  <c:v>50.4</c:v>
                </c:pt>
                <c:pt idx="976">
                  <c:v>50.25</c:v>
                </c:pt>
                <c:pt idx="977">
                  <c:v>50.31</c:v>
                </c:pt>
                <c:pt idx="978">
                  <c:v>50.19</c:v>
                </c:pt>
                <c:pt idx="979">
                  <c:v>50.1</c:v>
                </c:pt>
                <c:pt idx="980">
                  <c:v>50.13</c:v>
                </c:pt>
                <c:pt idx="981">
                  <c:v>50.13</c:v>
                </c:pt>
                <c:pt idx="982">
                  <c:v>78.87</c:v>
                </c:pt>
                <c:pt idx="983">
                  <c:v>82.05</c:v>
                </c:pt>
                <c:pt idx="984">
                  <c:v>83.1</c:v>
                </c:pt>
                <c:pt idx="985">
                  <c:v>78.239999999999995</c:v>
                </c:pt>
                <c:pt idx="986">
                  <c:v>52.86</c:v>
                </c:pt>
                <c:pt idx="987">
                  <c:v>52.68</c:v>
                </c:pt>
                <c:pt idx="988">
                  <c:v>52.77</c:v>
                </c:pt>
                <c:pt idx="989">
                  <c:v>52.53</c:v>
                </c:pt>
                <c:pt idx="990">
                  <c:v>52.53</c:v>
                </c:pt>
                <c:pt idx="991">
                  <c:v>52.5</c:v>
                </c:pt>
                <c:pt idx="992">
                  <c:v>52.38</c:v>
                </c:pt>
                <c:pt idx="993">
                  <c:v>52.29</c:v>
                </c:pt>
                <c:pt idx="994">
                  <c:v>52.17</c:v>
                </c:pt>
                <c:pt idx="995">
                  <c:v>52.17</c:v>
                </c:pt>
                <c:pt idx="996">
                  <c:v>52.23</c:v>
                </c:pt>
                <c:pt idx="997">
                  <c:v>51.99</c:v>
                </c:pt>
                <c:pt idx="998">
                  <c:v>51.9</c:v>
                </c:pt>
                <c:pt idx="999">
                  <c:v>51.87</c:v>
                </c:pt>
                <c:pt idx="1000">
                  <c:v>51.9</c:v>
                </c:pt>
                <c:pt idx="1001">
                  <c:v>51.69</c:v>
                </c:pt>
                <c:pt idx="1002">
                  <c:v>51.63</c:v>
                </c:pt>
                <c:pt idx="1003">
                  <c:v>51.75</c:v>
                </c:pt>
                <c:pt idx="1004">
                  <c:v>51.6</c:v>
                </c:pt>
                <c:pt idx="1005">
                  <c:v>51.63</c:v>
                </c:pt>
                <c:pt idx="1006">
                  <c:v>51.42</c:v>
                </c:pt>
                <c:pt idx="1007">
                  <c:v>51.33</c:v>
                </c:pt>
                <c:pt idx="1008">
                  <c:v>51.39</c:v>
                </c:pt>
                <c:pt idx="1009">
                  <c:v>51.3</c:v>
                </c:pt>
                <c:pt idx="1010">
                  <c:v>51.09</c:v>
                </c:pt>
                <c:pt idx="1011">
                  <c:v>51.18</c:v>
                </c:pt>
                <c:pt idx="1012">
                  <c:v>51.21</c:v>
                </c:pt>
                <c:pt idx="1013">
                  <c:v>51.21</c:v>
                </c:pt>
                <c:pt idx="1014">
                  <c:v>50.94</c:v>
                </c:pt>
                <c:pt idx="1015">
                  <c:v>50.82</c:v>
                </c:pt>
                <c:pt idx="1016">
                  <c:v>50.82</c:v>
                </c:pt>
                <c:pt idx="1017">
                  <c:v>50.76</c:v>
                </c:pt>
                <c:pt idx="1018">
                  <c:v>50.7</c:v>
                </c:pt>
                <c:pt idx="1019">
                  <c:v>50.67</c:v>
                </c:pt>
                <c:pt idx="1020">
                  <c:v>50.7</c:v>
                </c:pt>
                <c:pt idx="1021">
                  <c:v>50.58</c:v>
                </c:pt>
                <c:pt idx="1022">
                  <c:v>50.55</c:v>
                </c:pt>
                <c:pt idx="1023">
                  <c:v>50.4</c:v>
                </c:pt>
                <c:pt idx="1024">
                  <c:v>50.46</c:v>
                </c:pt>
                <c:pt idx="1025">
                  <c:v>50.37</c:v>
                </c:pt>
                <c:pt idx="1026">
                  <c:v>50.28</c:v>
                </c:pt>
                <c:pt idx="1027">
                  <c:v>65.64</c:v>
                </c:pt>
                <c:pt idx="1028">
                  <c:v>81.569999999999993</c:v>
                </c:pt>
                <c:pt idx="1029">
                  <c:v>82.11</c:v>
                </c:pt>
                <c:pt idx="1030">
                  <c:v>83.07</c:v>
                </c:pt>
                <c:pt idx="1031">
                  <c:v>81.09</c:v>
                </c:pt>
                <c:pt idx="1032">
                  <c:v>53.16</c:v>
                </c:pt>
                <c:pt idx="1033">
                  <c:v>52.83</c:v>
                </c:pt>
                <c:pt idx="1034">
                  <c:v>52.8</c:v>
                </c:pt>
                <c:pt idx="1035">
                  <c:v>52.86</c:v>
                </c:pt>
                <c:pt idx="1036">
                  <c:v>52.77</c:v>
                </c:pt>
                <c:pt idx="1037">
                  <c:v>52.86</c:v>
                </c:pt>
                <c:pt idx="1038">
                  <c:v>52.68</c:v>
                </c:pt>
                <c:pt idx="1039">
                  <c:v>52.56</c:v>
                </c:pt>
                <c:pt idx="1040">
                  <c:v>52.59</c:v>
                </c:pt>
                <c:pt idx="1041">
                  <c:v>52.59</c:v>
                </c:pt>
                <c:pt idx="1042">
                  <c:v>52.5</c:v>
                </c:pt>
                <c:pt idx="1043">
                  <c:v>52.35</c:v>
                </c:pt>
                <c:pt idx="1044">
                  <c:v>52.44</c:v>
                </c:pt>
                <c:pt idx="1045">
                  <c:v>52.17</c:v>
                </c:pt>
                <c:pt idx="1046">
                  <c:v>52.35</c:v>
                </c:pt>
                <c:pt idx="1047">
                  <c:v>52.2</c:v>
                </c:pt>
                <c:pt idx="1048">
                  <c:v>52.26</c:v>
                </c:pt>
                <c:pt idx="1049">
                  <c:v>52.14</c:v>
                </c:pt>
                <c:pt idx="1050">
                  <c:v>52.14</c:v>
                </c:pt>
                <c:pt idx="1051">
                  <c:v>52.14</c:v>
                </c:pt>
                <c:pt idx="1052">
                  <c:v>52.08</c:v>
                </c:pt>
                <c:pt idx="1053">
                  <c:v>52.05</c:v>
                </c:pt>
                <c:pt idx="1054">
                  <c:v>51.93</c:v>
                </c:pt>
                <c:pt idx="1055">
                  <c:v>51.87</c:v>
                </c:pt>
                <c:pt idx="1056">
                  <c:v>51.81</c:v>
                </c:pt>
                <c:pt idx="1057">
                  <c:v>51.81</c:v>
                </c:pt>
                <c:pt idx="1058">
                  <c:v>51.93</c:v>
                </c:pt>
                <c:pt idx="1059">
                  <c:v>51.66</c:v>
                </c:pt>
                <c:pt idx="1060">
                  <c:v>51.75</c:v>
                </c:pt>
                <c:pt idx="1061">
                  <c:v>51.75</c:v>
                </c:pt>
                <c:pt idx="1062">
                  <c:v>51.66</c:v>
                </c:pt>
                <c:pt idx="1063">
                  <c:v>51.51</c:v>
                </c:pt>
                <c:pt idx="1064">
                  <c:v>51.57</c:v>
                </c:pt>
                <c:pt idx="1065">
                  <c:v>51.51</c:v>
                </c:pt>
                <c:pt idx="1066">
                  <c:v>51.42</c:v>
                </c:pt>
                <c:pt idx="1067">
                  <c:v>51.42</c:v>
                </c:pt>
                <c:pt idx="1068">
                  <c:v>51.39</c:v>
                </c:pt>
                <c:pt idx="1069">
                  <c:v>51.42</c:v>
                </c:pt>
                <c:pt idx="1070">
                  <c:v>51.21</c:v>
                </c:pt>
                <c:pt idx="1071">
                  <c:v>51.33</c:v>
                </c:pt>
                <c:pt idx="1072">
                  <c:v>51.21</c:v>
                </c:pt>
                <c:pt idx="1073">
                  <c:v>51.06</c:v>
                </c:pt>
                <c:pt idx="1074">
                  <c:v>51.18</c:v>
                </c:pt>
                <c:pt idx="1075">
                  <c:v>51.09</c:v>
                </c:pt>
                <c:pt idx="1076">
                  <c:v>51.03</c:v>
                </c:pt>
                <c:pt idx="1077">
                  <c:v>50.97</c:v>
                </c:pt>
                <c:pt idx="1078">
                  <c:v>51.03</c:v>
                </c:pt>
                <c:pt idx="1079">
                  <c:v>50.88</c:v>
                </c:pt>
                <c:pt idx="1080">
                  <c:v>50.85</c:v>
                </c:pt>
                <c:pt idx="1081">
                  <c:v>50.85</c:v>
                </c:pt>
                <c:pt idx="1082">
                  <c:v>50.82</c:v>
                </c:pt>
                <c:pt idx="1083">
                  <c:v>50.85</c:v>
                </c:pt>
                <c:pt idx="1084">
                  <c:v>50.82</c:v>
                </c:pt>
                <c:pt idx="1085">
                  <c:v>50.88</c:v>
                </c:pt>
                <c:pt idx="1086">
                  <c:v>50.7</c:v>
                </c:pt>
                <c:pt idx="1087">
                  <c:v>50.58</c:v>
                </c:pt>
                <c:pt idx="1088">
                  <c:v>50.58</c:v>
                </c:pt>
                <c:pt idx="1089">
                  <c:v>50.58</c:v>
                </c:pt>
                <c:pt idx="1090">
                  <c:v>50.61</c:v>
                </c:pt>
                <c:pt idx="1091">
                  <c:v>50.52</c:v>
                </c:pt>
                <c:pt idx="1092">
                  <c:v>50.55</c:v>
                </c:pt>
                <c:pt idx="1093">
                  <c:v>50.49</c:v>
                </c:pt>
                <c:pt idx="1094">
                  <c:v>50.37</c:v>
                </c:pt>
                <c:pt idx="1095">
                  <c:v>50.31</c:v>
                </c:pt>
                <c:pt idx="1096">
                  <c:v>50.34</c:v>
                </c:pt>
                <c:pt idx="1097">
                  <c:v>50.25</c:v>
                </c:pt>
                <c:pt idx="1098">
                  <c:v>50.19</c:v>
                </c:pt>
                <c:pt idx="1099">
                  <c:v>50.16</c:v>
                </c:pt>
                <c:pt idx="1100">
                  <c:v>50.19</c:v>
                </c:pt>
                <c:pt idx="1101">
                  <c:v>50.16</c:v>
                </c:pt>
                <c:pt idx="1102">
                  <c:v>49.98</c:v>
                </c:pt>
                <c:pt idx="1103">
                  <c:v>50.1</c:v>
                </c:pt>
                <c:pt idx="1104">
                  <c:v>80.73</c:v>
                </c:pt>
                <c:pt idx="1105">
                  <c:v>82.38</c:v>
                </c:pt>
                <c:pt idx="1106">
                  <c:v>82.8</c:v>
                </c:pt>
                <c:pt idx="1107">
                  <c:v>67.38</c:v>
                </c:pt>
                <c:pt idx="1108">
                  <c:v>53.16</c:v>
                </c:pt>
                <c:pt idx="1109">
                  <c:v>52.92</c:v>
                </c:pt>
                <c:pt idx="1110">
                  <c:v>52.89</c:v>
                </c:pt>
                <c:pt idx="1111">
                  <c:v>52.92</c:v>
                </c:pt>
                <c:pt idx="1112">
                  <c:v>52.77</c:v>
                </c:pt>
                <c:pt idx="1113">
                  <c:v>52.74</c:v>
                </c:pt>
                <c:pt idx="1114">
                  <c:v>52.77</c:v>
                </c:pt>
                <c:pt idx="1115">
                  <c:v>52.62</c:v>
                </c:pt>
                <c:pt idx="1116">
                  <c:v>52.59</c:v>
                </c:pt>
                <c:pt idx="1117">
                  <c:v>52.38</c:v>
                </c:pt>
                <c:pt idx="1118">
                  <c:v>52.56</c:v>
                </c:pt>
                <c:pt idx="1119">
                  <c:v>52.35</c:v>
                </c:pt>
                <c:pt idx="1120">
                  <c:v>52.23</c:v>
                </c:pt>
                <c:pt idx="1121">
                  <c:v>52.26</c:v>
                </c:pt>
                <c:pt idx="1122">
                  <c:v>52.2</c:v>
                </c:pt>
                <c:pt idx="1123">
                  <c:v>52.05</c:v>
                </c:pt>
                <c:pt idx="1124">
                  <c:v>52.14</c:v>
                </c:pt>
                <c:pt idx="1125">
                  <c:v>52.08</c:v>
                </c:pt>
                <c:pt idx="1126">
                  <c:v>52.14</c:v>
                </c:pt>
                <c:pt idx="1127">
                  <c:v>51.96</c:v>
                </c:pt>
                <c:pt idx="1128">
                  <c:v>51.99</c:v>
                </c:pt>
                <c:pt idx="1129">
                  <c:v>51.93</c:v>
                </c:pt>
                <c:pt idx="1130">
                  <c:v>51.93</c:v>
                </c:pt>
                <c:pt idx="1131">
                  <c:v>51.72</c:v>
                </c:pt>
                <c:pt idx="1132">
                  <c:v>51.75</c:v>
                </c:pt>
                <c:pt idx="1133">
                  <c:v>51.69</c:v>
                </c:pt>
                <c:pt idx="1134">
                  <c:v>51.72</c:v>
                </c:pt>
                <c:pt idx="1135">
                  <c:v>51.51</c:v>
                </c:pt>
                <c:pt idx="1136">
                  <c:v>51.66</c:v>
                </c:pt>
                <c:pt idx="1137">
                  <c:v>51.57</c:v>
                </c:pt>
                <c:pt idx="1138">
                  <c:v>51.45</c:v>
                </c:pt>
                <c:pt idx="1139">
                  <c:v>51.54</c:v>
                </c:pt>
                <c:pt idx="1140">
                  <c:v>51.48</c:v>
                </c:pt>
                <c:pt idx="1141">
                  <c:v>51.45</c:v>
                </c:pt>
                <c:pt idx="1142">
                  <c:v>51.36</c:v>
                </c:pt>
                <c:pt idx="1143">
                  <c:v>51.24</c:v>
                </c:pt>
                <c:pt idx="1144">
                  <c:v>51.36</c:v>
                </c:pt>
                <c:pt idx="1145">
                  <c:v>51.3</c:v>
                </c:pt>
                <c:pt idx="1146">
                  <c:v>51.27</c:v>
                </c:pt>
                <c:pt idx="1147">
                  <c:v>51.18</c:v>
                </c:pt>
                <c:pt idx="1148">
                  <c:v>51.12</c:v>
                </c:pt>
                <c:pt idx="1149">
                  <c:v>51.06</c:v>
                </c:pt>
                <c:pt idx="1150">
                  <c:v>51.15</c:v>
                </c:pt>
                <c:pt idx="1151">
                  <c:v>51.06</c:v>
                </c:pt>
                <c:pt idx="1152">
                  <c:v>51.09</c:v>
                </c:pt>
                <c:pt idx="1153">
                  <c:v>51.06</c:v>
                </c:pt>
                <c:pt idx="1154">
                  <c:v>51.06</c:v>
                </c:pt>
                <c:pt idx="1155">
                  <c:v>50.97</c:v>
                </c:pt>
                <c:pt idx="1156">
                  <c:v>51</c:v>
                </c:pt>
                <c:pt idx="1157">
                  <c:v>50.94</c:v>
                </c:pt>
                <c:pt idx="1158">
                  <c:v>50.82</c:v>
                </c:pt>
                <c:pt idx="1159">
                  <c:v>50.88</c:v>
                </c:pt>
                <c:pt idx="1160">
                  <c:v>50.94</c:v>
                </c:pt>
                <c:pt idx="1161">
                  <c:v>50.97</c:v>
                </c:pt>
                <c:pt idx="1162">
                  <c:v>50.88</c:v>
                </c:pt>
                <c:pt idx="1163">
                  <c:v>50.85</c:v>
                </c:pt>
                <c:pt idx="1164">
                  <c:v>50.7</c:v>
                </c:pt>
                <c:pt idx="1165">
                  <c:v>50.7</c:v>
                </c:pt>
                <c:pt idx="1166">
                  <c:v>50.52</c:v>
                </c:pt>
                <c:pt idx="1167">
                  <c:v>50.58</c:v>
                </c:pt>
                <c:pt idx="1168">
                  <c:v>50.61</c:v>
                </c:pt>
                <c:pt idx="1169">
                  <c:v>50.64</c:v>
                </c:pt>
                <c:pt idx="1170">
                  <c:v>50.46</c:v>
                </c:pt>
                <c:pt idx="1171">
                  <c:v>50.43</c:v>
                </c:pt>
                <c:pt idx="1172">
                  <c:v>50.43</c:v>
                </c:pt>
                <c:pt idx="1173">
                  <c:v>50.28</c:v>
                </c:pt>
                <c:pt idx="1174">
                  <c:v>50.25</c:v>
                </c:pt>
                <c:pt idx="1175">
                  <c:v>50.16</c:v>
                </c:pt>
                <c:pt idx="1176">
                  <c:v>50.25</c:v>
                </c:pt>
                <c:pt idx="1177">
                  <c:v>50.1</c:v>
                </c:pt>
                <c:pt idx="1178">
                  <c:v>50.19</c:v>
                </c:pt>
                <c:pt idx="1179">
                  <c:v>80.849999999999994</c:v>
                </c:pt>
                <c:pt idx="1180">
                  <c:v>81.75</c:v>
                </c:pt>
                <c:pt idx="1181">
                  <c:v>82.8</c:v>
                </c:pt>
                <c:pt idx="1182">
                  <c:v>62.79</c:v>
                </c:pt>
                <c:pt idx="1183">
                  <c:v>52.89</c:v>
                </c:pt>
                <c:pt idx="1184">
                  <c:v>52.59</c:v>
                </c:pt>
                <c:pt idx="1185">
                  <c:v>52.47</c:v>
                </c:pt>
                <c:pt idx="1186">
                  <c:v>52.32</c:v>
                </c:pt>
                <c:pt idx="1187">
                  <c:v>52.23</c:v>
                </c:pt>
                <c:pt idx="1188">
                  <c:v>52.11</c:v>
                </c:pt>
                <c:pt idx="1189">
                  <c:v>51.99</c:v>
                </c:pt>
                <c:pt idx="1190">
                  <c:v>51.66</c:v>
                </c:pt>
                <c:pt idx="1191">
                  <c:v>51.69</c:v>
                </c:pt>
                <c:pt idx="1192">
                  <c:v>51.6</c:v>
                </c:pt>
                <c:pt idx="1193">
                  <c:v>51.51</c:v>
                </c:pt>
                <c:pt idx="1194">
                  <c:v>51.39</c:v>
                </c:pt>
                <c:pt idx="1195">
                  <c:v>51.27</c:v>
                </c:pt>
                <c:pt idx="1196">
                  <c:v>51.27</c:v>
                </c:pt>
                <c:pt idx="1197">
                  <c:v>51.06</c:v>
                </c:pt>
                <c:pt idx="1198">
                  <c:v>50.94</c:v>
                </c:pt>
                <c:pt idx="1199">
                  <c:v>50.79</c:v>
                </c:pt>
                <c:pt idx="1200">
                  <c:v>50.7</c:v>
                </c:pt>
                <c:pt idx="1201">
                  <c:v>50.64</c:v>
                </c:pt>
                <c:pt idx="1202">
                  <c:v>50.31</c:v>
                </c:pt>
                <c:pt idx="1203">
                  <c:v>50.19</c:v>
                </c:pt>
                <c:pt idx="1204">
                  <c:v>50.19</c:v>
                </c:pt>
                <c:pt idx="1205">
                  <c:v>70.05</c:v>
                </c:pt>
                <c:pt idx="1206">
                  <c:v>81.150000000000006</c:v>
                </c:pt>
                <c:pt idx="1207">
                  <c:v>82.38</c:v>
                </c:pt>
                <c:pt idx="1208">
                  <c:v>81.75</c:v>
                </c:pt>
                <c:pt idx="1209">
                  <c:v>54.69</c:v>
                </c:pt>
                <c:pt idx="1210">
                  <c:v>52.47</c:v>
                </c:pt>
                <c:pt idx="1211">
                  <c:v>52.38</c:v>
                </c:pt>
                <c:pt idx="1212">
                  <c:v>52.23</c:v>
                </c:pt>
                <c:pt idx="1213">
                  <c:v>51.9</c:v>
                </c:pt>
                <c:pt idx="1214">
                  <c:v>51.69</c:v>
                </c:pt>
                <c:pt idx="1215">
                  <c:v>51.57</c:v>
                </c:pt>
                <c:pt idx="1216">
                  <c:v>51.57</c:v>
                </c:pt>
                <c:pt idx="1217">
                  <c:v>51.36</c:v>
                </c:pt>
                <c:pt idx="1218">
                  <c:v>51.06</c:v>
                </c:pt>
                <c:pt idx="1219">
                  <c:v>51.15</c:v>
                </c:pt>
                <c:pt idx="1220">
                  <c:v>50.88</c:v>
                </c:pt>
                <c:pt idx="1221">
                  <c:v>50.67</c:v>
                </c:pt>
                <c:pt idx="1222">
                  <c:v>50.61</c:v>
                </c:pt>
                <c:pt idx="1223">
                  <c:v>50.55</c:v>
                </c:pt>
                <c:pt idx="1224">
                  <c:v>50.37</c:v>
                </c:pt>
                <c:pt idx="1225">
                  <c:v>50.1</c:v>
                </c:pt>
                <c:pt idx="1226">
                  <c:v>78.03</c:v>
                </c:pt>
                <c:pt idx="1227">
                  <c:v>81.3</c:v>
                </c:pt>
                <c:pt idx="1228">
                  <c:v>82.53</c:v>
                </c:pt>
                <c:pt idx="1229">
                  <c:v>82.98</c:v>
                </c:pt>
                <c:pt idx="1230">
                  <c:v>53.13</c:v>
                </c:pt>
                <c:pt idx="1231">
                  <c:v>52.65</c:v>
                </c:pt>
                <c:pt idx="1232">
                  <c:v>52.38</c:v>
                </c:pt>
                <c:pt idx="1233">
                  <c:v>52.29</c:v>
                </c:pt>
                <c:pt idx="1234">
                  <c:v>52.23</c:v>
                </c:pt>
                <c:pt idx="1235">
                  <c:v>52.05</c:v>
                </c:pt>
                <c:pt idx="1236">
                  <c:v>51.93</c:v>
                </c:pt>
                <c:pt idx="1237">
                  <c:v>51.84</c:v>
                </c:pt>
                <c:pt idx="1238">
                  <c:v>51.78</c:v>
                </c:pt>
                <c:pt idx="1239">
                  <c:v>51.69</c:v>
                </c:pt>
                <c:pt idx="1240">
                  <c:v>51.42</c:v>
                </c:pt>
                <c:pt idx="1241">
                  <c:v>51.42</c:v>
                </c:pt>
                <c:pt idx="1242">
                  <c:v>51.3</c:v>
                </c:pt>
                <c:pt idx="1243">
                  <c:v>51.24</c:v>
                </c:pt>
                <c:pt idx="1244">
                  <c:v>51.12</c:v>
                </c:pt>
                <c:pt idx="1245">
                  <c:v>51.12</c:v>
                </c:pt>
                <c:pt idx="1246">
                  <c:v>50.88</c:v>
                </c:pt>
                <c:pt idx="1247">
                  <c:v>50.88</c:v>
                </c:pt>
                <c:pt idx="1248">
                  <c:v>50.7</c:v>
                </c:pt>
                <c:pt idx="1249">
                  <c:v>50.61</c:v>
                </c:pt>
                <c:pt idx="1250">
                  <c:v>50.55</c:v>
                </c:pt>
                <c:pt idx="1251">
                  <c:v>50.37</c:v>
                </c:pt>
                <c:pt idx="1252">
                  <c:v>50.49</c:v>
                </c:pt>
                <c:pt idx="1253">
                  <c:v>50.25</c:v>
                </c:pt>
                <c:pt idx="1254">
                  <c:v>50.25</c:v>
                </c:pt>
                <c:pt idx="1255">
                  <c:v>50.07</c:v>
                </c:pt>
                <c:pt idx="1256">
                  <c:v>80.73</c:v>
                </c:pt>
                <c:pt idx="1257">
                  <c:v>82.29</c:v>
                </c:pt>
                <c:pt idx="1258">
                  <c:v>82.83</c:v>
                </c:pt>
                <c:pt idx="1259">
                  <c:v>65.58</c:v>
                </c:pt>
                <c:pt idx="1260">
                  <c:v>53.07</c:v>
                </c:pt>
                <c:pt idx="1261">
                  <c:v>52.71</c:v>
                </c:pt>
                <c:pt idx="1262">
                  <c:v>52.5</c:v>
                </c:pt>
                <c:pt idx="1263">
                  <c:v>52.53</c:v>
                </c:pt>
                <c:pt idx="1264">
                  <c:v>52.47</c:v>
                </c:pt>
                <c:pt idx="1265">
                  <c:v>52.23</c:v>
                </c:pt>
                <c:pt idx="1266">
                  <c:v>52.05</c:v>
                </c:pt>
                <c:pt idx="1267">
                  <c:v>52.02</c:v>
                </c:pt>
                <c:pt idx="1268">
                  <c:v>51.93</c:v>
                </c:pt>
                <c:pt idx="1269">
                  <c:v>51.69</c:v>
                </c:pt>
                <c:pt idx="1270">
                  <c:v>51.63</c:v>
                </c:pt>
                <c:pt idx="1271">
                  <c:v>51.57</c:v>
                </c:pt>
                <c:pt idx="1272">
                  <c:v>51.48</c:v>
                </c:pt>
                <c:pt idx="1273">
                  <c:v>51.3</c:v>
                </c:pt>
                <c:pt idx="1274">
                  <c:v>51.27</c:v>
                </c:pt>
                <c:pt idx="1275">
                  <c:v>51.15</c:v>
                </c:pt>
                <c:pt idx="1276">
                  <c:v>51.15</c:v>
                </c:pt>
                <c:pt idx="1277">
                  <c:v>50.94</c:v>
                </c:pt>
                <c:pt idx="1278">
                  <c:v>50.91</c:v>
                </c:pt>
                <c:pt idx="1279">
                  <c:v>50.73</c:v>
                </c:pt>
                <c:pt idx="1280">
                  <c:v>50.79</c:v>
                </c:pt>
                <c:pt idx="1281">
                  <c:v>50.52</c:v>
                </c:pt>
                <c:pt idx="1282">
                  <c:v>50.4</c:v>
                </c:pt>
                <c:pt idx="1283">
                  <c:v>50.37</c:v>
                </c:pt>
                <c:pt idx="1284">
                  <c:v>50.37</c:v>
                </c:pt>
                <c:pt idx="1285">
                  <c:v>50.19</c:v>
                </c:pt>
                <c:pt idx="1286">
                  <c:v>50.19</c:v>
                </c:pt>
                <c:pt idx="1287">
                  <c:v>66.33</c:v>
                </c:pt>
                <c:pt idx="1288">
                  <c:v>81.93</c:v>
                </c:pt>
                <c:pt idx="1289">
                  <c:v>82.47</c:v>
                </c:pt>
                <c:pt idx="1290">
                  <c:v>82.83</c:v>
                </c:pt>
                <c:pt idx="1291">
                  <c:v>58.38</c:v>
                </c:pt>
                <c:pt idx="1292">
                  <c:v>52.65</c:v>
                </c:pt>
                <c:pt idx="1293">
                  <c:v>52.56</c:v>
                </c:pt>
                <c:pt idx="1294">
                  <c:v>52.53</c:v>
                </c:pt>
                <c:pt idx="1295">
                  <c:v>52.35</c:v>
                </c:pt>
                <c:pt idx="1296">
                  <c:v>52.23</c:v>
                </c:pt>
                <c:pt idx="1297">
                  <c:v>51.99</c:v>
                </c:pt>
                <c:pt idx="1298">
                  <c:v>51.84</c:v>
                </c:pt>
                <c:pt idx="1299">
                  <c:v>51.78</c:v>
                </c:pt>
                <c:pt idx="1300">
                  <c:v>51.57</c:v>
                </c:pt>
                <c:pt idx="1301">
                  <c:v>51.39</c:v>
                </c:pt>
                <c:pt idx="1302">
                  <c:v>51.24</c:v>
                </c:pt>
                <c:pt idx="1303">
                  <c:v>51.15</c:v>
                </c:pt>
                <c:pt idx="1304">
                  <c:v>51</c:v>
                </c:pt>
                <c:pt idx="1305">
                  <c:v>50.82</c:v>
                </c:pt>
                <c:pt idx="1306">
                  <c:v>50.79</c:v>
                </c:pt>
                <c:pt idx="1307">
                  <c:v>50.76</c:v>
                </c:pt>
                <c:pt idx="1308">
                  <c:v>50.61</c:v>
                </c:pt>
                <c:pt idx="1309">
                  <c:v>50.58</c:v>
                </c:pt>
                <c:pt idx="1310">
                  <c:v>50.4</c:v>
                </c:pt>
                <c:pt idx="1311">
                  <c:v>50.25</c:v>
                </c:pt>
                <c:pt idx="1312">
                  <c:v>50.28</c:v>
                </c:pt>
                <c:pt idx="1313">
                  <c:v>50.04</c:v>
                </c:pt>
                <c:pt idx="1314">
                  <c:v>50.55</c:v>
                </c:pt>
                <c:pt idx="1315">
                  <c:v>81.510000000000005</c:v>
                </c:pt>
                <c:pt idx="1316">
                  <c:v>82.65</c:v>
                </c:pt>
                <c:pt idx="1317">
                  <c:v>83.13</c:v>
                </c:pt>
                <c:pt idx="1318">
                  <c:v>53.1</c:v>
                </c:pt>
                <c:pt idx="1319">
                  <c:v>52.68</c:v>
                </c:pt>
                <c:pt idx="1320">
                  <c:v>52.53</c:v>
                </c:pt>
                <c:pt idx="1321">
                  <c:v>52.47</c:v>
                </c:pt>
                <c:pt idx="1322">
                  <c:v>52.29</c:v>
                </c:pt>
                <c:pt idx="1323">
                  <c:v>52.26</c:v>
                </c:pt>
                <c:pt idx="1324">
                  <c:v>51.3</c:v>
                </c:pt>
                <c:pt idx="1325">
                  <c:v>51.3</c:v>
                </c:pt>
                <c:pt idx="1326">
                  <c:v>51.3</c:v>
                </c:pt>
                <c:pt idx="1327">
                  <c:v>51.06</c:v>
                </c:pt>
                <c:pt idx="1328">
                  <c:v>51.09</c:v>
                </c:pt>
                <c:pt idx="1329">
                  <c:v>51.03</c:v>
                </c:pt>
                <c:pt idx="1330">
                  <c:v>51</c:v>
                </c:pt>
                <c:pt idx="1331">
                  <c:v>50.79</c:v>
                </c:pt>
                <c:pt idx="1332">
                  <c:v>50.91</c:v>
                </c:pt>
                <c:pt idx="1333">
                  <c:v>50.67</c:v>
                </c:pt>
                <c:pt idx="1334">
                  <c:v>50.55</c:v>
                </c:pt>
                <c:pt idx="1335">
                  <c:v>50.55</c:v>
                </c:pt>
                <c:pt idx="1336">
                  <c:v>50.4</c:v>
                </c:pt>
                <c:pt idx="1337">
                  <c:v>50.34</c:v>
                </c:pt>
                <c:pt idx="1338">
                  <c:v>50.16</c:v>
                </c:pt>
                <c:pt idx="1339">
                  <c:v>50.25</c:v>
                </c:pt>
                <c:pt idx="1340">
                  <c:v>50.22</c:v>
                </c:pt>
                <c:pt idx="1341">
                  <c:v>50.1</c:v>
                </c:pt>
                <c:pt idx="1342">
                  <c:v>81.180000000000007</c:v>
                </c:pt>
                <c:pt idx="1343">
                  <c:v>82.05</c:v>
                </c:pt>
                <c:pt idx="1344">
                  <c:v>83.01</c:v>
                </c:pt>
                <c:pt idx="1345">
                  <c:v>81.87</c:v>
                </c:pt>
                <c:pt idx="1346">
                  <c:v>52.86</c:v>
                </c:pt>
                <c:pt idx="1347">
                  <c:v>52.59</c:v>
                </c:pt>
                <c:pt idx="1348">
                  <c:v>52.47</c:v>
                </c:pt>
                <c:pt idx="1349">
                  <c:v>52.32</c:v>
                </c:pt>
                <c:pt idx="1350">
                  <c:v>52.17</c:v>
                </c:pt>
                <c:pt idx="1351">
                  <c:v>52.08</c:v>
                </c:pt>
                <c:pt idx="1352">
                  <c:v>51.84</c:v>
                </c:pt>
                <c:pt idx="1353">
                  <c:v>51.81</c:v>
                </c:pt>
                <c:pt idx="1354">
                  <c:v>51.6</c:v>
                </c:pt>
                <c:pt idx="1355">
                  <c:v>51.54</c:v>
                </c:pt>
                <c:pt idx="1356">
                  <c:v>51.33</c:v>
                </c:pt>
                <c:pt idx="1357">
                  <c:v>51.24</c:v>
                </c:pt>
                <c:pt idx="1358">
                  <c:v>51.27</c:v>
                </c:pt>
                <c:pt idx="1359">
                  <c:v>51.12</c:v>
                </c:pt>
                <c:pt idx="1360">
                  <c:v>50.88</c:v>
                </c:pt>
                <c:pt idx="1361">
                  <c:v>50.82</c:v>
                </c:pt>
                <c:pt idx="1362">
                  <c:v>50.7</c:v>
                </c:pt>
                <c:pt idx="1363">
                  <c:v>50.58</c:v>
                </c:pt>
                <c:pt idx="1364">
                  <c:v>50.46</c:v>
                </c:pt>
                <c:pt idx="1365">
                  <c:v>50.43</c:v>
                </c:pt>
                <c:pt idx="1366">
                  <c:v>50.22</c:v>
                </c:pt>
                <c:pt idx="1367">
                  <c:v>50.04</c:v>
                </c:pt>
                <c:pt idx="1368">
                  <c:v>50.1</c:v>
                </c:pt>
                <c:pt idx="1369">
                  <c:v>80.58</c:v>
                </c:pt>
                <c:pt idx="1370">
                  <c:v>82.2</c:v>
                </c:pt>
                <c:pt idx="1371">
                  <c:v>82.74</c:v>
                </c:pt>
                <c:pt idx="1372">
                  <c:v>69.540000000000006</c:v>
                </c:pt>
                <c:pt idx="1373">
                  <c:v>52.62</c:v>
                </c:pt>
                <c:pt idx="1374">
                  <c:v>52.44</c:v>
                </c:pt>
                <c:pt idx="1375">
                  <c:v>52.38</c:v>
                </c:pt>
                <c:pt idx="1376">
                  <c:v>52.41</c:v>
                </c:pt>
                <c:pt idx="1377">
                  <c:v>52.17</c:v>
                </c:pt>
                <c:pt idx="1378">
                  <c:v>52.05</c:v>
                </c:pt>
                <c:pt idx="1379">
                  <c:v>52.05</c:v>
                </c:pt>
                <c:pt idx="1380">
                  <c:v>51.87</c:v>
                </c:pt>
                <c:pt idx="1381">
                  <c:v>51.84</c:v>
                </c:pt>
                <c:pt idx="1382">
                  <c:v>51.87</c:v>
                </c:pt>
                <c:pt idx="1383">
                  <c:v>51.69</c:v>
                </c:pt>
                <c:pt idx="1384">
                  <c:v>51.66</c:v>
                </c:pt>
                <c:pt idx="1385">
                  <c:v>51.66</c:v>
                </c:pt>
                <c:pt idx="1386">
                  <c:v>51.57</c:v>
                </c:pt>
                <c:pt idx="1387">
                  <c:v>51.33</c:v>
                </c:pt>
                <c:pt idx="1388">
                  <c:v>51.27</c:v>
                </c:pt>
                <c:pt idx="1389">
                  <c:v>51.24</c:v>
                </c:pt>
                <c:pt idx="1390">
                  <c:v>51.09</c:v>
                </c:pt>
                <c:pt idx="1391">
                  <c:v>51.09</c:v>
                </c:pt>
                <c:pt idx="1392">
                  <c:v>51.03</c:v>
                </c:pt>
                <c:pt idx="1393">
                  <c:v>51.06</c:v>
                </c:pt>
                <c:pt idx="1394">
                  <c:v>50.94</c:v>
                </c:pt>
                <c:pt idx="1395">
                  <c:v>50.97</c:v>
                </c:pt>
                <c:pt idx="1396">
                  <c:v>50.73</c:v>
                </c:pt>
                <c:pt idx="1397">
                  <c:v>50.67</c:v>
                </c:pt>
                <c:pt idx="1398">
                  <c:v>50.67</c:v>
                </c:pt>
                <c:pt idx="1399">
                  <c:v>50.58</c:v>
                </c:pt>
                <c:pt idx="1400">
                  <c:v>50.49</c:v>
                </c:pt>
                <c:pt idx="1401">
                  <c:v>50.52</c:v>
                </c:pt>
                <c:pt idx="1402">
                  <c:v>50.46</c:v>
                </c:pt>
                <c:pt idx="1403">
                  <c:v>50.28</c:v>
                </c:pt>
                <c:pt idx="1404">
                  <c:v>50.19</c:v>
                </c:pt>
                <c:pt idx="1405">
                  <c:v>50.22</c:v>
                </c:pt>
                <c:pt idx="1406">
                  <c:v>50.1</c:v>
                </c:pt>
                <c:pt idx="1407">
                  <c:v>53.07</c:v>
                </c:pt>
                <c:pt idx="1408">
                  <c:v>81.69</c:v>
                </c:pt>
                <c:pt idx="1409">
                  <c:v>82.83</c:v>
                </c:pt>
                <c:pt idx="1410">
                  <c:v>83.22</c:v>
                </c:pt>
                <c:pt idx="1411">
                  <c:v>53.25</c:v>
                </c:pt>
                <c:pt idx="1412">
                  <c:v>52.77</c:v>
                </c:pt>
                <c:pt idx="1413">
                  <c:v>52.65</c:v>
                </c:pt>
                <c:pt idx="1414">
                  <c:v>52.59</c:v>
                </c:pt>
                <c:pt idx="1415">
                  <c:v>52.5</c:v>
                </c:pt>
                <c:pt idx="1416">
                  <c:v>52.44</c:v>
                </c:pt>
                <c:pt idx="1417">
                  <c:v>52.32</c:v>
                </c:pt>
                <c:pt idx="1418">
                  <c:v>52.17</c:v>
                </c:pt>
                <c:pt idx="1419">
                  <c:v>52.08</c:v>
                </c:pt>
                <c:pt idx="1420">
                  <c:v>52.02</c:v>
                </c:pt>
                <c:pt idx="1421">
                  <c:v>51.72</c:v>
                </c:pt>
                <c:pt idx="1422">
                  <c:v>51.54</c:v>
                </c:pt>
                <c:pt idx="1423">
                  <c:v>51.63</c:v>
                </c:pt>
                <c:pt idx="1424">
                  <c:v>51.39</c:v>
                </c:pt>
                <c:pt idx="1425">
                  <c:v>51.51</c:v>
                </c:pt>
                <c:pt idx="1426">
                  <c:v>51.3</c:v>
                </c:pt>
                <c:pt idx="1427">
                  <c:v>51.18</c:v>
                </c:pt>
                <c:pt idx="1428">
                  <c:v>51.18</c:v>
                </c:pt>
                <c:pt idx="1429">
                  <c:v>51</c:v>
                </c:pt>
                <c:pt idx="1430">
                  <c:v>50.97</c:v>
                </c:pt>
                <c:pt idx="1431">
                  <c:v>50.82</c:v>
                </c:pt>
                <c:pt idx="1432">
                  <c:v>50.7</c:v>
                </c:pt>
                <c:pt idx="1433">
                  <c:v>50.61</c:v>
                </c:pt>
                <c:pt idx="1434">
                  <c:v>50.46</c:v>
                </c:pt>
                <c:pt idx="1435">
                  <c:v>50.55</c:v>
                </c:pt>
                <c:pt idx="1436">
                  <c:v>50.28</c:v>
                </c:pt>
                <c:pt idx="1437">
                  <c:v>50.1</c:v>
                </c:pt>
                <c:pt idx="1438">
                  <c:v>50.07</c:v>
                </c:pt>
                <c:pt idx="1439">
                  <c:v>64.38</c:v>
                </c:pt>
                <c:pt idx="1440">
                  <c:v>81.87</c:v>
                </c:pt>
                <c:pt idx="1441">
                  <c:v>82.5</c:v>
                </c:pt>
                <c:pt idx="1442">
                  <c:v>83.07</c:v>
                </c:pt>
                <c:pt idx="1443">
                  <c:v>59.82</c:v>
                </c:pt>
                <c:pt idx="1444">
                  <c:v>52.68</c:v>
                </c:pt>
                <c:pt idx="1445">
                  <c:v>52.53</c:v>
                </c:pt>
                <c:pt idx="1446">
                  <c:v>52.38</c:v>
                </c:pt>
                <c:pt idx="1447">
                  <c:v>52.35</c:v>
                </c:pt>
                <c:pt idx="1448">
                  <c:v>52.2</c:v>
                </c:pt>
                <c:pt idx="1449">
                  <c:v>52.14</c:v>
                </c:pt>
                <c:pt idx="1450">
                  <c:v>52.02</c:v>
                </c:pt>
                <c:pt idx="1451">
                  <c:v>51.96</c:v>
                </c:pt>
                <c:pt idx="1452">
                  <c:v>51.81</c:v>
                </c:pt>
                <c:pt idx="1453">
                  <c:v>51.81</c:v>
                </c:pt>
                <c:pt idx="1454">
                  <c:v>51.72</c:v>
                </c:pt>
                <c:pt idx="1455">
                  <c:v>51.54</c:v>
                </c:pt>
                <c:pt idx="1456">
                  <c:v>51.51</c:v>
                </c:pt>
                <c:pt idx="1457">
                  <c:v>51.24</c:v>
                </c:pt>
                <c:pt idx="1458">
                  <c:v>51.3</c:v>
                </c:pt>
                <c:pt idx="1459">
                  <c:v>51.12</c:v>
                </c:pt>
                <c:pt idx="1460">
                  <c:v>51.06</c:v>
                </c:pt>
                <c:pt idx="1461">
                  <c:v>51</c:v>
                </c:pt>
                <c:pt idx="1462">
                  <c:v>50.85</c:v>
                </c:pt>
                <c:pt idx="1463">
                  <c:v>50.82</c:v>
                </c:pt>
                <c:pt idx="1464">
                  <c:v>50.79</c:v>
                </c:pt>
                <c:pt idx="1465">
                  <c:v>50.76</c:v>
                </c:pt>
                <c:pt idx="1466">
                  <c:v>50.67</c:v>
                </c:pt>
                <c:pt idx="1467">
                  <c:v>50.55</c:v>
                </c:pt>
                <c:pt idx="1468">
                  <c:v>50.4</c:v>
                </c:pt>
                <c:pt idx="1469">
                  <c:v>50.46</c:v>
                </c:pt>
                <c:pt idx="1470">
                  <c:v>50.37</c:v>
                </c:pt>
                <c:pt idx="1471">
                  <c:v>50.34</c:v>
                </c:pt>
                <c:pt idx="1472">
                  <c:v>50.31</c:v>
                </c:pt>
                <c:pt idx="1473">
                  <c:v>50.25</c:v>
                </c:pt>
                <c:pt idx="1474">
                  <c:v>50.16</c:v>
                </c:pt>
                <c:pt idx="1475">
                  <c:v>50.13</c:v>
                </c:pt>
                <c:pt idx="1476">
                  <c:v>76.05</c:v>
                </c:pt>
                <c:pt idx="1477">
                  <c:v>81.36</c:v>
                </c:pt>
                <c:pt idx="1478">
                  <c:v>82.59</c:v>
                </c:pt>
                <c:pt idx="1479">
                  <c:v>83.07</c:v>
                </c:pt>
                <c:pt idx="1480">
                  <c:v>53.16</c:v>
                </c:pt>
                <c:pt idx="1481">
                  <c:v>52.5</c:v>
                </c:pt>
                <c:pt idx="1482">
                  <c:v>52.59</c:v>
                </c:pt>
                <c:pt idx="1483">
                  <c:v>52.26</c:v>
                </c:pt>
                <c:pt idx="1484">
                  <c:v>52.26</c:v>
                </c:pt>
                <c:pt idx="1485">
                  <c:v>52.05</c:v>
                </c:pt>
                <c:pt idx="1486">
                  <c:v>52.08</c:v>
                </c:pt>
                <c:pt idx="1487">
                  <c:v>51.81</c:v>
                </c:pt>
                <c:pt idx="1488">
                  <c:v>51.66</c:v>
                </c:pt>
                <c:pt idx="1489">
                  <c:v>51.57</c:v>
                </c:pt>
                <c:pt idx="1490">
                  <c:v>51.48</c:v>
                </c:pt>
                <c:pt idx="1491">
                  <c:v>51.33</c:v>
                </c:pt>
                <c:pt idx="1492">
                  <c:v>51.3</c:v>
                </c:pt>
                <c:pt idx="1493">
                  <c:v>51.15</c:v>
                </c:pt>
                <c:pt idx="1494">
                  <c:v>51.03</c:v>
                </c:pt>
                <c:pt idx="1495">
                  <c:v>50.97</c:v>
                </c:pt>
                <c:pt idx="1496">
                  <c:v>50.88</c:v>
                </c:pt>
                <c:pt idx="1497">
                  <c:v>50.79</c:v>
                </c:pt>
                <c:pt idx="1498">
                  <c:v>50.55</c:v>
                </c:pt>
                <c:pt idx="1499">
                  <c:v>50.46</c:v>
                </c:pt>
                <c:pt idx="1500">
                  <c:v>50.43</c:v>
                </c:pt>
                <c:pt idx="1501">
                  <c:v>50.31</c:v>
                </c:pt>
                <c:pt idx="1502">
                  <c:v>50.31</c:v>
                </c:pt>
                <c:pt idx="1503">
                  <c:v>50.1</c:v>
                </c:pt>
                <c:pt idx="1504">
                  <c:v>70.92</c:v>
                </c:pt>
                <c:pt idx="1505">
                  <c:v>81.3</c:v>
                </c:pt>
                <c:pt idx="1506">
                  <c:v>82.59</c:v>
                </c:pt>
                <c:pt idx="1507">
                  <c:v>81.69</c:v>
                </c:pt>
                <c:pt idx="1508">
                  <c:v>54.24</c:v>
                </c:pt>
                <c:pt idx="1509">
                  <c:v>52.8</c:v>
                </c:pt>
                <c:pt idx="1510">
                  <c:v>52.62</c:v>
                </c:pt>
                <c:pt idx="1511">
                  <c:v>52.47</c:v>
                </c:pt>
                <c:pt idx="1512">
                  <c:v>52.23</c:v>
                </c:pt>
                <c:pt idx="1513">
                  <c:v>52.11</c:v>
                </c:pt>
                <c:pt idx="1514">
                  <c:v>51.96</c:v>
                </c:pt>
                <c:pt idx="1515">
                  <c:v>51.84</c:v>
                </c:pt>
                <c:pt idx="1516">
                  <c:v>51.75</c:v>
                </c:pt>
                <c:pt idx="1517">
                  <c:v>51.66</c:v>
                </c:pt>
                <c:pt idx="1518">
                  <c:v>51.69</c:v>
                </c:pt>
                <c:pt idx="1519">
                  <c:v>51.63</c:v>
                </c:pt>
                <c:pt idx="1520">
                  <c:v>51.39</c:v>
                </c:pt>
                <c:pt idx="1521">
                  <c:v>51.39</c:v>
                </c:pt>
                <c:pt idx="1522">
                  <c:v>51.21</c:v>
                </c:pt>
                <c:pt idx="1523">
                  <c:v>51.12</c:v>
                </c:pt>
                <c:pt idx="1524">
                  <c:v>51.03</c:v>
                </c:pt>
                <c:pt idx="1525">
                  <c:v>50.82</c:v>
                </c:pt>
                <c:pt idx="1526">
                  <c:v>50.82</c:v>
                </c:pt>
                <c:pt idx="1527">
                  <c:v>50.64</c:v>
                </c:pt>
                <c:pt idx="1528">
                  <c:v>50.64</c:v>
                </c:pt>
                <c:pt idx="1529">
                  <c:v>50.58</c:v>
                </c:pt>
                <c:pt idx="1530">
                  <c:v>50.34</c:v>
                </c:pt>
                <c:pt idx="1531">
                  <c:v>50.28</c:v>
                </c:pt>
                <c:pt idx="1532">
                  <c:v>50.31</c:v>
                </c:pt>
                <c:pt idx="1533">
                  <c:v>50.19</c:v>
                </c:pt>
                <c:pt idx="1534">
                  <c:v>50.1</c:v>
                </c:pt>
                <c:pt idx="1535">
                  <c:v>81.06</c:v>
                </c:pt>
                <c:pt idx="1536">
                  <c:v>81.96</c:v>
                </c:pt>
                <c:pt idx="1537">
                  <c:v>82.92</c:v>
                </c:pt>
                <c:pt idx="1538">
                  <c:v>59.61</c:v>
                </c:pt>
                <c:pt idx="1539">
                  <c:v>52.95</c:v>
                </c:pt>
                <c:pt idx="1540">
                  <c:v>52.71</c:v>
                </c:pt>
                <c:pt idx="1541">
                  <c:v>52.59</c:v>
                </c:pt>
                <c:pt idx="1542">
                  <c:v>52.32</c:v>
                </c:pt>
                <c:pt idx="1543">
                  <c:v>52.26</c:v>
                </c:pt>
                <c:pt idx="1544">
                  <c:v>52.17</c:v>
                </c:pt>
                <c:pt idx="1545">
                  <c:v>52.02</c:v>
                </c:pt>
                <c:pt idx="1546">
                  <c:v>51.99</c:v>
                </c:pt>
                <c:pt idx="1547">
                  <c:v>51.75</c:v>
                </c:pt>
                <c:pt idx="1548">
                  <c:v>51.75</c:v>
                </c:pt>
                <c:pt idx="1549">
                  <c:v>51.69</c:v>
                </c:pt>
                <c:pt idx="1550">
                  <c:v>51.63</c:v>
                </c:pt>
                <c:pt idx="1551">
                  <c:v>51.45</c:v>
                </c:pt>
                <c:pt idx="1552">
                  <c:v>51.36</c:v>
                </c:pt>
                <c:pt idx="1553">
                  <c:v>51.3</c:v>
                </c:pt>
                <c:pt idx="1554">
                  <c:v>51.12</c:v>
                </c:pt>
                <c:pt idx="1555">
                  <c:v>51.09</c:v>
                </c:pt>
                <c:pt idx="1556">
                  <c:v>51</c:v>
                </c:pt>
                <c:pt idx="1557">
                  <c:v>51</c:v>
                </c:pt>
                <c:pt idx="1558">
                  <c:v>50.88</c:v>
                </c:pt>
                <c:pt idx="1559">
                  <c:v>50.61</c:v>
                </c:pt>
                <c:pt idx="1560">
                  <c:v>50.55</c:v>
                </c:pt>
                <c:pt idx="1561">
                  <c:v>50.43</c:v>
                </c:pt>
                <c:pt idx="1562">
                  <c:v>50.4</c:v>
                </c:pt>
                <c:pt idx="1563">
                  <c:v>50.43</c:v>
                </c:pt>
                <c:pt idx="1564">
                  <c:v>50.22</c:v>
                </c:pt>
                <c:pt idx="1565">
                  <c:v>50.13</c:v>
                </c:pt>
                <c:pt idx="1566">
                  <c:v>50.01</c:v>
                </c:pt>
                <c:pt idx="1567">
                  <c:v>80.37</c:v>
                </c:pt>
                <c:pt idx="1568">
                  <c:v>82.14</c:v>
                </c:pt>
                <c:pt idx="1569">
                  <c:v>82.71</c:v>
                </c:pt>
                <c:pt idx="1570">
                  <c:v>76.44</c:v>
                </c:pt>
                <c:pt idx="1571">
                  <c:v>52.8</c:v>
                </c:pt>
                <c:pt idx="1572">
                  <c:v>52.71</c:v>
                </c:pt>
                <c:pt idx="1573">
                  <c:v>52.44</c:v>
                </c:pt>
                <c:pt idx="1574">
                  <c:v>52.38</c:v>
                </c:pt>
                <c:pt idx="1575">
                  <c:v>52.2</c:v>
                </c:pt>
                <c:pt idx="1576">
                  <c:v>52.08</c:v>
                </c:pt>
                <c:pt idx="1577">
                  <c:v>52.11</c:v>
                </c:pt>
                <c:pt idx="1578">
                  <c:v>51.99</c:v>
                </c:pt>
                <c:pt idx="1579">
                  <c:v>51.81</c:v>
                </c:pt>
                <c:pt idx="1580">
                  <c:v>51.66</c:v>
                </c:pt>
                <c:pt idx="1581">
                  <c:v>51.54</c:v>
                </c:pt>
                <c:pt idx="1582">
                  <c:v>51.6</c:v>
                </c:pt>
                <c:pt idx="1583">
                  <c:v>51.36</c:v>
                </c:pt>
                <c:pt idx="1584">
                  <c:v>51.39</c:v>
                </c:pt>
                <c:pt idx="1585">
                  <c:v>51.33</c:v>
                </c:pt>
                <c:pt idx="1586">
                  <c:v>51.03</c:v>
                </c:pt>
                <c:pt idx="1587">
                  <c:v>51.12</c:v>
                </c:pt>
                <c:pt idx="1588">
                  <c:v>50.91</c:v>
                </c:pt>
                <c:pt idx="1589">
                  <c:v>50.85</c:v>
                </c:pt>
                <c:pt idx="1590">
                  <c:v>50.91</c:v>
                </c:pt>
                <c:pt idx="1591">
                  <c:v>50.58</c:v>
                </c:pt>
                <c:pt idx="1592">
                  <c:v>50.55</c:v>
                </c:pt>
                <c:pt idx="1593">
                  <c:v>50.55</c:v>
                </c:pt>
                <c:pt idx="1594">
                  <c:v>50.37</c:v>
                </c:pt>
                <c:pt idx="1595">
                  <c:v>50.37</c:v>
                </c:pt>
                <c:pt idx="1596">
                  <c:v>50.13</c:v>
                </c:pt>
                <c:pt idx="1597">
                  <c:v>49.95</c:v>
                </c:pt>
                <c:pt idx="1598">
                  <c:v>55.77</c:v>
                </c:pt>
                <c:pt idx="1599">
                  <c:v>81.75</c:v>
                </c:pt>
                <c:pt idx="1600">
                  <c:v>82.32</c:v>
                </c:pt>
                <c:pt idx="1601">
                  <c:v>83.16</c:v>
                </c:pt>
                <c:pt idx="1602">
                  <c:v>53.07</c:v>
                </c:pt>
                <c:pt idx="1603">
                  <c:v>52.83</c:v>
                </c:pt>
                <c:pt idx="1604">
                  <c:v>52.65</c:v>
                </c:pt>
                <c:pt idx="1605">
                  <c:v>52.44</c:v>
                </c:pt>
                <c:pt idx="1606">
                  <c:v>52.32</c:v>
                </c:pt>
                <c:pt idx="1607">
                  <c:v>52.17</c:v>
                </c:pt>
                <c:pt idx="1608">
                  <c:v>52.17</c:v>
                </c:pt>
                <c:pt idx="1609">
                  <c:v>51.99</c:v>
                </c:pt>
                <c:pt idx="1610">
                  <c:v>51.84</c:v>
                </c:pt>
                <c:pt idx="1611">
                  <c:v>51.69</c:v>
                </c:pt>
                <c:pt idx="1612">
                  <c:v>51.69</c:v>
                </c:pt>
                <c:pt idx="1613">
                  <c:v>51.75</c:v>
                </c:pt>
                <c:pt idx="1614">
                  <c:v>51.45</c:v>
                </c:pt>
                <c:pt idx="1615">
                  <c:v>51.39</c:v>
                </c:pt>
                <c:pt idx="1616">
                  <c:v>51.24</c:v>
                </c:pt>
                <c:pt idx="1617">
                  <c:v>51.24</c:v>
                </c:pt>
                <c:pt idx="1618">
                  <c:v>51.18</c:v>
                </c:pt>
                <c:pt idx="1619">
                  <c:v>50.97</c:v>
                </c:pt>
                <c:pt idx="1620">
                  <c:v>50.79</c:v>
                </c:pt>
                <c:pt idx="1621">
                  <c:v>50.49</c:v>
                </c:pt>
                <c:pt idx="1622">
                  <c:v>49.95</c:v>
                </c:pt>
                <c:pt idx="1623">
                  <c:v>70.739999999999995</c:v>
                </c:pt>
                <c:pt idx="1624">
                  <c:v>82.05</c:v>
                </c:pt>
                <c:pt idx="1625">
                  <c:v>83.07</c:v>
                </c:pt>
                <c:pt idx="1626">
                  <c:v>81.66</c:v>
                </c:pt>
                <c:pt idx="1627">
                  <c:v>52.98</c:v>
                </c:pt>
                <c:pt idx="1628">
                  <c:v>52.71</c:v>
                </c:pt>
                <c:pt idx="1629">
                  <c:v>52.68</c:v>
                </c:pt>
                <c:pt idx="1630">
                  <c:v>52.53</c:v>
                </c:pt>
                <c:pt idx="1631">
                  <c:v>52.41</c:v>
                </c:pt>
                <c:pt idx="1632">
                  <c:v>52.26</c:v>
                </c:pt>
                <c:pt idx="1633">
                  <c:v>52.23</c:v>
                </c:pt>
                <c:pt idx="1634">
                  <c:v>52.26</c:v>
                </c:pt>
                <c:pt idx="1635">
                  <c:v>52.11</c:v>
                </c:pt>
                <c:pt idx="1636">
                  <c:v>51.75</c:v>
                </c:pt>
                <c:pt idx="1637">
                  <c:v>51.84</c:v>
                </c:pt>
                <c:pt idx="1638">
                  <c:v>51.69</c:v>
                </c:pt>
                <c:pt idx="1639">
                  <c:v>51.75</c:v>
                </c:pt>
                <c:pt idx="1640">
                  <c:v>51.54</c:v>
                </c:pt>
                <c:pt idx="1641">
                  <c:v>51.6</c:v>
                </c:pt>
                <c:pt idx="1642">
                  <c:v>51.42</c:v>
                </c:pt>
                <c:pt idx="1643">
                  <c:v>51.36</c:v>
                </c:pt>
                <c:pt idx="1644">
                  <c:v>51.24</c:v>
                </c:pt>
                <c:pt idx="1645">
                  <c:v>51.24</c:v>
                </c:pt>
                <c:pt idx="1646">
                  <c:v>51.18</c:v>
                </c:pt>
                <c:pt idx="1647">
                  <c:v>51.09</c:v>
                </c:pt>
                <c:pt idx="1648">
                  <c:v>50.88</c:v>
                </c:pt>
                <c:pt idx="1649">
                  <c:v>50.94</c:v>
                </c:pt>
                <c:pt idx="1650">
                  <c:v>50.85</c:v>
                </c:pt>
                <c:pt idx="1651">
                  <c:v>50.79</c:v>
                </c:pt>
                <c:pt idx="1652">
                  <c:v>50.64</c:v>
                </c:pt>
                <c:pt idx="1653">
                  <c:v>50.58</c:v>
                </c:pt>
                <c:pt idx="1654">
                  <c:v>50.58</c:v>
                </c:pt>
                <c:pt idx="1655">
                  <c:v>50.4</c:v>
                </c:pt>
                <c:pt idx="1656">
                  <c:v>50.34</c:v>
                </c:pt>
                <c:pt idx="1657">
                  <c:v>50.25</c:v>
                </c:pt>
                <c:pt idx="1658">
                  <c:v>50.16</c:v>
                </c:pt>
                <c:pt idx="1659">
                  <c:v>50.19</c:v>
                </c:pt>
                <c:pt idx="1660">
                  <c:v>58.17</c:v>
                </c:pt>
                <c:pt idx="1661">
                  <c:v>81.75</c:v>
                </c:pt>
                <c:pt idx="1662">
                  <c:v>82.35</c:v>
                </c:pt>
                <c:pt idx="1663">
                  <c:v>83.28</c:v>
                </c:pt>
                <c:pt idx="1664">
                  <c:v>53.28</c:v>
                </c:pt>
                <c:pt idx="1665">
                  <c:v>52.8</c:v>
                </c:pt>
                <c:pt idx="1666">
                  <c:v>52.59</c:v>
                </c:pt>
                <c:pt idx="1667">
                  <c:v>52.53</c:v>
                </c:pt>
                <c:pt idx="1668">
                  <c:v>52.38</c:v>
                </c:pt>
                <c:pt idx="1669">
                  <c:v>52.26</c:v>
                </c:pt>
                <c:pt idx="1670">
                  <c:v>52.2</c:v>
                </c:pt>
                <c:pt idx="1671">
                  <c:v>52.05</c:v>
                </c:pt>
                <c:pt idx="1672">
                  <c:v>52.08</c:v>
                </c:pt>
                <c:pt idx="1673">
                  <c:v>51.99</c:v>
                </c:pt>
                <c:pt idx="1674">
                  <c:v>51.84</c:v>
                </c:pt>
                <c:pt idx="1675">
                  <c:v>51.78</c:v>
                </c:pt>
                <c:pt idx="1676">
                  <c:v>51.72</c:v>
                </c:pt>
                <c:pt idx="1677">
                  <c:v>51.66</c:v>
                </c:pt>
                <c:pt idx="1678">
                  <c:v>51.57</c:v>
                </c:pt>
                <c:pt idx="1679">
                  <c:v>51.45</c:v>
                </c:pt>
                <c:pt idx="1680">
                  <c:v>51.54</c:v>
                </c:pt>
                <c:pt idx="1681">
                  <c:v>51.39</c:v>
                </c:pt>
                <c:pt idx="1682">
                  <c:v>51.39</c:v>
                </c:pt>
                <c:pt idx="1683">
                  <c:v>51.27</c:v>
                </c:pt>
                <c:pt idx="1684">
                  <c:v>51.03</c:v>
                </c:pt>
                <c:pt idx="1685">
                  <c:v>51.09</c:v>
                </c:pt>
                <c:pt idx="1686">
                  <c:v>50.88</c:v>
                </c:pt>
                <c:pt idx="1687">
                  <c:v>50.88</c:v>
                </c:pt>
                <c:pt idx="1688">
                  <c:v>50.94</c:v>
                </c:pt>
                <c:pt idx="1689">
                  <c:v>50.85</c:v>
                </c:pt>
                <c:pt idx="1690">
                  <c:v>50.73</c:v>
                </c:pt>
                <c:pt idx="1691">
                  <c:v>50.7</c:v>
                </c:pt>
                <c:pt idx="1692">
                  <c:v>50.67</c:v>
                </c:pt>
                <c:pt idx="1693">
                  <c:v>50.46</c:v>
                </c:pt>
                <c:pt idx="1694">
                  <c:v>50.52</c:v>
                </c:pt>
                <c:pt idx="1695">
                  <c:v>50.43</c:v>
                </c:pt>
                <c:pt idx="1696">
                  <c:v>50.4</c:v>
                </c:pt>
                <c:pt idx="1697">
                  <c:v>50.25</c:v>
                </c:pt>
                <c:pt idx="1698">
                  <c:v>50.19</c:v>
                </c:pt>
                <c:pt idx="1699">
                  <c:v>50.1</c:v>
                </c:pt>
                <c:pt idx="1700">
                  <c:v>50.07</c:v>
                </c:pt>
                <c:pt idx="1701">
                  <c:v>80.459999999999994</c:v>
                </c:pt>
                <c:pt idx="1702">
                  <c:v>82.23</c:v>
                </c:pt>
                <c:pt idx="1703">
                  <c:v>82.68</c:v>
                </c:pt>
                <c:pt idx="1704">
                  <c:v>75.239999999999995</c:v>
                </c:pt>
                <c:pt idx="1705">
                  <c:v>52.74</c:v>
                </c:pt>
                <c:pt idx="1706">
                  <c:v>52.8</c:v>
                </c:pt>
                <c:pt idx="1707">
                  <c:v>52.62</c:v>
                </c:pt>
                <c:pt idx="1708">
                  <c:v>52.68</c:v>
                </c:pt>
                <c:pt idx="1709">
                  <c:v>52.53</c:v>
                </c:pt>
                <c:pt idx="1710">
                  <c:v>52.38</c:v>
                </c:pt>
                <c:pt idx="1711">
                  <c:v>52.23</c:v>
                </c:pt>
                <c:pt idx="1712">
                  <c:v>52.11</c:v>
                </c:pt>
                <c:pt idx="1713">
                  <c:v>52.11</c:v>
                </c:pt>
                <c:pt idx="1714">
                  <c:v>51.93</c:v>
                </c:pt>
                <c:pt idx="1715">
                  <c:v>51.99</c:v>
                </c:pt>
                <c:pt idx="1716">
                  <c:v>51.9</c:v>
                </c:pt>
                <c:pt idx="1717">
                  <c:v>51.69</c:v>
                </c:pt>
                <c:pt idx="1718">
                  <c:v>51.6</c:v>
                </c:pt>
                <c:pt idx="1719">
                  <c:v>51.6</c:v>
                </c:pt>
                <c:pt idx="1720">
                  <c:v>51.63</c:v>
                </c:pt>
                <c:pt idx="1721">
                  <c:v>51.42</c:v>
                </c:pt>
                <c:pt idx="1722">
                  <c:v>51.39</c:v>
                </c:pt>
                <c:pt idx="1723">
                  <c:v>51.27</c:v>
                </c:pt>
                <c:pt idx="1724">
                  <c:v>51.33</c:v>
                </c:pt>
                <c:pt idx="1725">
                  <c:v>51.15</c:v>
                </c:pt>
                <c:pt idx="1726">
                  <c:v>51.15</c:v>
                </c:pt>
                <c:pt idx="1727">
                  <c:v>51.06</c:v>
                </c:pt>
                <c:pt idx="1728">
                  <c:v>50.91</c:v>
                </c:pt>
                <c:pt idx="1729">
                  <c:v>50.91</c:v>
                </c:pt>
                <c:pt idx="1730">
                  <c:v>50.91</c:v>
                </c:pt>
                <c:pt idx="1731">
                  <c:v>50.79</c:v>
                </c:pt>
                <c:pt idx="1732">
                  <c:v>50.67</c:v>
                </c:pt>
                <c:pt idx="1733">
                  <c:v>50.61</c:v>
                </c:pt>
                <c:pt idx="1734">
                  <c:v>50.61</c:v>
                </c:pt>
                <c:pt idx="1735">
                  <c:v>50.52</c:v>
                </c:pt>
                <c:pt idx="1736">
                  <c:v>50.55</c:v>
                </c:pt>
                <c:pt idx="1737">
                  <c:v>50.34</c:v>
                </c:pt>
                <c:pt idx="1738">
                  <c:v>50.31</c:v>
                </c:pt>
                <c:pt idx="1739">
                  <c:v>50.25</c:v>
                </c:pt>
                <c:pt idx="1740">
                  <c:v>50.22</c:v>
                </c:pt>
                <c:pt idx="1741">
                  <c:v>50.1</c:v>
                </c:pt>
                <c:pt idx="1742">
                  <c:v>53.82</c:v>
                </c:pt>
                <c:pt idx="1743">
                  <c:v>81.69</c:v>
                </c:pt>
                <c:pt idx="1744">
                  <c:v>82.35</c:v>
                </c:pt>
                <c:pt idx="1745">
                  <c:v>83.28</c:v>
                </c:pt>
                <c:pt idx="1746">
                  <c:v>53.13</c:v>
                </c:pt>
                <c:pt idx="1747">
                  <c:v>52.86</c:v>
                </c:pt>
                <c:pt idx="1748">
                  <c:v>52.77</c:v>
                </c:pt>
                <c:pt idx="1749">
                  <c:v>52.62</c:v>
                </c:pt>
                <c:pt idx="1750">
                  <c:v>52.53</c:v>
                </c:pt>
                <c:pt idx="1751">
                  <c:v>52.44</c:v>
                </c:pt>
                <c:pt idx="1752">
                  <c:v>52.44</c:v>
                </c:pt>
                <c:pt idx="1753">
                  <c:v>52.29</c:v>
                </c:pt>
                <c:pt idx="1754">
                  <c:v>52.23</c:v>
                </c:pt>
                <c:pt idx="1755">
                  <c:v>52.17</c:v>
                </c:pt>
                <c:pt idx="1756">
                  <c:v>52.11</c:v>
                </c:pt>
                <c:pt idx="1757">
                  <c:v>52.08</c:v>
                </c:pt>
                <c:pt idx="1758">
                  <c:v>52.08</c:v>
                </c:pt>
                <c:pt idx="1759">
                  <c:v>51.93</c:v>
                </c:pt>
                <c:pt idx="1760">
                  <c:v>51.96</c:v>
                </c:pt>
                <c:pt idx="1761">
                  <c:v>51.84</c:v>
                </c:pt>
                <c:pt idx="1762">
                  <c:v>51.9</c:v>
                </c:pt>
                <c:pt idx="1763">
                  <c:v>51.75</c:v>
                </c:pt>
                <c:pt idx="1764">
                  <c:v>51.57</c:v>
                </c:pt>
                <c:pt idx="1765">
                  <c:v>51.69</c:v>
                </c:pt>
                <c:pt idx="1766">
                  <c:v>51.6</c:v>
                </c:pt>
                <c:pt idx="1767">
                  <c:v>51.63</c:v>
                </c:pt>
                <c:pt idx="1768">
                  <c:v>51.39</c:v>
                </c:pt>
                <c:pt idx="1769">
                  <c:v>51.27</c:v>
                </c:pt>
                <c:pt idx="1770">
                  <c:v>51.36</c:v>
                </c:pt>
                <c:pt idx="1771">
                  <c:v>51.3</c:v>
                </c:pt>
                <c:pt idx="1772">
                  <c:v>51.12</c:v>
                </c:pt>
                <c:pt idx="1773">
                  <c:v>51.06</c:v>
                </c:pt>
                <c:pt idx="1774">
                  <c:v>51</c:v>
                </c:pt>
                <c:pt idx="1775">
                  <c:v>50.85</c:v>
                </c:pt>
                <c:pt idx="1776">
                  <c:v>50.76</c:v>
                </c:pt>
                <c:pt idx="1777">
                  <c:v>50.67</c:v>
                </c:pt>
                <c:pt idx="1778">
                  <c:v>50.37</c:v>
                </c:pt>
                <c:pt idx="1779">
                  <c:v>50.25</c:v>
                </c:pt>
                <c:pt idx="1780">
                  <c:v>50.25</c:v>
                </c:pt>
                <c:pt idx="1781">
                  <c:v>57.75</c:v>
                </c:pt>
                <c:pt idx="1782">
                  <c:v>81.78</c:v>
                </c:pt>
                <c:pt idx="1783">
                  <c:v>82.32</c:v>
                </c:pt>
                <c:pt idx="1784">
                  <c:v>83.13</c:v>
                </c:pt>
                <c:pt idx="1785">
                  <c:v>52.86</c:v>
                </c:pt>
                <c:pt idx="1786">
                  <c:v>52.5</c:v>
                </c:pt>
                <c:pt idx="1787">
                  <c:v>52.29</c:v>
                </c:pt>
                <c:pt idx="1788">
                  <c:v>52.17</c:v>
                </c:pt>
                <c:pt idx="1789">
                  <c:v>51.99</c:v>
                </c:pt>
                <c:pt idx="1790">
                  <c:v>51.69</c:v>
                </c:pt>
                <c:pt idx="1791">
                  <c:v>51.69</c:v>
                </c:pt>
                <c:pt idx="1792">
                  <c:v>51.54</c:v>
                </c:pt>
                <c:pt idx="1793">
                  <c:v>51.42</c:v>
                </c:pt>
                <c:pt idx="1794">
                  <c:v>51.21</c:v>
                </c:pt>
                <c:pt idx="1795">
                  <c:v>51</c:v>
                </c:pt>
                <c:pt idx="1796">
                  <c:v>50.97</c:v>
                </c:pt>
                <c:pt idx="1797">
                  <c:v>50.76</c:v>
                </c:pt>
                <c:pt idx="1798">
                  <c:v>50.67</c:v>
                </c:pt>
                <c:pt idx="1799">
                  <c:v>50.55</c:v>
                </c:pt>
                <c:pt idx="1800">
                  <c:v>50.4</c:v>
                </c:pt>
                <c:pt idx="1801">
                  <c:v>50.34</c:v>
                </c:pt>
                <c:pt idx="1802">
                  <c:v>50.07</c:v>
                </c:pt>
                <c:pt idx="1803">
                  <c:v>81.209999999999994</c:v>
                </c:pt>
                <c:pt idx="1804">
                  <c:v>81.96</c:v>
                </c:pt>
                <c:pt idx="1805">
                  <c:v>82.92</c:v>
                </c:pt>
                <c:pt idx="1806">
                  <c:v>82.11</c:v>
                </c:pt>
                <c:pt idx="1807">
                  <c:v>52.62</c:v>
                </c:pt>
                <c:pt idx="1808">
                  <c:v>52.35</c:v>
                </c:pt>
                <c:pt idx="1809">
                  <c:v>52.26</c:v>
                </c:pt>
                <c:pt idx="1810">
                  <c:v>51.93</c:v>
                </c:pt>
                <c:pt idx="1811">
                  <c:v>51.99</c:v>
                </c:pt>
                <c:pt idx="1812">
                  <c:v>51.63</c:v>
                </c:pt>
                <c:pt idx="1813">
                  <c:v>51.54</c:v>
                </c:pt>
                <c:pt idx="1814">
                  <c:v>51.51</c:v>
                </c:pt>
                <c:pt idx="1815">
                  <c:v>51.39</c:v>
                </c:pt>
                <c:pt idx="1816">
                  <c:v>51.12</c:v>
                </c:pt>
                <c:pt idx="1817">
                  <c:v>51</c:v>
                </c:pt>
                <c:pt idx="1818">
                  <c:v>50.82</c:v>
                </c:pt>
                <c:pt idx="1819">
                  <c:v>50.7</c:v>
                </c:pt>
                <c:pt idx="1820">
                  <c:v>50.67</c:v>
                </c:pt>
                <c:pt idx="1821">
                  <c:v>50.43</c:v>
                </c:pt>
                <c:pt idx="1822">
                  <c:v>50.34</c:v>
                </c:pt>
                <c:pt idx="1823">
                  <c:v>50.07</c:v>
                </c:pt>
                <c:pt idx="1824">
                  <c:v>50.19</c:v>
                </c:pt>
                <c:pt idx="1825">
                  <c:v>81.540000000000006</c:v>
                </c:pt>
                <c:pt idx="1826">
                  <c:v>82.59</c:v>
                </c:pt>
                <c:pt idx="1827">
                  <c:v>83.1</c:v>
                </c:pt>
                <c:pt idx="1828">
                  <c:v>52.92</c:v>
                </c:pt>
                <c:pt idx="1829">
                  <c:v>52.68</c:v>
                </c:pt>
                <c:pt idx="1830">
                  <c:v>52.44</c:v>
                </c:pt>
                <c:pt idx="1831">
                  <c:v>52.23</c:v>
                </c:pt>
                <c:pt idx="1832">
                  <c:v>52.17</c:v>
                </c:pt>
                <c:pt idx="1833">
                  <c:v>51.84</c:v>
                </c:pt>
                <c:pt idx="1834">
                  <c:v>51.9</c:v>
                </c:pt>
                <c:pt idx="1835">
                  <c:v>51.78</c:v>
                </c:pt>
                <c:pt idx="1836">
                  <c:v>51.51</c:v>
                </c:pt>
                <c:pt idx="1837">
                  <c:v>51.42</c:v>
                </c:pt>
                <c:pt idx="1838">
                  <c:v>51.21</c:v>
                </c:pt>
                <c:pt idx="1839">
                  <c:v>51.21</c:v>
                </c:pt>
                <c:pt idx="1840">
                  <c:v>50.97</c:v>
                </c:pt>
                <c:pt idx="1841">
                  <c:v>50.82</c:v>
                </c:pt>
                <c:pt idx="1842">
                  <c:v>50.73</c:v>
                </c:pt>
                <c:pt idx="1843">
                  <c:v>50.55</c:v>
                </c:pt>
                <c:pt idx="1844">
                  <c:v>50.43</c:v>
                </c:pt>
                <c:pt idx="1845">
                  <c:v>50.46</c:v>
                </c:pt>
                <c:pt idx="1846">
                  <c:v>50.19</c:v>
                </c:pt>
                <c:pt idx="1847">
                  <c:v>50.13</c:v>
                </c:pt>
                <c:pt idx="1848">
                  <c:v>80.58</c:v>
                </c:pt>
                <c:pt idx="1849">
                  <c:v>82.26</c:v>
                </c:pt>
                <c:pt idx="1850">
                  <c:v>82.74</c:v>
                </c:pt>
                <c:pt idx="1851">
                  <c:v>71.52</c:v>
                </c:pt>
                <c:pt idx="1852">
                  <c:v>52.95</c:v>
                </c:pt>
                <c:pt idx="1853">
                  <c:v>52.56</c:v>
                </c:pt>
                <c:pt idx="1854">
                  <c:v>52.23</c:v>
                </c:pt>
                <c:pt idx="1855">
                  <c:v>52.29</c:v>
                </c:pt>
                <c:pt idx="1856">
                  <c:v>51.99</c:v>
                </c:pt>
                <c:pt idx="1857">
                  <c:v>51.75</c:v>
                </c:pt>
                <c:pt idx="1858">
                  <c:v>51.75</c:v>
                </c:pt>
                <c:pt idx="1859">
                  <c:v>51.6</c:v>
                </c:pt>
                <c:pt idx="1860">
                  <c:v>51.51</c:v>
                </c:pt>
                <c:pt idx="1861">
                  <c:v>51.27</c:v>
                </c:pt>
                <c:pt idx="1862">
                  <c:v>51</c:v>
                </c:pt>
                <c:pt idx="1863">
                  <c:v>51.03</c:v>
                </c:pt>
                <c:pt idx="1864">
                  <c:v>50.88</c:v>
                </c:pt>
                <c:pt idx="1865">
                  <c:v>50.82</c:v>
                </c:pt>
                <c:pt idx="1866">
                  <c:v>50.7</c:v>
                </c:pt>
                <c:pt idx="1867">
                  <c:v>50.43</c:v>
                </c:pt>
                <c:pt idx="1868">
                  <c:v>50.31</c:v>
                </c:pt>
                <c:pt idx="1869">
                  <c:v>50.22</c:v>
                </c:pt>
                <c:pt idx="1870">
                  <c:v>50.01</c:v>
                </c:pt>
                <c:pt idx="1871">
                  <c:v>57.78</c:v>
                </c:pt>
                <c:pt idx="1872">
                  <c:v>81.69</c:v>
                </c:pt>
                <c:pt idx="1873">
                  <c:v>82.29</c:v>
                </c:pt>
                <c:pt idx="1874">
                  <c:v>83.04</c:v>
                </c:pt>
                <c:pt idx="1875">
                  <c:v>52.86</c:v>
                </c:pt>
                <c:pt idx="1876">
                  <c:v>52.62</c:v>
                </c:pt>
                <c:pt idx="1877">
                  <c:v>52.29</c:v>
                </c:pt>
                <c:pt idx="1878">
                  <c:v>52.17</c:v>
                </c:pt>
                <c:pt idx="1879">
                  <c:v>52.05</c:v>
                </c:pt>
                <c:pt idx="1880">
                  <c:v>51.78</c:v>
                </c:pt>
                <c:pt idx="1881">
                  <c:v>51.66</c:v>
                </c:pt>
                <c:pt idx="1882">
                  <c:v>51.51</c:v>
                </c:pt>
                <c:pt idx="1883">
                  <c:v>51.42</c:v>
                </c:pt>
                <c:pt idx="1884">
                  <c:v>51.27</c:v>
                </c:pt>
                <c:pt idx="1885">
                  <c:v>51.12</c:v>
                </c:pt>
                <c:pt idx="1886">
                  <c:v>51.03</c:v>
                </c:pt>
                <c:pt idx="1887">
                  <c:v>50.82</c:v>
                </c:pt>
                <c:pt idx="1888">
                  <c:v>50.79</c:v>
                </c:pt>
                <c:pt idx="1889">
                  <c:v>50.61</c:v>
                </c:pt>
                <c:pt idx="1890">
                  <c:v>50.52</c:v>
                </c:pt>
                <c:pt idx="1891">
                  <c:v>50.43</c:v>
                </c:pt>
                <c:pt idx="1892">
                  <c:v>50.19</c:v>
                </c:pt>
                <c:pt idx="1893">
                  <c:v>50.13</c:v>
                </c:pt>
                <c:pt idx="1894">
                  <c:v>49.98</c:v>
                </c:pt>
                <c:pt idx="1895">
                  <c:v>80.819999999999993</c:v>
                </c:pt>
                <c:pt idx="1896">
                  <c:v>81.84</c:v>
                </c:pt>
                <c:pt idx="1897">
                  <c:v>82.77</c:v>
                </c:pt>
                <c:pt idx="1898">
                  <c:v>63.42</c:v>
                </c:pt>
                <c:pt idx="1899">
                  <c:v>52.8</c:v>
                </c:pt>
                <c:pt idx="1900">
                  <c:v>52.44</c:v>
                </c:pt>
                <c:pt idx="1901">
                  <c:v>52.38</c:v>
                </c:pt>
                <c:pt idx="1902">
                  <c:v>52.17</c:v>
                </c:pt>
                <c:pt idx="1903">
                  <c:v>51.9</c:v>
                </c:pt>
                <c:pt idx="1904">
                  <c:v>51.81</c:v>
                </c:pt>
                <c:pt idx="1905">
                  <c:v>51.54</c:v>
                </c:pt>
                <c:pt idx="1906">
                  <c:v>51.6</c:v>
                </c:pt>
                <c:pt idx="1907">
                  <c:v>51.42</c:v>
                </c:pt>
                <c:pt idx="1908">
                  <c:v>51.21</c:v>
                </c:pt>
                <c:pt idx="1909">
                  <c:v>51.12</c:v>
                </c:pt>
                <c:pt idx="1910">
                  <c:v>51.03</c:v>
                </c:pt>
                <c:pt idx="1911">
                  <c:v>50.88</c:v>
                </c:pt>
                <c:pt idx="1912">
                  <c:v>50.88</c:v>
                </c:pt>
                <c:pt idx="1913">
                  <c:v>50.79</c:v>
                </c:pt>
                <c:pt idx="1914">
                  <c:v>50.64</c:v>
                </c:pt>
                <c:pt idx="1915">
                  <c:v>50.49</c:v>
                </c:pt>
                <c:pt idx="1916">
                  <c:v>50.46</c:v>
                </c:pt>
                <c:pt idx="1917">
                  <c:v>50.28</c:v>
                </c:pt>
                <c:pt idx="1918">
                  <c:v>63.84</c:v>
                </c:pt>
                <c:pt idx="1919">
                  <c:v>80.760000000000005</c:v>
                </c:pt>
                <c:pt idx="1920">
                  <c:v>82.2</c:v>
                </c:pt>
                <c:pt idx="1921">
                  <c:v>83.07</c:v>
                </c:pt>
                <c:pt idx="1922">
                  <c:v>82.02</c:v>
                </c:pt>
                <c:pt idx="1923">
                  <c:v>52.92</c:v>
                </c:pt>
                <c:pt idx="1924">
                  <c:v>52.8</c:v>
                </c:pt>
                <c:pt idx="1925">
                  <c:v>52.56</c:v>
                </c:pt>
                <c:pt idx="1926">
                  <c:v>52.44</c:v>
                </c:pt>
                <c:pt idx="1927">
                  <c:v>52.47</c:v>
                </c:pt>
                <c:pt idx="1928">
                  <c:v>52.32</c:v>
                </c:pt>
                <c:pt idx="1929">
                  <c:v>51.99</c:v>
                </c:pt>
                <c:pt idx="1930">
                  <c:v>52.17</c:v>
                </c:pt>
                <c:pt idx="1931">
                  <c:v>52.08</c:v>
                </c:pt>
                <c:pt idx="1932">
                  <c:v>51.9</c:v>
                </c:pt>
                <c:pt idx="1933">
                  <c:v>51.81</c:v>
                </c:pt>
                <c:pt idx="1934">
                  <c:v>51.54</c:v>
                </c:pt>
                <c:pt idx="1935">
                  <c:v>51.69</c:v>
                </c:pt>
                <c:pt idx="1936">
                  <c:v>51.54</c:v>
                </c:pt>
                <c:pt idx="1937">
                  <c:v>51.48</c:v>
                </c:pt>
                <c:pt idx="1938">
                  <c:v>51.33</c:v>
                </c:pt>
                <c:pt idx="1939">
                  <c:v>51.33</c:v>
                </c:pt>
                <c:pt idx="1940">
                  <c:v>51.24</c:v>
                </c:pt>
                <c:pt idx="1941">
                  <c:v>51.12</c:v>
                </c:pt>
                <c:pt idx="1942">
                  <c:v>51</c:v>
                </c:pt>
                <c:pt idx="1943">
                  <c:v>51.12</c:v>
                </c:pt>
                <c:pt idx="1944">
                  <c:v>50.94</c:v>
                </c:pt>
                <c:pt idx="1945">
                  <c:v>50.85</c:v>
                </c:pt>
                <c:pt idx="1946">
                  <c:v>50.67</c:v>
                </c:pt>
                <c:pt idx="1947">
                  <c:v>50.7</c:v>
                </c:pt>
                <c:pt idx="1948">
                  <c:v>50.64</c:v>
                </c:pt>
                <c:pt idx="1949">
                  <c:v>50.55</c:v>
                </c:pt>
                <c:pt idx="1950">
                  <c:v>50.49</c:v>
                </c:pt>
                <c:pt idx="1951">
                  <c:v>50.4</c:v>
                </c:pt>
                <c:pt idx="1952">
                  <c:v>50.31</c:v>
                </c:pt>
                <c:pt idx="1953">
                  <c:v>50.13</c:v>
                </c:pt>
                <c:pt idx="1954">
                  <c:v>50.07</c:v>
                </c:pt>
                <c:pt idx="1955">
                  <c:v>50.07</c:v>
                </c:pt>
                <c:pt idx="1956">
                  <c:v>80.489999999999995</c:v>
                </c:pt>
                <c:pt idx="1957">
                  <c:v>82.26</c:v>
                </c:pt>
                <c:pt idx="1958">
                  <c:v>82.77</c:v>
                </c:pt>
                <c:pt idx="1959">
                  <c:v>73.05</c:v>
                </c:pt>
                <c:pt idx="1960">
                  <c:v>53.19</c:v>
                </c:pt>
                <c:pt idx="1961">
                  <c:v>52.56</c:v>
                </c:pt>
                <c:pt idx="1962">
                  <c:v>52.44</c:v>
                </c:pt>
                <c:pt idx="1963">
                  <c:v>52.53</c:v>
                </c:pt>
                <c:pt idx="1964">
                  <c:v>52.38</c:v>
                </c:pt>
                <c:pt idx="1965">
                  <c:v>52.14</c:v>
                </c:pt>
                <c:pt idx="1966">
                  <c:v>52.26</c:v>
                </c:pt>
                <c:pt idx="1967">
                  <c:v>52.11</c:v>
                </c:pt>
                <c:pt idx="1968">
                  <c:v>51.96</c:v>
                </c:pt>
                <c:pt idx="1969">
                  <c:v>51.9</c:v>
                </c:pt>
                <c:pt idx="1970">
                  <c:v>51.72</c:v>
                </c:pt>
                <c:pt idx="1971">
                  <c:v>51.66</c:v>
                </c:pt>
                <c:pt idx="1972">
                  <c:v>51.63</c:v>
                </c:pt>
                <c:pt idx="1973">
                  <c:v>51.57</c:v>
                </c:pt>
                <c:pt idx="1974">
                  <c:v>51.57</c:v>
                </c:pt>
                <c:pt idx="1975">
                  <c:v>51.42</c:v>
                </c:pt>
                <c:pt idx="1976">
                  <c:v>51.33</c:v>
                </c:pt>
                <c:pt idx="1977">
                  <c:v>51.24</c:v>
                </c:pt>
                <c:pt idx="1978">
                  <c:v>51.18</c:v>
                </c:pt>
                <c:pt idx="1979">
                  <c:v>51.18</c:v>
                </c:pt>
                <c:pt idx="1980">
                  <c:v>51.03</c:v>
                </c:pt>
                <c:pt idx="1981">
                  <c:v>51.03</c:v>
                </c:pt>
                <c:pt idx="1982">
                  <c:v>50.91</c:v>
                </c:pt>
                <c:pt idx="1983">
                  <c:v>50.85</c:v>
                </c:pt>
                <c:pt idx="1984">
                  <c:v>50.76</c:v>
                </c:pt>
                <c:pt idx="1985">
                  <c:v>50.7</c:v>
                </c:pt>
                <c:pt idx="1986">
                  <c:v>50.55</c:v>
                </c:pt>
                <c:pt idx="1987">
                  <c:v>50.64</c:v>
                </c:pt>
                <c:pt idx="1988">
                  <c:v>50.46</c:v>
                </c:pt>
                <c:pt idx="1989">
                  <c:v>50.52</c:v>
                </c:pt>
                <c:pt idx="1990">
                  <c:v>50.19</c:v>
                </c:pt>
                <c:pt idx="1991">
                  <c:v>50.34</c:v>
                </c:pt>
                <c:pt idx="1992">
                  <c:v>50.16</c:v>
                </c:pt>
                <c:pt idx="1993">
                  <c:v>50.13</c:v>
                </c:pt>
                <c:pt idx="1994">
                  <c:v>50.13</c:v>
                </c:pt>
                <c:pt idx="1995">
                  <c:v>62.55</c:v>
                </c:pt>
                <c:pt idx="1996">
                  <c:v>81.06</c:v>
                </c:pt>
                <c:pt idx="1997">
                  <c:v>82.56</c:v>
                </c:pt>
                <c:pt idx="1998">
                  <c:v>83.19</c:v>
                </c:pt>
                <c:pt idx="1999">
                  <c:v>62.91</c:v>
                </c:pt>
                <c:pt idx="2000">
                  <c:v>52.86</c:v>
                </c:pt>
                <c:pt idx="2001">
                  <c:v>52.68</c:v>
                </c:pt>
                <c:pt idx="2002">
                  <c:v>52.68</c:v>
                </c:pt>
                <c:pt idx="2003">
                  <c:v>52.59</c:v>
                </c:pt>
                <c:pt idx="2004">
                  <c:v>52.5</c:v>
                </c:pt>
                <c:pt idx="2005">
                  <c:v>52.35</c:v>
                </c:pt>
                <c:pt idx="2006">
                  <c:v>52.05</c:v>
                </c:pt>
                <c:pt idx="2007">
                  <c:v>52.05</c:v>
                </c:pt>
                <c:pt idx="2008">
                  <c:v>51.99</c:v>
                </c:pt>
                <c:pt idx="2009">
                  <c:v>52.08</c:v>
                </c:pt>
                <c:pt idx="2010">
                  <c:v>51.99</c:v>
                </c:pt>
                <c:pt idx="2011">
                  <c:v>51.75</c:v>
                </c:pt>
                <c:pt idx="2012">
                  <c:v>51.72</c:v>
                </c:pt>
                <c:pt idx="2013">
                  <c:v>51.54</c:v>
                </c:pt>
                <c:pt idx="2014">
                  <c:v>51.69</c:v>
                </c:pt>
                <c:pt idx="2015">
                  <c:v>51.54</c:v>
                </c:pt>
                <c:pt idx="2016">
                  <c:v>51.42</c:v>
                </c:pt>
                <c:pt idx="2017">
                  <c:v>51.3</c:v>
                </c:pt>
                <c:pt idx="2018">
                  <c:v>51.21</c:v>
                </c:pt>
                <c:pt idx="2019">
                  <c:v>51.24</c:v>
                </c:pt>
                <c:pt idx="2020">
                  <c:v>51.09</c:v>
                </c:pt>
                <c:pt idx="2021">
                  <c:v>51</c:v>
                </c:pt>
                <c:pt idx="2022">
                  <c:v>50.85</c:v>
                </c:pt>
                <c:pt idx="2023">
                  <c:v>50.91</c:v>
                </c:pt>
                <c:pt idx="2024">
                  <c:v>50.88</c:v>
                </c:pt>
                <c:pt idx="2025">
                  <c:v>50.73</c:v>
                </c:pt>
                <c:pt idx="2026">
                  <c:v>50.73</c:v>
                </c:pt>
                <c:pt idx="2027">
                  <c:v>50.73</c:v>
                </c:pt>
                <c:pt idx="2028">
                  <c:v>50.55</c:v>
                </c:pt>
                <c:pt idx="2029">
                  <c:v>50.49</c:v>
                </c:pt>
                <c:pt idx="2030">
                  <c:v>50.58</c:v>
                </c:pt>
                <c:pt idx="2031">
                  <c:v>50.4</c:v>
                </c:pt>
                <c:pt idx="2032">
                  <c:v>50.34</c:v>
                </c:pt>
                <c:pt idx="2033">
                  <c:v>50.25</c:v>
                </c:pt>
                <c:pt idx="2034">
                  <c:v>50.1</c:v>
                </c:pt>
                <c:pt idx="2035">
                  <c:v>50.13</c:v>
                </c:pt>
                <c:pt idx="2036">
                  <c:v>50.07</c:v>
                </c:pt>
                <c:pt idx="2037">
                  <c:v>81.09</c:v>
                </c:pt>
                <c:pt idx="2038">
                  <c:v>81.87</c:v>
                </c:pt>
                <c:pt idx="2039">
                  <c:v>82.92</c:v>
                </c:pt>
                <c:pt idx="2040">
                  <c:v>83.01</c:v>
                </c:pt>
                <c:pt idx="2041">
                  <c:v>53.1</c:v>
                </c:pt>
                <c:pt idx="2042">
                  <c:v>52.77</c:v>
                </c:pt>
                <c:pt idx="2043">
                  <c:v>52.74</c:v>
                </c:pt>
                <c:pt idx="2044">
                  <c:v>52.59</c:v>
                </c:pt>
                <c:pt idx="2045">
                  <c:v>52.47</c:v>
                </c:pt>
                <c:pt idx="2046">
                  <c:v>52.53</c:v>
                </c:pt>
                <c:pt idx="2047">
                  <c:v>52.35</c:v>
                </c:pt>
                <c:pt idx="2048">
                  <c:v>52.29</c:v>
                </c:pt>
                <c:pt idx="2049">
                  <c:v>52.26</c:v>
                </c:pt>
                <c:pt idx="2050">
                  <c:v>52.23</c:v>
                </c:pt>
                <c:pt idx="2051">
                  <c:v>52.05</c:v>
                </c:pt>
                <c:pt idx="2052">
                  <c:v>52.02</c:v>
                </c:pt>
                <c:pt idx="2053">
                  <c:v>51.99</c:v>
                </c:pt>
                <c:pt idx="2054">
                  <c:v>51.87</c:v>
                </c:pt>
                <c:pt idx="2055">
                  <c:v>51.93</c:v>
                </c:pt>
                <c:pt idx="2056">
                  <c:v>51.81</c:v>
                </c:pt>
                <c:pt idx="2057">
                  <c:v>51.72</c:v>
                </c:pt>
                <c:pt idx="2058">
                  <c:v>51.69</c:v>
                </c:pt>
                <c:pt idx="2059">
                  <c:v>51.75</c:v>
                </c:pt>
                <c:pt idx="2060">
                  <c:v>51.63</c:v>
                </c:pt>
                <c:pt idx="2061">
                  <c:v>51.63</c:v>
                </c:pt>
                <c:pt idx="2062">
                  <c:v>51.48</c:v>
                </c:pt>
                <c:pt idx="2063">
                  <c:v>51.3</c:v>
                </c:pt>
                <c:pt idx="2064">
                  <c:v>51.39</c:v>
                </c:pt>
                <c:pt idx="2065">
                  <c:v>51.3</c:v>
                </c:pt>
                <c:pt idx="2066">
                  <c:v>51.3</c:v>
                </c:pt>
                <c:pt idx="2067">
                  <c:v>51.21</c:v>
                </c:pt>
                <c:pt idx="2068">
                  <c:v>51.15</c:v>
                </c:pt>
                <c:pt idx="2069">
                  <c:v>51.09</c:v>
                </c:pt>
                <c:pt idx="2070">
                  <c:v>50.94</c:v>
                </c:pt>
                <c:pt idx="2071">
                  <c:v>50.97</c:v>
                </c:pt>
                <c:pt idx="2072">
                  <c:v>50.79</c:v>
                </c:pt>
                <c:pt idx="2073">
                  <c:v>50.7</c:v>
                </c:pt>
                <c:pt idx="2074">
                  <c:v>50.64</c:v>
                </c:pt>
                <c:pt idx="2075">
                  <c:v>50.49</c:v>
                </c:pt>
                <c:pt idx="2076">
                  <c:v>50.31</c:v>
                </c:pt>
                <c:pt idx="2077">
                  <c:v>50.19</c:v>
                </c:pt>
                <c:pt idx="2078">
                  <c:v>50.13</c:v>
                </c:pt>
                <c:pt idx="2079">
                  <c:v>50.01</c:v>
                </c:pt>
                <c:pt idx="2080">
                  <c:v>81.540000000000006</c:v>
                </c:pt>
                <c:pt idx="2081">
                  <c:v>82.68</c:v>
                </c:pt>
                <c:pt idx="2082">
                  <c:v>83.07</c:v>
                </c:pt>
                <c:pt idx="2083">
                  <c:v>53.04</c:v>
                </c:pt>
                <c:pt idx="2084">
                  <c:v>52.77</c:v>
                </c:pt>
                <c:pt idx="2085">
                  <c:v>52.56</c:v>
                </c:pt>
                <c:pt idx="2086">
                  <c:v>52.35</c:v>
                </c:pt>
                <c:pt idx="2087">
                  <c:v>52.32</c:v>
                </c:pt>
                <c:pt idx="2088">
                  <c:v>52.17</c:v>
                </c:pt>
                <c:pt idx="2089">
                  <c:v>51.96</c:v>
                </c:pt>
                <c:pt idx="2090">
                  <c:v>51.9</c:v>
                </c:pt>
                <c:pt idx="2091">
                  <c:v>51.78</c:v>
                </c:pt>
                <c:pt idx="2092">
                  <c:v>51.57</c:v>
                </c:pt>
                <c:pt idx="2093">
                  <c:v>51.39</c:v>
                </c:pt>
                <c:pt idx="2094">
                  <c:v>51.45</c:v>
                </c:pt>
                <c:pt idx="2095">
                  <c:v>51.45</c:v>
                </c:pt>
                <c:pt idx="2096">
                  <c:v>51.33</c:v>
                </c:pt>
                <c:pt idx="2097">
                  <c:v>51.06</c:v>
                </c:pt>
                <c:pt idx="2098">
                  <c:v>51.06</c:v>
                </c:pt>
                <c:pt idx="2099">
                  <c:v>50.82</c:v>
                </c:pt>
                <c:pt idx="2100">
                  <c:v>50.76</c:v>
                </c:pt>
                <c:pt idx="2101">
                  <c:v>50.73</c:v>
                </c:pt>
                <c:pt idx="2102">
                  <c:v>50.64</c:v>
                </c:pt>
                <c:pt idx="2103">
                  <c:v>50.52</c:v>
                </c:pt>
                <c:pt idx="2104">
                  <c:v>50.4</c:v>
                </c:pt>
                <c:pt idx="2105">
                  <c:v>50.37</c:v>
                </c:pt>
                <c:pt idx="2106">
                  <c:v>50.1</c:v>
                </c:pt>
                <c:pt idx="2107">
                  <c:v>50.04</c:v>
                </c:pt>
                <c:pt idx="2108">
                  <c:v>80.459999999999994</c:v>
                </c:pt>
                <c:pt idx="2109">
                  <c:v>82.23</c:v>
                </c:pt>
                <c:pt idx="2110">
                  <c:v>82.68</c:v>
                </c:pt>
                <c:pt idx="2111">
                  <c:v>73.739999999999995</c:v>
                </c:pt>
                <c:pt idx="2112">
                  <c:v>53.22</c:v>
                </c:pt>
                <c:pt idx="2113">
                  <c:v>52.74</c:v>
                </c:pt>
                <c:pt idx="2114">
                  <c:v>52.44</c:v>
                </c:pt>
                <c:pt idx="2115">
                  <c:v>52.35</c:v>
                </c:pt>
                <c:pt idx="2116">
                  <c:v>52.14</c:v>
                </c:pt>
                <c:pt idx="2117">
                  <c:v>52.11</c:v>
                </c:pt>
                <c:pt idx="2118">
                  <c:v>52.08</c:v>
                </c:pt>
                <c:pt idx="2119">
                  <c:v>52.02</c:v>
                </c:pt>
                <c:pt idx="2120">
                  <c:v>51.75</c:v>
                </c:pt>
                <c:pt idx="2121">
                  <c:v>51.66</c:v>
                </c:pt>
                <c:pt idx="2122">
                  <c:v>51.51</c:v>
                </c:pt>
                <c:pt idx="2123">
                  <c:v>51.57</c:v>
                </c:pt>
                <c:pt idx="2124">
                  <c:v>51.3</c:v>
                </c:pt>
                <c:pt idx="2125">
                  <c:v>51.3</c:v>
                </c:pt>
                <c:pt idx="2126">
                  <c:v>51.09</c:v>
                </c:pt>
                <c:pt idx="2127">
                  <c:v>50.97</c:v>
                </c:pt>
                <c:pt idx="2128">
                  <c:v>51.03</c:v>
                </c:pt>
                <c:pt idx="2129">
                  <c:v>50.88</c:v>
                </c:pt>
                <c:pt idx="2130">
                  <c:v>50.76</c:v>
                </c:pt>
                <c:pt idx="2131">
                  <c:v>50.67</c:v>
                </c:pt>
                <c:pt idx="2132">
                  <c:v>50.58</c:v>
                </c:pt>
                <c:pt idx="2133">
                  <c:v>50.58</c:v>
                </c:pt>
                <c:pt idx="2134">
                  <c:v>50.43</c:v>
                </c:pt>
                <c:pt idx="2135">
                  <c:v>50.43</c:v>
                </c:pt>
                <c:pt idx="2136">
                  <c:v>50.22</c:v>
                </c:pt>
                <c:pt idx="2137">
                  <c:v>50.01</c:v>
                </c:pt>
                <c:pt idx="2138">
                  <c:v>50.1</c:v>
                </c:pt>
                <c:pt idx="2139">
                  <c:v>81.45</c:v>
                </c:pt>
                <c:pt idx="2140">
                  <c:v>82.65</c:v>
                </c:pt>
                <c:pt idx="2141">
                  <c:v>83.19</c:v>
                </c:pt>
                <c:pt idx="2142">
                  <c:v>53.1</c:v>
                </c:pt>
                <c:pt idx="2143">
                  <c:v>52.77</c:v>
                </c:pt>
                <c:pt idx="2144">
                  <c:v>52.62</c:v>
                </c:pt>
                <c:pt idx="2145">
                  <c:v>52.38</c:v>
                </c:pt>
                <c:pt idx="2146">
                  <c:v>52.29</c:v>
                </c:pt>
                <c:pt idx="2147">
                  <c:v>52.26</c:v>
                </c:pt>
                <c:pt idx="2148">
                  <c:v>52.08</c:v>
                </c:pt>
                <c:pt idx="2149">
                  <c:v>51.96</c:v>
                </c:pt>
                <c:pt idx="2150">
                  <c:v>51.93</c:v>
                </c:pt>
                <c:pt idx="2151">
                  <c:v>51.9</c:v>
                </c:pt>
                <c:pt idx="2152">
                  <c:v>51.78</c:v>
                </c:pt>
                <c:pt idx="2153">
                  <c:v>51.69</c:v>
                </c:pt>
                <c:pt idx="2154">
                  <c:v>51.57</c:v>
                </c:pt>
                <c:pt idx="2155">
                  <c:v>51.39</c:v>
                </c:pt>
                <c:pt idx="2156">
                  <c:v>51.39</c:v>
                </c:pt>
                <c:pt idx="2157">
                  <c:v>51.24</c:v>
                </c:pt>
                <c:pt idx="2158">
                  <c:v>51.06</c:v>
                </c:pt>
                <c:pt idx="2159">
                  <c:v>51.09</c:v>
                </c:pt>
                <c:pt idx="2160">
                  <c:v>51</c:v>
                </c:pt>
                <c:pt idx="2161">
                  <c:v>50.94</c:v>
                </c:pt>
                <c:pt idx="2162">
                  <c:v>50.7</c:v>
                </c:pt>
                <c:pt idx="2163">
                  <c:v>50.58</c:v>
                </c:pt>
                <c:pt idx="2164">
                  <c:v>50.7</c:v>
                </c:pt>
                <c:pt idx="2165">
                  <c:v>50.46</c:v>
                </c:pt>
                <c:pt idx="2166">
                  <c:v>50.52</c:v>
                </c:pt>
                <c:pt idx="2167">
                  <c:v>50.31</c:v>
                </c:pt>
                <c:pt idx="2168">
                  <c:v>50.22</c:v>
                </c:pt>
                <c:pt idx="2169">
                  <c:v>50.16</c:v>
                </c:pt>
                <c:pt idx="2170">
                  <c:v>59.1</c:v>
                </c:pt>
                <c:pt idx="2171">
                  <c:v>81.84</c:v>
                </c:pt>
                <c:pt idx="2172">
                  <c:v>82.41</c:v>
                </c:pt>
                <c:pt idx="2173">
                  <c:v>83.22</c:v>
                </c:pt>
                <c:pt idx="2174">
                  <c:v>66.39</c:v>
                </c:pt>
                <c:pt idx="2175">
                  <c:v>52.8</c:v>
                </c:pt>
                <c:pt idx="2176">
                  <c:v>52.53</c:v>
                </c:pt>
                <c:pt idx="2177">
                  <c:v>52.59</c:v>
                </c:pt>
                <c:pt idx="2178">
                  <c:v>52.26</c:v>
                </c:pt>
                <c:pt idx="2179">
                  <c:v>52.35</c:v>
                </c:pt>
                <c:pt idx="2180">
                  <c:v>52.17</c:v>
                </c:pt>
                <c:pt idx="2181">
                  <c:v>52.08</c:v>
                </c:pt>
                <c:pt idx="2182">
                  <c:v>51.96</c:v>
                </c:pt>
                <c:pt idx="2183">
                  <c:v>51.81</c:v>
                </c:pt>
                <c:pt idx="2184">
                  <c:v>51.72</c:v>
                </c:pt>
                <c:pt idx="2185">
                  <c:v>51.57</c:v>
                </c:pt>
                <c:pt idx="2186">
                  <c:v>51.48</c:v>
                </c:pt>
                <c:pt idx="2187">
                  <c:v>51.45</c:v>
                </c:pt>
                <c:pt idx="2188">
                  <c:v>51.39</c:v>
                </c:pt>
                <c:pt idx="2189">
                  <c:v>51.24</c:v>
                </c:pt>
                <c:pt idx="2190">
                  <c:v>51.12</c:v>
                </c:pt>
                <c:pt idx="2191">
                  <c:v>50.91</c:v>
                </c:pt>
                <c:pt idx="2192">
                  <c:v>51.03</c:v>
                </c:pt>
                <c:pt idx="2193">
                  <c:v>50.88</c:v>
                </c:pt>
                <c:pt idx="2194">
                  <c:v>50.7</c:v>
                </c:pt>
                <c:pt idx="2195">
                  <c:v>50.7</c:v>
                </c:pt>
                <c:pt idx="2196">
                  <c:v>50.58</c:v>
                </c:pt>
                <c:pt idx="2197">
                  <c:v>50.46</c:v>
                </c:pt>
                <c:pt idx="2198">
                  <c:v>50.4</c:v>
                </c:pt>
                <c:pt idx="2199">
                  <c:v>50.31</c:v>
                </c:pt>
                <c:pt idx="2200">
                  <c:v>50.25</c:v>
                </c:pt>
                <c:pt idx="2201">
                  <c:v>50.07</c:v>
                </c:pt>
                <c:pt idx="2202">
                  <c:v>81.09</c:v>
                </c:pt>
                <c:pt idx="2203">
                  <c:v>81.99</c:v>
                </c:pt>
                <c:pt idx="2204">
                  <c:v>82.98</c:v>
                </c:pt>
                <c:pt idx="2205">
                  <c:v>83.04</c:v>
                </c:pt>
                <c:pt idx="2206">
                  <c:v>53.04</c:v>
                </c:pt>
                <c:pt idx="2207">
                  <c:v>52.86</c:v>
                </c:pt>
                <c:pt idx="2208">
                  <c:v>52.77</c:v>
                </c:pt>
                <c:pt idx="2209">
                  <c:v>52.41</c:v>
                </c:pt>
                <c:pt idx="2210">
                  <c:v>52.35</c:v>
                </c:pt>
                <c:pt idx="2211">
                  <c:v>52.26</c:v>
                </c:pt>
                <c:pt idx="2212">
                  <c:v>52.17</c:v>
                </c:pt>
                <c:pt idx="2213">
                  <c:v>52.11</c:v>
                </c:pt>
                <c:pt idx="2214">
                  <c:v>51.96</c:v>
                </c:pt>
                <c:pt idx="2215">
                  <c:v>51.15</c:v>
                </c:pt>
                <c:pt idx="2216">
                  <c:v>51.03</c:v>
                </c:pt>
                <c:pt idx="2217">
                  <c:v>50.91</c:v>
                </c:pt>
                <c:pt idx="2218">
                  <c:v>51</c:v>
                </c:pt>
                <c:pt idx="2219">
                  <c:v>50.94</c:v>
                </c:pt>
                <c:pt idx="2220">
                  <c:v>50.94</c:v>
                </c:pt>
                <c:pt idx="2221">
                  <c:v>50.67</c:v>
                </c:pt>
                <c:pt idx="2222">
                  <c:v>50.67</c:v>
                </c:pt>
                <c:pt idx="2223">
                  <c:v>50.61</c:v>
                </c:pt>
                <c:pt idx="2224">
                  <c:v>50.52</c:v>
                </c:pt>
                <c:pt idx="2225">
                  <c:v>50.52</c:v>
                </c:pt>
                <c:pt idx="2226">
                  <c:v>50.4</c:v>
                </c:pt>
                <c:pt idx="2227">
                  <c:v>50.31</c:v>
                </c:pt>
                <c:pt idx="2228">
                  <c:v>50.16</c:v>
                </c:pt>
                <c:pt idx="2229">
                  <c:v>50.01</c:v>
                </c:pt>
                <c:pt idx="2230">
                  <c:v>65.67</c:v>
                </c:pt>
                <c:pt idx="2231">
                  <c:v>81.12</c:v>
                </c:pt>
                <c:pt idx="2232">
                  <c:v>82.59</c:v>
                </c:pt>
                <c:pt idx="2233">
                  <c:v>82.92</c:v>
                </c:pt>
                <c:pt idx="2234">
                  <c:v>58.86</c:v>
                </c:pt>
                <c:pt idx="2235">
                  <c:v>52.74</c:v>
                </c:pt>
                <c:pt idx="2236">
                  <c:v>52.65</c:v>
                </c:pt>
                <c:pt idx="2237">
                  <c:v>52.47</c:v>
                </c:pt>
                <c:pt idx="2238">
                  <c:v>52.26</c:v>
                </c:pt>
                <c:pt idx="2239">
                  <c:v>52.35</c:v>
                </c:pt>
                <c:pt idx="2240">
                  <c:v>52.29</c:v>
                </c:pt>
                <c:pt idx="2241">
                  <c:v>52.17</c:v>
                </c:pt>
                <c:pt idx="2242">
                  <c:v>52.08</c:v>
                </c:pt>
                <c:pt idx="2243">
                  <c:v>52.05</c:v>
                </c:pt>
                <c:pt idx="2244">
                  <c:v>51.72</c:v>
                </c:pt>
                <c:pt idx="2245">
                  <c:v>51.72</c:v>
                </c:pt>
                <c:pt idx="2246">
                  <c:v>51.75</c:v>
                </c:pt>
                <c:pt idx="2247">
                  <c:v>51.57</c:v>
                </c:pt>
                <c:pt idx="2248">
                  <c:v>51.57</c:v>
                </c:pt>
                <c:pt idx="2249">
                  <c:v>51.3</c:v>
                </c:pt>
                <c:pt idx="2250">
                  <c:v>51.48</c:v>
                </c:pt>
                <c:pt idx="2251">
                  <c:v>51.3</c:v>
                </c:pt>
                <c:pt idx="2252">
                  <c:v>51.21</c:v>
                </c:pt>
                <c:pt idx="2253">
                  <c:v>51.18</c:v>
                </c:pt>
                <c:pt idx="2254">
                  <c:v>51</c:v>
                </c:pt>
                <c:pt idx="2255">
                  <c:v>50.91</c:v>
                </c:pt>
                <c:pt idx="2256">
                  <c:v>50.85</c:v>
                </c:pt>
                <c:pt idx="2257">
                  <c:v>50.67</c:v>
                </c:pt>
                <c:pt idx="2258">
                  <c:v>50.73</c:v>
                </c:pt>
                <c:pt idx="2259">
                  <c:v>50.58</c:v>
                </c:pt>
                <c:pt idx="2260">
                  <c:v>50.55</c:v>
                </c:pt>
                <c:pt idx="2261">
                  <c:v>50.49</c:v>
                </c:pt>
                <c:pt idx="2262">
                  <c:v>50.49</c:v>
                </c:pt>
                <c:pt idx="2263">
                  <c:v>50.22</c:v>
                </c:pt>
                <c:pt idx="2264">
                  <c:v>50.31</c:v>
                </c:pt>
                <c:pt idx="2265">
                  <c:v>50.19</c:v>
                </c:pt>
                <c:pt idx="2266">
                  <c:v>66.239999999999995</c:v>
                </c:pt>
                <c:pt idx="2267">
                  <c:v>81.27</c:v>
                </c:pt>
                <c:pt idx="2268">
                  <c:v>82.47</c:v>
                </c:pt>
                <c:pt idx="2269">
                  <c:v>82.98</c:v>
                </c:pt>
                <c:pt idx="2270">
                  <c:v>58.65</c:v>
                </c:pt>
                <c:pt idx="2271">
                  <c:v>52.74</c:v>
                </c:pt>
                <c:pt idx="2272">
                  <c:v>52.77</c:v>
                </c:pt>
                <c:pt idx="2273">
                  <c:v>52.53</c:v>
                </c:pt>
                <c:pt idx="2274">
                  <c:v>52.23</c:v>
                </c:pt>
                <c:pt idx="2275">
                  <c:v>52.26</c:v>
                </c:pt>
                <c:pt idx="2276">
                  <c:v>52.23</c:v>
                </c:pt>
                <c:pt idx="2277">
                  <c:v>52.14</c:v>
                </c:pt>
                <c:pt idx="2278">
                  <c:v>52.02</c:v>
                </c:pt>
                <c:pt idx="2279">
                  <c:v>51.93</c:v>
                </c:pt>
                <c:pt idx="2280">
                  <c:v>51.81</c:v>
                </c:pt>
                <c:pt idx="2281">
                  <c:v>51.78</c:v>
                </c:pt>
                <c:pt idx="2282">
                  <c:v>51.57</c:v>
                </c:pt>
                <c:pt idx="2283">
                  <c:v>51.6</c:v>
                </c:pt>
                <c:pt idx="2284">
                  <c:v>51.48</c:v>
                </c:pt>
                <c:pt idx="2285">
                  <c:v>51.51</c:v>
                </c:pt>
                <c:pt idx="2286">
                  <c:v>51.3</c:v>
                </c:pt>
                <c:pt idx="2287">
                  <c:v>51.33</c:v>
                </c:pt>
                <c:pt idx="2288">
                  <c:v>51.21</c:v>
                </c:pt>
                <c:pt idx="2289">
                  <c:v>51.12</c:v>
                </c:pt>
                <c:pt idx="2290">
                  <c:v>51.09</c:v>
                </c:pt>
                <c:pt idx="2291">
                  <c:v>51.09</c:v>
                </c:pt>
                <c:pt idx="2292">
                  <c:v>50.97</c:v>
                </c:pt>
                <c:pt idx="2293">
                  <c:v>50.85</c:v>
                </c:pt>
                <c:pt idx="2294">
                  <c:v>50.76</c:v>
                </c:pt>
                <c:pt idx="2295">
                  <c:v>50.82</c:v>
                </c:pt>
                <c:pt idx="2296">
                  <c:v>50.61</c:v>
                </c:pt>
                <c:pt idx="2297">
                  <c:v>50.61</c:v>
                </c:pt>
                <c:pt idx="2298">
                  <c:v>50.43</c:v>
                </c:pt>
                <c:pt idx="2299">
                  <c:v>50.37</c:v>
                </c:pt>
                <c:pt idx="2300">
                  <c:v>50.34</c:v>
                </c:pt>
                <c:pt idx="2301">
                  <c:v>50.4</c:v>
                </c:pt>
                <c:pt idx="2302">
                  <c:v>50.19</c:v>
                </c:pt>
                <c:pt idx="2303">
                  <c:v>50.16</c:v>
                </c:pt>
                <c:pt idx="2304">
                  <c:v>58.08</c:v>
                </c:pt>
                <c:pt idx="2305">
                  <c:v>81.78</c:v>
                </c:pt>
                <c:pt idx="2306">
                  <c:v>82.47</c:v>
                </c:pt>
                <c:pt idx="2307">
                  <c:v>83.25</c:v>
                </c:pt>
                <c:pt idx="2308">
                  <c:v>66.959999999999994</c:v>
                </c:pt>
                <c:pt idx="2309">
                  <c:v>52.89</c:v>
                </c:pt>
                <c:pt idx="2310">
                  <c:v>52.71</c:v>
                </c:pt>
                <c:pt idx="2311">
                  <c:v>52.56</c:v>
                </c:pt>
                <c:pt idx="2312">
                  <c:v>52.53</c:v>
                </c:pt>
                <c:pt idx="2313">
                  <c:v>52.47</c:v>
                </c:pt>
                <c:pt idx="2314">
                  <c:v>52.41</c:v>
                </c:pt>
                <c:pt idx="2315">
                  <c:v>52.26</c:v>
                </c:pt>
                <c:pt idx="2316">
                  <c:v>52.2</c:v>
                </c:pt>
                <c:pt idx="2317">
                  <c:v>52.11</c:v>
                </c:pt>
                <c:pt idx="2318">
                  <c:v>51.93</c:v>
                </c:pt>
                <c:pt idx="2319">
                  <c:v>51.96</c:v>
                </c:pt>
                <c:pt idx="2320">
                  <c:v>51.78</c:v>
                </c:pt>
                <c:pt idx="2321">
                  <c:v>51.72</c:v>
                </c:pt>
                <c:pt idx="2322">
                  <c:v>51.69</c:v>
                </c:pt>
                <c:pt idx="2323">
                  <c:v>51.69</c:v>
                </c:pt>
                <c:pt idx="2324">
                  <c:v>51.48</c:v>
                </c:pt>
                <c:pt idx="2325">
                  <c:v>51.36</c:v>
                </c:pt>
                <c:pt idx="2326">
                  <c:v>51.6</c:v>
                </c:pt>
                <c:pt idx="2327">
                  <c:v>51.33</c:v>
                </c:pt>
                <c:pt idx="2328">
                  <c:v>51.24</c:v>
                </c:pt>
                <c:pt idx="2329">
                  <c:v>51.3</c:v>
                </c:pt>
                <c:pt idx="2330">
                  <c:v>51.03</c:v>
                </c:pt>
                <c:pt idx="2331">
                  <c:v>51.12</c:v>
                </c:pt>
                <c:pt idx="2332">
                  <c:v>50.94</c:v>
                </c:pt>
                <c:pt idx="2333">
                  <c:v>50.94</c:v>
                </c:pt>
                <c:pt idx="2334">
                  <c:v>50.85</c:v>
                </c:pt>
                <c:pt idx="2335">
                  <c:v>50.79</c:v>
                </c:pt>
                <c:pt idx="2336">
                  <c:v>50.76</c:v>
                </c:pt>
                <c:pt idx="2337">
                  <c:v>50.7</c:v>
                </c:pt>
                <c:pt idx="2338">
                  <c:v>50.49</c:v>
                </c:pt>
                <c:pt idx="2339">
                  <c:v>50.46</c:v>
                </c:pt>
                <c:pt idx="2340">
                  <c:v>50.46</c:v>
                </c:pt>
                <c:pt idx="2341">
                  <c:v>50.43</c:v>
                </c:pt>
                <c:pt idx="2342">
                  <c:v>50.34</c:v>
                </c:pt>
                <c:pt idx="2343">
                  <c:v>50.31</c:v>
                </c:pt>
                <c:pt idx="2344">
                  <c:v>50.37</c:v>
                </c:pt>
                <c:pt idx="2345">
                  <c:v>50.22</c:v>
                </c:pt>
                <c:pt idx="2346">
                  <c:v>50.28</c:v>
                </c:pt>
                <c:pt idx="2347">
                  <c:v>50.16</c:v>
                </c:pt>
                <c:pt idx="2348">
                  <c:v>80.760000000000005</c:v>
                </c:pt>
                <c:pt idx="2349">
                  <c:v>82.38</c:v>
                </c:pt>
                <c:pt idx="2350">
                  <c:v>82.86</c:v>
                </c:pt>
                <c:pt idx="2351">
                  <c:v>71.489999999999995</c:v>
                </c:pt>
                <c:pt idx="2352">
                  <c:v>53.13</c:v>
                </c:pt>
                <c:pt idx="2353">
                  <c:v>52.89</c:v>
                </c:pt>
                <c:pt idx="2354">
                  <c:v>52.68</c:v>
                </c:pt>
                <c:pt idx="2355">
                  <c:v>52.71</c:v>
                </c:pt>
                <c:pt idx="2356">
                  <c:v>52.56</c:v>
                </c:pt>
                <c:pt idx="2357">
                  <c:v>52.5</c:v>
                </c:pt>
                <c:pt idx="2358">
                  <c:v>52.47</c:v>
                </c:pt>
                <c:pt idx="2359">
                  <c:v>52.41</c:v>
                </c:pt>
                <c:pt idx="2360">
                  <c:v>52.32</c:v>
                </c:pt>
                <c:pt idx="2361">
                  <c:v>52.14</c:v>
                </c:pt>
                <c:pt idx="2362">
                  <c:v>52.05</c:v>
                </c:pt>
                <c:pt idx="2363">
                  <c:v>52.05</c:v>
                </c:pt>
                <c:pt idx="2364">
                  <c:v>51.99</c:v>
                </c:pt>
                <c:pt idx="2365">
                  <c:v>52.05</c:v>
                </c:pt>
                <c:pt idx="2366">
                  <c:v>51.93</c:v>
                </c:pt>
                <c:pt idx="2367">
                  <c:v>51.72</c:v>
                </c:pt>
                <c:pt idx="2368">
                  <c:v>51.84</c:v>
                </c:pt>
                <c:pt idx="2369">
                  <c:v>51.66</c:v>
                </c:pt>
                <c:pt idx="2370">
                  <c:v>51.54</c:v>
                </c:pt>
                <c:pt idx="2371">
                  <c:v>51.45</c:v>
                </c:pt>
                <c:pt idx="2372">
                  <c:v>51.18</c:v>
                </c:pt>
                <c:pt idx="2373">
                  <c:v>51.09</c:v>
                </c:pt>
                <c:pt idx="2374">
                  <c:v>51</c:v>
                </c:pt>
                <c:pt idx="2375">
                  <c:v>50.97</c:v>
                </c:pt>
                <c:pt idx="2376">
                  <c:v>50.79</c:v>
                </c:pt>
                <c:pt idx="2377">
                  <c:v>50.67</c:v>
                </c:pt>
                <c:pt idx="2378">
                  <c:v>50.64</c:v>
                </c:pt>
                <c:pt idx="2379">
                  <c:v>50.46</c:v>
                </c:pt>
                <c:pt idx="2380">
                  <c:v>50.37</c:v>
                </c:pt>
                <c:pt idx="2381">
                  <c:v>50.28</c:v>
                </c:pt>
                <c:pt idx="2382">
                  <c:v>50.16</c:v>
                </c:pt>
                <c:pt idx="2383">
                  <c:v>50.22</c:v>
                </c:pt>
                <c:pt idx="2384">
                  <c:v>81.510000000000005</c:v>
                </c:pt>
                <c:pt idx="2385">
                  <c:v>82.65</c:v>
                </c:pt>
                <c:pt idx="2386">
                  <c:v>83.22</c:v>
                </c:pt>
                <c:pt idx="2387">
                  <c:v>53.07</c:v>
                </c:pt>
                <c:pt idx="2388">
                  <c:v>52.98</c:v>
                </c:pt>
                <c:pt idx="2389">
                  <c:v>52.5</c:v>
                </c:pt>
                <c:pt idx="2390">
                  <c:v>52.5</c:v>
                </c:pt>
                <c:pt idx="2391">
                  <c:v>52.23</c:v>
                </c:pt>
                <c:pt idx="2392">
                  <c:v>52.17</c:v>
                </c:pt>
                <c:pt idx="2393">
                  <c:v>52.11</c:v>
                </c:pt>
                <c:pt idx="2394">
                  <c:v>51.96</c:v>
                </c:pt>
                <c:pt idx="2395">
                  <c:v>51.69</c:v>
                </c:pt>
                <c:pt idx="2396">
                  <c:v>51.6</c:v>
                </c:pt>
                <c:pt idx="2397">
                  <c:v>51.57</c:v>
                </c:pt>
                <c:pt idx="2398">
                  <c:v>51.3</c:v>
                </c:pt>
                <c:pt idx="2399">
                  <c:v>51.27</c:v>
                </c:pt>
                <c:pt idx="2400">
                  <c:v>51.06</c:v>
                </c:pt>
                <c:pt idx="2401">
                  <c:v>51.15</c:v>
                </c:pt>
                <c:pt idx="2402">
                  <c:v>50.94</c:v>
                </c:pt>
                <c:pt idx="2403">
                  <c:v>50.7</c:v>
                </c:pt>
                <c:pt idx="2404">
                  <c:v>50.79</c:v>
                </c:pt>
                <c:pt idx="2405">
                  <c:v>50.55</c:v>
                </c:pt>
                <c:pt idx="2406">
                  <c:v>50.55</c:v>
                </c:pt>
                <c:pt idx="2407">
                  <c:v>50.49</c:v>
                </c:pt>
                <c:pt idx="2408">
                  <c:v>50.22</c:v>
                </c:pt>
                <c:pt idx="2409">
                  <c:v>50.13</c:v>
                </c:pt>
                <c:pt idx="2410">
                  <c:v>80.760000000000005</c:v>
                </c:pt>
                <c:pt idx="2411">
                  <c:v>81.81</c:v>
                </c:pt>
                <c:pt idx="2412">
                  <c:v>82.86</c:v>
                </c:pt>
                <c:pt idx="2413">
                  <c:v>70.02</c:v>
                </c:pt>
                <c:pt idx="2414">
                  <c:v>53.25</c:v>
                </c:pt>
                <c:pt idx="2415">
                  <c:v>52.74</c:v>
                </c:pt>
                <c:pt idx="2416">
                  <c:v>52.53</c:v>
                </c:pt>
                <c:pt idx="2417">
                  <c:v>52.56</c:v>
                </c:pt>
                <c:pt idx="2418">
                  <c:v>52.26</c:v>
                </c:pt>
                <c:pt idx="2419">
                  <c:v>52.26</c:v>
                </c:pt>
                <c:pt idx="2420">
                  <c:v>51.93</c:v>
                </c:pt>
                <c:pt idx="2421">
                  <c:v>51.96</c:v>
                </c:pt>
                <c:pt idx="2422">
                  <c:v>51.75</c:v>
                </c:pt>
                <c:pt idx="2423">
                  <c:v>51.63</c:v>
                </c:pt>
                <c:pt idx="2424">
                  <c:v>51.66</c:v>
                </c:pt>
                <c:pt idx="2425">
                  <c:v>51.63</c:v>
                </c:pt>
                <c:pt idx="2426">
                  <c:v>51.42</c:v>
                </c:pt>
                <c:pt idx="2427">
                  <c:v>51.27</c:v>
                </c:pt>
                <c:pt idx="2428">
                  <c:v>51.24</c:v>
                </c:pt>
                <c:pt idx="2429">
                  <c:v>51.21</c:v>
                </c:pt>
                <c:pt idx="2430">
                  <c:v>51.09</c:v>
                </c:pt>
                <c:pt idx="2431">
                  <c:v>50.82</c:v>
                </c:pt>
                <c:pt idx="2432">
                  <c:v>50.76</c:v>
                </c:pt>
                <c:pt idx="2433">
                  <c:v>50.7</c:v>
                </c:pt>
                <c:pt idx="2434">
                  <c:v>50.55</c:v>
                </c:pt>
                <c:pt idx="2435">
                  <c:v>50.58</c:v>
                </c:pt>
                <c:pt idx="2436">
                  <c:v>50.49</c:v>
                </c:pt>
                <c:pt idx="2437">
                  <c:v>50.37</c:v>
                </c:pt>
                <c:pt idx="2438">
                  <c:v>50.34</c:v>
                </c:pt>
                <c:pt idx="2439">
                  <c:v>50.16</c:v>
                </c:pt>
                <c:pt idx="2440">
                  <c:v>50.1</c:v>
                </c:pt>
                <c:pt idx="2441">
                  <c:v>80.760000000000005</c:v>
                </c:pt>
                <c:pt idx="2442">
                  <c:v>81.69</c:v>
                </c:pt>
                <c:pt idx="2443">
                  <c:v>82.71</c:v>
                </c:pt>
                <c:pt idx="2444">
                  <c:v>68.489999999999995</c:v>
                </c:pt>
                <c:pt idx="2445">
                  <c:v>52.98</c:v>
                </c:pt>
                <c:pt idx="2446">
                  <c:v>52.8</c:v>
                </c:pt>
                <c:pt idx="2447">
                  <c:v>52.74</c:v>
                </c:pt>
                <c:pt idx="2448">
                  <c:v>52.47</c:v>
                </c:pt>
                <c:pt idx="2449">
                  <c:v>52.32</c:v>
                </c:pt>
                <c:pt idx="2450">
                  <c:v>52.23</c:v>
                </c:pt>
                <c:pt idx="2451">
                  <c:v>52.14</c:v>
                </c:pt>
                <c:pt idx="2452">
                  <c:v>51.96</c:v>
                </c:pt>
                <c:pt idx="2453">
                  <c:v>51.99</c:v>
                </c:pt>
                <c:pt idx="2454">
                  <c:v>51.69</c:v>
                </c:pt>
                <c:pt idx="2455">
                  <c:v>51.72</c:v>
                </c:pt>
                <c:pt idx="2456">
                  <c:v>51.66</c:v>
                </c:pt>
                <c:pt idx="2457">
                  <c:v>51.42</c:v>
                </c:pt>
                <c:pt idx="2458">
                  <c:v>51.42</c:v>
                </c:pt>
                <c:pt idx="2459">
                  <c:v>51.24</c:v>
                </c:pt>
                <c:pt idx="2460">
                  <c:v>51.21</c:v>
                </c:pt>
                <c:pt idx="2461">
                  <c:v>51</c:v>
                </c:pt>
                <c:pt idx="2462">
                  <c:v>50.91</c:v>
                </c:pt>
                <c:pt idx="2463">
                  <c:v>50.7</c:v>
                </c:pt>
                <c:pt idx="2464">
                  <c:v>50.64</c:v>
                </c:pt>
                <c:pt idx="2465">
                  <c:v>50.46</c:v>
                </c:pt>
                <c:pt idx="2466">
                  <c:v>50.43</c:v>
                </c:pt>
                <c:pt idx="2467">
                  <c:v>50.37</c:v>
                </c:pt>
                <c:pt idx="2468">
                  <c:v>50.16</c:v>
                </c:pt>
                <c:pt idx="2469">
                  <c:v>58.05</c:v>
                </c:pt>
                <c:pt idx="2470">
                  <c:v>81.72</c:v>
                </c:pt>
                <c:pt idx="2471">
                  <c:v>82.41</c:v>
                </c:pt>
                <c:pt idx="2472">
                  <c:v>83.28</c:v>
                </c:pt>
                <c:pt idx="2473">
                  <c:v>67.17</c:v>
                </c:pt>
                <c:pt idx="2474">
                  <c:v>52.86</c:v>
                </c:pt>
                <c:pt idx="2475">
                  <c:v>52.59</c:v>
                </c:pt>
                <c:pt idx="2476">
                  <c:v>52.65</c:v>
                </c:pt>
                <c:pt idx="2477">
                  <c:v>52.41</c:v>
                </c:pt>
                <c:pt idx="2478">
                  <c:v>52.32</c:v>
                </c:pt>
                <c:pt idx="2479">
                  <c:v>52.14</c:v>
                </c:pt>
                <c:pt idx="2480">
                  <c:v>51.99</c:v>
                </c:pt>
                <c:pt idx="2481">
                  <c:v>51.93</c:v>
                </c:pt>
                <c:pt idx="2482">
                  <c:v>51.81</c:v>
                </c:pt>
                <c:pt idx="2483">
                  <c:v>51.69</c:v>
                </c:pt>
                <c:pt idx="2484">
                  <c:v>51.57</c:v>
                </c:pt>
                <c:pt idx="2485">
                  <c:v>51.51</c:v>
                </c:pt>
                <c:pt idx="2486">
                  <c:v>51.45</c:v>
                </c:pt>
                <c:pt idx="2487">
                  <c:v>51.36</c:v>
                </c:pt>
                <c:pt idx="2488">
                  <c:v>51.24</c:v>
                </c:pt>
                <c:pt idx="2489">
                  <c:v>51.15</c:v>
                </c:pt>
                <c:pt idx="2490">
                  <c:v>51</c:v>
                </c:pt>
                <c:pt idx="2491">
                  <c:v>51</c:v>
                </c:pt>
                <c:pt idx="2492">
                  <c:v>51.03</c:v>
                </c:pt>
                <c:pt idx="2493">
                  <c:v>50.7</c:v>
                </c:pt>
                <c:pt idx="2494">
                  <c:v>50.61</c:v>
                </c:pt>
                <c:pt idx="2495">
                  <c:v>50.43</c:v>
                </c:pt>
                <c:pt idx="2496">
                  <c:v>50.52</c:v>
                </c:pt>
                <c:pt idx="2497">
                  <c:v>50.28</c:v>
                </c:pt>
                <c:pt idx="2498">
                  <c:v>50.13</c:v>
                </c:pt>
                <c:pt idx="2499">
                  <c:v>70.739999999999995</c:v>
                </c:pt>
                <c:pt idx="2500">
                  <c:v>82.17</c:v>
                </c:pt>
                <c:pt idx="2501">
                  <c:v>83.1</c:v>
                </c:pt>
                <c:pt idx="2502">
                  <c:v>81.96</c:v>
                </c:pt>
                <c:pt idx="2503">
                  <c:v>52.8</c:v>
                </c:pt>
                <c:pt idx="2504">
                  <c:v>52.65</c:v>
                </c:pt>
                <c:pt idx="2505">
                  <c:v>52.53</c:v>
                </c:pt>
                <c:pt idx="2506">
                  <c:v>52.2</c:v>
                </c:pt>
                <c:pt idx="2507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7C-4E31-8DD4-226060F0183A}"/>
            </c:ext>
          </c:extLst>
        </c:ser>
        <c:ser>
          <c:idx val="1"/>
          <c:order val="1"/>
          <c:tx>
            <c:v>Forecast</c:v>
          </c:tx>
          <c:val>
            <c:numRef>
              <c:f>'[1]실측정 Graph'!$I$2:$I$2509</c:f>
              <c:numCache>
                <c:formatCode>General</c:formatCode>
                <c:ptCount val="2508"/>
                <c:pt idx="0">
                  <c:v>#N/A</c:v>
                </c:pt>
                <c:pt idx="1">
                  <c:v>#N/A</c:v>
                </c:pt>
                <c:pt idx="2" formatCode="0.00_);[Red]\(0.00\)">
                  <c:v>52.080000000000005</c:v>
                </c:pt>
                <c:pt idx="3" formatCode="0.00_);[Red]\(0.00\)">
                  <c:v>52.02</c:v>
                </c:pt>
                <c:pt idx="4" formatCode="0.00_);[Red]\(0.00\)">
                  <c:v>51.919999999999995</c:v>
                </c:pt>
                <c:pt idx="5" formatCode="0.00_);[Red]\(0.00\)">
                  <c:v>51.81</c:v>
                </c:pt>
                <c:pt idx="6" formatCode="0.00_);[Red]\(0.00\)">
                  <c:v>51.72</c:v>
                </c:pt>
                <c:pt idx="7" formatCode="0.00_);[Red]\(0.00\)">
                  <c:v>51.629999999999995</c:v>
                </c:pt>
                <c:pt idx="8" formatCode="0.00_);[Red]\(0.00\)">
                  <c:v>51.53</c:v>
                </c:pt>
                <c:pt idx="9" formatCode="0.00_);[Red]\(0.00\)">
                  <c:v>51.400000000000006</c:v>
                </c:pt>
                <c:pt idx="10" formatCode="0.00_);[Red]\(0.00\)">
                  <c:v>51.26</c:v>
                </c:pt>
                <c:pt idx="11" formatCode="0.00_);[Red]\(0.00\)">
                  <c:v>51.19</c:v>
                </c:pt>
                <c:pt idx="12" formatCode="0.00_);[Red]\(0.00\)">
                  <c:v>51.129999999999995</c:v>
                </c:pt>
                <c:pt idx="13" formatCode="0.00_);[Red]\(0.00\)">
                  <c:v>51.050000000000004</c:v>
                </c:pt>
                <c:pt idx="14" formatCode="0.00_);[Red]\(0.00\)">
                  <c:v>50.94</c:v>
                </c:pt>
                <c:pt idx="15" formatCode="0.00_);[Red]\(0.00\)">
                  <c:v>50.839999999999996</c:v>
                </c:pt>
                <c:pt idx="16" formatCode="0.00_);[Red]\(0.00\)">
                  <c:v>50.74</c:v>
                </c:pt>
                <c:pt idx="17" formatCode="0.00_);[Red]\(0.00\)">
                  <c:v>50.610000000000007</c:v>
                </c:pt>
                <c:pt idx="18" formatCode="0.00_);[Red]\(0.00\)">
                  <c:v>50.47</c:v>
                </c:pt>
                <c:pt idx="19" formatCode="0.00_);[Red]\(0.00\)">
                  <c:v>50.390000000000008</c:v>
                </c:pt>
                <c:pt idx="20" formatCode="0.00_);[Red]\(0.00\)">
                  <c:v>50.34</c:v>
                </c:pt>
                <c:pt idx="21" formatCode="0.00_);[Red]\(0.00\)">
                  <c:v>50.29</c:v>
                </c:pt>
                <c:pt idx="22" formatCode="0.00_);[Red]\(0.00\)">
                  <c:v>50.18</c:v>
                </c:pt>
                <c:pt idx="23" formatCode="0.00_);[Red]\(0.00\)">
                  <c:v>60.54</c:v>
                </c:pt>
                <c:pt idx="24" formatCode="0.00_);[Red]\(0.00\)">
                  <c:v>71.2</c:v>
                </c:pt>
                <c:pt idx="25" formatCode="0.00_);[Red]\(0.00\)">
                  <c:v>82.2</c:v>
                </c:pt>
                <c:pt idx="26" formatCode="0.00_);[Red]\(0.00\)">
                  <c:v>81.490000000000009</c:v>
                </c:pt>
                <c:pt idx="27" formatCode="0.00_);[Red]\(0.00\)">
                  <c:v>71.709999999999994</c:v>
                </c:pt>
                <c:pt idx="28" formatCode="0.00_);[Red]\(0.00\)">
                  <c:v>61.6</c:v>
                </c:pt>
                <c:pt idx="29" formatCode="0.00_);[Red]\(0.00\)">
                  <c:v>52.69</c:v>
                </c:pt>
                <c:pt idx="30" formatCode="0.00_);[Red]\(0.00\)">
                  <c:v>52.57</c:v>
                </c:pt>
                <c:pt idx="31" formatCode="0.00_);[Red]\(0.00\)">
                  <c:v>52.47</c:v>
                </c:pt>
                <c:pt idx="32" formatCode="0.00_);[Red]\(0.00\)">
                  <c:v>52.35</c:v>
                </c:pt>
                <c:pt idx="33" formatCode="0.00_);[Red]\(0.00\)">
                  <c:v>52.19</c:v>
                </c:pt>
                <c:pt idx="34" formatCode="0.00_);[Red]\(0.00\)">
                  <c:v>52.03</c:v>
                </c:pt>
                <c:pt idx="35" formatCode="0.00_);[Red]\(0.00\)">
                  <c:v>51.949999999999996</c:v>
                </c:pt>
                <c:pt idx="36" formatCode="0.00_);[Red]\(0.00\)">
                  <c:v>51.85</c:v>
                </c:pt>
                <c:pt idx="37" formatCode="0.00_);[Red]\(0.00\)">
                  <c:v>51.75</c:v>
                </c:pt>
                <c:pt idx="38" formatCode="0.00_);[Red]\(0.00\)">
                  <c:v>51.639999999999993</c:v>
                </c:pt>
                <c:pt idx="39" formatCode="0.00_);[Red]\(0.00\)">
                  <c:v>51.56</c:v>
                </c:pt>
                <c:pt idx="40" formatCode="0.00_);[Red]\(0.00\)">
                  <c:v>51.48</c:v>
                </c:pt>
                <c:pt idx="41" formatCode="0.00_);[Red]\(0.00\)">
                  <c:v>51.360000000000007</c:v>
                </c:pt>
                <c:pt idx="42" formatCode="0.00_);[Red]\(0.00\)">
                  <c:v>51.27</c:v>
                </c:pt>
                <c:pt idx="43" formatCode="0.00_);[Red]\(0.00\)">
                  <c:v>51.160000000000004</c:v>
                </c:pt>
                <c:pt idx="44" formatCode="0.00_);[Red]\(0.00\)">
                  <c:v>51.06</c:v>
                </c:pt>
                <c:pt idx="45" formatCode="0.00_);[Red]\(0.00\)">
                  <c:v>50.96</c:v>
                </c:pt>
                <c:pt idx="46" formatCode="0.00_);[Red]\(0.00\)">
                  <c:v>50.87</c:v>
                </c:pt>
                <c:pt idx="47" formatCode="0.00_);[Red]\(0.00\)">
                  <c:v>50.79</c:v>
                </c:pt>
                <c:pt idx="48" formatCode="0.00_);[Red]\(0.00\)">
                  <c:v>50.69</c:v>
                </c:pt>
                <c:pt idx="49" formatCode="0.00_);[Red]\(0.00\)">
                  <c:v>50.6</c:v>
                </c:pt>
                <c:pt idx="50" formatCode="0.00_);[Red]\(0.00\)">
                  <c:v>50.52</c:v>
                </c:pt>
                <c:pt idx="51" formatCode="0.00_);[Red]\(0.00\)">
                  <c:v>50.44</c:v>
                </c:pt>
                <c:pt idx="52" formatCode="0.00_);[Red]\(0.00\)">
                  <c:v>50.32</c:v>
                </c:pt>
                <c:pt idx="53" formatCode="0.00_);[Red]\(0.00\)">
                  <c:v>50.22</c:v>
                </c:pt>
                <c:pt idx="54" formatCode="0.00_);[Red]\(0.00\)">
                  <c:v>60.259999999999991</c:v>
                </c:pt>
                <c:pt idx="55" formatCode="0.00_);[Red]\(0.00\)">
                  <c:v>70.69</c:v>
                </c:pt>
                <c:pt idx="56" formatCode="0.00_);[Red]\(0.00\)">
                  <c:v>81.489999999999995</c:v>
                </c:pt>
                <c:pt idx="57" formatCode="0.00_);[Red]\(0.00\)">
                  <c:v>82.339999999999989</c:v>
                </c:pt>
                <c:pt idx="58" formatCode="0.00_);[Red]\(0.00\)">
                  <c:v>72.86</c:v>
                </c:pt>
                <c:pt idx="59" formatCode="0.00_);[Red]\(0.00\)">
                  <c:v>62.910000000000004</c:v>
                </c:pt>
                <c:pt idx="60" formatCode="0.00_);[Red]\(0.00\)">
                  <c:v>52.76</c:v>
                </c:pt>
                <c:pt idx="61" formatCode="0.00_);[Red]\(0.00\)">
                  <c:v>52.56</c:v>
                </c:pt>
                <c:pt idx="62" formatCode="0.00_);[Red]\(0.00\)">
                  <c:v>52.390000000000008</c:v>
                </c:pt>
                <c:pt idx="63" formatCode="0.00_);[Red]\(0.00\)">
                  <c:v>52.28</c:v>
                </c:pt>
                <c:pt idx="64" formatCode="0.00_);[Red]\(0.00\)">
                  <c:v>52.160000000000004</c:v>
                </c:pt>
                <c:pt idx="65" formatCode="0.00_);[Red]\(0.00\)">
                  <c:v>52.109999999999992</c:v>
                </c:pt>
                <c:pt idx="66" formatCode="0.00_);[Red]\(0.00\)">
                  <c:v>51.97</c:v>
                </c:pt>
                <c:pt idx="67" formatCode="0.00_);[Red]\(0.00\)">
                  <c:v>51.85</c:v>
                </c:pt>
                <c:pt idx="68" formatCode="0.00_);[Red]\(0.00\)">
                  <c:v>51.72</c:v>
                </c:pt>
                <c:pt idx="69" formatCode="0.00_);[Red]\(0.00\)">
                  <c:v>51.639999999999993</c:v>
                </c:pt>
                <c:pt idx="70" formatCode="0.00_);[Red]\(0.00\)">
                  <c:v>51.589999999999996</c:v>
                </c:pt>
                <c:pt idx="71" formatCode="0.00_);[Red]\(0.00\)">
                  <c:v>51.49</c:v>
                </c:pt>
                <c:pt idx="72" formatCode="0.00_);[Red]\(0.00\)">
                  <c:v>51.38</c:v>
                </c:pt>
                <c:pt idx="73" formatCode="0.00_);[Red]\(0.00\)">
                  <c:v>51.24</c:v>
                </c:pt>
                <c:pt idx="74" formatCode="0.00_);[Red]\(0.00\)">
                  <c:v>51.129999999999995</c:v>
                </c:pt>
                <c:pt idx="75" formatCode="0.00_);[Red]\(0.00\)">
                  <c:v>51.06</c:v>
                </c:pt>
                <c:pt idx="76" formatCode="0.00_);[Red]\(0.00\)">
                  <c:v>50.98</c:v>
                </c:pt>
                <c:pt idx="77" formatCode="0.00_);[Red]\(0.00\)">
                  <c:v>50.870000000000005</c:v>
                </c:pt>
                <c:pt idx="78" formatCode="0.00_);[Red]\(0.00\)">
                  <c:v>50.740000000000009</c:v>
                </c:pt>
                <c:pt idx="79" formatCode="0.00_);[Red]\(0.00\)">
                  <c:v>50.620000000000005</c:v>
                </c:pt>
                <c:pt idx="80" formatCode="0.00_);[Red]\(0.00\)">
                  <c:v>50.54</c:v>
                </c:pt>
                <c:pt idx="81" formatCode="0.00_);[Red]\(0.00\)">
                  <c:v>50.47</c:v>
                </c:pt>
                <c:pt idx="82" formatCode="0.00_);[Red]\(0.00\)">
                  <c:v>50.390000000000008</c:v>
                </c:pt>
                <c:pt idx="83" formatCode="0.00_);[Red]\(0.00\)">
                  <c:v>50.28</c:v>
                </c:pt>
                <c:pt idx="84" formatCode="0.00_);[Red]\(0.00\)">
                  <c:v>50.199999999999996</c:v>
                </c:pt>
                <c:pt idx="85" formatCode="0.00_);[Red]\(0.00\)">
                  <c:v>60.29999999999999</c:v>
                </c:pt>
                <c:pt idx="86" formatCode="0.00_);[Red]\(0.00\)">
                  <c:v>70.809999999999988</c:v>
                </c:pt>
                <c:pt idx="87" formatCode="0.00_);[Red]\(0.00\)">
                  <c:v>81.649999999999991</c:v>
                </c:pt>
                <c:pt idx="88" formatCode="0.00_);[Red]\(0.00\)">
                  <c:v>82.5</c:v>
                </c:pt>
                <c:pt idx="89" formatCode="0.00_);[Red]\(0.00\)">
                  <c:v>73.029999999999987</c:v>
                </c:pt>
                <c:pt idx="90" formatCode="0.00_);[Red]\(0.00\)">
                  <c:v>63.050000000000004</c:v>
                </c:pt>
                <c:pt idx="91" formatCode="0.00_);[Red]\(0.00\)">
                  <c:v>52.900000000000006</c:v>
                </c:pt>
                <c:pt idx="92" formatCode="0.00_);[Red]\(0.00\)">
                  <c:v>52.660000000000004</c:v>
                </c:pt>
                <c:pt idx="93" formatCode="0.00_);[Red]\(0.00\)">
                  <c:v>52.5</c:v>
                </c:pt>
                <c:pt idx="94" formatCode="0.00_);[Red]\(0.00\)">
                  <c:v>52.349999999999994</c:v>
                </c:pt>
                <c:pt idx="95" formatCode="0.00_);[Red]\(0.00\)">
                  <c:v>52.19</c:v>
                </c:pt>
                <c:pt idx="96" formatCode="0.00_);[Red]\(0.00\)">
                  <c:v>52.120000000000005</c:v>
                </c:pt>
                <c:pt idx="97" formatCode="0.00_);[Red]\(0.00\)">
                  <c:v>52.01</c:v>
                </c:pt>
                <c:pt idx="98" formatCode="0.00_);[Red]\(0.00\)">
                  <c:v>51.919999999999995</c:v>
                </c:pt>
                <c:pt idx="99" formatCode="0.00_);[Red]\(0.00\)">
                  <c:v>51.79</c:v>
                </c:pt>
                <c:pt idx="100" formatCode="0.00_);[Red]\(0.00\)">
                  <c:v>51.69</c:v>
                </c:pt>
                <c:pt idx="101" formatCode="0.00_);[Red]\(0.00\)">
                  <c:v>51.599999999999994</c:v>
                </c:pt>
                <c:pt idx="102" formatCode="0.00_);[Red]\(0.00\)">
                  <c:v>51.51</c:v>
                </c:pt>
                <c:pt idx="103" formatCode="0.00_);[Red]\(0.00\)">
                  <c:v>51.430000000000007</c:v>
                </c:pt>
                <c:pt idx="104" formatCode="0.00_);[Red]\(0.00\)">
                  <c:v>51.330000000000005</c:v>
                </c:pt>
                <c:pt idx="105" formatCode="0.00_);[Red]\(0.00\)">
                  <c:v>51.25</c:v>
                </c:pt>
                <c:pt idx="106" formatCode="0.00_);[Red]\(0.00\)">
                  <c:v>51.18</c:v>
                </c:pt>
                <c:pt idx="107" formatCode="0.00_);[Red]\(0.00\)">
                  <c:v>51.089999999999996</c:v>
                </c:pt>
                <c:pt idx="108" formatCode="0.00_);[Red]\(0.00\)">
                  <c:v>51</c:v>
                </c:pt>
                <c:pt idx="109" formatCode="0.00_);[Red]\(0.00\)">
                  <c:v>50.87</c:v>
                </c:pt>
                <c:pt idx="110" formatCode="0.00_);[Red]\(0.00\)">
                  <c:v>50.779999999999994</c:v>
                </c:pt>
                <c:pt idx="111" formatCode="0.00_);[Red]\(0.00\)">
                  <c:v>50.640000000000008</c:v>
                </c:pt>
                <c:pt idx="112" formatCode="0.00_);[Red]\(0.00\)">
                  <c:v>50.550000000000004</c:v>
                </c:pt>
                <c:pt idx="113" formatCode="0.00_);[Red]\(0.00\)">
                  <c:v>50.5</c:v>
                </c:pt>
                <c:pt idx="114" formatCode="0.00_);[Red]\(0.00\)">
                  <c:v>50.419999999999995</c:v>
                </c:pt>
                <c:pt idx="115" formatCode="0.00_);[Red]\(0.00\)">
                  <c:v>50.330000000000005</c:v>
                </c:pt>
                <c:pt idx="116" formatCode="0.00_);[Red]\(0.00\)">
                  <c:v>50.199999999999996</c:v>
                </c:pt>
                <c:pt idx="117" formatCode="0.00_);[Red]\(0.00\)">
                  <c:v>54.69</c:v>
                </c:pt>
                <c:pt idx="118" formatCode="0.00_);[Red]\(0.00\)">
                  <c:v>65.25</c:v>
                </c:pt>
                <c:pt idx="119" formatCode="0.00_);[Red]\(0.00\)">
                  <c:v>76.040000000000006</c:v>
                </c:pt>
                <c:pt idx="120" formatCode="0.00_);[Red]\(0.00\)">
                  <c:v>82.48</c:v>
                </c:pt>
                <c:pt idx="121" formatCode="0.00_);[Red]\(0.00\)">
                  <c:v>72.850000000000009</c:v>
                </c:pt>
                <c:pt idx="122" formatCode="0.00_);[Red]\(0.00\)">
                  <c:v>62.920000000000009</c:v>
                </c:pt>
                <c:pt idx="123" formatCode="0.00_);[Red]\(0.00\)">
                  <c:v>52.77</c:v>
                </c:pt>
                <c:pt idx="124" formatCode="0.00_);[Red]\(0.00\)">
                  <c:v>52.6</c:v>
                </c:pt>
                <c:pt idx="125" formatCode="0.00_);[Red]\(0.00\)">
                  <c:v>52.47</c:v>
                </c:pt>
                <c:pt idx="126" formatCode="0.00_);[Red]\(0.00\)">
                  <c:v>52.330000000000005</c:v>
                </c:pt>
                <c:pt idx="127" formatCode="0.00_);[Red]\(0.00\)">
                  <c:v>52.20000000000001</c:v>
                </c:pt>
                <c:pt idx="128" formatCode="0.00_);[Red]\(0.00\)">
                  <c:v>52.109999999999992</c:v>
                </c:pt>
                <c:pt idx="129" formatCode="0.00_);[Red]\(0.00\)">
                  <c:v>51.97</c:v>
                </c:pt>
                <c:pt idx="130" formatCode="0.00_);[Red]\(0.00\)">
                  <c:v>51.870000000000005</c:v>
                </c:pt>
                <c:pt idx="131" formatCode="0.00_);[Red]\(0.00\)">
                  <c:v>51.74</c:v>
                </c:pt>
                <c:pt idx="132" formatCode="0.00_);[Red]\(0.00\)">
                  <c:v>51.74</c:v>
                </c:pt>
                <c:pt idx="133" formatCode="0.00_);[Red]\(0.00\)">
                  <c:v>51.609999999999992</c:v>
                </c:pt>
                <c:pt idx="134" formatCode="0.00_);[Red]\(0.00\)">
                  <c:v>51.51</c:v>
                </c:pt>
                <c:pt idx="135" formatCode="0.00_);[Red]\(0.00\)">
                  <c:v>51.410000000000004</c:v>
                </c:pt>
                <c:pt idx="136" formatCode="0.00_);[Red]\(0.00\)">
                  <c:v>51.140000000000008</c:v>
                </c:pt>
                <c:pt idx="137" formatCode="0.00_);[Red]\(0.00\)">
                  <c:v>50.800000000000004</c:v>
                </c:pt>
                <c:pt idx="138" formatCode="0.00_);[Red]\(0.00\)">
                  <c:v>50.430000000000007</c:v>
                </c:pt>
                <c:pt idx="139" formatCode="0.00_);[Red]\(0.00\)">
                  <c:v>50.370000000000005</c:v>
                </c:pt>
                <c:pt idx="140" formatCode="0.00_);[Red]\(0.00\)">
                  <c:v>50.38</c:v>
                </c:pt>
                <c:pt idx="141" formatCode="0.00_);[Red]\(0.00\)">
                  <c:v>50.379999999999995</c:v>
                </c:pt>
                <c:pt idx="142" formatCode="0.00_);[Red]\(0.00\)">
                  <c:v>50.34</c:v>
                </c:pt>
                <c:pt idx="143" formatCode="0.00_);[Red]\(0.00\)">
                  <c:v>50.28</c:v>
                </c:pt>
                <c:pt idx="144" formatCode="0.00_);[Red]\(0.00\)">
                  <c:v>51.69</c:v>
                </c:pt>
                <c:pt idx="145" formatCode="0.00_);[Red]\(0.00\)">
                  <c:v>61.81</c:v>
                </c:pt>
                <c:pt idx="146" formatCode="0.00_);[Red]\(0.00\)">
                  <c:v>72.5</c:v>
                </c:pt>
                <c:pt idx="147" formatCode="0.00_);[Red]\(0.00\)">
                  <c:v>82.04</c:v>
                </c:pt>
                <c:pt idx="148" formatCode="0.00_);[Red]\(0.00\)">
                  <c:v>78.63</c:v>
                </c:pt>
                <c:pt idx="149" formatCode="0.00_);[Red]\(0.00\)">
                  <c:v>68.839999999999989</c:v>
                </c:pt>
                <c:pt idx="150" formatCode="0.00_);[Red]\(0.00\)">
                  <c:v>58.699999999999996</c:v>
                </c:pt>
                <c:pt idx="151" formatCode="0.00_);[Red]\(0.00\)">
                  <c:v>52.78</c:v>
                </c:pt>
                <c:pt idx="152" formatCode="0.00_);[Red]\(0.00\)">
                  <c:v>52.65</c:v>
                </c:pt>
                <c:pt idx="153" formatCode="0.00_);[Red]\(0.00\)">
                  <c:v>52.56</c:v>
                </c:pt>
                <c:pt idx="154" formatCode="0.00_);[Red]\(0.00\)">
                  <c:v>52.449999999999996</c:v>
                </c:pt>
                <c:pt idx="155" formatCode="0.00_);[Red]\(0.00\)">
                  <c:v>52.41</c:v>
                </c:pt>
                <c:pt idx="156" formatCode="0.00_);[Red]\(0.00\)">
                  <c:v>52.300000000000004</c:v>
                </c:pt>
                <c:pt idx="157" formatCode="0.00_);[Red]\(0.00\)">
                  <c:v>52.23</c:v>
                </c:pt>
                <c:pt idx="158" formatCode="0.00_);[Red]\(0.00\)">
                  <c:v>52.120000000000005</c:v>
                </c:pt>
                <c:pt idx="159" formatCode="0.00_);[Red]\(0.00\)">
                  <c:v>52.04</c:v>
                </c:pt>
                <c:pt idx="160" formatCode="0.00_);[Red]\(0.00\)">
                  <c:v>51.97</c:v>
                </c:pt>
                <c:pt idx="161" formatCode="0.00_);[Red]\(0.00\)">
                  <c:v>51.879999999999995</c:v>
                </c:pt>
                <c:pt idx="162" formatCode="0.00_);[Red]\(0.00\)">
                  <c:v>51.79</c:v>
                </c:pt>
                <c:pt idx="163" formatCode="0.00_);[Red]\(0.00\)">
                  <c:v>51.72</c:v>
                </c:pt>
                <c:pt idx="164" formatCode="0.00_);[Red]\(0.00\)">
                  <c:v>51.69</c:v>
                </c:pt>
                <c:pt idx="165" formatCode="0.00_);[Red]\(0.00\)">
                  <c:v>51.66</c:v>
                </c:pt>
                <c:pt idx="166" formatCode="0.00_);[Red]\(0.00\)">
                  <c:v>51.569999999999993</c:v>
                </c:pt>
                <c:pt idx="167" formatCode="0.00_);[Red]\(0.00\)">
                  <c:v>51.46</c:v>
                </c:pt>
                <c:pt idx="168" formatCode="0.00_);[Red]\(0.00\)">
                  <c:v>51.360000000000007</c:v>
                </c:pt>
                <c:pt idx="169" formatCode="0.00_);[Red]\(0.00\)">
                  <c:v>51.319999999999993</c:v>
                </c:pt>
                <c:pt idx="170" formatCode="0.00_);[Red]\(0.00\)">
                  <c:v>51.26</c:v>
                </c:pt>
                <c:pt idx="171" formatCode="0.00_);[Red]\(0.00\)">
                  <c:v>51.23</c:v>
                </c:pt>
                <c:pt idx="172" formatCode="0.00_);[Red]\(0.00\)">
                  <c:v>51.15</c:v>
                </c:pt>
                <c:pt idx="173" formatCode="0.00_);[Red]\(0.00\)">
                  <c:v>51.080000000000005</c:v>
                </c:pt>
                <c:pt idx="174" formatCode="0.00_);[Red]\(0.00\)">
                  <c:v>51.03</c:v>
                </c:pt>
                <c:pt idx="175" formatCode="0.00_);[Red]\(0.00\)">
                  <c:v>50.97</c:v>
                </c:pt>
                <c:pt idx="176" formatCode="0.00_);[Red]\(0.00\)">
                  <c:v>50.97</c:v>
                </c:pt>
                <c:pt idx="177" formatCode="0.00_);[Red]\(0.00\)">
                  <c:v>50.879999999999995</c:v>
                </c:pt>
                <c:pt idx="178" formatCode="0.00_);[Red]\(0.00\)">
                  <c:v>50.849999999999994</c:v>
                </c:pt>
                <c:pt idx="179" formatCode="0.00_);[Red]\(0.00\)">
                  <c:v>50.78</c:v>
                </c:pt>
                <c:pt idx="180" formatCode="0.00_);[Red]\(0.00\)">
                  <c:v>50.800000000000004</c:v>
                </c:pt>
                <c:pt idx="181" formatCode="0.00_);[Red]\(0.00\)">
                  <c:v>50.77</c:v>
                </c:pt>
                <c:pt idx="182" formatCode="0.00_);[Red]\(0.00\)">
                  <c:v>50.73</c:v>
                </c:pt>
                <c:pt idx="183" formatCode="0.00_);[Red]\(0.00\)">
                  <c:v>50.65</c:v>
                </c:pt>
                <c:pt idx="184" formatCode="0.00_);[Red]\(0.00\)">
                  <c:v>50.589999999999996</c:v>
                </c:pt>
                <c:pt idx="185" formatCode="0.00_);[Red]\(0.00\)">
                  <c:v>50.54</c:v>
                </c:pt>
                <c:pt idx="186" formatCode="0.00_);[Red]\(0.00\)">
                  <c:v>50.54</c:v>
                </c:pt>
                <c:pt idx="187" formatCode="0.00_);[Red]\(0.00\)">
                  <c:v>50.52</c:v>
                </c:pt>
                <c:pt idx="188" formatCode="0.00_);[Red]\(0.00\)">
                  <c:v>50.51</c:v>
                </c:pt>
                <c:pt idx="189" formatCode="0.00_);[Red]\(0.00\)">
                  <c:v>50.430000000000007</c:v>
                </c:pt>
                <c:pt idx="190" formatCode="0.00_);[Red]\(0.00\)">
                  <c:v>50.38</c:v>
                </c:pt>
                <c:pt idx="191" formatCode="0.00_);[Red]\(0.00\)">
                  <c:v>50.330000000000005</c:v>
                </c:pt>
                <c:pt idx="192" formatCode="0.00_);[Red]\(0.00\)">
                  <c:v>50.26</c:v>
                </c:pt>
                <c:pt idx="193" formatCode="0.00_);[Red]\(0.00\)">
                  <c:v>50.23</c:v>
                </c:pt>
                <c:pt idx="194" formatCode="0.00_);[Red]\(0.00\)">
                  <c:v>50.16</c:v>
                </c:pt>
                <c:pt idx="195" formatCode="0.00_);[Red]\(0.00\)">
                  <c:v>50.129999999999995</c:v>
                </c:pt>
                <c:pt idx="196" formatCode="0.00_);[Red]\(0.00\)">
                  <c:v>60.53</c:v>
                </c:pt>
                <c:pt idx="197" formatCode="0.00_);[Red]\(0.00\)">
                  <c:v>71.220000000000013</c:v>
                </c:pt>
                <c:pt idx="198" formatCode="0.00_);[Red]\(0.00\)">
                  <c:v>82.3</c:v>
                </c:pt>
                <c:pt idx="199" formatCode="0.00_);[Red]\(0.00\)">
                  <c:v>80.259999999999991</c:v>
                </c:pt>
                <c:pt idx="200" formatCode="0.00_);[Red]\(0.00\)">
                  <c:v>70.570000000000007</c:v>
                </c:pt>
                <c:pt idx="201" formatCode="0.00_);[Red]\(0.00\)">
                  <c:v>60.430000000000007</c:v>
                </c:pt>
                <c:pt idx="202" formatCode="0.00_);[Red]\(0.00\)">
                  <c:v>52.910000000000004</c:v>
                </c:pt>
                <c:pt idx="203" formatCode="0.00_);[Red]\(0.00\)">
                  <c:v>52.81</c:v>
                </c:pt>
                <c:pt idx="204" formatCode="0.00_);[Red]\(0.00\)">
                  <c:v>52.76</c:v>
                </c:pt>
                <c:pt idx="205" formatCode="0.00_);[Red]\(0.00\)">
                  <c:v>52.69</c:v>
                </c:pt>
                <c:pt idx="206" formatCode="0.00_);[Red]\(0.00\)">
                  <c:v>52.620000000000005</c:v>
                </c:pt>
                <c:pt idx="207" formatCode="0.00_);[Red]\(0.00\)">
                  <c:v>52.550000000000004</c:v>
                </c:pt>
                <c:pt idx="208" formatCode="0.00_);[Red]\(0.00\)">
                  <c:v>52.51</c:v>
                </c:pt>
                <c:pt idx="209" formatCode="0.00_);[Red]\(0.00\)">
                  <c:v>52.41</c:v>
                </c:pt>
                <c:pt idx="210" formatCode="0.00_);[Red]\(0.00\)">
                  <c:v>52.339999999999996</c:v>
                </c:pt>
                <c:pt idx="211" formatCode="0.00_);[Red]\(0.00\)">
                  <c:v>52.29</c:v>
                </c:pt>
                <c:pt idx="212" formatCode="0.00_);[Red]\(0.00\)">
                  <c:v>52.28</c:v>
                </c:pt>
                <c:pt idx="213" formatCode="0.00_);[Red]\(0.00\)">
                  <c:v>52.199999999999996</c:v>
                </c:pt>
                <c:pt idx="214" formatCode="0.00_);[Red]\(0.00\)">
                  <c:v>52.140000000000008</c:v>
                </c:pt>
                <c:pt idx="215" formatCode="0.00_);[Red]\(0.00\)">
                  <c:v>52.06</c:v>
                </c:pt>
                <c:pt idx="216" formatCode="0.00_);[Red]\(0.00\)">
                  <c:v>52.080000000000005</c:v>
                </c:pt>
                <c:pt idx="217" formatCode="0.00_);[Red]\(0.00\)">
                  <c:v>52.04</c:v>
                </c:pt>
                <c:pt idx="218" formatCode="0.00_);[Red]\(0.00\)">
                  <c:v>51.99</c:v>
                </c:pt>
                <c:pt idx="219" formatCode="0.00_);[Red]\(0.00\)">
                  <c:v>51.919999999999995</c:v>
                </c:pt>
                <c:pt idx="220" formatCode="0.00_);[Red]\(0.00\)">
                  <c:v>51.889999999999993</c:v>
                </c:pt>
                <c:pt idx="221" formatCode="0.00_);[Red]\(0.00\)">
                  <c:v>51.830000000000005</c:v>
                </c:pt>
                <c:pt idx="222" formatCode="0.00_);[Red]\(0.00\)">
                  <c:v>51.75</c:v>
                </c:pt>
                <c:pt idx="223" formatCode="0.00_);[Red]\(0.00\)">
                  <c:v>51.68</c:v>
                </c:pt>
                <c:pt idx="224" formatCode="0.00_);[Red]\(0.00\)">
                  <c:v>51.68</c:v>
                </c:pt>
                <c:pt idx="225" formatCode="0.00_);[Red]\(0.00\)">
                  <c:v>51.699999999999996</c:v>
                </c:pt>
                <c:pt idx="226" formatCode="0.00_);[Red]\(0.00\)">
                  <c:v>51.629999999999995</c:v>
                </c:pt>
                <c:pt idx="227" formatCode="0.00_);[Red]\(0.00\)">
                  <c:v>51.569999999999993</c:v>
                </c:pt>
                <c:pt idx="228" formatCode="0.00_);[Red]\(0.00\)">
                  <c:v>51.52</c:v>
                </c:pt>
                <c:pt idx="229" formatCode="0.00_);[Red]\(0.00\)">
                  <c:v>51.47</c:v>
                </c:pt>
                <c:pt idx="230" formatCode="0.00_);[Red]\(0.00\)">
                  <c:v>51.38</c:v>
                </c:pt>
                <c:pt idx="231" formatCode="0.00_);[Red]\(0.00\)">
                  <c:v>51.31</c:v>
                </c:pt>
                <c:pt idx="232" formatCode="0.00_);[Red]\(0.00\)">
                  <c:v>51.29999999999999</c:v>
                </c:pt>
                <c:pt idx="233" formatCode="0.00_);[Red]\(0.00\)">
                  <c:v>51.300000000000004</c:v>
                </c:pt>
                <c:pt idx="234" formatCode="0.00_);[Red]\(0.00\)">
                  <c:v>51.23</c:v>
                </c:pt>
                <c:pt idx="235" formatCode="0.00_);[Red]\(0.00\)">
                  <c:v>51.19</c:v>
                </c:pt>
                <c:pt idx="236" formatCode="0.00_);[Red]\(0.00\)">
                  <c:v>51.109999999999992</c:v>
                </c:pt>
                <c:pt idx="237" formatCode="0.00_);[Red]\(0.00\)">
                  <c:v>51.1</c:v>
                </c:pt>
                <c:pt idx="238" formatCode="0.00_);[Red]\(0.00\)">
                  <c:v>51.07</c:v>
                </c:pt>
                <c:pt idx="239" formatCode="0.00_);[Red]\(0.00\)">
                  <c:v>51.07</c:v>
                </c:pt>
                <c:pt idx="240" formatCode="0.00_);[Red]\(0.00\)">
                  <c:v>50.99</c:v>
                </c:pt>
                <c:pt idx="241" formatCode="0.00_);[Red]\(0.00\)">
                  <c:v>50.91</c:v>
                </c:pt>
                <c:pt idx="242" formatCode="0.00_);[Red]\(0.00\)">
                  <c:v>50.870000000000005</c:v>
                </c:pt>
                <c:pt idx="243" formatCode="0.00_);[Red]\(0.00\)">
                  <c:v>50.830000000000005</c:v>
                </c:pt>
                <c:pt idx="244" formatCode="0.00_);[Red]\(0.00\)">
                  <c:v>50.75</c:v>
                </c:pt>
                <c:pt idx="245" formatCode="0.00_);[Red]\(0.00\)">
                  <c:v>50.660000000000004</c:v>
                </c:pt>
                <c:pt idx="246" formatCode="0.00_);[Red]\(0.00\)">
                  <c:v>50.609999999999992</c:v>
                </c:pt>
                <c:pt idx="247" formatCode="0.00_);[Red]\(0.00\)">
                  <c:v>50.550000000000004</c:v>
                </c:pt>
                <c:pt idx="248" formatCode="0.00_);[Red]\(0.00\)">
                  <c:v>50.5</c:v>
                </c:pt>
                <c:pt idx="249" formatCode="0.00_);[Red]\(0.00\)">
                  <c:v>50.4</c:v>
                </c:pt>
                <c:pt idx="250" formatCode="0.00_);[Red]\(0.00\)">
                  <c:v>50.38</c:v>
                </c:pt>
                <c:pt idx="251" formatCode="0.00_);[Red]\(0.00\)">
                  <c:v>50.360000000000007</c:v>
                </c:pt>
                <c:pt idx="252" formatCode="0.00_);[Red]\(0.00\)">
                  <c:v>50.359999999999992</c:v>
                </c:pt>
                <c:pt idx="253" formatCode="0.00_);[Red]\(0.00\)">
                  <c:v>50.370000000000005</c:v>
                </c:pt>
                <c:pt idx="254" formatCode="0.00_);[Red]\(0.00\)">
                  <c:v>50.35</c:v>
                </c:pt>
                <c:pt idx="255" formatCode="0.00_);[Red]\(0.00\)">
                  <c:v>50.34</c:v>
                </c:pt>
                <c:pt idx="256" formatCode="0.00_);[Red]\(0.00\)">
                  <c:v>50.28</c:v>
                </c:pt>
                <c:pt idx="257" formatCode="0.00_);[Red]\(0.00\)">
                  <c:v>50.21</c:v>
                </c:pt>
                <c:pt idx="258" formatCode="0.00_);[Red]\(0.00\)">
                  <c:v>50.18</c:v>
                </c:pt>
                <c:pt idx="259" formatCode="0.00_);[Red]\(0.00\)">
                  <c:v>56.199999999999996</c:v>
                </c:pt>
                <c:pt idx="260" formatCode="0.00_);[Red]\(0.00\)">
                  <c:v>66.83</c:v>
                </c:pt>
                <c:pt idx="261" formatCode="0.00_);[Red]\(0.00\)">
                  <c:v>77.650000000000006</c:v>
                </c:pt>
                <c:pt idx="262" formatCode="0.00_);[Red]\(0.00\)">
                  <c:v>82.43</c:v>
                </c:pt>
                <c:pt idx="263" formatCode="0.00_);[Red]\(0.00\)">
                  <c:v>73.8</c:v>
                </c:pt>
                <c:pt idx="264" formatCode="0.00_);[Red]\(0.00\)">
                  <c:v>63.919999999999995</c:v>
                </c:pt>
                <c:pt idx="265" formatCode="0.00_);[Red]\(0.00\)">
                  <c:v>54.02</c:v>
                </c:pt>
                <c:pt idx="266" formatCode="0.00_);[Red]\(0.00\)">
                  <c:v>52.95000000000001</c:v>
                </c:pt>
                <c:pt idx="267" formatCode="0.00_);[Red]\(0.00\)">
                  <c:v>52.830000000000005</c:v>
                </c:pt>
                <c:pt idx="268" formatCode="0.00_);[Red]\(0.00\)">
                  <c:v>52.77</c:v>
                </c:pt>
                <c:pt idx="269" formatCode="0.00_);[Red]\(0.00\)">
                  <c:v>52.71</c:v>
                </c:pt>
                <c:pt idx="270" formatCode="0.00_);[Red]\(0.00\)">
                  <c:v>52.73</c:v>
                </c:pt>
                <c:pt idx="271" formatCode="0.00_);[Red]\(0.00\)">
                  <c:v>52.660000000000004</c:v>
                </c:pt>
                <c:pt idx="272" formatCode="0.00_);[Red]\(0.00\)">
                  <c:v>52.57</c:v>
                </c:pt>
                <c:pt idx="273" formatCode="0.00_);[Red]\(0.00\)">
                  <c:v>52.49</c:v>
                </c:pt>
                <c:pt idx="274" formatCode="0.00_);[Red]\(0.00\)">
                  <c:v>52.47</c:v>
                </c:pt>
                <c:pt idx="275" formatCode="0.00_);[Red]\(0.00\)">
                  <c:v>52.449999999999996</c:v>
                </c:pt>
                <c:pt idx="276" formatCode="0.00_);[Red]\(0.00\)">
                  <c:v>52.389999999999993</c:v>
                </c:pt>
                <c:pt idx="277" formatCode="0.00_);[Red]\(0.00\)">
                  <c:v>52.37</c:v>
                </c:pt>
                <c:pt idx="278" formatCode="0.00_);[Red]\(0.00\)">
                  <c:v>52.309999999999995</c:v>
                </c:pt>
                <c:pt idx="279" formatCode="0.00_);[Red]\(0.00\)">
                  <c:v>52.339999999999996</c:v>
                </c:pt>
                <c:pt idx="280" formatCode="0.00_);[Red]\(0.00\)">
                  <c:v>52.300000000000004</c:v>
                </c:pt>
                <c:pt idx="281" formatCode="0.00_);[Red]\(0.00\)">
                  <c:v>52.31</c:v>
                </c:pt>
                <c:pt idx="282" formatCode="0.00_);[Red]\(0.00\)">
                  <c:v>52.23</c:v>
                </c:pt>
                <c:pt idx="283" formatCode="0.00_);[Red]\(0.00\)">
                  <c:v>52.160000000000004</c:v>
                </c:pt>
                <c:pt idx="284" formatCode="0.00_);[Red]\(0.00\)">
                  <c:v>52.1</c:v>
                </c:pt>
                <c:pt idx="285" formatCode="0.00_);[Red]\(0.00\)">
                  <c:v>52.109999999999992</c:v>
                </c:pt>
                <c:pt idx="286" formatCode="0.00_);[Red]\(0.00\)">
                  <c:v>52.120000000000005</c:v>
                </c:pt>
                <c:pt idx="287" formatCode="0.00_);[Red]\(0.00\)">
                  <c:v>52.1</c:v>
                </c:pt>
                <c:pt idx="288" formatCode="0.00_);[Red]\(0.00\)">
                  <c:v>52.050000000000004</c:v>
                </c:pt>
                <c:pt idx="289" formatCode="0.00_);[Red]\(0.00\)">
                  <c:v>52.02</c:v>
                </c:pt>
                <c:pt idx="290" formatCode="0.00_);[Red]\(0.00\)">
                  <c:v>51.96</c:v>
                </c:pt>
                <c:pt idx="291" formatCode="0.00_);[Red]\(0.00\)">
                  <c:v>51.860000000000007</c:v>
                </c:pt>
                <c:pt idx="292" formatCode="0.00_);[Red]\(0.00\)">
                  <c:v>51.76</c:v>
                </c:pt>
                <c:pt idx="293" formatCode="0.00_);[Red]\(0.00\)">
                  <c:v>51.66</c:v>
                </c:pt>
                <c:pt idx="294" formatCode="0.00_);[Red]\(0.00\)">
                  <c:v>51.599999999999994</c:v>
                </c:pt>
                <c:pt idx="295" formatCode="0.00_);[Red]\(0.00\)">
                  <c:v>51.52</c:v>
                </c:pt>
                <c:pt idx="296" formatCode="0.00_);[Red]\(0.00\)">
                  <c:v>51.46</c:v>
                </c:pt>
                <c:pt idx="297" formatCode="0.00_);[Red]\(0.00\)">
                  <c:v>51.390000000000008</c:v>
                </c:pt>
                <c:pt idx="298" formatCode="0.00_);[Red]\(0.00\)">
                  <c:v>51.28</c:v>
                </c:pt>
                <c:pt idx="299" formatCode="0.00_);[Red]\(0.00\)">
                  <c:v>51.24</c:v>
                </c:pt>
                <c:pt idx="300" formatCode="0.00_);[Red]\(0.00\)">
                  <c:v>51.18</c:v>
                </c:pt>
                <c:pt idx="301" formatCode="0.00_);[Red]\(0.00\)">
                  <c:v>51.19</c:v>
                </c:pt>
                <c:pt idx="302" formatCode="0.00_);[Red]\(0.00\)">
                  <c:v>51.080000000000005</c:v>
                </c:pt>
                <c:pt idx="303" formatCode="0.00_);[Red]\(0.00\)">
                  <c:v>51</c:v>
                </c:pt>
                <c:pt idx="304" formatCode="0.00_);[Red]\(0.00\)">
                  <c:v>50.919999999999995</c:v>
                </c:pt>
                <c:pt idx="305" formatCode="0.00_);[Red]\(0.00\)">
                  <c:v>50.889999999999993</c:v>
                </c:pt>
                <c:pt idx="306" formatCode="0.00_);[Red]\(0.00\)">
                  <c:v>50.849999999999994</c:v>
                </c:pt>
                <c:pt idx="307" formatCode="0.00_);[Red]\(0.00\)">
                  <c:v>50.74</c:v>
                </c:pt>
                <c:pt idx="308" formatCode="0.00_);[Red]\(0.00\)">
                  <c:v>50.669999999999995</c:v>
                </c:pt>
                <c:pt idx="309" formatCode="0.00_);[Red]\(0.00\)">
                  <c:v>50.57</c:v>
                </c:pt>
                <c:pt idx="310" formatCode="0.00_);[Red]\(0.00\)">
                  <c:v>50.54</c:v>
                </c:pt>
                <c:pt idx="311" formatCode="0.00_);[Red]\(0.00\)">
                  <c:v>50.47</c:v>
                </c:pt>
                <c:pt idx="312" formatCode="0.00_);[Red]\(0.00\)">
                  <c:v>50.47</c:v>
                </c:pt>
                <c:pt idx="313" formatCode="0.00_);[Red]\(0.00\)">
                  <c:v>50.35</c:v>
                </c:pt>
                <c:pt idx="314" formatCode="0.00_);[Red]\(0.00\)">
                  <c:v>50.27</c:v>
                </c:pt>
                <c:pt idx="315" formatCode="0.00_);[Red]\(0.00\)">
                  <c:v>50.15</c:v>
                </c:pt>
                <c:pt idx="316" formatCode="0.00_);[Red]\(0.00\)">
                  <c:v>60.47</c:v>
                </c:pt>
                <c:pt idx="317" formatCode="0.00_);[Red]\(0.00\)">
                  <c:v>71.069999999999993</c:v>
                </c:pt>
                <c:pt idx="318" formatCode="0.00_);[Red]\(0.00\)">
                  <c:v>81.98</c:v>
                </c:pt>
                <c:pt idx="319" formatCode="0.00_);[Red]\(0.00\)">
                  <c:v>74.42</c:v>
                </c:pt>
                <c:pt idx="320" formatCode="0.00_);[Red]\(0.00\)">
                  <c:v>64.8</c:v>
                </c:pt>
                <c:pt idx="321" formatCode="0.00_);[Red]\(0.00\)">
                  <c:v>54.81</c:v>
                </c:pt>
                <c:pt idx="322" formatCode="0.00_);[Red]\(0.00\)">
                  <c:v>52.930000000000007</c:v>
                </c:pt>
                <c:pt idx="323" formatCode="0.00_);[Red]\(0.00\)">
                  <c:v>52.82</c:v>
                </c:pt>
                <c:pt idx="324" formatCode="0.00_);[Red]\(0.00\)">
                  <c:v>52.669999999999995</c:v>
                </c:pt>
                <c:pt idx="325" formatCode="0.00_);[Red]\(0.00\)">
                  <c:v>52.54</c:v>
                </c:pt>
                <c:pt idx="326" formatCode="0.00_);[Red]\(0.00\)">
                  <c:v>52.449999999999996</c:v>
                </c:pt>
                <c:pt idx="327" formatCode="0.00_);[Red]\(0.00\)">
                  <c:v>52.389999999999993</c:v>
                </c:pt>
                <c:pt idx="328" formatCode="0.00_);[Red]\(0.00\)">
                  <c:v>52.329999999999991</c:v>
                </c:pt>
                <c:pt idx="329" formatCode="0.00_);[Red]\(0.00\)">
                  <c:v>52.16</c:v>
                </c:pt>
                <c:pt idx="330" formatCode="0.00_);[Red]\(0.00\)">
                  <c:v>52.140000000000008</c:v>
                </c:pt>
                <c:pt idx="331" formatCode="0.00_);[Red]\(0.00\)">
                  <c:v>52.050000000000004</c:v>
                </c:pt>
                <c:pt idx="332" formatCode="0.00_);[Red]\(0.00\)">
                  <c:v>52.02</c:v>
                </c:pt>
                <c:pt idx="333" formatCode="0.00_);[Red]\(0.00\)">
                  <c:v>51.9</c:v>
                </c:pt>
                <c:pt idx="334" formatCode="0.00_);[Red]\(0.00\)">
                  <c:v>51.800000000000004</c:v>
                </c:pt>
                <c:pt idx="335" formatCode="0.00_);[Red]\(0.00\)">
                  <c:v>51.73</c:v>
                </c:pt>
                <c:pt idx="336" formatCode="0.00_);[Red]\(0.00\)">
                  <c:v>51.639999999999993</c:v>
                </c:pt>
                <c:pt idx="337" formatCode="0.00_);[Red]\(0.00\)">
                  <c:v>51.589999999999996</c:v>
                </c:pt>
                <c:pt idx="338" formatCode="0.00_);[Red]\(0.00\)">
                  <c:v>51.49</c:v>
                </c:pt>
                <c:pt idx="339" formatCode="0.00_);[Red]\(0.00\)">
                  <c:v>51.410000000000004</c:v>
                </c:pt>
                <c:pt idx="340" formatCode="0.00_);[Red]\(0.00\)">
                  <c:v>51.300000000000004</c:v>
                </c:pt>
                <c:pt idx="341" formatCode="0.00_);[Red]\(0.00\)">
                  <c:v>51.19</c:v>
                </c:pt>
                <c:pt idx="342" formatCode="0.00_);[Red]\(0.00\)">
                  <c:v>51.080000000000005</c:v>
                </c:pt>
                <c:pt idx="343" formatCode="0.00_);[Red]\(0.00\)">
                  <c:v>50.96</c:v>
                </c:pt>
                <c:pt idx="344" formatCode="0.00_);[Red]\(0.00\)">
                  <c:v>50.889999999999993</c:v>
                </c:pt>
                <c:pt idx="345" formatCode="0.00_);[Red]\(0.00\)">
                  <c:v>50.79</c:v>
                </c:pt>
                <c:pt idx="346" formatCode="0.00_);[Red]\(0.00\)">
                  <c:v>50.720000000000006</c:v>
                </c:pt>
                <c:pt idx="347" formatCode="0.00_);[Red]\(0.00\)">
                  <c:v>50.65</c:v>
                </c:pt>
                <c:pt idx="348" formatCode="0.00_);[Red]\(0.00\)">
                  <c:v>50.550000000000004</c:v>
                </c:pt>
                <c:pt idx="349" formatCode="0.00_);[Red]\(0.00\)">
                  <c:v>50.449999999999996</c:v>
                </c:pt>
                <c:pt idx="350" formatCode="0.00_);[Red]\(0.00\)">
                  <c:v>50.360000000000007</c:v>
                </c:pt>
                <c:pt idx="351" formatCode="0.00_);[Red]\(0.00\)">
                  <c:v>50.300000000000004</c:v>
                </c:pt>
                <c:pt idx="352" formatCode="0.00_);[Red]\(0.00\)">
                  <c:v>50.23</c:v>
                </c:pt>
                <c:pt idx="353" formatCode="0.00_);[Red]\(0.00\)">
                  <c:v>60.279999999999994</c:v>
                </c:pt>
                <c:pt idx="354" formatCode="0.00_);[Red]\(0.00\)">
                  <c:v>70.739999999999995</c:v>
                </c:pt>
                <c:pt idx="355" formatCode="0.00_);[Red]\(0.00\)">
                  <c:v>81.600000000000009</c:v>
                </c:pt>
                <c:pt idx="356" formatCode="0.00_);[Red]\(0.00\)">
                  <c:v>82.47</c:v>
                </c:pt>
                <c:pt idx="357" formatCode="0.00_);[Red]\(0.00\)">
                  <c:v>73.010000000000005</c:v>
                </c:pt>
                <c:pt idx="358" formatCode="0.00_);[Red]\(0.00\)">
                  <c:v>63.069999999999993</c:v>
                </c:pt>
                <c:pt idx="359" formatCode="0.00_);[Red]\(0.00\)">
                  <c:v>52.96</c:v>
                </c:pt>
                <c:pt idx="360" formatCode="0.00_);[Red]\(0.00\)">
                  <c:v>52.76</c:v>
                </c:pt>
                <c:pt idx="361" formatCode="0.00_);[Red]\(0.00\)">
                  <c:v>52.69</c:v>
                </c:pt>
                <c:pt idx="362" formatCode="0.00_);[Red]\(0.00\)">
                  <c:v>52.580000000000005</c:v>
                </c:pt>
                <c:pt idx="363" formatCode="0.00_);[Red]\(0.00\)">
                  <c:v>52.48</c:v>
                </c:pt>
                <c:pt idx="364" formatCode="0.00_);[Red]\(0.00\)">
                  <c:v>52.359999999999992</c:v>
                </c:pt>
                <c:pt idx="365" formatCode="0.00_);[Red]\(0.00\)">
                  <c:v>52.26</c:v>
                </c:pt>
                <c:pt idx="366" formatCode="0.00_);[Red]\(0.00\)">
                  <c:v>52.23</c:v>
                </c:pt>
                <c:pt idx="367" formatCode="0.00_);[Red]\(0.00\)">
                  <c:v>52.15</c:v>
                </c:pt>
                <c:pt idx="368" formatCode="0.00_);[Red]\(0.00\)">
                  <c:v>52.1</c:v>
                </c:pt>
                <c:pt idx="369" formatCode="0.00_);[Red]\(0.00\)">
                  <c:v>51.97</c:v>
                </c:pt>
                <c:pt idx="370" formatCode="0.00_);[Red]\(0.00\)">
                  <c:v>51.900000000000006</c:v>
                </c:pt>
                <c:pt idx="371" formatCode="0.00_);[Red]\(0.00\)">
                  <c:v>51.81</c:v>
                </c:pt>
                <c:pt idx="372" formatCode="0.00_);[Red]\(0.00\)">
                  <c:v>51.76</c:v>
                </c:pt>
                <c:pt idx="373" formatCode="0.00_);[Red]\(0.00\)">
                  <c:v>51.669999999999995</c:v>
                </c:pt>
                <c:pt idx="374" formatCode="0.00_);[Red]\(0.00\)">
                  <c:v>51.629999999999995</c:v>
                </c:pt>
                <c:pt idx="375" formatCode="0.00_);[Red]\(0.00\)">
                  <c:v>51.54</c:v>
                </c:pt>
                <c:pt idx="376" formatCode="0.00_);[Red]\(0.00\)">
                  <c:v>51.430000000000007</c:v>
                </c:pt>
                <c:pt idx="377" formatCode="0.00_);[Red]\(0.00\)">
                  <c:v>51.339999999999996</c:v>
                </c:pt>
                <c:pt idx="378" formatCode="0.00_);[Red]\(0.00\)">
                  <c:v>51.29</c:v>
                </c:pt>
                <c:pt idx="379" formatCode="0.00_);[Red]\(0.00\)">
                  <c:v>51.29</c:v>
                </c:pt>
                <c:pt idx="380" formatCode="0.00_);[Red]\(0.00\)">
                  <c:v>51.22</c:v>
                </c:pt>
                <c:pt idx="381" formatCode="0.00_);[Red]\(0.00\)">
                  <c:v>51.140000000000008</c:v>
                </c:pt>
                <c:pt idx="382" formatCode="0.00_);[Red]\(0.00\)">
                  <c:v>51.050000000000004</c:v>
                </c:pt>
                <c:pt idx="383" formatCode="0.00_);[Red]\(0.00\)">
                  <c:v>50.99</c:v>
                </c:pt>
                <c:pt idx="384" formatCode="0.00_);[Red]\(0.00\)">
                  <c:v>50.91</c:v>
                </c:pt>
                <c:pt idx="385" formatCode="0.00_);[Red]\(0.00\)">
                  <c:v>50.859999999999992</c:v>
                </c:pt>
                <c:pt idx="386" formatCode="0.00_);[Red]\(0.00\)">
                  <c:v>50.78</c:v>
                </c:pt>
                <c:pt idx="387" formatCode="0.00_);[Red]\(0.00\)">
                  <c:v>50.72</c:v>
                </c:pt>
                <c:pt idx="388" formatCode="0.00_);[Red]\(0.00\)">
                  <c:v>50.65</c:v>
                </c:pt>
                <c:pt idx="389" formatCode="0.00_);[Red]\(0.00\)">
                  <c:v>50.54</c:v>
                </c:pt>
                <c:pt idx="390" formatCode="0.00_);[Red]\(0.00\)">
                  <c:v>50.48</c:v>
                </c:pt>
                <c:pt idx="391" formatCode="0.00_);[Red]\(0.00\)">
                  <c:v>50.379999999999995</c:v>
                </c:pt>
                <c:pt idx="392" formatCode="0.00_);[Red]\(0.00\)">
                  <c:v>50.390000000000008</c:v>
                </c:pt>
                <c:pt idx="393" formatCode="0.00_);[Red]\(0.00\)">
                  <c:v>50.32</c:v>
                </c:pt>
                <c:pt idx="394" formatCode="0.00_);[Red]\(0.00\)">
                  <c:v>50.26</c:v>
                </c:pt>
                <c:pt idx="395" formatCode="0.00_);[Red]\(0.00\)">
                  <c:v>50.18</c:v>
                </c:pt>
                <c:pt idx="396" formatCode="0.00_);[Red]\(0.00\)">
                  <c:v>60.47</c:v>
                </c:pt>
                <c:pt idx="397" formatCode="0.00_);[Red]\(0.00\)">
                  <c:v>71.08</c:v>
                </c:pt>
                <c:pt idx="398" formatCode="0.00_);[Red]\(0.00\)">
                  <c:v>81.990000000000009</c:v>
                </c:pt>
                <c:pt idx="399" formatCode="0.00_);[Red]\(0.00\)">
                  <c:v>74.100000000000009</c:v>
                </c:pt>
                <c:pt idx="400" formatCode="0.00_);[Red]\(0.00\)">
                  <c:v>64.45</c:v>
                </c:pt>
                <c:pt idx="401" formatCode="0.00_);[Red]\(0.00\)">
                  <c:v>54.390000000000008</c:v>
                </c:pt>
                <c:pt idx="402" formatCode="0.00_);[Red]\(0.00\)">
                  <c:v>52.84</c:v>
                </c:pt>
                <c:pt idx="403" formatCode="0.00_);[Red]\(0.00\)">
                  <c:v>52.74</c:v>
                </c:pt>
                <c:pt idx="404" formatCode="0.00_);[Red]\(0.00\)">
                  <c:v>52.669999999999995</c:v>
                </c:pt>
                <c:pt idx="405" formatCode="0.00_);[Red]\(0.00\)">
                  <c:v>52.56</c:v>
                </c:pt>
                <c:pt idx="406" formatCode="0.00_);[Red]\(0.00\)">
                  <c:v>52.47</c:v>
                </c:pt>
                <c:pt idx="407" formatCode="0.00_);[Red]\(0.00\)">
                  <c:v>52.4</c:v>
                </c:pt>
                <c:pt idx="408" formatCode="0.00_);[Red]\(0.00\)">
                  <c:v>52.319999999999993</c:v>
                </c:pt>
                <c:pt idx="409" formatCode="0.00_);[Red]\(0.00\)">
                  <c:v>52.20000000000001</c:v>
                </c:pt>
                <c:pt idx="410" formatCode="0.00_);[Red]\(0.00\)">
                  <c:v>52.07</c:v>
                </c:pt>
                <c:pt idx="411" formatCode="0.00_);[Red]\(0.00\)">
                  <c:v>52.01</c:v>
                </c:pt>
                <c:pt idx="412" formatCode="0.00_);[Red]\(0.00\)">
                  <c:v>51.930000000000007</c:v>
                </c:pt>
                <c:pt idx="413" formatCode="0.00_);[Red]\(0.00\)">
                  <c:v>51.900000000000006</c:v>
                </c:pt>
                <c:pt idx="414" formatCode="0.00_);[Red]\(0.00\)">
                  <c:v>51.76</c:v>
                </c:pt>
                <c:pt idx="415" formatCode="0.00_);[Red]\(0.00\)">
                  <c:v>51.71</c:v>
                </c:pt>
                <c:pt idx="416" formatCode="0.00_);[Red]\(0.00\)">
                  <c:v>51.629999999999995</c:v>
                </c:pt>
                <c:pt idx="417" formatCode="0.00_);[Red]\(0.00\)">
                  <c:v>51.599999999999994</c:v>
                </c:pt>
                <c:pt idx="418" formatCode="0.00_);[Red]\(0.00\)">
                  <c:v>51.54</c:v>
                </c:pt>
                <c:pt idx="419" formatCode="0.00_);[Red]\(0.00\)">
                  <c:v>51.449999999999996</c:v>
                </c:pt>
                <c:pt idx="420" formatCode="0.00_);[Red]\(0.00\)">
                  <c:v>51.410000000000004</c:v>
                </c:pt>
                <c:pt idx="421" formatCode="0.00_);[Red]\(0.00\)">
                  <c:v>51.330000000000005</c:v>
                </c:pt>
                <c:pt idx="422" formatCode="0.00_);[Red]\(0.00\)">
                  <c:v>51.24</c:v>
                </c:pt>
                <c:pt idx="423" formatCode="0.00_);[Red]\(0.00\)">
                  <c:v>51.170000000000009</c:v>
                </c:pt>
                <c:pt idx="424" formatCode="0.00_);[Red]\(0.00\)">
                  <c:v>51.140000000000008</c:v>
                </c:pt>
                <c:pt idx="425" formatCode="0.00_);[Red]\(0.00\)">
                  <c:v>51.1</c:v>
                </c:pt>
                <c:pt idx="426" formatCode="0.00_);[Red]\(0.00\)">
                  <c:v>51</c:v>
                </c:pt>
                <c:pt idx="427" formatCode="0.00_);[Red]\(0.00\)">
                  <c:v>50.889999999999993</c:v>
                </c:pt>
                <c:pt idx="428" formatCode="0.00_);[Red]\(0.00\)">
                  <c:v>50.84</c:v>
                </c:pt>
                <c:pt idx="429" formatCode="0.00_);[Red]\(0.00\)">
                  <c:v>50.78</c:v>
                </c:pt>
                <c:pt idx="430" formatCode="0.00_);[Red]\(0.00\)">
                  <c:v>50.71</c:v>
                </c:pt>
                <c:pt idx="431" formatCode="0.00_);[Red]\(0.00\)">
                  <c:v>50.629999999999995</c:v>
                </c:pt>
                <c:pt idx="432" formatCode="0.00_);[Red]\(0.00\)">
                  <c:v>50.56</c:v>
                </c:pt>
                <c:pt idx="433" formatCode="0.00_);[Red]\(0.00\)">
                  <c:v>52.029999999999994</c:v>
                </c:pt>
                <c:pt idx="434" formatCode="0.00_);[Red]\(0.00\)">
                  <c:v>62.359999999999992</c:v>
                </c:pt>
                <c:pt idx="435" formatCode="0.00_);[Red]\(0.00\)">
                  <c:v>73.070000000000007</c:v>
                </c:pt>
                <c:pt idx="436" formatCode="0.00_);[Red]\(0.00\)">
                  <c:v>82.40000000000002</c:v>
                </c:pt>
                <c:pt idx="437" formatCode="0.00_);[Red]\(0.00\)">
                  <c:v>72.92</c:v>
                </c:pt>
                <c:pt idx="438" formatCode="0.00_);[Red]\(0.00\)">
                  <c:v>62.970000000000006</c:v>
                </c:pt>
                <c:pt idx="439" formatCode="0.00_);[Red]\(0.00\)">
                  <c:v>52.800000000000004</c:v>
                </c:pt>
                <c:pt idx="440" formatCode="0.00_);[Red]\(0.00\)">
                  <c:v>52.670000000000009</c:v>
                </c:pt>
                <c:pt idx="441" formatCode="0.00_);[Red]\(0.00\)">
                  <c:v>52.6</c:v>
                </c:pt>
                <c:pt idx="442" formatCode="0.00_);[Red]\(0.00\)">
                  <c:v>52.550000000000004</c:v>
                </c:pt>
                <c:pt idx="443" formatCode="0.00_);[Red]\(0.00\)">
                  <c:v>52.44</c:v>
                </c:pt>
                <c:pt idx="444" formatCode="0.00_);[Red]\(0.00\)">
                  <c:v>52.370000000000005</c:v>
                </c:pt>
                <c:pt idx="445" formatCode="0.00_);[Red]\(0.00\)">
                  <c:v>52.379999999999995</c:v>
                </c:pt>
                <c:pt idx="446" formatCode="0.00_);[Red]\(0.00\)">
                  <c:v>52.359999999999992</c:v>
                </c:pt>
                <c:pt idx="447" formatCode="0.00_);[Red]\(0.00\)">
                  <c:v>52.29</c:v>
                </c:pt>
                <c:pt idx="448" formatCode="0.00_);[Red]\(0.00\)">
                  <c:v>52.220000000000006</c:v>
                </c:pt>
                <c:pt idx="449" formatCode="0.00_);[Red]\(0.00\)">
                  <c:v>52.160000000000004</c:v>
                </c:pt>
                <c:pt idx="450" formatCode="0.00_);[Red]\(0.00\)">
                  <c:v>52.120000000000005</c:v>
                </c:pt>
                <c:pt idx="451" formatCode="0.00_);[Red]\(0.00\)">
                  <c:v>52.1</c:v>
                </c:pt>
                <c:pt idx="452" formatCode="0.00_);[Red]\(0.00\)">
                  <c:v>52.050000000000004</c:v>
                </c:pt>
                <c:pt idx="453" formatCode="0.00_);[Red]\(0.00\)">
                  <c:v>52.050000000000004</c:v>
                </c:pt>
                <c:pt idx="454" formatCode="0.00_);[Red]\(0.00\)">
                  <c:v>51.97</c:v>
                </c:pt>
                <c:pt idx="455" formatCode="0.00_);[Red]\(0.00\)">
                  <c:v>51.919999999999995</c:v>
                </c:pt>
                <c:pt idx="456" formatCode="0.00_);[Red]\(0.00\)">
                  <c:v>51.830000000000005</c:v>
                </c:pt>
                <c:pt idx="457" formatCode="0.00_);[Red]\(0.00\)">
                  <c:v>51.78</c:v>
                </c:pt>
                <c:pt idx="458" formatCode="0.00_);[Red]\(0.00\)">
                  <c:v>51.72</c:v>
                </c:pt>
                <c:pt idx="459" formatCode="0.00_);[Red]\(0.00\)">
                  <c:v>51.68</c:v>
                </c:pt>
                <c:pt idx="460" formatCode="0.00_);[Red]\(0.00\)">
                  <c:v>51.609999999999992</c:v>
                </c:pt>
                <c:pt idx="461" formatCode="0.00_);[Red]\(0.00\)">
                  <c:v>51.53</c:v>
                </c:pt>
                <c:pt idx="462" formatCode="0.00_);[Red]\(0.00\)">
                  <c:v>51.5</c:v>
                </c:pt>
                <c:pt idx="463" formatCode="0.00_);[Red]\(0.00\)">
                  <c:v>51.48</c:v>
                </c:pt>
                <c:pt idx="464" formatCode="0.00_);[Red]\(0.00\)">
                  <c:v>51.49</c:v>
                </c:pt>
                <c:pt idx="465" formatCode="0.00_);[Red]\(0.00\)">
                  <c:v>51.44</c:v>
                </c:pt>
                <c:pt idx="466" formatCode="0.00_);[Red]\(0.00\)">
                  <c:v>51.4</c:v>
                </c:pt>
                <c:pt idx="467" formatCode="0.00_);[Red]\(0.00\)">
                  <c:v>51.32</c:v>
                </c:pt>
                <c:pt idx="468" formatCode="0.00_);[Red]\(0.00\)">
                  <c:v>51.29999999999999</c:v>
                </c:pt>
                <c:pt idx="469" formatCode="0.00_);[Red]\(0.00\)">
                  <c:v>51.25</c:v>
                </c:pt>
                <c:pt idx="470" formatCode="0.00_);[Red]\(0.00\)">
                  <c:v>51.23</c:v>
                </c:pt>
                <c:pt idx="471" formatCode="0.00_);[Red]\(0.00\)">
                  <c:v>51.15</c:v>
                </c:pt>
                <c:pt idx="472" formatCode="0.00_);[Red]\(0.00\)">
                  <c:v>51.110000000000007</c:v>
                </c:pt>
                <c:pt idx="473" formatCode="0.00_);[Red]\(0.00\)">
                  <c:v>51.13</c:v>
                </c:pt>
                <c:pt idx="474" formatCode="0.00_);[Red]\(0.00\)">
                  <c:v>51.110000000000007</c:v>
                </c:pt>
                <c:pt idx="475" formatCode="0.00_);[Red]\(0.00\)">
                  <c:v>51.110000000000007</c:v>
                </c:pt>
                <c:pt idx="476" formatCode="0.00_);[Red]\(0.00\)">
                  <c:v>51.04</c:v>
                </c:pt>
                <c:pt idx="477" formatCode="0.00_);[Red]\(0.00\)">
                  <c:v>51.01</c:v>
                </c:pt>
                <c:pt idx="478" formatCode="0.00_);[Red]\(0.00\)">
                  <c:v>50.9</c:v>
                </c:pt>
                <c:pt idx="479" formatCode="0.00_);[Red]\(0.00\)">
                  <c:v>50.839999999999996</c:v>
                </c:pt>
                <c:pt idx="480" formatCode="0.00_);[Red]\(0.00\)">
                  <c:v>50.81</c:v>
                </c:pt>
                <c:pt idx="481" formatCode="0.00_);[Red]\(0.00\)">
                  <c:v>50.76</c:v>
                </c:pt>
                <c:pt idx="482" formatCode="0.00_);[Red]\(0.00\)">
                  <c:v>50.720000000000006</c:v>
                </c:pt>
                <c:pt idx="483" formatCode="0.00_);[Red]\(0.00\)">
                  <c:v>50.669999999999995</c:v>
                </c:pt>
                <c:pt idx="484" formatCode="0.00_);[Red]\(0.00\)">
                  <c:v>50.680000000000007</c:v>
                </c:pt>
                <c:pt idx="485" formatCode="0.00_);[Red]\(0.00\)">
                  <c:v>50.65</c:v>
                </c:pt>
                <c:pt idx="486" formatCode="0.00_);[Red]\(0.00\)">
                  <c:v>50.620000000000005</c:v>
                </c:pt>
                <c:pt idx="487" formatCode="0.00_);[Red]\(0.00\)">
                  <c:v>50.589999999999996</c:v>
                </c:pt>
                <c:pt idx="488" formatCode="0.00_);[Red]\(0.00\)">
                  <c:v>50.53</c:v>
                </c:pt>
                <c:pt idx="489" formatCode="0.00_);[Red]\(0.00\)">
                  <c:v>50.47</c:v>
                </c:pt>
                <c:pt idx="490" formatCode="0.00_);[Red]\(0.00\)">
                  <c:v>50.46</c:v>
                </c:pt>
                <c:pt idx="491" formatCode="0.00_);[Red]\(0.00\)">
                  <c:v>50.419999999999995</c:v>
                </c:pt>
                <c:pt idx="492" formatCode="0.00_);[Red]\(0.00\)">
                  <c:v>50.390000000000008</c:v>
                </c:pt>
                <c:pt idx="493" formatCode="0.00_);[Red]\(0.00\)">
                  <c:v>50.29</c:v>
                </c:pt>
                <c:pt idx="494" formatCode="0.00_);[Red]\(0.00\)">
                  <c:v>50.27</c:v>
                </c:pt>
                <c:pt idx="495" formatCode="0.00_);[Red]\(0.00\)">
                  <c:v>50.23</c:v>
                </c:pt>
                <c:pt idx="496" formatCode="0.00_);[Red]\(0.00\)">
                  <c:v>50.199999999999996</c:v>
                </c:pt>
                <c:pt idx="497" formatCode="0.00_);[Red]\(0.00\)">
                  <c:v>50.18</c:v>
                </c:pt>
                <c:pt idx="498" formatCode="0.00_);[Red]\(0.00\)">
                  <c:v>50.16</c:v>
                </c:pt>
                <c:pt idx="499" formatCode="0.00_);[Red]\(0.00\)">
                  <c:v>57.31</c:v>
                </c:pt>
                <c:pt idx="500" formatCode="0.00_);[Red]\(0.00\)">
                  <c:v>67.69</c:v>
                </c:pt>
                <c:pt idx="501" formatCode="0.00_);[Red]\(0.00\)">
                  <c:v>78.5</c:v>
                </c:pt>
                <c:pt idx="502" formatCode="0.00_);[Red]\(0.00\)">
                  <c:v>81.760000000000005</c:v>
                </c:pt>
                <c:pt idx="503" formatCode="0.00_);[Red]\(0.00\)">
                  <c:v>72.66</c:v>
                </c:pt>
                <c:pt idx="504" formatCode="0.00_);[Red]\(0.00\)">
                  <c:v>62.789999999999992</c:v>
                </c:pt>
                <c:pt idx="505" formatCode="0.00_);[Red]\(0.00\)">
                  <c:v>53.329999999999991</c:v>
                </c:pt>
                <c:pt idx="506" formatCode="0.00_);[Red]\(0.00\)">
                  <c:v>52.96</c:v>
                </c:pt>
                <c:pt idx="507" formatCode="0.00_);[Red]\(0.00\)">
                  <c:v>52.860000000000007</c:v>
                </c:pt>
                <c:pt idx="508" formatCode="0.00_);[Red]\(0.00\)">
                  <c:v>52.81</c:v>
                </c:pt>
                <c:pt idx="509" formatCode="0.00_);[Red]\(0.00\)">
                  <c:v>52.71</c:v>
                </c:pt>
                <c:pt idx="510" formatCode="0.00_);[Red]\(0.00\)">
                  <c:v>52.699999999999996</c:v>
                </c:pt>
                <c:pt idx="511" formatCode="0.00_);[Red]\(0.00\)">
                  <c:v>52.620000000000005</c:v>
                </c:pt>
                <c:pt idx="512" formatCode="0.00_);[Red]\(0.00\)">
                  <c:v>52.580000000000005</c:v>
                </c:pt>
                <c:pt idx="513" formatCode="0.00_);[Red]\(0.00\)">
                  <c:v>52.550000000000004</c:v>
                </c:pt>
                <c:pt idx="514" formatCode="0.00_);[Red]\(0.00\)">
                  <c:v>52.48</c:v>
                </c:pt>
                <c:pt idx="515" formatCode="0.00_);[Red]\(0.00\)">
                  <c:v>52.41</c:v>
                </c:pt>
                <c:pt idx="516" formatCode="0.00_);[Red]\(0.00\)">
                  <c:v>52.31</c:v>
                </c:pt>
                <c:pt idx="517" formatCode="0.00_);[Red]\(0.00\)">
                  <c:v>52.300000000000004</c:v>
                </c:pt>
                <c:pt idx="518" formatCode="0.00_);[Red]\(0.00\)">
                  <c:v>52.28</c:v>
                </c:pt>
                <c:pt idx="519" formatCode="0.00_);[Red]\(0.00\)">
                  <c:v>52.25</c:v>
                </c:pt>
                <c:pt idx="520" formatCode="0.00_);[Red]\(0.00\)">
                  <c:v>52.180000000000007</c:v>
                </c:pt>
                <c:pt idx="521" formatCode="0.00_);[Red]\(0.00\)">
                  <c:v>52.15</c:v>
                </c:pt>
                <c:pt idx="522" formatCode="0.00_);[Red]\(0.00\)">
                  <c:v>52.129999999999995</c:v>
                </c:pt>
                <c:pt idx="523" formatCode="0.00_);[Red]\(0.00\)">
                  <c:v>52.09</c:v>
                </c:pt>
                <c:pt idx="524" formatCode="0.00_);[Red]\(0.00\)">
                  <c:v>52.06</c:v>
                </c:pt>
                <c:pt idx="525" formatCode="0.00_);[Red]\(0.00\)">
                  <c:v>52.01</c:v>
                </c:pt>
                <c:pt idx="526" formatCode="0.00_);[Red]\(0.00\)">
                  <c:v>51.94</c:v>
                </c:pt>
                <c:pt idx="527" formatCode="0.00_);[Red]\(0.00\)">
                  <c:v>51.890000000000008</c:v>
                </c:pt>
                <c:pt idx="528" formatCode="0.00_);[Red]\(0.00\)">
                  <c:v>51.84</c:v>
                </c:pt>
                <c:pt idx="529" formatCode="0.00_);[Red]\(0.00\)">
                  <c:v>51.82</c:v>
                </c:pt>
                <c:pt idx="530" formatCode="0.00_);[Red]\(0.00\)">
                  <c:v>51.77</c:v>
                </c:pt>
                <c:pt idx="531" formatCode="0.00_);[Red]\(0.00\)">
                  <c:v>51.78</c:v>
                </c:pt>
                <c:pt idx="532" formatCode="0.00_);[Red]\(0.00\)">
                  <c:v>51.75</c:v>
                </c:pt>
                <c:pt idx="533" formatCode="0.00_);[Red]\(0.00\)">
                  <c:v>51.73</c:v>
                </c:pt>
                <c:pt idx="534" formatCode="0.00_);[Red]\(0.00\)">
                  <c:v>51.62</c:v>
                </c:pt>
                <c:pt idx="535" formatCode="0.00_);[Red]\(0.00\)">
                  <c:v>51.589999999999996</c:v>
                </c:pt>
                <c:pt idx="536" formatCode="0.00_);[Red]\(0.00\)">
                  <c:v>51.51</c:v>
                </c:pt>
                <c:pt idx="537" formatCode="0.00_);[Red]\(0.00\)">
                  <c:v>51.46</c:v>
                </c:pt>
                <c:pt idx="538" formatCode="0.00_);[Red]\(0.00\)">
                  <c:v>51.419999999999995</c:v>
                </c:pt>
                <c:pt idx="539" formatCode="0.00_);[Red]\(0.00\)">
                  <c:v>51.390000000000008</c:v>
                </c:pt>
                <c:pt idx="540" formatCode="0.00_);[Red]\(0.00\)">
                  <c:v>51.35</c:v>
                </c:pt>
                <c:pt idx="541" formatCode="0.00_);[Red]\(0.00\)">
                  <c:v>51.319999999999993</c:v>
                </c:pt>
                <c:pt idx="542" formatCode="0.00_);[Red]\(0.00\)">
                  <c:v>51.28</c:v>
                </c:pt>
                <c:pt idx="543" formatCode="0.00_);[Red]\(0.00\)">
                  <c:v>51.26</c:v>
                </c:pt>
                <c:pt idx="544" formatCode="0.00_);[Red]\(0.00\)">
                  <c:v>51.199999999999996</c:v>
                </c:pt>
                <c:pt idx="545" formatCode="0.00_);[Red]\(0.00\)">
                  <c:v>51.169999999999995</c:v>
                </c:pt>
                <c:pt idx="546" formatCode="0.00_);[Red]\(0.00\)">
                  <c:v>51.129999999999995</c:v>
                </c:pt>
                <c:pt idx="547" formatCode="0.00_);[Red]\(0.00\)">
                  <c:v>51.080000000000005</c:v>
                </c:pt>
                <c:pt idx="548" formatCode="0.00_);[Red]\(0.00\)">
                  <c:v>51.03</c:v>
                </c:pt>
                <c:pt idx="549" formatCode="0.00_);[Red]\(0.00\)">
                  <c:v>51</c:v>
                </c:pt>
                <c:pt idx="550" formatCode="0.00_);[Red]\(0.00\)">
                  <c:v>50.97</c:v>
                </c:pt>
                <c:pt idx="551" formatCode="0.00_);[Red]\(0.00\)">
                  <c:v>50.94</c:v>
                </c:pt>
                <c:pt idx="552" formatCode="0.00_);[Red]\(0.00\)">
                  <c:v>50.93</c:v>
                </c:pt>
                <c:pt idx="553" formatCode="0.00_);[Red]\(0.00\)">
                  <c:v>50.859999999999992</c:v>
                </c:pt>
                <c:pt idx="554" formatCode="0.00_);[Red]\(0.00\)">
                  <c:v>50.809999999999995</c:v>
                </c:pt>
                <c:pt idx="555" formatCode="0.00_);[Red]\(0.00\)">
                  <c:v>50.76</c:v>
                </c:pt>
                <c:pt idx="556" formatCode="0.00_);[Red]\(0.00\)">
                  <c:v>50.73</c:v>
                </c:pt>
                <c:pt idx="557" formatCode="0.00_);[Red]\(0.00\)">
                  <c:v>50.71</c:v>
                </c:pt>
                <c:pt idx="558" formatCode="0.00_);[Red]\(0.00\)">
                  <c:v>50.680000000000007</c:v>
                </c:pt>
                <c:pt idx="559" formatCode="0.00_);[Red]\(0.00\)">
                  <c:v>50.680000000000007</c:v>
                </c:pt>
                <c:pt idx="560" formatCode="0.00_);[Red]\(0.00\)">
                  <c:v>50.660000000000004</c:v>
                </c:pt>
                <c:pt idx="561" formatCode="0.00_);[Red]\(0.00\)">
                  <c:v>50.609999999999992</c:v>
                </c:pt>
                <c:pt idx="562" formatCode="0.00_);[Red]\(0.00\)">
                  <c:v>50.580000000000005</c:v>
                </c:pt>
                <c:pt idx="563" formatCode="0.00_);[Red]\(0.00\)">
                  <c:v>50.54999999999999</c:v>
                </c:pt>
                <c:pt idx="564" formatCode="0.00_);[Red]\(0.00\)">
                  <c:v>50.52</c:v>
                </c:pt>
                <c:pt idx="565" formatCode="0.00_);[Red]\(0.00\)">
                  <c:v>50.48</c:v>
                </c:pt>
                <c:pt idx="566" formatCode="0.00_);[Red]\(0.00\)">
                  <c:v>50.44</c:v>
                </c:pt>
                <c:pt idx="567" formatCode="0.00_);[Red]\(0.00\)">
                  <c:v>50.41</c:v>
                </c:pt>
                <c:pt idx="568" formatCode="0.00_);[Red]\(0.00\)">
                  <c:v>50.4</c:v>
                </c:pt>
                <c:pt idx="569" formatCode="0.00_);[Red]\(0.00\)">
                  <c:v>50.359999999999992</c:v>
                </c:pt>
                <c:pt idx="570" formatCode="0.00_);[Red]\(0.00\)">
                  <c:v>50.300000000000004</c:v>
                </c:pt>
                <c:pt idx="571" formatCode="0.00_);[Red]\(0.00\)">
                  <c:v>50.29</c:v>
                </c:pt>
                <c:pt idx="572" formatCode="0.00_);[Red]\(0.00\)">
                  <c:v>50.29</c:v>
                </c:pt>
                <c:pt idx="573" formatCode="0.00_);[Red]\(0.00\)">
                  <c:v>50.31</c:v>
                </c:pt>
                <c:pt idx="574" formatCode="0.00_);[Red]\(0.00\)">
                  <c:v>50.28</c:v>
                </c:pt>
                <c:pt idx="575" formatCode="0.00_);[Red]\(0.00\)">
                  <c:v>50.23</c:v>
                </c:pt>
                <c:pt idx="576" formatCode="0.00_);[Red]\(0.00\)">
                  <c:v>50.21</c:v>
                </c:pt>
                <c:pt idx="577" formatCode="0.00_);[Red]\(0.00\)">
                  <c:v>50.18</c:v>
                </c:pt>
                <c:pt idx="578" formatCode="0.00_);[Red]\(0.00\)">
                  <c:v>50.22</c:v>
                </c:pt>
                <c:pt idx="579" formatCode="0.00_);[Red]\(0.00\)">
                  <c:v>50.23</c:v>
                </c:pt>
                <c:pt idx="580" formatCode="0.00_);[Red]\(0.00\)">
                  <c:v>51.56</c:v>
                </c:pt>
                <c:pt idx="581" formatCode="0.00_);[Red]\(0.00\)">
                  <c:v>62.02</c:v>
                </c:pt>
                <c:pt idx="582" formatCode="0.00_);[Red]\(0.00\)">
                  <c:v>72.88</c:v>
                </c:pt>
                <c:pt idx="583" formatCode="0.00_);[Red]\(0.00\)">
                  <c:v>82.55</c:v>
                </c:pt>
                <c:pt idx="584" formatCode="0.00_);[Red]\(0.00\)">
                  <c:v>73.03</c:v>
                </c:pt>
                <c:pt idx="585" formatCode="0.00_);[Red]\(0.00\)">
                  <c:v>63.04</c:v>
                </c:pt>
                <c:pt idx="586" formatCode="0.00_);[Red]\(0.00\)">
                  <c:v>52.930000000000007</c:v>
                </c:pt>
                <c:pt idx="587" formatCode="0.00_);[Red]\(0.00\)">
                  <c:v>52.79</c:v>
                </c:pt>
                <c:pt idx="588" formatCode="0.00_);[Red]\(0.00\)">
                  <c:v>52.69</c:v>
                </c:pt>
                <c:pt idx="589" formatCode="0.00_);[Red]\(0.00\)">
                  <c:v>52.59</c:v>
                </c:pt>
                <c:pt idx="590" formatCode="0.00_);[Red]\(0.00\)">
                  <c:v>52.48</c:v>
                </c:pt>
                <c:pt idx="591" formatCode="0.00_);[Red]\(0.00\)">
                  <c:v>52.379999999999995</c:v>
                </c:pt>
                <c:pt idx="592" formatCode="0.00_);[Red]\(0.00\)">
                  <c:v>52.27</c:v>
                </c:pt>
                <c:pt idx="593" formatCode="0.00_);[Red]\(0.00\)">
                  <c:v>52.139999999999993</c:v>
                </c:pt>
                <c:pt idx="594" formatCode="0.00_);[Red]\(0.00\)">
                  <c:v>52.050000000000004</c:v>
                </c:pt>
                <c:pt idx="595" formatCode="0.00_);[Red]\(0.00\)">
                  <c:v>51.94</c:v>
                </c:pt>
                <c:pt idx="596" formatCode="0.00_);[Red]\(0.00\)">
                  <c:v>51.890000000000008</c:v>
                </c:pt>
                <c:pt idx="597" formatCode="0.00_);[Red]\(0.00\)">
                  <c:v>51.77</c:v>
                </c:pt>
                <c:pt idx="598" formatCode="0.00_);[Red]\(0.00\)">
                  <c:v>51.72</c:v>
                </c:pt>
                <c:pt idx="599" formatCode="0.00_);[Red]\(0.00\)">
                  <c:v>51.6</c:v>
                </c:pt>
                <c:pt idx="600" formatCode="0.00_);[Red]\(0.00\)">
                  <c:v>51.550000000000004</c:v>
                </c:pt>
                <c:pt idx="601" formatCode="0.00_);[Red]\(0.00\)">
                  <c:v>51.419999999999995</c:v>
                </c:pt>
                <c:pt idx="602" formatCode="0.00_);[Red]\(0.00\)">
                  <c:v>51.29</c:v>
                </c:pt>
                <c:pt idx="603" formatCode="0.00_);[Red]\(0.00\)">
                  <c:v>51.15</c:v>
                </c:pt>
                <c:pt idx="604" formatCode="0.00_);[Red]\(0.00\)">
                  <c:v>51</c:v>
                </c:pt>
                <c:pt idx="605" formatCode="0.00_);[Red]\(0.00\)">
                  <c:v>50.94</c:v>
                </c:pt>
                <c:pt idx="606" formatCode="0.00_);[Red]\(0.00\)">
                  <c:v>50.830000000000005</c:v>
                </c:pt>
                <c:pt idx="607" formatCode="0.00_);[Red]\(0.00\)">
                  <c:v>50.75</c:v>
                </c:pt>
                <c:pt idx="608" formatCode="0.00_);[Red]\(0.00\)">
                  <c:v>50.63</c:v>
                </c:pt>
                <c:pt idx="609" formatCode="0.00_);[Red]\(0.00\)">
                  <c:v>50.56</c:v>
                </c:pt>
                <c:pt idx="610" formatCode="0.00_);[Red]\(0.00\)">
                  <c:v>50.46</c:v>
                </c:pt>
                <c:pt idx="611" formatCode="0.00_);[Red]\(0.00\)">
                  <c:v>50.4</c:v>
                </c:pt>
                <c:pt idx="612" formatCode="0.00_);[Red]\(0.00\)">
                  <c:v>50.32</c:v>
                </c:pt>
                <c:pt idx="613" formatCode="0.00_);[Red]\(0.00\)">
                  <c:v>51.28</c:v>
                </c:pt>
                <c:pt idx="614" formatCode="0.00_);[Red]\(0.00\)">
                  <c:v>61.35</c:v>
                </c:pt>
                <c:pt idx="615" formatCode="0.00_);[Red]\(0.00\)">
                  <c:v>72.030000000000015</c:v>
                </c:pt>
                <c:pt idx="616" formatCode="0.00_);[Red]\(0.00\)">
                  <c:v>81.850000000000009</c:v>
                </c:pt>
                <c:pt idx="617" formatCode="0.00_);[Red]\(0.00\)">
                  <c:v>78.8</c:v>
                </c:pt>
                <c:pt idx="618" formatCode="0.00_);[Red]\(0.00\)">
                  <c:v>68.95</c:v>
                </c:pt>
                <c:pt idx="619" formatCode="0.00_);[Red]\(0.00\)">
                  <c:v>58.940000000000005</c:v>
                </c:pt>
                <c:pt idx="620" formatCode="0.00_);[Red]\(0.00\)">
                  <c:v>52.699999999999996</c:v>
                </c:pt>
                <c:pt idx="621" formatCode="0.00_);[Red]\(0.00\)">
                  <c:v>52.6</c:v>
                </c:pt>
                <c:pt idx="622" formatCode="0.00_);[Red]\(0.00\)">
                  <c:v>52.449999999999996</c:v>
                </c:pt>
                <c:pt idx="623" formatCode="0.00_);[Red]\(0.00\)">
                  <c:v>52.239999999999988</c:v>
                </c:pt>
                <c:pt idx="624" formatCode="0.00_);[Red]\(0.00\)">
                  <c:v>52.109999999999992</c:v>
                </c:pt>
                <c:pt idx="625" formatCode="0.00_);[Red]\(0.00\)">
                  <c:v>52</c:v>
                </c:pt>
                <c:pt idx="626" formatCode="0.00_);[Red]\(0.00\)">
                  <c:v>51.97</c:v>
                </c:pt>
                <c:pt idx="627" formatCode="0.00_);[Red]\(0.00\)">
                  <c:v>51.890000000000008</c:v>
                </c:pt>
                <c:pt idx="628" formatCode="0.00_);[Red]\(0.00\)">
                  <c:v>51.82</c:v>
                </c:pt>
                <c:pt idx="629" formatCode="0.00_);[Red]\(0.00\)">
                  <c:v>51.71</c:v>
                </c:pt>
                <c:pt idx="630" formatCode="0.00_);[Red]\(0.00\)">
                  <c:v>51.599999999999994</c:v>
                </c:pt>
                <c:pt idx="631" formatCode="0.00_);[Red]\(0.00\)">
                  <c:v>51.52</c:v>
                </c:pt>
                <c:pt idx="632" formatCode="0.00_);[Red]\(0.00\)">
                  <c:v>51.419999999999995</c:v>
                </c:pt>
                <c:pt idx="633" formatCode="0.00_);[Red]\(0.00\)">
                  <c:v>51.359999999999992</c:v>
                </c:pt>
                <c:pt idx="634" formatCode="0.00_);[Red]\(0.00\)">
                  <c:v>51.25</c:v>
                </c:pt>
                <c:pt idx="635" formatCode="0.00_);[Red]\(0.00\)">
                  <c:v>51.129999999999995</c:v>
                </c:pt>
                <c:pt idx="636" formatCode="0.00_);[Red]\(0.00\)">
                  <c:v>51</c:v>
                </c:pt>
                <c:pt idx="637" formatCode="0.00_);[Red]\(0.00\)">
                  <c:v>50.91</c:v>
                </c:pt>
                <c:pt idx="638" formatCode="0.00_);[Red]\(0.00\)">
                  <c:v>50.819999999999993</c:v>
                </c:pt>
                <c:pt idx="639" formatCode="0.00_);[Red]\(0.00\)">
                  <c:v>50.70000000000001</c:v>
                </c:pt>
                <c:pt idx="640" formatCode="0.00_);[Red]\(0.00\)">
                  <c:v>50.609999999999992</c:v>
                </c:pt>
                <c:pt idx="641" formatCode="0.00_);[Red]\(0.00\)">
                  <c:v>50.53</c:v>
                </c:pt>
                <c:pt idx="642" formatCode="0.00_);[Red]\(0.00\)">
                  <c:v>50.49</c:v>
                </c:pt>
                <c:pt idx="643" formatCode="0.00_);[Red]\(0.00\)">
                  <c:v>50.35</c:v>
                </c:pt>
                <c:pt idx="644" formatCode="0.00_);[Red]\(0.00\)">
                  <c:v>50.22</c:v>
                </c:pt>
                <c:pt idx="645" formatCode="0.00_);[Red]\(0.00\)">
                  <c:v>53.329999999999991</c:v>
                </c:pt>
                <c:pt idx="646" formatCode="0.00_);[Red]\(0.00\)">
                  <c:v>63.830000000000005</c:v>
                </c:pt>
                <c:pt idx="647" formatCode="0.00_);[Red]\(0.00\)">
                  <c:v>74.56</c:v>
                </c:pt>
                <c:pt idx="648" formatCode="0.00_);[Red]\(0.00\)">
                  <c:v>82.31</c:v>
                </c:pt>
                <c:pt idx="649" formatCode="0.00_);[Red]\(0.00\)">
                  <c:v>72.81</c:v>
                </c:pt>
                <c:pt idx="650" formatCode="0.00_);[Red]\(0.00\)">
                  <c:v>63</c:v>
                </c:pt>
                <c:pt idx="651" formatCode="0.00_);[Red]\(0.00\)">
                  <c:v>52.87</c:v>
                </c:pt>
                <c:pt idx="652" formatCode="0.00_);[Red]\(0.00\)">
                  <c:v>52.62</c:v>
                </c:pt>
                <c:pt idx="653" formatCode="0.00_);[Red]\(0.00\)">
                  <c:v>52.46</c:v>
                </c:pt>
                <c:pt idx="654" formatCode="0.00_);[Red]\(0.00\)">
                  <c:v>52.349999999999994</c:v>
                </c:pt>
                <c:pt idx="655" formatCode="0.00_);[Red]\(0.00\)">
                  <c:v>52.28</c:v>
                </c:pt>
                <c:pt idx="656" formatCode="0.00_);[Red]\(0.00\)">
                  <c:v>52.170000000000009</c:v>
                </c:pt>
                <c:pt idx="657" formatCode="0.00_);[Red]\(0.00\)">
                  <c:v>52.02</c:v>
                </c:pt>
                <c:pt idx="658" formatCode="0.00_);[Red]\(0.00\)">
                  <c:v>51.910000000000004</c:v>
                </c:pt>
                <c:pt idx="659" formatCode="0.00_);[Red]\(0.00\)">
                  <c:v>51.81</c:v>
                </c:pt>
                <c:pt idx="660" formatCode="0.00_);[Red]\(0.00\)">
                  <c:v>51.73</c:v>
                </c:pt>
                <c:pt idx="661" formatCode="0.00_);[Red]\(0.00\)">
                  <c:v>51.62</c:v>
                </c:pt>
                <c:pt idx="662" formatCode="0.00_);[Red]\(0.00\)">
                  <c:v>51.5</c:v>
                </c:pt>
                <c:pt idx="663" formatCode="0.00_);[Red]\(0.00\)">
                  <c:v>51.410000000000004</c:v>
                </c:pt>
                <c:pt idx="664" formatCode="0.00_);[Red]\(0.00\)">
                  <c:v>51.27</c:v>
                </c:pt>
                <c:pt idx="665" formatCode="0.00_);[Red]\(0.00\)">
                  <c:v>51.21</c:v>
                </c:pt>
                <c:pt idx="666" formatCode="0.00_);[Red]\(0.00\)">
                  <c:v>51.109999999999992</c:v>
                </c:pt>
                <c:pt idx="667" formatCode="0.00_);[Red]\(0.00\)">
                  <c:v>51.07</c:v>
                </c:pt>
                <c:pt idx="668" formatCode="0.00_);[Red]\(0.00\)">
                  <c:v>50.949999999999996</c:v>
                </c:pt>
                <c:pt idx="669" formatCode="0.00_);[Red]\(0.00\)">
                  <c:v>50.849999999999994</c:v>
                </c:pt>
                <c:pt idx="670" formatCode="0.00_);[Red]\(0.00\)">
                  <c:v>50.72</c:v>
                </c:pt>
                <c:pt idx="671" formatCode="0.00_);[Red]\(0.00\)">
                  <c:v>50.65</c:v>
                </c:pt>
                <c:pt idx="672" formatCode="0.00_);[Red]\(0.00\)">
                  <c:v>50.589999999999996</c:v>
                </c:pt>
                <c:pt idx="673" formatCode="0.00_);[Red]\(0.00\)">
                  <c:v>50.56</c:v>
                </c:pt>
                <c:pt idx="674" formatCode="0.00_);[Red]\(0.00\)">
                  <c:v>50.48</c:v>
                </c:pt>
                <c:pt idx="675" formatCode="0.00_);[Red]\(0.00\)">
                  <c:v>50.390000000000008</c:v>
                </c:pt>
                <c:pt idx="676" formatCode="0.00_);[Red]\(0.00\)">
                  <c:v>50.300000000000004</c:v>
                </c:pt>
                <c:pt idx="677" formatCode="0.00_);[Red]\(0.00\)">
                  <c:v>50.22</c:v>
                </c:pt>
                <c:pt idx="678" formatCode="0.00_);[Red]\(0.00\)">
                  <c:v>50.19</c:v>
                </c:pt>
                <c:pt idx="679" formatCode="0.00_);[Red]\(0.00\)">
                  <c:v>60.359999999999992</c:v>
                </c:pt>
                <c:pt idx="680" formatCode="0.00_);[Red]\(0.00\)">
                  <c:v>71.099999999999994</c:v>
                </c:pt>
                <c:pt idx="681" formatCode="0.00_);[Red]\(0.00\)">
                  <c:v>81.98</c:v>
                </c:pt>
                <c:pt idx="682" formatCode="0.00_);[Red]\(0.00\)">
                  <c:v>76.820000000000007</c:v>
                </c:pt>
                <c:pt idx="683" formatCode="0.00_);[Red]\(0.00\)">
                  <c:v>67.11</c:v>
                </c:pt>
                <c:pt idx="684" formatCode="0.00_);[Red]\(0.00\)">
                  <c:v>57.09</c:v>
                </c:pt>
                <c:pt idx="685" formatCode="0.00_);[Red]\(0.00\)">
                  <c:v>52.95000000000001</c:v>
                </c:pt>
                <c:pt idx="686" formatCode="0.00_);[Red]\(0.00\)">
                  <c:v>52.77</c:v>
                </c:pt>
                <c:pt idx="687" formatCode="0.00_);[Red]\(0.00\)">
                  <c:v>52.73</c:v>
                </c:pt>
                <c:pt idx="688" formatCode="0.00_);[Red]\(0.00\)">
                  <c:v>52.580000000000005</c:v>
                </c:pt>
                <c:pt idx="689" formatCode="0.00_);[Red]\(0.00\)">
                  <c:v>52.48</c:v>
                </c:pt>
                <c:pt idx="690" formatCode="0.00_);[Red]\(0.00\)">
                  <c:v>52.4</c:v>
                </c:pt>
                <c:pt idx="691" formatCode="0.00_);[Red]\(0.00\)">
                  <c:v>52.359999999999992</c:v>
                </c:pt>
                <c:pt idx="692" formatCode="0.00_);[Red]\(0.00\)">
                  <c:v>52.29</c:v>
                </c:pt>
                <c:pt idx="693" formatCode="0.00_);[Red]\(0.00\)">
                  <c:v>52.160000000000004</c:v>
                </c:pt>
                <c:pt idx="694" formatCode="0.00_);[Red]\(0.00\)">
                  <c:v>52.06</c:v>
                </c:pt>
                <c:pt idx="695" formatCode="0.00_);[Red]\(0.00\)">
                  <c:v>51.97</c:v>
                </c:pt>
                <c:pt idx="696" formatCode="0.00_);[Red]\(0.00\)">
                  <c:v>51.949999999999996</c:v>
                </c:pt>
                <c:pt idx="697" formatCode="0.00_);[Red]\(0.00\)">
                  <c:v>51.890000000000008</c:v>
                </c:pt>
                <c:pt idx="698" formatCode="0.00_);[Red]\(0.00\)">
                  <c:v>51.800000000000004</c:v>
                </c:pt>
                <c:pt idx="699" formatCode="0.00_);[Red]\(0.00\)">
                  <c:v>51.699999999999996</c:v>
                </c:pt>
                <c:pt idx="700" formatCode="0.00_);[Red]\(0.00\)">
                  <c:v>51.62</c:v>
                </c:pt>
                <c:pt idx="701" formatCode="0.00_);[Red]\(0.00\)">
                  <c:v>51.56</c:v>
                </c:pt>
                <c:pt idx="702" formatCode="0.00_);[Red]\(0.00\)">
                  <c:v>51.490000000000009</c:v>
                </c:pt>
                <c:pt idx="703" formatCode="0.00_);[Red]\(0.00\)">
                  <c:v>51.430000000000007</c:v>
                </c:pt>
                <c:pt idx="704" formatCode="0.00_);[Red]\(0.00\)">
                  <c:v>51.370000000000005</c:v>
                </c:pt>
                <c:pt idx="705" formatCode="0.00_);[Red]\(0.00\)">
                  <c:v>51.28</c:v>
                </c:pt>
                <c:pt idx="706" formatCode="0.00_);[Red]\(0.00\)">
                  <c:v>51.23</c:v>
                </c:pt>
                <c:pt idx="707" formatCode="0.00_);[Red]\(0.00\)">
                  <c:v>51.129999999999995</c:v>
                </c:pt>
                <c:pt idx="708" formatCode="0.00_);[Red]\(0.00\)">
                  <c:v>51</c:v>
                </c:pt>
                <c:pt idx="709" formatCode="0.00_);[Red]\(0.00\)">
                  <c:v>50.889999999999993</c:v>
                </c:pt>
                <c:pt idx="710" formatCode="0.00_);[Red]\(0.00\)">
                  <c:v>50.859999999999992</c:v>
                </c:pt>
                <c:pt idx="711" formatCode="0.00_);[Red]\(0.00\)">
                  <c:v>50.87</c:v>
                </c:pt>
                <c:pt idx="712" formatCode="0.00_);[Red]\(0.00\)">
                  <c:v>50.82</c:v>
                </c:pt>
                <c:pt idx="713" formatCode="0.00_);[Red]\(0.00\)">
                  <c:v>50.75</c:v>
                </c:pt>
                <c:pt idx="714" formatCode="0.00_);[Red]\(0.00\)">
                  <c:v>50.669999999999995</c:v>
                </c:pt>
                <c:pt idx="715" formatCode="0.00_);[Red]\(0.00\)">
                  <c:v>50.640000000000008</c:v>
                </c:pt>
                <c:pt idx="716" formatCode="0.00_);[Red]\(0.00\)">
                  <c:v>50.550000000000004</c:v>
                </c:pt>
                <c:pt idx="717" formatCode="0.00_);[Red]\(0.00\)">
                  <c:v>50.47</c:v>
                </c:pt>
                <c:pt idx="718" formatCode="0.00_);[Red]\(0.00\)">
                  <c:v>50.34</c:v>
                </c:pt>
                <c:pt idx="719" formatCode="0.00_);[Red]\(0.00\)">
                  <c:v>50.22</c:v>
                </c:pt>
                <c:pt idx="720" formatCode="0.00_);[Red]\(0.00\)">
                  <c:v>54.23</c:v>
                </c:pt>
                <c:pt idx="721" formatCode="0.00_);[Red]\(0.00\)">
                  <c:v>64.739999999999995</c:v>
                </c:pt>
                <c:pt idx="722" formatCode="0.00_);[Red]\(0.00\)">
                  <c:v>75.510000000000005</c:v>
                </c:pt>
                <c:pt idx="723" formatCode="0.00_);[Red]\(0.00\)">
                  <c:v>82.399999999999991</c:v>
                </c:pt>
                <c:pt idx="724" formatCode="0.00_);[Red]\(0.00\)">
                  <c:v>72.819999999999993</c:v>
                </c:pt>
                <c:pt idx="725" formatCode="0.00_);[Red]\(0.00\)">
                  <c:v>63</c:v>
                </c:pt>
                <c:pt idx="726" formatCode="0.00_);[Red]\(0.00\)">
                  <c:v>52.88</c:v>
                </c:pt>
                <c:pt idx="727" formatCode="0.00_);[Red]\(0.00\)">
                  <c:v>52.71</c:v>
                </c:pt>
                <c:pt idx="728" formatCode="0.00_);[Red]\(0.00\)">
                  <c:v>52.54</c:v>
                </c:pt>
                <c:pt idx="729" formatCode="0.00_);[Red]\(0.00\)">
                  <c:v>52.43</c:v>
                </c:pt>
                <c:pt idx="730" formatCode="0.00_);[Red]\(0.00\)">
                  <c:v>52.19</c:v>
                </c:pt>
                <c:pt idx="731" formatCode="0.00_);[Red]\(0.00\)">
                  <c:v>51.85</c:v>
                </c:pt>
                <c:pt idx="732" formatCode="0.00_);[Red]\(0.00\)">
                  <c:v>51.54</c:v>
                </c:pt>
                <c:pt idx="733" formatCode="0.00_);[Red]\(0.00\)">
                  <c:v>51.390000000000008</c:v>
                </c:pt>
                <c:pt idx="734" formatCode="0.00_);[Red]\(0.00\)">
                  <c:v>51.370000000000005</c:v>
                </c:pt>
                <c:pt idx="735" formatCode="0.00_);[Red]\(0.00\)">
                  <c:v>51.370000000000005</c:v>
                </c:pt>
                <c:pt idx="736" formatCode="0.00_);[Red]\(0.00\)">
                  <c:v>51.35</c:v>
                </c:pt>
                <c:pt idx="737" formatCode="0.00_);[Red]\(0.00\)">
                  <c:v>51.35</c:v>
                </c:pt>
                <c:pt idx="738" formatCode="0.00_);[Red]\(0.00\)">
                  <c:v>51.37</c:v>
                </c:pt>
                <c:pt idx="739" formatCode="0.00_);[Red]\(0.00\)">
                  <c:v>51.32</c:v>
                </c:pt>
                <c:pt idx="740" formatCode="0.00_);[Red]\(0.00\)">
                  <c:v>51.300000000000004</c:v>
                </c:pt>
                <c:pt idx="741" formatCode="0.00_);[Red]\(0.00\)">
                  <c:v>51.19</c:v>
                </c:pt>
                <c:pt idx="742" formatCode="0.00_);[Red]\(0.00\)">
                  <c:v>51.15</c:v>
                </c:pt>
                <c:pt idx="743" formatCode="0.00_);[Red]\(0.00\)">
                  <c:v>51.1</c:v>
                </c:pt>
                <c:pt idx="744" formatCode="0.00_);[Red]\(0.00\)">
                  <c:v>51.07</c:v>
                </c:pt>
                <c:pt idx="745" formatCode="0.00_);[Red]\(0.00\)">
                  <c:v>51.06</c:v>
                </c:pt>
                <c:pt idx="746" formatCode="0.00_);[Red]\(0.00\)">
                  <c:v>51.02</c:v>
                </c:pt>
                <c:pt idx="747" formatCode="0.00_);[Red]\(0.00\)">
                  <c:v>50.97</c:v>
                </c:pt>
                <c:pt idx="748" formatCode="0.00_);[Red]\(0.00\)">
                  <c:v>50.91</c:v>
                </c:pt>
                <c:pt idx="749" formatCode="0.00_);[Red]\(0.00\)">
                  <c:v>50.839999999999996</c:v>
                </c:pt>
                <c:pt idx="750" formatCode="0.00_);[Red]\(0.00\)">
                  <c:v>50.78</c:v>
                </c:pt>
                <c:pt idx="751" formatCode="0.00_);[Red]\(0.00\)">
                  <c:v>50.72</c:v>
                </c:pt>
                <c:pt idx="752" formatCode="0.00_);[Red]\(0.00\)">
                  <c:v>50.69</c:v>
                </c:pt>
                <c:pt idx="753" formatCode="0.00_);[Red]\(0.00\)">
                  <c:v>50.680000000000007</c:v>
                </c:pt>
                <c:pt idx="754" formatCode="0.00_);[Red]\(0.00\)">
                  <c:v>50.660000000000004</c:v>
                </c:pt>
                <c:pt idx="755" formatCode="0.00_);[Red]\(0.00\)">
                  <c:v>50.640000000000008</c:v>
                </c:pt>
                <c:pt idx="756" formatCode="0.00_);[Red]\(0.00\)">
                  <c:v>50.57</c:v>
                </c:pt>
                <c:pt idx="757" formatCode="0.00_);[Red]\(0.00\)">
                  <c:v>50.52</c:v>
                </c:pt>
                <c:pt idx="758" formatCode="0.00_);[Red]\(0.00\)">
                  <c:v>50.5</c:v>
                </c:pt>
                <c:pt idx="759" formatCode="0.00_);[Red]\(0.00\)">
                  <c:v>50.43</c:v>
                </c:pt>
                <c:pt idx="760" formatCode="0.00_);[Red]\(0.00\)">
                  <c:v>50.370000000000005</c:v>
                </c:pt>
                <c:pt idx="761" formatCode="0.00_);[Red]\(0.00\)">
                  <c:v>50.31</c:v>
                </c:pt>
                <c:pt idx="762" formatCode="0.00_);[Red]\(0.00\)">
                  <c:v>50.330000000000005</c:v>
                </c:pt>
                <c:pt idx="763" formatCode="0.00_);[Red]\(0.00\)">
                  <c:v>50.32</c:v>
                </c:pt>
                <c:pt idx="764" formatCode="0.00_);[Red]\(0.00\)">
                  <c:v>50.27</c:v>
                </c:pt>
                <c:pt idx="765" formatCode="0.00_);[Red]\(0.00\)">
                  <c:v>50.199999999999996</c:v>
                </c:pt>
                <c:pt idx="766" formatCode="0.00_);[Red]\(0.00\)">
                  <c:v>50.15</c:v>
                </c:pt>
                <c:pt idx="767" formatCode="0.00_);[Red]\(0.00\)">
                  <c:v>60.390000000000008</c:v>
                </c:pt>
                <c:pt idx="768" formatCode="0.00_);[Red]\(0.00\)">
                  <c:v>71.16</c:v>
                </c:pt>
                <c:pt idx="769" formatCode="0.00_);[Red]\(0.00\)">
                  <c:v>82.08</c:v>
                </c:pt>
                <c:pt idx="770" formatCode="0.00_);[Red]\(0.00\)">
                  <c:v>75.990000000000009</c:v>
                </c:pt>
                <c:pt idx="771" formatCode="0.00_);[Red]\(0.00\)">
                  <c:v>66.239999999999995</c:v>
                </c:pt>
                <c:pt idx="772" formatCode="0.00_);[Red]\(0.00\)">
                  <c:v>56.26</c:v>
                </c:pt>
                <c:pt idx="773" formatCode="0.00_);[Red]\(0.00\)">
                  <c:v>52.97</c:v>
                </c:pt>
                <c:pt idx="774" formatCode="0.00_);[Red]\(0.00\)">
                  <c:v>52.859999999999992</c:v>
                </c:pt>
                <c:pt idx="775" formatCode="0.00_);[Red]\(0.00\)">
                  <c:v>52.800000000000004</c:v>
                </c:pt>
                <c:pt idx="776" formatCode="0.00_);[Red]\(0.00\)">
                  <c:v>52.74</c:v>
                </c:pt>
                <c:pt idx="777" formatCode="0.00_);[Red]\(0.00\)">
                  <c:v>52.6</c:v>
                </c:pt>
                <c:pt idx="778" formatCode="0.00_);[Red]\(0.00\)">
                  <c:v>52.5</c:v>
                </c:pt>
                <c:pt idx="779" formatCode="0.00_);[Red]\(0.00\)">
                  <c:v>52.46</c:v>
                </c:pt>
                <c:pt idx="780" formatCode="0.00_);[Red]\(0.00\)">
                  <c:v>52.46</c:v>
                </c:pt>
                <c:pt idx="781" formatCode="0.00_);[Red]\(0.00\)">
                  <c:v>52.4</c:v>
                </c:pt>
                <c:pt idx="782" formatCode="0.00_);[Red]\(0.00\)">
                  <c:v>52.329999999999991</c:v>
                </c:pt>
                <c:pt idx="783" formatCode="0.00_);[Red]\(0.00\)">
                  <c:v>52.24</c:v>
                </c:pt>
                <c:pt idx="784" formatCode="0.00_);[Red]\(0.00\)">
                  <c:v>52.19</c:v>
                </c:pt>
                <c:pt idx="785" formatCode="0.00_);[Red]\(0.00\)">
                  <c:v>52.140000000000008</c:v>
                </c:pt>
                <c:pt idx="786" formatCode="0.00_);[Red]\(0.00\)">
                  <c:v>52.09</c:v>
                </c:pt>
                <c:pt idx="787" formatCode="0.00_);[Red]\(0.00\)">
                  <c:v>52.02</c:v>
                </c:pt>
                <c:pt idx="788" formatCode="0.00_);[Red]\(0.00\)">
                  <c:v>51.96</c:v>
                </c:pt>
                <c:pt idx="789" formatCode="0.00_);[Red]\(0.00\)">
                  <c:v>51.919999999999995</c:v>
                </c:pt>
                <c:pt idx="790" formatCode="0.00_);[Red]\(0.00\)">
                  <c:v>51.93</c:v>
                </c:pt>
                <c:pt idx="791" formatCode="0.00_);[Red]\(0.00\)">
                  <c:v>51.859999999999992</c:v>
                </c:pt>
                <c:pt idx="792" formatCode="0.00_);[Red]\(0.00\)">
                  <c:v>51.81</c:v>
                </c:pt>
                <c:pt idx="793" formatCode="0.00_);[Red]\(0.00\)">
                  <c:v>51.699999999999996</c:v>
                </c:pt>
                <c:pt idx="794" formatCode="0.00_);[Red]\(0.00\)">
                  <c:v>51.669999999999995</c:v>
                </c:pt>
                <c:pt idx="795" formatCode="0.00_);[Red]\(0.00\)">
                  <c:v>51.62</c:v>
                </c:pt>
                <c:pt idx="796" formatCode="0.00_);[Red]\(0.00\)">
                  <c:v>51.599999999999994</c:v>
                </c:pt>
                <c:pt idx="797" formatCode="0.00_);[Red]\(0.00\)">
                  <c:v>51.550000000000004</c:v>
                </c:pt>
                <c:pt idx="798" formatCode="0.00_);[Red]\(0.00\)">
                  <c:v>51.51</c:v>
                </c:pt>
                <c:pt idx="799" formatCode="0.00_);[Red]\(0.00\)">
                  <c:v>51.47</c:v>
                </c:pt>
                <c:pt idx="800" formatCode="0.00_);[Red]\(0.00\)">
                  <c:v>51.410000000000004</c:v>
                </c:pt>
                <c:pt idx="801" formatCode="0.00_);[Red]\(0.00\)">
                  <c:v>51.379999999999995</c:v>
                </c:pt>
                <c:pt idx="802" formatCode="0.00_);[Red]\(0.00\)">
                  <c:v>51.29</c:v>
                </c:pt>
                <c:pt idx="803" formatCode="0.00_);[Red]\(0.00\)">
                  <c:v>51.25</c:v>
                </c:pt>
                <c:pt idx="804" formatCode="0.00_);[Red]\(0.00\)">
                  <c:v>51.19</c:v>
                </c:pt>
                <c:pt idx="805" formatCode="0.00_);[Red]\(0.00\)">
                  <c:v>51.27</c:v>
                </c:pt>
                <c:pt idx="806" formatCode="0.00_);[Red]\(0.00\)">
                  <c:v>51.22</c:v>
                </c:pt>
                <c:pt idx="807" formatCode="0.00_);[Red]\(0.00\)">
                  <c:v>51.180000000000007</c:v>
                </c:pt>
                <c:pt idx="808" formatCode="0.00_);[Red]\(0.00\)">
                  <c:v>51.06</c:v>
                </c:pt>
                <c:pt idx="809" formatCode="0.00_);[Red]\(0.00\)">
                  <c:v>51.03</c:v>
                </c:pt>
                <c:pt idx="810" formatCode="0.00_);[Red]\(0.00\)">
                  <c:v>50.949999999999996</c:v>
                </c:pt>
                <c:pt idx="811" formatCode="0.00_);[Red]\(0.00\)">
                  <c:v>50.91</c:v>
                </c:pt>
                <c:pt idx="812" formatCode="0.00_);[Red]\(0.00\)">
                  <c:v>50.859999999999992</c:v>
                </c:pt>
                <c:pt idx="813" formatCode="0.00_);[Red]\(0.00\)">
                  <c:v>50.87</c:v>
                </c:pt>
                <c:pt idx="814" formatCode="0.00_);[Red]\(0.00\)">
                  <c:v>50.81</c:v>
                </c:pt>
                <c:pt idx="815" formatCode="0.00_);[Red]\(0.00\)">
                  <c:v>50.75</c:v>
                </c:pt>
                <c:pt idx="816" formatCode="0.00_);[Red]\(0.00\)">
                  <c:v>50.669999999999995</c:v>
                </c:pt>
                <c:pt idx="817" formatCode="0.00_);[Red]\(0.00\)">
                  <c:v>50.620000000000005</c:v>
                </c:pt>
                <c:pt idx="818" formatCode="0.00_);[Red]\(0.00\)">
                  <c:v>50.6</c:v>
                </c:pt>
                <c:pt idx="819" formatCode="0.00_);[Red]\(0.00\)">
                  <c:v>50.56</c:v>
                </c:pt>
                <c:pt idx="820" formatCode="0.00_);[Red]\(0.00\)">
                  <c:v>50.54</c:v>
                </c:pt>
                <c:pt idx="821" formatCode="0.00_);[Red]\(0.00\)">
                  <c:v>50.49</c:v>
                </c:pt>
                <c:pt idx="822" formatCode="0.00_);[Red]\(0.00\)">
                  <c:v>50.449999999999996</c:v>
                </c:pt>
                <c:pt idx="823" formatCode="0.00_);[Red]\(0.00\)">
                  <c:v>50.449999999999996</c:v>
                </c:pt>
                <c:pt idx="824" formatCode="0.00_);[Red]\(0.00\)">
                  <c:v>50.419999999999995</c:v>
                </c:pt>
                <c:pt idx="825" formatCode="0.00_);[Red]\(0.00\)">
                  <c:v>50.400000000000006</c:v>
                </c:pt>
                <c:pt idx="826" formatCode="0.00_);[Red]\(0.00\)">
                  <c:v>50.31</c:v>
                </c:pt>
                <c:pt idx="827" formatCode="0.00_);[Red]\(0.00\)">
                  <c:v>50.26</c:v>
                </c:pt>
                <c:pt idx="828" formatCode="0.00_);[Red]\(0.00\)">
                  <c:v>50.18</c:v>
                </c:pt>
                <c:pt idx="829" formatCode="0.00_);[Red]\(0.00\)">
                  <c:v>60.43</c:v>
                </c:pt>
                <c:pt idx="830" formatCode="0.00_);[Red]\(0.00\)">
                  <c:v>71.010000000000005</c:v>
                </c:pt>
                <c:pt idx="831" formatCode="0.00_);[Red]\(0.00\)">
                  <c:v>81.970000000000013</c:v>
                </c:pt>
                <c:pt idx="832" formatCode="0.00_);[Red]\(0.00\)">
                  <c:v>75.460000000000008</c:v>
                </c:pt>
                <c:pt idx="833" formatCode="0.00_);[Red]\(0.00\)">
                  <c:v>65.86999999999999</c:v>
                </c:pt>
                <c:pt idx="834" formatCode="0.00_);[Red]\(0.00\)">
                  <c:v>55.859999999999992</c:v>
                </c:pt>
                <c:pt idx="835" formatCode="0.00_);[Red]\(0.00\)">
                  <c:v>53.02</c:v>
                </c:pt>
                <c:pt idx="836" formatCode="0.00_);[Red]\(0.00\)">
                  <c:v>52.919999999999995</c:v>
                </c:pt>
                <c:pt idx="837" formatCode="0.00_);[Red]\(0.00\)">
                  <c:v>52.84</c:v>
                </c:pt>
                <c:pt idx="838" formatCode="0.00_);[Red]\(0.00\)">
                  <c:v>52.74</c:v>
                </c:pt>
                <c:pt idx="839" formatCode="0.00_);[Red]\(0.00\)">
                  <c:v>52.640000000000008</c:v>
                </c:pt>
                <c:pt idx="840" formatCode="0.00_);[Red]\(0.00\)">
                  <c:v>52.59</c:v>
                </c:pt>
                <c:pt idx="841" formatCode="0.00_);[Red]\(0.00\)">
                  <c:v>52.53</c:v>
                </c:pt>
                <c:pt idx="842" formatCode="0.00_);[Red]\(0.00\)">
                  <c:v>52.43</c:v>
                </c:pt>
                <c:pt idx="843" formatCode="0.00_);[Red]\(0.00\)">
                  <c:v>52.37</c:v>
                </c:pt>
                <c:pt idx="844" formatCode="0.00_);[Red]\(0.00\)">
                  <c:v>52.35</c:v>
                </c:pt>
                <c:pt idx="845" formatCode="0.00_);[Red]\(0.00\)">
                  <c:v>52.359999999999992</c:v>
                </c:pt>
                <c:pt idx="846" formatCode="0.00_);[Red]\(0.00\)">
                  <c:v>52.309999999999995</c:v>
                </c:pt>
                <c:pt idx="847" formatCode="0.00_);[Red]\(0.00\)">
                  <c:v>52.23</c:v>
                </c:pt>
                <c:pt idx="848" formatCode="0.00_);[Red]\(0.00\)">
                  <c:v>52.120000000000005</c:v>
                </c:pt>
                <c:pt idx="849" formatCode="0.00_);[Red]\(0.00\)">
                  <c:v>52.04</c:v>
                </c:pt>
                <c:pt idx="850" formatCode="0.00_);[Red]\(0.00\)">
                  <c:v>51.97</c:v>
                </c:pt>
                <c:pt idx="851" formatCode="0.00_);[Red]\(0.00\)">
                  <c:v>51.930000000000007</c:v>
                </c:pt>
                <c:pt idx="852" formatCode="0.00_);[Red]\(0.00\)">
                  <c:v>51.930000000000007</c:v>
                </c:pt>
                <c:pt idx="853" formatCode="0.00_);[Red]\(0.00\)">
                  <c:v>51.890000000000008</c:v>
                </c:pt>
                <c:pt idx="854" formatCode="0.00_);[Red]\(0.00\)">
                  <c:v>51.88</c:v>
                </c:pt>
                <c:pt idx="855" formatCode="0.00_);[Red]\(0.00\)">
                  <c:v>51.800000000000004</c:v>
                </c:pt>
                <c:pt idx="856" formatCode="0.00_);[Red]\(0.00\)">
                  <c:v>51.77</c:v>
                </c:pt>
                <c:pt idx="857" formatCode="0.00_);[Red]\(0.00\)">
                  <c:v>51.71</c:v>
                </c:pt>
                <c:pt idx="858" formatCode="0.00_);[Red]\(0.00\)">
                  <c:v>51.69</c:v>
                </c:pt>
                <c:pt idx="859" formatCode="0.00_);[Red]\(0.00\)">
                  <c:v>51.639999999999993</c:v>
                </c:pt>
                <c:pt idx="860" formatCode="0.00_);[Red]\(0.00\)">
                  <c:v>51.629999999999995</c:v>
                </c:pt>
                <c:pt idx="861" formatCode="0.00_);[Red]\(0.00\)">
                  <c:v>51.59</c:v>
                </c:pt>
                <c:pt idx="862" formatCode="0.00_);[Red]\(0.00\)">
                  <c:v>51.629999999999995</c:v>
                </c:pt>
                <c:pt idx="863" formatCode="0.00_);[Red]\(0.00\)">
                  <c:v>51.599999999999994</c:v>
                </c:pt>
                <c:pt idx="864" formatCode="0.00_);[Red]\(0.00\)">
                  <c:v>51.54999999999999</c:v>
                </c:pt>
                <c:pt idx="865" formatCode="0.00_);[Red]\(0.00\)">
                  <c:v>51.48</c:v>
                </c:pt>
                <c:pt idx="866" formatCode="0.00_);[Red]\(0.00\)">
                  <c:v>51.5</c:v>
                </c:pt>
                <c:pt idx="867" formatCode="0.00_);[Red]\(0.00\)">
                  <c:v>51.52</c:v>
                </c:pt>
                <c:pt idx="868" formatCode="0.00_);[Red]\(0.00\)">
                  <c:v>51.5</c:v>
                </c:pt>
                <c:pt idx="869" formatCode="0.00_);[Red]\(0.00\)">
                  <c:v>51.430000000000007</c:v>
                </c:pt>
                <c:pt idx="870" formatCode="0.00_);[Red]\(0.00\)">
                  <c:v>51.4</c:v>
                </c:pt>
                <c:pt idx="871" formatCode="0.00_);[Red]\(0.00\)">
                  <c:v>51.370000000000005</c:v>
                </c:pt>
                <c:pt idx="872" formatCode="0.00_);[Red]\(0.00\)">
                  <c:v>51.35</c:v>
                </c:pt>
                <c:pt idx="873" formatCode="0.00_);[Red]\(0.00\)">
                  <c:v>51.300000000000004</c:v>
                </c:pt>
                <c:pt idx="874" formatCode="0.00_);[Red]\(0.00\)">
                  <c:v>51.24</c:v>
                </c:pt>
                <c:pt idx="875" formatCode="0.00_);[Red]\(0.00\)">
                  <c:v>51.169999999999995</c:v>
                </c:pt>
                <c:pt idx="876" formatCode="0.00_);[Red]\(0.00\)">
                  <c:v>51.120000000000005</c:v>
                </c:pt>
                <c:pt idx="877" formatCode="0.00_);[Red]\(0.00\)">
                  <c:v>51.13</c:v>
                </c:pt>
                <c:pt idx="878" formatCode="0.00_);[Red]\(0.00\)">
                  <c:v>51.120000000000005</c:v>
                </c:pt>
                <c:pt idx="879" formatCode="0.00_);[Red]\(0.00\)">
                  <c:v>51.110000000000007</c:v>
                </c:pt>
                <c:pt idx="880" formatCode="0.00_);[Red]\(0.00\)">
                  <c:v>51.04</c:v>
                </c:pt>
                <c:pt idx="881" formatCode="0.00_);[Red]\(0.00\)">
                  <c:v>50.99</c:v>
                </c:pt>
                <c:pt idx="882" formatCode="0.00_);[Red]\(0.00\)">
                  <c:v>50.949999999999996</c:v>
                </c:pt>
                <c:pt idx="883" formatCode="0.00_);[Red]\(0.00\)">
                  <c:v>50.93</c:v>
                </c:pt>
                <c:pt idx="884" formatCode="0.00_);[Red]\(0.00\)">
                  <c:v>50.9</c:v>
                </c:pt>
                <c:pt idx="885" formatCode="0.00_);[Red]\(0.00\)">
                  <c:v>50.849999999999994</c:v>
                </c:pt>
                <c:pt idx="886" formatCode="0.00_);[Red]\(0.00\)">
                  <c:v>50.75</c:v>
                </c:pt>
                <c:pt idx="887" formatCode="0.00_);[Red]\(0.00\)">
                  <c:v>50.69</c:v>
                </c:pt>
                <c:pt idx="888" formatCode="0.00_);[Red]\(0.00\)">
                  <c:v>50.629999999999995</c:v>
                </c:pt>
                <c:pt idx="889" formatCode="0.00_);[Red]\(0.00\)">
                  <c:v>50.580000000000005</c:v>
                </c:pt>
                <c:pt idx="890" formatCode="0.00_);[Red]\(0.00\)">
                  <c:v>50.51</c:v>
                </c:pt>
                <c:pt idx="891" formatCode="0.00_);[Red]\(0.00\)">
                  <c:v>50.410000000000004</c:v>
                </c:pt>
                <c:pt idx="892" formatCode="0.00_);[Red]\(0.00\)">
                  <c:v>50.35</c:v>
                </c:pt>
                <c:pt idx="893" formatCode="0.00_);[Red]\(0.00\)">
                  <c:v>50.27</c:v>
                </c:pt>
                <c:pt idx="894" formatCode="0.00_);[Red]\(0.00\)">
                  <c:v>50.91</c:v>
                </c:pt>
                <c:pt idx="895" formatCode="0.00_);[Red]\(0.00\)">
                  <c:v>60.96</c:v>
                </c:pt>
                <c:pt idx="896" formatCode="0.00_);[Red]\(0.00\)">
                  <c:v>71.64</c:v>
                </c:pt>
                <c:pt idx="897" formatCode="0.00_);[Red]\(0.00\)">
                  <c:v>81.81</c:v>
                </c:pt>
                <c:pt idx="898" formatCode="0.00_);[Red]\(0.00\)">
                  <c:v>79.38</c:v>
                </c:pt>
                <c:pt idx="899" formatCode="0.00_);[Red]\(0.00\)">
                  <c:v>69.62</c:v>
                </c:pt>
                <c:pt idx="900" formatCode="0.00_);[Red]\(0.00\)">
                  <c:v>59.669999999999995</c:v>
                </c:pt>
                <c:pt idx="901" formatCode="0.00_);[Red]\(0.00\)">
                  <c:v>52.870000000000005</c:v>
                </c:pt>
                <c:pt idx="902" formatCode="0.00_);[Red]\(0.00\)">
                  <c:v>52.75</c:v>
                </c:pt>
                <c:pt idx="903" formatCode="0.00_);[Red]\(0.00\)">
                  <c:v>52.59</c:v>
                </c:pt>
                <c:pt idx="904" formatCode="0.00_);[Red]\(0.00\)">
                  <c:v>52.49</c:v>
                </c:pt>
                <c:pt idx="905" formatCode="0.00_);[Red]\(0.00\)">
                  <c:v>52.41</c:v>
                </c:pt>
                <c:pt idx="906" formatCode="0.00_);[Red]\(0.00\)">
                  <c:v>52.389999999999993</c:v>
                </c:pt>
                <c:pt idx="907" formatCode="0.00_);[Red]\(0.00\)">
                  <c:v>52.31</c:v>
                </c:pt>
                <c:pt idx="908" formatCode="0.00_);[Red]\(0.00\)">
                  <c:v>52.26</c:v>
                </c:pt>
                <c:pt idx="909" formatCode="0.00_);[Red]\(0.00\)">
                  <c:v>52.169999999999995</c:v>
                </c:pt>
                <c:pt idx="910" formatCode="0.00_);[Red]\(0.00\)">
                  <c:v>52.07</c:v>
                </c:pt>
                <c:pt idx="911" formatCode="0.00_);[Red]\(0.00\)">
                  <c:v>51.94</c:v>
                </c:pt>
                <c:pt idx="912" formatCode="0.00_);[Red]\(0.00\)">
                  <c:v>51.830000000000005</c:v>
                </c:pt>
                <c:pt idx="913" formatCode="0.00_);[Red]\(0.00\)">
                  <c:v>51.76</c:v>
                </c:pt>
                <c:pt idx="914" formatCode="0.00_);[Red]\(0.00\)">
                  <c:v>51.76</c:v>
                </c:pt>
                <c:pt idx="915" formatCode="0.00_);[Red]\(0.00\)">
                  <c:v>51.73</c:v>
                </c:pt>
                <c:pt idx="916" formatCode="0.00_);[Red]\(0.00\)">
                  <c:v>51.68</c:v>
                </c:pt>
                <c:pt idx="917" formatCode="0.00_);[Red]\(0.00\)">
                  <c:v>51.54</c:v>
                </c:pt>
                <c:pt idx="918" formatCode="0.00_);[Red]\(0.00\)">
                  <c:v>51.470000000000006</c:v>
                </c:pt>
                <c:pt idx="919" formatCode="0.00_);[Red]\(0.00\)">
                  <c:v>51.379999999999995</c:v>
                </c:pt>
                <c:pt idx="920" formatCode="0.00_);[Red]\(0.00\)">
                  <c:v>51.32</c:v>
                </c:pt>
                <c:pt idx="921" formatCode="0.00_);[Red]\(0.00\)">
                  <c:v>51.25</c:v>
                </c:pt>
                <c:pt idx="922" formatCode="0.00_);[Red]\(0.00\)">
                  <c:v>51.180000000000007</c:v>
                </c:pt>
                <c:pt idx="923" formatCode="0.00_);[Red]\(0.00\)">
                  <c:v>51.150000000000006</c:v>
                </c:pt>
                <c:pt idx="924" formatCode="0.00_);[Red]\(0.00\)">
                  <c:v>51.07</c:v>
                </c:pt>
                <c:pt idx="925" formatCode="0.00_);[Red]\(0.00\)">
                  <c:v>50.98</c:v>
                </c:pt>
                <c:pt idx="926" formatCode="0.00_);[Red]\(0.00\)">
                  <c:v>50.91</c:v>
                </c:pt>
                <c:pt idx="927" formatCode="0.00_);[Red]\(0.00\)">
                  <c:v>50.79999999999999</c:v>
                </c:pt>
                <c:pt idx="928" formatCode="0.00_);[Red]\(0.00\)">
                  <c:v>50.75</c:v>
                </c:pt>
                <c:pt idx="929" formatCode="0.00_);[Red]\(0.00\)">
                  <c:v>50.660000000000004</c:v>
                </c:pt>
                <c:pt idx="930" formatCode="0.00_);[Red]\(0.00\)">
                  <c:v>50.65</c:v>
                </c:pt>
                <c:pt idx="931" formatCode="0.00_);[Red]\(0.00\)">
                  <c:v>50.6</c:v>
                </c:pt>
                <c:pt idx="932" formatCode="0.00_);[Red]\(0.00\)">
                  <c:v>50.53</c:v>
                </c:pt>
                <c:pt idx="933" formatCode="0.00_);[Red]\(0.00\)">
                  <c:v>50.44</c:v>
                </c:pt>
                <c:pt idx="934" formatCode="0.00_);[Red]\(0.00\)">
                  <c:v>50.359999999999992</c:v>
                </c:pt>
                <c:pt idx="935" formatCode="0.00_);[Red]\(0.00\)">
                  <c:v>50.28</c:v>
                </c:pt>
                <c:pt idx="936" formatCode="0.00_);[Red]\(0.00\)">
                  <c:v>50.21</c:v>
                </c:pt>
                <c:pt idx="937" formatCode="0.00_);[Red]\(0.00\)">
                  <c:v>50.18</c:v>
                </c:pt>
                <c:pt idx="938" formatCode="0.00_);[Red]\(0.00\)">
                  <c:v>60.52</c:v>
                </c:pt>
                <c:pt idx="939" formatCode="0.00_);[Red]\(0.00\)">
                  <c:v>71.139999999999986</c:v>
                </c:pt>
                <c:pt idx="940" formatCode="0.00_);[Red]\(0.00\)">
                  <c:v>82.06</c:v>
                </c:pt>
                <c:pt idx="941" formatCode="0.00_);[Red]\(0.00\)">
                  <c:v>81.709999999999994</c:v>
                </c:pt>
                <c:pt idx="942" formatCode="0.00_);[Red]\(0.00\)">
                  <c:v>72</c:v>
                </c:pt>
                <c:pt idx="943" formatCode="0.00_);[Red]\(0.00\)">
                  <c:v>61.910000000000004</c:v>
                </c:pt>
                <c:pt idx="944" formatCode="0.00_);[Red]\(0.00\)">
                  <c:v>52.81</c:v>
                </c:pt>
                <c:pt idx="945" formatCode="0.00_);[Red]\(0.00\)">
                  <c:v>52.72</c:v>
                </c:pt>
                <c:pt idx="946" formatCode="0.00_);[Red]\(0.00\)">
                  <c:v>52.65</c:v>
                </c:pt>
                <c:pt idx="947" formatCode="0.00_);[Red]\(0.00\)">
                  <c:v>52.54</c:v>
                </c:pt>
                <c:pt idx="948" formatCode="0.00_);[Red]\(0.00\)">
                  <c:v>52.46</c:v>
                </c:pt>
                <c:pt idx="949" formatCode="0.00_);[Red]\(0.00\)">
                  <c:v>52.44</c:v>
                </c:pt>
                <c:pt idx="950" formatCode="0.00_);[Red]\(0.00\)">
                  <c:v>52.279999999999994</c:v>
                </c:pt>
                <c:pt idx="951" formatCode="0.00_);[Red]\(0.00\)">
                  <c:v>52.169999999999995</c:v>
                </c:pt>
                <c:pt idx="952" formatCode="0.00_);[Red]\(0.00\)">
                  <c:v>52.03</c:v>
                </c:pt>
                <c:pt idx="953" formatCode="0.00_);[Red]\(0.00\)">
                  <c:v>51.99</c:v>
                </c:pt>
                <c:pt idx="954" formatCode="0.00_);[Red]\(0.00\)">
                  <c:v>51.910000000000004</c:v>
                </c:pt>
                <c:pt idx="955" formatCode="0.00_);[Red]\(0.00\)">
                  <c:v>51.81</c:v>
                </c:pt>
                <c:pt idx="956" formatCode="0.00_);[Red]\(0.00\)">
                  <c:v>51.73</c:v>
                </c:pt>
                <c:pt idx="957" formatCode="0.00_);[Red]\(0.00\)">
                  <c:v>51.68</c:v>
                </c:pt>
                <c:pt idx="958" formatCode="0.00_);[Red]\(0.00\)">
                  <c:v>51.66</c:v>
                </c:pt>
                <c:pt idx="959" formatCode="0.00_);[Red]\(0.00\)">
                  <c:v>51.609999999999992</c:v>
                </c:pt>
                <c:pt idx="960" formatCode="0.00_);[Red]\(0.00\)">
                  <c:v>51.51</c:v>
                </c:pt>
                <c:pt idx="961" formatCode="0.00_);[Red]\(0.00\)">
                  <c:v>51.410000000000004</c:v>
                </c:pt>
                <c:pt idx="962" formatCode="0.00_);[Red]\(0.00\)">
                  <c:v>51.330000000000005</c:v>
                </c:pt>
                <c:pt idx="963" formatCode="0.00_);[Red]\(0.00\)">
                  <c:v>51.25</c:v>
                </c:pt>
                <c:pt idx="964" formatCode="0.00_);[Red]\(0.00\)">
                  <c:v>51.19</c:v>
                </c:pt>
                <c:pt idx="965" formatCode="0.00_);[Red]\(0.00\)">
                  <c:v>51.139999999999993</c:v>
                </c:pt>
                <c:pt idx="966" formatCode="0.00_);[Red]\(0.00\)">
                  <c:v>51.129999999999995</c:v>
                </c:pt>
                <c:pt idx="967" formatCode="0.00_);[Red]\(0.00\)">
                  <c:v>51.080000000000005</c:v>
                </c:pt>
                <c:pt idx="968" formatCode="0.00_);[Red]\(0.00\)">
                  <c:v>50.99</c:v>
                </c:pt>
                <c:pt idx="969" formatCode="0.00_);[Red]\(0.00\)">
                  <c:v>50.93</c:v>
                </c:pt>
                <c:pt idx="970" formatCode="0.00_);[Red]\(0.00\)">
                  <c:v>50.859999999999992</c:v>
                </c:pt>
                <c:pt idx="971" formatCode="0.00_);[Red]\(0.00\)">
                  <c:v>50.819999999999993</c:v>
                </c:pt>
                <c:pt idx="972" formatCode="0.00_);[Red]\(0.00\)">
                  <c:v>50.74</c:v>
                </c:pt>
                <c:pt idx="973" formatCode="0.00_);[Red]\(0.00\)">
                  <c:v>50.650000000000006</c:v>
                </c:pt>
                <c:pt idx="974" formatCode="0.00_);[Red]\(0.00\)">
                  <c:v>50.54</c:v>
                </c:pt>
                <c:pt idx="975" formatCode="0.00_);[Red]\(0.00\)">
                  <c:v>50.449999999999996</c:v>
                </c:pt>
                <c:pt idx="976" formatCode="0.00_);[Red]\(0.00\)">
                  <c:v>50.359999999999992</c:v>
                </c:pt>
                <c:pt idx="977" formatCode="0.00_);[Red]\(0.00\)">
                  <c:v>50.32</c:v>
                </c:pt>
                <c:pt idx="978" formatCode="0.00_);[Red]\(0.00\)">
                  <c:v>50.25</c:v>
                </c:pt>
                <c:pt idx="979" formatCode="0.00_);[Red]\(0.00\)">
                  <c:v>50.199999999999996</c:v>
                </c:pt>
                <c:pt idx="980" formatCode="0.00_);[Red]\(0.00\)">
                  <c:v>50.139999999999993</c:v>
                </c:pt>
                <c:pt idx="981" formatCode="0.00_);[Red]\(0.00\)">
                  <c:v>50.120000000000005</c:v>
                </c:pt>
                <c:pt idx="982" formatCode="0.00_);[Red]\(0.00\)">
                  <c:v>59.71</c:v>
                </c:pt>
                <c:pt idx="983" formatCode="0.00_);[Red]\(0.00\)">
                  <c:v>70.350000000000009</c:v>
                </c:pt>
                <c:pt idx="984" formatCode="0.00_);[Red]\(0.00\)">
                  <c:v>81.34</c:v>
                </c:pt>
                <c:pt idx="985" formatCode="0.00_);[Red]\(0.00\)">
                  <c:v>81.13</c:v>
                </c:pt>
                <c:pt idx="986" formatCode="0.00_);[Red]\(0.00\)">
                  <c:v>71.399999999999991</c:v>
                </c:pt>
                <c:pt idx="987" formatCode="0.00_);[Red]\(0.00\)">
                  <c:v>61.26</c:v>
                </c:pt>
                <c:pt idx="988" formatCode="0.00_);[Red]\(0.00\)">
                  <c:v>52.77</c:v>
                </c:pt>
                <c:pt idx="989" formatCode="0.00_);[Red]\(0.00\)">
                  <c:v>52.660000000000004</c:v>
                </c:pt>
                <c:pt idx="990" formatCode="0.00_);[Red]\(0.00\)">
                  <c:v>52.610000000000007</c:v>
                </c:pt>
                <c:pt idx="991" formatCode="0.00_);[Red]\(0.00\)">
                  <c:v>52.52</c:v>
                </c:pt>
                <c:pt idx="992" formatCode="0.00_);[Red]\(0.00\)">
                  <c:v>52.47</c:v>
                </c:pt>
                <c:pt idx="993" formatCode="0.00_);[Red]\(0.00\)">
                  <c:v>52.389999999999993</c:v>
                </c:pt>
                <c:pt idx="994" formatCode="0.00_);[Red]\(0.00\)">
                  <c:v>52.28</c:v>
                </c:pt>
                <c:pt idx="995" formatCode="0.00_);[Red]\(0.00\)">
                  <c:v>52.21</c:v>
                </c:pt>
                <c:pt idx="996" formatCode="0.00_);[Red]\(0.00\)">
                  <c:v>52.19</c:v>
                </c:pt>
                <c:pt idx="997" formatCode="0.00_);[Red]\(0.00\)">
                  <c:v>52.13</c:v>
                </c:pt>
                <c:pt idx="998" formatCode="0.00_);[Red]\(0.00\)">
                  <c:v>52.04</c:v>
                </c:pt>
                <c:pt idx="999" formatCode="0.00_);[Red]\(0.00\)">
                  <c:v>51.919999999999995</c:v>
                </c:pt>
                <c:pt idx="1000" formatCode="0.00_);[Red]\(0.00\)">
                  <c:v>51.889999999999993</c:v>
                </c:pt>
                <c:pt idx="1001" formatCode="0.00_);[Red]\(0.00\)">
                  <c:v>51.819999999999993</c:v>
                </c:pt>
                <c:pt idx="1002" formatCode="0.00_);[Red]\(0.00\)">
                  <c:v>51.74</c:v>
                </c:pt>
                <c:pt idx="1003" formatCode="0.00_);[Red]\(0.00\)">
                  <c:v>51.69</c:v>
                </c:pt>
                <c:pt idx="1004" formatCode="0.00_);[Red]\(0.00\)">
                  <c:v>51.66</c:v>
                </c:pt>
                <c:pt idx="1005" formatCode="0.00_);[Red]\(0.00\)">
                  <c:v>51.66</c:v>
                </c:pt>
                <c:pt idx="1006" formatCode="0.00_);[Red]\(0.00\)">
                  <c:v>51.550000000000004</c:v>
                </c:pt>
                <c:pt idx="1007" formatCode="0.00_);[Red]\(0.00\)">
                  <c:v>51.46</c:v>
                </c:pt>
                <c:pt idx="1008" formatCode="0.00_);[Red]\(0.00\)">
                  <c:v>51.379999999999995</c:v>
                </c:pt>
                <c:pt idx="1009" formatCode="0.00_);[Red]\(0.00\)">
                  <c:v>51.339999999999996</c:v>
                </c:pt>
                <c:pt idx="1010" formatCode="0.00_);[Red]\(0.00\)">
                  <c:v>51.26</c:v>
                </c:pt>
                <c:pt idx="1011" formatCode="0.00_);[Red]\(0.00\)">
                  <c:v>51.19</c:v>
                </c:pt>
                <c:pt idx="1012" formatCode="0.00_);[Red]\(0.00\)">
                  <c:v>51.160000000000004</c:v>
                </c:pt>
                <c:pt idx="1013" formatCode="0.00_);[Red]\(0.00\)">
                  <c:v>51.199999999999996</c:v>
                </c:pt>
                <c:pt idx="1014" formatCode="0.00_);[Red]\(0.00\)">
                  <c:v>51.120000000000005</c:v>
                </c:pt>
                <c:pt idx="1015" formatCode="0.00_);[Red]\(0.00\)">
                  <c:v>50.99</c:v>
                </c:pt>
                <c:pt idx="1016" formatCode="0.00_);[Red]\(0.00\)">
                  <c:v>50.859999999999992</c:v>
                </c:pt>
                <c:pt idx="1017" formatCode="0.00_);[Red]\(0.00\)">
                  <c:v>50.800000000000004</c:v>
                </c:pt>
                <c:pt idx="1018" formatCode="0.00_);[Red]\(0.00\)">
                  <c:v>50.76</c:v>
                </c:pt>
                <c:pt idx="1019" formatCode="0.00_);[Red]\(0.00\)">
                  <c:v>50.71</c:v>
                </c:pt>
                <c:pt idx="1020" formatCode="0.00_);[Red]\(0.00\)">
                  <c:v>50.69</c:v>
                </c:pt>
                <c:pt idx="1021" formatCode="0.00_);[Red]\(0.00\)">
                  <c:v>50.65</c:v>
                </c:pt>
                <c:pt idx="1022" formatCode="0.00_);[Red]\(0.00\)">
                  <c:v>50.609999999999992</c:v>
                </c:pt>
                <c:pt idx="1023" formatCode="0.00_);[Red]\(0.00\)">
                  <c:v>50.51</c:v>
                </c:pt>
                <c:pt idx="1024" formatCode="0.00_);[Red]\(0.00\)">
                  <c:v>50.47</c:v>
                </c:pt>
                <c:pt idx="1025" formatCode="0.00_);[Red]\(0.00\)">
                  <c:v>50.41</c:v>
                </c:pt>
                <c:pt idx="1026" formatCode="0.00_);[Red]\(0.00\)">
                  <c:v>50.370000000000005</c:v>
                </c:pt>
                <c:pt idx="1027" formatCode="0.00_);[Red]\(0.00\)">
                  <c:v>55.430000000000007</c:v>
                </c:pt>
                <c:pt idx="1028" formatCode="0.00_);[Red]\(0.00\)">
                  <c:v>65.83</c:v>
                </c:pt>
                <c:pt idx="1029" formatCode="0.00_);[Red]\(0.00\)">
                  <c:v>76.44</c:v>
                </c:pt>
                <c:pt idx="1030" formatCode="0.00_);[Red]\(0.00\)">
                  <c:v>82.25</c:v>
                </c:pt>
                <c:pt idx="1031" formatCode="0.00_);[Red]\(0.00\)">
                  <c:v>82.09</c:v>
                </c:pt>
                <c:pt idx="1032" formatCode="0.00_);[Red]\(0.00\)">
                  <c:v>72.44</c:v>
                </c:pt>
                <c:pt idx="1033" formatCode="0.00_);[Red]\(0.00\)">
                  <c:v>62.359999999999992</c:v>
                </c:pt>
                <c:pt idx="1034" formatCode="0.00_);[Red]\(0.00\)">
                  <c:v>52.93</c:v>
                </c:pt>
                <c:pt idx="1035" formatCode="0.00_);[Red]\(0.00\)">
                  <c:v>52.830000000000005</c:v>
                </c:pt>
                <c:pt idx="1036" formatCode="0.00_);[Red]\(0.00\)">
                  <c:v>52.81</c:v>
                </c:pt>
                <c:pt idx="1037" formatCode="0.00_);[Red]\(0.00\)">
                  <c:v>52.830000000000005</c:v>
                </c:pt>
                <c:pt idx="1038" formatCode="0.00_);[Red]\(0.00\)">
                  <c:v>52.77</c:v>
                </c:pt>
                <c:pt idx="1039" formatCode="0.00_);[Red]\(0.00\)">
                  <c:v>52.699999999999996</c:v>
                </c:pt>
                <c:pt idx="1040" formatCode="0.00_);[Red]\(0.00\)">
                  <c:v>52.610000000000007</c:v>
                </c:pt>
                <c:pt idx="1041" formatCode="0.00_);[Red]\(0.00\)">
                  <c:v>52.580000000000005</c:v>
                </c:pt>
                <c:pt idx="1042" formatCode="0.00_);[Red]\(0.00\)">
                  <c:v>52.56</c:v>
                </c:pt>
                <c:pt idx="1043" formatCode="0.00_);[Red]\(0.00\)">
                  <c:v>52.48</c:v>
                </c:pt>
                <c:pt idx="1044" formatCode="0.00_);[Red]\(0.00\)">
                  <c:v>52.43</c:v>
                </c:pt>
                <c:pt idx="1045" formatCode="0.00_);[Red]\(0.00\)">
                  <c:v>52.319999999999993</c:v>
                </c:pt>
                <c:pt idx="1046" formatCode="0.00_);[Red]\(0.00\)">
                  <c:v>52.32</c:v>
                </c:pt>
                <c:pt idx="1047" formatCode="0.00_);[Red]\(0.00\)">
                  <c:v>52.240000000000009</c:v>
                </c:pt>
                <c:pt idx="1048" formatCode="0.00_);[Red]\(0.00\)">
                  <c:v>52.27</c:v>
                </c:pt>
                <c:pt idx="1049" formatCode="0.00_);[Red]\(0.00\)">
                  <c:v>52.20000000000001</c:v>
                </c:pt>
                <c:pt idx="1050" formatCode="0.00_);[Red]\(0.00\)">
                  <c:v>52.180000000000007</c:v>
                </c:pt>
                <c:pt idx="1051" formatCode="0.00_);[Red]\(0.00\)">
                  <c:v>52.140000000000008</c:v>
                </c:pt>
                <c:pt idx="1052" formatCode="0.00_);[Red]\(0.00\)">
                  <c:v>52.120000000000005</c:v>
                </c:pt>
                <c:pt idx="1053" formatCode="0.00_);[Red]\(0.00\)">
                  <c:v>52.089999999999996</c:v>
                </c:pt>
                <c:pt idx="1054" formatCode="0.00_);[Red]\(0.00\)">
                  <c:v>52.02</c:v>
                </c:pt>
                <c:pt idx="1055" formatCode="0.00_);[Red]\(0.00\)">
                  <c:v>51.949999999999996</c:v>
                </c:pt>
                <c:pt idx="1056" formatCode="0.00_);[Red]\(0.00\)">
                  <c:v>51.870000000000005</c:v>
                </c:pt>
                <c:pt idx="1057" formatCode="0.00_);[Red]\(0.00\)">
                  <c:v>51.830000000000005</c:v>
                </c:pt>
                <c:pt idx="1058" formatCode="0.00_);[Red]\(0.00\)">
                  <c:v>51.85</c:v>
                </c:pt>
                <c:pt idx="1059" formatCode="0.00_);[Red]\(0.00\)">
                  <c:v>51.800000000000004</c:v>
                </c:pt>
                <c:pt idx="1060" formatCode="0.00_);[Red]\(0.00\)">
                  <c:v>51.78</c:v>
                </c:pt>
                <c:pt idx="1061" formatCode="0.00_);[Red]\(0.00\)">
                  <c:v>51.72</c:v>
                </c:pt>
                <c:pt idx="1062" formatCode="0.00_);[Red]\(0.00\)">
                  <c:v>51.72</c:v>
                </c:pt>
                <c:pt idx="1063" formatCode="0.00_);[Red]\(0.00\)">
                  <c:v>51.639999999999993</c:v>
                </c:pt>
                <c:pt idx="1064" formatCode="0.00_);[Red]\(0.00\)">
                  <c:v>51.579999999999991</c:v>
                </c:pt>
                <c:pt idx="1065" formatCode="0.00_);[Red]\(0.00\)">
                  <c:v>51.53</c:v>
                </c:pt>
                <c:pt idx="1066" formatCode="0.00_);[Red]\(0.00\)">
                  <c:v>51.5</c:v>
                </c:pt>
                <c:pt idx="1067" formatCode="0.00_);[Red]\(0.00\)">
                  <c:v>51.45000000000001</c:v>
                </c:pt>
                <c:pt idx="1068" formatCode="0.00_);[Red]\(0.00\)">
                  <c:v>51.410000000000004</c:v>
                </c:pt>
                <c:pt idx="1069" formatCode="0.00_);[Red]\(0.00\)">
                  <c:v>51.410000000000004</c:v>
                </c:pt>
                <c:pt idx="1070" formatCode="0.00_);[Red]\(0.00\)">
                  <c:v>51.34</c:v>
                </c:pt>
                <c:pt idx="1071" formatCode="0.00_);[Red]\(0.00\)">
                  <c:v>51.319999999999993</c:v>
                </c:pt>
                <c:pt idx="1072" formatCode="0.00_);[Red]\(0.00\)">
                  <c:v>51.25</c:v>
                </c:pt>
                <c:pt idx="1073" formatCode="0.00_);[Red]\(0.00\)">
                  <c:v>51.199999999999996</c:v>
                </c:pt>
                <c:pt idx="1074" formatCode="0.00_);[Red]\(0.00\)">
                  <c:v>51.150000000000006</c:v>
                </c:pt>
                <c:pt idx="1075" formatCode="0.00_);[Red]\(0.00\)">
                  <c:v>51.110000000000007</c:v>
                </c:pt>
                <c:pt idx="1076" formatCode="0.00_);[Red]\(0.00\)">
                  <c:v>51.1</c:v>
                </c:pt>
                <c:pt idx="1077" formatCode="0.00_);[Red]\(0.00\)">
                  <c:v>51.03</c:v>
                </c:pt>
                <c:pt idx="1078" formatCode="0.00_);[Red]\(0.00\)">
                  <c:v>51.01</c:v>
                </c:pt>
                <c:pt idx="1079" formatCode="0.00_);[Red]\(0.00\)">
                  <c:v>50.96</c:v>
                </c:pt>
                <c:pt idx="1080" formatCode="0.00_);[Red]\(0.00\)">
                  <c:v>50.919999999999995</c:v>
                </c:pt>
                <c:pt idx="1081" formatCode="0.00_);[Red]\(0.00\)">
                  <c:v>50.860000000000007</c:v>
                </c:pt>
                <c:pt idx="1082" formatCode="0.00_);[Red]\(0.00\)">
                  <c:v>50.84</c:v>
                </c:pt>
                <c:pt idx="1083" formatCode="0.00_);[Red]\(0.00\)">
                  <c:v>50.84</c:v>
                </c:pt>
                <c:pt idx="1084" formatCode="0.00_);[Red]\(0.00\)">
                  <c:v>50.830000000000005</c:v>
                </c:pt>
                <c:pt idx="1085" formatCode="0.00_);[Red]\(0.00\)">
                  <c:v>50.85</c:v>
                </c:pt>
                <c:pt idx="1086" formatCode="0.00_);[Red]\(0.00\)">
                  <c:v>50.800000000000004</c:v>
                </c:pt>
                <c:pt idx="1087" formatCode="0.00_);[Red]\(0.00\)">
                  <c:v>50.720000000000006</c:v>
                </c:pt>
                <c:pt idx="1088" formatCode="0.00_);[Red]\(0.00\)">
                  <c:v>50.620000000000005</c:v>
                </c:pt>
                <c:pt idx="1089" formatCode="0.00_);[Red]\(0.00\)">
                  <c:v>50.580000000000005</c:v>
                </c:pt>
                <c:pt idx="1090" formatCode="0.00_);[Red]\(0.00\)">
                  <c:v>50.589999999999996</c:v>
                </c:pt>
                <c:pt idx="1091" formatCode="0.00_);[Red]\(0.00\)">
                  <c:v>50.57</c:v>
                </c:pt>
                <c:pt idx="1092" formatCode="0.00_);[Red]\(0.00\)">
                  <c:v>50.56</c:v>
                </c:pt>
                <c:pt idx="1093" formatCode="0.00_);[Red]\(0.00\)">
                  <c:v>50.52</c:v>
                </c:pt>
                <c:pt idx="1094" formatCode="0.00_);[Red]\(0.00\)">
                  <c:v>50.47</c:v>
                </c:pt>
                <c:pt idx="1095" formatCode="0.00_);[Red]\(0.00\)">
                  <c:v>50.390000000000008</c:v>
                </c:pt>
                <c:pt idx="1096" formatCode="0.00_);[Red]\(0.00\)">
                  <c:v>50.34</c:v>
                </c:pt>
                <c:pt idx="1097" formatCode="0.00_);[Red]\(0.00\)">
                  <c:v>50.300000000000004</c:v>
                </c:pt>
                <c:pt idx="1098" formatCode="0.00_);[Red]\(0.00\)">
                  <c:v>50.26</c:v>
                </c:pt>
                <c:pt idx="1099" formatCode="0.00_);[Red]\(0.00\)">
                  <c:v>50.199999999999996</c:v>
                </c:pt>
                <c:pt idx="1100" formatCode="0.00_);[Red]\(0.00\)">
                  <c:v>50.18</c:v>
                </c:pt>
                <c:pt idx="1101" formatCode="0.00_);[Red]\(0.00\)">
                  <c:v>50.169999999999995</c:v>
                </c:pt>
                <c:pt idx="1102" formatCode="0.00_);[Red]\(0.00\)">
                  <c:v>50.109999999999992</c:v>
                </c:pt>
                <c:pt idx="1103" formatCode="0.00_);[Red]\(0.00\)">
                  <c:v>50.079999999999991</c:v>
                </c:pt>
                <c:pt idx="1104" formatCode="0.00_);[Red]\(0.00\)">
                  <c:v>60.27</c:v>
                </c:pt>
                <c:pt idx="1105" formatCode="0.00_);[Red]\(0.00\)">
                  <c:v>71.070000000000007</c:v>
                </c:pt>
                <c:pt idx="1106" formatCode="0.00_);[Red]\(0.00\)">
                  <c:v>81.970000000000013</c:v>
                </c:pt>
                <c:pt idx="1107" formatCode="0.00_);[Red]\(0.00\)">
                  <c:v>77.52</c:v>
                </c:pt>
                <c:pt idx="1108" formatCode="0.00_);[Red]\(0.00\)">
                  <c:v>67.78</c:v>
                </c:pt>
                <c:pt idx="1109" formatCode="0.00_);[Red]\(0.00\)">
                  <c:v>57.819999999999993</c:v>
                </c:pt>
                <c:pt idx="1110" formatCode="0.00_);[Red]\(0.00\)">
                  <c:v>52.99</c:v>
                </c:pt>
                <c:pt idx="1111" formatCode="0.00_);[Red]\(0.00\)">
                  <c:v>52.910000000000004</c:v>
                </c:pt>
                <c:pt idx="1112" formatCode="0.00_);[Red]\(0.00\)">
                  <c:v>52.860000000000007</c:v>
                </c:pt>
                <c:pt idx="1113" formatCode="0.00_);[Red]\(0.00\)">
                  <c:v>52.81</c:v>
                </c:pt>
                <c:pt idx="1114" formatCode="0.00_);[Red]\(0.00\)">
                  <c:v>52.76</c:v>
                </c:pt>
                <c:pt idx="1115" formatCode="0.00_);[Red]\(0.00\)">
                  <c:v>52.71</c:v>
                </c:pt>
                <c:pt idx="1116" formatCode="0.00_);[Red]\(0.00\)">
                  <c:v>52.660000000000004</c:v>
                </c:pt>
                <c:pt idx="1117" formatCode="0.00_);[Red]\(0.00\)">
                  <c:v>52.53</c:v>
                </c:pt>
                <c:pt idx="1118" formatCode="0.00_);[Red]\(0.00\)">
                  <c:v>52.51</c:v>
                </c:pt>
                <c:pt idx="1119" formatCode="0.00_);[Red]\(0.00\)">
                  <c:v>52.43</c:v>
                </c:pt>
                <c:pt idx="1120" formatCode="0.00_);[Red]\(0.00\)">
                  <c:v>52.379999999999995</c:v>
                </c:pt>
                <c:pt idx="1121" formatCode="0.00_);[Red]\(0.00\)">
                  <c:v>52.28</c:v>
                </c:pt>
                <c:pt idx="1122" formatCode="0.00_);[Red]\(0.00\)">
                  <c:v>52.23</c:v>
                </c:pt>
                <c:pt idx="1123" formatCode="0.00_);[Red]\(0.00\)">
                  <c:v>52.169999999999995</c:v>
                </c:pt>
                <c:pt idx="1124" formatCode="0.00_);[Red]\(0.00\)">
                  <c:v>52.129999999999995</c:v>
                </c:pt>
                <c:pt idx="1125" formatCode="0.00_);[Red]\(0.00\)">
                  <c:v>52.089999999999996</c:v>
                </c:pt>
                <c:pt idx="1126" formatCode="0.00_);[Red]\(0.00\)">
                  <c:v>52.120000000000005</c:v>
                </c:pt>
                <c:pt idx="1127" formatCode="0.00_);[Red]\(0.00\)">
                  <c:v>52.06</c:v>
                </c:pt>
                <c:pt idx="1128" formatCode="0.00_);[Red]\(0.00\)">
                  <c:v>52.03</c:v>
                </c:pt>
                <c:pt idx="1129" formatCode="0.00_);[Red]\(0.00\)">
                  <c:v>51.96</c:v>
                </c:pt>
                <c:pt idx="1130" formatCode="0.00_);[Red]\(0.00\)">
                  <c:v>51.949999999999996</c:v>
                </c:pt>
                <c:pt idx="1131" formatCode="0.00_);[Red]\(0.00\)">
                  <c:v>51.859999999999992</c:v>
                </c:pt>
                <c:pt idx="1132" formatCode="0.00_);[Red]\(0.00\)">
                  <c:v>51.800000000000004</c:v>
                </c:pt>
                <c:pt idx="1133" formatCode="0.00_);[Red]\(0.00\)">
                  <c:v>51.72</c:v>
                </c:pt>
                <c:pt idx="1134" formatCode="0.00_);[Red]\(0.00\)">
                  <c:v>51.72</c:v>
                </c:pt>
                <c:pt idx="1135" formatCode="0.00_);[Red]\(0.00\)">
                  <c:v>51.639999999999993</c:v>
                </c:pt>
                <c:pt idx="1136" formatCode="0.00_);[Red]\(0.00\)">
                  <c:v>51.629999999999995</c:v>
                </c:pt>
                <c:pt idx="1137" formatCode="0.00_);[Red]\(0.00\)">
                  <c:v>51.579999999999991</c:v>
                </c:pt>
                <c:pt idx="1138" formatCode="0.00_);[Red]\(0.00\)">
                  <c:v>51.56</c:v>
                </c:pt>
                <c:pt idx="1139" formatCode="0.00_);[Red]\(0.00\)">
                  <c:v>51.52</c:v>
                </c:pt>
                <c:pt idx="1140" formatCode="0.00_);[Red]\(0.00\)">
                  <c:v>51.49</c:v>
                </c:pt>
                <c:pt idx="1141" formatCode="0.00_);[Red]\(0.00\)">
                  <c:v>51.49</c:v>
                </c:pt>
                <c:pt idx="1142" formatCode="0.00_);[Red]\(0.00\)">
                  <c:v>51.430000000000007</c:v>
                </c:pt>
                <c:pt idx="1143" formatCode="0.00_);[Red]\(0.00\)">
                  <c:v>51.35</c:v>
                </c:pt>
                <c:pt idx="1144" formatCode="0.00_);[Red]\(0.00\)">
                  <c:v>51.319999999999993</c:v>
                </c:pt>
                <c:pt idx="1145" formatCode="0.00_);[Red]\(0.00\)">
                  <c:v>51.29999999999999</c:v>
                </c:pt>
                <c:pt idx="1146" formatCode="0.00_);[Red]\(0.00\)">
                  <c:v>51.31</c:v>
                </c:pt>
                <c:pt idx="1147" formatCode="0.00_);[Red]\(0.00\)">
                  <c:v>51.25</c:v>
                </c:pt>
                <c:pt idx="1148" formatCode="0.00_);[Red]\(0.00\)">
                  <c:v>51.19</c:v>
                </c:pt>
                <c:pt idx="1149" formatCode="0.00_);[Red]\(0.00\)">
                  <c:v>51.120000000000005</c:v>
                </c:pt>
                <c:pt idx="1150" formatCode="0.00_);[Red]\(0.00\)">
                  <c:v>51.110000000000007</c:v>
                </c:pt>
                <c:pt idx="1151" formatCode="0.00_);[Red]\(0.00\)">
                  <c:v>51.09</c:v>
                </c:pt>
                <c:pt idx="1152" formatCode="0.00_);[Red]\(0.00\)">
                  <c:v>51.1</c:v>
                </c:pt>
                <c:pt idx="1153" formatCode="0.00_);[Red]\(0.00\)">
                  <c:v>51.07</c:v>
                </c:pt>
                <c:pt idx="1154" formatCode="0.00_);[Red]\(0.00\)">
                  <c:v>51.07</c:v>
                </c:pt>
                <c:pt idx="1155" formatCode="0.00_);[Red]\(0.00\)">
                  <c:v>51.03</c:v>
                </c:pt>
                <c:pt idx="1156" formatCode="0.00_);[Red]\(0.00\)">
                  <c:v>51.01</c:v>
                </c:pt>
                <c:pt idx="1157" formatCode="0.00_);[Red]\(0.00\)">
                  <c:v>50.97</c:v>
                </c:pt>
                <c:pt idx="1158" formatCode="0.00_);[Red]\(0.00\)">
                  <c:v>50.919999999999995</c:v>
                </c:pt>
                <c:pt idx="1159" formatCode="0.00_);[Red]\(0.00\)">
                  <c:v>50.879999999999995</c:v>
                </c:pt>
                <c:pt idx="1160" formatCode="0.00_);[Red]\(0.00\)">
                  <c:v>50.879999999999995</c:v>
                </c:pt>
                <c:pt idx="1161" formatCode="0.00_);[Red]\(0.00\)">
                  <c:v>50.93</c:v>
                </c:pt>
                <c:pt idx="1162" formatCode="0.00_);[Red]\(0.00\)">
                  <c:v>50.93</c:v>
                </c:pt>
                <c:pt idx="1163" formatCode="0.00_);[Red]\(0.00\)">
                  <c:v>50.9</c:v>
                </c:pt>
                <c:pt idx="1164" formatCode="0.00_);[Red]\(0.00\)">
                  <c:v>50.81</c:v>
                </c:pt>
                <c:pt idx="1165" formatCode="0.00_);[Red]\(0.00\)">
                  <c:v>50.75</c:v>
                </c:pt>
                <c:pt idx="1166" formatCode="0.00_);[Red]\(0.00\)">
                  <c:v>50.640000000000008</c:v>
                </c:pt>
                <c:pt idx="1167" formatCode="0.00_);[Red]\(0.00\)">
                  <c:v>50.6</c:v>
                </c:pt>
                <c:pt idx="1168" formatCode="0.00_);[Red]\(0.00\)">
                  <c:v>50.569999999999993</c:v>
                </c:pt>
                <c:pt idx="1169" formatCode="0.00_);[Red]\(0.00\)">
                  <c:v>50.609999999999992</c:v>
                </c:pt>
                <c:pt idx="1170" formatCode="0.00_);[Red]\(0.00\)">
                  <c:v>50.57</c:v>
                </c:pt>
                <c:pt idx="1171" formatCode="0.00_);[Red]\(0.00\)">
                  <c:v>50.51</c:v>
                </c:pt>
                <c:pt idx="1172" formatCode="0.00_);[Red]\(0.00\)">
                  <c:v>50.44</c:v>
                </c:pt>
                <c:pt idx="1173" formatCode="0.00_);[Red]\(0.00\)">
                  <c:v>50.379999999999995</c:v>
                </c:pt>
                <c:pt idx="1174" formatCode="0.00_);[Red]\(0.00\)">
                  <c:v>50.32</c:v>
                </c:pt>
                <c:pt idx="1175" formatCode="0.00_);[Red]\(0.00\)">
                  <c:v>50.23</c:v>
                </c:pt>
                <c:pt idx="1176" formatCode="0.00_);[Red]\(0.00\)">
                  <c:v>50.22</c:v>
                </c:pt>
                <c:pt idx="1177" formatCode="0.00_);[Red]\(0.00\)">
                  <c:v>50.169999999999995</c:v>
                </c:pt>
                <c:pt idx="1178" formatCode="0.00_);[Red]\(0.00\)">
                  <c:v>50.18</c:v>
                </c:pt>
                <c:pt idx="1179" formatCode="0.00_);[Red]\(0.00\)">
                  <c:v>60.379999999999995</c:v>
                </c:pt>
                <c:pt idx="1180" formatCode="0.00_);[Red]\(0.00\)">
                  <c:v>70.929999999999993</c:v>
                </c:pt>
                <c:pt idx="1181" formatCode="0.00_);[Red]\(0.00\)">
                  <c:v>81.8</c:v>
                </c:pt>
                <c:pt idx="1182" formatCode="0.00_);[Red]\(0.00\)">
                  <c:v>75.78</c:v>
                </c:pt>
                <c:pt idx="1183" formatCode="0.00_);[Red]\(0.00\)">
                  <c:v>66.160000000000011</c:v>
                </c:pt>
                <c:pt idx="1184" formatCode="0.00_);[Red]\(0.00\)">
                  <c:v>56.09</c:v>
                </c:pt>
                <c:pt idx="1185" formatCode="0.00_);[Red]\(0.00\)">
                  <c:v>52.65</c:v>
                </c:pt>
                <c:pt idx="1186" formatCode="0.00_);[Red]\(0.00\)">
                  <c:v>52.46</c:v>
                </c:pt>
                <c:pt idx="1187" formatCode="0.00_);[Red]\(0.00\)">
                  <c:v>52.339999999999996</c:v>
                </c:pt>
                <c:pt idx="1188" formatCode="0.00_);[Red]\(0.00\)">
                  <c:v>52.22</c:v>
                </c:pt>
                <c:pt idx="1189" formatCode="0.00_);[Red]\(0.00\)">
                  <c:v>52.110000000000007</c:v>
                </c:pt>
                <c:pt idx="1190" formatCode="0.00_);[Red]\(0.00\)">
                  <c:v>51.919999999999995</c:v>
                </c:pt>
                <c:pt idx="1191" formatCode="0.00_);[Red]\(0.00\)">
                  <c:v>51.78</c:v>
                </c:pt>
                <c:pt idx="1192" formatCode="0.00_);[Red]\(0.00\)">
                  <c:v>51.65</c:v>
                </c:pt>
                <c:pt idx="1193" formatCode="0.00_);[Red]\(0.00\)">
                  <c:v>51.599999999999994</c:v>
                </c:pt>
                <c:pt idx="1194" formatCode="0.00_);[Red]\(0.00\)">
                  <c:v>51.5</c:v>
                </c:pt>
                <c:pt idx="1195" formatCode="0.00_);[Red]\(0.00\)">
                  <c:v>51.390000000000008</c:v>
                </c:pt>
                <c:pt idx="1196" formatCode="0.00_);[Red]\(0.00\)">
                  <c:v>51.31</c:v>
                </c:pt>
                <c:pt idx="1197" formatCode="0.00_);[Red]\(0.00\)">
                  <c:v>51.20000000000001</c:v>
                </c:pt>
                <c:pt idx="1198" formatCode="0.00_);[Red]\(0.00\)">
                  <c:v>51.09</c:v>
                </c:pt>
                <c:pt idx="1199" formatCode="0.00_);[Red]\(0.00\)">
                  <c:v>50.93</c:v>
                </c:pt>
                <c:pt idx="1200" formatCode="0.00_);[Red]\(0.00\)">
                  <c:v>50.81</c:v>
                </c:pt>
                <c:pt idx="1201" formatCode="0.00_);[Red]\(0.00\)">
                  <c:v>50.71</c:v>
                </c:pt>
                <c:pt idx="1202" formatCode="0.00_);[Red]\(0.00\)">
                  <c:v>50.550000000000004</c:v>
                </c:pt>
                <c:pt idx="1203" formatCode="0.00_);[Red]\(0.00\)">
                  <c:v>50.379999999999995</c:v>
                </c:pt>
                <c:pt idx="1204" formatCode="0.00_);[Red]\(0.00\)">
                  <c:v>50.23</c:v>
                </c:pt>
                <c:pt idx="1205" formatCode="0.00_);[Red]\(0.00\)">
                  <c:v>56.81</c:v>
                </c:pt>
                <c:pt idx="1206" formatCode="0.00_);[Red]\(0.00\)">
                  <c:v>67.13</c:v>
                </c:pt>
                <c:pt idx="1207" formatCode="0.00_);[Red]\(0.00\)">
                  <c:v>77.86</c:v>
                </c:pt>
                <c:pt idx="1208" formatCode="0.00_);[Red]\(0.00\)">
                  <c:v>81.760000000000005</c:v>
                </c:pt>
                <c:pt idx="1209" formatCode="0.00_);[Red]\(0.00\)">
                  <c:v>72.94</c:v>
                </c:pt>
                <c:pt idx="1210" formatCode="0.00_);[Red]\(0.00\)">
                  <c:v>62.97</c:v>
                </c:pt>
                <c:pt idx="1211" formatCode="0.00_);[Red]\(0.00\)">
                  <c:v>53.18</c:v>
                </c:pt>
                <c:pt idx="1212" formatCode="0.00_);[Red]\(0.00\)">
                  <c:v>52.359999999999992</c:v>
                </c:pt>
                <c:pt idx="1213" formatCode="0.00_);[Red]\(0.00\)">
                  <c:v>52.169999999999995</c:v>
                </c:pt>
                <c:pt idx="1214" formatCode="0.00_);[Red]\(0.00\)">
                  <c:v>51.94</c:v>
                </c:pt>
                <c:pt idx="1215" formatCode="0.00_);[Red]\(0.00\)">
                  <c:v>51.72</c:v>
                </c:pt>
                <c:pt idx="1216" formatCode="0.00_);[Red]\(0.00\)">
                  <c:v>51.609999999999992</c:v>
                </c:pt>
                <c:pt idx="1217" formatCode="0.00_);[Red]\(0.00\)">
                  <c:v>51.5</c:v>
                </c:pt>
                <c:pt idx="1218" formatCode="0.00_);[Red]\(0.00\)">
                  <c:v>51.330000000000005</c:v>
                </c:pt>
                <c:pt idx="1219" formatCode="0.00_);[Red]\(0.00\)">
                  <c:v>51.19</c:v>
                </c:pt>
                <c:pt idx="1220" formatCode="0.00_);[Red]\(0.00\)">
                  <c:v>51.03</c:v>
                </c:pt>
                <c:pt idx="1221" formatCode="0.00_);[Red]\(0.00\)">
                  <c:v>50.9</c:v>
                </c:pt>
                <c:pt idx="1222" formatCode="0.00_);[Red]\(0.00\)">
                  <c:v>50.720000000000006</c:v>
                </c:pt>
                <c:pt idx="1223" formatCode="0.00_);[Red]\(0.00\)">
                  <c:v>50.609999999999992</c:v>
                </c:pt>
                <c:pt idx="1224" formatCode="0.00_);[Red]\(0.00\)">
                  <c:v>50.51</c:v>
                </c:pt>
                <c:pt idx="1225" formatCode="0.00_);[Red]\(0.00\)">
                  <c:v>50.339999999999996</c:v>
                </c:pt>
                <c:pt idx="1226" formatCode="0.00_);[Red]\(0.00\)">
                  <c:v>59.5</c:v>
                </c:pt>
                <c:pt idx="1227" formatCode="0.00_);[Red]\(0.00\)">
                  <c:v>69.81</c:v>
                </c:pt>
                <c:pt idx="1228" formatCode="0.00_);[Red]\(0.00\)">
                  <c:v>80.61999999999999</c:v>
                </c:pt>
                <c:pt idx="1229" formatCode="0.00_);[Red]\(0.00\)">
                  <c:v>82.27</c:v>
                </c:pt>
                <c:pt idx="1230" formatCode="0.00_);[Red]\(0.00\)">
                  <c:v>72.88</c:v>
                </c:pt>
                <c:pt idx="1231" formatCode="0.00_);[Red]\(0.00\)">
                  <c:v>62.920000000000009</c:v>
                </c:pt>
                <c:pt idx="1232" formatCode="0.00_);[Red]\(0.00\)">
                  <c:v>52.72</c:v>
                </c:pt>
                <c:pt idx="1233" formatCode="0.00_);[Red]\(0.00\)">
                  <c:v>52.44</c:v>
                </c:pt>
                <c:pt idx="1234" formatCode="0.00_);[Red]\(0.00\)">
                  <c:v>52.300000000000004</c:v>
                </c:pt>
                <c:pt idx="1235" formatCode="0.00_);[Red]\(0.00\)">
                  <c:v>52.19</c:v>
                </c:pt>
                <c:pt idx="1236" formatCode="0.00_);[Red]\(0.00\)">
                  <c:v>52.07</c:v>
                </c:pt>
                <c:pt idx="1237" formatCode="0.00_);[Red]\(0.00\)">
                  <c:v>51.94</c:v>
                </c:pt>
                <c:pt idx="1238" formatCode="0.00_);[Red]\(0.00\)">
                  <c:v>51.85</c:v>
                </c:pt>
                <c:pt idx="1239" formatCode="0.00_);[Red]\(0.00\)">
                  <c:v>51.77</c:v>
                </c:pt>
                <c:pt idx="1240" formatCode="0.00_);[Red]\(0.00\)">
                  <c:v>51.629999999999995</c:v>
                </c:pt>
                <c:pt idx="1241" formatCode="0.00_);[Red]\(0.00\)">
                  <c:v>51.51</c:v>
                </c:pt>
                <c:pt idx="1242" formatCode="0.00_);[Red]\(0.00\)">
                  <c:v>51.379999999999995</c:v>
                </c:pt>
                <c:pt idx="1243" formatCode="0.00_);[Red]\(0.00\)">
                  <c:v>51.32</c:v>
                </c:pt>
                <c:pt idx="1244" formatCode="0.00_);[Red]\(0.00\)">
                  <c:v>51.22</c:v>
                </c:pt>
                <c:pt idx="1245" formatCode="0.00_);[Red]\(0.00\)">
                  <c:v>51.16</c:v>
                </c:pt>
                <c:pt idx="1246" formatCode="0.00_);[Red]\(0.00\)">
                  <c:v>51.04</c:v>
                </c:pt>
                <c:pt idx="1247" formatCode="0.00_);[Red]\(0.00\)">
                  <c:v>50.96</c:v>
                </c:pt>
                <c:pt idx="1248" formatCode="0.00_);[Red]\(0.00\)">
                  <c:v>50.82</c:v>
                </c:pt>
                <c:pt idx="1249" formatCode="0.00_);[Red]\(0.00\)">
                  <c:v>50.73</c:v>
                </c:pt>
                <c:pt idx="1250" formatCode="0.00_);[Red]\(0.00\)">
                  <c:v>50.620000000000005</c:v>
                </c:pt>
                <c:pt idx="1251" formatCode="0.00_);[Red]\(0.00\)">
                  <c:v>50.51</c:v>
                </c:pt>
                <c:pt idx="1252" formatCode="0.00_);[Red]\(0.00\)">
                  <c:v>50.47</c:v>
                </c:pt>
                <c:pt idx="1253" formatCode="0.00_);[Red]\(0.00\)">
                  <c:v>50.370000000000005</c:v>
                </c:pt>
                <c:pt idx="1254" formatCode="0.00_);[Red]\(0.00\)">
                  <c:v>50.330000000000005</c:v>
                </c:pt>
                <c:pt idx="1255" formatCode="0.00_);[Red]\(0.00\)">
                  <c:v>50.19</c:v>
                </c:pt>
                <c:pt idx="1256" formatCode="0.00_);[Red]\(0.00\)">
                  <c:v>60.35</c:v>
                </c:pt>
                <c:pt idx="1257" formatCode="0.00_);[Red]\(0.00\)">
                  <c:v>71.030000000000015</c:v>
                </c:pt>
                <c:pt idx="1258" formatCode="0.00_);[Red]\(0.00\)">
                  <c:v>81.95</c:v>
                </c:pt>
                <c:pt idx="1259" formatCode="0.00_);[Red]\(0.00\)">
                  <c:v>76.899999999999991</c:v>
                </c:pt>
                <c:pt idx="1260" formatCode="0.00_);[Red]\(0.00\)">
                  <c:v>67.16</c:v>
                </c:pt>
                <c:pt idx="1261" formatCode="0.00_);[Red]\(0.00\)">
                  <c:v>57.120000000000005</c:v>
                </c:pt>
                <c:pt idx="1262" formatCode="0.00_);[Red]\(0.00\)">
                  <c:v>52.76</c:v>
                </c:pt>
                <c:pt idx="1263" formatCode="0.00_);[Red]\(0.00\)">
                  <c:v>52.580000000000005</c:v>
                </c:pt>
                <c:pt idx="1264" formatCode="0.00_);[Red]\(0.00\)">
                  <c:v>52.5</c:v>
                </c:pt>
                <c:pt idx="1265" formatCode="0.00_);[Red]\(0.00\)">
                  <c:v>52.41</c:v>
                </c:pt>
                <c:pt idx="1266" formatCode="0.00_);[Red]\(0.00\)">
                  <c:v>52.25</c:v>
                </c:pt>
                <c:pt idx="1267" formatCode="0.00_);[Red]\(0.00\)">
                  <c:v>52.1</c:v>
                </c:pt>
                <c:pt idx="1268" formatCode="0.00_);[Red]\(0.00\)">
                  <c:v>52</c:v>
                </c:pt>
                <c:pt idx="1269" formatCode="0.00_);[Red]\(0.00\)">
                  <c:v>51.879999999999995</c:v>
                </c:pt>
                <c:pt idx="1270" formatCode="0.00_);[Red]\(0.00\)">
                  <c:v>51.75</c:v>
                </c:pt>
                <c:pt idx="1271" formatCode="0.00_);[Red]\(0.00\)">
                  <c:v>51.629999999999995</c:v>
                </c:pt>
                <c:pt idx="1272" formatCode="0.00_);[Red]\(0.00\)">
                  <c:v>51.56</c:v>
                </c:pt>
                <c:pt idx="1273" formatCode="0.00_);[Red]\(0.00\)">
                  <c:v>51.449999999999996</c:v>
                </c:pt>
                <c:pt idx="1274" formatCode="0.00_);[Red]\(0.00\)">
                  <c:v>51.35</c:v>
                </c:pt>
                <c:pt idx="1275" formatCode="0.00_);[Red]\(0.00\)">
                  <c:v>51.24</c:v>
                </c:pt>
                <c:pt idx="1276" formatCode="0.00_);[Red]\(0.00\)">
                  <c:v>51.19</c:v>
                </c:pt>
                <c:pt idx="1277" formatCode="0.00_);[Red]\(0.00\)">
                  <c:v>51.080000000000005</c:v>
                </c:pt>
                <c:pt idx="1278" formatCode="0.00_);[Red]\(0.00\)">
                  <c:v>51</c:v>
                </c:pt>
                <c:pt idx="1279" formatCode="0.00_);[Red]\(0.00\)">
                  <c:v>50.859999999999992</c:v>
                </c:pt>
                <c:pt idx="1280" formatCode="0.00_);[Red]\(0.00\)">
                  <c:v>50.809999999999995</c:v>
                </c:pt>
                <c:pt idx="1281" formatCode="0.00_);[Red]\(0.00\)">
                  <c:v>50.68</c:v>
                </c:pt>
                <c:pt idx="1282" formatCode="0.00_);[Red]\(0.00\)">
                  <c:v>50.57</c:v>
                </c:pt>
                <c:pt idx="1283" formatCode="0.00_);[Red]\(0.00\)">
                  <c:v>50.43</c:v>
                </c:pt>
                <c:pt idx="1284" formatCode="0.00_);[Red]\(0.00\)">
                  <c:v>50.379999999999995</c:v>
                </c:pt>
                <c:pt idx="1285" formatCode="0.00_);[Red]\(0.00\)">
                  <c:v>50.31</c:v>
                </c:pt>
                <c:pt idx="1286" formatCode="0.00_);[Red]\(0.00\)">
                  <c:v>50.25</c:v>
                </c:pt>
                <c:pt idx="1287" formatCode="0.00_);[Red]\(0.00\)">
                  <c:v>55.569999999999993</c:v>
                </c:pt>
                <c:pt idx="1288" formatCode="0.00_);[Red]\(0.00\)">
                  <c:v>66.149999999999991</c:v>
                </c:pt>
                <c:pt idx="1289" formatCode="0.00_);[Red]\(0.00\)">
                  <c:v>76.91</c:v>
                </c:pt>
                <c:pt idx="1290" formatCode="0.00_);[Red]\(0.00\)">
                  <c:v>82.410000000000011</c:v>
                </c:pt>
                <c:pt idx="1291" formatCode="0.00_);[Red]\(0.00\)">
                  <c:v>74.56</c:v>
                </c:pt>
                <c:pt idx="1292" formatCode="0.00_);[Red]\(0.00\)">
                  <c:v>64.62</c:v>
                </c:pt>
                <c:pt idx="1293" formatCode="0.00_);[Red]\(0.00\)">
                  <c:v>54.53</c:v>
                </c:pt>
                <c:pt idx="1294" formatCode="0.00_);[Red]\(0.00\)">
                  <c:v>52.580000000000005</c:v>
                </c:pt>
                <c:pt idx="1295" formatCode="0.00_);[Red]\(0.00\)">
                  <c:v>52.48</c:v>
                </c:pt>
                <c:pt idx="1296" formatCode="0.00_);[Red]\(0.00\)">
                  <c:v>52.37</c:v>
                </c:pt>
                <c:pt idx="1297" formatCode="0.00_);[Red]\(0.00\)">
                  <c:v>52.19</c:v>
                </c:pt>
                <c:pt idx="1298" formatCode="0.00_);[Red]\(0.00\)">
                  <c:v>52.02</c:v>
                </c:pt>
                <c:pt idx="1299" formatCode="0.00_);[Red]\(0.00\)">
                  <c:v>51.870000000000005</c:v>
                </c:pt>
                <c:pt idx="1300" formatCode="0.00_);[Red]\(0.00\)">
                  <c:v>51.73</c:v>
                </c:pt>
                <c:pt idx="1301" formatCode="0.00_);[Red]\(0.00\)">
                  <c:v>51.580000000000005</c:v>
                </c:pt>
                <c:pt idx="1302" formatCode="0.00_);[Red]\(0.00\)">
                  <c:v>51.400000000000006</c:v>
                </c:pt>
                <c:pt idx="1303" formatCode="0.00_);[Red]\(0.00\)">
                  <c:v>51.26</c:v>
                </c:pt>
                <c:pt idx="1304" formatCode="0.00_);[Red]\(0.00\)">
                  <c:v>51.129999999999995</c:v>
                </c:pt>
                <c:pt idx="1305" formatCode="0.00_);[Red]\(0.00\)">
                  <c:v>50.99</c:v>
                </c:pt>
                <c:pt idx="1306" formatCode="0.00_);[Red]\(0.00\)">
                  <c:v>50.87</c:v>
                </c:pt>
                <c:pt idx="1307" formatCode="0.00_);[Red]\(0.00\)">
                  <c:v>50.79</c:v>
                </c:pt>
                <c:pt idx="1308" formatCode="0.00_);[Red]\(0.00\)">
                  <c:v>50.72</c:v>
                </c:pt>
                <c:pt idx="1309" formatCode="0.00_);[Red]\(0.00\)">
                  <c:v>50.65</c:v>
                </c:pt>
                <c:pt idx="1310" formatCode="0.00_);[Red]\(0.00\)">
                  <c:v>50.53</c:v>
                </c:pt>
                <c:pt idx="1311" formatCode="0.00_);[Red]\(0.00\)">
                  <c:v>50.41</c:v>
                </c:pt>
                <c:pt idx="1312" formatCode="0.00_);[Red]\(0.00\)">
                  <c:v>50.31</c:v>
                </c:pt>
                <c:pt idx="1313" formatCode="0.00_);[Red]\(0.00\)">
                  <c:v>50.19</c:v>
                </c:pt>
                <c:pt idx="1314" formatCode="0.00_);[Red]\(0.00\)">
                  <c:v>50.29</c:v>
                </c:pt>
                <c:pt idx="1315" formatCode="0.00_);[Red]\(0.00\)">
                  <c:v>60.70000000000001</c:v>
                </c:pt>
                <c:pt idx="1316" formatCode="0.00_);[Red]\(0.00\)">
                  <c:v>71.570000000000007</c:v>
                </c:pt>
                <c:pt idx="1317" formatCode="0.00_);[Red]\(0.00\)">
                  <c:v>82.43</c:v>
                </c:pt>
                <c:pt idx="1318" formatCode="0.00_);[Red]\(0.00\)">
                  <c:v>72.959999999999994</c:v>
                </c:pt>
                <c:pt idx="1319" formatCode="0.00_);[Red]\(0.00\)">
                  <c:v>62.97</c:v>
                </c:pt>
                <c:pt idx="1320" formatCode="0.00_);[Red]\(0.00\)">
                  <c:v>52.77</c:v>
                </c:pt>
                <c:pt idx="1321" formatCode="0.00_);[Red]\(0.00\)">
                  <c:v>52.56</c:v>
                </c:pt>
                <c:pt idx="1322" formatCode="0.00_);[Red]\(0.00\)">
                  <c:v>52.43</c:v>
                </c:pt>
                <c:pt idx="1323" formatCode="0.00_);[Red]\(0.00\)">
                  <c:v>52.339999999999996</c:v>
                </c:pt>
                <c:pt idx="1324" formatCode="0.00_);[Red]\(0.00\)">
                  <c:v>51.949999999999996</c:v>
                </c:pt>
                <c:pt idx="1325" formatCode="0.00_);[Red]\(0.00\)">
                  <c:v>51.620000000000005</c:v>
                </c:pt>
                <c:pt idx="1326" formatCode="0.00_);[Red]\(0.00\)">
                  <c:v>51.29999999999999</c:v>
                </c:pt>
                <c:pt idx="1327" formatCode="0.00_);[Red]\(0.00\)">
                  <c:v>51.22</c:v>
                </c:pt>
                <c:pt idx="1328" formatCode="0.00_);[Red]\(0.00\)">
                  <c:v>51.15</c:v>
                </c:pt>
                <c:pt idx="1329" formatCode="0.00_);[Red]\(0.00\)">
                  <c:v>51.06</c:v>
                </c:pt>
                <c:pt idx="1330" formatCode="0.00_);[Red]\(0.00\)">
                  <c:v>51.04</c:v>
                </c:pt>
                <c:pt idx="1331" formatCode="0.00_);[Red]\(0.00\)">
                  <c:v>50.94</c:v>
                </c:pt>
                <c:pt idx="1332" formatCode="0.00_);[Red]\(0.00\)">
                  <c:v>50.9</c:v>
                </c:pt>
                <c:pt idx="1333" formatCode="0.00_);[Red]\(0.00\)">
                  <c:v>50.79</c:v>
                </c:pt>
                <c:pt idx="1334" formatCode="0.00_);[Red]\(0.00\)">
                  <c:v>50.71</c:v>
                </c:pt>
                <c:pt idx="1335" formatCode="0.00_);[Red]\(0.00\)">
                  <c:v>50.589999999999996</c:v>
                </c:pt>
                <c:pt idx="1336" formatCode="0.00_);[Red]\(0.00\)">
                  <c:v>50.5</c:v>
                </c:pt>
                <c:pt idx="1337" formatCode="0.00_);[Red]\(0.00\)">
                  <c:v>50.43</c:v>
                </c:pt>
                <c:pt idx="1338" formatCode="0.00_);[Red]\(0.00\)">
                  <c:v>50.300000000000004</c:v>
                </c:pt>
                <c:pt idx="1339" formatCode="0.00_);[Red]\(0.00\)">
                  <c:v>50.25</c:v>
                </c:pt>
                <c:pt idx="1340" formatCode="0.00_);[Red]\(0.00\)">
                  <c:v>50.21</c:v>
                </c:pt>
                <c:pt idx="1341" formatCode="0.00_);[Red]\(0.00\)">
                  <c:v>50.19</c:v>
                </c:pt>
                <c:pt idx="1342" formatCode="0.00_);[Red]\(0.00\)">
                  <c:v>60.5</c:v>
                </c:pt>
                <c:pt idx="1343" formatCode="0.00_);[Red]\(0.00\)">
                  <c:v>71.11</c:v>
                </c:pt>
                <c:pt idx="1344" formatCode="0.00_);[Red]\(0.00\)">
                  <c:v>82.08</c:v>
                </c:pt>
                <c:pt idx="1345" formatCode="0.00_);[Red]\(0.00\)">
                  <c:v>82.31</c:v>
                </c:pt>
                <c:pt idx="1346" formatCode="0.00_);[Red]\(0.00\)">
                  <c:v>72.58</c:v>
                </c:pt>
                <c:pt idx="1347" formatCode="0.00_);[Red]\(0.00\)">
                  <c:v>62.440000000000005</c:v>
                </c:pt>
                <c:pt idx="1348" formatCode="0.00_);[Red]\(0.00\)">
                  <c:v>52.640000000000008</c:v>
                </c:pt>
                <c:pt idx="1349" formatCode="0.00_);[Red]\(0.00\)">
                  <c:v>52.46</c:v>
                </c:pt>
                <c:pt idx="1350" formatCode="0.00_);[Red]\(0.00\)">
                  <c:v>52.319999999999993</c:v>
                </c:pt>
                <c:pt idx="1351" formatCode="0.00_);[Red]\(0.00\)">
                  <c:v>52.19</c:v>
                </c:pt>
                <c:pt idx="1352" formatCode="0.00_);[Red]\(0.00\)">
                  <c:v>52.03</c:v>
                </c:pt>
                <c:pt idx="1353" formatCode="0.00_);[Red]\(0.00\)">
                  <c:v>51.910000000000004</c:v>
                </c:pt>
                <c:pt idx="1354" formatCode="0.00_);[Red]\(0.00\)">
                  <c:v>51.75</c:v>
                </c:pt>
                <c:pt idx="1355" formatCode="0.00_);[Red]\(0.00\)">
                  <c:v>51.65</c:v>
                </c:pt>
                <c:pt idx="1356" formatCode="0.00_);[Red]\(0.00\)">
                  <c:v>51.49</c:v>
                </c:pt>
                <c:pt idx="1357" formatCode="0.00_);[Red]\(0.00\)">
                  <c:v>51.370000000000005</c:v>
                </c:pt>
                <c:pt idx="1358" formatCode="0.00_);[Red]\(0.00\)">
                  <c:v>51.28</c:v>
                </c:pt>
                <c:pt idx="1359" formatCode="0.00_);[Red]\(0.00\)">
                  <c:v>51.21</c:v>
                </c:pt>
                <c:pt idx="1360" formatCode="0.00_);[Red]\(0.00\)">
                  <c:v>51.09</c:v>
                </c:pt>
                <c:pt idx="1361" formatCode="0.00_);[Red]\(0.00\)">
                  <c:v>50.94</c:v>
                </c:pt>
                <c:pt idx="1362" formatCode="0.00_);[Red]\(0.00\)">
                  <c:v>50.800000000000004</c:v>
                </c:pt>
                <c:pt idx="1363" formatCode="0.00_);[Red]\(0.00\)">
                  <c:v>50.70000000000001</c:v>
                </c:pt>
                <c:pt idx="1364" formatCode="0.00_);[Red]\(0.00\)">
                  <c:v>50.580000000000005</c:v>
                </c:pt>
                <c:pt idx="1365" formatCode="0.00_);[Red]\(0.00\)">
                  <c:v>50.49</c:v>
                </c:pt>
                <c:pt idx="1366" formatCode="0.00_);[Red]\(0.00\)">
                  <c:v>50.370000000000005</c:v>
                </c:pt>
                <c:pt idx="1367" formatCode="0.00_);[Red]\(0.00\)">
                  <c:v>50.23</c:v>
                </c:pt>
                <c:pt idx="1368" formatCode="0.00_);[Red]\(0.00\)">
                  <c:v>50.12</c:v>
                </c:pt>
                <c:pt idx="1369" formatCode="0.00_);[Red]\(0.00\)">
                  <c:v>60.24</c:v>
                </c:pt>
                <c:pt idx="1370" formatCode="0.00_);[Red]\(0.00\)">
                  <c:v>70.959999999999994</c:v>
                </c:pt>
                <c:pt idx="1371" formatCode="0.00_);[Red]\(0.00\)">
                  <c:v>81.839999999999989</c:v>
                </c:pt>
                <c:pt idx="1372" formatCode="0.00_);[Red]\(0.00\)">
                  <c:v>78.160000000000011</c:v>
                </c:pt>
                <c:pt idx="1373" formatCode="0.00_);[Red]\(0.00\)">
                  <c:v>68.3</c:v>
                </c:pt>
                <c:pt idx="1374" formatCode="0.00_);[Red]\(0.00\)">
                  <c:v>58.199999999999996</c:v>
                </c:pt>
                <c:pt idx="1375" formatCode="0.00_);[Red]\(0.00\)">
                  <c:v>52.48</c:v>
                </c:pt>
                <c:pt idx="1376" formatCode="0.00_);[Red]\(0.00\)">
                  <c:v>52.41</c:v>
                </c:pt>
                <c:pt idx="1377" formatCode="0.00_);[Red]\(0.00\)">
                  <c:v>52.319999999999993</c:v>
                </c:pt>
                <c:pt idx="1378" formatCode="0.00_);[Red]\(0.00\)">
                  <c:v>52.21</c:v>
                </c:pt>
                <c:pt idx="1379" formatCode="0.00_);[Red]\(0.00\)">
                  <c:v>52.089999999999996</c:v>
                </c:pt>
                <c:pt idx="1380" formatCode="0.00_);[Red]\(0.00\)">
                  <c:v>51.99</c:v>
                </c:pt>
                <c:pt idx="1381" formatCode="0.00_);[Red]\(0.00\)">
                  <c:v>51.919999999999995</c:v>
                </c:pt>
                <c:pt idx="1382" formatCode="0.00_);[Red]\(0.00\)">
                  <c:v>51.860000000000007</c:v>
                </c:pt>
                <c:pt idx="1383" formatCode="0.00_);[Red]\(0.00\)">
                  <c:v>51.800000000000004</c:v>
                </c:pt>
                <c:pt idx="1384" formatCode="0.00_);[Red]\(0.00\)">
                  <c:v>51.74</c:v>
                </c:pt>
                <c:pt idx="1385" formatCode="0.00_);[Red]\(0.00\)">
                  <c:v>51.669999999999995</c:v>
                </c:pt>
                <c:pt idx="1386" formatCode="0.00_);[Red]\(0.00\)">
                  <c:v>51.629999999999995</c:v>
                </c:pt>
                <c:pt idx="1387" formatCode="0.00_);[Red]\(0.00\)">
                  <c:v>51.52</c:v>
                </c:pt>
                <c:pt idx="1388" formatCode="0.00_);[Red]\(0.00\)">
                  <c:v>51.390000000000008</c:v>
                </c:pt>
                <c:pt idx="1389" formatCode="0.00_);[Red]\(0.00\)">
                  <c:v>51.28</c:v>
                </c:pt>
                <c:pt idx="1390" formatCode="0.00_);[Red]\(0.00\)">
                  <c:v>51.20000000000001</c:v>
                </c:pt>
                <c:pt idx="1391" formatCode="0.00_);[Red]\(0.00\)">
                  <c:v>51.140000000000008</c:v>
                </c:pt>
                <c:pt idx="1392" formatCode="0.00_);[Red]\(0.00\)">
                  <c:v>51.07</c:v>
                </c:pt>
                <c:pt idx="1393" formatCode="0.00_);[Red]\(0.00\)">
                  <c:v>51.06</c:v>
                </c:pt>
                <c:pt idx="1394" formatCode="0.00_);[Red]\(0.00\)">
                  <c:v>51.01</c:v>
                </c:pt>
                <c:pt idx="1395" formatCode="0.00_);[Red]\(0.00\)">
                  <c:v>50.99</c:v>
                </c:pt>
                <c:pt idx="1396" formatCode="0.00_);[Red]\(0.00\)">
                  <c:v>50.879999999999995</c:v>
                </c:pt>
                <c:pt idx="1397" formatCode="0.00_);[Red]\(0.00\)">
                  <c:v>50.79</c:v>
                </c:pt>
                <c:pt idx="1398" formatCode="0.00_);[Red]\(0.00\)">
                  <c:v>50.69</c:v>
                </c:pt>
                <c:pt idx="1399" formatCode="0.00_);[Red]\(0.00\)">
                  <c:v>50.640000000000008</c:v>
                </c:pt>
                <c:pt idx="1400" formatCode="0.00_);[Red]\(0.00\)">
                  <c:v>50.580000000000005</c:v>
                </c:pt>
                <c:pt idx="1401" formatCode="0.00_);[Red]\(0.00\)">
                  <c:v>50.53</c:v>
                </c:pt>
                <c:pt idx="1402" formatCode="0.00_);[Red]\(0.00\)">
                  <c:v>50.49</c:v>
                </c:pt>
                <c:pt idx="1403" formatCode="0.00_);[Red]\(0.00\)">
                  <c:v>50.419999999999995</c:v>
                </c:pt>
                <c:pt idx="1404" formatCode="0.00_);[Red]\(0.00\)">
                  <c:v>50.31</c:v>
                </c:pt>
                <c:pt idx="1405" formatCode="0.00_);[Red]\(0.00\)">
                  <c:v>50.23</c:v>
                </c:pt>
                <c:pt idx="1406" formatCode="0.00_);[Red]\(0.00\)">
                  <c:v>50.169999999999995</c:v>
                </c:pt>
                <c:pt idx="1407" formatCode="0.00_);[Red]\(0.00\)">
                  <c:v>51.129999999999995</c:v>
                </c:pt>
                <c:pt idx="1408" formatCode="0.00_);[Red]\(0.00\)">
                  <c:v>61.620000000000005</c:v>
                </c:pt>
                <c:pt idx="1409" formatCode="0.00_);[Red]\(0.00\)">
                  <c:v>72.529999999999987</c:v>
                </c:pt>
                <c:pt idx="1410" formatCode="0.00_);[Red]\(0.00\)">
                  <c:v>82.58</c:v>
                </c:pt>
                <c:pt idx="1411" formatCode="0.00_);[Red]\(0.00\)">
                  <c:v>73.100000000000009</c:v>
                </c:pt>
                <c:pt idx="1412" formatCode="0.00_);[Red]\(0.00\)">
                  <c:v>63.080000000000005</c:v>
                </c:pt>
                <c:pt idx="1413" formatCode="0.00_);[Red]\(0.00\)">
                  <c:v>52.890000000000008</c:v>
                </c:pt>
                <c:pt idx="1414" formatCode="0.00_);[Red]\(0.00\)">
                  <c:v>52.669999999999995</c:v>
                </c:pt>
                <c:pt idx="1415" formatCode="0.00_);[Red]\(0.00\)">
                  <c:v>52.580000000000005</c:v>
                </c:pt>
                <c:pt idx="1416" formatCode="0.00_);[Red]\(0.00\)">
                  <c:v>52.51</c:v>
                </c:pt>
                <c:pt idx="1417" formatCode="0.00_);[Red]\(0.00\)">
                  <c:v>52.419999999999995</c:v>
                </c:pt>
                <c:pt idx="1418" formatCode="0.00_);[Red]\(0.00\)">
                  <c:v>52.31</c:v>
                </c:pt>
                <c:pt idx="1419" formatCode="0.00_);[Red]\(0.00\)">
                  <c:v>52.19</c:v>
                </c:pt>
                <c:pt idx="1420" formatCode="0.00_);[Red]\(0.00\)">
                  <c:v>52.09</c:v>
                </c:pt>
                <c:pt idx="1421" formatCode="0.00_);[Red]\(0.00\)">
                  <c:v>51.94</c:v>
                </c:pt>
                <c:pt idx="1422" formatCode="0.00_);[Red]\(0.00\)">
                  <c:v>51.76</c:v>
                </c:pt>
                <c:pt idx="1423" formatCode="0.00_);[Red]\(0.00\)">
                  <c:v>51.629999999999995</c:v>
                </c:pt>
                <c:pt idx="1424" formatCode="0.00_);[Red]\(0.00\)">
                  <c:v>51.52</c:v>
                </c:pt>
                <c:pt idx="1425" formatCode="0.00_);[Red]\(0.00\)">
                  <c:v>51.51</c:v>
                </c:pt>
                <c:pt idx="1426" formatCode="0.00_);[Red]\(0.00\)">
                  <c:v>51.4</c:v>
                </c:pt>
                <c:pt idx="1427" formatCode="0.00_);[Red]\(0.00\)">
                  <c:v>51.330000000000005</c:v>
                </c:pt>
                <c:pt idx="1428" formatCode="0.00_);[Red]\(0.00\)">
                  <c:v>51.22</c:v>
                </c:pt>
                <c:pt idx="1429" formatCode="0.00_);[Red]\(0.00\)">
                  <c:v>51.120000000000005</c:v>
                </c:pt>
                <c:pt idx="1430" formatCode="0.00_);[Red]\(0.00\)">
                  <c:v>51.050000000000004</c:v>
                </c:pt>
                <c:pt idx="1431" formatCode="0.00_);[Red]\(0.00\)">
                  <c:v>50.93</c:v>
                </c:pt>
                <c:pt idx="1432" formatCode="0.00_);[Red]\(0.00\)">
                  <c:v>50.830000000000005</c:v>
                </c:pt>
                <c:pt idx="1433" formatCode="0.00_);[Red]\(0.00\)">
                  <c:v>50.71</c:v>
                </c:pt>
                <c:pt idx="1434" formatCode="0.00_);[Red]\(0.00\)">
                  <c:v>50.59</c:v>
                </c:pt>
                <c:pt idx="1435" formatCode="0.00_);[Red]\(0.00\)">
                  <c:v>50.54</c:v>
                </c:pt>
                <c:pt idx="1436" formatCode="0.00_);[Red]\(0.00\)">
                  <c:v>50.43</c:v>
                </c:pt>
                <c:pt idx="1437" formatCode="0.00_);[Red]\(0.00\)">
                  <c:v>50.31</c:v>
                </c:pt>
                <c:pt idx="1438" formatCode="0.00_);[Red]\(0.00\)">
                  <c:v>50.15</c:v>
                </c:pt>
                <c:pt idx="1439" formatCode="0.00_);[Red]\(0.00\)">
                  <c:v>54.85</c:v>
                </c:pt>
                <c:pt idx="1440" formatCode="0.00_);[Red]\(0.00\)">
                  <c:v>65.44</c:v>
                </c:pt>
                <c:pt idx="1441" formatCode="0.00_);[Red]\(0.00\)">
                  <c:v>76.25</c:v>
                </c:pt>
                <c:pt idx="1442" formatCode="0.00_);[Red]\(0.00\)">
                  <c:v>82.48</c:v>
                </c:pt>
                <c:pt idx="1443" formatCode="0.00_);[Red]\(0.00\)">
                  <c:v>75.13</c:v>
                </c:pt>
                <c:pt idx="1444" formatCode="0.00_);[Red]\(0.00\)">
                  <c:v>65.19</c:v>
                </c:pt>
                <c:pt idx="1445" formatCode="0.00_);[Red]\(0.00\)">
                  <c:v>55.01</c:v>
                </c:pt>
                <c:pt idx="1446" formatCode="0.00_);[Red]\(0.00\)">
                  <c:v>52.53</c:v>
                </c:pt>
                <c:pt idx="1447" formatCode="0.00_);[Red]\(0.00\)">
                  <c:v>52.419999999999995</c:v>
                </c:pt>
                <c:pt idx="1448" formatCode="0.00_);[Red]\(0.00\)">
                  <c:v>52.31</c:v>
                </c:pt>
                <c:pt idx="1449" formatCode="0.00_);[Red]\(0.00\)">
                  <c:v>52.23</c:v>
                </c:pt>
                <c:pt idx="1450" formatCode="0.00_);[Red]\(0.00\)">
                  <c:v>52.120000000000005</c:v>
                </c:pt>
                <c:pt idx="1451" formatCode="0.00_);[Red]\(0.00\)">
                  <c:v>52.04</c:v>
                </c:pt>
                <c:pt idx="1452" formatCode="0.00_);[Red]\(0.00\)">
                  <c:v>51.930000000000007</c:v>
                </c:pt>
                <c:pt idx="1453" formatCode="0.00_);[Red]\(0.00\)">
                  <c:v>51.860000000000007</c:v>
                </c:pt>
                <c:pt idx="1454" formatCode="0.00_);[Red]\(0.00\)">
                  <c:v>51.78</c:v>
                </c:pt>
                <c:pt idx="1455" formatCode="0.00_);[Red]\(0.00\)">
                  <c:v>51.69</c:v>
                </c:pt>
                <c:pt idx="1456" formatCode="0.00_);[Red]\(0.00\)">
                  <c:v>51.589999999999996</c:v>
                </c:pt>
                <c:pt idx="1457" formatCode="0.00_);[Red]\(0.00\)">
                  <c:v>51.43</c:v>
                </c:pt>
                <c:pt idx="1458" formatCode="0.00_);[Red]\(0.00\)">
                  <c:v>51.35</c:v>
                </c:pt>
                <c:pt idx="1459" formatCode="0.00_);[Red]\(0.00\)">
                  <c:v>51.22</c:v>
                </c:pt>
                <c:pt idx="1460" formatCode="0.00_);[Red]\(0.00\)">
                  <c:v>51.16</c:v>
                </c:pt>
                <c:pt idx="1461" formatCode="0.00_);[Red]\(0.00\)">
                  <c:v>51.06</c:v>
                </c:pt>
                <c:pt idx="1462" formatCode="0.00_);[Red]\(0.00\)">
                  <c:v>50.97</c:v>
                </c:pt>
                <c:pt idx="1463" formatCode="0.00_);[Red]\(0.00\)">
                  <c:v>50.889999999999993</c:v>
                </c:pt>
                <c:pt idx="1464" formatCode="0.00_);[Red]\(0.00\)">
                  <c:v>50.82</c:v>
                </c:pt>
                <c:pt idx="1465" formatCode="0.00_);[Red]\(0.00\)">
                  <c:v>50.79</c:v>
                </c:pt>
                <c:pt idx="1466" formatCode="0.00_);[Red]\(0.00\)">
                  <c:v>50.74</c:v>
                </c:pt>
                <c:pt idx="1467" formatCode="0.00_);[Red]\(0.00\)">
                  <c:v>50.660000000000004</c:v>
                </c:pt>
                <c:pt idx="1468" formatCode="0.00_);[Red]\(0.00\)">
                  <c:v>50.54</c:v>
                </c:pt>
                <c:pt idx="1469" formatCode="0.00_);[Red]\(0.00\)">
                  <c:v>50.47</c:v>
                </c:pt>
                <c:pt idx="1470" formatCode="0.00_);[Red]\(0.00\)">
                  <c:v>50.41</c:v>
                </c:pt>
                <c:pt idx="1471" formatCode="0.00_);[Red]\(0.00\)">
                  <c:v>50.390000000000008</c:v>
                </c:pt>
                <c:pt idx="1472" formatCode="0.00_);[Red]\(0.00\)">
                  <c:v>50.34</c:v>
                </c:pt>
                <c:pt idx="1473" formatCode="0.00_);[Red]\(0.00\)">
                  <c:v>50.300000000000004</c:v>
                </c:pt>
                <c:pt idx="1474" formatCode="0.00_);[Red]\(0.00\)">
                  <c:v>50.24</c:v>
                </c:pt>
                <c:pt idx="1475" formatCode="0.00_);[Red]\(0.00\)">
                  <c:v>50.18</c:v>
                </c:pt>
                <c:pt idx="1476" formatCode="0.00_);[Red]\(0.00\)">
                  <c:v>58.779999999999994</c:v>
                </c:pt>
                <c:pt idx="1477" formatCode="0.00_);[Red]\(0.00\)">
                  <c:v>69.180000000000007</c:v>
                </c:pt>
                <c:pt idx="1478" formatCode="0.00_);[Red]\(0.00\)">
                  <c:v>80</c:v>
                </c:pt>
                <c:pt idx="1479" formatCode="0.00_);[Red]\(0.00\)">
                  <c:v>82.339999999999989</c:v>
                </c:pt>
                <c:pt idx="1480" formatCode="0.00_);[Red]\(0.00\)">
                  <c:v>72.94</c:v>
                </c:pt>
                <c:pt idx="1481" formatCode="0.00_);[Red]\(0.00\)">
                  <c:v>62.91</c:v>
                </c:pt>
                <c:pt idx="1482" formatCode="0.00_);[Red]\(0.00\)">
                  <c:v>52.75</c:v>
                </c:pt>
                <c:pt idx="1483" formatCode="0.00_);[Red]\(0.00\)">
                  <c:v>52.449999999999996</c:v>
                </c:pt>
                <c:pt idx="1484" formatCode="0.00_);[Red]\(0.00\)">
                  <c:v>52.37</c:v>
                </c:pt>
                <c:pt idx="1485" formatCode="0.00_);[Red]\(0.00\)">
                  <c:v>52.19</c:v>
                </c:pt>
                <c:pt idx="1486" formatCode="0.00_);[Red]\(0.00\)">
                  <c:v>52.129999999999995</c:v>
                </c:pt>
                <c:pt idx="1487" formatCode="0.00_);[Red]\(0.00\)">
                  <c:v>51.98</c:v>
                </c:pt>
                <c:pt idx="1488" formatCode="0.00_);[Red]\(0.00\)">
                  <c:v>51.85</c:v>
                </c:pt>
                <c:pt idx="1489" formatCode="0.00_);[Red]\(0.00\)">
                  <c:v>51.68</c:v>
                </c:pt>
                <c:pt idx="1490" formatCode="0.00_);[Red]\(0.00\)">
                  <c:v>51.569999999999993</c:v>
                </c:pt>
                <c:pt idx="1491" formatCode="0.00_);[Red]\(0.00\)">
                  <c:v>51.46</c:v>
                </c:pt>
                <c:pt idx="1492" formatCode="0.00_);[Red]\(0.00\)">
                  <c:v>51.370000000000005</c:v>
                </c:pt>
                <c:pt idx="1493" formatCode="0.00_);[Red]\(0.00\)">
                  <c:v>51.26</c:v>
                </c:pt>
                <c:pt idx="1494" formatCode="0.00_);[Red]\(0.00\)">
                  <c:v>51.16</c:v>
                </c:pt>
                <c:pt idx="1495" formatCode="0.00_);[Red]\(0.00\)">
                  <c:v>51.050000000000004</c:v>
                </c:pt>
                <c:pt idx="1496" formatCode="0.00_);[Red]\(0.00\)">
                  <c:v>50.96</c:v>
                </c:pt>
                <c:pt idx="1497" formatCode="0.00_);[Red]\(0.00\)">
                  <c:v>50.879999999999995</c:v>
                </c:pt>
                <c:pt idx="1498" formatCode="0.00_);[Red]\(0.00\)">
                  <c:v>50.74</c:v>
                </c:pt>
                <c:pt idx="1499" formatCode="0.00_);[Red]\(0.00\)">
                  <c:v>50.6</c:v>
                </c:pt>
                <c:pt idx="1500" formatCode="0.00_);[Red]\(0.00\)">
                  <c:v>50.48</c:v>
                </c:pt>
                <c:pt idx="1501" formatCode="0.00_);[Red]\(0.00\)">
                  <c:v>50.4</c:v>
                </c:pt>
                <c:pt idx="1502" formatCode="0.00_);[Red]\(0.00\)">
                  <c:v>50.35</c:v>
                </c:pt>
                <c:pt idx="1503" formatCode="0.00_);[Red]\(0.00\)">
                  <c:v>50.24</c:v>
                </c:pt>
                <c:pt idx="1504" formatCode="0.00_);[Red]\(0.00\)">
                  <c:v>57.109999999999992</c:v>
                </c:pt>
                <c:pt idx="1505" formatCode="0.00_);[Red]\(0.00\)">
                  <c:v>67.44</c:v>
                </c:pt>
                <c:pt idx="1506" formatCode="0.00_);[Red]\(0.00\)">
                  <c:v>78.27</c:v>
                </c:pt>
                <c:pt idx="1507" formatCode="0.00_);[Red]\(0.00\)">
                  <c:v>81.86</c:v>
                </c:pt>
                <c:pt idx="1508" formatCode="0.00_);[Red]\(0.00\)">
                  <c:v>72.84</c:v>
                </c:pt>
                <c:pt idx="1509" formatCode="0.00_);[Red]\(0.00\)">
                  <c:v>62.910000000000004</c:v>
                </c:pt>
                <c:pt idx="1510" formatCode="0.00_);[Red]\(0.00\)">
                  <c:v>53.22</c:v>
                </c:pt>
                <c:pt idx="1511" formatCode="0.00_);[Red]\(0.00\)">
                  <c:v>52.629999999999995</c:v>
                </c:pt>
                <c:pt idx="1512" formatCode="0.00_);[Red]\(0.00\)">
                  <c:v>52.44</c:v>
                </c:pt>
                <c:pt idx="1513" formatCode="0.00_);[Red]\(0.00\)">
                  <c:v>52.27</c:v>
                </c:pt>
                <c:pt idx="1514" formatCode="0.00_);[Red]\(0.00\)">
                  <c:v>52.1</c:v>
                </c:pt>
                <c:pt idx="1515" formatCode="0.00_);[Red]\(0.00\)">
                  <c:v>51.97</c:v>
                </c:pt>
                <c:pt idx="1516" formatCode="0.00_);[Red]\(0.00\)">
                  <c:v>51.85</c:v>
                </c:pt>
                <c:pt idx="1517" formatCode="0.00_);[Red]\(0.00\)">
                  <c:v>51.75</c:v>
                </c:pt>
                <c:pt idx="1518" formatCode="0.00_);[Red]\(0.00\)">
                  <c:v>51.699999999999996</c:v>
                </c:pt>
                <c:pt idx="1519" formatCode="0.00_);[Red]\(0.00\)">
                  <c:v>51.66</c:v>
                </c:pt>
                <c:pt idx="1520" formatCode="0.00_);[Red]\(0.00\)">
                  <c:v>51.569999999999993</c:v>
                </c:pt>
                <c:pt idx="1521" formatCode="0.00_);[Red]\(0.00\)">
                  <c:v>51.470000000000006</c:v>
                </c:pt>
                <c:pt idx="1522" formatCode="0.00_);[Red]\(0.00\)">
                  <c:v>51.330000000000005</c:v>
                </c:pt>
                <c:pt idx="1523" formatCode="0.00_);[Red]\(0.00\)">
                  <c:v>51.24</c:v>
                </c:pt>
                <c:pt idx="1524" formatCode="0.00_);[Red]\(0.00\)">
                  <c:v>51.120000000000005</c:v>
                </c:pt>
                <c:pt idx="1525" formatCode="0.00_);[Red]\(0.00\)">
                  <c:v>50.99</c:v>
                </c:pt>
                <c:pt idx="1526" formatCode="0.00_);[Red]\(0.00\)">
                  <c:v>50.889999999999993</c:v>
                </c:pt>
                <c:pt idx="1527" formatCode="0.00_);[Red]\(0.00\)">
                  <c:v>50.76</c:v>
                </c:pt>
                <c:pt idx="1528" formatCode="0.00_);[Red]\(0.00\)">
                  <c:v>50.70000000000001</c:v>
                </c:pt>
                <c:pt idx="1529" formatCode="0.00_);[Red]\(0.00\)">
                  <c:v>50.620000000000005</c:v>
                </c:pt>
                <c:pt idx="1530" formatCode="0.00_);[Red]\(0.00\)">
                  <c:v>50.52</c:v>
                </c:pt>
                <c:pt idx="1531" formatCode="0.00_);[Red]\(0.00\)">
                  <c:v>50.4</c:v>
                </c:pt>
                <c:pt idx="1532" formatCode="0.00_);[Red]\(0.00\)">
                  <c:v>50.31</c:v>
                </c:pt>
                <c:pt idx="1533" formatCode="0.00_);[Red]\(0.00\)">
                  <c:v>50.26</c:v>
                </c:pt>
                <c:pt idx="1534" formatCode="0.00_);[Red]\(0.00\)">
                  <c:v>50.199999999999996</c:v>
                </c:pt>
                <c:pt idx="1535" formatCode="0.00_);[Red]\(0.00\)">
                  <c:v>60.449999999999996</c:v>
                </c:pt>
                <c:pt idx="1536" formatCode="0.00_);[Red]\(0.00\)">
                  <c:v>71.040000000000006</c:v>
                </c:pt>
                <c:pt idx="1537" formatCode="0.00_);[Red]\(0.00\)">
                  <c:v>81.98</c:v>
                </c:pt>
                <c:pt idx="1538" formatCode="0.00_);[Red]\(0.00\)">
                  <c:v>74.83</c:v>
                </c:pt>
                <c:pt idx="1539" formatCode="0.00_);[Red]\(0.00\)">
                  <c:v>65.160000000000011</c:v>
                </c:pt>
                <c:pt idx="1540" formatCode="0.00_);[Red]\(0.00\)">
                  <c:v>55.09</c:v>
                </c:pt>
                <c:pt idx="1541" formatCode="0.00_);[Red]\(0.00\)">
                  <c:v>52.75</c:v>
                </c:pt>
                <c:pt idx="1542" formatCode="0.00_);[Red]\(0.00\)">
                  <c:v>52.54</c:v>
                </c:pt>
                <c:pt idx="1543" formatCode="0.00_);[Red]\(0.00\)">
                  <c:v>52.389999999999993</c:v>
                </c:pt>
                <c:pt idx="1544" formatCode="0.00_);[Red]\(0.00\)">
                  <c:v>52.25</c:v>
                </c:pt>
                <c:pt idx="1545" formatCode="0.00_);[Red]\(0.00\)">
                  <c:v>52.150000000000006</c:v>
                </c:pt>
                <c:pt idx="1546" formatCode="0.00_);[Red]\(0.00\)">
                  <c:v>52.06</c:v>
                </c:pt>
                <c:pt idx="1547" formatCode="0.00_);[Red]\(0.00\)">
                  <c:v>51.919999999999995</c:v>
                </c:pt>
                <c:pt idx="1548" formatCode="0.00_);[Red]\(0.00\)">
                  <c:v>51.830000000000005</c:v>
                </c:pt>
                <c:pt idx="1549" formatCode="0.00_);[Red]\(0.00\)">
                  <c:v>51.73</c:v>
                </c:pt>
                <c:pt idx="1550" formatCode="0.00_);[Red]\(0.00\)">
                  <c:v>51.69</c:v>
                </c:pt>
                <c:pt idx="1551" formatCode="0.00_);[Red]\(0.00\)">
                  <c:v>51.589999999999996</c:v>
                </c:pt>
                <c:pt idx="1552" formatCode="0.00_);[Red]\(0.00\)">
                  <c:v>51.48</c:v>
                </c:pt>
                <c:pt idx="1553" formatCode="0.00_);[Red]\(0.00\)">
                  <c:v>51.370000000000005</c:v>
                </c:pt>
                <c:pt idx="1554" formatCode="0.00_);[Red]\(0.00\)">
                  <c:v>51.26</c:v>
                </c:pt>
                <c:pt idx="1555" formatCode="0.00_);[Red]\(0.00\)">
                  <c:v>51.169999999999995</c:v>
                </c:pt>
                <c:pt idx="1556" formatCode="0.00_);[Red]\(0.00\)">
                  <c:v>51.07</c:v>
                </c:pt>
                <c:pt idx="1557" formatCode="0.00_);[Red]\(0.00\)">
                  <c:v>51.03</c:v>
                </c:pt>
                <c:pt idx="1558" formatCode="0.00_);[Red]\(0.00\)">
                  <c:v>50.96</c:v>
                </c:pt>
                <c:pt idx="1559" formatCode="0.00_);[Red]\(0.00\)">
                  <c:v>50.830000000000005</c:v>
                </c:pt>
                <c:pt idx="1560" formatCode="0.00_);[Red]\(0.00\)">
                  <c:v>50.680000000000007</c:v>
                </c:pt>
                <c:pt idx="1561" formatCode="0.00_);[Red]\(0.00\)">
                  <c:v>50.53</c:v>
                </c:pt>
                <c:pt idx="1562" formatCode="0.00_);[Red]\(0.00\)">
                  <c:v>50.46</c:v>
                </c:pt>
                <c:pt idx="1563" formatCode="0.00_);[Red]\(0.00\)">
                  <c:v>50.419999999999995</c:v>
                </c:pt>
                <c:pt idx="1564" formatCode="0.00_);[Red]\(0.00\)">
                  <c:v>50.35</c:v>
                </c:pt>
                <c:pt idx="1565" formatCode="0.00_);[Red]\(0.00\)">
                  <c:v>50.26</c:v>
                </c:pt>
                <c:pt idx="1566" formatCode="0.00_);[Red]\(0.00\)">
                  <c:v>50.12</c:v>
                </c:pt>
                <c:pt idx="1567" formatCode="0.00_);[Red]\(0.00\)">
                  <c:v>60.169999999999995</c:v>
                </c:pt>
                <c:pt idx="1568" formatCode="0.00_);[Red]\(0.00\)">
                  <c:v>70.839999999999989</c:v>
                </c:pt>
                <c:pt idx="1569" formatCode="0.00_);[Red]\(0.00\)">
                  <c:v>81.739999999999995</c:v>
                </c:pt>
                <c:pt idx="1570" formatCode="0.00_);[Red]\(0.00\)">
                  <c:v>80.429999999999993</c:v>
                </c:pt>
                <c:pt idx="1571" formatCode="0.00_);[Red]\(0.00\)">
                  <c:v>70.649999999999991</c:v>
                </c:pt>
                <c:pt idx="1572" formatCode="0.00_);[Red]\(0.00\)">
                  <c:v>60.650000000000006</c:v>
                </c:pt>
                <c:pt idx="1573" formatCode="0.00_);[Red]\(0.00\)">
                  <c:v>52.65</c:v>
                </c:pt>
                <c:pt idx="1574" formatCode="0.00_);[Red]\(0.00\)">
                  <c:v>52.51</c:v>
                </c:pt>
                <c:pt idx="1575" formatCode="0.00_);[Red]\(0.00\)">
                  <c:v>52.339999999999996</c:v>
                </c:pt>
                <c:pt idx="1576" formatCode="0.00_);[Red]\(0.00\)">
                  <c:v>52.220000000000006</c:v>
                </c:pt>
                <c:pt idx="1577" formatCode="0.00_);[Red]\(0.00\)">
                  <c:v>52.129999999999995</c:v>
                </c:pt>
                <c:pt idx="1578" formatCode="0.00_);[Red]\(0.00\)">
                  <c:v>52.06</c:v>
                </c:pt>
                <c:pt idx="1579" formatCode="0.00_);[Red]\(0.00\)">
                  <c:v>51.97</c:v>
                </c:pt>
                <c:pt idx="1580" formatCode="0.00_);[Red]\(0.00\)">
                  <c:v>51.82</c:v>
                </c:pt>
                <c:pt idx="1581" formatCode="0.00_);[Red]\(0.00\)">
                  <c:v>51.669999999999995</c:v>
                </c:pt>
                <c:pt idx="1582" formatCode="0.00_);[Red]\(0.00\)">
                  <c:v>51.599999999999994</c:v>
                </c:pt>
                <c:pt idx="1583" formatCode="0.00_);[Red]\(0.00\)">
                  <c:v>51.5</c:v>
                </c:pt>
                <c:pt idx="1584" formatCode="0.00_);[Red]\(0.00\)">
                  <c:v>51.45000000000001</c:v>
                </c:pt>
                <c:pt idx="1585" formatCode="0.00_);[Red]\(0.00\)">
                  <c:v>51.359999999999992</c:v>
                </c:pt>
                <c:pt idx="1586" formatCode="0.00_);[Red]\(0.00\)">
                  <c:v>51.25</c:v>
                </c:pt>
                <c:pt idx="1587" formatCode="0.00_);[Red]\(0.00\)">
                  <c:v>51.16</c:v>
                </c:pt>
                <c:pt idx="1588" formatCode="0.00_);[Red]\(0.00\)">
                  <c:v>51.02</c:v>
                </c:pt>
                <c:pt idx="1589" formatCode="0.00_);[Red]\(0.00\)">
                  <c:v>50.96</c:v>
                </c:pt>
                <c:pt idx="1590" formatCode="0.00_);[Red]\(0.00\)">
                  <c:v>50.889999999999993</c:v>
                </c:pt>
                <c:pt idx="1591" formatCode="0.00_);[Red]\(0.00\)">
                  <c:v>50.779999999999994</c:v>
                </c:pt>
                <c:pt idx="1592" formatCode="0.00_);[Red]\(0.00\)">
                  <c:v>50.68</c:v>
                </c:pt>
                <c:pt idx="1593" formatCode="0.00_);[Red]\(0.00\)">
                  <c:v>50.56</c:v>
                </c:pt>
                <c:pt idx="1594" formatCode="0.00_);[Red]\(0.00\)">
                  <c:v>50.49</c:v>
                </c:pt>
                <c:pt idx="1595" formatCode="0.00_);[Red]\(0.00\)">
                  <c:v>50.43</c:v>
                </c:pt>
                <c:pt idx="1596" formatCode="0.00_);[Red]\(0.00\)">
                  <c:v>50.29</c:v>
                </c:pt>
                <c:pt idx="1597" formatCode="0.00_);[Red]\(0.00\)">
                  <c:v>50.15</c:v>
                </c:pt>
                <c:pt idx="1598" formatCode="0.00_);[Red]\(0.00\)">
                  <c:v>51.95000000000001</c:v>
                </c:pt>
                <c:pt idx="1599" formatCode="0.00_);[Red]\(0.00\)">
                  <c:v>62.49</c:v>
                </c:pt>
                <c:pt idx="1600" formatCode="0.00_);[Red]\(0.00\)">
                  <c:v>73.28</c:v>
                </c:pt>
                <c:pt idx="1601" formatCode="0.00_);[Red]\(0.00\)">
                  <c:v>82.41</c:v>
                </c:pt>
                <c:pt idx="1602" formatCode="0.00_);[Red]\(0.00\)">
                  <c:v>72.849999999999994</c:v>
                </c:pt>
                <c:pt idx="1603" formatCode="0.00_);[Red]\(0.00\)">
                  <c:v>63.02</c:v>
                </c:pt>
                <c:pt idx="1604" formatCode="0.00_);[Red]\(0.00\)">
                  <c:v>52.85</c:v>
                </c:pt>
                <c:pt idx="1605" formatCode="0.00_);[Red]\(0.00\)">
                  <c:v>52.639999999999993</c:v>
                </c:pt>
                <c:pt idx="1606" formatCode="0.00_);[Red]\(0.00\)">
                  <c:v>52.47</c:v>
                </c:pt>
                <c:pt idx="1607" formatCode="0.00_);[Red]\(0.00\)">
                  <c:v>52.31</c:v>
                </c:pt>
                <c:pt idx="1608" formatCode="0.00_);[Red]\(0.00\)">
                  <c:v>52.220000000000006</c:v>
                </c:pt>
                <c:pt idx="1609" formatCode="0.00_);[Red]\(0.00\)">
                  <c:v>52.110000000000007</c:v>
                </c:pt>
                <c:pt idx="1610" formatCode="0.00_);[Red]\(0.00\)">
                  <c:v>52</c:v>
                </c:pt>
                <c:pt idx="1611" formatCode="0.00_);[Red]\(0.00\)">
                  <c:v>51.84</c:v>
                </c:pt>
                <c:pt idx="1612" formatCode="0.00_);[Red]\(0.00\)">
                  <c:v>51.74</c:v>
                </c:pt>
                <c:pt idx="1613" formatCode="0.00_);[Red]\(0.00\)">
                  <c:v>51.71</c:v>
                </c:pt>
                <c:pt idx="1614" formatCode="0.00_);[Red]\(0.00\)">
                  <c:v>51.629999999999995</c:v>
                </c:pt>
                <c:pt idx="1615" formatCode="0.00_);[Red]\(0.00\)">
                  <c:v>51.53</c:v>
                </c:pt>
                <c:pt idx="1616" formatCode="0.00_);[Red]\(0.00\)">
                  <c:v>51.360000000000007</c:v>
                </c:pt>
                <c:pt idx="1617" formatCode="0.00_);[Red]\(0.00\)">
                  <c:v>51.29</c:v>
                </c:pt>
                <c:pt idx="1618" formatCode="0.00_);[Red]\(0.00\)">
                  <c:v>51.22</c:v>
                </c:pt>
                <c:pt idx="1619" formatCode="0.00_);[Red]\(0.00\)">
                  <c:v>51.129999999999995</c:v>
                </c:pt>
                <c:pt idx="1620" formatCode="0.00_);[Red]\(0.00\)">
                  <c:v>50.98</c:v>
                </c:pt>
                <c:pt idx="1621" formatCode="0.00_);[Red]\(0.00\)">
                  <c:v>50.75</c:v>
                </c:pt>
                <c:pt idx="1622" formatCode="0.00_);[Red]\(0.00\)">
                  <c:v>50.410000000000004</c:v>
                </c:pt>
                <c:pt idx="1623" formatCode="0.00_);[Red]\(0.00\)">
                  <c:v>57.06</c:v>
                </c:pt>
                <c:pt idx="1624" formatCode="0.00_);[Red]\(0.00\)">
                  <c:v>67.58</c:v>
                </c:pt>
                <c:pt idx="1625" formatCode="0.00_);[Red]\(0.00\)">
                  <c:v>78.61999999999999</c:v>
                </c:pt>
                <c:pt idx="1626" formatCode="0.00_);[Red]\(0.00\)">
                  <c:v>82.26</c:v>
                </c:pt>
                <c:pt idx="1627" formatCode="0.00_);[Red]\(0.00\)">
                  <c:v>72.569999999999993</c:v>
                </c:pt>
                <c:pt idx="1628" formatCode="0.00_);[Red]\(0.00\)">
                  <c:v>62.449999999999996</c:v>
                </c:pt>
                <c:pt idx="1629" formatCode="0.00_);[Red]\(0.00\)">
                  <c:v>52.79</c:v>
                </c:pt>
                <c:pt idx="1630" formatCode="0.00_);[Red]\(0.00\)">
                  <c:v>52.640000000000008</c:v>
                </c:pt>
                <c:pt idx="1631" formatCode="0.00_);[Red]\(0.00\)">
                  <c:v>52.54</c:v>
                </c:pt>
                <c:pt idx="1632" formatCode="0.00_);[Red]\(0.00\)">
                  <c:v>52.4</c:v>
                </c:pt>
                <c:pt idx="1633" formatCode="0.00_);[Red]\(0.00\)">
                  <c:v>52.29999999999999</c:v>
                </c:pt>
                <c:pt idx="1634" formatCode="0.00_);[Red]\(0.00\)">
                  <c:v>52.25</c:v>
                </c:pt>
                <c:pt idx="1635" formatCode="0.00_);[Red]\(0.00\)">
                  <c:v>52.199999999999996</c:v>
                </c:pt>
                <c:pt idx="1636" formatCode="0.00_);[Red]\(0.00\)">
                  <c:v>52.04</c:v>
                </c:pt>
                <c:pt idx="1637" formatCode="0.00_);[Red]\(0.00\)">
                  <c:v>51.9</c:v>
                </c:pt>
                <c:pt idx="1638" formatCode="0.00_);[Red]\(0.00\)">
                  <c:v>51.76</c:v>
                </c:pt>
                <c:pt idx="1639" formatCode="0.00_);[Red]\(0.00\)">
                  <c:v>51.76</c:v>
                </c:pt>
                <c:pt idx="1640" formatCode="0.00_);[Red]\(0.00\)">
                  <c:v>51.66</c:v>
                </c:pt>
                <c:pt idx="1641" formatCode="0.00_);[Red]\(0.00\)">
                  <c:v>51.629999999999995</c:v>
                </c:pt>
                <c:pt idx="1642" formatCode="0.00_);[Red]\(0.00\)">
                  <c:v>51.52</c:v>
                </c:pt>
                <c:pt idx="1643" formatCode="0.00_);[Red]\(0.00\)">
                  <c:v>51.46</c:v>
                </c:pt>
                <c:pt idx="1644" formatCode="0.00_);[Red]\(0.00\)">
                  <c:v>51.34</c:v>
                </c:pt>
                <c:pt idx="1645" formatCode="0.00_);[Red]\(0.00\)">
                  <c:v>51.28</c:v>
                </c:pt>
                <c:pt idx="1646" formatCode="0.00_);[Red]\(0.00\)">
                  <c:v>51.22</c:v>
                </c:pt>
                <c:pt idx="1647" formatCode="0.00_);[Red]\(0.00\)">
                  <c:v>51.169999999999995</c:v>
                </c:pt>
                <c:pt idx="1648" formatCode="0.00_);[Red]\(0.00\)">
                  <c:v>51.050000000000004</c:v>
                </c:pt>
                <c:pt idx="1649" formatCode="0.00_);[Red]\(0.00\)">
                  <c:v>50.97</c:v>
                </c:pt>
                <c:pt idx="1650" formatCode="0.00_);[Red]\(0.00\)">
                  <c:v>50.889999999999993</c:v>
                </c:pt>
                <c:pt idx="1651" formatCode="0.00_);[Red]\(0.00\)">
                  <c:v>50.859999999999992</c:v>
                </c:pt>
                <c:pt idx="1652" formatCode="0.00_);[Red]\(0.00\)">
                  <c:v>50.76</c:v>
                </c:pt>
                <c:pt idx="1653" formatCode="0.00_);[Red]\(0.00\)">
                  <c:v>50.669999999999995</c:v>
                </c:pt>
                <c:pt idx="1654" formatCode="0.00_);[Red]\(0.00\)">
                  <c:v>50.6</c:v>
                </c:pt>
                <c:pt idx="1655" formatCode="0.00_);[Red]\(0.00\)">
                  <c:v>50.52</c:v>
                </c:pt>
                <c:pt idx="1656" formatCode="0.00_);[Red]\(0.00\)">
                  <c:v>50.44</c:v>
                </c:pt>
                <c:pt idx="1657" formatCode="0.00_);[Red]\(0.00\)">
                  <c:v>50.330000000000005</c:v>
                </c:pt>
                <c:pt idx="1658" formatCode="0.00_);[Red]\(0.00\)">
                  <c:v>50.25</c:v>
                </c:pt>
                <c:pt idx="1659" formatCode="0.00_);[Red]\(0.00\)">
                  <c:v>50.199999999999996</c:v>
                </c:pt>
                <c:pt idx="1660" formatCode="0.00_);[Red]\(0.00\)">
                  <c:v>52.839999999999996</c:v>
                </c:pt>
                <c:pt idx="1661" formatCode="0.00_);[Red]\(0.00\)">
                  <c:v>63.370000000000005</c:v>
                </c:pt>
                <c:pt idx="1662" formatCode="0.00_);[Red]\(0.00\)">
                  <c:v>74.09</c:v>
                </c:pt>
                <c:pt idx="1663" formatCode="0.00_);[Red]\(0.00\)">
                  <c:v>82.46</c:v>
                </c:pt>
                <c:pt idx="1664" formatCode="0.00_);[Red]\(0.00\)">
                  <c:v>72.97</c:v>
                </c:pt>
                <c:pt idx="1665" formatCode="0.00_);[Red]\(0.00\)">
                  <c:v>63.120000000000005</c:v>
                </c:pt>
                <c:pt idx="1666" formatCode="0.00_);[Red]\(0.00\)">
                  <c:v>52.890000000000008</c:v>
                </c:pt>
                <c:pt idx="1667" formatCode="0.00_);[Red]\(0.00\)">
                  <c:v>52.640000000000008</c:v>
                </c:pt>
                <c:pt idx="1668" formatCode="0.00_);[Red]\(0.00\)">
                  <c:v>52.5</c:v>
                </c:pt>
                <c:pt idx="1669" formatCode="0.00_);[Red]\(0.00\)">
                  <c:v>52.389999999999993</c:v>
                </c:pt>
                <c:pt idx="1670" formatCode="0.00_);[Red]\(0.00\)">
                  <c:v>52.28</c:v>
                </c:pt>
                <c:pt idx="1671" formatCode="0.00_);[Red]\(0.00\)">
                  <c:v>52.169999999999995</c:v>
                </c:pt>
                <c:pt idx="1672" formatCode="0.00_);[Red]\(0.00\)">
                  <c:v>52.109999999999992</c:v>
                </c:pt>
                <c:pt idx="1673" formatCode="0.00_);[Red]\(0.00\)">
                  <c:v>52.04</c:v>
                </c:pt>
                <c:pt idx="1674" formatCode="0.00_);[Red]\(0.00\)">
                  <c:v>51.97</c:v>
                </c:pt>
                <c:pt idx="1675" formatCode="0.00_);[Red]\(0.00\)">
                  <c:v>51.870000000000005</c:v>
                </c:pt>
                <c:pt idx="1676" formatCode="0.00_);[Red]\(0.00\)">
                  <c:v>51.78</c:v>
                </c:pt>
                <c:pt idx="1677" formatCode="0.00_);[Red]\(0.00\)">
                  <c:v>51.72</c:v>
                </c:pt>
                <c:pt idx="1678" formatCode="0.00_);[Red]\(0.00\)">
                  <c:v>51.65</c:v>
                </c:pt>
                <c:pt idx="1679" formatCode="0.00_);[Red]\(0.00\)">
                  <c:v>51.56</c:v>
                </c:pt>
                <c:pt idx="1680" formatCode="0.00_);[Red]\(0.00\)">
                  <c:v>51.52</c:v>
                </c:pt>
                <c:pt idx="1681" formatCode="0.00_);[Red]\(0.00\)">
                  <c:v>51.46</c:v>
                </c:pt>
                <c:pt idx="1682" formatCode="0.00_);[Red]\(0.00\)">
                  <c:v>51.44</c:v>
                </c:pt>
                <c:pt idx="1683" formatCode="0.00_);[Red]\(0.00\)">
                  <c:v>51.35</c:v>
                </c:pt>
                <c:pt idx="1684" formatCode="0.00_);[Red]\(0.00\)">
                  <c:v>51.23</c:v>
                </c:pt>
                <c:pt idx="1685" formatCode="0.00_);[Red]\(0.00\)">
                  <c:v>51.13</c:v>
                </c:pt>
                <c:pt idx="1686" formatCode="0.00_);[Red]\(0.00\)">
                  <c:v>51</c:v>
                </c:pt>
                <c:pt idx="1687" formatCode="0.00_);[Red]\(0.00\)">
                  <c:v>50.949999999999996</c:v>
                </c:pt>
                <c:pt idx="1688" formatCode="0.00_);[Red]\(0.00\)">
                  <c:v>50.9</c:v>
                </c:pt>
                <c:pt idx="1689" formatCode="0.00_);[Red]\(0.00\)">
                  <c:v>50.889999999999993</c:v>
                </c:pt>
                <c:pt idx="1690" formatCode="0.00_);[Red]\(0.00\)">
                  <c:v>50.839999999999996</c:v>
                </c:pt>
                <c:pt idx="1691" formatCode="0.00_);[Red]\(0.00\)">
                  <c:v>50.76</c:v>
                </c:pt>
                <c:pt idx="1692" formatCode="0.00_);[Red]\(0.00\)">
                  <c:v>50.70000000000001</c:v>
                </c:pt>
                <c:pt idx="1693" formatCode="0.00_);[Red]\(0.00\)">
                  <c:v>50.610000000000007</c:v>
                </c:pt>
                <c:pt idx="1694" formatCode="0.00_);[Red]\(0.00\)">
                  <c:v>50.550000000000004</c:v>
                </c:pt>
                <c:pt idx="1695" formatCode="0.00_);[Red]\(0.00\)">
                  <c:v>50.47</c:v>
                </c:pt>
                <c:pt idx="1696" formatCode="0.00_);[Red]\(0.00\)">
                  <c:v>50.449999999999996</c:v>
                </c:pt>
                <c:pt idx="1697" formatCode="0.00_);[Red]\(0.00\)">
                  <c:v>50.359999999999992</c:v>
                </c:pt>
                <c:pt idx="1698" formatCode="0.00_);[Red]\(0.00\)">
                  <c:v>50.28</c:v>
                </c:pt>
                <c:pt idx="1699" formatCode="0.00_);[Red]\(0.00\)">
                  <c:v>50.18</c:v>
                </c:pt>
                <c:pt idx="1700" formatCode="0.00_);[Red]\(0.00\)">
                  <c:v>50.12</c:v>
                </c:pt>
                <c:pt idx="1701" formatCode="0.00_);[Red]\(0.00\)">
                  <c:v>60.21</c:v>
                </c:pt>
                <c:pt idx="1702" formatCode="0.00_);[Red]\(0.00\)">
                  <c:v>70.92</c:v>
                </c:pt>
                <c:pt idx="1703" formatCode="0.00_);[Red]\(0.00\)">
                  <c:v>81.790000000000006</c:v>
                </c:pt>
                <c:pt idx="1704" formatCode="0.00_);[Red]\(0.00\)">
                  <c:v>80.050000000000011</c:v>
                </c:pt>
                <c:pt idx="1705" formatCode="0.00_);[Red]\(0.00\)">
                  <c:v>70.220000000000013</c:v>
                </c:pt>
                <c:pt idx="1706" formatCode="0.00_);[Red]\(0.00\)">
                  <c:v>60.259999999999991</c:v>
                </c:pt>
                <c:pt idx="1707" formatCode="0.00_);[Red]\(0.00\)">
                  <c:v>52.72</c:v>
                </c:pt>
                <c:pt idx="1708" formatCode="0.00_);[Red]\(0.00\)">
                  <c:v>52.699999999999996</c:v>
                </c:pt>
                <c:pt idx="1709" formatCode="0.00_);[Red]\(0.00\)">
                  <c:v>52.609999999999992</c:v>
                </c:pt>
                <c:pt idx="1710" formatCode="0.00_);[Red]\(0.00\)">
                  <c:v>52.53</c:v>
                </c:pt>
                <c:pt idx="1711" formatCode="0.00_);[Red]\(0.00\)">
                  <c:v>52.379999999999995</c:v>
                </c:pt>
                <c:pt idx="1712" formatCode="0.00_);[Red]\(0.00\)">
                  <c:v>52.24</c:v>
                </c:pt>
                <c:pt idx="1713" formatCode="0.00_);[Red]\(0.00\)">
                  <c:v>52.15</c:v>
                </c:pt>
                <c:pt idx="1714" formatCode="0.00_);[Red]\(0.00\)">
                  <c:v>52.050000000000004</c:v>
                </c:pt>
                <c:pt idx="1715" formatCode="0.00_);[Red]\(0.00\)">
                  <c:v>52.01</c:v>
                </c:pt>
                <c:pt idx="1716" formatCode="0.00_);[Red]\(0.00\)">
                  <c:v>51.94</c:v>
                </c:pt>
                <c:pt idx="1717" formatCode="0.00_);[Red]\(0.00\)">
                  <c:v>51.859999999999992</c:v>
                </c:pt>
                <c:pt idx="1718" formatCode="0.00_);[Red]\(0.00\)">
                  <c:v>51.73</c:v>
                </c:pt>
                <c:pt idx="1719" formatCode="0.00_);[Red]\(0.00\)">
                  <c:v>51.629999999999995</c:v>
                </c:pt>
                <c:pt idx="1720" formatCode="0.00_);[Red]\(0.00\)">
                  <c:v>51.610000000000007</c:v>
                </c:pt>
                <c:pt idx="1721" formatCode="0.00_);[Red]\(0.00\)">
                  <c:v>51.550000000000004</c:v>
                </c:pt>
                <c:pt idx="1722" formatCode="0.00_);[Red]\(0.00\)">
                  <c:v>51.48</c:v>
                </c:pt>
                <c:pt idx="1723" formatCode="0.00_);[Red]\(0.00\)">
                  <c:v>51.360000000000007</c:v>
                </c:pt>
                <c:pt idx="1724" formatCode="0.00_);[Red]\(0.00\)">
                  <c:v>51.330000000000005</c:v>
                </c:pt>
                <c:pt idx="1725" formatCode="0.00_);[Red]\(0.00\)">
                  <c:v>51.25</c:v>
                </c:pt>
                <c:pt idx="1726" formatCode="0.00_);[Red]\(0.00\)">
                  <c:v>51.21</c:v>
                </c:pt>
                <c:pt idx="1727" formatCode="0.00_);[Red]\(0.00\)">
                  <c:v>51.120000000000005</c:v>
                </c:pt>
                <c:pt idx="1728" formatCode="0.00_);[Red]\(0.00\)">
                  <c:v>51.04</c:v>
                </c:pt>
                <c:pt idx="1729" formatCode="0.00_);[Red]\(0.00\)">
                  <c:v>50.96</c:v>
                </c:pt>
                <c:pt idx="1730" formatCode="0.00_);[Red]\(0.00\)">
                  <c:v>50.91</c:v>
                </c:pt>
                <c:pt idx="1731" formatCode="0.00_);[Red]\(0.00\)">
                  <c:v>50.87</c:v>
                </c:pt>
                <c:pt idx="1732" formatCode="0.00_);[Red]\(0.00\)">
                  <c:v>50.79</c:v>
                </c:pt>
                <c:pt idx="1733" formatCode="0.00_);[Red]\(0.00\)">
                  <c:v>50.69</c:v>
                </c:pt>
                <c:pt idx="1734" formatCode="0.00_);[Red]\(0.00\)">
                  <c:v>50.629999999999995</c:v>
                </c:pt>
                <c:pt idx="1735" formatCode="0.00_);[Red]\(0.00\)">
                  <c:v>50.580000000000005</c:v>
                </c:pt>
                <c:pt idx="1736" formatCode="0.00_);[Red]\(0.00\)">
                  <c:v>50.56</c:v>
                </c:pt>
                <c:pt idx="1737" formatCode="0.00_);[Red]\(0.00\)">
                  <c:v>50.47</c:v>
                </c:pt>
                <c:pt idx="1738" formatCode="0.00_);[Red]\(0.00\)">
                  <c:v>50.4</c:v>
                </c:pt>
                <c:pt idx="1739" formatCode="0.00_);[Red]\(0.00\)">
                  <c:v>50.300000000000004</c:v>
                </c:pt>
                <c:pt idx="1740" formatCode="0.00_);[Red]\(0.00\)">
                  <c:v>50.26</c:v>
                </c:pt>
                <c:pt idx="1741" formatCode="0.00_);[Red]\(0.00\)">
                  <c:v>50.19</c:v>
                </c:pt>
                <c:pt idx="1742" formatCode="0.00_);[Red]\(0.00\)">
                  <c:v>51.379999999999995</c:v>
                </c:pt>
                <c:pt idx="1743" formatCode="0.00_);[Red]\(0.00\)">
                  <c:v>61.870000000000005</c:v>
                </c:pt>
                <c:pt idx="1744" formatCode="0.00_);[Red]\(0.00\)">
                  <c:v>72.61999999999999</c:v>
                </c:pt>
                <c:pt idx="1745" formatCode="0.00_);[Red]\(0.00\)">
                  <c:v>82.44</c:v>
                </c:pt>
                <c:pt idx="1746" formatCode="0.00_);[Red]\(0.00\)">
                  <c:v>72.92</c:v>
                </c:pt>
                <c:pt idx="1747" formatCode="0.00_);[Red]\(0.00\)">
                  <c:v>63.089999999999996</c:v>
                </c:pt>
                <c:pt idx="1748" formatCode="0.00_);[Red]\(0.00\)">
                  <c:v>52.920000000000009</c:v>
                </c:pt>
                <c:pt idx="1749" formatCode="0.00_);[Red]\(0.00\)">
                  <c:v>52.75</c:v>
                </c:pt>
                <c:pt idx="1750" formatCode="0.00_);[Red]\(0.00\)">
                  <c:v>52.640000000000008</c:v>
                </c:pt>
                <c:pt idx="1751" formatCode="0.00_);[Red]\(0.00\)">
                  <c:v>52.53</c:v>
                </c:pt>
                <c:pt idx="1752" formatCode="0.00_);[Red]\(0.00\)">
                  <c:v>52.47</c:v>
                </c:pt>
                <c:pt idx="1753" formatCode="0.00_);[Red]\(0.00\)">
                  <c:v>52.389999999999993</c:v>
                </c:pt>
                <c:pt idx="1754" formatCode="0.00_);[Red]\(0.00\)">
                  <c:v>52.319999999999993</c:v>
                </c:pt>
                <c:pt idx="1755" formatCode="0.00_);[Red]\(0.00\)">
                  <c:v>52.23</c:v>
                </c:pt>
                <c:pt idx="1756" formatCode="0.00_);[Red]\(0.00\)">
                  <c:v>52.169999999999995</c:v>
                </c:pt>
                <c:pt idx="1757" formatCode="0.00_);[Red]\(0.00\)">
                  <c:v>52.120000000000005</c:v>
                </c:pt>
                <c:pt idx="1758" formatCode="0.00_);[Red]\(0.00\)">
                  <c:v>52.089999999999996</c:v>
                </c:pt>
                <c:pt idx="1759" formatCode="0.00_);[Red]\(0.00\)">
                  <c:v>52.03</c:v>
                </c:pt>
                <c:pt idx="1760" formatCode="0.00_);[Red]\(0.00\)">
                  <c:v>51.99</c:v>
                </c:pt>
                <c:pt idx="1761" formatCode="0.00_);[Red]\(0.00\)">
                  <c:v>51.910000000000004</c:v>
                </c:pt>
                <c:pt idx="1762" formatCode="0.00_);[Red]\(0.00\)">
                  <c:v>51.900000000000006</c:v>
                </c:pt>
                <c:pt idx="1763" formatCode="0.00_);[Red]\(0.00\)">
                  <c:v>51.830000000000005</c:v>
                </c:pt>
                <c:pt idx="1764" formatCode="0.00_);[Red]\(0.00\)">
                  <c:v>51.74</c:v>
                </c:pt>
                <c:pt idx="1765" formatCode="0.00_);[Red]\(0.00\)">
                  <c:v>51.669999999999995</c:v>
                </c:pt>
                <c:pt idx="1766" formatCode="0.00_);[Red]\(0.00\)">
                  <c:v>51.62</c:v>
                </c:pt>
                <c:pt idx="1767" formatCode="0.00_);[Red]\(0.00\)">
                  <c:v>51.639999999999993</c:v>
                </c:pt>
                <c:pt idx="1768" formatCode="0.00_);[Red]\(0.00\)">
                  <c:v>51.54</c:v>
                </c:pt>
                <c:pt idx="1769" formatCode="0.00_);[Red]\(0.00\)">
                  <c:v>51.430000000000007</c:v>
                </c:pt>
                <c:pt idx="1770" formatCode="0.00_);[Red]\(0.00\)">
                  <c:v>51.339999999999996</c:v>
                </c:pt>
                <c:pt idx="1771" formatCode="0.00_);[Red]\(0.00\)">
                  <c:v>51.31</c:v>
                </c:pt>
                <c:pt idx="1772" formatCode="0.00_);[Red]\(0.00\)">
                  <c:v>51.26</c:v>
                </c:pt>
                <c:pt idx="1773" formatCode="0.00_);[Red]\(0.00\)">
                  <c:v>51.16</c:v>
                </c:pt>
                <c:pt idx="1774" formatCode="0.00_);[Red]\(0.00\)">
                  <c:v>51.06</c:v>
                </c:pt>
                <c:pt idx="1775" formatCode="0.00_);[Red]\(0.00\)">
                  <c:v>50.97</c:v>
                </c:pt>
                <c:pt idx="1776" formatCode="0.00_);[Red]\(0.00\)">
                  <c:v>50.87</c:v>
                </c:pt>
                <c:pt idx="1777" formatCode="0.00_);[Red]\(0.00\)">
                  <c:v>50.76</c:v>
                </c:pt>
                <c:pt idx="1778" formatCode="0.00_);[Red]\(0.00\)">
                  <c:v>50.6</c:v>
                </c:pt>
                <c:pt idx="1779" formatCode="0.00_);[Red]\(0.00\)">
                  <c:v>50.43</c:v>
                </c:pt>
                <c:pt idx="1780" formatCode="0.00_);[Red]\(0.00\)">
                  <c:v>50.29</c:v>
                </c:pt>
                <c:pt idx="1781" formatCode="0.00_);[Red]\(0.00\)">
                  <c:v>52.75</c:v>
                </c:pt>
                <c:pt idx="1782" formatCode="0.00_);[Red]\(0.00\)">
                  <c:v>63.26</c:v>
                </c:pt>
                <c:pt idx="1783" formatCode="0.00_);[Red]\(0.00\)">
                  <c:v>73.95</c:v>
                </c:pt>
                <c:pt idx="1784" formatCode="0.00_);[Red]\(0.00\)">
                  <c:v>82.41</c:v>
                </c:pt>
                <c:pt idx="1785" formatCode="0.00_);[Red]\(0.00\)">
                  <c:v>72.77</c:v>
                </c:pt>
                <c:pt idx="1786" formatCode="0.00_);[Red]\(0.00\)">
                  <c:v>62.830000000000005</c:v>
                </c:pt>
                <c:pt idx="1787" formatCode="0.00_);[Red]\(0.00\)">
                  <c:v>52.550000000000004</c:v>
                </c:pt>
                <c:pt idx="1788" formatCode="0.00_);[Red]\(0.00\)">
                  <c:v>52.319999999999993</c:v>
                </c:pt>
                <c:pt idx="1789" formatCode="0.00_);[Red]\(0.00\)">
                  <c:v>52.150000000000006</c:v>
                </c:pt>
                <c:pt idx="1790" formatCode="0.00_);[Red]\(0.00\)">
                  <c:v>51.949999999999996</c:v>
                </c:pt>
                <c:pt idx="1791" formatCode="0.00_);[Red]\(0.00\)">
                  <c:v>51.79</c:v>
                </c:pt>
                <c:pt idx="1792" formatCode="0.00_);[Red]\(0.00\)">
                  <c:v>51.639999999999993</c:v>
                </c:pt>
                <c:pt idx="1793" formatCode="0.00_);[Red]\(0.00\)">
                  <c:v>51.54999999999999</c:v>
                </c:pt>
                <c:pt idx="1794" formatCode="0.00_);[Red]\(0.00\)">
                  <c:v>51.390000000000008</c:v>
                </c:pt>
                <c:pt idx="1795" formatCode="0.00_);[Red]\(0.00\)">
                  <c:v>51.21</c:v>
                </c:pt>
                <c:pt idx="1796" formatCode="0.00_);[Red]\(0.00\)">
                  <c:v>51.06</c:v>
                </c:pt>
                <c:pt idx="1797" formatCode="0.00_);[Red]\(0.00\)">
                  <c:v>50.91</c:v>
                </c:pt>
                <c:pt idx="1798" formatCode="0.00_);[Red]\(0.00\)">
                  <c:v>50.79999999999999</c:v>
                </c:pt>
                <c:pt idx="1799" formatCode="0.00_);[Red]\(0.00\)">
                  <c:v>50.660000000000004</c:v>
                </c:pt>
                <c:pt idx="1800" formatCode="0.00_);[Red]\(0.00\)">
                  <c:v>50.54</c:v>
                </c:pt>
                <c:pt idx="1801" formatCode="0.00_);[Red]\(0.00\)">
                  <c:v>50.43</c:v>
                </c:pt>
                <c:pt idx="1802" formatCode="0.00_);[Red]\(0.00\)">
                  <c:v>50.27</c:v>
                </c:pt>
                <c:pt idx="1803" formatCode="0.00_);[Red]\(0.00\)">
                  <c:v>60.54</c:v>
                </c:pt>
                <c:pt idx="1804" formatCode="0.00_);[Red]\(0.00\)">
                  <c:v>71.08</c:v>
                </c:pt>
                <c:pt idx="1805" formatCode="0.00_);[Red]\(0.00\)">
                  <c:v>82.029999999999987</c:v>
                </c:pt>
                <c:pt idx="1806" formatCode="0.00_);[Red]\(0.00\)">
                  <c:v>82.33</c:v>
                </c:pt>
                <c:pt idx="1807" formatCode="0.00_);[Red]\(0.00\)">
                  <c:v>72.55</c:v>
                </c:pt>
                <c:pt idx="1808" formatCode="0.00_);[Red]\(0.00\)">
                  <c:v>62.359999999999992</c:v>
                </c:pt>
                <c:pt idx="1809" formatCode="0.00_);[Red]\(0.00\)">
                  <c:v>52.41</c:v>
                </c:pt>
                <c:pt idx="1810" formatCode="0.00_);[Red]\(0.00\)">
                  <c:v>52.18</c:v>
                </c:pt>
                <c:pt idx="1811" formatCode="0.00_);[Red]\(0.00\)">
                  <c:v>52.06</c:v>
                </c:pt>
                <c:pt idx="1812" formatCode="0.00_);[Red]\(0.00\)">
                  <c:v>51.85</c:v>
                </c:pt>
                <c:pt idx="1813" formatCode="0.00_);[Red]\(0.00\)">
                  <c:v>51.72</c:v>
                </c:pt>
                <c:pt idx="1814" formatCode="0.00_);[Red]\(0.00\)">
                  <c:v>51.56</c:v>
                </c:pt>
                <c:pt idx="1815" formatCode="0.00_);[Red]\(0.00\)">
                  <c:v>51.48</c:v>
                </c:pt>
                <c:pt idx="1816" formatCode="0.00_);[Red]\(0.00\)">
                  <c:v>51.34</c:v>
                </c:pt>
                <c:pt idx="1817" formatCode="0.00_);[Red]\(0.00\)">
                  <c:v>51.169999999999995</c:v>
                </c:pt>
                <c:pt idx="1818" formatCode="0.00_);[Red]\(0.00\)">
                  <c:v>50.98</c:v>
                </c:pt>
                <c:pt idx="1819" formatCode="0.00_);[Red]\(0.00\)">
                  <c:v>50.839999999999996</c:v>
                </c:pt>
                <c:pt idx="1820" formatCode="0.00_);[Red]\(0.00\)">
                  <c:v>50.73</c:v>
                </c:pt>
                <c:pt idx="1821" formatCode="0.00_);[Red]\(0.00\)">
                  <c:v>50.6</c:v>
                </c:pt>
                <c:pt idx="1822" formatCode="0.00_);[Red]\(0.00\)">
                  <c:v>50.48</c:v>
                </c:pt>
                <c:pt idx="1823" formatCode="0.00_);[Red]\(0.00\)">
                  <c:v>50.28</c:v>
                </c:pt>
                <c:pt idx="1824" formatCode="0.00_);[Red]\(0.00\)">
                  <c:v>50.199999999999996</c:v>
                </c:pt>
                <c:pt idx="1825" formatCode="0.00_);[Red]\(0.00\)">
                  <c:v>60.6</c:v>
                </c:pt>
                <c:pt idx="1826" formatCode="0.00_);[Red]\(0.00\)">
                  <c:v>71.440000000000012</c:v>
                </c:pt>
                <c:pt idx="1827" formatCode="0.00_);[Red]\(0.00\)">
                  <c:v>82.41</c:v>
                </c:pt>
                <c:pt idx="1828" formatCode="0.00_);[Red]\(0.00\)">
                  <c:v>72.87</c:v>
                </c:pt>
                <c:pt idx="1829" formatCode="0.00_);[Red]\(0.00\)">
                  <c:v>62.9</c:v>
                </c:pt>
                <c:pt idx="1830" formatCode="0.00_);[Red]\(0.00\)">
                  <c:v>52.68</c:v>
                </c:pt>
                <c:pt idx="1831" formatCode="0.00_);[Red]\(0.00\)">
                  <c:v>52.449999999999996</c:v>
                </c:pt>
                <c:pt idx="1832" formatCode="0.00_);[Red]\(0.00\)">
                  <c:v>52.279999999999994</c:v>
                </c:pt>
                <c:pt idx="1833" formatCode="0.00_);[Red]\(0.00\)">
                  <c:v>52.080000000000005</c:v>
                </c:pt>
                <c:pt idx="1834" formatCode="0.00_);[Red]\(0.00\)">
                  <c:v>51.97</c:v>
                </c:pt>
                <c:pt idx="1835" formatCode="0.00_);[Red]\(0.00\)">
                  <c:v>51.84</c:v>
                </c:pt>
                <c:pt idx="1836" formatCode="0.00_);[Red]\(0.00\)">
                  <c:v>51.73</c:v>
                </c:pt>
                <c:pt idx="1837" formatCode="0.00_);[Red]\(0.00\)">
                  <c:v>51.569999999999993</c:v>
                </c:pt>
                <c:pt idx="1838" formatCode="0.00_);[Red]\(0.00\)">
                  <c:v>51.38</c:v>
                </c:pt>
                <c:pt idx="1839" formatCode="0.00_);[Red]\(0.00\)">
                  <c:v>51.28</c:v>
                </c:pt>
                <c:pt idx="1840" formatCode="0.00_);[Red]\(0.00\)">
                  <c:v>51.129999999999995</c:v>
                </c:pt>
                <c:pt idx="1841" formatCode="0.00_);[Red]\(0.00\)">
                  <c:v>51</c:v>
                </c:pt>
                <c:pt idx="1842" formatCode="0.00_);[Red]\(0.00\)">
                  <c:v>50.839999999999996</c:v>
                </c:pt>
                <c:pt idx="1843" formatCode="0.00_);[Red]\(0.00\)">
                  <c:v>50.699999999999996</c:v>
                </c:pt>
                <c:pt idx="1844" formatCode="0.00_);[Red]\(0.00\)">
                  <c:v>50.57</c:v>
                </c:pt>
                <c:pt idx="1845" formatCode="0.00_);[Red]\(0.00\)">
                  <c:v>50.48</c:v>
                </c:pt>
                <c:pt idx="1846" formatCode="0.00_);[Red]\(0.00\)">
                  <c:v>50.359999999999992</c:v>
                </c:pt>
                <c:pt idx="1847" formatCode="0.00_);[Red]\(0.00\)">
                  <c:v>50.26</c:v>
                </c:pt>
                <c:pt idx="1848" formatCode="0.00_);[Red]\(0.00\)">
                  <c:v>60.29999999999999</c:v>
                </c:pt>
                <c:pt idx="1849" formatCode="0.00_);[Red]\(0.00\)">
                  <c:v>70.990000000000009</c:v>
                </c:pt>
                <c:pt idx="1850" formatCode="0.00_);[Red]\(0.00\)">
                  <c:v>81.86</c:v>
                </c:pt>
                <c:pt idx="1851" formatCode="0.00_);[Red]\(0.00\)">
                  <c:v>78.839999999999989</c:v>
                </c:pt>
                <c:pt idx="1852" formatCode="0.00_);[Red]\(0.00\)">
                  <c:v>69.069999999999993</c:v>
                </c:pt>
                <c:pt idx="1853" formatCode="0.00_);[Red]\(0.00\)">
                  <c:v>59.01</c:v>
                </c:pt>
                <c:pt idx="1854" formatCode="0.00_);[Red]\(0.00\)">
                  <c:v>52.580000000000005</c:v>
                </c:pt>
                <c:pt idx="1855" formatCode="0.00_);[Red]\(0.00\)">
                  <c:v>52.359999999999992</c:v>
                </c:pt>
                <c:pt idx="1856" formatCode="0.00_);[Red]\(0.00\)">
                  <c:v>52.169999999999995</c:v>
                </c:pt>
                <c:pt idx="1857" formatCode="0.00_);[Red]\(0.00\)">
                  <c:v>52.01</c:v>
                </c:pt>
                <c:pt idx="1858" formatCode="0.00_);[Red]\(0.00\)">
                  <c:v>51.830000000000005</c:v>
                </c:pt>
                <c:pt idx="1859" formatCode="0.00_);[Red]\(0.00\)">
                  <c:v>51.699999999999996</c:v>
                </c:pt>
                <c:pt idx="1860" formatCode="0.00_);[Red]\(0.00\)">
                  <c:v>51.62</c:v>
                </c:pt>
                <c:pt idx="1861" formatCode="0.00_);[Red]\(0.00\)">
                  <c:v>51.46</c:v>
                </c:pt>
                <c:pt idx="1862" formatCode="0.00_);[Red]\(0.00\)">
                  <c:v>51.26</c:v>
                </c:pt>
                <c:pt idx="1863" formatCode="0.00_);[Red]\(0.00\)">
                  <c:v>51.1</c:v>
                </c:pt>
                <c:pt idx="1864" formatCode="0.00_);[Red]\(0.00\)">
                  <c:v>50.97</c:v>
                </c:pt>
                <c:pt idx="1865" formatCode="0.00_);[Red]\(0.00\)">
                  <c:v>50.91</c:v>
                </c:pt>
                <c:pt idx="1866" formatCode="0.00_);[Red]\(0.00\)">
                  <c:v>50.800000000000004</c:v>
                </c:pt>
                <c:pt idx="1867" formatCode="0.00_);[Red]\(0.00\)">
                  <c:v>50.650000000000006</c:v>
                </c:pt>
                <c:pt idx="1868" formatCode="0.00_);[Red]\(0.00\)">
                  <c:v>50.48</c:v>
                </c:pt>
                <c:pt idx="1869" formatCode="0.00_);[Red]\(0.00\)">
                  <c:v>50.32</c:v>
                </c:pt>
                <c:pt idx="1870" formatCode="0.00_);[Red]\(0.00\)">
                  <c:v>50.18</c:v>
                </c:pt>
                <c:pt idx="1871" formatCode="0.00_);[Red]\(0.00\)">
                  <c:v>52.669999999999995</c:v>
                </c:pt>
                <c:pt idx="1872" formatCode="0.00_);[Red]\(0.00\)">
                  <c:v>63.16</c:v>
                </c:pt>
                <c:pt idx="1873" formatCode="0.00_);[Red]\(0.00\)">
                  <c:v>73.92</c:v>
                </c:pt>
                <c:pt idx="1874" formatCode="0.00_);[Red]\(0.00\)">
                  <c:v>82.340000000000018</c:v>
                </c:pt>
                <c:pt idx="1875" formatCode="0.00_);[Red]\(0.00\)">
                  <c:v>72.73</c:v>
                </c:pt>
                <c:pt idx="1876" formatCode="0.00_);[Red]\(0.00\)">
                  <c:v>62.84</c:v>
                </c:pt>
                <c:pt idx="1877" formatCode="0.00_);[Red]\(0.00\)">
                  <c:v>52.589999999999996</c:v>
                </c:pt>
                <c:pt idx="1878" formatCode="0.00_);[Red]\(0.00\)">
                  <c:v>52.359999999999992</c:v>
                </c:pt>
                <c:pt idx="1879" formatCode="0.00_);[Red]\(0.00\)">
                  <c:v>52.169999999999995</c:v>
                </c:pt>
                <c:pt idx="1880" formatCode="0.00_);[Red]\(0.00\)">
                  <c:v>52</c:v>
                </c:pt>
                <c:pt idx="1881" formatCode="0.00_);[Red]\(0.00\)">
                  <c:v>51.830000000000005</c:v>
                </c:pt>
                <c:pt idx="1882" formatCode="0.00_);[Red]\(0.00\)">
                  <c:v>51.65</c:v>
                </c:pt>
                <c:pt idx="1883" formatCode="0.00_);[Red]\(0.00\)">
                  <c:v>51.529999999999994</c:v>
                </c:pt>
                <c:pt idx="1884" formatCode="0.00_);[Red]\(0.00\)">
                  <c:v>51.400000000000006</c:v>
                </c:pt>
                <c:pt idx="1885" formatCode="0.00_);[Red]\(0.00\)">
                  <c:v>51.27</c:v>
                </c:pt>
                <c:pt idx="1886" formatCode="0.00_);[Red]\(0.00\)">
                  <c:v>51.140000000000008</c:v>
                </c:pt>
                <c:pt idx="1887" formatCode="0.00_);[Red]\(0.00\)">
                  <c:v>50.99</c:v>
                </c:pt>
                <c:pt idx="1888" formatCode="0.00_);[Red]\(0.00\)">
                  <c:v>50.879999999999995</c:v>
                </c:pt>
                <c:pt idx="1889" formatCode="0.00_);[Red]\(0.00\)">
                  <c:v>50.74</c:v>
                </c:pt>
                <c:pt idx="1890" formatCode="0.00_);[Red]\(0.00\)">
                  <c:v>50.640000000000008</c:v>
                </c:pt>
                <c:pt idx="1891" formatCode="0.00_);[Red]\(0.00\)">
                  <c:v>50.52</c:v>
                </c:pt>
                <c:pt idx="1892" formatCode="0.00_);[Red]\(0.00\)">
                  <c:v>50.379999999999995</c:v>
                </c:pt>
                <c:pt idx="1893" formatCode="0.00_);[Red]\(0.00\)">
                  <c:v>50.25</c:v>
                </c:pt>
                <c:pt idx="1894" formatCode="0.00_);[Red]\(0.00\)">
                  <c:v>50.099999999999994</c:v>
                </c:pt>
                <c:pt idx="1895" formatCode="0.00_);[Red]\(0.00\)">
                  <c:v>60.31</c:v>
                </c:pt>
                <c:pt idx="1896" formatCode="0.00_);[Red]\(0.00\)">
                  <c:v>70.88</c:v>
                </c:pt>
                <c:pt idx="1897" formatCode="0.00_);[Red]\(0.00\)">
                  <c:v>81.81</c:v>
                </c:pt>
                <c:pt idx="1898" formatCode="0.00_);[Red]\(0.00\)">
                  <c:v>76.010000000000005</c:v>
                </c:pt>
                <c:pt idx="1899" formatCode="0.00_);[Red]\(0.00\)">
                  <c:v>66.33</c:v>
                </c:pt>
                <c:pt idx="1900" formatCode="0.00_);[Red]\(0.00\)">
                  <c:v>56.22</c:v>
                </c:pt>
                <c:pt idx="1901" formatCode="0.00_);[Red]\(0.00\)">
                  <c:v>52.54</c:v>
                </c:pt>
                <c:pt idx="1902" formatCode="0.00_);[Red]\(0.00\)">
                  <c:v>52.330000000000005</c:v>
                </c:pt>
                <c:pt idx="1903" formatCode="0.00_);[Red]\(0.00\)">
                  <c:v>52.150000000000006</c:v>
                </c:pt>
                <c:pt idx="1904" formatCode="0.00_);[Red]\(0.00\)">
                  <c:v>51.96</c:v>
                </c:pt>
                <c:pt idx="1905" formatCode="0.00_);[Red]\(0.00\)">
                  <c:v>51.75</c:v>
                </c:pt>
                <c:pt idx="1906" formatCode="0.00_);[Red]\(0.00\)">
                  <c:v>51.65</c:v>
                </c:pt>
                <c:pt idx="1907" formatCode="0.00_);[Red]\(0.00\)">
                  <c:v>51.52</c:v>
                </c:pt>
                <c:pt idx="1908" formatCode="0.00_);[Red]\(0.00\)">
                  <c:v>51.410000000000004</c:v>
                </c:pt>
                <c:pt idx="1909" formatCode="0.00_);[Red]\(0.00\)">
                  <c:v>51.25</c:v>
                </c:pt>
                <c:pt idx="1910" formatCode="0.00_);[Red]\(0.00\)">
                  <c:v>51.120000000000005</c:v>
                </c:pt>
                <c:pt idx="1911" formatCode="0.00_);[Red]\(0.00\)">
                  <c:v>51.01</c:v>
                </c:pt>
                <c:pt idx="1912" formatCode="0.00_);[Red]\(0.00\)">
                  <c:v>50.93</c:v>
                </c:pt>
                <c:pt idx="1913" formatCode="0.00_);[Red]\(0.00\)">
                  <c:v>50.85</c:v>
                </c:pt>
                <c:pt idx="1914" formatCode="0.00_);[Red]\(0.00\)">
                  <c:v>50.77</c:v>
                </c:pt>
                <c:pt idx="1915" formatCode="0.00_);[Red]\(0.00\)">
                  <c:v>50.640000000000008</c:v>
                </c:pt>
                <c:pt idx="1916" formatCode="0.00_);[Red]\(0.00\)">
                  <c:v>50.53</c:v>
                </c:pt>
                <c:pt idx="1917" formatCode="0.00_);[Red]\(0.00\)">
                  <c:v>50.410000000000004</c:v>
                </c:pt>
                <c:pt idx="1918" formatCode="0.00_);[Red]\(0.00\)">
                  <c:v>54.860000000000007</c:v>
                </c:pt>
                <c:pt idx="1919" formatCode="0.00_);[Red]\(0.00\)">
                  <c:v>64.959999999999994</c:v>
                </c:pt>
                <c:pt idx="1920" formatCode="0.00_);[Red]\(0.00\)">
                  <c:v>75.600000000000009</c:v>
                </c:pt>
                <c:pt idx="1921" formatCode="0.00_);[Red]\(0.00\)">
                  <c:v>82.01</c:v>
                </c:pt>
                <c:pt idx="1922" formatCode="0.00_);[Red]\(0.00\)">
                  <c:v>82.429999999999993</c:v>
                </c:pt>
                <c:pt idx="1923" formatCode="0.00_);[Red]\(0.00\)">
                  <c:v>72.67</c:v>
                </c:pt>
                <c:pt idx="1924" formatCode="0.00_);[Red]\(0.00\)">
                  <c:v>62.580000000000005</c:v>
                </c:pt>
                <c:pt idx="1925" formatCode="0.00_);[Red]\(0.00\)">
                  <c:v>52.76</c:v>
                </c:pt>
                <c:pt idx="1926" formatCode="0.00_);[Red]\(0.00\)">
                  <c:v>52.6</c:v>
                </c:pt>
                <c:pt idx="1927" formatCode="0.00_);[Red]\(0.00\)">
                  <c:v>52.49</c:v>
                </c:pt>
                <c:pt idx="1928" formatCode="0.00_);[Red]\(0.00\)">
                  <c:v>52.41</c:v>
                </c:pt>
                <c:pt idx="1929" formatCode="0.00_);[Red]\(0.00\)">
                  <c:v>52.26</c:v>
                </c:pt>
                <c:pt idx="1930" formatCode="0.00_);[Red]\(0.00\)">
                  <c:v>52.160000000000004</c:v>
                </c:pt>
                <c:pt idx="1931" formatCode="0.00_);[Red]\(0.00\)">
                  <c:v>52.080000000000005</c:v>
                </c:pt>
                <c:pt idx="1932" formatCode="0.00_);[Red]\(0.00\)">
                  <c:v>52.050000000000004</c:v>
                </c:pt>
                <c:pt idx="1933" formatCode="0.00_);[Red]\(0.00\)">
                  <c:v>51.93</c:v>
                </c:pt>
                <c:pt idx="1934" formatCode="0.00_);[Red]\(0.00\)">
                  <c:v>51.75</c:v>
                </c:pt>
                <c:pt idx="1935" formatCode="0.00_);[Red]\(0.00\)">
                  <c:v>51.68</c:v>
                </c:pt>
                <c:pt idx="1936" formatCode="0.00_);[Red]\(0.00\)">
                  <c:v>51.589999999999996</c:v>
                </c:pt>
                <c:pt idx="1937" formatCode="0.00_);[Red]\(0.00\)">
                  <c:v>51.569999999999993</c:v>
                </c:pt>
                <c:pt idx="1938" formatCode="0.00_);[Red]\(0.00\)">
                  <c:v>51.449999999999996</c:v>
                </c:pt>
                <c:pt idx="1939" formatCode="0.00_);[Red]\(0.00\)">
                  <c:v>51.379999999999995</c:v>
                </c:pt>
                <c:pt idx="1940" formatCode="0.00_);[Red]\(0.00\)">
                  <c:v>51.300000000000004</c:v>
                </c:pt>
                <c:pt idx="1941" formatCode="0.00_);[Red]\(0.00\)">
                  <c:v>51.23</c:v>
                </c:pt>
                <c:pt idx="1942" formatCode="0.00_);[Red]\(0.00\)">
                  <c:v>51.120000000000005</c:v>
                </c:pt>
                <c:pt idx="1943" formatCode="0.00_);[Red]\(0.00\)">
                  <c:v>51.080000000000005</c:v>
                </c:pt>
                <c:pt idx="1944" formatCode="0.00_);[Red]\(0.00\)">
                  <c:v>51.02</c:v>
                </c:pt>
                <c:pt idx="1945" formatCode="0.00_);[Red]\(0.00\)">
                  <c:v>50.97</c:v>
                </c:pt>
                <c:pt idx="1946" formatCode="0.00_);[Red]\(0.00\)">
                  <c:v>50.819999999999993</c:v>
                </c:pt>
                <c:pt idx="1947" formatCode="0.00_);[Red]\(0.00\)">
                  <c:v>50.740000000000009</c:v>
                </c:pt>
                <c:pt idx="1948" formatCode="0.00_);[Red]\(0.00\)">
                  <c:v>50.669999999999995</c:v>
                </c:pt>
                <c:pt idx="1949" formatCode="0.00_);[Red]\(0.00\)">
                  <c:v>50.629999999999995</c:v>
                </c:pt>
                <c:pt idx="1950" formatCode="0.00_);[Red]\(0.00\)">
                  <c:v>50.56</c:v>
                </c:pt>
                <c:pt idx="1951" formatCode="0.00_);[Red]\(0.00\)">
                  <c:v>50.48</c:v>
                </c:pt>
                <c:pt idx="1952" formatCode="0.00_);[Red]\(0.00\)">
                  <c:v>50.4</c:v>
                </c:pt>
                <c:pt idx="1953" formatCode="0.00_);[Red]\(0.00\)">
                  <c:v>50.28</c:v>
                </c:pt>
                <c:pt idx="1954" formatCode="0.00_);[Red]\(0.00\)">
                  <c:v>50.169999999999995</c:v>
                </c:pt>
                <c:pt idx="1955" formatCode="0.00_);[Red]\(0.00\)">
                  <c:v>50.09</c:v>
                </c:pt>
                <c:pt idx="1956" formatCode="0.00_);[Red]\(0.00\)">
                  <c:v>60.21</c:v>
                </c:pt>
                <c:pt idx="1957" formatCode="0.00_);[Red]\(0.00\)">
                  <c:v>70.94</c:v>
                </c:pt>
                <c:pt idx="1958" formatCode="0.00_);[Red]\(0.00\)">
                  <c:v>81.839999999999989</c:v>
                </c:pt>
                <c:pt idx="1959" formatCode="0.00_);[Red]\(0.00\)">
                  <c:v>79.36</c:v>
                </c:pt>
                <c:pt idx="1960" formatCode="0.00_);[Red]\(0.00\)">
                  <c:v>69.67</c:v>
                </c:pt>
                <c:pt idx="1961" formatCode="0.00_);[Red]\(0.00\)">
                  <c:v>59.6</c:v>
                </c:pt>
                <c:pt idx="1962" formatCode="0.00_);[Red]\(0.00\)">
                  <c:v>52.73</c:v>
                </c:pt>
                <c:pt idx="1963" formatCode="0.00_);[Red]\(0.00\)">
                  <c:v>52.51</c:v>
                </c:pt>
                <c:pt idx="1964" formatCode="0.00_);[Red]\(0.00\)">
                  <c:v>52.449999999999996</c:v>
                </c:pt>
                <c:pt idx="1965" formatCode="0.00_);[Red]\(0.00\)">
                  <c:v>52.35</c:v>
                </c:pt>
                <c:pt idx="1966" formatCode="0.00_);[Red]\(0.00\)">
                  <c:v>52.26</c:v>
                </c:pt>
                <c:pt idx="1967" formatCode="0.00_);[Red]\(0.00\)">
                  <c:v>52.169999999999995</c:v>
                </c:pt>
                <c:pt idx="1968" formatCode="0.00_);[Red]\(0.00\)">
                  <c:v>52.110000000000007</c:v>
                </c:pt>
                <c:pt idx="1969" formatCode="0.00_);[Red]\(0.00\)">
                  <c:v>51.99</c:v>
                </c:pt>
                <c:pt idx="1970" formatCode="0.00_);[Red]\(0.00\)">
                  <c:v>51.859999999999992</c:v>
                </c:pt>
                <c:pt idx="1971" formatCode="0.00_);[Red]\(0.00\)">
                  <c:v>51.76</c:v>
                </c:pt>
                <c:pt idx="1972" formatCode="0.00_);[Red]\(0.00\)">
                  <c:v>51.669999999999995</c:v>
                </c:pt>
                <c:pt idx="1973" formatCode="0.00_);[Red]\(0.00\)">
                  <c:v>51.62</c:v>
                </c:pt>
                <c:pt idx="1974" formatCode="0.00_);[Red]\(0.00\)">
                  <c:v>51.59</c:v>
                </c:pt>
                <c:pt idx="1975" formatCode="0.00_);[Red]\(0.00\)">
                  <c:v>51.52</c:v>
                </c:pt>
                <c:pt idx="1976" formatCode="0.00_);[Red]\(0.00\)">
                  <c:v>51.44</c:v>
                </c:pt>
                <c:pt idx="1977" formatCode="0.00_);[Red]\(0.00\)">
                  <c:v>51.330000000000005</c:v>
                </c:pt>
                <c:pt idx="1978" formatCode="0.00_);[Red]\(0.00\)">
                  <c:v>51.25</c:v>
                </c:pt>
                <c:pt idx="1979" formatCode="0.00_);[Red]\(0.00\)">
                  <c:v>51.199999999999996</c:v>
                </c:pt>
                <c:pt idx="1980" formatCode="0.00_);[Red]\(0.00\)">
                  <c:v>51.129999999999995</c:v>
                </c:pt>
                <c:pt idx="1981" formatCode="0.00_);[Red]\(0.00\)">
                  <c:v>51.080000000000005</c:v>
                </c:pt>
                <c:pt idx="1982" formatCode="0.00_);[Red]\(0.00\)">
                  <c:v>50.99</c:v>
                </c:pt>
                <c:pt idx="1983" formatCode="0.00_);[Red]\(0.00\)">
                  <c:v>50.93</c:v>
                </c:pt>
                <c:pt idx="1984" formatCode="0.00_);[Red]\(0.00\)">
                  <c:v>50.839999999999996</c:v>
                </c:pt>
                <c:pt idx="1985" formatCode="0.00_);[Red]\(0.00\)">
                  <c:v>50.77</c:v>
                </c:pt>
                <c:pt idx="1986" formatCode="0.00_);[Red]\(0.00\)">
                  <c:v>50.669999999999995</c:v>
                </c:pt>
                <c:pt idx="1987" formatCode="0.00_);[Red]\(0.00\)">
                  <c:v>50.629999999999995</c:v>
                </c:pt>
                <c:pt idx="1988" formatCode="0.00_);[Red]\(0.00\)">
                  <c:v>50.550000000000004</c:v>
                </c:pt>
                <c:pt idx="1989" formatCode="0.00_);[Red]\(0.00\)">
                  <c:v>50.54</c:v>
                </c:pt>
                <c:pt idx="1990" formatCode="0.00_);[Red]\(0.00\)">
                  <c:v>50.390000000000008</c:v>
                </c:pt>
                <c:pt idx="1991" formatCode="0.00_);[Red]\(0.00\)">
                  <c:v>50.35</c:v>
                </c:pt>
                <c:pt idx="1992" formatCode="0.00_);[Red]\(0.00\)">
                  <c:v>50.23</c:v>
                </c:pt>
                <c:pt idx="1993" formatCode="0.00_);[Red]\(0.00\)">
                  <c:v>50.21</c:v>
                </c:pt>
                <c:pt idx="1994" formatCode="0.00_);[Red]\(0.00\)">
                  <c:v>50.139999999999993</c:v>
                </c:pt>
                <c:pt idx="1995" formatCode="0.00_);[Red]\(0.00\)">
                  <c:v>54.27</c:v>
                </c:pt>
                <c:pt idx="1996" formatCode="0.00_);[Red]\(0.00\)">
                  <c:v>64.58</c:v>
                </c:pt>
                <c:pt idx="1997" formatCode="0.00_);[Red]\(0.00\)">
                  <c:v>75.39</c:v>
                </c:pt>
                <c:pt idx="1998" formatCode="0.00_);[Red]\(0.00\)">
                  <c:v>82.27</c:v>
                </c:pt>
                <c:pt idx="1999" formatCode="0.00_);[Red]\(0.00\)">
                  <c:v>76.22</c:v>
                </c:pt>
                <c:pt idx="2000" formatCode="0.00_);[Red]\(0.00\)">
                  <c:v>66.319999999999993</c:v>
                </c:pt>
                <c:pt idx="2001" formatCode="0.00_);[Red]\(0.00\)">
                  <c:v>56.15</c:v>
                </c:pt>
                <c:pt idx="2002" formatCode="0.00_);[Red]\(0.00\)">
                  <c:v>52.74</c:v>
                </c:pt>
                <c:pt idx="2003" formatCode="0.00_);[Red]\(0.00\)">
                  <c:v>52.65</c:v>
                </c:pt>
                <c:pt idx="2004" formatCode="0.00_);[Red]\(0.00\)">
                  <c:v>52.59</c:v>
                </c:pt>
                <c:pt idx="2005" formatCode="0.00_);[Red]\(0.00\)">
                  <c:v>52.48</c:v>
                </c:pt>
                <c:pt idx="2006" formatCode="0.00_);[Red]\(0.00\)">
                  <c:v>52.29999999999999</c:v>
                </c:pt>
                <c:pt idx="2007" formatCode="0.00_);[Red]\(0.00\)">
                  <c:v>52.15</c:v>
                </c:pt>
                <c:pt idx="2008" formatCode="0.00_);[Red]\(0.00\)">
                  <c:v>52.03</c:v>
                </c:pt>
                <c:pt idx="2009" formatCode="0.00_);[Red]\(0.00\)">
                  <c:v>52.04</c:v>
                </c:pt>
                <c:pt idx="2010" formatCode="0.00_);[Red]\(0.00\)">
                  <c:v>52.02</c:v>
                </c:pt>
                <c:pt idx="2011" formatCode="0.00_);[Red]\(0.00\)">
                  <c:v>51.94</c:v>
                </c:pt>
                <c:pt idx="2012" formatCode="0.00_);[Red]\(0.00\)">
                  <c:v>51.82</c:v>
                </c:pt>
                <c:pt idx="2013" formatCode="0.00_);[Red]\(0.00\)">
                  <c:v>51.669999999999995</c:v>
                </c:pt>
                <c:pt idx="2014" formatCode="0.00_);[Red]\(0.00\)">
                  <c:v>51.65</c:v>
                </c:pt>
                <c:pt idx="2015" formatCode="0.00_);[Red]\(0.00\)">
                  <c:v>51.589999999999996</c:v>
                </c:pt>
                <c:pt idx="2016" formatCode="0.00_);[Red]\(0.00\)">
                  <c:v>51.54999999999999</c:v>
                </c:pt>
                <c:pt idx="2017" formatCode="0.00_);[Red]\(0.00\)">
                  <c:v>51.419999999999995</c:v>
                </c:pt>
                <c:pt idx="2018" formatCode="0.00_);[Red]\(0.00\)">
                  <c:v>51.31</c:v>
                </c:pt>
                <c:pt idx="2019" formatCode="0.00_);[Red]\(0.00\)">
                  <c:v>51.25</c:v>
                </c:pt>
                <c:pt idx="2020" formatCode="0.00_);[Red]\(0.00\)">
                  <c:v>51.180000000000007</c:v>
                </c:pt>
                <c:pt idx="2021" formatCode="0.00_);[Red]\(0.00\)">
                  <c:v>51.110000000000007</c:v>
                </c:pt>
                <c:pt idx="2022" formatCode="0.00_);[Red]\(0.00\)">
                  <c:v>50.98</c:v>
                </c:pt>
                <c:pt idx="2023" formatCode="0.00_);[Red]\(0.00\)">
                  <c:v>50.919999999999995</c:v>
                </c:pt>
                <c:pt idx="2024" formatCode="0.00_);[Red]\(0.00\)">
                  <c:v>50.879999999999995</c:v>
                </c:pt>
                <c:pt idx="2025" formatCode="0.00_);[Red]\(0.00\)">
                  <c:v>50.839999999999996</c:v>
                </c:pt>
                <c:pt idx="2026" formatCode="0.00_);[Red]\(0.00\)">
                  <c:v>50.78</c:v>
                </c:pt>
                <c:pt idx="2027" formatCode="0.00_);[Red]\(0.00\)">
                  <c:v>50.73</c:v>
                </c:pt>
                <c:pt idx="2028" formatCode="0.00_);[Red]\(0.00\)">
                  <c:v>50.669999999999995</c:v>
                </c:pt>
                <c:pt idx="2029" formatCode="0.00_);[Red]\(0.00\)">
                  <c:v>50.59</c:v>
                </c:pt>
                <c:pt idx="2030" formatCode="0.00_);[Red]\(0.00\)">
                  <c:v>50.54</c:v>
                </c:pt>
                <c:pt idx="2031" formatCode="0.00_);[Red]\(0.00\)">
                  <c:v>50.49</c:v>
                </c:pt>
                <c:pt idx="2032" formatCode="0.00_);[Red]\(0.00\)">
                  <c:v>50.44</c:v>
                </c:pt>
                <c:pt idx="2033" formatCode="0.00_);[Red]\(0.00\)">
                  <c:v>50.330000000000005</c:v>
                </c:pt>
                <c:pt idx="2034" formatCode="0.00_);[Red]\(0.00\)">
                  <c:v>50.23</c:v>
                </c:pt>
                <c:pt idx="2035" formatCode="0.00_);[Red]\(0.00\)">
                  <c:v>50.16</c:v>
                </c:pt>
                <c:pt idx="2036" formatCode="0.00_);[Red]\(0.00\)">
                  <c:v>50.1</c:v>
                </c:pt>
                <c:pt idx="2037" formatCode="0.00_);[Red]\(0.00\)">
                  <c:v>60.430000000000007</c:v>
                </c:pt>
                <c:pt idx="2038" formatCode="0.00_);[Red]\(0.00\)">
                  <c:v>71.010000000000005</c:v>
                </c:pt>
                <c:pt idx="2039" formatCode="0.00_);[Red]\(0.00\)">
                  <c:v>81.96</c:v>
                </c:pt>
                <c:pt idx="2040" formatCode="0.00_);[Red]\(0.00\)">
                  <c:v>82.600000000000009</c:v>
                </c:pt>
                <c:pt idx="2041" formatCode="0.00_);[Red]\(0.00\)">
                  <c:v>73.010000000000005</c:v>
                </c:pt>
                <c:pt idx="2042" formatCode="0.00_);[Red]\(0.00\)">
                  <c:v>62.960000000000008</c:v>
                </c:pt>
                <c:pt idx="2043" formatCode="0.00_);[Red]\(0.00\)">
                  <c:v>52.870000000000005</c:v>
                </c:pt>
                <c:pt idx="2044" formatCode="0.00_);[Red]\(0.00\)">
                  <c:v>52.70000000000001</c:v>
                </c:pt>
                <c:pt idx="2045" formatCode="0.00_);[Red]\(0.00\)">
                  <c:v>52.6</c:v>
                </c:pt>
                <c:pt idx="2046" formatCode="0.00_);[Red]\(0.00\)">
                  <c:v>52.53</c:v>
                </c:pt>
                <c:pt idx="2047" formatCode="0.00_);[Red]\(0.00\)">
                  <c:v>52.449999999999996</c:v>
                </c:pt>
                <c:pt idx="2048" formatCode="0.00_);[Red]\(0.00\)">
                  <c:v>52.389999999999993</c:v>
                </c:pt>
                <c:pt idx="2049" formatCode="0.00_);[Red]\(0.00\)">
                  <c:v>52.300000000000004</c:v>
                </c:pt>
                <c:pt idx="2050" formatCode="0.00_);[Red]\(0.00\)">
                  <c:v>52.26</c:v>
                </c:pt>
                <c:pt idx="2051" formatCode="0.00_);[Red]\(0.00\)">
                  <c:v>52.18</c:v>
                </c:pt>
                <c:pt idx="2052" formatCode="0.00_);[Red]\(0.00\)">
                  <c:v>52.1</c:v>
                </c:pt>
                <c:pt idx="2053" formatCode="0.00_);[Red]\(0.00\)">
                  <c:v>52.02</c:v>
                </c:pt>
                <c:pt idx="2054" formatCode="0.00_);[Red]\(0.00\)">
                  <c:v>51.96</c:v>
                </c:pt>
                <c:pt idx="2055" formatCode="0.00_);[Red]\(0.00\)">
                  <c:v>51.93</c:v>
                </c:pt>
                <c:pt idx="2056" formatCode="0.00_);[Red]\(0.00\)">
                  <c:v>51.870000000000005</c:v>
                </c:pt>
                <c:pt idx="2057" formatCode="0.00_);[Red]\(0.00\)">
                  <c:v>51.82</c:v>
                </c:pt>
                <c:pt idx="2058" formatCode="0.00_);[Red]\(0.00\)">
                  <c:v>51.74</c:v>
                </c:pt>
                <c:pt idx="2059" formatCode="0.00_);[Red]\(0.00\)">
                  <c:v>51.72</c:v>
                </c:pt>
                <c:pt idx="2060" formatCode="0.00_);[Red]\(0.00\)">
                  <c:v>51.69</c:v>
                </c:pt>
                <c:pt idx="2061" formatCode="0.00_);[Red]\(0.00\)">
                  <c:v>51.669999999999995</c:v>
                </c:pt>
                <c:pt idx="2062" formatCode="0.00_);[Red]\(0.00\)">
                  <c:v>51.580000000000005</c:v>
                </c:pt>
                <c:pt idx="2063" formatCode="0.00_);[Red]\(0.00\)">
                  <c:v>51.47</c:v>
                </c:pt>
                <c:pt idx="2064" formatCode="0.00_);[Red]\(0.00\)">
                  <c:v>51.390000000000008</c:v>
                </c:pt>
                <c:pt idx="2065" formatCode="0.00_);[Red]\(0.00\)">
                  <c:v>51.330000000000005</c:v>
                </c:pt>
                <c:pt idx="2066" formatCode="0.00_);[Red]\(0.00\)">
                  <c:v>51.330000000000005</c:v>
                </c:pt>
                <c:pt idx="2067" formatCode="0.00_);[Red]\(0.00\)">
                  <c:v>51.27</c:v>
                </c:pt>
                <c:pt idx="2068" formatCode="0.00_);[Red]\(0.00\)">
                  <c:v>51.22</c:v>
                </c:pt>
                <c:pt idx="2069" formatCode="0.00_);[Red]\(0.00\)">
                  <c:v>51.15</c:v>
                </c:pt>
                <c:pt idx="2070" formatCode="0.00_);[Red]\(0.00\)">
                  <c:v>51.06</c:v>
                </c:pt>
                <c:pt idx="2071" formatCode="0.00_);[Red]\(0.00\)">
                  <c:v>51</c:v>
                </c:pt>
                <c:pt idx="2072" formatCode="0.00_);[Red]\(0.00\)">
                  <c:v>50.9</c:v>
                </c:pt>
                <c:pt idx="2073" formatCode="0.00_);[Red]\(0.00\)">
                  <c:v>50.819999999999993</c:v>
                </c:pt>
                <c:pt idx="2074" formatCode="0.00_);[Red]\(0.00\)">
                  <c:v>50.71</c:v>
                </c:pt>
                <c:pt idx="2075" formatCode="0.00_);[Red]\(0.00\)">
                  <c:v>50.610000000000007</c:v>
                </c:pt>
                <c:pt idx="2076" formatCode="0.00_);[Red]\(0.00\)">
                  <c:v>50.48</c:v>
                </c:pt>
                <c:pt idx="2077" formatCode="0.00_);[Red]\(0.00\)">
                  <c:v>50.330000000000005</c:v>
                </c:pt>
                <c:pt idx="2078" formatCode="0.00_);[Red]\(0.00\)">
                  <c:v>50.21</c:v>
                </c:pt>
                <c:pt idx="2079" formatCode="0.00_);[Red]\(0.00\)">
                  <c:v>50.109999999999992</c:v>
                </c:pt>
                <c:pt idx="2080" formatCode="0.00_);[Red]\(0.00\)">
                  <c:v>60.56</c:v>
                </c:pt>
                <c:pt idx="2081" formatCode="0.00_);[Red]\(0.00\)">
                  <c:v>71.410000000000011</c:v>
                </c:pt>
                <c:pt idx="2082" formatCode="0.00_);[Red]\(0.00\)">
                  <c:v>82.43</c:v>
                </c:pt>
                <c:pt idx="2083" formatCode="0.00_);[Red]\(0.00\)">
                  <c:v>72.929999999999993</c:v>
                </c:pt>
                <c:pt idx="2084" formatCode="0.00_);[Red]\(0.00\)">
                  <c:v>62.96</c:v>
                </c:pt>
                <c:pt idx="2085" formatCode="0.00_);[Red]\(0.00\)">
                  <c:v>52.79</c:v>
                </c:pt>
                <c:pt idx="2086" formatCode="0.00_);[Red]\(0.00\)">
                  <c:v>52.56</c:v>
                </c:pt>
                <c:pt idx="2087" formatCode="0.00_);[Red]\(0.00\)">
                  <c:v>52.41</c:v>
                </c:pt>
                <c:pt idx="2088" formatCode="0.00_);[Red]\(0.00\)">
                  <c:v>52.28</c:v>
                </c:pt>
                <c:pt idx="2089" formatCode="0.00_);[Red]\(0.00\)">
                  <c:v>52.150000000000006</c:v>
                </c:pt>
                <c:pt idx="2090" formatCode="0.00_);[Red]\(0.00\)">
                  <c:v>52.01</c:v>
                </c:pt>
                <c:pt idx="2091" formatCode="0.00_);[Red]\(0.00\)">
                  <c:v>51.879999999999995</c:v>
                </c:pt>
                <c:pt idx="2092" formatCode="0.00_);[Red]\(0.00\)">
                  <c:v>51.75</c:v>
                </c:pt>
                <c:pt idx="2093" formatCode="0.00_);[Red]\(0.00\)">
                  <c:v>51.580000000000005</c:v>
                </c:pt>
                <c:pt idx="2094" formatCode="0.00_);[Red]\(0.00\)">
                  <c:v>51.470000000000006</c:v>
                </c:pt>
                <c:pt idx="2095" formatCode="0.00_);[Red]\(0.00\)">
                  <c:v>51.430000000000007</c:v>
                </c:pt>
                <c:pt idx="2096" formatCode="0.00_);[Red]\(0.00\)">
                  <c:v>51.410000000000004</c:v>
                </c:pt>
                <c:pt idx="2097" formatCode="0.00_);[Red]\(0.00\)">
                  <c:v>51.28</c:v>
                </c:pt>
                <c:pt idx="2098" formatCode="0.00_);[Red]\(0.00\)">
                  <c:v>51.15</c:v>
                </c:pt>
                <c:pt idx="2099" formatCode="0.00_);[Red]\(0.00\)">
                  <c:v>50.98</c:v>
                </c:pt>
                <c:pt idx="2100" formatCode="0.00_);[Red]\(0.00\)">
                  <c:v>50.879999999999995</c:v>
                </c:pt>
                <c:pt idx="2101" formatCode="0.00_);[Red]\(0.00\)">
                  <c:v>50.77</c:v>
                </c:pt>
                <c:pt idx="2102" formatCode="0.00_);[Red]\(0.00\)">
                  <c:v>50.71</c:v>
                </c:pt>
                <c:pt idx="2103" formatCode="0.00_);[Red]\(0.00\)">
                  <c:v>50.63</c:v>
                </c:pt>
                <c:pt idx="2104" formatCode="0.00_);[Red]\(0.00\)">
                  <c:v>50.52</c:v>
                </c:pt>
                <c:pt idx="2105" formatCode="0.00_);[Red]\(0.00\)">
                  <c:v>50.43</c:v>
                </c:pt>
                <c:pt idx="2106" formatCode="0.00_);[Red]\(0.00\)">
                  <c:v>50.29</c:v>
                </c:pt>
                <c:pt idx="2107" formatCode="0.00_);[Red]\(0.00\)">
                  <c:v>50.169999999999995</c:v>
                </c:pt>
                <c:pt idx="2108" formatCode="0.00_);[Red]\(0.00\)">
                  <c:v>60.199999999999996</c:v>
                </c:pt>
                <c:pt idx="2109" formatCode="0.00_);[Red]\(0.00\)">
                  <c:v>70.910000000000011</c:v>
                </c:pt>
                <c:pt idx="2110" formatCode="0.00_);[Red]\(0.00\)">
                  <c:v>81.790000000000006</c:v>
                </c:pt>
                <c:pt idx="2111" formatCode="0.00_);[Red]\(0.00\)">
                  <c:v>79.550000000000011</c:v>
                </c:pt>
                <c:pt idx="2112" formatCode="0.00_);[Red]\(0.00\)">
                  <c:v>69.88000000000001</c:v>
                </c:pt>
                <c:pt idx="2113" formatCode="0.00_);[Red]\(0.00\)">
                  <c:v>59.9</c:v>
                </c:pt>
                <c:pt idx="2114" formatCode="0.00_);[Red]\(0.00\)">
                  <c:v>52.800000000000004</c:v>
                </c:pt>
                <c:pt idx="2115" formatCode="0.00_);[Red]\(0.00\)">
                  <c:v>52.51</c:v>
                </c:pt>
                <c:pt idx="2116" formatCode="0.00_);[Red]\(0.00\)">
                  <c:v>52.31</c:v>
                </c:pt>
                <c:pt idx="2117" formatCode="0.00_);[Red]\(0.00\)">
                  <c:v>52.20000000000001</c:v>
                </c:pt>
                <c:pt idx="2118" formatCode="0.00_);[Red]\(0.00\)">
                  <c:v>52.109999999999992</c:v>
                </c:pt>
                <c:pt idx="2119" formatCode="0.00_);[Red]\(0.00\)">
                  <c:v>52.07</c:v>
                </c:pt>
                <c:pt idx="2120" formatCode="0.00_);[Red]\(0.00\)">
                  <c:v>51.949999999999996</c:v>
                </c:pt>
                <c:pt idx="2121" formatCode="0.00_);[Red]\(0.00\)">
                  <c:v>51.81</c:v>
                </c:pt>
                <c:pt idx="2122" formatCode="0.00_);[Red]\(0.00\)">
                  <c:v>51.639999999999993</c:v>
                </c:pt>
                <c:pt idx="2123" formatCode="0.00_);[Red]\(0.00\)">
                  <c:v>51.579999999999991</c:v>
                </c:pt>
                <c:pt idx="2124" formatCode="0.00_);[Red]\(0.00\)">
                  <c:v>51.46</c:v>
                </c:pt>
                <c:pt idx="2125" formatCode="0.00_);[Red]\(0.00\)">
                  <c:v>51.390000000000008</c:v>
                </c:pt>
                <c:pt idx="2126" formatCode="0.00_);[Red]\(0.00\)">
                  <c:v>51.23</c:v>
                </c:pt>
                <c:pt idx="2127" formatCode="0.00_);[Red]\(0.00\)">
                  <c:v>51.120000000000005</c:v>
                </c:pt>
                <c:pt idx="2128" formatCode="0.00_);[Red]\(0.00\)">
                  <c:v>51.03</c:v>
                </c:pt>
                <c:pt idx="2129" formatCode="0.00_);[Red]\(0.00\)">
                  <c:v>50.96</c:v>
                </c:pt>
                <c:pt idx="2130" formatCode="0.00_);[Red]\(0.00\)">
                  <c:v>50.889999999999993</c:v>
                </c:pt>
                <c:pt idx="2131" formatCode="0.00_);[Red]\(0.00\)">
                  <c:v>50.77</c:v>
                </c:pt>
                <c:pt idx="2132" formatCode="0.00_);[Red]\(0.00\)">
                  <c:v>50.669999999999995</c:v>
                </c:pt>
                <c:pt idx="2133" formatCode="0.00_);[Red]\(0.00\)">
                  <c:v>50.609999999999992</c:v>
                </c:pt>
                <c:pt idx="2134" formatCode="0.00_);[Red]\(0.00\)">
                  <c:v>50.53</c:v>
                </c:pt>
                <c:pt idx="2135" formatCode="0.00_);[Red]\(0.00\)">
                  <c:v>50.48</c:v>
                </c:pt>
                <c:pt idx="2136" formatCode="0.00_);[Red]\(0.00\)">
                  <c:v>50.359999999999992</c:v>
                </c:pt>
                <c:pt idx="2137" formatCode="0.00_);[Red]\(0.00\)">
                  <c:v>50.22</c:v>
                </c:pt>
                <c:pt idx="2138" formatCode="0.00_);[Red]\(0.00\)">
                  <c:v>50.109999999999992</c:v>
                </c:pt>
                <c:pt idx="2139" formatCode="0.00_);[Red]\(0.00\)">
                  <c:v>60.52</c:v>
                </c:pt>
                <c:pt idx="2140" formatCode="0.00_);[Red]\(0.00\)">
                  <c:v>71.400000000000006</c:v>
                </c:pt>
                <c:pt idx="2141" formatCode="0.00_);[Red]\(0.00\)">
                  <c:v>82.43</c:v>
                </c:pt>
                <c:pt idx="2142" formatCode="0.00_);[Red]\(0.00\)">
                  <c:v>72.98</c:v>
                </c:pt>
                <c:pt idx="2143" formatCode="0.00_);[Red]\(0.00\)">
                  <c:v>63.02</c:v>
                </c:pt>
                <c:pt idx="2144" formatCode="0.00_);[Red]\(0.00\)">
                  <c:v>52.830000000000005</c:v>
                </c:pt>
                <c:pt idx="2145" formatCode="0.00_);[Red]\(0.00\)">
                  <c:v>52.59</c:v>
                </c:pt>
                <c:pt idx="2146" formatCode="0.00_);[Red]\(0.00\)">
                  <c:v>52.43</c:v>
                </c:pt>
                <c:pt idx="2147" formatCode="0.00_);[Red]\(0.00\)">
                  <c:v>52.31</c:v>
                </c:pt>
                <c:pt idx="2148" formatCode="0.00_);[Red]\(0.00\)">
                  <c:v>52.21</c:v>
                </c:pt>
                <c:pt idx="2149" formatCode="0.00_);[Red]\(0.00\)">
                  <c:v>52.1</c:v>
                </c:pt>
                <c:pt idx="2150" formatCode="0.00_);[Red]\(0.00\)">
                  <c:v>51.99</c:v>
                </c:pt>
                <c:pt idx="2151" formatCode="0.00_);[Red]\(0.00\)">
                  <c:v>51.93</c:v>
                </c:pt>
                <c:pt idx="2152" formatCode="0.00_);[Red]\(0.00\)">
                  <c:v>51.870000000000005</c:v>
                </c:pt>
                <c:pt idx="2153" formatCode="0.00_);[Red]\(0.00\)">
                  <c:v>51.79</c:v>
                </c:pt>
                <c:pt idx="2154" formatCode="0.00_);[Red]\(0.00\)">
                  <c:v>51.68</c:v>
                </c:pt>
                <c:pt idx="2155" formatCode="0.00_);[Red]\(0.00\)">
                  <c:v>51.54999999999999</c:v>
                </c:pt>
                <c:pt idx="2156" formatCode="0.00_);[Red]\(0.00\)">
                  <c:v>51.45000000000001</c:v>
                </c:pt>
                <c:pt idx="2157" formatCode="0.00_);[Red]\(0.00\)">
                  <c:v>51.34</c:v>
                </c:pt>
                <c:pt idx="2158" formatCode="0.00_);[Red]\(0.00\)">
                  <c:v>51.23</c:v>
                </c:pt>
                <c:pt idx="2159" formatCode="0.00_);[Red]\(0.00\)">
                  <c:v>51.13</c:v>
                </c:pt>
                <c:pt idx="2160" formatCode="0.00_);[Red]\(0.00\)">
                  <c:v>51.050000000000004</c:v>
                </c:pt>
                <c:pt idx="2161" formatCode="0.00_);[Red]\(0.00\)">
                  <c:v>51.01</c:v>
                </c:pt>
                <c:pt idx="2162" formatCode="0.00_);[Red]\(0.00\)">
                  <c:v>50.879999999999995</c:v>
                </c:pt>
                <c:pt idx="2163" formatCode="0.00_);[Red]\(0.00\)">
                  <c:v>50.74</c:v>
                </c:pt>
                <c:pt idx="2164" formatCode="0.00_);[Red]\(0.00\)">
                  <c:v>50.660000000000004</c:v>
                </c:pt>
                <c:pt idx="2165" formatCode="0.00_);[Red]\(0.00\)">
                  <c:v>50.580000000000005</c:v>
                </c:pt>
                <c:pt idx="2166" formatCode="0.00_);[Red]\(0.00\)">
                  <c:v>50.56</c:v>
                </c:pt>
                <c:pt idx="2167" formatCode="0.00_);[Red]\(0.00\)">
                  <c:v>50.430000000000007</c:v>
                </c:pt>
                <c:pt idx="2168" formatCode="0.00_);[Red]\(0.00\)">
                  <c:v>50.35</c:v>
                </c:pt>
                <c:pt idx="2169" formatCode="0.00_);[Red]\(0.00\)">
                  <c:v>50.23</c:v>
                </c:pt>
                <c:pt idx="2170" formatCode="0.00_);[Red]\(0.00\)">
                  <c:v>53.16</c:v>
                </c:pt>
                <c:pt idx="2171" formatCode="0.00_);[Red]\(0.00\)">
                  <c:v>63.699999999999996</c:v>
                </c:pt>
                <c:pt idx="2172" formatCode="0.00_);[Red]\(0.00\)">
                  <c:v>74.45</c:v>
                </c:pt>
                <c:pt idx="2173" formatCode="0.00_);[Red]\(0.00\)">
                  <c:v>82.49</c:v>
                </c:pt>
                <c:pt idx="2174" formatCode="0.00_);[Red]\(0.00\)">
                  <c:v>77.339999999999989</c:v>
                </c:pt>
                <c:pt idx="2175" formatCode="0.00_);[Red]\(0.00\)">
                  <c:v>67.470000000000013</c:v>
                </c:pt>
                <c:pt idx="2176" formatCode="0.00_);[Red]\(0.00\)">
                  <c:v>57.24</c:v>
                </c:pt>
                <c:pt idx="2177" formatCode="0.00_);[Red]\(0.00\)">
                  <c:v>52.640000000000008</c:v>
                </c:pt>
                <c:pt idx="2178" formatCode="0.00_);[Red]\(0.00\)">
                  <c:v>52.46</c:v>
                </c:pt>
                <c:pt idx="2179" formatCode="0.00_);[Red]\(0.00\)">
                  <c:v>52.4</c:v>
                </c:pt>
                <c:pt idx="2180" formatCode="0.00_);[Red]\(0.00\)">
                  <c:v>52.26</c:v>
                </c:pt>
                <c:pt idx="2181" formatCode="0.00_);[Red]\(0.00\)">
                  <c:v>52.20000000000001</c:v>
                </c:pt>
                <c:pt idx="2182" formatCode="0.00_);[Red]\(0.00\)">
                  <c:v>52.07</c:v>
                </c:pt>
                <c:pt idx="2183" formatCode="0.00_);[Red]\(0.00\)">
                  <c:v>51.949999999999996</c:v>
                </c:pt>
                <c:pt idx="2184" formatCode="0.00_);[Red]\(0.00\)">
                  <c:v>51.830000000000005</c:v>
                </c:pt>
                <c:pt idx="2185" formatCode="0.00_);[Red]\(0.00\)">
                  <c:v>51.699999999999996</c:v>
                </c:pt>
                <c:pt idx="2186" formatCode="0.00_);[Red]\(0.00\)">
                  <c:v>51.589999999999996</c:v>
                </c:pt>
                <c:pt idx="2187" formatCode="0.00_);[Red]\(0.00\)">
                  <c:v>51.5</c:v>
                </c:pt>
                <c:pt idx="2188" formatCode="0.00_);[Red]\(0.00\)">
                  <c:v>51.44</c:v>
                </c:pt>
                <c:pt idx="2189" formatCode="0.00_);[Red]\(0.00\)">
                  <c:v>51.360000000000007</c:v>
                </c:pt>
                <c:pt idx="2190" formatCode="0.00_);[Red]\(0.00\)">
                  <c:v>51.25</c:v>
                </c:pt>
                <c:pt idx="2191" formatCode="0.00_);[Red]\(0.00\)">
                  <c:v>51.089999999999996</c:v>
                </c:pt>
                <c:pt idx="2192" formatCode="0.00_);[Red]\(0.00\)">
                  <c:v>51.02</c:v>
                </c:pt>
                <c:pt idx="2193" formatCode="0.00_);[Red]\(0.00\)">
                  <c:v>50.94</c:v>
                </c:pt>
                <c:pt idx="2194" formatCode="0.00_);[Red]\(0.00\)">
                  <c:v>50.870000000000005</c:v>
                </c:pt>
                <c:pt idx="2195" formatCode="0.00_);[Red]\(0.00\)">
                  <c:v>50.760000000000012</c:v>
                </c:pt>
                <c:pt idx="2196" formatCode="0.00_);[Red]\(0.00\)">
                  <c:v>50.660000000000004</c:v>
                </c:pt>
                <c:pt idx="2197" formatCode="0.00_);[Red]\(0.00\)">
                  <c:v>50.580000000000005</c:v>
                </c:pt>
                <c:pt idx="2198" formatCode="0.00_);[Red]\(0.00\)">
                  <c:v>50.48</c:v>
                </c:pt>
                <c:pt idx="2199" formatCode="0.00_);[Red]\(0.00\)">
                  <c:v>50.390000000000008</c:v>
                </c:pt>
                <c:pt idx="2200" formatCode="0.00_);[Red]\(0.00\)">
                  <c:v>50.32</c:v>
                </c:pt>
                <c:pt idx="2201" formatCode="0.00_);[Red]\(0.00\)">
                  <c:v>50.21</c:v>
                </c:pt>
                <c:pt idx="2202" formatCode="0.00_);[Red]\(0.00\)">
                  <c:v>60.47</c:v>
                </c:pt>
                <c:pt idx="2203" formatCode="0.00_);[Red]\(0.00\)">
                  <c:v>71.05</c:v>
                </c:pt>
                <c:pt idx="2204" formatCode="0.00_);[Red]\(0.00\)">
                  <c:v>82.02</c:v>
                </c:pt>
                <c:pt idx="2205" formatCode="0.00_);[Red]\(0.00\)">
                  <c:v>82.67</c:v>
                </c:pt>
                <c:pt idx="2206" formatCode="0.00_);[Red]\(0.00\)">
                  <c:v>73.02</c:v>
                </c:pt>
                <c:pt idx="2207" formatCode="0.00_);[Red]\(0.00\)">
                  <c:v>62.98</c:v>
                </c:pt>
                <c:pt idx="2208" formatCode="0.00_);[Red]\(0.00\)">
                  <c:v>52.890000000000008</c:v>
                </c:pt>
                <c:pt idx="2209" formatCode="0.00_);[Red]\(0.00\)">
                  <c:v>52.68</c:v>
                </c:pt>
                <c:pt idx="2210" formatCode="0.00_);[Red]\(0.00\)">
                  <c:v>52.51</c:v>
                </c:pt>
                <c:pt idx="2211" formatCode="0.00_);[Red]\(0.00\)">
                  <c:v>52.339999999999996</c:v>
                </c:pt>
                <c:pt idx="2212" formatCode="0.00_);[Red]\(0.00\)">
                  <c:v>52.26</c:v>
                </c:pt>
                <c:pt idx="2213" formatCode="0.00_);[Red]\(0.00\)">
                  <c:v>52.180000000000007</c:v>
                </c:pt>
                <c:pt idx="2214" formatCode="0.00_);[Red]\(0.00\)">
                  <c:v>52.080000000000005</c:v>
                </c:pt>
                <c:pt idx="2215" formatCode="0.00_);[Red]\(0.00\)">
                  <c:v>51.74</c:v>
                </c:pt>
                <c:pt idx="2216" formatCode="0.00_);[Red]\(0.00\)">
                  <c:v>51.379999999999995</c:v>
                </c:pt>
                <c:pt idx="2217" formatCode="0.00_);[Red]\(0.00\)">
                  <c:v>51.03</c:v>
                </c:pt>
                <c:pt idx="2218" formatCode="0.00_);[Red]\(0.00\)">
                  <c:v>50.98</c:v>
                </c:pt>
                <c:pt idx="2219" formatCode="0.00_);[Red]\(0.00\)">
                  <c:v>50.949999999999996</c:v>
                </c:pt>
                <c:pt idx="2220" formatCode="0.00_);[Red]\(0.00\)">
                  <c:v>50.96</c:v>
                </c:pt>
                <c:pt idx="2221" formatCode="0.00_);[Red]\(0.00\)">
                  <c:v>50.85</c:v>
                </c:pt>
                <c:pt idx="2222" formatCode="0.00_);[Red]\(0.00\)">
                  <c:v>50.76</c:v>
                </c:pt>
                <c:pt idx="2223" formatCode="0.00_);[Red]\(0.00\)">
                  <c:v>50.65</c:v>
                </c:pt>
                <c:pt idx="2224" formatCode="0.00_);[Red]\(0.00\)">
                  <c:v>50.6</c:v>
                </c:pt>
                <c:pt idx="2225" formatCode="0.00_);[Red]\(0.00\)">
                  <c:v>50.550000000000004</c:v>
                </c:pt>
                <c:pt idx="2226" formatCode="0.00_);[Red]\(0.00\)">
                  <c:v>50.48</c:v>
                </c:pt>
                <c:pt idx="2227" formatCode="0.00_);[Red]\(0.00\)">
                  <c:v>50.410000000000004</c:v>
                </c:pt>
                <c:pt idx="2228" formatCode="0.00_);[Red]\(0.00\)">
                  <c:v>50.29</c:v>
                </c:pt>
                <c:pt idx="2229" formatCode="0.00_);[Red]\(0.00\)">
                  <c:v>50.16</c:v>
                </c:pt>
                <c:pt idx="2230" formatCode="0.00_);[Red]\(0.00\)">
                  <c:v>55.279999999999994</c:v>
                </c:pt>
                <c:pt idx="2231" formatCode="0.00_);[Red]\(0.00\)">
                  <c:v>65.600000000000009</c:v>
                </c:pt>
                <c:pt idx="2232" formatCode="0.00_);[Red]\(0.00\)">
                  <c:v>76.460000000000008</c:v>
                </c:pt>
                <c:pt idx="2233" formatCode="0.00_);[Red]\(0.00\)">
                  <c:v>82.21</c:v>
                </c:pt>
                <c:pt idx="2234" formatCode="0.00_);[Red]\(0.00\)">
                  <c:v>74.790000000000006</c:v>
                </c:pt>
                <c:pt idx="2235" formatCode="0.00_);[Red]\(0.00\)">
                  <c:v>64.84</c:v>
                </c:pt>
                <c:pt idx="2236" formatCode="0.00_);[Red]\(0.00\)">
                  <c:v>54.75</c:v>
                </c:pt>
                <c:pt idx="2237" formatCode="0.00_);[Red]\(0.00\)">
                  <c:v>52.620000000000005</c:v>
                </c:pt>
                <c:pt idx="2238" formatCode="0.00_);[Red]\(0.00\)">
                  <c:v>52.46</c:v>
                </c:pt>
                <c:pt idx="2239" formatCode="0.00_);[Red]\(0.00\)">
                  <c:v>52.359999999999992</c:v>
                </c:pt>
                <c:pt idx="2240" formatCode="0.00_);[Red]\(0.00\)">
                  <c:v>52.300000000000004</c:v>
                </c:pt>
                <c:pt idx="2241" formatCode="0.00_);[Red]\(0.00\)">
                  <c:v>52.27</c:v>
                </c:pt>
                <c:pt idx="2242" formatCode="0.00_);[Red]\(0.00\)">
                  <c:v>52.180000000000007</c:v>
                </c:pt>
                <c:pt idx="2243" formatCode="0.00_);[Red]\(0.00\)">
                  <c:v>52.1</c:v>
                </c:pt>
                <c:pt idx="2244" formatCode="0.00_);[Red]\(0.00\)">
                  <c:v>51.949999999999996</c:v>
                </c:pt>
                <c:pt idx="2245" formatCode="0.00_);[Red]\(0.00\)">
                  <c:v>51.830000000000005</c:v>
                </c:pt>
                <c:pt idx="2246" formatCode="0.00_);[Red]\(0.00\)">
                  <c:v>51.73</c:v>
                </c:pt>
                <c:pt idx="2247" formatCode="0.00_);[Red]\(0.00\)">
                  <c:v>51.68</c:v>
                </c:pt>
                <c:pt idx="2248" formatCode="0.00_);[Red]\(0.00\)">
                  <c:v>51.629999999999995</c:v>
                </c:pt>
                <c:pt idx="2249" formatCode="0.00_);[Red]\(0.00\)">
                  <c:v>51.48</c:v>
                </c:pt>
                <c:pt idx="2250" formatCode="0.00_);[Red]\(0.00\)">
                  <c:v>51.449999999999996</c:v>
                </c:pt>
                <c:pt idx="2251" formatCode="0.00_);[Red]\(0.00\)">
                  <c:v>51.359999999999992</c:v>
                </c:pt>
                <c:pt idx="2252" formatCode="0.00_);[Red]\(0.00\)">
                  <c:v>51.330000000000005</c:v>
                </c:pt>
                <c:pt idx="2253" formatCode="0.00_);[Red]\(0.00\)">
                  <c:v>51.23</c:v>
                </c:pt>
                <c:pt idx="2254" formatCode="0.00_);[Red]\(0.00\)">
                  <c:v>51.129999999999995</c:v>
                </c:pt>
                <c:pt idx="2255" formatCode="0.00_);[Red]\(0.00\)">
                  <c:v>51.03</c:v>
                </c:pt>
                <c:pt idx="2256" formatCode="0.00_);[Red]\(0.00\)">
                  <c:v>50.919999999999995</c:v>
                </c:pt>
                <c:pt idx="2257" formatCode="0.00_);[Red]\(0.00\)">
                  <c:v>50.81</c:v>
                </c:pt>
                <c:pt idx="2258" formatCode="0.00_);[Red]\(0.00\)">
                  <c:v>50.75</c:v>
                </c:pt>
                <c:pt idx="2259" formatCode="0.00_);[Red]\(0.00\)">
                  <c:v>50.660000000000004</c:v>
                </c:pt>
                <c:pt idx="2260" formatCode="0.00_);[Red]\(0.00\)">
                  <c:v>50.620000000000005</c:v>
                </c:pt>
                <c:pt idx="2261" formatCode="0.00_);[Red]\(0.00\)">
                  <c:v>50.54</c:v>
                </c:pt>
                <c:pt idx="2262" formatCode="0.00_);[Red]\(0.00\)">
                  <c:v>50.51</c:v>
                </c:pt>
                <c:pt idx="2263" formatCode="0.00_);[Red]\(0.00\)">
                  <c:v>50.4</c:v>
                </c:pt>
                <c:pt idx="2264" formatCode="0.00_);[Red]\(0.00\)">
                  <c:v>50.34</c:v>
                </c:pt>
                <c:pt idx="2265" formatCode="0.00_);[Red]\(0.00\)">
                  <c:v>50.24</c:v>
                </c:pt>
                <c:pt idx="2266" formatCode="0.00_);[Red]\(0.00\)">
                  <c:v>55.580000000000005</c:v>
                </c:pt>
                <c:pt idx="2267" formatCode="0.00_);[Red]\(0.00\)">
                  <c:v>65.899999999999991</c:v>
                </c:pt>
                <c:pt idx="2268" formatCode="0.00_);[Red]\(0.00\)">
                  <c:v>76.66</c:v>
                </c:pt>
                <c:pt idx="2269" formatCode="0.00_);[Red]\(0.00\)">
                  <c:v>82.240000000000009</c:v>
                </c:pt>
                <c:pt idx="2270" formatCode="0.00_);[Red]\(0.00\)">
                  <c:v>74.7</c:v>
                </c:pt>
                <c:pt idx="2271" formatCode="0.00_);[Red]\(0.00\)">
                  <c:v>64.790000000000006</c:v>
                </c:pt>
                <c:pt idx="2272" formatCode="0.00_);[Red]\(0.00\)">
                  <c:v>54.72</c:v>
                </c:pt>
                <c:pt idx="2273" formatCode="0.00_);[Red]\(0.00\)">
                  <c:v>52.680000000000007</c:v>
                </c:pt>
                <c:pt idx="2274" formatCode="0.00_);[Red]\(0.00\)">
                  <c:v>52.51</c:v>
                </c:pt>
                <c:pt idx="2275" formatCode="0.00_);[Red]\(0.00\)">
                  <c:v>52.339999999999996</c:v>
                </c:pt>
                <c:pt idx="2276" formatCode="0.00_);[Red]\(0.00\)">
                  <c:v>52.24</c:v>
                </c:pt>
                <c:pt idx="2277" formatCode="0.00_);[Red]\(0.00\)">
                  <c:v>52.21</c:v>
                </c:pt>
                <c:pt idx="2278" formatCode="0.00_);[Red]\(0.00\)">
                  <c:v>52.13</c:v>
                </c:pt>
                <c:pt idx="2279" formatCode="0.00_);[Red]\(0.00\)">
                  <c:v>52.03</c:v>
                </c:pt>
                <c:pt idx="2280" formatCode="0.00_);[Red]\(0.00\)">
                  <c:v>51.919999999999995</c:v>
                </c:pt>
                <c:pt idx="2281" formatCode="0.00_);[Red]\(0.00\)">
                  <c:v>51.84</c:v>
                </c:pt>
                <c:pt idx="2282" formatCode="0.00_);[Red]\(0.00\)">
                  <c:v>51.72</c:v>
                </c:pt>
                <c:pt idx="2283" formatCode="0.00_);[Red]\(0.00\)">
                  <c:v>51.65</c:v>
                </c:pt>
                <c:pt idx="2284" formatCode="0.00_);[Red]\(0.00\)">
                  <c:v>51.550000000000004</c:v>
                </c:pt>
                <c:pt idx="2285" formatCode="0.00_);[Red]\(0.00\)">
                  <c:v>51.53</c:v>
                </c:pt>
                <c:pt idx="2286" formatCode="0.00_);[Red]\(0.00\)">
                  <c:v>51.43</c:v>
                </c:pt>
                <c:pt idx="2287" formatCode="0.00_);[Red]\(0.00\)">
                  <c:v>51.379999999999995</c:v>
                </c:pt>
                <c:pt idx="2288" formatCode="0.00_);[Red]\(0.00\)">
                  <c:v>51.28</c:v>
                </c:pt>
                <c:pt idx="2289" formatCode="0.00_);[Red]\(0.00\)">
                  <c:v>51.22</c:v>
                </c:pt>
                <c:pt idx="2290" formatCode="0.00_);[Red]\(0.00\)">
                  <c:v>51.140000000000008</c:v>
                </c:pt>
                <c:pt idx="2291" formatCode="0.00_);[Red]\(0.00\)">
                  <c:v>51.1</c:v>
                </c:pt>
                <c:pt idx="2292" formatCode="0.00_);[Red]\(0.00\)">
                  <c:v>51.050000000000004</c:v>
                </c:pt>
                <c:pt idx="2293" formatCode="0.00_);[Red]\(0.00\)">
                  <c:v>50.97</c:v>
                </c:pt>
                <c:pt idx="2294" formatCode="0.00_);[Red]\(0.00\)">
                  <c:v>50.859999999999992</c:v>
                </c:pt>
                <c:pt idx="2295" formatCode="0.00_);[Red]\(0.00\)">
                  <c:v>50.81</c:v>
                </c:pt>
                <c:pt idx="2296" formatCode="0.00_);[Red]\(0.00\)">
                  <c:v>50.73</c:v>
                </c:pt>
                <c:pt idx="2297" formatCode="0.00_);[Red]\(0.00\)">
                  <c:v>50.680000000000007</c:v>
                </c:pt>
                <c:pt idx="2298" formatCode="0.00_);[Red]\(0.00\)">
                  <c:v>50.550000000000004</c:v>
                </c:pt>
                <c:pt idx="2299" formatCode="0.00_);[Red]\(0.00\)">
                  <c:v>50.47</c:v>
                </c:pt>
                <c:pt idx="2300" formatCode="0.00_);[Red]\(0.00\)">
                  <c:v>50.379999999999995</c:v>
                </c:pt>
                <c:pt idx="2301" formatCode="0.00_);[Red]\(0.00\)">
                  <c:v>50.370000000000005</c:v>
                </c:pt>
                <c:pt idx="2302" formatCode="0.00_);[Red]\(0.00\)">
                  <c:v>50.31</c:v>
                </c:pt>
                <c:pt idx="2303" formatCode="0.00_);[Red]\(0.00\)">
                  <c:v>50.25</c:v>
                </c:pt>
                <c:pt idx="2304" formatCode="0.00_);[Red]\(0.00\)">
                  <c:v>52.81</c:v>
                </c:pt>
                <c:pt idx="2305" formatCode="0.00_);[Red]\(0.00\)">
                  <c:v>63.339999999999996</c:v>
                </c:pt>
                <c:pt idx="2306" formatCode="0.00_);[Red]\(0.00\)">
                  <c:v>74.11</c:v>
                </c:pt>
                <c:pt idx="2307" formatCode="0.00_);[Red]\(0.00\)">
                  <c:v>82.5</c:v>
                </c:pt>
                <c:pt idx="2308" formatCode="0.00_);[Red]\(0.00\)">
                  <c:v>77.56</c:v>
                </c:pt>
                <c:pt idx="2309" formatCode="0.00_);[Red]\(0.00\)">
                  <c:v>67.699999999999989</c:v>
                </c:pt>
                <c:pt idx="2310" formatCode="0.00_);[Red]\(0.00\)">
                  <c:v>57.52</c:v>
                </c:pt>
                <c:pt idx="2311" formatCode="0.00_);[Red]\(0.00\)">
                  <c:v>52.72</c:v>
                </c:pt>
                <c:pt idx="2312" formatCode="0.00_);[Red]\(0.00\)">
                  <c:v>52.6</c:v>
                </c:pt>
                <c:pt idx="2313" formatCode="0.00_);[Red]\(0.00\)">
                  <c:v>52.52</c:v>
                </c:pt>
                <c:pt idx="2314" formatCode="0.00_);[Red]\(0.00\)">
                  <c:v>52.47</c:v>
                </c:pt>
                <c:pt idx="2315" formatCode="0.00_);[Red]\(0.00\)">
                  <c:v>52.379999999999995</c:v>
                </c:pt>
                <c:pt idx="2316" formatCode="0.00_);[Red]\(0.00\)">
                  <c:v>52.29</c:v>
                </c:pt>
                <c:pt idx="2317" formatCode="0.00_);[Red]\(0.00\)">
                  <c:v>52.19</c:v>
                </c:pt>
                <c:pt idx="2318" formatCode="0.00_);[Red]\(0.00\)">
                  <c:v>52.080000000000005</c:v>
                </c:pt>
                <c:pt idx="2319" formatCode="0.00_);[Red]\(0.00\)">
                  <c:v>52</c:v>
                </c:pt>
                <c:pt idx="2320" formatCode="0.00_);[Red]\(0.00\)">
                  <c:v>51.890000000000008</c:v>
                </c:pt>
                <c:pt idx="2321" formatCode="0.00_);[Red]\(0.00\)">
                  <c:v>51.82</c:v>
                </c:pt>
                <c:pt idx="2322" formatCode="0.00_);[Red]\(0.00\)">
                  <c:v>51.73</c:v>
                </c:pt>
                <c:pt idx="2323" formatCode="0.00_);[Red]\(0.00\)">
                  <c:v>51.699999999999996</c:v>
                </c:pt>
                <c:pt idx="2324" formatCode="0.00_);[Red]\(0.00\)">
                  <c:v>51.62</c:v>
                </c:pt>
                <c:pt idx="2325" formatCode="0.00_);[Red]\(0.00\)">
                  <c:v>51.509999999999991</c:v>
                </c:pt>
                <c:pt idx="2326" formatCode="0.00_);[Red]\(0.00\)">
                  <c:v>51.48</c:v>
                </c:pt>
                <c:pt idx="2327" formatCode="0.00_);[Red]\(0.00\)">
                  <c:v>51.430000000000007</c:v>
                </c:pt>
                <c:pt idx="2328" formatCode="0.00_);[Red]\(0.00\)">
                  <c:v>51.390000000000008</c:v>
                </c:pt>
                <c:pt idx="2329" formatCode="0.00_);[Red]\(0.00\)">
                  <c:v>51.29</c:v>
                </c:pt>
                <c:pt idx="2330" formatCode="0.00_);[Red]\(0.00\)">
                  <c:v>51.19</c:v>
                </c:pt>
                <c:pt idx="2331" formatCode="0.00_);[Red]\(0.00\)">
                  <c:v>51.15</c:v>
                </c:pt>
                <c:pt idx="2332" formatCode="0.00_);[Red]\(0.00\)">
                  <c:v>51.03</c:v>
                </c:pt>
                <c:pt idx="2333" formatCode="0.00_);[Red]\(0.00\)">
                  <c:v>51</c:v>
                </c:pt>
                <c:pt idx="2334" formatCode="0.00_);[Red]\(0.00\)">
                  <c:v>50.91</c:v>
                </c:pt>
                <c:pt idx="2335" formatCode="0.00_);[Red]\(0.00\)">
                  <c:v>50.859999999999992</c:v>
                </c:pt>
                <c:pt idx="2336" formatCode="0.00_);[Red]\(0.00\)">
                  <c:v>50.800000000000004</c:v>
                </c:pt>
                <c:pt idx="2337" formatCode="0.00_);[Red]\(0.00\)">
                  <c:v>50.75</c:v>
                </c:pt>
                <c:pt idx="2338" formatCode="0.00_);[Red]\(0.00\)">
                  <c:v>50.650000000000006</c:v>
                </c:pt>
                <c:pt idx="2339" formatCode="0.00_);[Red]\(0.00\)">
                  <c:v>50.550000000000004</c:v>
                </c:pt>
                <c:pt idx="2340" formatCode="0.00_);[Red]\(0.00\)">
                  <c:v>50.47</c:v>
                </c:pt>
                <c:pt idx="2341" formatCode="0.00_);[Red]\(0.00\)">
                  <c:v>50.449999999999996</c:v>
                </c:pt>
                <c:pt idx="2342" formatCode="0.00_);[Red]\(0.00\)">
                  <c:v>50.410000000000004</c:v>
                </c:pt>
                <c:pt idx="2343" formatCode="0.00_);[Red]\(0.00\)">
                  <c:v>50.360000000000007</c:v>
                </c:pt>
                <c:pt idx="2344" formatCode="0.00_);[Red]\(0.00\)">
                  <c:v>50.34</c:v>
                </c:pt>
                <c:pt idx="2345" formatCode="0.00_);[Red]\(0.00\)">
                  <c:v>50.300000000000004</c:v>
                </c:pt>
                <c:pt idx="2346" formatCode="0.00_);[Red]\(0.00\)">
                  <c:v>50.29</c:v>
                </c:pt>
                <c:pt idx="2347" formatCode="0.00_);[Red]\(0.00\)">
                  <c:v>50.22</c:v>
                </c:pt>
                <c:pt idx="2348" formatCode="0.00_);[Red]\(0.00\)">
                  <c:v>60.4</c:v>
                </c:pt>
                <c:pt idx="2349" formatCode="0.00_);[Red]\(0.00\)">
                  <c:v>71.100000000000009</c:v>
                </c:pt>
                <c:pt idx="2350" formatCode="0.00_);[Red]\(0.00\)">
                  <c:v>82</c:v>
                </c:pt>
                <c:pt idx="2351" formatCode="0.00_);[Red]\(0.00\)">
                  <c:v>78.910000000000011</c:v>
                </c:pt>
                <c:pt idx="2352" formatCode="0.00_);[Red]\(0.00\)">
                  <c:v>69.16</c:v>
                </c:pt>
                <c:pt idx="2353" formatCode="0.00_);[Red]\(0.00\)">
                  <c:v>59.169999999999995</c:v>
                </c:pt>
                <c:pt idx="2354" formatCode="0.00_);[Red]\(0.00\)">
                  <c:v>52.900000000000006</c:v>
                </c:pt>
                <c:pt idx="2355" formatCode="0.00_);[Red]\(0.00\)">
                  <c:v>52.76</c:v>
                </c:pt>
                <c:pt idx="2356" formatCode="0.00_);[Red]\(0.00\)">
                  <c:v>52.65</c:v>
                </c:pt>
                <c:pt idx="2357" formatCode="0.00_);[Red]\(0.00\)">
                  <c:v>52.59</c:v>
                </c:pt>
                <c:pt idx="2358" formatCode="0.00_);[Red]\(0.00\)">
                  <c:v>52.51</c:v>
                </c:pt>
                <c:pt idx="2359" formatCode="0.00_);[Red]\(0.00\)">
                  <c:v>52.46</c:v>
                </c:pt>
                <c:pt idx="2360" formatCode="0.00_);[Red]\(0.00\)">
                  <c:v>52.4</c:v>
                </c:pt>
                <c:pt idx="2361" formatCode="0.00_);[Red]\(0.00\)">
                  <c:v>52.29</c:v>
                </c:pt>
                <c:pt idx="2362" formatCode="0.00_);[Red]\(0.00\)">
                  <c:v>52.169999999999995</c:v>
                </c:pt>
                <c:pt idx="2363" formatCode="0.00_);[Red]\(0.00\)">
                  <c:v>52.080000000000005</c:v>
                </c:pt>
                <c:pt idx="2364" formatCode="0.00_);[Red]\(0.00\)">
                  <c:v>52.03</c:v>
                </c:pt>
                <c:pt idx="2365" formatCode="0.00_);[Red]\(0.00\)">
                  <c:v>52.029999999999994</c:v>
                </c:pt>
                <c:pt idx="2366" formatCode="0.00_);[Red]\(0.00\)">
                  <c:v>51.99</c:v>
                </c:pt>
                <c:pt idx="2367" formatCode="0.00_);[Red]\(0.00\)">
                  <c:v>51.9</c:v>
                </c:pt>
                <c:pt idx="2368" formatCode="0.00_);[Red]\(0.00\)">
                  <c:v>51.830000000000005</c:v>
                </c:pt>
                <c:pt idx="2369" formatCode="0.00_);[Red]\(0.00\)">
                  <c:v>51.74</c:v>
                </c:pt>
                <c:pt idx="2370" formatCode="0.00_);[Red]\(0.00\)">
                  <c:v>51.68</c:v>
                </c:pt>
                <c:pt idx="2371" formatCode="0.00_);[Red]\(0.00\)">
                  <c:v>51.54999999999999</c:v>
                </c:pt>
                <c:pt idx="2372" formatCode="0.00_);[Red]\(0.00\)">
                  <c:v>51.390000000000008</c:v>
                </c:pt>
                <c:pt idx="2373" formatCode="0.00_);[Red]\(0.00\)">
                  <c:v>51.24</c:v>
                </c:pt>
                <c:pt idx="2374" formatCode="0.00_);[Red]\(0.00\)">
                  <c:v>51.09</c:v>
                </c:pt>
                <c:pt idx="2375" formatCode="0.00_);[Red]\(0.00\)">
                  <c:v>51.02</c:v>
                </c:pt>
                <c:pt idx="2376" formatCode="0.00_);[Red]\(0.00\)">
                  <c:v>50.919999999999995</c:v>
                </c:pt>
                <c:pt idx="2377" formatCode="0.00_);[Red]\(0.00\)">
                  <c:v>50.81</c:v>
                </c:pt>
                <c:pt idx="2378" formatCode="0.00_);[Red]\(0.00\)">
                  <c:v>50.70000000000001</c:v>
                </c:pt>
                <c:pt idx="2379" formatCode="0.00_);[Red]\(0.00\)">
                  <c:v>50.59</c:v>
                </c:pt>
                <c:pt idx="2380" formatCode="0.00_);[Red]\(0.00\)">
                  <c:v>50.49</c:v>
                </c:pt>
                <c:pt idx="2381" formatCode="0.00_);[Red]\(0.00\)">
                  <c:v>50.370000000000005</c:v>
                </c:pt>
                <c:pt idx="2382" formatCode="0.00_);[Red]\(0.00\)">
                  <c:v>50.27</c:v>
                </c:pt>
                <c:pt idx="2383" formatCode="0.00_);[Red]\(0.00\)">
                  <c:v>50.22</c:v>
                </c:pt>
                <c:pt idx="2384" formatCode="0.00_);[Red]\(0.00\)">
                  <c:v>60.629999999999995</c:v>
                </c:pt>
                <c:pt idx="2385" formatCode="0.00_);[Red]\(0.00\)">
                  <c:v>71.460000000000008</c:v>
                </c:pt>
                <c:pt idx="2386" formatCode="0.00_);[Red]\(0.00\)">
                  <c:v>82.460000000000008</c:v>
                </c:pt>
                <c:pt idx="2387" formatCode="0.00_);[Red]\(0.00\)">
                  <c:v>72.98</c:v>
                </c:pt>
                <c:pt idx="2388" formatCode="0.00_);[Red]\(0.00\)">
                  <c:v>63.089999999999996</c:v>
                </c:pt>
                <c:pt idx="2389" formatCode="0.00_);[Red]\(0.00\)">
                  <c:v>52.85</c:v>
                </c:pt>
                <c:pt idx="2390" formatCode="0.00_);[Red]\(0.00\)">
                  <c:v>52.66</c:v>
                </c:pt>
                <c:pt idx="2391" formatCode="0.00_);[Red]\(0.00\)">
                  <c:v>52.41</c:v>
                </c:pt>
                <c:pt idx="2392" formatCode="0.00_);[Red]\(0.00\)">
                  <c:v>52.29999999999999</c:v>
                </c:pt>
                <c:pt idx="2393" formatCode="0.00_);[Red]\(0.00\)">
                  <c:v>52.169999999999995</c:v>
                </c:pt>
                <c:pt idx="2394" formatCode="0.00_);[Red]\(0.00\)">
                  <c:v>52.080000000000005</c:v>
                </c:pt>
                <c:pt idx="2395" formatCode="0.00_);[Red]\(0.00\)">
                  <c:v>51.919999999999995</c:v>
                </c:pt>
                <c:pt idx="2396" formatCode="0.00_);[Red]\(0.00\)">
                  <c:v>51.75</c:v>
                </c:pt>
                <c:pt idx="2397" formatCode="0.00_);[Red]\(0.00\)">
                  <c:v>51.62</c:v>
                </c:pt>
                <c:pt idx="2398" formatCode="0.00_);[Red]\(0.00\)">
                  <c:v>51.49</c:v>
                </c:pt>
                <c:pt idx="2399" formatCode="0.00_);[Red]\(0.00\)">
                  <c:v>51.38</c:v>
                </c:pt>
                <c:pt idx="2400" formatCode="0.00_);[Red]\(0.00\)">
                  <c:v>51.21</c:v>
                </c:pt>
                <c:pt idx="2401" formatCode="0.00_);[Red]\(0.00\)">
                  <c:v>51.160000000000004</c:v>
                </c:pt>
                <c:pt idx="2402" formatCode="0.00_);[Red]\(0.00\)">
                  <c:v>51.050000000000004</c:v>
                </c:pt>
                <c:pt idx="2403" formatCode="0.00_);[Red]\(0.00\)">
                  <c:v>50.930000000000007</c:v>
                </c:pt>
                <c:pt idx="2404" formatCode="0.00_);[Red]\(0.00\)">
                  <c:v>50.81</c:v>
                </c:pt>
                <c:pt idx="2405" formatCode="0.00_);[Red]\(0.00\)">
                  <c:v>50.680000000000007</c:v>
                </c:pt>
                <c:pt idx="2406" formatCode="0.00_);[Red]\(0.00\)">
                  <c:v>50.629999999999995</c:v>
                </c:pt>
                <c:pt idx="2407" formatCode="0.00_);[Red]\(0.00\)">
                  <c:v>50.53</c:v>
                </c:pt>
                <c:pt idx="2408" formatCode="0.00_);[Red]\(0.00\)">
                  <c:v>50.419999999999995</c:v>
                </c:pt>
                <c:pt idx="2409" formatCode="0.00_);[Red]\(0.00\)">
                  <c:v>50.28</c:v>
                </c:pt>
                <c:pt idx="2410" formatCode="0.00_);[Red]\(0.00\)">
                  <c:v>60.370000000000005</c:v>
                </c:pt>
                <c:pt idx="2411" formatCode="0.00_);[Red]\(0.00\)">
                  <c:v>70.900000000000006</c:v>
                </c:pt>
                <c:pt idx="2412" formatCode="0.00_);[Red]\(0.00\)">
                  <c:v>81.81</c:v>
                </c:pt>
                <c:pt idx="2413" formatCode="0.00_);[Red]\(0.00\)">
                  <c:v>78.23</c:v>
                </c:pt>
                <c:pt idx="2414" formatCode="0.00_);[Red]\(0.00\)">
                  <c:v>68.709999999999994</c:v>
                </c:pt>
                <c:pt idx="2415" formatCode="0.00_);[Red]\(0.00\)">
                  <c:v>58.669999999999995</c:v>
                </c:pt>
                <c:pt idx="2416" formatCode="0.00_);[Red]\(0.00\)">
                  <c:v>52.84</c:v>
                </c:pt>
                <c:pt idx="2417" formatCode="0.00_);[Red]\(0.00\)">
                  <c:v>52.610000000000007</c:v>
                </c:pt>
                <c:pt idx="2418" formatCode="0.00_);[Red]\(0.00\)">
                  <c:v>52.449999999999996</c:v>
                </c:pt>
                <c:pt idx="2419" formatCode="0.00_);[Red]\(0.00\)">
                  <c:v>52.359999999999992</c:v>
                </c:pt>
                <c:pt idx="2420" formatCode="0.00_);[Red]\(0.00\)">
                  <c:v>52.15</c:v>
                </c:pt>
                <c:pt idx="2421" formatCode="0.00_);[Red]\(0.00\)">
                  <c:v>52.050000000000004</c:v>
                </c:pt>
                <c:pt idx="2422" formatCode="0.00_);[Red]\(0.00\)">
                  <c:v>51.879999999999995</c:v>
                </c:pt>
                <c:pt idx="2423" formatCode="0.00_);[Red]\(0.00\)">
                  <c:v>51.78</c:v>
                </c:pt>
                <c:pt idx="2424" formatCode="0.00_);[Red]\(0.00\)">
                  <c:v>51.68</c:v>
                </c:pt>
                <c:pt idx="2425" formatCode="0.00_);[Red]\(0.00\)">
                  <c:v>51.639999999999993</c:v>
                </c:pt>
                <c:pt idx="2426" formatCode="0.00_);[Red]\(0.00\)">
                  <c:v>51.569999999999993</c:v>
                </c:pt>
                <c:pt idx="2427" formatCode="0.00_);[Red]\(0.00\)">
                  <c:v>51.440000000000005</c:v>
                </c:pt>
                <c:pt idx="2428" formatCode="0.00_);[Red]\(0.00\)">
                  <c:v>51.31</c:v>
                </c:pt>
                <c:pt idx="2429" formatCode="0.00_);[Red]\(0.00\)">
                  <c:v>51.24</c:v>
                </c:pt>
                <c:pt idx="2430" formatCode="0.00_);[Red]\(0.00\)">
                  <c:v>51.180000000000007</c:v>
                </c:pt>
                <c:pt idx="2431" formatCode="0.00_);[Red]\(0.00\)">
                  <c:v>51.04</c:v>
                </c:pt>
                <c:pt idx="2432" formatCode="0.00_);[Red]\(0.00\)">
                  <c:v>50.889999999999993</c:v>
                </c:pt>
                <c:pt idx="2433" formatCode="0.00_);[Red]\(0.00\)">
                  <c:v>50.76</c:v>
                </c:pt>
                <c:pt idx="2434" formatCode="0.00_);[Red]\(0.00\)">
                  <c:v>50.669999999999995</c:v>
                </c:pt>
                <c:pt idx="2435" formatCode="0.00_);[Red]\(0.00\)">
                  <c:v>50.609999999999992</c:v>
                </c:pt>
                <c:pt idx="2436" formatCode="0.00_);[Red]\(0.00\)">
                  <c:v>50.54</c:v>
                </c:pt>
                <c:pt idx="2437" formatCode="0.00_);[Red]\(0.00\)">
                  <c:v>50.48</c:v>
                </c:pt>
                <c:pt idx="2438" formatCode="0.00_);[Red]\(0.00\)">
                  <c:v>50.4</c:v>
                </c:pt>
                <c:pt idx="2439" formatCode="0.00_);[Red]\(0.00\)">
                  <c:v>50.29</c:v>
                </c:pt>
                <c:pt idx="2440" formatCode="0.00_);[Red]\(0.00\)">
                  <c:v>50.199999999999996</c:v>
                </c:pt>
                <c:pt idx="2441" formatCode="0.00_);[Red]\(0.00\)">
                  <c:v>60.339999999999996</c:v>
                </c:pt>
                <c:pt idx="2442" formatCode="0.00_);[Red]\(0.00\)">
                  <c:v>70.850000000000009</c:v>
                </c:pt>
                <c:pt idx="2443" formatCode="0.00_);[Red]\(0.00\)">
                  <c:v>81.719999999999985</c:v>
                </c:pt>
                <c:pt idx="2444" formatCode="0.00_);[Red]\(0.00\)">
                  <c:v>77.63</c:v>
                </c:pt>
                <c:pt idx="2445" formatCode="0.00_);[Red]\(0.00\)">
                  <c:v>68.059999999999988</c:v>
                </c:pt>
                <c:pt idx="2446" formatCode="0.00_);[Red]\(0.00\)">
                  <c:v>58.089999999999996</c:v>
                </c:pt>
                <c:pt idx="2447" formatCode="0.00_);[Red]\(0.00\)">
                  <c:v>52.84</c:v>
                </c:pt>
                <c:pt idx="2448" formatCode="0.00_);[Red]\(0.00\)">
                  <c:v>52.669999999999995</c:v>
                </c:pt>
                <c:pt idx="2449" formatCode="0.00_);[Red]\(0.00\)">
                  <c:v>52.51</c:v>
                </c:pt>
                <c:pt idx="2450" formatCode="0.00_);[Red]\(0.00\)">
                  <c:v>52.339999999999996</c:v>
                </c:pt>
                <c:pt idx="2451" formatCode="0.00_);[Red]\(0.00\)">
                  <c:v>52.23</c:v>
                </c:pt>
                <c:pt idx="2452" formatCode="0.00_);[Red]\(0.00\)">
                  <c:v>52.110000000000007</c:v>
                </c:pt>
                <c:pt idx="2453" formatCode="0.00_);[Red]\(0.00\)">
                  <c:v>52.03</c:v>
                </c:pt>
                <c:pt idx="2454" formatCode="0.00_);[Red]\(0.00\)">
                  <c:v>51.879999999999995</c:v>
                </c:pt>
                <c:pt idx="2455" formatCode="0.00_);[Red]\(0.00\)">
                  <c:v>51.800000000000004</c:v>
                </c:pt>
                <c:pt idx="2456" formatCode="0.00_);[Red]\(0.00\)">
                  <c:v>51.69</c:v>
                </c:pt>
                <c:pt idx="2457" formatCode="0.00_);[Red]\(0.00\)">
                  <c:v>51.6</c:v>
                </c:pt>
                <c:pt idx="2458" formatCode="0.00_);[Red]\(0.00\)">
                  <c:v>51.5</c:v>
                </c:pt>
                <c:pt idx="2459" formatCode="0.00_);[Red]\(0.00\)">
                  <c:v>51.360000000000007</c:v>
                </c:pt>
                <c:pt idx="2460" formatCode="0.00_);[Red]\(0.00\)">
                  <c:v>51.29</c:v>
                </c:pt>
                <c:pt idx="2461" formatCode="0.00_);[Red]\(0.00\)">
                  <c:v>51.15</c:v>
                </c:pt>
                <c:pt idx="2462" formatCode="0.00_);[Red]\(0.00\)">
                  <c:v>51.04</c:v>
                </c:pt>
                <c:pt idx="2463" formatCode="0.00_);[Red]\(0.00\)">
                  <c:v>50.870000000000005</c:v>
                </c:pt>
                <c:pt idx="2464" formatCode="0.00_);[Red]\(0.00\)">
                  <c:v>50.75</c:v>
                </c:pt>
                <c:pt idx="2465" formatCode="0.00_);[Red]\(0.00\)">
                  <c:v>50.6</c:v>
                </c:pt>
                <c:pt idx="2466" formatCode="0.00_);[Red]\(0.00\)">
                  <c:v>50.51</c:v>
                </c:pt>
                <c:pt idx="2467" formatCode="0.00_);[Red]\(0.00\)">
                  <c:v>50.419999999999995</c:v>
                </c:pt>
                <c:pt idx="2468" formatCode="0.00_);[Red]\(0.00\)">
                  <c:v>50.319999999999993</c:v>
                </c:pt>
                <c:pt idx="2469" formatCode="0.00_);[Red]\(0.00\)">
                  <c:v>52.859999999999992</c:v>
                </c:pt>
                <c:pt idx="2470" formatCode="0.00_);[Red]\(0.00\)">
                  <c:v>63.31</c:v>
                </c:pt>
                <c:pt idx="2471" formatCode="0.00_);[Red]\(0.00\)">
                  <c:v>74.059999999999988</c:v>
                </c:pt>
                <c:pt idx="2472" formatCode="0.00_);[Red]\(0.00\)">
                  <c:v>82.47</c:v>
                </c:pt>
                <c:pt idx="2473" formatCode="0.00_);[Red]\(0.00\)">
                  <c:v>77.62</c:v>
                </c:pt>
                <c:pt idx="2474" formatCode="0.00_);[Red]\(0.00\)">
                  <c:v>67.77</c:v>
                </c:pt>
                <c:pt idx="2475" formatCode="0.00_);[Red]\(0.00\)">
                  <c:v>57.54</c:v>
                </c:pt>
                <c:pt idx="2476" formatCode="0.00_);[Red]\(0.00\)">
                  <c:v>52.699999999999996</c:v>
                </c:pt>
                <c:pt idx="2477" formatCode="0.00_);[Red]\(0.00\)">
                  <c:v>52.550000000000004</c:v>
                </c:pt>
                <c:pt idx="2478" formatCode="0.00_);[Red]\(0.00\)">
                  <c:v>52.46</c:v>
                </c:pt>
                <c:pt idx="2479" formatCode="0.00_);[Red]\(0.00\)">
                  <c:v>52.29</c:v>
                </c:pt>
                <c:pt idx="2480" formatCode="0.00_);[Red]\(0.00\)">
                  <c:v>52.150000000000006</c:v>
                </c:pt>
                <c:pt idx="2481" formatCode="0.00_);[Red]\(0.00\)">
                  <c:v>52.02</c:v>
                </c:pt>
                <c:pt idx="2482" formatCode="0.00_);[Red]\(0.00\)">
                  <c:v>51.910000000000004</c:v>
                </c:pt>
                <c:pt idx="2483" formatCode="0.00_);[Red]\(0.00\)">
                  <c:v>51.81</c:v>
                </c:pt>
                <c:pt idx="2484" formatCode="0.00_);[Red]\(0.00\)">
                  <c:v>51.69</c:v>
                </c:pt>
                <c:pt idx="2485" formatCode="0.00_);[Red]\(0.00\)">
                  <c:v>51.589999999999996</c:v>
                </c:pt>
                <c:pt idx="2486" formatCode="0.00_);[Red]\(0.00\)">
                  <c:v>51.51</c:v>
                </c:pt>
                <c:pt idx="2487" formatCode="0.00_);[Red]\(0.00\)">
                  <c:v>51.44</c:v>
                </c:pt>
                <c:pt idx="2488" formatCode="0.00_);[Red]\(0.00\)">
                  <c:v>51.35</c:v>
                </c:pt>
                <c:pt idx="2489" formatCode="0.00_);[Red]\(0.00\)">
                  <c:v>51.25</c:v>
                </c:pt>
                <c:pt idx="2490" formatCode="0.00_);[Red]\(0.00\)">
                  <c:v>51.129999999999995</c:v>
                </c:pt>
                <c:pt idx="2491" formatCode="0.00_);[Red]\(0.00\)">
                  <c:v>51.050000000000004</c:v>
                </c:pt>
                <c:pt idx="2492" formatCode="0.00_);[Red]\(0.00\)">
                  <c:v>51.01</c:v>
                </c:pt>
                <c:pt idx="2493" formatCode="0.00_);[Red]\(0.00\)">
                  <c:v>50.910000000000004</c:v>
                </c:pt>
                <c:pt idx="2494" formatCode="0.00_);[Red]\(0.00\)">
                  <c:v>50.78</c:v>
                </c:pt>
                <c:pt idx="2495" formatCode="0.00_);[Red]\(0.00\)">
                  <c:v>50.580000000000005</c:v>
                </c:pt>
                <c:pt idx="2496" formatCode="0.00_);[Red]\(0.00\)">
                  <c:v>50.52</c:v>
                </c:pt>
                <c:pt idx="2497" formatCode="0.00_);[Red]\(0.00\)">
                  <c:v>50.410000000000004</c:v>
                </c:pt>
                <c:pt idx="2498" formatCode="0.00_);[Red]\(0.00\)">
                  <c:v>50.31</c:v>
                </c:pt>
                <c:pt idx="2499" formatCode="0.00_);[Red]\(0.00\)">
                  <c:v>57.04999999999999</c:v>
                </c:pt>
                <c:pt idx="2500" formatCode="0.00_);[Red]\(0.00\)">
                  <c:v>67.680000000000007</c:v>
                </c:pt>
                <c:pt idx="2501" formatCode="0.00_);[Red]\(0.00\)">
                  <c:v>78.67</c:v>
                </c:pt>
                <c:pt idx="2502" formatCode="0.00_);[Red]\(0.00\)">
                  <c:v>82.409999999999982</c:v>
                </c:pt>
                <c:pt idx="2503" formatCode="0.00_);[Red]\(0.00\)">
                  <c:v>72.62</c:v>
                </c:pt>
                <c:pt idx="2504" formatCode="0.00_);[Red]\(0.00\)">
                  <c:v>62.47</c:v>
                </c:pt>
                <c:pt idx="2505" formatCode="0.00_);[Red]\(0.00\)">
                  <c:v>52.66</c:v>
                </c:pt>
                <c:pt idx="2506" formatCode="0.00_);[Red]\(0.00\)">
                  <c:v>52.46</c:v>
                </c:pt>
                <c:pt idx="2507" formatCode="0.00_);[Red]\(0.00\)">
                  <c:v>52.27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7C-4E31-8DD4-226060F01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92790736"/>
        <c:axId val="896583600"/>
      </c:lineChart>
      <c:catAx>
        <c:axId val="8927907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896583600"/>
        <c:crosses val="autoZero"/>
        <c:auto val="1"/>
        <c:lblAlgn val="ctr"/>
        <c:lblOffset val="100"/>
        <c:noMultiLvlLbl val="0"/>
      </c:catAx>
      <c:valAx>
        <c:axId val="89658360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Value</a:t>
                </a:r>
              </a:p>
            </c:rich>
          </c:tx>
          <c:overlay val="0"/>
        </c:title>
        <c:numFmt formatCode="0.00_);[Red]\(0.00\)" sourceLinked="1"/>
        <c:majorTickMark val="out"/>
        <c:minorTickMark val="none"/>
        <c:tickLblPos val="nextTo"/>
        <c:crossAx val="89279073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ko-KR"/>
              <a:t>Moving Average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4842112391441534E-3"/>
          <c:y val="0.15980647665520686"/>
          <c:w val="0.98209448033753355"/>
          <c:h val="0.77368729436989392"/>
        </c:manualLayout>
      </c:layout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'[1]실측정 Graph'!$G$3:$G$2510</c:f>
              <c:numCache>
                <c:formatCode>0.00_);[Red]\(0.00\)</c:formatCode>
                <c:ptCount val="2508"/>
                <c:pt idx="0">
                  <c:v>52.08</c:v>
                </c:pt>
                <c:pt idx="1">
                  <c:v>52.14</c:v>
                </c:pt>
                <c:pt idx="2">
                  <c:v>52.02</c:v>
                </c:pt>
                <c:pt idx="3">
                  <c:v>51.9</c:v>
                </c:pt>
                <c:pt idx="4">
                  <c:v>51.84</c:v>
                </c:pt>
                <c:pt idx="5">
                  <c:v>51.69</c:v>
                </c:pt>
                <c:pt idx="6">
                  <c:v>51.63</c:v>
                </c:pt>
                <c:pt idx="7">
                  <c:v>51.57</c:v>
                </c:pt>
                <c:pt idx="8">
                  <c:v>51.39</c:v>
                </c:pt>
                <c:pt idx="9">
                  <c:v>51.24</c:v>
                </c:pt>
                <c:pt idx="10">
                  <c:v>51.15</c:v>
                </c:pt>
                <c:pt idx="11">
                  <c:v>51.18</c:v>
                </c:pt>
                <c:pt idx="12">
                  <c:v>51.06</c:v>
                </c:pt>
                <c:pt idx="13">
                  <c:v>50.91</c:v>
                </c:pt>
                <c:pt idx="14">
                  <c:v>50.85</c:v>
                </c:pt>
                <c:pt idx="15">
                  <c:v>50.76</c:v>
                </c:pt>
                <c:pt idx="16">
                  <c:v>50.61</c:v>
                </c:pt>
                <c:pt idx="17">
                  <c:v>50.46</c:v>
                </c:pt>
                <c:pt idx="18">
                  <c:v>50.34</c:v>
                </c:pt>
                <c:pt idx="19">
                  <c:v>50.37</c:v>
                </c:pt>
                <c:pt idx="20">
                  <c:v>50.31</c:v>
                </c:pt>
                <c:pt idx="21">
                  <c:v>50.19</c:v>
                </c:pt>
                <c:pt idx="22">
                  <c:v>50.04</c:v>
                </c:pt>
                <c:pt idx="23">
                  <c:v>81.39</c:v>
                </c:pt>
                <c:pt idx="24">
                  <c:v>82.17</c:v>
                </c:pt>
                <c:pt idx="25">
                  <c:v>83.04</c:v>
                </c:pt>
                <c:pt idx="26">
                  <c:v>79.260000000000005</c:v>
                </c:pt>
                <c:pt idx="27">
                  <c:v>52.83</c:v>
                </c:pt>
                <c:pt idx="28">
                  <c:v>52.71</c:v>
                </c:pt>
                <c:pt idx="29">
                  <c:v>52.53</c:v>
                </c:pt>
                <c:pt idx="30">
                  <c:v>52.47</c:v>
                </c:pt>
                <c:pt idx="31">
                  <c:v>52.41</c:v>
                </c:pt>
                <c:pt idx="32">
                  <c:v>52.17</c:v>
                </c:pt>
                <c:pt idx="33">
                  <c:v>51.99</c:v>
                </c:pt>
                <c:pt idx="34">
                  <c:v>51.93</c:v>
                </c:pt>
                <c:pt idx="35">
                  <c:v>51.93</c:v>
                </c:pt>
                <c:pt idx="36">
                  <c:v>51.69</c:v>
                </c:pt>
                <c:pt idx="37">
                  <c:v>51.63</c:v>
                </c:pt>
                <c:pt idx="38">
                  <c:v>51.6</c:v>
                </c:pt>
                <c:pt idx="39">
                  <c:v>51.45</c:v>
                </c:pt>
                <c:pt idx="40">
                  <c:v>51.39</c:v>
                </c:pt>
                <c:pt idx="41">
                  <c:v>51.24</c:v>
                </c:pt>
                <c:pt idx="42">
                  <c:v>51.18</c:v>
                </c:pt>
                <c:pt idx="43">
                  <c:v>51.06</c:v>
                </c:pt>
                <c:pt idx="44">
                  <c:v>50.94</c:v>
                </c:pt>
                <c:pt idx="45">
                  <c:v>50.88</c:v>
                </c:pt>
                <c:pt idx="46">
                  <c:v>50.79</c:v>
                </c:pt>
                <c:pt idx="47">
                  <c:v>50.7</c:v>
                </c:pt>
                <c:pt idx="48">
                  <c:v>50.58</c:v>
                </c:pt>
                <c:pt idx="49">
                  <c:v>50.52</c:v>
                </c:pt>
                <c:pt idx="50">
                  <c:v>50.46</c:v>
                </c:pt>
                <c:pt idx="51">
                  <c:v>50.34</c:v>
                </c:pt>
                <c:pt idx="52">
                  <c:v>50.16</c:v>
                </c:pt>
                <c:pt idx="53">
                  <c:v>50.16</c:v>
                </c:pt>
                <c:pt idx="54">
                  <c:v>80.459999999999994</c:v>
                </c:pt>
                <c:pt idx="55">
                  <c:v>81.45</c:v>
                </c:pt>
                <c:pt idx="56">
                  <c:v>82.56</c:v>
                </c:pt>
                <c:pt idx="57">
                  <c:v>83.01</c:v>
                </c:pt>
                <c:pt idx="58">
                  <c:v>53.01</c:v>
                </c:pt>
                <c:pt idx="59">
                  <c:v>52.71</c:v>
                </c:pt>
                <c:pt idx="60">
                  <c:v>52.56</c:v>
                </c:pt>
                <c:pt idx="61">
                  <c:v>52.41</c:v>
                </c:pt>
                <c:pt idx="62">
                  <c:v>52.2</c:v>
                </c:pt>
                <c:pt idx="63">
                  <c:v>52.23</c:v>
                </c:pt>
                <c:pt idx="64">
                  <c:v>52.05</c:v>
                </c:pt>
                <c:pt idx="65">
                  <c:v>52.05</c:v>
                </c:pt>
                <c:pt idx="66">
                  <c:v>51.81</c:v>
                </c:pt>
                <c:pt idx="67">
                  <c:v>51.69</c:v>
                </c:pt>
                <c:pt idx="68">
                  <c:v>51.66</c:v>
                </c:pt>
                <c:pt idx="69">
                  <c:v>51.57</c:v>
                </c:pt>
                <c:pt idx="70">
                  <c:v>51.54</c:v>
                </c:pt>
                <c:pt idx="71">
                  <c:v>51.36</c:v>
                </c:pt>
                <c:pt idx="72">
                  <c:v>51.24</c:v>
                </c:pt>
                <c:pt idx="73">
                  <c:v>51.12</c:v>
                </c:pt>
                <c:pt idx="74">
                  <c:v>51.03</c:v>
                </c:pt>
                <c:pt idx="75">
                  <c:v>51.03</c:v>
                </c:pt>
                <c:pt idx="76">
                  <c:v>50.88</c:v>
                </c:pt>
                <c:pt idx="77">
                  <c:v>50.7</c:v>
                </c:pt>
                <c:pt idx="78">
                  <c:v>50.64</c:v>
                </c:pt>
                <c:pt idx="79">
                  <c:v>50.52</c:v>
                </c:pt>
                <c:pt idx="80">
                  <c:v>50.46</c:v>
                </c:pt>
                <c:pt idx="81">
                  <c:v>50.43</c:v>
                </c:pt>
                <c:pt idx="82">
                  <c:v>50.28</c:v>
                </c:pt>
                <c:pt idx="83">
                  <c:v>50.13</c:v>
                </c:pt>
                <c:pt idx="84">
                  <c:v>50.19</c:v>
                </c:pt>
                <c:pt idx="85">
                  <c:v>80.58</c:v>
                </c:pt>
                <c:pt idx="86">
                  <c:v>81.66</c:v>
                </c:pt>
                <c:pt idx="87">
                  <c:v>82.71</c:v>
                </c:pt>
                <c:pt idx="88">
                  <c:v>83.13</c:v>
                </c:pt>
                <c:pt idx="89">
                  <c:v>53.25</c:v>
                </c:pt>
                <c:pt idx="90">
                  <c:v>52.77</c:v>
                </c:pt>
                <c:pt idx="91">
                  <c:v>52.68</c:v>
                </c:pt>
                <c:pt idx="92">
                  <c:v>52.53</c:v>
                </c:pt>
                <c:pt idx="93">
                  <c:v>52.29</c:v>
                </c:pt>
                <c:pt idx="94">
                  <c:v>52.23</c:v>
                </c:pt>
                <c:pt idx="95">
                  <c:v>52.05</c:v>
                </c:pt>
                <c:pt idx="96">
                  <c:v>52.08</c:v>
                </c:pt>
                <c:pt idx="97">
                  <c:v>51.9</c:v>
                </c:pt>
                <c:pt idx="98">
                  <c:v>51.78</c:v>
                </c:pt>
                <c:pt idx="99">
                  <c:v>51.69</c:v>
                </c:pt>
                <c:pt idx="100">
                  <c:v>51.6</c:v>
                </c:pt>
                <c:pt idx="101">
                  <c:v>51.51</c:v>
                </c:pt>
                <c:pt idx="102">
                  <c:v>51.42</c:v>
                </c:pt>
                <c:pt idx="103">
                  <c:v>51.36</c:v>
                </c:pt>
                <c:pt idx="104">
                  <c:v>51.21</c:v>
                </c:pt>
                <c:pt idx="105">
                  <c:v>51.18</c:v>
                </c:pt>
                <c:pt idx="106">
                  <c:v>51.15</c:v>
                </c:pt>
                <c:pt idx="107">
                  <c:v>50.94</c:v>
                </c:pt>
                <c:pt idx="108">
                  <c:v>50.91</c:v>
                </c:pt>
                <c:pt idx="109">
                  <c:v>50.76</c:v>
                </c:pt>
                <c:pt idx="110">
                  <c:v>50.67</c:v>
                </c:pt>
                <c:pt idx="111">
                  <c:v>50.49</c:v>
                </c:pt>
                <c:pt idx="112">
                  <c:v>50.49</c:v>
                </c:pt>
                <c:pt idx="113">
                  <c:v>50.52</c:v>
                </c:pt>
                <c:pt idx="114">
                  <c:v>50.25</c:v>
                </c:pt>
                <c:pt idx="115">
                  <c:v>50.22</c:v>
                </c:pt>
                <c:pt idx="116">
                  <c:v>50.13</c:v>
                </c:pt>
                <c:pt idx="117">
                  <c:v>63.72</c:v>
                </c:pt>
                <c:pt idx="118">
                  <c:v>81.900000000000006</c:v>
                </c:pt>
                <c:pt idx="119">
                  <c:v>82.5</c:v>
                </c:pt>
                <c:pt idx="120">
                  <c:v>83.04</c:v>
                </c:pt>
                <c:pt idx="121">
                  <c:v>53.01</c:v>
                </c:pt>
                <c:pt idx="122">
                  <c:v>52.71</c:v>
                </c:pt>
                <c:pt idx="123">
                  <c:v>52.59</c:v>
                </c:pt>
                <c:pt idx="124">
                  <c:v>52.5</c:v>
                </c:pt>
                <c:pt idx="125">
                  <c:v>52.32</c:v>
                </c:pt>
                <c:pt idx="126">
                  <c:v>52.17</c:v>
                </c:pt>
                <c:pt idx="127">
                  <c:v>52.11</c:v>
                </c:pt>
                <c:pt idx="128">
                  <c:v>52.05</c:v>
                </c:pt>
                <c:pt idx="129">
                  <c:v>51.75</c:v>
                </c:pt>
                <c:pt idx="130">
                  <c:v>51.81</c:v>
                </c:pt>
                <c:pt idx="131">
                  <c:v>51.66</c:v>
                </c:pt>
                <c:pt idx="132">
                  <c:v>51.75</c:v>
                </c:pt>
                <c:pt idx="133">
                  <c:v>51.42</c:v>
                </c:pt>
                <c:pt idx="134">
                  <c:v>51.36</c:v>
                </c:pt>
                <c:pt idx="135">
                  <c:v>51.45</c:v>
                </c:pt>
                <c:pt idx="136">
                  <c:v>50.61</c:v>
                </c:pt>
                <c:pt idx="137">
                  <c:v>50.34</c:v>
                </c:pt>
                <c:pt idx="138">
                  <c:v>50.34</c:v>
                </c:pt>
                <c:pt idx="139">
                  <c:v>50.43</c:v>
                </c:pt>
                <c:pt idx="140">
                  <c:v>50.37</c:v>
                </c:pt>
                <c:pt idx="141">
                  <c:v>50.34</c:v>
                </c:pt>
                <c:pt idx="142">
                  <c:v>50.31</c:v>
                </c:pt>
                <c:pt idx="143">
                  <c:v>50.19</c:v>
                </c:pt>
                <c:pt idx="144">
                  <c:v>54.57</c:v>
                </c:pt>
                <c:pt idx="145">
                  <c:v>80.67</c:v>
                </c:pt>
                <c:pt idx="146">
                  <c:v>82.26</c:v>
                </c:pt>
                <c:pt idx="147">
                  <c:v>83.19</c:v>
                </c:pt>
                <c:pt idx="148">
                  <c:v>70.44</c:v>
                </c:pt>
                <c:pt idx="149">
                  <c:v>52.89</c:v>
                </c:pt>
                <c:pt idx="150">
                  <c:v>52.77</c:v>
                </c:pt>
                <c:pt idx="151">
                  <c:v>52.68</c:v>
                </c:pt>
                <c:pt idx="152">
                  <c:v>52.5</c:v>
                </c:pt>
                <c:pt idx="153">
                  <c:v>52.5</c:v>
                </c:pt>
                <c:pt idx="154">
                  <c:v>52.35</c:v>
                </c:pt>
                <c:pt idx="155">
                  <c:v>52.38</c:v>
                </c:pt>
                <c:pt idx="156">
                  <c:v>52.17</c:v>
                </c:pt>
                <c:pt idx="157">
                  <c:v>52.14</c:v>
                </c:pt>
                <c:pt idx="158">
                  <c:v>52.05</c:v>
                </c:pt>
                <c:pt idx="159">
                  <c:v>51.93</c:v>
                </c:pt>
                <c:pt idx="160">
                  <c:v>51.93</c:v>
                </c:pt>
                <c:pt idx="161">
                  <c:v>51.78</c:v>
                </c:pt>
                <c:pt idx="162">
                  <c:v>51.66</c:v>
                </c:pt>
                <c:pt idx="163">
                  <c:v>51.72</c:v>
                </c:pt>
                <c:pt idx="164">
                  <c:v>51.69</c:v>
                </c:pt>
                <c:pt idx="165">
                  <c:v>51.57</c:v>
                </c:pt>
                <c:pt idx="166">
                  <c:v>51.45</c:v>
                </c:pt>
                <c:pt idx="167">
                  <c:v>51.36</c:v>
                </c:pt>
                <c:pt idx="168">
                  <c:v>51.27</c:v>
                </c:pt>
                <c:pt idx="169">
                  <c:v>51.33</c:v>
                </c:pt>
                <c:pt idx="170">
                  <c:v>51.18</c:v>
                </c:pt>
                <c:pt idx="171">
                  <c:v>51.18</c:v>
                </c:pt>
                <c:pt idx="172">
                  <c:v>51.09</c:v>
                </c:pt>
                <c:pt idx="173">
                  <c:v>50.97</c:v>
                </c:pt>
                <c:pt idx="174">
                  <c:v>51.03</c:v>
                </c:pt>
                <c:pt idx="175">
                  <c:v>50.91</c:v>
                </c:pt>
                <c:pt idx="176">
                  <c:v>50.97</c:v>
                </c:pt>
                <c:pt idx="177">
                  <c:v>50.76</c:v>
                </c:pt>
                <c:pt idx="178">
                  <c:v>50.82</c:v>
                </c:pt>
                <c:pt idx="179">
                  <c:v>50.76</c:v>
                </c:pt>
                <c:pt idx="180">
                  <c:v>50.82</c:v>
                </c:pt>
                <c:pt idx="181">
                  <c:v>50.73</c:v>
                </c:pt>
                <c:pt idx="182">
                  <c:v>50.64</c:v>
                </c:pt>
                <c:pt idx="183">
                  <c:v>50.58</c:v>
                </c:pt>
                <c:pt idx="184">
                  <c:v>50.55</c:v>
                </c:pt>
                <c:pt idx="185">
                  <c:v>50.49</c:v>
                </c:pt>
                <c:pt idx="186">
                  <c:v>50.58</c:v>
                </c:pt>
                <c:pt idx="187">
                  <c:v>50.49</c:v>
                </c:pt>
                <c:pt idx="188">
                  <c:v>50.46</c:v>
                </c:pt>
                <c:pt idx="189">
                  <c:v>50.34</c:v>
                </c:pt>
                <c:pt idx="190">
                  <c:v>50.34</c:v>
                </c:pt>
                <c:pt idx="191">
                  <c:v>50.31</c:v>
                </c:pt>
                <c:pt idx="192">
                  <c:v>50.13</c:v>
                </c:pt>
                <c:pt idx="193">
                  <c:v>50.25</c:v>
                </c:pt>
                <c:pt idx="194">
                  <c:v>50.1</c:v>
                </c:pt>
                <c:pt idx="195">
                  <c:v>50.04</c:v>
                </c:pt>
                <c:pt idx="196">
                  <c:v>81.45</c:v>
                </c:pt>
                <c:pt idx="197">
                  <c:v>82.17</c:v>
                </c:pt>
                <c:pt idx="198">
                  <c:v>83.28</c:v>
                </c:pt>
                <c:pt idx="199">
                  <c:v>75.33</c:v>
                </c:pt>
                <c:pt idx="200">
                  <c:v>53.1</c:v>
                </c:pt>
                <c:pt idx="201">
                  <c:v>52.86</c:v>
                </c:pt>
                <c:pt idx="202">
                  <c:v>52.77</c:v>
                </c:pt>
                <c:pt idx="203">
                  <c:v>52.8</c:v>
                </c:pt>
                <c:pt idx="204">
                  <c:v>52.71</c:v>
                </c:pt>
                <c:pt idx="205">
                  <c:v>52.56</c:v>
                </c:pt>
                <c:pt idx="206">
                  <c:v>52.59</c:v>
                </c:pt>
                <c:pt idx="207">
                  <c:v>52.5</c:v>
                </c:pt>
                <c:pt idx="208">
                  <c:v>52.44</c:v>
                </c:pt>
                <c:pt idx="209">
                  <c:v>52.29</c:v>
                </c:pt>
                <c:pt idx="210">
                  <c:v>52.29</c:v>
                </c:pt>
                <c:pt idx="211">
                  <c:v>52.29</c:v>
                </c:pt>
                <c:pt idx="212">
                  <c:v>52.26</c:v>
                </c:pt>
                <c:pt idx="213">
                  <c:v>52.05</c:v>
                </c:pt>
                <c:pt idx="214">
                  <c:v>52.11</c:v>
                </c:pt>
                <c:pt idx="215">
                  <c:v>52.02</c:v>
                </c:pt>
                <c:pt idx="216">
                  <c:v>52.11</c:v>
                </c:pt>
                <c:pt idx="217">
                  <c:v>51.99</c:v>
                </c:pt>
                <c:pt idx="218">
                  <c:v>51.87</c:v>
                </c:pt>
                <c:pt idx="219">
                  <c:v>51.9</c:v>
                </c:pt>
                <c:pt idx="220">
                  <c:v>51.9</c:v>
                </c:pt>
                <c:pt idx="221">
                  <c:v>51.69</c:v>
                </c:pt>
                <c:pt idx="222">
                  <c:v>51.66</c:v>
                </c:pt>
                <c:pt idx="223">
                  <c:v>51.69</c:v>
                </c:pt>
                <c:pt idx="224">
                  <c:v>51.69</c:v>
                </c:pt>
                <c:pt idx="225">
                  <c:v>51.72</c:v>
                </c:pt>
                <c:pt idx="226">
                  <c:v>51.48</c:v>
                </c:pt>
                <c:pt idx="227">
                  <c:v>51.51</c:v>
                </c:pt>
                <c:pt idx="228">
                  <c:v>51.57</c:v>
                </c:pt>
                <c:pt idx="229">
                  <c:v>51.33</c:v>
                </c:pt>
                <c:pt idx="230">
                  <c:v>51.24</c:v>
                </c:pt>
                <c:pt idx="231">
                  <c:v>51.36</c:v>
                </c:pt>
                <c:pt idx="232">
                  <c:v>51.3</c:v>
                </c:pt>
                <c:pt idx="233">
                  <c:v>51.24</c:v>
                </c:pt>
                <c:pt idx="234">
                  <c:v>51.15</c:v>
                </c:pt>
                <c:pt idx="235">
                  <c:v>51.18</c:v>
                </c:pt>
                <c:pt idx="236">
                  <c:v>51</c:v>
                </c:pt>
                <c:pt idx="237">
                  <c:v>51.12</c:v>
                </c:pt>
                <c:pt idx="238">
                  <c:v>51.09</c:v>
                </c:pt>
                <c:pt idx="239">
                  <c:v>51</c:v>
                </c:pt>
                <c:pt idx="240">
                  <c:v>50.88</c:v>
                </c:pt>
                <c:pt idx="241">
                  <c:v>50.85</c:v>
                </c:pt>
                <c:pt idx="242">
                  <c:v>50.88</c:v>
                </c:pt>
                <c:pt idx="243">
                  <c:v>50.76</c:v>
                </c:pt>
                <c:pt idx="244">
                  <c:v>50.61</c:v>
                </c:pt>
                <c:pt idx="245">
                  <c:v>50.61</c:v>
                </c:pt>
                <c:pt idx="246">
                  <c:v>50.61</c:v>
                </c:pt>
                <c:pt idx="247">
                  <c:v>50.43</c:v>
                </c:pt>
                <c:pt idx="248">
                  <c:v>50.46</c:v>
                </c:pt>
                <c:pt idx="249">
                  <c:v>50.31</c:v>
                </c:pt>
                <c:pt idx="250">
                  <c:v>50.37</c:v>
                </c:pt>
                <c:pt idx="251">
                  <c:v>50.4</c:v>
                </c:pt>
                <c:pt idx="252">
                  <c:v>50.31</c:v>
                </c:pt>
                <c:pt idx="253">
                  <c:v>50.4</c:v>
                </c:pt>
                <c:pt idx="254">
                  <c:v>50.34</c:v>
                </c:pt>
                <c:pt idx="255">
                  <c:v>50.28</c:v>
                </c:pt>
                <c:pt idx="256">
                  <c:v>50.22</c:v>
                </c:pt>
                <c:pt idx="257">
                  <c:v>50.13</c:v>
                </c:pt>
                <c:pt idx="258">
                  <c:v>50.19</c:v>
                </c:pt>
                <c:pt idx="259">
                  <c:v>68.28</c:v>
                </c:pt>
                <c:pt idx="260">
                  <c:v>82.02</c:v>
                </c:pt>
                <c:pt idx="261">
                  <c:v>82.65</c:v>
                </c:pt>
                <c:pt idx="262">
                  <c:v>82.62</c:v>
                </c:pt>
                <c:pt idx="263">
                  <c:v>56.13</c:v>
                </c:pt>
                <c:pt idx="264">
                  <c:v>53.01</c:v>
                </c:pt>
                <c:pt idx="265">
                  <c:v>52.92</c:v>
                </c:pt>
                <c:pt idx="266">
                  <c:v>52.92</c:v>
                </c:pt>
                <c:pt idx="267">
                  <c:v>52.65</c:v>
                </c:pt>
                <c:pt idx="268">
                  <c:v>52.74</c:v>
                </c:pt>
                <c:pt idx="269">
                  <c:v>52.74</c:v>
                </c:pt>
                <c:pt idx="270">
                  <c:v>52.71</c:v>
                </c:pt>
                <c:pt idx="271">
                  <c:v>52.53</c:v>
                </c:pt>
                <c:pt idx="272">
                  <c:v>52.47</c:v>
                </c:pt>
                <c:pt idx="273">
                  <c:v>52.47</c:v>
                </c:pt>
                <c:pt idx="274">
                  <c:v>52.47</c:v>
                </c:pt>
                <c:pt idx="275">
                  <c:v>52.41</c:v>
                </c:pt>
                <c:pt idx="276">
                  <c:v>52.29</c:v>
                </c:pt>
                <c:pt idx="277">
                  <c:v>52.41</c:v>
                </c:pt>
                <c:pt idx="278">
                  <c:v>52.23</c:v>
                </c:pt>
                <c:pt idx="279">
                  <c:v>52.38</c:v>
                </c:pt>
                <c:pt idx="280">
                  <c:v>52.29</c:v>
                </c:pt>
                <c:pt idx="281">
                  <c:v>52.26</c:v>
                </c:pt>
                <c:pt idx="282">
                  <c:v>52.14</c:v>
                </c:pt>
                <c:pt idx="283">
                  <c:v>52.08</c:v>
                </c:pt>
                <c:pt idx="284">
                  <c:v>52.08</c:v>
                </c:pt>
                <c:pt idx="285">
                  <c:v>52.17</c:v>
                </c:pt>
                <c:pt idx="286">
                  <c:v>52.11</c:v>
                </c:pt>
                <c:pt idx="287">
                  <c:v>52.02</c:v>
                </c:pt>
                <c:pt idx="288">
                  <c:v>52.02</c:v>
                </c:pt>
                <c:pt idx="289">
                  <c:v>52.02</c:v>
                </c:pt>
                <c:pt idx="290">
                  <c:v>51.84</c:v>
                </c:pt>
                <c:pt idx="291">
                  <c:v>51.72</c:v>
                </c:pt>
                <c:pt idx="292">
                  <c:v>51.72</c:v>
                </c:pt>
                <c:pt idx="293">
                  <c:v>51.54</c:v>
                </c:pt>
                <c:pt idx="294">
                  <c:v>51.54</c:v>
                </c:pt>
                <c:pt idx="295">
                  <c:v>51.48</c:v>
                </c:pt>
                <c:pt idx="296">
                  <c:v>51.36</c:v>
                </c:pt>
                <c:pt idx="297">
                  <c:v>51.33</c:v>
                </c:pt>
                <c:pt idx="298">
                  <c:v>51.15</c:v>
                </c:pt>
                <c:pt idx="299">
                  <c:v>51.24</c:v>
                </c:pt>
                <c:pt idx="300">
                  <c:v>51.15</c:v>
                </c:pt>
                <c:pt idx="301">
                  <c:v>51.18</c:v>
                </c:pt>
                <c:pt idx="302">
                  <c:v>50.91</c:v>
                </c:pt>
                <c:pt idx="303">
                  <c:v>50.91</c:v>
                </c:pt>
                <c:pt idx="304">
                  <c:v>50.94</c:v>
                </c:pt>
                <c:pt idx="305">
                  <c:v>50.82</c:v>
                </c:pt>
                <c:pt idx="306">
                  <c:v>50.79</c:v>
                </c:pt>
                <c:pt idx="307">
                  <c:v>50.61</c:v>
                </c:pt>
                <c:pt idx="308">
                  <c:v>50.61</c:v>
                </c:pt>
                <c:pt idx="309">
                  <c:v>50.49</c:v>
                </c:pt>
                <c:pt idx="310">
                  <c:v>50.52</c:v>
                </c:pt>
                <c:pt idx="311">
                  <c:v>50.4</c:v>
                </c:pt>
                <c:pt idx="312">
                  <c:v>50.49</c:v>
                </c:pt>
                <c:pt idx="313">
                  <c:v>50.16</c:v>
                </c:pt>
                <c:pt idx="314">
                  <c:v>50.16</c:v>
                </c:pt>
                <c:pt idx="315">
                  <c:v>50.13</c:v>
                </c:pt>
                <c:pt idx="316">
                  <c:v>81.12</c:v>
                </c:pt>
                <c:pt idx="317">
                  <c:v>81.96</c:v>
                </c:pt>
                <c:pt idx="318">
                  <c:v>82.86</c:v>
                </c:pt>
                <c:pt idx="319">
                  <c:v>58.44</c:v>
                </c:pt>
                <c:pt idx="320">
                  <c:v>53.1</c:v>
                </c:pt>
                <c:pt idx="321">
                  <c:v>52.89</c:v>
                </c:pt>
                <c:pt idx="322">
                  <c:v>52.8</c:v>
                </c:pt>
                <c:pt idx="323">
                  <c:v>52.77</c:v>
                </c:pt>
                <c:pt idx="324">
                  <c:v>52.44</c:v>
                </c:pt>
                <c:pt idx="325">
                  <c:v>52.41</c:v>
                </c:pt>
                <c:pt idx="326">
                  <c:v>52.5</c:v>
                </c:pt>
                <c:pt idx="327">
                  <c:v>52.26</c:v>
                </c:pt>
                <c:pt idx="328">
                  <c:v>52.23</c:v>
                </c:pt>
                <c:pt idx="329">
                  <c:v>51.99</c:v>
                </c:pt>
                <c:pt idx="330">
                  <c:v>52.2</c:v>
                </c:pt>
                <c:pt idx="331">
                  <c:v>51.96</c:v>
                </c:pt>
                <c:pt idx="332">
                  <c:v>51.9</c:v>
                </c:pt>
                <c:pt idx="333">
                  <c:v>51.84</c:v>
                </c:pt>
                <c:pt idx="334">
                  <c:v>51.66</c:v>
                </c:pt>
                <c:pt idx="335">
                  <c:v>51.69</c:v>
                </c:pt>
                <c:pt idx="336">
                  <c:v>51.57</c:v>
                </c:pt>
                <c:pt idx="337">
                  <c:v>51.51</c:v>
                </c:pt>
                <c:pt idx="338">
                  <c:v>51.39</c:v>
                </c:pt>
                <c:pt idx="339">
                  <c:v>51.33</c:v>
                </c:pt>
                <c:pt idx="340">
                  <c:v>51.18</c:v>
                </c:pt>
                <c:pt idx="341">
                  <c:v>51.06</c:v>
                </c:pt>
                <c:pt idx="342">
                  <c:v>51</c:v>
                </c:pt>
                <c:pt idx="343">
                  <c:v>50.82</c:v>
                </c:pt>
                <c:pt idx="344">
                  <c:v>50.85</c:v>
                </c:pt>
                <c:pt idx="345">
                  <c:v>50.7</c:v>
                </c:pt>
                <c:pt idx="346">
                  <c:v>50.61</c:v>
                </c:pt>
                <c:pt idx="347">
                  <c:v>50.64</c:v>
                </c:pt>
                <c:pt idx="348">
                  <c:v>50.4</c:v>
                </c:pt>
                <c:pt idx="349">
                  <c:v>50.31</c:v>
                </c:pt>
                <c:pt idx="350">
                  <c:v>50.37</c:v>
                </c:pt>
                <c:pt idx="351">
                  <c:v>50.22</c:v>
                </c:pt>
                <c:pt idx="352">
                  <c:v>50.1</c:v>
                </c:pt>
                <c:pt idx="353">
                  <c:v>80.52</c:v>
                </c:pt>
                <c:pt idx="354">
                  <c:v>81.599999999999994</c:v>
                </c:pt>
                <c:pt idx="355">
                  <c:v>82.68</c:v>
                </c:pt>
                <c:pt idx="356">
                  <c:v>83.13</c:v>
                </c:pt>
                <c:pt idx="357">
                  <c:v>53.22</c:v>
                </c:pt>
                <c:pt idx="358">
                  <c:v>52.86</c:v>
                </c:pt>
                <c:pt idx="359">
                  <c:v>52.8</c:v>
                </c:pt>
                <c:pt idx="360">
                  <c:v>52.62</c:v>
                </c:pt>
                <c:pt idx="361">
                  <c:v>52.65</c:v>
                </c:pt>
                <c:pt idx="362">
                  <c:v>52.47</c:v>
                </c:pt>
                <c:pt idx="363">
                  <c:v>52.32</c:v>
                </c:pt>
                <c:pt idx="364">
                  <c:v>52.29</c:v>
                </c:pt>
                <c:pt idx="365">
                  <c:v>52.17</c:v>
                </c:pt>
                <c:pt idx="366">
                  <c:v>52.23</c:v>
                </c:pt>
                <c:pt idx="367">
                  <c:v>52.05</c:v>
                </c:pt>
                <c:pt idx="368">
                  <c:v>52.02</c:v>
                </c:pt>
                <c:pt idx="369">
                  <c:v>51.84</c:v>
                </c:pt>
                <c:pt idx="370">
                  <c:v>51.84</c:v>
                </c:pt>
                <c:pt idx="371">
                  <c:v>51.75</c:v>
                </c:pt>
                <c:pt idx="372">
                  <c:v>51.69</c:v>
                </c:pt>
                <c:pt idx="373">
                  <c:v>51.57</c:v>
                </c:pt>
                <c:pt idx="374">
                  <c:v>51.63</c:v>
                </c:pt>
                <c:pt idx="375">
                  <c:v>51.42</c:v>
                </c:pt>
                <c:pt idx="376">
                  <c:v>51.24</c:v>
                </c:pt>
                <c:pt idx="377">
                  <c:v>51.36</c:v>
                </c:pt>
                <c:pt idx="378">
                  <c:v>51.27</c:v>
                </c:pt>
                <c:pt idx="379">
                  <c:v>51.24</c:v>
                </c:pt>
                <c:pt idx="380">
                  <c:v>51.15</c:v>
                </c:pt>
                <c:pt idx="381">
                  <c:v>51.03</c:v>
                </c:pt>
                <c:pt idx="382">
                  <c:v>50.97</c:v>
                </c:pt>
                <c:pt idx="383">
                  <c:v>50.97</c:v>
                </c:pt>
                <c:pt idx="384">
                  <c:v>50.79</c:v>
                </c:pt>
                <c:pt idx="385">
                  <c:v>50.82</c:v>
                </c:pt>
                <c:pt idx="386">
                  <c:v>50.73</c:v>
                </c:pt>
                <c:pt idx="387">
                  <c:v>50.61</c:v>
                </c:pt>
                <c:pt idx="388">
                  <c:v>50.61</c:v>
                </c:pt>
                <c:pt idx="389">
                  <c:v>50.4</c:v>
                </c:pt>
                <c:pt idx="390">
                  <c:v>50.43</c:v>
                </c:pt>
                <c:pt idx="391">
                  <c:v>50.31</c:v>
                </c:pt>
                <c:pt idx="392">
                  <c:v>50.43</c:v>
                </c:pt>
                <c:pt idx="393">
                  <c:v>50.22</c:v>
                </c:pt>
                <c:pt idx="394">
                  <c:v>50.13</c:v>
                </c:pt>
                <c:pt idx="395">
                  <c:v>50.19</c:v>
                </c:pt>
                <c:pt idx="396">
                  <c:v>81.09</c:v>
                </c:pt>
                <c:pt idx="397">
                  <c:v>81.96</c:v>
                </c:pt>
                <c:pt idx="398">
                  <c:v>82.92</c:v>
                </c:pt>
                <c:pt idx="399">
                  <c:v>57.42</c:v>
                </c:pt>
                <c:pt idx="400">
                  <c:v>53.01</c:v>
                </c:pt>
                <c:pt idx="401">
                  <c:v>52.74</c:v>
                </c:pt>
                <c:pt idx="402">
                  <c:v>52.77</c:v>
                </c:pt>
                <c:pt idx="403">
                  <c:v>52.71</c:v>
                </c:pt>
                <c:pt idx="404">
                  <c:v>52.53</c:v>
                </c:pt>
                <c:pt idx="405">
                  <c:v>52.44</c:v>
                </c:pt>
                <c:pt idx="406">
                  <c:v>52.44</c:v>
                </c:pt>
                <c:pt idx="407">
                  <c:v>52.32</c:v>
                </c:pt>
                <c:pt idx="408">
                  <c:v>52.2</c:v>
                </c:pt>
                <c:pt idx="409">
                  <c:v>52.08</c:v>
                </c:pt>
                <c:pt idx="410">
                  <c:v>51.93</c:v>
                </c:pt>
                <c:pt idx="411">
                  <c:v>52.02</c:v>
                </c:pt>
                <c:pt idx="412">
                  <c:v>51.84</c:v>
                </c:pt>
                <c:pt idx="413">
                  <c:v>51.84</c:v>
                </c:pt>
                <c:pt idx="414">
                  <c:v>51.6</c:v>
                </c:pt>
                <c:pt idx="415">
                  <c:v>51.69</c:v>
                </c:pt>
                <c:pt idx="416">
                  <c:v>51.6</c:v>
                </c:pt>
                <c:pt idx="417">
                  <c:v>51.51</c:v>
                </c:pt>
                <c:pt idx="418">
                  <c:v>51.51</c:v>
                </c:pt>
                <c:pt idx="419">
                  <c:v>51.33</c:v>
                </c:pt>
                <c:pt idx="420">
                  <c:v>51.39</c:v>
                </c:pt>
                <c:pt idx="421">
                  <c:v>51.27</c:v>
                </c:pt>
                <c:pt idx="422">
                  <c:v>51.06</c:v>
                </c:pt>
                <c:pt idx="423">
                  <c:v>51.18</c:v>
                </c:pt>
                <c:pt idx="424">
                  <c:v>51.18</c:v>
                </c:pt>
                <c:pt idx="425">
                  <c:v>50.94</c:v>
                </c:pt>
                <c:pt idx="426">
                  <c:v>50.88</c:v>
                </c:pt>
                <c:pt idx="427">
                  <c:v>50.85</c:v>
                </c:pt>
                <c:pt idx="428">
                  <c:v>50.79</c:v>
                </c:pt>
                <c:pt idx="429">
                  <c:v>50.7</c:v>
                </c:pt>
                <c:pt idx="430">
                  <c:v>50.64</c:v>
                </c:pt>
                <c:pt idx="431">
                  <c:v>50.55</c:v>
                </c:pt>
                <c:pt idx="432">
                  <c:v>50.49</c:v>
                </c:pt>
                <c:pt idx="433">
                  <c:v>55.05</c:v>
                </c:pt>
                <c:pt idx="434">
                  <c:v>81.540000000000006</c:v>
                </c:pt>
                <c:pt idx="435">
                  <c:v>82.62</c:v>
                </c:pt>
                <c:pt idx="436">
                  <c:v>83.04</c:v>
                </c:pt>
                <c:pt idx="437">
                  <c:v>53.1</c:v>
                </c:pt>
                <c:pt idx="438">
                  <c:v>52.77</c:v>
                </c:pt>
                <c:pt idx="439">
                  <c:v>52.53</c:v>
                </c:pt>
                <c:pt idx="440">
                  <c:v>52.71</c:v>
                </c:pt>
                <c:pt idx="441">
                  <c:v>52.56</c:v>
                </c:pt>
                <c:pt idx="442">
                  <c:v>52.38</c:v>
                </c:pt>
                <c:pt idx="443">
                  <c:v>52.38</c:v>
                </c:pt>
                <c:pt idx="444">
                  <c:v>52.35</c:v>
                </c:pt>
                <c:pt idx="445">
                  <c:v>52.41</c:v>
                </c:pt>
                <c:pt idx="446">
                  <c:v>52.32</c:v>
                </c:pt>
                <c:pt idx="447">
                  <c:v>52.14</c:v>
                </c:pt>
                <c:pt idx="448">
                  <c:v>52.2</c:v>
                </c:pt>
                <c:pt idx="449">
                  <c:v>52.14</c:v>
                </c:pt>
                <c:pt idx="450">
                  <c:v>52.02</c:v>
                </c:pt>
                <c:pt idx="451">
                  <c:v>52.14</c:v>
                </c:pt>
                <c:pt idx="452">
                  <c:v>51.99</c:v>
                </c:pt>
                <c:pt idx="453">
                  <c:v>52.02</c:v>
                </c:pt>
                <c:pt idx="454">
                  <c:v>51.9</c:v>
                </c:pt>
                <c:pt idx="455">
                  <c:v>51.84</c:v>
                </c:pt>
                <c:pt idx="456">
                  <c:v>51.75</c:v>
                </c:pt>
                <c:pt idx="457">
                  <c:v>51.75</c:v>
                </c:pt>
                <c:pt idx="458">
                  <c:v>51.66</c:v>
                </c:pt>
                <c:pt idx="459">
                  <c:v>51.63</c:v>
                </c:pt>
                <c:pt idx="460">
                  <c:v>51.54</c:v>
                </c:pt>
                <c:pt idx="461">
                  <c:v>51.42</c:v>
                </c:pt>
                <c:pt idx="462">
                  <c:v>51.54</c:v>
                </c:pt>
                <c:pt idx="463">
                  <c:v>51.48</c:v>
                </c:pt>
                <c:pt idx="464">
                  <c:v>51.45</c:v>
                </c:pt>
                <c:pt idx="465">
                  <c:v>51.39</c:v>
                </c:pt>
                <c:pt idx="466">
                  <c:v>51.36</c:v>
                </c:pt>
                <c:pt idx="467">
                  <c:v>51.21</c:v>
                </c:pt>
                <c:pt idx="468">
                  <c:v>51.33</c:v>
                </c:pt>
                <c:pt idx="469">
                  <c:v>51.21</c:v>
                </c:pt>
                <c:pt idx="470">
                  <c:v>51.15</c:v>
                </c:pt>
                <c:pt idx="471">
                  <c:v>51.09</c:v>
                </c:pt>
                <c:pt idx="472">
                  <c:v>51.09</c:v>
                </c:pt>
                <c:pt idx="473">
                  <c:v>51.21</c:v>
                </c:pt>
                <c:pt idx="474">
                  <c:v>51.03</c:v>
                </c:pt>
                <c:pt idx="475">
                  <c:v>51.09</c:v>
                </c:pt>
                <c:pt idx="476">
                  <c:v>51</c:v>
                </c:pt>
                <c:pt idx="477">
                  <c:v>50.94</c:v>
                </c:pt>
                <c:pt idx="478">
                  <c:v>50.76</c:v>
                </c:pt>
                <c:pt idx="479">
                  <c:v>50.82</c:v>
                </c:pt>
                <c:pt idx="480">
                  <c:v>50.85</c:v>
                </c:pt>
                <c:pt idx="481">
                  <c:v>50.61</c:v>
                </c:pt>
                <c:pt idx="482">
                  <c:v>50.7</c:v>
                </c:pt>
                <c:pt idx="483">
                  <c:v>50.7</c:v>
                </c:pt>
                <c:pt idx="484">
                  <c:v>50.64</c:v>
                </c:pt>
                <c:pt idx="485">
                  <c:v>50.61</c:v>
                </c:pt>
                <c:pt idx="486">
                  <c:v>50.61</c:v>
                </c:pt>
                <c:pt idx="487">
                  <c:v>50.55</c:v>
                </c:pt>
                <c:pt idx="488">
                  <c:v>50.43</c:v>
                </c:pt>
                <c:pt idx="489">
                  <c:v>50.43</c:v>
                </c:pt>
                <c:pt idx="490">
                  <c:v>50.52</c:v>
                </c:pt>
                <c:pt idx="491">
                  <c:v>50.31</c:v>
                </c:pt>
                <c:pt idx="492">
                  <c:v>50.34</c:v>
                </c:pt>
                <c:pt idx="493">
                  <c:v>50.22</c:v>
                </c:pt>
                <c:pt idx="494">
                  <c:v>50.25</c:v>
                </c:pt>
                <c:pt idx="495">
                  <c:v>50.22</c:v>
                </c:pt>
                <c:pt idx="496">
                  <c:v>50.13</c:v>
                </c:pt>
                <c:pt idx="497">
                  <c:v>50.19</c:v>
                </c:pt>
                <c:pt idx="498">
                  <c:v>50.16</c:v>
                </c:pt>
                <c:pt idx="499">
                  <c:v>71.58</c:v>
                </c:pt>
                <c:pt idx="500">
                  <c:v>81.33</c:v>
                </c:pt>
                <c:pt idx="501">
                  <c:v>82.59</c:v>
                </c:pt>
                <c:pt idx="502">
                  <c:v>81.36</c:v>
                </c:pt>
                <c:pt idx="503">
                  <c:v>54.03</c:v>
                </c:pt>
                <c:pt idx="504">
                  <c:v>52.98</c:v>
                </c:pt>
                <c:pt idx="505">
                  <c:v>52.98</c:v>
                </c:pt>
                <c:pt idx="506">
                  <c:v>52.92</c:v>
                </c:pt>
                <c:pt idx="507">
                  <c:v>52.68</c:v>
                </c:pt>
                <c:pt idx="508">
                  <c:v>52.83</c:v>
                </c:pt>
                <c:pt idx="509">
                  <c:v>52.62</c:v>
                </c:pt>
                <c:pt idx="510">
                  <c:v>52.65</c:v>
                </c:pt>
                <c:pt idx="511">
                  <c:v>52.59</c:v>
                </c:pt>
                <c:pt idx="512">
                  <c:v>52.5</c:v>
                </c:pt>
                <c:pt idx="513">
                  <c:v>52.56</c:v>
                </c:pt>
                <c:pt idx="514">
                  <c:v>52.38</c:v>
                </c:pt>
                <c:pt idx="515">
                  <c:v>52.29</c:v>
                </c:pt>
                <c:pt idx="516">
                  <c:v>52.26</c:v>
                </c:pt>
                <c:pt idx="517">
                  <c:v>52.35</c:v>
                </c:pt>
                <c:pt idx="518">
                  <c:v>52.23</c:v>
                </c:pt>
                <c:pt idx="519">
                  <c:v>52.17</c:v>
                </c:pt>
                <c:pt idx="520">
                  <c:v>52.14</c:v>
                </c:pt>
                <c:pt idx="521">
                  <c:v>52.14</c:v>
                </c:pt>
                <c:pt idx="522">
                  <c:v>52.11</c:v>
                </c:pt>
                <c:pt idx="523">
                  <c:v>52.02</c:v>
                </c:pt>
                <c:pt idx="524">
                  <c:v>52.05</c:v>
                </c:pt>
                <c:pt idx="525">
                  <c:v>51.96</c:v>
                </c:pt>
                <c:pt idx="526">
                  <c:v>51.81</c:v>
                </c:pt>
                <c:pt idx="527">
                  <c:v>51.9</c:v>
                </c:pt>
                <c:pt idx="528">
                  <c:v>51.81</c:v>
                </c:pt>
                <c:pt idx="529">
                  <c:v>51.75</c:v>
                </c:pt>
                <c:pt idx="530">
                  <c:v>51.75</c:v>
                </c:pt>
                <c:pt idx="531">
                  <c:v>51.84</c:v>
                </c:pt>
                <c:pt idx="532">
                  <c:v>51.66</c:v>
                </c:pt>
                <c:pt idx="533">
                  <c:v>51.69</c:v>
                </c:pt>
                <c:pt idx="534">
                  <c:v>51.51</c:v>
                </c:pt>
                <c:pt idx="535">
                  <c:v>51.57</c:v>
                </c:pt>
                <c:pt idx="536">
                  <c:v>51.45</c:v>
                </c:pt>
                <c:pt idx="537">
                  <c:v>51.36</c:v>
                </c:pt>
                <c:pt idx="538">
                  <c:v>51.45</c:v>
                </c:pt>
                <c:pt idx="539">
                  <c:v>51.36</c:v>
                </c:pt>
                <c:pt idx="540">
                  <c:v>51.24</c:v>
                </c:pt>
                <c:pt idx="541">
                  <c:v>51.36</c:v>
                </c:pt>
                <c:pt idx="542">
                  <c:v>51.24</c:v>
                </c:pt>
                <c:pt idx="543">
                  <c:v>51.18</c:v>
                </c:pt>
                <c:pt idx="544">
                  <c:v>51.18</c:v>
                </c:pt>
                <c:pt idx="545">
                  <c:v>51.15</c:v>
                </c:pt>
                <c:pt idx="546">
                  <c:v>51.06</c:v>
                </c:pt>
                <c:pt idx="547">
                  <c:v>51.03</c:v>
                </c:pt>
                <c:pt idx="548">
                  <c:v>51</c:v>
                </c:pt>
                <c:pt idx="549">
                  <c:v>50.97</c:v>
                </c:pt>
                <c:pt idx="550">
                  <c:v>50.94</c:v>
                </c:pt>
                <c:pt idx="551">
                  <c:v>50.91</c:v>
                </c:pt>
                <c:pt idx="552">
                  <c:v>50.94</c:v>
                </c:pt>
                <c:pt idx="553">
                  <c:v>50.73</c:v>
                </c:pt>
                <c:pt idx="554">
                  <c:v>50.76</c:v>
                </c:pt>
                <c:pt idx="555">
                  <c:v>50.79</c:v>
                </c:pt>
                <c:pt idx="556">
                  <c:v>50.64</c:v>
                </c:pt>
                <c:pt idx="557">
                  <c:v>50.7</c:v>
                </c:pt>
                <c:pt idx="558">
                  <c:v>50.7</c:v>
                </c:pt>
                <c:pt idx="559">
                  <c:v>50.64</c:v>
                </c:pt>
                <c:pt idx="560">
                  <c:v>50.64</c:v>
                </c:pt>
                <c:pt idx="561">
                  <c:v>50.55</c:v>
                </c:pt>
                <c:pt idx="562">
                  <c:v>50.55</c:v>
                </c:pt>
                <c:pt idx="563">
                  <c:v>50.55</c:v>
                </c:pt>
                <c:pt idx="564">
                  <c:v>50.46</c:v>
                </c:pt>
                <c:pt idx="565">
                  <c:v>50.43</c:v>
                </c:pt>
                <c:pt idx="566">
                  <c:v>50.43</c:v>
                </c:pt>
                <c:pt idx="567">
                  <c:v>50.37</c:v>
                </c:pt>
                <c:pt idx="568">
                  <c:v>50.4</c:v>
                </c:pt>
                <c:pt idx="569">
                  <c:v>50.31</c:v>
                </c:pt>
                <c:pt idx="570">
                  <c:v>50.19</c:v>
                </c:pt>
                <c:pt idx="571">
                  <c:v>50.37</c:v>
                </c:pt>
                <c:pt idx="572">
                  <c:v>50.31</c:v>
                </c:pt>
                <c:pt idx="573">
                  <c:v>50.25</c:v>
                </c:pt>
                <c:pt idx="574">
                  <c:v>50.28</c:v>
                </c:pt>
                <c:pt idx="575">
                  <c:v>50.16</c:v>
                </c:pt>
                <c:pt idx="576">
                  <c:v>50.19</c:v>
                </c:pt>
                <c:pt idx="577">
                  <c:v>50.19</c:v>
                </c:pt>
                <c:pt idx="578">
                  <c:v>50.28</c:v>
                </c:pt>
                <c:pt idx="579">
                  <c:v>50.22</c:v>
                </c:pt>
                <c:pt idx="580">
                  <c:v>54.18</c:v>
                </c:pt>
                <c:pt idx="581">
                  <c:v>81.66</c:v>
                </c:pt>
                <c:pt idx="582">
                  <c:v>82.8</c:v>
                </c:pt>
                <c:pt idx="583">
                  <c:v>83.19</c:v>
                </c:pt>
                <c:pt idx="584">
                  <c:v>53.1</c:v>
                </c:pt>
                <c:pt idx="585">
                  <c:v>52.83</c:v>
                </c:pt>
                <c:pt idx="586">
                  <c:v>52.86</c:v>
                </c:pt>
                <c:pt idx="587">
                  <c:v>52.68</c:v>
                </c:pt>
                <c:pt idx="588">
                  <c:v>52.53</c:v>
                </c:pt>
                <c:pt idx="589">
                  <c:v>52.56</c:v>
                </c:pt>
                <c:pt idx="590">
                  <c:v>52.35</c:v>
                </c:pt>
                <c:pt idx="591">
                  <c:v>52.23</c:v>
                </c:pt>
                <c:pt idx="592">
                  <c:v>52.23</c:v>
                </c:pt>
                <c:pt idx="593">
                  <c:v>51.96</c:v>
                </c:pt>
                <c:pt idx="594">
                  <c:v>51.96</c:v>
                </c:pt>
                <c:pt idx="595">
                  <c:v>51.9</c:v>
                </c:pt>
                <c:pt idx="596">
                  <c:v>51.81</c:v>
                </c:pt>
                <c:pt idx="597">
                  <c:v>51.6</c:v>
                </c:pt>
                <c:pt idx="598">
                  <c:v>51.75</c:v>
                </c:pt>
                <c:pt idx="599">
                  <c:v>51.45</c:v>
                </c:pt>
                <c:pt idx="600">
                  <c:v>51.45</c:v>
                </c:pt>
                <c:pt idx="601">
                  <c:v>51.36</c:v>
                </c:pt>
                <c:pt idx="602">
                  <c:v>51.06</c:v>
                </c:pt>
                <c:pt idx="603">
                  <c:v>51.03</c:v>
                </c:pt>
                <c:pt idx="604">
                  <c:v>50.91</c:v>
                </c:pt>
                <c:pt idx="605">
                  <c:v>50.88</c:v>
                </c:pt>
                <c:pt idx="606">
                  <c:v>50.7</c:v>
                </c:pt>
                <c:pt idx="607">
                  <c:v>50.67</c:v>
                </c:pt>
                <c:pt idx="608">
                  <c:v>50.52</c:v>
                </c:pt>
                <c:pt idx="609">
                  <c:v>50.49</c:v>
                </c:pt>
                <c:pt idx="610">
                  <c:v>50.37</c:v>
                </c:pt>
                <c:pt idx="611">
                  <c:v>50.34</c:v>
                </c:pt>
                <c:pt idx="612">
                  <c:v>50.25</c:v>
                </c:pt>
                <c:pt idx="613">
                  <c:v>53.25</c:v>
                </c:pt>
                <c:pt idx="614">
                  <c:v>80.55</c:v>
                </c:pt>
                <c:pt idx="615">
                  <c:v>82.29</c:v>
                </c:pt>
                <c:pt idx="616">
                  <c:v>82.71</c:v>
                </c:pt>
                <c:pt idx="617">
                  <c:v>71.400000000000006</c:v>
                </c:pt>
                <c:pt idx="618">
                  <c:v>52.74</c:v>
                </c:pt>
                <c:pt idx="619">
                  <c:v>52.68</c:v>
                </c:pt>
                <c:pt idx="620">
                  <c:v>52.68</c:v>
                </c:pt>
                <c:pt idx="621">
                  <c:v>52.44</c:v>
                </c:pt>
                <c:pt idx="622">
                  <c:v>52.23</c:v>
                </c:pt>
                <c:pt idx="623">
                  <c:v>52.05</c:v>
                </c:pt>
                <c:pt idx="624">
                  <c:v>52.05</c:v>
                </c:pt>
                <c:pt idx="625">
                  <c:v>51.9</c:v>
                </c:pt>
                <c:pt idx="626">
                  <c:v>51.96</c:v>
                </c:pt>
                <c:pt idx="627">
                  <c:v>51.81</c:v>
                </c:pt>
                <c:pt idx="628">
                  <c:v>51.69</c:v>
                </c:pt>
                <c:pt idx="629">
                  <c:v>51.63</c:v>
                </c:pt>
                <c:pt idx="630">
                  <c:v>51.48</c:v>
                </c:pt>
                <c:pt idx="631">
                  <c:v>51.45</c:v>
                </c:pt>
                <c:pt idx="632">
                  <c:v>51.33</c:v>
                </c:pt>
                <c:pt idx="633">
                  <c:v>51.3</c:v>
                </c:pt>
                <c:pt idx="634">
                  <c:v>51.12</c:v>
                </c:pt>
                <c:pt idx="635">
                  <c:v>50.97</c:v>
                </c:pt>
                <c:pt idx="636">
                  <c:v>50.91</c:v>
                </c:pt>
                <c:pt idx="637">
                  <c:v>50.85</c:v>
                </c:pt>
                <c:pt idx="638">
                  <c:v>50.7</c:v>
                </c:pt>
                <c:pt idx="639">
                  <c:v>50.55</c:v>
                </c:pt>
                <c:pt idx="640">
                  <c:v>50.58</c:v>
                </c:pt>
                <c:pt idx="641">
                  <c:v>50.46</c:v>
                </c:pt>
                <c:pt idx="642">
                  <c:v>50.43</c:v>
                </c:pt>
                <c:pt idx="643">
                  <c:v>50.16</c:v>
                </c:pt>
                <c:pt idx="644">
                  <c:v>50.07</c:v>
                </c:pt>
                <c:pt idx="645">
                  <c:v>59.76</c:v>
                </c:pt>
                <c:pt idx="646">
                  <c:v>81.66</c:v>
                </c:pt>
                <c:pt idx="647">
                  <c:v>82.26</c:v>
                </c:pt>
                <c:pt idx="648">
                  <c:v>83.01</c:v>
                </c:pt>
                <c:pt idx="649">
                  <c:v>53.16</c:v>
                </c:pt>
                <c:pt idx="650">
                  <c:v>52.83</c:v>
                </c:pt>
                <c:pt idx="651">
                  <c:v>52.62</c:v>
                </c:pt>
                <c:pt idx="652">
                  <c:v>52.41</c:v>
                </c:pt>
                <c:pt idx="653">
                  <c:v>52.35</c:v>
                </c:pt>
                <c:pt idx="654">
                  <c:v>52.29</c:v>
                </c:pt>
                <c:pt idx="655">
                  <c:v>52.2</c:v>
                </c:pt>
                <c:pt idx="656">
                  <c:v>52.02</c:v>
                </c:pt>
                <c:pt idx="657">
                  <c:v>51.84</c:v>
                </c:pt>
                <c:pt idx="658">
                  <c:v>51.87</c:v>
                </c:pt>
                <c:pt idx="659">
                  <c:v>51.72</c:v>
                </c:pt>
                <c:pt idx="660">
                  <c:v>51.6</c:v>
                </c:pt>
                <c:pt idx="661">
                  <c:v>51.54</c:v>
                </c:pt>
                <c:pt idx="662">
                  <c:v>51.36</c:v>
                </c:pt>
                <c:pt idx="663">
                  <c:v>51.33</c:v>
                </c:pt>
                <c:pt idx="664">
                  <c:v>51.12</c:v>
                </c:pt>
                <c:pt idx="665">
                  <c:v>51.18</c:v>
                </c:pt>
                <c:pt idx="666">
                  <c:v>51.03</c:v>
                </c:pt>
                <c:pt idx="667">
                  <c:v>51</c:v>
                </c:pt>
                <c:pt idx="668">
                  <c:v>50.82</c:v>
                </c:pt>
                <c:pt idx="669">
                  <c:v>50.73</c:v>
                </c:pt>
                <c:pt idx="670">
                  <c:v>50.61</c:v>
                </c:pt>
                <c:pt idx="671">
                  <c:v>50.61</c:v>
                </c:pt>
                <c:pt idx="672">
                  <c:v>50.55</c:v>
                </c:pt>
                <c:pt idx="673">
                  <c:v>50.52</c:v>
                </c:pt>
                <c:pt idx="674">
                  <c:v>50.37</c:v>
                </c:pt>
                <c:pt idx="675">
                  <c:v>50.28</c:v>
                </c:pt>
                <c:pt idx="676">
                  <c:v>50.25</c:v>
                </c:pt>
                <c:pt idx="677">
                  <c:v>50.13</c:v>
                </c:pt>
                <c:pt idx="678">
                  <c:v>50.19</c:v>
                </c:pt>
                <c:pt idx="679">
                  <c:v>80.760000000000005</c:v>
                </c:pt>
                <c:pt idx="680">
                  <c:v>82.35</c:v>
                </c:pt>
                <c:pt idx="681">
                  <c:v>82.83</c:v>
                </c:pt>
                <c:pt idx="682">
                  <c:v>65.28</c:v>
                </c:pt>
                <c:pt idx="683">
                  <c:v>53.22</c:v>
                </c:pt>
                <c:pt idx="684">
                  <c:v>52.77</c:v>
                </c:pt>
                <c:pt idx="685">
                  <c:v>52.86</c:v>
                </c:pt>
                <c:pt idx="686">
                  <c:v>52.68</c:v>
                </c:pt>
                <c:pt idx="687">
                  <c:v>52.65</c:v>
                </c:pt>
                <c:pt idx="688">
                  <c:v>52.41</c:v>
                </c:pt>
                <c:pt idx="689">
                  <c:v>52.38</c:v>
                </c:pt>
                <c:pt idx="690">
                  <c:v>52.41</c:v>
                </c:pt>
                <c:pt idx="691">
                  <c:v>52.29</c:v>
                </c:pt>
                <c:pt idx="692">
                  <c:v>52.17</c:v>
                </c:pt>
                <c:pt idx="693">
                  <c:v>52.02</c:v>
                </c:pt>
                <c:pt idx="694">
                  <c:v>51.99</c:v>
                </c:pt>
                <c:pt idx="695">
                  <c:v>51.9</c:v>
                </c:pt>
                <c:pt idx="696">
                  <c:v>51.96</c:v>
                </c:pt>
                <c:pt idx="697">
                  <c:v>51.81</c:v>
                </c:pt>
                <c:pt idx="698">
                  <c:v>51.63</c:v>
                </c:pt>
                <c:pt idx="699">
                  <c:v>51.66</c:v>
                </c:pt>
                <c:pt idx="700">
                  <c:v>51.57</c:v>
                </c:pt>
                <c:pt idx="701">
                  <c:v>51.45</c:v>
                </c:pt>
                <c:pt idx="702">
                  <c:v>51.45</c:v>
                </c:pt>
                <c:pt idx="703">
                  <c:v>51.39</c:v>
                </c:pt>
                <c:pt idx="704">
                  <c:v>51.27</c:v>
                </c:pt>
                <c:pt idx="705">
                  <c:v>51.18</c:v>
                </c:pt>
                <c:pt idx="706">
                  <c:v>51.24</c:v>
                </c:pt>
                <c:pt idx="707">
                  <c:v>50.97</c:v>
                </c:pt>
                <c:pt idx="708">
                  <c:v>50.79</c:v>
                </c:pt>
                <c:pt idx="709">
                  <c:v>50.91</c:v>
                </c:pt>
                <c:pt idx="710">
                  <c:v>50.88</c:v>
                </c:pt>
                <c:pt idx="711">
                  <c:v>50.82</c:v>
                </c:pt>
                <c:pt idx="712">
                  <c:v>50.76</c:v>
                </c:pt>
                <c:pt idx="713">
                  <c:v>50.67</c:v>
                </c:pt>
                <c:pt idx="714">
                  <c:v>50.58</c:v>
                </c:pt>
                <c:pt idx="715">
                  <c:v>50.67</c:v>
                </c:pt>
                <c:pt idx="716">
                  <c:v>50.4</c:v>
                </c:pt>
                <c:pt idx="717">
                  <c:v>50.34</c:v>
                </c:pt>
                <c:pt idx="718">
                  <c:v>50.28</c:v>
                </c:pt>
                <c:pt idx="719">
                  <c:v>50.04</c:v>
                </c:pt>
                <c:pt idx="720">
                  <c:v>62.37</c:v>
                </c:pt>
                <c:pt idx="721">
                  <c:v>81.81</c:v>
                </c:pt>
                <c:pt idx="722">
                  <c:v>82.35</c:v>
                </c:pt>
                <c:pt idx="723">
                  <c:v>83.04</c:v>
                </c:pt>
                <c:pt idx="724">
                  <c:v>53.07</c:v>
                </c:pt>
                <c:pt idx="725">
                  <c:v>52.89</c:v>
                </c:pt>
                <c:pt idx="726">
                  <c:v>52.68</c:v>
                </c:pt>
                <c:pt idx="727">
                  <c:v>52.56</c:v>
                </c:pt>
                <c:pt idx="728">
                  <c:v>52.38</c:v>
                </c:pt>
                <c:pt idx="729">
                  <c:v>52.35</c:v>
                </c:pt>
                <c:pt idx="730">
                  <c:v>51.84</c:v>
                </c:pt>
                <c:pt idx="731">
                  <c:v>51.36</c:v>
                </c:pt>
                <c:pt idx="732">
                  <c:v>51.42</c:v>
                </c:pt>
                <c:pt idx="733">
                  <c:v>51.39</c:v>
                </c:pt>
                <c:pt idx="734">
                  <c:v>51.3</c:v>
                </c:pt>
                <c:pt idx="735">
                  <c:v>51.42</c:v>
                </c:pt>
                <c:pt idx="736">
                  <c:v>51.33</c:v>
                </c:pt>
                <c:pt idx="737">
                  <c:v>51.3</c:v>
                </c:pt>
                <c:pt idx="738">
                  <c:v>51.48</c:v>
                </c:pt>
                <c:pt idx="739">
                  <c:v>51.18</c:v>
                </c:pt>
                <c:pt idx="740">
                  <c:v>51.24</c:v>
                </c:pt>
                <c:pt idx="741">
                  <c:v>51.15</c:v>
                </c:pt>
                <c:pt idx="742">
                  <c:v>51.06</c:v>
                </c:pt>
                <c:pt idx="743">
                  <c:v>51.09</c:v>
                </c:pt>
                <c:pt idx="744">
                  <c:v>51.06</c:v>
                </c:pt>
                <c:pt idx="745">
                  <c:v>51.03</c:v>
                </c:pt>
                <c:pt idx="746">
                  <c:v>50.97</c:v>
                </c:pt>
                <c:pt idx="747">
                  <c:v>50.91</c:v>
                </c:pt>
                <c:pt idx="748">
                  <c:v>50.85</c:v>
                </c:pt>
                <c:pt idx="749">
                  <c:v>50.76</c:v>
                </c:pt>
                <c:pt idx="750">
                  <c:v>50.73</c:v>
                </c:pt>
                <c:pt idx="751">
                  <c:v>50.67</c:v>
                </c:pt>
                <c:pt idx="752">
                  <c:v>50.67</c:v>
                </c:pt>
                <c:pt idx="753">
                  <c:v>50.7</c:v>
                </c:pt>
                <c:pt idx="754">
                  <c:v>50.61</c:v>
                </c:pt>
                <c:pt idx="755">
                  <c:v>50.61</c:v>
                </c:pt>
                <c:pt idx="756">
                  <c:v>50.49</c:v>
                </c:pt>
                <c:pt idx="757">
                  <c:v>50.46</c:v>
                </c:pt>
                <c:pt idx="758">
                  <c:v>50.55</c:v>
                </c:pt>
                <c:pt idx="759">
                  <c:v>50.28</c:v>
                </c:pt>
                <c:pt idx="760">
                  <c:v>50.28</c:v>
                </c:pt>
                <c:pt idx="761">
                  <c:v>50.37</c:v>
                </c:pt>
                <c:pt idx="762">
                  <c:v>50.34</c:v>
                </c:pt>
                <c:pt idx="763">
                  <c:v>50.25</c:v>
                </c:pt>
                <c:pt idx="764">
                  <c:v>50.22</c:v>
                </c:pt>
                <c:pt idx="765">
                  <c:v>50.13</c:v>
                </c:pt>
                <c:pt idx="766">
                  <c:v>50.1</c:v>
                </c:pt>
                <c:pt idx="767">
                  <c:v>80.94</c:v>
                </c:pt>
                <c:pt idx="768">
                  <c:v>82.44</c:v>
                </c:pt>
                <c:pt idx="769">
                  <c:v>82.86</c:v>
                </c:pt>
                <c:pt idx="770">
                  <c:v>62.67</c:v>
                </c:pt>
                <c:pt idx="771">
                  <c:v>53.19</c:v>
                </c:pt>
                <c:pt idx="772">
                  <c:v>52.92</c:v>
                </c:pt>
                <c:pt idx="773">
                  <c:v>52.8</c:v>
                </c:pt>
                <c:pt idx="774">
                  <c:v>52.86</c:v>
                </c:pt>
                <c:pt idx="775">
                  <c:v>52.74</c:v>
                </c:pt>
                <c:pt idx="776">
                  <c:v>52.62</c:v>
                </c:pt>
                <c:pt idx="777">
                  <c:v>52.44</c:v>
                </c:pt>
                <c:pt idx="778">
                  <c:v>52.44</c:v>
                </c:pt>
                <c:pt idx="779">
                  <c:v>52.5</c:v>
                </c:pt>
                <c:pt idx="780">
                  <c:v>52.44</c:v>
                </c:pt>
                <c:pt idx="781">
                  <c:v>52.26</c:v>
                </c:pt>
                <c:pt idx="782">
                  <c:v>52.29</c:v>
                </c:pt>
                <c:pt idx="783">
                  <c:v>52.17</c:v>
                </c:pt>
                <c:pt idx="784">
                  <c:v>52.11</c:v>
                </c:pt>
                <c:pt idx="785">
                  <c:v>52.14</c:v>
                </c:pt>
                <c:pt idx="786">
                  <c:v>52.02</c:v>
                </c:pt>
                <c:pt idx="787">
                  <c:v>51.9</c:v>
                </c:pt>
                <c:pt idx="788">
                  <c:v>51.96</c:v>
                </c:pt>
                <c:pt idx="789">
                  <c:v>51.9</c:v>
                </c:pt>
                <c:pt idx="790">
                  <c:v>51.93</c:v>
                </c:pt>
                <c:pt idx="791">
                  <c:v>51.75</c:v>
                </c:pt>
                <c:pt idx="792">
                  <c:v>51.75</c:v>
                </c:pt>
                <c:pt idx="793">
                  <c:v>51.6</c:v>
                </c:pt>
                <c:pt idx="794">
                  <c:v>51.66</c:v>
                </c:pt>
                <c:pt idx="795">
                  <c:v>51.6</c:v>
                </c:pt>
                <c:pt idx="796">
                  <c:v>51.54</c:v>
                </c:pt>
                <c:pt idx="797">
                  <c:v>51.51</c:v>
                </c:pt>
                <c:pt idx="798">
                  <c:v>51.48</c:v>
                </c:pt>
                <c:pt idx="799">
                  <c:v>51.42</c:v>
                </c:pt>
                <c:pt idx="800">
                  <c:v>51.33</c:v>
                </c:pt>
                <c:pt idx="801">
                  <c:v>51.39</c:v>
                </c:pt>
                <c:pt idx="802">
                  <c:v>51.15</c:v>
                </c:pt>
                <c:pt idx="803">
                  <c:v>51.21</c:v>
                </c:pt>
                <c:pt idx="804">
                  <c:v>51.21</c:v>
                </c:pt>
                <c:pt idx="805">
                  <c:v>51.39</c:v>
                </c:pt>
                <c:pt idx="806">
                  <c:v>51.06</c:v>
                </c:pt>
                <c:pt idx="807">
                  <c:v>51.09</c:v>
                </c:pt>
                <c:pt idx="808">
                  <c:v>51.03</c:v>
                </c:pt>
                <c:pt idx="809">
                  <c:v>50.97</c:v>
                </c:pt>
                <c:pt idx="810">
                  <c:v>50.85</c:v>
                </c:pt>
                <c:pt idx="811">
                  <c:v>50.91</c:v>
                </c:pt>
                <c:pt idx="812">
                  <c:v>50.82</c:v>
                </c:pt>
                <c:pt idx="813">
                  <c:v>50.88</c:v>
                </c:pt>
                <c:pt idx="814">
                  <c:v>50.73</c:v>
                </c:pt>
                <c:pt idx="815">
                  <c:v>50.64</c:v>
                </c:pt>
                <c:pt idx="816">
                  <c:v>50.64</c:v>
                </c:pt>
                <c:pt idx="817">
                  <c:v>50.58</c:v>
                </c:pt>
                <c:pt idx="818">
                  <c:v>50.58</c:v>
                </c:pt>
                <c:pt idx="819">
                  <c:v>50.52</c:v>
                </c:pt>
                <c:pt idx="820">
                  <c:v>50.52</c:v>
                </c:pt>
                <c:pt idx="821">
                  <c:v>50.43</c:v>
                </c:pt>
                <c:pt idx="822">
                  <c:v>50.4</c:v>
                </c:pt>
                <c:pt idx="823">
                  <c:v>50.52</c:v>
                </c:pt>
                <c:pt idx="824">
                  <c:v>50.34</c:v>
                </c:pt>
                <c:pt idx="825">
                  <c:v>50.34</c:v>
                </c:pt>
                <c:pt idx="826">
                  <c:v>50.25</c:v>
                </c:pt>
                <c:pt idx="827">
                  <c:v>50.19</c:v>
                </c:pt>
                <c:pt idx="828">
                  <c:v>50.1</c:v>
                </c:pt>
                <c:pt idx="829">
                  <c:v>81</c:v>
                </c:pt>
                <c:pt idx="830">
                  <c:v>81.93</c:v>
                </c:pt>
                <c:pt idx="831">
                  <c:v>82.98</c:v>
                </c:pt>
                <c:pt idx="832">
                  <c:v>61.47</c:v>
                </c:pt>
                <c:pt idx="833">
                  <c:v>53.16</c:v>
                </c:pt>
                <c:pt idx="834">
                  <c:v>52.95</c:v>
                </c:pt>
                <c:pt idx="835">
                  <c:v>52.95</c:v>
                </c:pt>
                <c:pt idx="836">
                  <c:v>52.86</c:v>
                </c:pt>
                <c:pt idx="837">
                  <c:v>52.71</c:v>
                </c:pt>
                <c:pt idx="838">
                  <c:v>52.65</c:v>
                </c:pt>
                <c:pt idx="839">
                  <c:v>52.56</c:v>
                </c:pt>
                <c:pt idx="840">
                  <c:v>52.56</c:v>
                </c:pt>
                <c:pt idx="841">
                  <c:v>52.47</c:v>
                </c:pt>
                <c:pt idx="842">
                  <c:v>52.26</c:v>
                </c:pt>
                <c:pt idx="843">
                  <c:v>52.38</c:v>
                </c:pt>
                <c:pt idx="844">
                  <c:v>52.41</c:v>
                </c:pt>
                <c:pt idx="845">
                  <c:v>52.29</c:v>
                </c:pt>
                <c:pt idx="846">
                  <c:v>52.23</c:v>
                </c:pt>
                <c:pt idx="847">
                  <c:v>52.17</c:v>
                </c:pt>
                <c:pt idx="848">
                  <c:v>51.96</c:v>
                </c:pt>
                <c:pt idx="849">
                  <c:v>51.99</c:v>
                </c:pt>
                <c:pt idx="850">
                  <c:v>51.96</c:v>
                </c:pt>
                <c:pt idx="851">
                  <c:v>51.84</c:v>
                </c:pt>
                <c:pt idx="852">
                  <c:v>51.99</c:v>
                </c:pt>
                <c:pt idx="853">
                  <c:v>51.84</c:v>
                </c:pt>
                <c:pt idx="854">
                  <c:v>51.81</c:v>
                </c:pt>
                <c:pt idx="855">
                  <c:v>51.75</c:v>
                </c:pt>
                <c:pt idx="856">
                  <c:v>51.75</c:v>
                </c:pt>
                <c:pt idx="857">
                  <c:v>51.63</c:v>
                </c:pt>
                <c:pt idx="858">
                  <c:v>51.69</c:v>
                </c:pt>
                <c:pt idx="859">
                  <c:v>51.6</c:v>
                </c:pt>
                <c:pt idx="860">
                  <c:v>51.6</c:v>
                </c:pt>
                <c:pt idx="861">
                  <c:v>51.57</c:v>
                </c:pt>
                <c:pt idx="862">
                  <c:v>51.72</c:v>
                </c:pt>
                <c:pt idx="863">
                  <c:v>51.51</c:v>
                </c:pt>
                <c:pt idx="864">
                  <c:v>51.42</c:v>
                </c:pt>
                <c:pt idx="865">
                  <c:v>51.51</c:v>
                </c:pt>
                <c:pt idx="866">
                  <c:v>51.57</c:v>
                </c:pt>
                <c:pt idx="867">
                  <c:v>51.48</c:v>
                </c:pt>
                <c:pt idx="868">
                  <c:v>51.45</c:v>
                </c:pt>
                <c:pt idx="869">
                  <c:v>51.36</c:v>
                </c:pt>
                <c:pt idx="870">
                  <c:v>51.39</c:v>
                </c:pt>
                <c:pt idx="871">
                  <c:v>51.36</c:v>
                </c:pt>
                <c:pt idx="872">
                  <c:v>51.3</c:v>
                </c:pt>
                <c:pt idx="873">
                  <c:v>51.24</c:v>
                </c:pt>
                <c:pt idx="874">
                  <c:v>51.18</c:v>
                </c:pt>
                <c:pt idx="875">
                  <c:v>51.09</c:v>
                </c:pt>
                <c:pt idx="876">
                  <c:v>51.09</c:v>
                </c:pt>
                <c:pt idx="877">
                  <c:v>51.21</c:v>
                </c:pt>
                <c:pt idx="878">
                  <c:v>51.06</c:v>
                </c:pt>
                <c:pt idx="879">
                  <c:v>51.06</c:v>
                </c:pt>
                <c:pt idx="880">
                  <c:v>51</c:v>
                </c:pt>
                <c:pt idx="881">
                  <c:v>50.91</c:v>
                </c:pt>
                <c:pt idx="882">
                  <c:v>50.94</c:v>
                </c:pt>
                <c:pt idx="883">
                  <c:v>50.94</c:v>
                </c:pt>
                <c:pt idx="884">
                  <c:v>50.82</c:v>
                </c:pt>
                <c:pt idx="885">
                  <c:v>50.79</c:v>
                </c:pt>
                <c:pt idx="886">
                  <c:v>50.64</c:v>
                </c:pt>
                <c:pt idx="887">
                  <c:v>50.64</c:v>
                </c:pt>
                <c:pt idx="888">
                  <c:v>50.61</c:v>
                </c:pt>
                <c:pt idx="889">
                  <c:v>50.49</c:v>
                </c:pt>
                <c:pt idx="890">
                  <c:v>50.43</c:v>
                </c:pt>
                <c:pt idx="891">
                  <c:v>50.31</c:v>
                </c:pt>
                <c:pt idx="892">
                  <c:v>50.31</c:v>
                </c:pt>
                <c:pt idx="893">
                  <c:v>50.19</c:v>
                </c:pt>
                <c:pt idx="894">
                  <c:v>52.23</c:v>
                </c:pt>
                <c:pt idx="895">
                  <c:v>80.459999999999994</c:v>
                </c:pt>
                <c:pt idx="896">
                  <c:v>82.23</c:v>
                </c:pt>
                <c:pt idx="897">
                  <c:v>82.74</c:v>
                </c:pt>
                <c:pt idx="898">
                  <c:v>73.17</c:v>
                </c:pt>
                <c:pt idx="899">
                  <c:v>52.95</c:v>
                </c:pt>
                <c:pt idx="900">
                  <c:v>52.89</c:v>
                </c:pt>
                <c:pt idx="901">
                  <c:v>52.77</c:v>
                </c:pt>
                <c:pt idx="902">
                  <c:v>52.59</c:v>
                </c:pt>
                <c:pt idx="903">
                  <c:v>52.41</c:v>
                </c:pt>
                <c:pt idx="904">
                  <c:v>52.47</c:v>
                </c:pt>
                <c:pt idx="905">
                  <c:v>52.35</c:v>
                </c:pt>
                <c:pt idx="906">
                  <c:v>52.35</c:v>
                </c:pt>
                <c:pt idx="907">
                  <c:v>52.23</c:v>
                </c:pt>
                <c:pt idx="908">
                  <c:v>52.2</c:v>
                </c:pt>
                <c:pt idx="909">
                  <c:v>52.08</c:v>
                </c:pt>
                <c:pt idx="910">
                  <c:v>51.93</c:v>
                </c:pt>
                <c:pt idx="911">
                  <c:v>51.81</c:v>
                </c:pt>
                <c:pt idx="912">
                  <c:v>51.75</c:v>
                </c:pt>
                <c:pt idx="913">
                  <c:v>51.72</c:v>
                </c:pt>
                <c:pt idx="914">
                  <c:v>51.81</c:v>
                </c:pt>
                <c:pt idx="915">
                  <c:v>51.66</c:v>
                </c:pt>
                <c:pt idx="916">
                  <c:v>51.57</c:v>
                </c:pt>
                <c:pt idx="917">
                  <c:v>51.39</c:v>
                </c:pt>
                <c:pt idx="918">
                  <c:v>51.45</c:v>
                </c:pt>
                <c:pt idx="919">
                  <c:v>51.3</c:v>
                </c:pt>
                <c:pt idx="920">
                  <c:v>51.21</c:v>
                </c:pt>
                <c:pt idx="921">
                  <c:v>51.24</c:v>
                </c:pt>
                <c:pt idx="922">
                  <c:v>51.09</c:v>
                </c:pt>
                <c:pt idx="923">
                  <c:v>51.12</c:v>
                </c:pt>
                <c:pt idx="924">
                  <c:v>51</c:v>
                </c:pt>
                <c:pt idx="925">
                  <c:v>50.82</c:v>
                </c:pt>
                <c:pt idx="926">
                  <c:v>50.91</c:v>
                </c:pt>
                <c:pt idx="927">
                  <c:v>50.67</c:v>
                </c:pt>
                <c:pt idx="928">
                  <c:v>50.67</c:v>
                </c:pt>
                <c:pt idx="929">
                  <c:v>50.64</c:v>
                </c:pt>
                <c:pt idx="930">
                  <c:v>50.64</c:v>
                </c:pt>
                <c:pt idx="931">
                  <c:v>50.52</c:v>
                </c:pt>
                <c:pt idx="932">
                  <c:v>50.43</c:v>
                </c:pt>
                <c:pt idx="933">
                  <c:v>50.37</c:v>
                </c:pt>
                <c:pt idx="934">
                  <c:v>50.28</c:v>
                </c:pt>
                <c:pt idx="935">
                  <c:v>50.19</c:v>
                </c:pt>
                <c:pt idx="936">
                  <c:v>50.16</c:v>
                </c:pt>
                <c:pt idx="937">
                  <c:v>50.19</c:v>
                </c:pt>
                <c:pt idx="938">
                  <c:v>81.209999999999994</c:v>
                </c:pt>
                <c:pt idx="939">
                  <c:v>82.02</c:v>
                </c:pt>
                <c:pt idx="940">
                  <c:v>82.95</c:v>
                </c:pt>
                <c:pt idx="941">
                  <c:v>80.16</c:v>
                </c:pt>
                <c:pt idx="942">
                  <c:v>52.89</c:v>
                </c:pt>
                <c:pt idx="943">
                  <c:v>52.68</c:v>
                </c:pt>
                <c:pt idx="944">
                  <c:v>52.86</c:v>
                </c:pt>
                <c:pt idx="945">
                  <c:v>52.62</c:v>
                </c:pt>
                <c:pt idx="946">
                  <c:v>52.47</c:v>
                </c:pt>
                <c:pt idx="947">
                  <c:v>52.53</c:v>
                </c:pt>
                <c:pt idx="948">
                  <c:v>52.38</c:v>
                </c:pt>
                <c:pt idx="949">
                  <c:v>52.41</c:v>
                </c:pt>
                <c:pt idx="950">
                  <c:v>52.05</c:v>
                </c:pt>
                <c:pt idx="951">
                  <c:v>52.05</c:v>
                </c:pt>
                <c:pt idx="952">
                  <c:v>51.99</c:v>
                </c:pt>
                <c:pt idx="953">
                  <c:v>51.93</c:v>
                </c:pt>
                <c:pt idx="954">
                  <c:v>51.81</c:v>
                </c:pt>
                <c:pt idx="955">
                  <c:v>51.69</c:v>
                </c:pt>
                <c:pt idx="956">
                  <c:v>51.69</c:v>
                </c:pt>
                <c:pt idx="957">
                  <c:v>51.66</c:v>
                </c:pt>
                <c:pt idx="958">
                  <c:v>51.63</c:v>
                </c:pt>
                <c:pt idx="959">
                  <c:v>51.54</c:v>
                </c:pt>
                <c:pt idx="960">
                  <c:v>51.36</c:v>
                </c:pt>
                <c:pt idx="961">
                  <c:v>51.33</c:v>
                </c:pt>
                <c:pt idx="962">
                  <c:v>51.3</c:v>
                </c:pt>
                <c:pt idx="963">
                  <c:v>51.12</c:v>
                </c:pt>
                <c:pt idx="964">
                  <c:v>51.15</c:v>
                </c:pt>
                <c:pt idx="965">
                  <c:v>51.15</c:v>
                </c:pt>
                <c:pt idx="966">
                  <c:v>51.09</c:v>
                </c:pt>
                <c:pt idx="967">
                  <c:v>51</c:v>
                </c:pt>
                <c:pt idx="968">
                  <c:v>50.88</c:v>
                </c:pt>
                <c:pt idx="969">
                  <c:v>50.91</c:v>
                </c:pt>
                <c:pt idx="970">
                  <c:v>50.79</c:v>
                </c:pt>
                <c:pt idx="971">
                  <c:v>50.76</c:v>
                </c:pt>
                <c:pt idx="972">
                  <c:v>50.67</c:v>
                </c:pt>
                <c:pt idx="973">
                  <c:v>50.52</c:v>
                </c:pt>
                <c:pt idx="974">
                  <c:v>50.43</c:v>
                </c:pt>
                <c:pt idx="975">
                  <c:v>50.4</c:v>
                </c:pt>
                <c:pt idx="976">
                  <c:v>50.25</c:v>
                </c:pt>
                <c:pt idx="977">
                  <c:v>50.31</c:v>
                </c:pt>
                <c:pt idx="978">
                  <c:v>50.19</c:v>
                </c:pt>
                <c:pt idx="979">
                  <c:v>50.1</c:v>
                </c:pt>
                <c:pt idx="980">
                  <c:v>50.13</c:v>
                </c:pt>
                <c:pt idx="981">
                  <c:v>50.13</c:v>
                </c:pt>
                <c:pt idx="982">
                  <c:v>78.87</c:v>
                </c:pt>
                <c:pt idx="983">
                  <c:v>82.05</c:v>
                </c:pt>
                <c:pt idx="984">
                  <c:v>83.1</c:v>
                </c:pt>
                <c:pt idx="985">
                  <c:v>78.239999999999995</c:v>
                </c:pt>
                <c:pt idx="986">
                  <c:v>52.86</c:v>
                </c:pt>
                <c:pt idx="987">
                  <c:v>52.68</c:v>
                </c:pt>
                <c:pt idx="988">
                  <c:v>52.77</c:v>
                </c:pt>
                <c:pt idx="989">
                  <c:v>52.53</c:v>
                </c:pt>
                <c:pt idx="990">
                  <c:v>52.53</c:v>
                </c:pt>
                <c:pt idx="991">
                  <c:v>52.5</c:v>
                </c:pt>
                <c:pt idx="992">
                  <c:v>52.38</c:v>
                </c:pt>
                <c:pt idx="993">
                  <c:v>52.29</c:v>
                </c:pt>
                <c:pt idx="994">
                  <c:v>52.17</c:v>
                </c:pt>
                <c:pt idx="995">
                  <c:v>52.17</c:v>
                </c:pt>
                <c:pt idx="996">
                  <c:v>52.23</c:v>
                </c:pt>
                <c:pt idx="997">
                  <c:v>51.99</c:v>
                </c:pt>
                <c:pt idx="998">
                  <c:v>51.9</c:v>
                </c:pt>
                <c:pt idx="999">
                  <c:v>51.87</c:v>
                </c:pt>
                <c:pt idx="1000">
                  <c:v>51.9</c:v>
                </c:pt>
                <c:pt idx="1001">
                  <c:v>51.69</c:v>
                </c:pt>
                <c:pt idx="1002">
                  <c:v>51.63</c:v>
                </c:pt>
                <c:pt idx="1003">
                  <c:v>51.75</c:v>
                </c:pt>
                <c:pt idx="1004">
                  <c:v>51.6</c:v>
                </c:pt>
                <c:pt idx="1005">
                  <c:v>51.63</c:v>
                </c:pt>
                <c:pt idx="1006">
                  <c:v>51.42</c:v>
                </c:pt>
                <c:pt idx="1007">
                  <c:v>51.33</c:v>
                </c:pt>
                <c:pt idx="1008">
                  <c:v>51.39</c:v>
                </c:pt>
                <c:pt idx="1009">
                  <c:v>51.3</c:v>
                </c:pt>
                <c:pt idx="1010">
                  <c:v>51.09</c:v>
                </c:pt>
                <c:pt idx="1011">
                  <c:v>51.18</c:v>
                </c:pt>
                <c:pt idx="1012">
                  <c:v>51.21</c:v>
                </c:pt>
                <c:pt idx="1013">
                  <c:v>51.21</c:v>
                </c:pt>
                <c:pt idx="1014">
                  <c:v>50.94</c:v>
                </c:pt>
                <c:pt idx="1015">
                  <c:v>50.82</c:v>
                </c:pt>
                <c:pt idx="1016">
                  <c:v>50.82</c:v>
                </c:pt>
                <c:pt idx="1017">
                  <c:v>50.76</c:v>
                </c:pt>
                <c:pt idx="1018">
                  <c:v>50.7</c:v>
                </c:pt>
                <c:pt idx="1019">
                  <c:v>50.67</c:v>
                </c:pt>
                <c:pt idx="1020">
                  <c:v>50.7</c:v>
                </c:pt>
                <c:pt idx="1021">
                  <c:v>50.58</c:v>
                </c:pt>
                <c:pt idx="1022">
                  <c:v>50.55</c:v>
                </c:pt>
                <c:pt idx="1023">
                  <c:v>50.4</c:v>
                </c:pt>
                <c:pt idx="1024">
                  <c:v>50.46</c:v>
                </c:pt>
                <c:pt idx="1025">
                  <c:v>50.37</c:v>
                </c:pt>
                <c:pt idx="1026">
                  <c:v>50.28</c:v>
                </c:pt>
                <c:pt idx="1027">
                  <c:v>65.64</c:v>
                </c:pt>
                <c:pt idx="1028">
                  <c:v>81.569999999999993</c:v>
                </c:pt>
                <c:pt idx="1029">
                  <c:v>82.11</c:v>
                </c:pt>
                <c:pt idx="1030">
                  <c:v>83.07</c:v>
                </c:pt>
                <c:pt idx="1031">
                  <c:v>81.09</c:v>
                </c:pt>
                <c:pt idx="1032">
                  <c:v>53.16</c:v>
                </c:pt>
                <c:pt idx="1033">
                  <c:v>52.83</c:v>
                </c:pt>
                <c:pt idx="1034">
                  <c:v>52.8</c:v>
                </c:pt>
                <c:pt idx="1035">
                  <c:v>52.86</c:v>
                </c:pt>
                <c:pt idx="1036">
                  <c:v>52.77</c:v>
                </c:pt>
                <c:pt idx="1037">
                  <c:v>52.86</c:v>
                </c:pt>
                <c:pt idx="1038">
                  <c:v>52.68</c:v>
                </c:pt>
                <c:pt idx="1039">
                  <c:v>52.56</c:v>
                </c:pt>
                <c:pt idx="1040">
                  <c:v>52.59</c:v>
                </c:pt>
                <c:pt idx="1041">
                  <c:v>52.59</c:v>
                </c:pt>
                <c:pt idx="1042">
                  <c:v>52.5</c:v>
                </c:pt>
                <c:pt idx="1043">
                  <c:v>52.35</c:v>
                </c:pt>
                <c:pt idx="1044">
                  <c:v>52.44</c:v>
                </c:pt>
                <c:pt idx="1045">
                  <c:v>52.17</c:v>
                </c:pt>
                <c:pt idx="1046">
                  <c:v>52.35</c:v>
                </c:pt>
                <c:pt idx="1047">
                  <c:v>52.2</c:v>
                </c:pt>
                <c:pt idx="1048">
                  <c:v>52.26</c:v>
                </c:pt>
                <c:pt idx="1049">
                  <c:v>52.14</c:v>
                </c:pt>
                <c:pt idx="1050">
                  <c:v>52.14</c:v>
                </c:pt>
                <c:pt idx="1051">
                  <c:v>52.14</c:v>
                </c:pt>
                <c:pt idx="1052">
                  <c:v>52.08</c:v>
                </c:pt>
                <c:pt idx="1053">
                  <c:v>52.05</c:v>
                </c:pt>
                <c:pt idx="1054">
                  <c:v>51.93</c:v>
                </c:pt>
                <c:pt idx="1055">
                  <c:v>51.87</c:v>
                </c:pt>
                <c:pt idx="1056">
                  <c:v>51.81</c:v>
                </c:pt>
                <c:pt idx="1057">
                  <c:v>51.81</c:v>
                </c:pt>
                <c:pt idx="1058">
                  <c:v>51.93</c:v>
                </c:pt>
                <c:pt idx="1059">
                  <c:v>51.66</c:v>
                </c:pt>
                <c:pt idx="1060">
                  <c:v>51.75</c:v>
                </c:pt>
                <c:pt idx="1061">
                  <c:v>51.75</c:v>
                </c:pt>
                <c:pt idx="1062">
                  <c:v>51.66</c:v>
                </c:pt>
                <c:pt idx="1063">
                  <c:v>51.51</c:v>
                </c:pt>
                <c:pt idx="1064">
                  <c:v>51.57</c:v>
                </c:pt>
                <c:pt idx="1065">
                  <c:v>51.51</c:v>
                </c:pt>
                <c:pt idx="1066">
                  <c:v>51.42</c:v>
                </c:pt>
                <c:pt idx="1067">
                  <c:v>51.42</c:v>
                </c:pt>
                <c:pt idx="1068">
                  <c:v>51.39</c:v>
                </c:pt>
                <c:pt idx="1069">
                  <c:v>51.42</c:v>
                </c:pt>
                <c:pt idx="1070">
                  <c:v>51.21</c:v>
                </c:pt>
                <c:pt idx="1071">
                  <c:v>51.33</c:v>
                </c:pt>
                <c:pt idx="1072">
                  <c:v>51.21</c:v>
                </c:pt>
                <c:pt idx="1073">
                  <c:v>51.06</c:v>
                </c:pt>
                <c:pt idx="1074">
                  <c:v>51.18</c:v>
                </c:pt>
                <c:pt idx="1075">
                  <c:v>51.09</c:v>
                </c:pt>
                <c:pt idx="1076">
                  <c:v>51.03</c:v>
                </c:pt>
                <c:pt idx="1077">
                  <c:v>50.97</c:v>
                </c:pt>
                <c:pt idx="1078">
                  <c:v>51.03</c:v>
                </c:pt>
                <c:pt idx="1079">
                  <c:v>50.88</c:v>
                </c:pt>
                <c:pt idx="1080">
                  <c:v>50.85</c:v>
                </c:pt>
                <c:pt idx="1081">
                  <c:v>50.85</c:v>
                </c:pt>
                <c:pt idx="1082">
                  <c:v>50.82</c:v>
                </c:pt>
                <c:pt idx="1083">
                  <c:v>50.85</c:v>
                </c:pt>
                <c:pt idx="1084">
                  <c:v>50.82</c:v>
                </c:pt>
                <c:pt idx="1085">
                  <c:v>50.88</c:v>
                </c:pt>
                <c:pt idx="1086">
                  <c:v>50.7</c:v>
                </c:pt>
                <c:pt idx="1087">
                  <c:v>50.58</c:v>
                </c:pt>
                <c:pt idx="1088">
                  <c:v>50.58</c:v>
                </c:pt>
                <c:pt idx="1089">
                  <c:v>50.58</c:v>
                </c:pt>
                <c:pt idx="1090">
                  <c:v>50.61</c:v>
                </c:pt>
                <c:pt idx="1091">
                  <c:v>50.52</c:v>
                </c:pt>
                <c:pt idx="1092">
                  <c:v>50.55</c:v>
                </c:pt>
                <c:pt idx="1093">
                  <c:v>50.49</c:v>
                </c:pt>
                <c:pt idx="1094">
                  <c:v>50.37</c:v>
                </c:pt>
                <c:pt idx="1095">
                  <c:v>50.31</c:v>
                </c:pt>
                <c:pt idx="1096">
                  <c:v>50.34</c:v>
                </c:pt>
                <c:pt idx="1097">
                  <c:v>50.25</c:v>
                </c:pt>
                <c:pt idx="1098">
                  <c:v>50.19</c:v>
                </c:pt>
                <c:pt idx="1099">
                  <c:v>50.16</c:v>
                </c:pt>
                <c:pt idx="1100">
                  <c:v>50.19</c:v>
                </c:pt>
                <c:pt idx="1101">
                  <c:v>50.16</c:v>
                </c:pt>
                <c:pt idx="1102">
                  <c:v>49.98</c:v>
                </c:pt>
                <c:pt idx="1103">
                  <c:v>50.1</c:v>
                </c:pt>
                <c:pt idx="1104">
                  <c:v>80.73</c:v>
                </c:pt>
                <c:pt idx="1105">
                  <c:v>82.38</c:v>
                </c:pt>
                <c:pt idx="1106">
                  <c:v>82.8</c:v>
                </c:pt>
                <c:pt idx="1107">
                  <c:v>67.38</c:v>
                </c:pt>
                <c:pt idx="1108">
                  <c:v>53.16</c:v>
                </c:pt>
                <c:pt idx="1109">
                  <c:v>52.92</c:v>
                </c:pt>
                <c:pt idx="1110">
                  <c:v>52.89</c:v>
                </c:pt>
                <c:pt idx="1111">
                  <c:v>52.92</c:v>
                </c:pt>
                <c:pt idx="1112">
                  <c:v>52.77</c:v>
                </c:pt>
                <c:pt idx="1113">
                  <c:v>52.74</c:v>
                </c:pt>
                <c:pt idx="1114">
                  <c:v>52.77</c:v>
                </c:pt>
                <c:pt idx="1115">
                  <c:v>52.62</c:v>
                </c:pt>
                <c:pt idx="1116">
                  <c:v>52.59</c:v>
                </c:pt>
                <c:pt idx="1117">
                  <c:v>52.38</c:v>
                </c:pt>
                <c:pt idx="1118">
                  <c:v>52.56</c:v>
                </c:pt>
                <c:pt idx="1119">
                  <c:v>52.35</c:v>
                </c:pt>
                <c:pt idx="1120">
                  <c:v>52.23</c:v>
                </c:pt>
                <c:pt idx="1121">
                  <c:v>52.26</c:v>
                </c:pt>
                <c:pt idx="1122">
                  <c:v>52.2</c:v>
                </c:pt>
                <c:pt idx="1123">
                  <c:v>52.05</c:v>
                </c:pt>
                <c:pt idx="1124">
                  <c:v>52.14</c:v>
                </c:pt>
                <c:pt idx="1125">
                  <c:v>52.08</c:v>
                </c:pt>
                <c:pt idx="1126">
                  <c:v>52.14</c:v>
                </c:pt>
                <c:pt idx="1127">
                  <c:v>51.96</c:v>
                </c:pt>
                <c:pt idx="1128">
                  <c:v>51.99</c:v>
                </c:pt>
                <c:pt idx="1129">
                  <c:v>51.93</c:v>
                </c:pt>
                <c:pt idx="1130">
                  <c:v>51.93</c:v>
                </c:pt>
                <c:pt idx="1131">
                  <c:v>51.72</c:v>
                </c:pt>
                <c:pt idx="1132">
                  <c:v>51.75</c:v>
                </c:pt>
                <c:pt idx="1133">
                  <c:v>51.69</c:v>
                </c:pt>
                <c:pt idx="1134">
                  <c:v>51.72</c:v>
                </c:pt>
                <c:pt idx="1135">
                  <c:v>51.51</c:v>
                </c:pt>
                <c:pt idx="1136">
                  <c:v>51.66</c:v>
                </c:pt>
                <c:pt idx="1137">
                  <c:v>51.57</c:v>
                </c:pt>
                <c:pt idx="1138">
                  <c:v>51.45</c:v>
                </c:pt>
                <c:pt idx="1139">
                  <c:v>51.54</c:v>
                </c:pt>
                <c:pt idx="1140">
                  <c:v>51.48</c:v>
                </c:pt>
                <c:pt idx="1141">
                  <c:v>51.45</c:v>
                </c:pt>
                <c:pt idx="1142">
                  <c:v>51.36</c:v>
                </c:pt>
                <c:pt idx="1143">
                  <c:v>51.24</c:v>
                </c:pt>
                <c:pt idx="1144">
                  <c:v>51.36</c:v>
                </c:pt>
                <c:pt idx="1145">
                  <c:v>51.3</c:v>
                </c:pt>
                <c:pt idx="1146">
                  <c:v>51.27</c:v>
                </c:pt>
                <c:pt idx="1147">
                  <c:v>51.18</c:v>
                </c:pt>
                <c:pt idx="1148">
                  <c:v>51.12</c:v>
                </c:pt>
                <c:pt idx="1149">
                  <c:v>51.06</c:v>
                </c:pt>
                <c:pt idx="1150">
                  <c:v>51.15</c:v>
                </c:pt>
                <c:pt idx="1151">
                  <c:v>51.06</c:v>
                </c:pt>
                <c:pt idx="1152">
                  <c:v>51.09</c:v>
                </c:pt>
                <c:pt idx="1153">
                  <c:v>51.06</c:v>
                </c:pt>
                <c:pt idx="1154">
                  <c:v>51.06</c:v>
                </c:pt>
                <c:pt idx="1155">
                  <c:v>50.97</c:v>
                </c:pt>
                <c:pt idx="1156">
                  <c:v>51</c:v>
                </c:pt>
                <c:pt idx="1157">
                  <c:v>50.94</c:v>
                </c:pt>
                <c:pt idx="1158">
                  <c:v>50.82</c:v>
                </c:pt>
                <c:pt idx="1159">
                  <c:v>50.88</c:v>
                </c:pt>
                <c:pt idx="1160">
                  <c:v>50.94</c:v>
                </c:pt>
                <c:pt idx="1161">
                  <c:v>50.97</c:v>
                </c:pt>
                <c:pt idx="1162">
                  <c:v>50.88</c:v>
                </c:pt>
                <c:pt idx="1163">
                  <c:v>50.85</c:v>
                </c:pt>
                <c:pt idx="1164">
                  <c:v>50.7</c:v>
                </c:pt>
                <c:pt idx="1165">
                  <c:v>50.7</c:v>
                </c:pt>
                <c:pt idx="1166">
                  <c:v>50.52</c:v>
                </c:pt>
                <c:pt idx="1167">
                  <c:v>50.58</c:v>
                </c:pt>
                <c:pt idx="1168">
                  <c:v>50.61</c:v>
                </c:pt>
                <c:pt idx="1169">
                  <c:v>50.64</c:v>
                </c:pt>
                <c:pt idx="1170">
                  <c:v>50.46</c:v>
                </c:pt>
                <c:pt idx="1171">
                  <c:v>50.43</c:v>
                </c:pt>
                <c:pt idx="1172">
                  <c:v>50.43</c:v>
                </c:pt>
                <c:pt idx="1173">
                  <c:v>50.28</c:v>
                </c:pt>
                <c:pt idx="1174">
                  <c:v>50.25</c:v>
                </c:pt>
                <c:pt idx="1175">
                  <c:v>50.16</c:v>
                </c:pt>
                <c:pt idx="1176">
                  <c:v>50.25</c:v>
                </c:pt>
                <c:pt idx="1177">
                  <c:v>50.1</c:v>
                </c:pt>
                <c:pt idx="1178">
                  <c:v>50.19</c:v>
                </c:pt>
                <c:pt idx="1179">
                  <c:v>80.849999999999994</c:v>
                </c:pt>
                <c:pt idx="1180">
                  <c:v>81.75</c:v>
                </c:pt>
                <c:pt idx="1181">
                  <c:v>82.8</c:v>
                </c:pt>
                <c:pt idx="1182">
                  <c:v>62.79</c:v>
                </c:pt>
                <c:pt idx="1183">
                  <c:v>52.89</c:v>
                </c:pt>
                <c:pt idx="1184">
                  <c:v>52.59</c:v>
                </c:pt>
                <c:pt idx="1185">
                  <c:v>52.47</c:v>
                </c:pt>
                <c:pt idx="1186">
                  <c:v>52.32</c:v>
                </c:pt>
                <c:pt idx="1187">
                  <c:v>52.23</c:v>
                </c:pt>
                <c:pt idx="1188">
                  <c:v>52.11</c:v>
                </c:pt>
                <c:pt idx="1189">
                  <c:v>51.99</c:v>
                </c:pt>
                <c:pt idx="1190">
                  <c:v>51.66</c:v>
                </c:pt>
                <c:pt idx="1191">
                  <c:v>51.69</c:v>
                </c:pt>
                <c:pt idx="1192">
                  <c:v>51.6</c:v>
                </c:pt>
                <c:pt idx="1193">
                  <c:v>51.51</c:v>
                </c:pt>
                <c:pt idx="1194">
                  <c:v>51.39</c:v>
                </c:pt>
                <c:pt idx="1195">
                  <c:v>51.27</c:v>
                </c:pt>
                <c:pt idx="1196">
                  <c:v>51.27</c:v>
                </c:pt>
                <c:pt idx="1197">
                  <c:v>51.06</c:v>
                </c:pt>
                <c:pt idx="1198">
                  <c:v>50.94</c:v>
                </c:pt>
                <c:pt idx="1199">
                  <c:v>50.79</c:v>
                </c:pt>
                <c:pt idx="1200">
                  <c:v>50.7</c:v>
                </c:pt>
                <c:pt idx="1201">
                  <c:v>50.64</c:v>
                </c:pt>
                <c:pt idx="1202">
                  <c:v>50.31</c:v>
                </c:pt>
                <c:pt idx="1203">
                  <c:v>50.19</c:v>
                </c:pt>
                <c:pt idx="1204">
                  <c:v>50.19</c:v>
                </c:pt>
                <c:pt idx="1205">
                  <c:v>70.05</c:v>
                </c:pt>
                <c:pt idx="1206">
                  <c:v>81.150000000000006</c:v>
                </c:pt>
                <c:pt idx="1207">
                  <c:v>82.38</c:v>
                </c:pt>
                <c:pt idx="1208">
                  <c:v>81.75</c:v>
                </c:pt>
                <c:pt idx="1209">
                  <c:v>54.69</c:v>
                </c:pt>
                <c:pt idx="1210">
                  <c:v>52.47</c:v>
                </c:pt>
                <c:pt idx="1211">
                  <c:v>52.38</c:v>
                </c:pt>
                <c:pt idx="1212">
                  <c:v>52.23</c:v>
                </c:pt>
                <c:pt idx="1213">
                  <c:v>51.9</c:v>
                </c:pt>
                <c:pt idx="1214">
                  <c:v>51.69</c:v>
                </c:pt>
                <c:pt idx="1215">
                  <c:v>51.57</c:v>
                </c:pt>
                <c:pt idx="1216">
                  <c:v>51.57</c:v>
                </c:pt>
                <c:pt idx="1217">
                  <c:v>51.36</c:v>
                </c:pt>
                <c:pt idx="1218">
                  <c:v>51.06</c:v>
                </c:pt>
                <c:pt idx="1219">
                  <c:v>51.15</c:v>
                </c:pt>
                <c:pt idx="1220">
                  <c:v>50.88</c:v>
                </c:pt>
                <c:pt idx="1221">
                  <c:v>50.67</c:v>
                </c:pt>
                <c:pt idx="1222">
                  <c:v>50.61</c:v>
                </c:pt>
                <c:pt idx="1223">
                  <c:v>50.55</c:v>
                </c:pt>
                <c:pt idx="1224">
                  <c:v>50.37</c:v>
                </c:pt>
                <c:pt idx="1225">
                  <c:v>50.1</c:v>
                </c:pt>
                <c:pt idx="1226">
                  <c:v>78.03</c:v>
                </c:pt>
                <c:pt idx="1227">
                  <c:v>81.3</c:v>
                </c:pt>
                <c:pt idx="1228">
                  <c:v>82.53</c:v>
                </c:pt>
                <c:pt idx="1229">
                  <c:v>82.98</c:v>
                </c:pt>
                <c:pt idx="1230">
                  <c:v>53.13</c:v>
                </c:pt>
                <c:pt idx="1231">
                  <c:v>52.65</c:v>
                </c:pt>
                <c:pt idx="1232">
                  <c:v>52.38</c:v>
                </c:pt>
                <c:pt idx="1233">
                  <c:v>52.29</c:v>
                </c:pt>
                <c:pt idx="1234">
                  <c:v>52.23</c:v>
                </c:pt>
                <c:pt idx="1235">
                  <c:v>52.05</c:v>
                </c:pt>
                <c:pt idx="1236">
                  <c:v>51.93</c:v>
                </c:pt>
                <c:pt idx="1237">
                  <c:v>51.84</c:v>
                </c:pt>
                <c:pt idx="1238">
                  <c:v>51.78</c:v>
                </c:pt>
                <c:pt idx="1239">
                  <c:v>51.69</c:v>
                </c:pt>
                <c:pt idx="1240">
                  <c:v>51.42</c:v>
                </c:pt>
                <c:pt idx="1241">
                  <c:v>51.42</c:v>
                </c:pt>
                <c:pt idx="1242">
                  <c:v>51.3</c:v>
                </c:pt>
                <c:pt idx="1243">
                  <c:v>51.24</c:v>
                </c:pt>
                <c:pt idx="1244">
                  <c:v>51.12</c:v>
                </c:pt>
                <c:pt idx="1245">
                  <c:v>51.12</c:v>
                </c:pt>
                <c:pt idx="1246">
                  <c:v>50.88</c:v>
                </c:pt>
                <c:pt idx="1247">
                  <c:v>50.88</c:v>
                </c:pt>
                <c:pt idx="1248">
                  <c:v>50.7</c:v>
                </c:pt>
                <c:pt idx="1249">
                  <c:v>50.61</c:v>
                </c:pt>
                <c:pt idx="1250">
                  <c:v>50.55</c:v>
                </c:pt>
                <c:pt idx="1251">
                  <c:v>50.37</c:v>
                </c:pt>
                <c:pt idx="1252">
                  <c:v>50.49</c:v>
                </c:pt>
                <c:pt idx="1253">
                  <c:v>50.25</c:v>
                </c:pt>
                <c:pt idx="1254">
                  <c:v>50.25</c:v>
                </c:pt>
                <c:pt idx="1255">
                  <c:v>50.07</c:v>
                </c:pt>
                <c:pt idx="1256">
                  <c:v>80.73</c:v>
                </c:pt>
                <c:pt idx="1257">
                  <c:v>82.29</c:v>
                </c:pt>
                <c:pt idx="1258">
                  <c:v>82.83</c:v>
                </c:pt>
                <c:pt idx="1259">
                  <c:v>65.58</c:v>
                </c:pt>
                <c:pt idx="1260">
                  <c:v>53.07</c:v>
                </c:pt>
                <c:pt idx="1261">
                  <c:v>52.71</c:v>
                </c:pt>
                <c:pt idx="1262">
                  <c:v>52.5</c:v>
                </c:pt>
                <c:pt idx="1263">
                  <c:v>52.53</c:v>
                </c:pt>
                <c:pt idx="1264">
                  <c:v>52.47</c:v>
                </c:pt>
                <c:pt idx="1265">
                  <c:v>52.23</c:v>
                </c:pt>
                <c:pt idx="1266">
                  <c:v>52.05</c:v>
                </c:pt>
                <c:pt idx="1267">
                  <c:v>52.02</c:v>
                </c:pt>
                <c:pt idx="1268">
                  <c:v>51.93</c:v>
                </c:pt>
                <c:pt idx="1269">
                  <c:v>51.69</c:v>
                </c:pt>
                <c:pt idx="1270">
                  <c:v>51.63</c:v>
                </c:pt>
                <c:pt idx="1271">
                  <c:v>51.57</c:v>
                </c:pt>
                <c:pt idx="1272">
                  <c:v>51.48</c:v>
                </c:pt>
                <c:pt idx="1273">
                  <c:v>51.3</c:v>
                </c:pt>
                <c:pt idx="1274">
                  <c:v>51.27</c:v>
                </c:pt>
                <c:pt idx="1275">
                  <c:v>51.15</c:v>
                </c:pt>
                <c:pt idx="1276">
                  <c:v>51.15</c:v>
                </c:pt>
                <c:pt idx="1277">
                  <c:v>50.94</c:v>
                </c:pt>
                <c:pt idx="1278">
                  <c:v>50.91</c:v>
                </c:pt>
                <c:pt idx="1279">
                  <c:v>50.73</c:v>
                </c:pt>
                <c:pt idx="1280">
                  <c:v>50.79</c:v>
                </c:pt>
                <c:pt idx="1281">
                  <c:v>50.52</c:v>
                </c:pt>
                <c:pt idx="1282">
                  <c:v>50.4</c:v>
                </c:pt>
                <c:pt idx="1283">
                  <c:v>50.37</c:v>
                </c:pt>
                <c:pt idx="1284">
                  <c:v>50.37</c:v>
                </c:pt>
                <c:pt idx="1285">
                  <c:v>50.19</c:v>
                </c:pt>
                <c:pt idx="1286">
                  <c:v>50.19</c:v>
                </c:pt>
                <c:pt idx="1287">
                  <c:v>66.33</c:v>
                </c:pt>
                <c:pt idx="1288">
                  <c:v>81.93</c:v>
                </c:pt>
                <c:pt idx="1289">
                  <c:v>82.47</c:v>
                </c:pt>
                <c:pt idx="1290">
                  <c:v>82.83</c:v>
                </c:pt>
                <c:pt idx="1291">
                  <c:v>58.38</c:v>
                </c:pt>
                <c:pt idx="1292">
                  <c:v>52.65</c:v>
                </c:pt>
                <c:pt idx="1293">
                  <c:v>52.56</c:v>
                </c:pt>
                <c:pt idx="1294">
                  <c:v>52.53</c:v>
                </c:pt>
                <c:pt idx="1295">
                  <c:v>52.35</c:v>
                </c:pt>
                <c:pt idx="1296">
                  <c:v>52.23</c:v>
                </c:pt>
                <c:pt idx="1297">
                  <c:v>51.99</c:v>
                </c:pt>
                <c:pt idx="1298">
                  <c:v>51.84</c:v>
                </c:pt>
                <c:pt idx="1299">
                  <c:v>51.78</c:v>
                </c:pt>
                <c:pt idx="1300">
                  <c:v>51.57</c:v>
                </c:pt>
                <c:pt idx="1301">
                  <c:v>51.39</c:v>
                </c:pt>
                <c:pt idx="1302">
                  <c:v>51.24</c:v>
                </c:pt>
                <c:pt idx="1303">
                  <c:v>51.15</c:v>
                </c:pt>
                <c:pt idx="1304">
                  <c:v>51</c:v>
                </c:pt>
                <c:pt idx="1305">
                  <c:v>50.82</c:v>
                </c:pt>
                <c:pt idx="1306">
                  <c:v>50.79</c:v>
                </c:pt>
                <c:pt idx="1307">
                  <c:v>50.76</c:v>
                </c:pt>
                <c:pt idx="1308">
                  <c:v>50.61</c:v>
                </c:pt>
                <c:pt idx="1309">
                  <c:v>50.58</c:v>
                </c:pt>
                <c:pt idx="1310">
                  <c:v>50.4</c:v>
                </c:pt>
                <c:pt idx="1311">
                  <c:v>50.25</c:v>
                </c:pt>
                <c:pt idx="1312">
                  <c:v>50.28</c:v>
                </c:pt>
                <c:pt idx="1313">
                  <c:v>50.04</c:v>
                </c:pt>
                <c:pt idx="1314">
                  <c:v>50.55</c:v>
                </c:pt>
                <c:pt idx="1315">
                  <c:v>81.510000000000005</c:v>
                </c:pt>
                <c:pt idx="1316">
                  <c:v>82.65</c:v>
                </c:pt>
                <c:pt idx="1317">
                  <c:v>83.13</c:v>
                </c:pt>
                <c:pt idx="1318">
                  <c:v>53.1</c:v>
                </c:pt>
                <c:pt idx="1319">
                  <c:v>52.68</c:v>
                </c:pt>
                <c:pt idx="1320">
                  <c:v>52.53</c:v>
                </c:pt>
                <c:pt idx="1321">
                  <c:v>52.47</c:v>
                </c:pt>
                <c:pt idx="1322">
                  <c:v>52.29</c:v>
                </c:pt>
                <c:pt idx="1323">
                  <c:v>52.26</c:v>
                </c:pt>
                <c:pt idx="1324">
                  <c:v>51.3</c:v>
                </c:pt>
                <c:pt idx="1325">
                  <c:v>51.3</c:v>
                </c:pt>
                <c:pt idx="1326">
                  <c:v>51.3</c:v>
                </c:pt>
                <c:pt idx="1327">
                  <c:v>51.06</c:v>
                </c:pt>
                <c:pt idx="1328">
                  <c:v>51.09</c:v>
                </c:pt>
                <c:pt idx="1329">
                  <c:v>51.03</c:v>
                </c:pt>
                <c:pt idx="1330">
                  <c:v>51</c:v>
                </c:pt>
                <c:pt idx="1331">
                  <c:v>50.79</c:v>
                </c:pt>
                <c:pt idx="1332">
                  <c:v>50.91</c:v>
                </c:pt>
                <c:pt idx="1333">
                  <c:v>50.67</c:v>
                </c:pt>
                <c:pt idx="1334">
                  <c:v>50.55</c:v>
                </c:pt>
                <c:pt idx="1335">
                  <c:v>50.55</c:v>
                </c:pt>
                <c:pt idx="1336">
                  <c:v>50.4</c:v>
                </c:pt>
                <c:pt idx="1337">
                  <c:v>50.34</c:v>
                </c:pt>
                <c:pt idx="1338">
                  <c:v>50.16</c:v>
                </c:pt>
                <c:pt idx="1339">
                  <c:v>50.25</c:v>
                </c:pt>
                <c:pt idx="1340">
                  <c:v>50.22</c:v>
                </c:pt>
                <c:pt idx="1341">
                  <c:v>50.1</c:v>
                </c:pt>
                <c:pt idx="1342">
                  <c:v>81.180000000000007</c:v>
                </c:pt>
                <c:pt idx="1343">
                  <c:v>82.05</c:v>
                </c:pt>
                <c:pt idx="1344">
                  <c:v>83.01</c:v>
                </c:pt>
                <c:pt idx="1345">
                  <c:v>81.87</c:v>
                </c:pt>
                <c:pt idx="1346">
                  <c:v>52.86</c:v>
                </c:pt>
                <c:pt idx="1347">
                  <c:v>52.59</c:v>
                </c:pt>
                <c:pt idx="1348">
                  <c:v>52.47</c:v>
                </c:pt>
                <c:pt idx="1349">
                  <c:v>52.32</c:v>
                </c:pt>
                <c:pt idx="1350">
                  <c:v>52.17</c:v>
                </c:pt>
                <c:pt idx="1351">
                  <c:v>52.08</c:v>
                </c:pt>
                <c:pt idx="1352">
                  <c:v>51.84</c:v>
                </c:pt>
                <c:pt idx="1353">
                  <c:v>51.81</c:v>
                </c:pt>
                <c:pt idx="1354">
                  <c:v>51.6</c:v>
                </c:pt>
                <c:pt idx="1355">
                  <c:v>51.54</c:v>
                </c:pt>
                <c:pt idx="1356">
                  <c:v>51.33</c:v>
                </c:pt>
                <c:pt idx="1357">
                  <c:v>51.24</c:v>
                </c:pt>
                <c:pt idx="1358">
                  <c:v>51.27</c:v>
                </c:pt>
                <c:pt idx="1359">
                  <c:v>51.12</c:v>
                </c:pt>
                <c:pt idx="1360">
                  <c:v>50.88</c:v>
                </c:pt>
                <c:pt idx="1361">
                  <c:v>50.82</c:v>
                </c:pt>
                <c:pt idx="1362">
                  <c:v>50.7</c:v>
                </c:pt>
                <c:pt idx="1363">
                  <c:v>50.58</c:v>
                </c:pt>
                <c:pt idx="1364">
                  <c:v>50.46</c:v>
                </c:pt>
                <c:pt idx="1365">
                  <c:v>50.43</c:v>
                </c:pt>
                <c:pt idx="1366">
                  <c:v>50.22</c:v>
                </c:pt>
                <c:pt idx="1367">
                  <c:v>50.04</c:v>
                </c:pt>
                <c:pt idx="1368">
                  <c:v>50.1</c:v>
                </c:pt>
                <c:pt idx="1369">
                  <c:v>80.58</c:v>
                </c:pt>
                <c:pt idx="1370">
                  <c:v>82.2</c:v>
                </c:pt>
                <c:pt idx="1371">
                  <c:v>82.74</c:v>
                </c:pt>
                <c:pt idx="1372">
                  <c:v>69.540000000000006</c:v>
                </c:pt>
                <c:pt idx="1373">
                  <c:v>52.62</c:v>
                </c:pt>
                <c:pt idx="1374">
                  <c:v>52.44</c:v>
                </c:pt>
                <c:pt idx="1375">
                  <c:v>52.38</c:v>
                </c:pt>
                <c:pt idx="1376">
                  <c:v>52.41</c:v>
                </c:pt>
                <c:pt idx="1377">
                  <c:v>52.17</c:v>
                </c:pt>
                <c:pt idx="1378">
                  <c:v>52.05</c:v>
                </c:pt>
                <c:pt idx="1379">
                  <c:v>52.05</c:v>
                </c:pt>
                <c:pt idx="1380">
                  <c:v>51.87</c:v>
                </c:pt>
                <c:pt idx="1381">
                  <c:v>51.84</c:v>
                </c:pt>
                <c:pt idx="1382">
                  <c:v>51.87</c:v>
                </c:pt>
                <c:pt idx="1383">
                  <c:v>51.69</c:v>
                </c:pt>
                <c:pt idx="1384">
                  <c:v>51.66</c:v>
                </c:pt>
                <c:pt idx="1385">
                  <c:v>51.66</c:v>
                </c:pt>
                <c:pt idx="1386">
                  <c:v>51.57</c:v>
                </c:pt>
                <c:pt idx="1387">
                  <c:v>51.33</c:v>
                </c:pt>
                <c:pt idx="1388">
                  <c:v>51.27</c:v>
                </c:pt>
                <c:pt idx="1389">
                  <c:v>51.24</c:v>
                </c:pt>
                <c:pt idx="1390">
                  <c:v>51.09</c:v>
                </c:pt>
                <c:pt idx="1391">
                  <c:v>51.09</c:v>
                </c:pt>
                <c:pt idx="1392">
                  <c:v>51.03</c:v>
                </c:pt>
                <c:pt idx="1393">
                  <c:v>51.06</c:v>
                </c:pt>
                <c:pt idx="1394">
                  <c:v>50.94</c:v>
                </c:pt>
                <c:pt idx="1395">
                  <c:v>50.97</c:v>
                </c:pt>
                <c:pt idx="1396">
                  <c:v>50.73</c:v>
                </c:pt>
                <c:pt idx="1397">
                  <c:v>50.67</c:v>
                </c:pt>
                <c:pt idx="1398">
                  <c:v>50.67</c:v>
                </c:pt>
                <c:pt idx="1399">
                  <c:v>50.58</c:v>
                </c:pt>
                <c:pt idx="1400">
                  <c:v>50.49</c:v>
                </c:pt>
                <c:pt idx="1401">
                  <c:v>50.52</c:v>
                </c:pt>
                <c:pt idx="1402">
                  <c:v>50.46</c:v>
                </c:pt>
                <c:pt idx="1403">
                  <c:v>50.28</c:v>
                </c:pt>
                <c:pt idx="1404">
                  <c:v>50.19</c:v>
                </c:pt>
                <c:pt idx="1405">
                  <c:v>50.22</c:v>
                </c:pt>
                <c:pt idx="1406">
                  <c:v>50.1</c:v>
                </c:pt>
                <c:pt idx="1407">
                  <c:v>53.07</c:v>
                </c:pt>
                <c:pt idx="1408">
                  <c:v>81.69</c:v>
                </c:pt>
                <c:pt idx="1409">
                  <c:v>82.83</c:v>
                </c:pt>
                <c:pt idx="1410">
                  <c:v>83.22</c:v>
                </c:pt>
                <c:pt idx="1411">
                  <c:v>53.25</c:v>
                </c:pt>
                <c:pt idx="1412">
                  <c:v>52.77</c:v>
                </c:pt>
                <c:pt idx="1413">
                  <c:v>52.65</c:v>
                </c:pt>
                <c:pt idx="1414">
                  <c:v>52.59</c:v>
                </c:pt>
                <c:pt idx="1415">
                  <c:v>52.5</c:v>
                </c:pt>
                <c:pt idx="1416">
                  <c:v>52.44</c:v>
                </c:pt>
                <c:pt idx="1417">
                  <c:v>52.32</c:v>
                </c:pt>
                <c:pt idx="1418">
                  <c:v>52.17</c:v>
                </c:pt>
                <c:pt idx="1419">
                  <c:v>52.08</c:v>
                </c:pt>
                <c:pt idx="1420">
                  <c:v>52.02</c:v>
                </c:pt>
                <c:pt idx="1421">
                  <c:v>51.72</c:v>
                </c:pt>
                <c:pt idx="1422">
                  <c:v>51.54</c:v>
                </c:pt>
                <c:pt idx="1423">
                  <c:v>51.63</c:v>
                </c:pt>
                <c:pt idx="1424">
                  <c:v>51.39</c:v>
                </c:pt>
                <c:pt idx="1425">
                  <c:v>51.51</c:v>
                </c:pt>
                <c:pt idx="1426">
                  <c:v>51.3</c:v>
                </c:pt>
                <c:pt idx="1427">
                  <c:v>51.18</c:v>
                </c:pt>
                <c:pt idx="1428">
                  <c:v>51.18</c:v>
                </c:pt>
                <c:pt idx="1429">
                  <c:v>51</c:v>
                </c:pt>
                <c:pt idx="1430">
                  <c:v>50.97</c:v>
                </c:pt>
                <c:pt idx="1431">
                  <c:v>50.82</c:v>
                </c:pt>
                <c:pt idx="1432">
                  <c:v>50.7</c:v>
                </c:pt>
                <c:pt idx="1433">
                  <c:v>50.61</c:v>
                </c:pt>
                <c:pt idx="1434">
                  <c:v>50.46</c:v>
                </c:pt>
                <c:pt idx="1435">
                  <c:v>50.55</c:v>
                </c:pt>
                <c:pt idx="1436">
                  <c:v>50.28</c:v>
                </c:pt>
                <c:pt idx="1437">
                  <c:v>50.1</c:v>
                </c:pt>
                <c:pt idx="1438">
                  <c:v>50.07</c:v>
                </c:pt>
                <c:pt idx="1439">
                  <c:v>64.38</c:v>
                </c:pt>
                <c:pt idx="1440">
                  <c:v>81.87</c:v>
                </c:pt>
                <c:pt idx="1441">
                  <c:v>82.5</c:v>
                </c:pt>
                <c:pt idx="1442">
                  <c:v>83.07</c:v>
                </c:pt>
                <c:pt idx="1443">
                  <c:v>59.82</c:v>
                </c:pt>
                <c:pt idx="1444">
                  <c:v>52.68</c:v>
                </c:pt>
                <c:pt idx="1445">
                  <c:v>52.53</c:v>
                </c:pt>
                <c:pt idx="1446">
                  <c:v>52.38</c:v>
                </c:pt>
                <c:pt idx="1447">
                  <c:v>52.35</c:v>
                </c:pt>
                <c:pt idx="1448">
                  <c:v>52.2</c:v>
                </c:pt>
                <c:pt idx="1449">
                  <c:v>52.14</c:v>
                </c:pt>
                <c:pt idx="1450">
                  <c:v>52.02</c:v>
                </c:pt>
                <c:pt idx="1451">
                  <c:v>51.96</c:v>
                </c:pt>
                <c:pt idx="1452">
                  <c:v>51.81</c:v>
                </c:pt>
                <c:pt idx="1453">
                  <c:v>51.81</c:v>
                </c:pt>
                <c:pt idx="1454">
                  <c:v>51.72</c:v>
                </c:pt>
                <c:pt idx="1455">
                  <c:v>51.54</c:v>
                </c:pt>
                <c:pt idx="1456">
                  <c:v>51.51</c:v>
                </c:pt>
                <c:pt idx="1457">
                  <c:v>51.24</c:v>
                </c:pt>
                <c:pt idx="1458">
                  <c:v>51.3</c:v>
                </c:pt>
                <c:pt idx="1459">
                  <c:v>51.12</c:v>
                </c:pt>
                <c:pt idx="1460">
                  <c:v>51.06</c:v>
                </c:pt>
                <c:pt idx="1461">
                  <c:v>51</c:v>
                </c:pt>
                <c:pt idx="1462">
                  <c:v>50.85</c:v>
                </c:pt>
                <c:pt idx="1463">
                  <c:v>50.82</c:v>
                </c:pt>
                <c:pt idx="1464">
                  <c:v>50.79</c:v>
                </c:pt>
                <c:pt idx="1465">
                  <c:v>50.76</c:v>
                </c:pt>
                <c:pt idx="1466">
                  <c:v>50.67</c:v>
                </c:pt>
                <c:pt idx="1467">
                  <c:v>50.55</c:v>
                </c:pt>
                <c:pt idx="1468">
                  <c:v>50.4</c:v>
                </c:pt>
                <c:pt idx="1469">
                  <c:v>50.46</c:v>
                </c:pt>
                <c:pt idx="1470">
                  <c:v>50.37</c:v>
                </c:pt>
                <c:pt idx="1471">
                  <c:v>50.34</c:v>
                </c:pt>
                <c:pt idx="1472">
                  <c:v>50.31</c:v>
                </c:pt>
                <c:pt idx="1473">
                  <c:v>50.25</c:v>
                </c:pt>
                <c:pt idx="1474">
                  <c:v>50.16</c:v>
                </c:pt>
                <c:pt idx="1475">
                  <c:v>50.13</c:v>
                </c:pt>
                <c:pt idx="1476">
                  <c:v>76.05</c:v>
                </c:pt>
                <c:pt idx="1477">
                  <c:v>81.36</c:v>
                </c:pt>
                <c:pt idx="1478">
                  <c:v>82.59</c:v>
                </c:pt>
                <c:pt idx="1479">
                  <c:v>83.07</c:v>
                </c:pt>
                <c:pt idx="1480">
                  <c:v>53.16</c:v>
                </c:pt>
                <c:pt idx="1481">
                  <c:v>52.5</c:v>
                </c:pt>
                <c:pt idx="1482">
                  <c:v>52.59</c:v>
                </c:pt>
                <c:pt idx="1483">
                  <c:v>52.26</c:v>
                </c:pt>
                <c:pt idx="1484">
                  <c:v>52.26</c:v>
                </c:pt>
                <c:pt idx="1485">
                  <c:v>52.05</c:v>
                </c:pt>
                <c:pt idx="1486">
                  <c:v>52.08</c:v>
                </c:pt>
                <c:pt idx="1487">
                  <c:v>51.81</c:v>
                </c:pt>
                <c:pt idx="1488">
                  <c:v>51.66</c:v>
                </c:pt>
                <c:pt idx="1489">
                  <c:v>51.57</c:v>
                </c:pt>
                <c:pt idx="1490">
                  <c:v>51.48</c:v>
                </c:pt>
                <c:pt idx="1491">
                  <c:v>51.33</c:v>
                </c:pt>
                <c:pt idx="1492">
                  <c:v>51.3</c:v>
                </c:pt>
                <c:pt idx="1493">
                  <c:v>51.15</c:v>
                </c:pt>
                <c:pt idx="1494">
                  <c:v>51.03</c:v>
                </c:pt>
                <c:pt idx="1495">
                  <c:v>50.97</c:v>
                </c:pt>
                <c:pt idx="1496">
                  <c:v>50.88</c:v>
                </c:pt>
                <c:pt idx="1497">
                  <c:v>50.79</c:v>
                </c:pt>
                <c:pt idx="1498">
                  <c:v>50.55</c:v>
                </c:pt>
                <c:pt idx="1499">
                  <c:v>50.46</c:v>
                </c:pt>
                <c:pt idx="1500">
                  <c:v>50.43</c:v>
                </c:pt>
                <c:pt idx="1501">
                  <c:v>50.31</c:v>
                </c:pt>
                <c:pt idx="1502">
                  <c:v>50.31</c:v>
                </c:pt>
                <c:pt idx="1503">
                  <c:v>50.1</c:v>
                </c:pt>
                <c:pt idx="1504">
                  <c:v>70.92</c:v>
                </c:pt>
                <c:pt idx="1505">
                  <c:v>81.3</c:v>
                </c:pt>
                <c:pt idx="1506">
                  <c:v>82.59</c:v>
                </c:pt>
                <c:pt idx="1507">
                  <c:v>81.69</c:v>
                </c:pt>
                <c:pt idx="1508">
                  <c:v>54.24</c:v>
                </c:pt>
                <c:pt idx="1509">
                  <c:v>52.8</c:v>
                </c:pt>
                <c:pt idx="1510">
                  <c:v>52.62</c:v>
                </c:pt>
                <c:pt idx="1511">
                  <c:v>52.47</c:v>
                </c:pt>
                <c:pt idx="1512">
                  <c:v>52.23</c:v>
                </c:pt>
                <c:pt idx="1513">
                  <c:v>52.11</c:v>
                </c:pt>
                <c:pt idx="1514">
                  <c:v>51.96</c:v>
                </c:pt>
                <c:pt idx="1515">
                  <c:v>51.84</c:v>
                </c:pt>
                <c:pt idx="1516">
                  <c:v>51.75</c:v>
                </c:pt>
                <c:pt idx="1517">
                  <c:v>51.66</c:v>
                </c:pt>
                <c:pt idx="1518">
                  <c:v>51.69</c:v>
                </c:pt>
                <c:pt idx="1519">
                  <c:v>51.63</c:v>
                </c:pt>
                <c:pt idx="1520">
                  <c:v>51.39</c:v>
                </c:pt>
                <c:pt idx="1521">
                  <c:v>51.39</c:v>
                </c:pt>
                <c:pt idx="1522">
                  <c:v>51.21</c:v>
                </c:pt>
                <c:pt idx="1523">
                  <c:v>51.12</c:v>
                </c:pt>
                <c:pt idx="1524">
                  <c:v>51.03</c:v>
                </c:pt>
                <c:pt idx="1525">
                  <c:v>50.82</c:v>
                </c:pt>
                <c:pt idx="1526">
                  <c:v>50.82</c:v>
                </c:pt>
                <c:pt idx="1527">
                  <c:v>50.64</c:v>
                </c:pt>
                <c:pt idx="1528">
                  <c:v>50.64</c:v>
                </c:pt>
                <c:pt idx="1529">
                  <c:v>50.58</c:v>
                </c:pt>
                <c:pt idx="1530">
                  <c:v>50.34</c:v>
                </c:pt>
                <c:pt idx="1531">
                  <c:v>50.28</c:v>
                </c:pt>
                <c:pt idx="1532">
                  <c:v>50.31</c:v>
                </c:pt>
                <c:pt idx="1533">
                  <c:v>50.19</c:v>
                </c:pt>
                <c:pt idx="1534">
                  <c:v>50.1</c:v>
                </c:pt>
                <c:pt idx="1535">
                  <c:v>81.06</c:v>
                </c:pt>
                <c:pt idx="1536">
                  <c:v>81.96</c:v>
                </c:pt>
                <c:pt idx="1537">
                  <c:v>82.92</c:v>
                </c:pt>
                <c:pt idx="1538">
                  <c:v>59.61</c:v>
                </c:pt>
                <c:pt idx="1539">
                  <c:v>52.95</c:v>
                </c:pt>
                <c:pt idx="1540">
                  <c:v>52.71</c:v>
                </c:pt>
                <c:pt idx="1541">
                  <c:v>52.59</c:v>
                </c:pt>
                <c:pt idx="1542">
                  <c:v>52.32</c:v>
                </c:pt>
                <c:pt idx="1543">
                  <c:v>52.26</c:v>
                </c:pt>
                <c:pt idx="1544">
                  <c:v>52.17</c:v>
                </c:pt>
                <c:pt idx="1545">
                  <c:v>52.02</c:v>
                </c:pt>
                <c:pt idx="1546">
                  <c:v>51.99</c:v>
                </c:pt>
                <c:pt idx="1547">
                  <c:v>51.75</c:v>
                </c:pt>
                <c:pt idx="1548">
                  <c:v>51.75</c:v>
                </c:pt>
                <c:pt idx="1549">
                  <c:v>51.69</c:v>
                </c:pt>
                <c:pt idx="1550">
                  <c:v>51.63</c:v>
                </c:pt>
                <c:pt idx="1551">
                  <c:v>51.45</c:v>
                </c:pt>
                <c:pt idx="1552">
                  <c:v>51.36</c:v>
                </c:pt>
                <c:pt idx="1553">
                  <c:v>51.3</c:v>
                </c:pt>
                <c:pt idx="1554">
                  <c:v>51.12</c:v>
                </c:pt>
                <c:pt idx="1555">
                  <c:v>51.09</c:v>
                </c:pt>
                <c:pt idx="1556">
                  <c:v>51</c:v>
                </c:pt>
                <c:pt idx="1557">
                  <c:v>51</c:v>
                </c:pt>
                <c:pt idx="1558">
                  <c:v>50.88</c:v>
                </c:pt>
                <c:pt idx="1559">
                  <c:v>50.61</c:v>
                </c:pt>
                <c:pt idx="1560">
                  <c:v>50.55</c:v>
                </c:pt>
                <c:pt idx="1561">
                  <c:v>50.43</c:v>
                </c:pt>
                <c:pt idx="1562">
                  <c:v>50.4</c:v>
                </c:pt>
                <c:pt idx="1563">
                  <c:v>50.43</c:v>
                </c:pt>
                <c:pt idx="1564">
                  <c:v>50.22</c:v>
                </c:pt>
                <c:pt idx="1565">
                  <c:v>50.13</c:v>
                </c:pt>
                <c:pt idx="1566">
                  <c:v>50.01</c:v>
                </c:pt>
                <c:pt idx="1567">
                  <c:v>80.37</c:v>
                </c:pt>
                <c:pt idx="1568">
                  <c:v>82.14</c:v>
                </c:pt>
                <c:pt idx="1569">
                  <c:v>82.71</c:v>
                </c:pt>
                <c:pt idx="1570">
                  <c:v>76.44</c:v>
                </c:pt>
                <c:pt idx="1571">
                  <c:v>52.8</c:v>
                </c:pt>
                <c:pt idx="1572">
                  <c:v>52.71</c:v>
                </c:pt>
                <c:pt idx="1573">
                  <c:v>52.44</c:v>
                </c:pt>
                <c:pt idx="1574">
                  <c:v>52.38</c:v>
                </c:pt>
                <c:pt idx="1575">
                  <c:v>52.2</c:v>
                </c:pt>
                <c:pt idx="1576">
                  <c:v>52.08</c:v>
                </c:pt>
                <c:pt idx="1577">
                  <c:v>52.11</c:v>
                </c:pt>
                <c:pt idx="1578">
                  <c:v>51.99</c:v>
                </c:pt>
                <c:pt idx="1579">
                  <c:v>51.81</c:v>
                </c:pt>
                <c:pt idx="1580">
                  <c:v>51.66</c:v>
                </c:pt>
                <c:pt idx="1581">
                  <c:v>51.54</c:v>
                </c:pt>
                <c:pt idx="1582">
                  <c:v>51.6</c:v>
                </c:pt>
                <c:pt idx="1583">
                  <c:v>51.36</c:v>
                </c:pt>
                <c:pt idx="1584">
                  <c:v>51.39</c:v>
                </c:pt>
                <c:pt idx="1585">
                  <c:v>51.33</c:v>
                </c:pt>
                <c:pt idx="1586">
                  <c:v>51.03</c:v>
                </c:pt>
                <c:pt idx="1587">
                  <c:v>51.12</c:v>
                </c:pt>
                <c:pt idx="1588">
                  <c:v>50.91</c:v>
                </c:pt>
                <c:pt idx="1589">
                  <c:v>50.85</c:v>
                </c:pt>
                <c:pt idx="1590">
                  <c:v>50.91</c:v>
                </c:pt>
                <c:pt idx="1591">
                  <c:v>50.58</c:v>
                </c:pt>
                <c:pt idx="1592">
                  <c:v>50.55</c:v>
                </c:pt>
                <c:pt idx="1593">
                  <c:v>50.55</c:v>
                </c:pt>
                <c:pt idx="1594">
                  <c:v>50.37</c:v>
                </c:pt>
                <c:pt idx="1595">
                  <c:v>50.37</c:v>
                </c:pt>
                <c:pt idx="1596">
                  <c:v>50.13</c:v>
                </c:pt>
                <c:pt idx="1597">
                  <c:v>49.95</c:v>
                </c:pt>
                <c:pt idx="1598">
                  <c:v>55.77</c:v>
                </c:pt>
                <c:pt idx="1599">
                  <c:v>81.75</c:v>
                </c:pt>
                <c:pt idx="1600">
                  <c:v>82.32</c:v>
                </c:pt>
                <c:pt idx="1601">
                  <c:v>83.16</c:v>
                </c:pt>
                <c:pt idx="1602">
                  <c:v>53.07</c:v>
                </c:pt>
                <c:pt idx="1603">
                  <c:v>52.83</c:v>
                </c:pt>
                <c:pt idx="1604">
                  <c:v>52.65</c:v>
                </c:pt>
                <c:pt idx="1605">
                  <c:v>52.44</c:v>
                </c:pt>
                <c:pt idx="1606">
                  <c:v>52.32</c:v>
                </c:pt>
                <c:pt idx="1607">
                  <c:v>52.17</c:v>
                </c:pt>
                <c:pt idx="1608">
                  <c:v>52.17</c:v>
                </c:pt>
                <c:pt idx="1609">
                  <c:v>51.99</c:v>
                </c:pt>
                <c:pt idx="1610">
                  <c:v>51.84</c:v>
                </c:pt>
                <c:pt idx="1611">
                  <c:v>51.69</c:v>
                </c:pt>
                <c:pt idx="1612">
                  <c:v>51.69</c:v>
                </c:pt>
                <c:pt idx="1613">
                  <c:v>51.75</c:v>
                </c:pt>
                <c:pt idx="1614">
                  <c:v>51.45</c:v>
                </c:pt>
                <c:pt idx="1615">
                  <c:v>51.39</c:v>
                </c:pt>
                <c:pt idx="1616">
                  <c:v>51.24</c:v>
                </c:pt>
                <c:pt idx="1617">
                  <c:v>51.24</c:v>
                </c:pt>
                <c:pt idx="1618">
                  <c:v>51.18</c:v>
                </c:pt>
                <c:pt idx="1619">
                  <c:v>50.97</c:v>
                </c:pt>
                <c:pt idx="1620">
                  <c:v>50.79</c:v>
                </c:pt>
                <c:pt idx="1621">
                  <c:v>50.49</c:v>
                </c:pt>
                <c:pt idx="1622">
                  <c:v>49.95</c:v>
                </c:pt>
                <c:pt idx="1623">
                  <c:v>70.739999999999995</c:v>
                </c:pt>
                <c:pt idx="1624">
                  <c:v>82.05</c:v>
                </c:pt>
                <c:pt idx="1625">
                  <c:v>83.07</c:v>
                </c:pt>
                <c:pt idx="1626">
                  <c:v>81.66</c:v>
                </c:pt>
                <c:pt idx="1627">
                  <c:v>52.98</c:v>
                </c:pt>
                <c:pt idx="1628">
                  <c:v>52.71</c:v>
                </c:pt>
                <c:pt idx="1629">
                  <c:v>52.68</c:v>
                </c:pt>
                <c:pt idx="1630">
                  <c:v>52.53</c:v>
                </c:pt>
                <c:pt idx="1631">
                  <c:v>52.41</c:v>
                </c:pt>
                <c:pt idx="1632">
                  <c:v>52.26</c:v>
                </c:pt>
                <c:pt idx="1633">
                  <c:v>52.23</c:v>
                </c:pt>
                <c:pt idx="1634">
                  <c:v>52.26</c:v>
                </c:pt>
                <c:pt idx="1635">
                  <c:v>52.11</c:v>
                </c:pt>
                <c:pt idx="1636">
                  <c:v>51.75</c:v>
                </c:pt>
                <c:pt idx="1637">
                  <c:v>51.84</c:v>
                </c:pt>
                <c:pt idx="1638">
                  <c:v>51.69</c:v>
                </c:pt>
                <c:pt idx="1639">
                  <c:v>51.75</c:v>
                </c:pt>
                <c:pt idx="1640">
                  <c:v>51.54</c:v>
                </c:pt>
                <c:pt idx="1641">
                  <c:v>51.6</c:v>
                </c:pt>
                <c:pt idx="1642">
                  <c:v>51.42</c:v>
                </c:pt>
                <c:pt idx="1643">
                  <c:v>51.36</c:v>
                </c:pt>
                <c:pt idx="1644">
                  <c:v>51.24</c:v>
                </c:pt>
                <c:pt idx="1645">
                  <c:v>51.24</c:v>
                </c:pt>
                <c:pt idx="1646">
                  <c:v>51.18</c:v>
                </c:pt>
                <c:pt idx="1647">
                  <c:v>51.09</c:v>
                </c:pt>
                <c:pt idx="1648">
                  <c:v>50.88</c:v>
                </c:pt>
                <c:pt idx="1649">
                  <c:v>50.94</c:v>
                </c:pt>
                <c:pt idx="1650">
                  <c:v>50.85</c:v>
                </c:pt>
                <c:pt idx="1651">
                  <c:v>50.79</c:v>
                </c:pt>
                <c:pt idx="1652">
                  <c:v>50.64</c:v>
                </c:pt>
                <c:pt idx="1653">
                  <c:v>50.58</c:v>
                </c:pt>
                <c:pt idx="1654">
                  <c:v>50.58</c:v>
                </c:pt>
                <c:pt idx="1655">
                  <c:v>50.4</c:v>
                </c:pt>
                <c:pt idx="1656">
                  <c:v>50.34</c:v>
                </c:pt>
                <c:pt idx="1657">
                  <c:v>50.25</c:v>
                </c:pt>
                <c:pt idx="1658">
                  <c:v>50.16</c:v>
                </c:pt>
                <c:pt idx="1659">
                  <c:v>50.19</c:v>
                </c:pt>
                <c:pt idx="1660">
                  <c:v>58.17</c:v>
                </c:pt>
                <c:pt idx="1661">
                  <c:v>81.75</c:v>
                </c:pt>
                <c:pt idx="1662">
                  <c:v>82.35</c:v>
                </c:pt>
                <c:pt idx="1663">
                  <c:v>83.28</c:v>
                </c:pt>
                <c:pt idx="1664">
                  <c:v>53.28</c:v>
                </c:pt>
                <c:pt idx="1665">
                  <c:v>52.8</c:v>
                </c:pt>
                <c:pt idx="1666">
                  <c:v>52.59</c:v>
                </c:pt>
                <c:pt idx="1667">
                  <c:v>52.53</c:v>
                </c:pt>
                <c:pt idx="1668">
                  <c:v>52.38</c:v>
                </c:pt>
                <c:pt idx="1669">
                  <c:v>52.26</c:v>
                </c:pt>
                <c:pt idx="1670">
                  <c:v>52.2</c:v>
                </c:pt>
                <c:pt idx="1671">
                  <c:v>52.05</c:v>
                </c:pt>
                <c:pt idx="1672">
                  <c:v>52.08</c:v>
                </c:pt>
                <c:pt idx="1673">
                  <c:v>51.99</c:v>
                </c:pt>
                <c:pt idx="1674">
                  <c:v>51.84</c:v>
                </c:pt>
                <c:pt idx="1675">
                  <c:v>51.78</c:v>
                </c:pt>
                <c:pt idx="1676">
                  <c:v>51.72</c:v>
                </c:pt>
                <c:pt idx="1677">
                  <c:v>51.66</c:v>
                </c:pt>
                <c:pt idx="1678">
                  <c:v>51.57</c:v>
                </c:pt>
                <c:pt idx="1679">
                  <c:v>51.45</c:v>
                </c:pt>
                <c:pt idx="1680">
                  <c:v>51.54</c:v>
                </c:pt>
                <c:pt idx="1681">
                  <c:v>51.39</c:v>
                </c:pt>
                <c:pt idx="1682">
                  <c:v>51.39</c:v>
                </c:pt>
                <c:pt idx="1683">
                  <c:v>51.27</c:v>
                </c:pt>
                <c:pt idx="1684">
                  <c:v>51.03</c:v>
                </c:pt>
                <c:pt idx="1685">
                  <c:v>51.09</c:v>
                </c:pt>
                <c:pt idx="1686">
                  <c:v>50.88</c:v>
                </c:pt>
                <c:pt idx="1687">
                  <c:v>50.88</c:v>
                </c:pt>
                <c:pt idx="1688">
                  <c:v>50.94</c:v>
                </c:pt>
                <c:pt idx="1689">
                  <c:v>50.85</c:v>
                </c:pt>
                <c:pt idx="1690">
                  <c:v>50.73</c:v>
                </c:pt>
                <c:pt idx="1691">
                  <c:v>50.7</c:v>
                </c:pt>
                <c:pt idx="1692">
                  <c:v>50.67</c:v>
                </c:pt>
                <c:pt idx="1693">
                  <c:v>50.46</c:v>
                </c:pt>
                <c:pt idx="1694">
                  <c:v>50.52</c:v>
                </c:pt>
                <c:pt idx="1695">
                  <c:v>50.43</c:v>
                </c:pt>
                <c:pt idx="1696">
                  <c:v>50.4</c:v>
                </c:pt>
                <c:pt idx="1697">
                  <c:v>50.25</c:v>
                </c:pt>
                <c:pt idx="1698">
                  <c:v>50.19</c:v>
                </c:pt>
                <c:pt idx="1699">
                  <c:v>50.1</c:v>
                </c:pt>
                <c:pt idx="1700">
                  <c:v>50.07</c:v>
                </c:pt>
                <c:pt idx="1701">
                  <c:v>80.459999999999994</c:v>
                </c:pt>
                <c:pt idx="1702">
                  <c:v>82.23</c:v>
                </c:pt>
                <c:pt idx="1703">
                  <c:v>82.68</c:v>
                </c:pt>
                <c:pt idx="1704">
                  <c:v>75.239999999999995</c:v>
                </c:pt>
                <c:pt idx="1705">
                  <c:v>52.74</c:v>
                </c:pt>
                <c:pt idx="1706">
                  <c:v>52.8</c:v>
                </c:pt>
                <c:pt idx="1707">
                  <c:v>52.62</c:v>
                </c:pt>
                <c:pt idx="1708">
                  <c:v>52.68</c:v>
                </c:pt>
                <c:pt idx="1709">
                  <c:v>52.53</c:v>
                </c:pt>
                <c:pt idx="1710">
                  <c:v>52.38</c:v>
                </c:pt>
                <c:pt idx="1711">
                  <c:v>52.23</c:v>
                </c:pt>
                <c:pt idx="1712">
                  <c:v>52.11</c:v>
                </c:pt>
                <c:pt idx="1713">
                  <c:v>52.11</c:v>
                </c:pt>
                <c:pt idx="1714">
                  <c:v>51.93</c:v>
                </c:pt>
                <c:pt idx="1715">
                  <c:v>51.99</c:v>
                </c:pt>
                <c:pt idx="1716">
                  <c:v>51.9</c:v>
                </c:pt>
                <c:pt idx="1717">
                  <c:v>51.69</c:v>
                </c:pt>
                <c:pt idx="1718">
                  <c:v>51.6</c:v>
                </c:pt>
                <c:pt idx="1719">
                  <c:v>51.6</c:v>
                </c:pt>
                <c:pt idx="1720">
                  <c:v>51.63</c:v>
                </c:pt>
                <c:pt idx="1721">
                  <c:v>51.42</c:v>
                </c:pt>
                <c:pt idx="1722">
                  <c:v>51.39</c:v>
                </c:pt>
                <c:pt idx="1723">
                  <c:v>51.27</c:v>
                </c:pt>
                <c:pt idx="1724">
                  <c:v>51.33</c:v>
                </c:pt>
                <c:pt idx="1725">
                  <c:v>51.15</c:v>
                </c:pt>
                <c:pt idx="1726">
                  <c:v>51.15</c:v>
                </c:pt>
                <c:pt idx="1727">
                  <c:v>51.06</c:v>
                </c:pt>
                <c:pt idx="1728">
                  <c:v>50.91</c:v>
                </c:pt>
                <c:pt idx="1729">
                  <c:v>50.91</c:v>
                </c:pt>
                <c:pt idx="1730">
                  <c:v>50.91</c:v>
                </c:pt>
                <c:pt idx="1731">
                  <c:v>50.79</c:v>
                </c:pt>
                <c:pt idx="1732">
                  <c:v>50.67</c:v>
                </c:pt>
                <c:pt idx="1733">
                  <c:v>50.61</c:v>
                </c:pt>
                <c:pt idx="1734">
                  <c:v>50.61</c:v>
                </c:pt>
                <c:pt idx="1735">
                  <c:v>50.52</c:v>
                </c:pt>
                <c:pt idx="1736">
                  <c:v>50.55</c:v>
                </c:pt>
                <c:pt idx="1737">
                  <c:v>50.34</c:v>
                </c:pt>
                <c:pt idx="1738">
                  <c:v>50.31</c:v>
                </c:pt>
                <c:pt idx="1739">
                  <c:v>50.25</c:v>
                </c:pt>
                <c:pt idx="1740">
                  <c:v>50.22</c:v>
                </c:pt>
                <c:pt idx="1741">
                  <c:v>50.1</c:v>
                </c:pt>
                <c:pt idx="1742">
                  <c:v>53.82</c:v>
                </c:pt>
                <c:pt idx="1743">
                  <c:v>81.69</c:v>
                </c:pt>
                <c:pt idx="1744">
                  <c:v>82.35</c:v>
                </c:pt>
                <c:pt idx="1745">
                  <c:v>83.28</c:v>
                </c:pt>
                <c:pt idx="1746">
                  <c:v>53.13</c:v>
                </c:pt>
                <c:pt idx="1747">
                  <c:v>52.86</c:v>
                </c:pt>
                <c:pt idx="1748">
                  <c:v>52.77</c:v>
                </c:pt>
                <c:pt idx="1749">
                  <c:v>52.62</c:v>
                </c:pt>
                <c:pt idx="1750">
                  <c:v>52.53</c:v>
                </c:pt>
                <c:pt idx="1751">
                  <c:v>52.44</c:v>
                </c:pt>
                <c:pt idx="1752">
                  <c:v>52.44</c:v>
                </c:pt>
                <c:pt idx="1753">
                  <c:v>52.29</c:v>
                </c:pt>
                <c:pt idx="1754">
                  <c:v>52.23</c:v>
                </c:pt>
                <c:pt idx="1755">
                  <c:v>52.17</c:v>
                </c:pt>
                <c:pt idx="1756">
                  <c:v>52.11</c:v>
                </c:pt>
                <c:pt idx="1757">
                  <c:v>52.08</c:v>
                </c:pt>
                <c:pt idx="1758">
                  <c:v>52.08</c:v>
                </c:pt>
                <c:pt idx="1759">
                  <c:v>51.93</c:v>
                </c:pt>
                <c:pt idx="1760">
                  <c:v>51.96</c:v>
                </c:pt>
                <c:pt idx="1761">
                  <c:v>51.84</c:v>
                </c:pt>
                <c:pt idx="1762">
                  <c:v>51.9</c:v>
                </c:pt>
                <c:pt idx="1763">
                  <c:v>51.75</c:v>
                </c:pt>
                <c:pt idx="1764">
                  <c:v>51.57</c:v>
                </c:pt>
                <c:pt idx="1765">
                  <c:v>51.69</c:v>
                </c:pt>
                <c:pt idx="1766">
                  <c:v>51.6</c:v>
                </c:pt>
                <c:pt idx="1767">
                  <c:v>51.63</c:v>
                </c:pt>
                <c:pt idx="1768">
                  <c:v>51.39</c:v>
                </c:pt>
                <c:pt idx="1769">
                  <c:v>51.27</c:v>
                </c:pt>
                <c:pt idx="1770">
                  <c:v>51.36</c:v>
                </c:pt>
                <c:pt idx="1771">
                  <c:v>51.3</c:v>
                </c:pt>
                <c:pt idx="1772">
                  <c:v>51.12</c:v>
                </c:pt>
                <c:pt idx="1773">
                  <c:v>51.06</c:v>
                </c:pt>
                <c:pt idx="1774">
                  <c:v>51</c:v>
                </c:pt>
                <c:pt idx="1775">
                  <c:v>50.85</c:v>
                </c:pt>
                <c:pt idx="1776">
                  <c:v>50.76</c:v>
                </c:pt>
                <c:pt idx="1777">
                  <c:v>50.67</c:v>
                </c:pt>
                <c:pt idx="1778">
                  <c:v>50.37</c:v>
                </c:pt>
                <c:pt idx="1779">
                  <c:v>50.25</c:v>
                </c:pt>
                <c:pt idx="1780">
                  <c:v>50.25</c:v>
                </c:pt>
                <c:pt idx="1781">
                  <c:v>57.75</c:v>
                </c:pt>
                <c:pt idx="1782">
                  <c:v>81.78</c:v>
                </c:pt>
                <c:pt idx="1783">
                  <c:v>82.32</c:v>
                </c:pt>
                <c:pt idx="1784">
                  <c:v>83.13</c:v>
                </c:pt>
                <c:pt idx="1785">
                  <c:v>52.86</c:v>
                </c:pt>
                <c:pt idx="1786">
                  <c:v>52.5</c:v>
                </c:pt>
                <c:pt idx="1787">
                  <c:v>52.29</c:v>
                </c:pt>
                <c:pt idx="1788">
                  <c:v>52.17</c:v>
                </c:pt>
                <c:pt idx="1789">
                  <c:v>51.99</c:v>
                </c:pt>
                <c:pt idx="1790">
                  <c:v>51.69</c:v>
                </c:pt>
                <c:pt idx="1791">
                  <c:v>51.69</c:v>
                </c:pt>
                <c:pt idx="1792">
                  <c:v>51.54</c:v>
                </c:pt>
                <c:pt idx="1793">
                  <c:v>51.42</c:v>
                </c:pt>
                <c:pt idx="1794">
                  <c:v>51.21</c:v>
                </c:pt>
                <c:pt idx="1795">
                  <c:v>51</c:v>
                </c:pt>
                <c:pt idx="1796">
                  <c:v>50.97</c:v>
                </c:pt>
                <c:pt idx="1797">
                  <c:v>50.76</c:v>
                </c:pt>
                <c:pt idx="1798">
                  <c:v>50.67</c:v>
                </c:pt>
                <c:pt idx="1799">
                  <c:v>50.55</c:v>
                </c:pt>
                <c:pt idx="1800">
                  <c:v>50.4</c:v>
                </c:pt>
                <c:pt idx="1801">
                  <c:v>50.34</c:v>
                </c:pt>
                <c:pt idx="1802">
                  <c:v>50.07</c:v>
                </c:pt>
                <c:pt idx="1803">
                  <c:v>81.209999999999994</c:v>
                </c:pt>
                <c:pt idx="1804">
                  <c:v>81.96</c:v>
                </c:pt>
                <c:pt idx="1805">
                  <c:v>82.92</c:v>
                </c:pt>
                <c:pt idx="1806">
                  <c:v>82.11</c:v>
                </c:pt>
                <c:pt idx="1807">
                  <c:v>52.62</c:v>
                </c:pt>
                <c:pt idx="1808">
                  <c:v>52.35</c:v>
                </c:pt>
                <c:pt idx="1809">
                  <c:v>52.26</c:v>
                </c:pt>
                <c:pt idx="1810">
                  <c:v>51.93</c:v>
                </c:pt>
                <c:pt idx="1811">
                  <c:v>51.99</c:v>
                </c:pt>
                <c:pt idx="1812">
                  <c:v>51.63</c:v>
                </c:pt>
                <c:pt idx="1813">
                  <c:v>51.54</c:v>
                </c:pt>
                <c:pt idx="1814">
                  <c:v>51.51</c:v>
                </c:pt>
                <c:pt idx="1815">
                  <c:v>51.39</c:v>
                </c:pt>
                <c:pt idx="1816">
                  <c:v>51.12</c:v>
                </c:pt>
                <c:pt idx="1817">
                  <c:v>51</c:v>
                </c:pt>
                <c:pt idx="1818">
                  <c:v>50.82</c:v>
                </c:pt>
                <c:pt idx="1819">
                  <c:v>50.7</c:v>
                </c:pt>
                <c:pt idx="1820">
                  <c:v>50.67</c:v>
                </c:pt>
                <c:pt idx="1821">
                  <c:v>50.43</c:v>
                </c:pt>
                <c:pt idx="1822">
                  <c:v>50.34</c:v>
                </c:pt>
                <c:pt idx="1823">
                  <c:v>50.07</c:v>
                </c:pt>
                <c:pt idx="1824">
                  <c:v>50.19</c:v>
                </c:pt>
                <c:pt idx="1825">
                  <c:v>81.540000000000006</c:v>
                </c:pt>
                <c:pt idx="1826">
                  <c:v>82.59</c:v>
                </c:pt>
                <c:pt idx="1827">
                  <c:v>83.1</c:v>
                </c:pt>
                <c:pt idx="1828">
                  <c:v>52.92</c:v>
                </c:pt>
                <c:pt idx="1829">
                  <c:v>52.68</c:v>
                </c:pt>
                <c:pt idx="1830">
                  <c:v>52.44</c:v>
                </c:pt>
                <c:pt idx="1831">
                  <c:v>52.23</c:v>
                </c:pt>
                <c:pt idx="1832">
                  <c:v>52.17</c:v>
                </c:pt>
                <c:pt idx="1833">
                  <c:v>51.84</c:v>
                </c:pt>
                <c:pt idx="1834">
                  <c:v>51.9</c:v>
                </c:pt>
                <c:pt idx="1835">
                  <c:v>51.78</c:v>
                </c:pt>
                <c:pt idx="1836">
                  <c:v>51.51</c:v>
                </c:pt>
                <c:pt idx="1837">
                  <c:v>51.42</c:v>
                </c:pt>
                <c:pt idx="1838">
                  <c:v>51.21</c:v>
                </c:pt>
                <c:pt idx="1839">
                  <c:v>51.21</c:v>
                </c:pt>
                <c:pt idx="1840">
                  <c:v>50.97</c:v>
                </c:pt>
                <c:pt idx="1841">
                  <c:v>50.82</c:v>
                </c:pt>
                <c:pt idx="1842">
                  <c:v>50.73</c:v>
                </c:pt>
                <c:pt idx="1843">
                  <c:v>50.55</c:v>
                </c:pt>
                <c:pt idx="1844">
                  <c:v>50.43</c:v>
                </c:pt>
                <c:pt idx="1845">
                  <c:v>50.46</c:v>
                </c:pt>
                <c:pt idx="1846">
                  <c:v>50.19</c:v>
                </c:pt>
                <c:pt idx="1847">
                  <c:v>50.13</c:v>
                </c:pt>
                <c:pt idx="1848">
                  <c:v>80.58</c:v>
                </c:pt>
                <c:pt idx="1849">
                  <c:v>82.26</c:v>
                </c:pt>
                <c:pt idx="1850">
                  <c:v>82.74</c:v>
                </c:pt>
                <c:pt idx="1851">
                  <c:v>71.52</c:v>
                </c:pt>
                <c:pt idx="1852">
                  <c:v>52.95</c:v>
                </c:pt>
                <c:pt idx="1853">
                  <c:v>52.56</c:v>
                </c:pt>
                <c:pt idx="1854">
                  <c:v>52.23</c:v>
                </c:pt>
                <c:pt idx="1855">
                  <c:v>52.29</c:v>
                </c:pt>
                <c:pt idx="1856">
                  <c:v>51.99</c:v>
                </c:pt>
                <c:pt idx="1857">
                  <c:v>51.75</c:v>
                </c:pt>
                <c:pt idx="1858">
                  <c:v>51.75</c:v>
                </c:pt>
                <c:pt idx="1859">
                  <c:v>51.6</c:v>
                </c:pt>
                <c:pt idx="1860">
                  <c:v>51.51</c:v>
                </c:pt>
                <c:pt idx="1861">
                  <c:v>51.27</c:v>
                </c:pt>
                <c:pt idx="1862">
                  <c:v>51</c:v>
                </c:pt>
                <c:pt idx="1863">
                  <c:v>51.03</c:v>
                </c:pt>
                <c:pt idx="1864">
                  <c:v>50.88</c:v>
                </c:pt>
                <c:pt idx="1865">
                  <c:v>50.82</c:v>
                </c:pt>
                <c:pt idx="1866">
                  <c:v>50.7</c:v>
                </c:pt>
                <c:pt idx="1867">
                  <c:v>50.43</c:v>
                </c:pt>
                <c:pt idx="1868">
                  <c:v>50.31</c:v>
                </c:pt>
                <c:pt idx="1869">
                  <c:v>50.22</c:v>
                </c:pt>
                <c:pt idx="1870">
                  <c:v>50.01</c:v>
                </c:pt>
                <c:pt idx="1871">
                  <c:v>57.78</c:v>
                </c:pt>
                <c:pt idx="1872">
                  <c:v>81.69</c:v>
                </c:pt>
                <c:pt idx="1873">
                  <c:v>82.29</c:v>
                </c:pt>
                <c:pt idx="1874">
                  <c:v>83.04</c:v>
                </c:pt>
                <c:pt idx="1875">
                  <c:v>52.86</c:v>
                </c:pt>
                <c:pt idx="1876">
                  <c:v>52.62</c:v>
                </c:pt>
                <c:pt idx="1877">
                  <c:v>52.29</c:v>
                </c:pt>
                <c:pt idx="1878">
                  <c:v>52.17</c:v>
                </c:pt>
                <c:pt idx="1879">
                  <c:v>52.05</c:v>
                </c:pt>
                <c:pt idx="1880">
                  <c:v>51.78</c:v>
                </c:pt>
                <c:pt idx="1881">
                  <c:v>51.66</c:v>
                </c:pt>
                <c:pt idx="1882">
                  <c:v>51.51</c:v>
                </c:pt>
                <c:pt idx="1883">
                  <c:v>51.42</c:v>
                </c:pt>
                <c:pt idx="1884">
                  <c:v>51.27</c:v>
                </c:pt>
                <c:pt idx="1885">
                  <c:v>51.12</c:v>
                </c:pt>
                <c:pt idx="1886">
                  <c:v>51.03</c:v>
                </c:pt>
                <c:pt idx="1887">
                  <c:v>50.82</c:v>
                </c:pt>
                <c:pt idx="1888">
                  <c:v>50.79</c:v>
                </c:pt>
                <c:pt idx="1889">
                  <c:v>50.61</c:v>
                </c:pt>
                <c:pt idx="1890">
                  <c:v>50.52</c:v>
                </c:pt>
                <c:pt idx="1891">
                  <c:v>50.43</c:v>
                </c:pt>
                <c:pt idx="1892">
                  <c:v>50.19</c:v>
                </c:pt>
                <c:pt idx="1893">
                  <c:v>50.13</c:v>
                </c:pt>
                <c:pt idx="1894">
                  <c:v>49.98</c:v>
                </c:pt>
                <c:pt idx="1895">
                  <c:v>80.819999999999993</c:v>
                </c:pt>
                <c:pt idx="1896">
                  <c:v>81.84</c:v>
                </c:pt>
                <c:pt idx="1897">
                  <c:v>82.77</c:v>
                </c:pt>
                <c:pt idx="1898">
                  <c:v>63.42</c:v>
                </c:pt>
                <c:pt idx="1899">
                  <c:v>52.8</c:v>
                </c:pt>
                <c:pt idx="1900">
                  <c:v>52.44</c:v>
                </c:pt>
                <c:pt idx="1901">
                  <c:v>52.38</c:v>
                </c:pt>
                <c:pt idx="1902">
                  <c:v>52.17</c:v>
                </c:pt>
                <c:pt idx="1903">
                  <c:v>51.9</c:v>
                </c:pt>
                <c:pt idx="1904">
                  <c:v>51.81</c:v>
                </c:pt>
                <c:pt idx="1905">
                  <c:v>51.54</c:v>
                </c:pt>
                <c:pt idx="1906">
                  <c:v>51.6</c:v>
                </c:pt>
                <c:pt idx="1907">
                  <c:v>51.42</c:v>
                </c:pt>
                <c:pt idx="1908">
                  <c:v>51.21</c:v>
                </c:pt>
                <c:pt idx="1909">
                  <c:v>51.12</c:v>
                </c:pt>
                <c:pt idx="1910">
                  <c:v>51.03</c:v>
                </c:pt>
                <c:pt idx="1911">
                  <c:v>50.88</c:v>
                </c:pt>
                <c:pt idx="1912">
                  <c:v>50.88</c:v>
                </c:pt>
                <c:pt idx="1913">
                  <c:v>50.79</c:v>
                </c:pt>
                <c:pt idx="1914">
                  <c:v>50.64</c:v>
                </c:pt>
                <c:pt idx="1915">
                  <c:v>50.49</c:v>
                </c:pt>
                <c:pt idx="1916">
                  <c:v>50.46</c:v>
                </c:pt>
                <c:pt idx="1917">
                  <c:v>50.28</c:v>
                </c:pt>
                <c:pt idx="1918">
                  <c:v>63.84</c:v>
                </c:pt>
                <c:pt idx="1919">
                  <c:v>80.760000000000005</c:v>
                </c:pt>
                <c:pt idx="1920">
                  <c:v>82.2</c:v>
                </c:pt>
                <c:pt idx="1921">
                  <c:v>83.07</c:v>
                </c:pt>
                <c:pt idx="1922">
                  <c:v>82.02</c:v>
                </c:pt>
                <c:pt idx="1923">
                  <c:v>52.92</c:v>
                </c:pt>
                <c:pt idx="1924">
                  <c:v>52.8</c:v>
                </c:pt>
                <c:pt idx="1925">
                  <c:v>52.56</c:v>
                </c:pt>
                <c:pt idx="1926">
                  <c:v>52.44</c:v>
                </c:pt>
                <c:pt idx="1927">
                  <c:v>52.47</c:v>
                </c:pt>
                <c:pt idx="1928">
                  <c:v>52.32</c:v>
                </c:pt>
                <c:pt idx="1929">
                  <c:v>51.99</c:v>
                </c:pt>
                <c:pt idx="1930">
                  <c:v>52.17</c:v>
                </c:pt>
                <c:pt idx="1931">
                  <c:v>52.08</c:v>
                </c:pt>
                <c:pt idx="1932">
                  <c:v>51.9</c:v>
                </c:pt>
                <c:pt idx="1933">
                  <c:v>51.81</c:v>
                </c:pt>
                <c:pt idx="1934">
                  <c:v>51.54</c:v>
                </c:pt>
                <c:pt idx="1935">
                  <c:v>51.69</c:v>
                </c:pt>
                <c:pt idx="1936">
                  <c:v>51.54</c:v>
                </c:pt>
                <c:pt idx="1937">
                  <c:v>51.48</c:v>
                </c:pt>
                <c:pt idx="1938">
                  <c:v>51.33</c:v>
                </c:pt>
                <c:pt idx="1939">
                  <c:v>51.33</c:v>
                </c:pt>
                <c:pt idx="1940">
                  <c:v>51.24</c:v>
                </c:pt>
                <c:pt idx="1941">
                  <c:v>51.12</c:v>
                </c:pt>
                <c:pt idx="1942">
                  <c:v>51</c:v>
                </c:pt>
                <c:pt idx="1943">
                  <c:v>51.12</c:v>
                </c:pt>
                <c:pt idx="1944">
                  <c:v>50.94</c:v>
                </c:pt>
                <c:pt idx="1945">
                  <c:v>50.85</c:v>
                </c:pt>
                <c:pt idx="1946">
                  <c:v>50.67</c:v>
                </c:pt>
                <c:pt idx="1947">
                  <c:v>50.7</c:v>
                </c:pt>
                <c:pt idx="1948">
                  <c:v>50.64</c:v>
                </c:pt>
                <c:pt idx="1949">
                  <c:v>50.55</c:v>
                </c:pt>
                <c:pt idx="1950">
                  <c:v>50.49</c:v>
                </c:pt>
                <c:pt idx="1951">
                  <c:v>50.4</c:v>
                </c:pt>
                <c:pt idx="1952">
                  <c:v>50.31</c:v>
                </c:pt>
                <c:pt idx="1953">
                  <c:v>50.13</c:v>
                </c:pt>
                <c:pt idx="1954">
                  <c:v>50.07</c:v>
                </c:pt>
                <c:pt idx="1955">
                  <c:v>50.07</c:v>
                </c:pt>
                <c:pt idx="1956">
                  <c:v>80.489999999999995</c:v>
                </c:pt>
                <c:pt idx="1957">
                  <c:v>82.26</c:v>
                </c:pt>
                <c:pt idx="1958">
                  <c:v>82.77</c:v>
                </c:pt>
                <c:pt idx="1959">
                  <c:v>73.05</c:v>
                </c:pt>
                <c:pt idx="1960">
                  <c:v>53.19</c:v>
                </c:pt>
                <c:pt idx="1961">
                  <c:v>52.56</c:v>
                </c:pt>
                <c:pt idx="1962">
                  <c:v>52.44</c:v>
                </c:pt>
                <c:pt idx="1963">
                  <c:v>52.53</c:v>
                </c:pt>
                <c:pt idx="1964">
                  <c:v>52.38</c:v>
                </c:pt>
                <c:pt idx="1965">
                  <c:v>52.14</c:v>
                </c:pt>
                <c:pt idx="1966">
                  <c:v>52.26</c:v>
                </c:pt>
                <c:pt idx="1967">
                  <c:v>52.11</c:v>
                </c:pt>
                <c:pt idx="1968">
                  <c:v>51.96</c:v>
                </c:pt>
                <c:pt idx="1969">
                  <c:v>51.9</c:v>
                </c:pt>
                <c:pt idx="1970">
                  <c:v>51.72</c:v>
                </c:pt>
                <c:pt idx="1971">
                  <c:v>51.66</c:v>
                </c:pt>
                <c:pt idx="1972">
                  <c:v>51.63</c:v>
                </c:pt>
                <c:pt idx="1973">
                  <c:v>51.57</c:v>
                </c:pt>
                <c:pt idx="1974">
                  <c:v>51.57</c:v>
                </c:pt>
                <c:pt idx="1975">
                  <c:v>51.42</c:v>
                </c:pt>
                <c:pt idx="1976">
                  <c:v>51.33</c:v>
                </c:pt>
                <c:pt idx="1977">
                  <c:v>51.24</c:v>
                </c:pt>
                <c:pt idx="1978">
                  <c:v>51.18</c:v>
                </c:pt>
                <c:pt idx="1979">
                  <c:v>51.18</c:v>
                </c:pt>
                <c:pt idx="1980">
                  <c:v>51.03</c:v>
                </c:pt>
                <c:pt idx="1981">
                  <c:v>51.03</c:v>
                </c:pt>
                <c:pt idx="1982">
                  <c:v>50.91</c:v>
                </c:pt>
                <c:pt idx="1983">
                  <c:v>50.85</c:v>
                </c:pt>
                <c:pt idx="1984">
                  <c:v>50.76</c:v>
                </c:pt>
                <c:pt idx="1985">
                  <c:v>50.7</c:v>
                </c:pt>
                <c:pt idx="1986">
                  <c:v>50.55</c:v>
                </c:pt>
                <c:pt idx="1987">
                  <c:v>50.64</c:v>
                </c:pt>
                <c:pt idx="1988">
                  <c:v>50.46</c:v>
                </c:pt>
                <c:pt idx="1989">
                  <c:v>50.52</c:v>
                </c:pt>
                <c:pt idx="1990">
                  <c:v>50.19</c:v>
                </c:pt>
                <c:pt idx="1991">
                  <c:v>50.34</c:v>
                </c:pt>
                <c:pt idx="1992">
                  <c:v>50.16</c:v>
                </c:pt>
                <c:pt idx="1993">
                  <c:v>50.13</c:v>
                </c:pt>
                <c:pt idx="1994">
                  <c:v>50.13</c:v>
                </c:pt>
                <c:pt idx="1995">
                  <c:v>62.55</c:v>
                </c:pt>
                <c:pt idx="1996">
                  <c:v>81.06</c:v>
                </c:pt>
                <c:pt idx="1997">
                  <c:v>82.56</c:v>
                </c:pt>
                <c:pt idx="1998">
                  <c:v>83.19</c:v>
                </c:pt>
                <c:pt idx="1999">
                  <c:v>62.91</c:v>
                </c:pt>
                <c:pt idx="2000">
                  <c:v>52.86</c:v>
                </c:pt>
                <c:pt idx="2001">
                  <c:v>52.68</c:v>
                </c:pt>
                <c:pt idx="2002">
                  <c:v>52.68</c:v>
                </c:pt>
                <c:pt idx="2003">
                  <c:v>52.59</c:v>
                </c:pt>
                <c:pt idx="2004">
                  <c:v>52.5</c:v>
                </c:pt>
                <c:pt idx="2005">
                  <c:v>52.35</c:v>
                </c:pt>
                <c:pt idx="2006">
                  <c:v>52.05</c:v>
                </c:pt>
                <c:pt idx="2007">
                  <c:v>52.05</c:v>
                </c:pt>
                <c:pt idx="2008">
                  <c:v>51.99</c:v>
                </c:pt>
                <c:pt idx="2009">
                  <c:v>52.08</c:v>
                </c:pt>
                <c:pt idx="2010">
                  <c:v>51.99</c:v>
                </c:pt>
                <c:pt idx="2011">
                  <c:v>51.75</c:v>
                </c:pt>
                <c:pt idx="2012">
                  <c:v>51.72</c:v>
                </c:pt>
                <c:pt idx="2013">
                  <c:v>51.54</c:v>
                </c:pt>
                <c:pt idx="2014">
                  <c:v>51.69</c:v>
                </c:pt>
                <c:pt idx="2015">
                  <c:v>51.54</c:v>
                </c:pt>
                <c:pt idx="2016">
                  <c:v>51.42</c:v>
                </c:pt>
                <c:pt idx="2017">
                  <c:v>51.3</c:v>
                </c:pt>
                <c:pt idx="2018">
                  <c:v>51.21</c:v>
                </c:pt>
                <c:pt idx="2019">
                  <c:v>51.24</c:v>
                </c:pt>
                <c:pt idx="2020">
                  <c:v>51.09</c:v>
                </c:pt>
                <c:pt idx="2021">
                  <c:v>51</c:v>
                </c:pt>
                <c:pt idx="2022">
                  <c:v>50.85</c:v>
                </c:pt>
                <c:pt idx="2023">
                  <c:v>50.91</c:v>
                </c:pt>
                <c:pt idx="2024">
                  <c:v>50.88</c:v>
                </c:pt>
                <c:pt idx="2025">
                  <c:v>50.73</c:v>
                </c:pt>
                <c:pt idx="2026">
                  <c:v>50.73</c:v>
                </c:pt>
                <c:pt idx="2027">
                  <c:v>50.73</c:v>
                </c:pt>
                <c:pt idx="2028">
                  <c:v>50.55</c:v>
                </c:pt>
                <c:pt idx="2029">
                  <c:v>50.49</c:v>
                </c:pt>
                <c:pt idx="2030">
                  <c:v>50.58</c:v>
                </c:pt>
                <c:pt idx="2031">
                  <c:v>50.4</c:v>
                </c:pt>
                <c:pt idx="2032">
                  <c:v>50.34</c:v>
                </c:pt>
                <c:pt idx="2033">
                  <c:v>50.25</c:v>
                </c:pt>
                <c:pt idx="2034">
                  <c:v>50.1</c:v>
                </c:pt>
                <c:pt idx="2035">
                  <c:v>50.13</c:v>
                </c:pt>
                <c:pt idx="2036">
                  <c:v>50.07</c:v>
                </c:pt>
                <c:pt idx="2037">
                  <c:v>81.09</c:v>
                </c:pt>
                <c:pt idx="2038">
                  <c:v>81.87</c:v>
                </c:pt>
                <c:pt idx="2039">
                  <c:v>82.92</c:v>
                </c:pt>
                <c:pt idx="2040">
                  <c:v>83.01</c:v>
                </c:pt>
                <c:pt idx="2041">
                  <c:v>53.1</c:v>
                </c:pt>
                <c:pt idx="2042">
                  <c:v>52.77</c:v>
                </c:pt>
                <c:pt idx="2043">
                  <c:v>52.74</c:v>
                </c:pt>
                <c:pt idx="2044">
                  <c:v>52.59</c:v>
                </c:pt>
                <c:pt idx="2045">
                  <c:v>52.47</c:v>
                </c:pt>
                <c:pt idx="2046">
                  <c:v>52.53</c:v>
                </c:pt>
                <c:pt idx="2047">
                  <c:v>52.35</c:v>
                </c:pt>
                <c:pt idx="2048">
                  <c:v>52.29</c:v>
                </c:pt>
                <c:pt idx="2049">
                  <c:v>52.26</c:v>
                </c:pt>
                <c:pt idx="2050">
                  <c:v>52.23</c:v>
                </c:pt>
                <c:pt idx="2051">
                  <c:v>52.05</c:v>
                </c:pt>
                <c:pt idx="2052">
                  <c:v>52.02</c:v>
                </c:pt>
                <c:pt idx="2053">
                  <c:v>51.99</c:v>
                </c:pt>
                <c:pt idx="2054">
                  <c:v>51.87</c:v>
                </c:pt>
                <c:pt idx="2055">
                  <c:v>51.93</c:v>
                </c:pt>
                <c:pt idx="2056">
                  <c:v>51.81</c:v>
                </c:pt>
                <c:pt idx="2057">
                  <c:v>51.72</c:v>
                </c:pt>
                <c:pt idx="2058">
                  <c:v>51.69</c:v>
                </c:pt>
                <c:pt idx="2059">
                  <c:v>51.75</c:v>
                </c:pt>
                <c:pt idx="2060">
                  <c:v>51.63</c:v>
                </c:pt>
                <c:pt idx="2061">
                  <c:v>51.63</c:v>
                </c:pt>
                <c:pt idx="2062">
                  <c:v>51.48</c:v>
                </c:pt>
                <c:pt idx="2063">
                  <c:v>51.3</c:v>
                </c:pt>
                <c:pt idx="2064">
                  <c:v>51.39</c:v>
                </c:pt>
                <c:pt idx="2065">
                  <c:v>51.3</c:v>
                </c:pt>
                <c:pt idx="2066">
                  <c:v>51.3</c:v>
                </c:pt>
                <c:pt idx="2067">
                  <c:v>51.21</c:v>
                </c:pt>
                <c:pt idx="2068">
                  <c:v>51.15</c:v>
                </c:pt>
                <c:pt idx="2069">
                  <c:v>51.09</c:v>
                </c:pt>
                <c:pt idx="2070">
                  <c:v>50.94</c:v>
                </c:pt>
                <c:pt idx="2071">
                  <c:v>50.97</c:v>
                </c:pt>
                <c:pt idx="2072">
                  <c:v>50.79</c:v>
                </c:pt>
                <c:pt idx="2073">
                  <c:v>50.7</c:v>
                </c:pt>
                <c:pt idx="2074">
                  <c:v>50.64</c:v>
                </c:pt>
                <c:pt idx="2075">
                  <c:v>50.49</c:v>
                </c:pt>
                <c:pt idx="2076">
                  <c:v>50.31</c:v>
                </c:pt>
                <c:pt idx="2077">
                  <c:v>50.19</c:v>
                </c:pt>
                <c:pt idx="2078">
                  <c:v>50.13</c:v>
                </c:pt>
                <c:pt idx="2079">
                  <c:v>50.01</c:v>
                </c:pt>
                <c:pt idx="2080">
                  <c:v>81.540000000000006</c:v>
                </c:pt>
                <c:pt idx="2081">
                  <c:v>82.68</c:v>
                </c:pt>
                <c:pt idx="2082">
                  <c:v>83.07</c:v>
                </c:pt>
                <c:pt idx="2083">
                  <c:v>53.04</c:v>
                </c:pt>
                <c:pt idx="2084">
                  <c:v>52.77</c:v>
                </c:pt>
                <c:pt idx="2085">
                  <c:v>52.56</c:v>
                </c:pt>
                <c:pt idx="2086">
                  <c:v>52.35</c:v>
                </c:pt>
                <c:pt idx="2087">
                  <c:v>52.32</c:v>
                </c:pt>
                <c:pt idx="2088">
                  <c:v>52.17</c:v>
                </c:pt>
                <c:pt idx="2089">
                  <c:v>51.96</c:v>
                </c:pt>
                <c:pt idx="2090">
                  <c:v>51.9</c:v>
                </c:pt>
                <c:pt idx="2091">
                  <c:v>51.78</c:v>
                </c:pt>
                <c:pt idx="2092">
                  <c:v>51.57</c:v>
                </c:pt>
                <c:pt idx="2093">
                  <c:v>51.39</c:v>
                </c:pt>
                <c:pt idx="2094">
                  <c:v>51.45</c:v>
                </c:pt>
                <c:pt idx="2095">
                  <c:v>51.45</c:v>
                </c:pt>
                <c:pt idx="2096">
                  <c:v>51.33</c:v>
                </c:pt>
                <c:pt idx="2097">
                  <c:v>51.06</c:v>
                </c:pt>
                <c:pt idx="2098">
                  <c:v>51.06</c:v>
                </c:pt>
                <c:pt idx="2099">
                  <c:v>50.82</c:v>
                </c:pt>
                <c:pt idx="2100">
                  <c:v>50.76</c:v>
                </c:pt>
                <c:pt idx="2101">
                  <c:v>50.73</c:v>
                </c:pt>
                <c:pt idx="2102">
                  <c:v>50.64</c:v>
                </c:pt>
                <c:pt idx="2103">
                  <c:v>50.52</c:v>
                </c:pt>
                <c:pt idx="2104">
                  <c:v>50.4</c:v>
                </c:pt>
                <c:pt idx="2105">
                  <c:v>50.37</c:v>
                </c:pt>
                <c:pt idx="2106">
                  <c:v>50.1</c:v>
                </c:pt>
                <c:pt idx="2107">
                  <c:v>50.04</c:v>
                </c:pt>
                <c:pt idx="2108">
                  <c:v>80.459999999999994</c:v>
                </c:pt>
                <c:pt idx="2109">
                  <c:v>82.23</c:v>
                </c:pt>
                <c:pt idx="2110">
                  <c:v>82.68</c:v>
                </c:pt>
                <c:pt idx="2111">
                  <c:v>73.739999999999995</c:v>
                </c:pt>
                <c:pt idx="2112">
                  <c:v>53.22</c:v>
                </c:pt>
                <c:pt idx="2113">
                  <c:v>52.74</c:v>
                </c:pt>
                <c:pt idx="2114">
                  <c:v>52.44</c:v>
                </c:pt>
                <c:pt idx="2115">
                  <c:v>52.35</c:v>
                </c:pt>
                <c:pt idx="2116">
                  <c:v>52.14</c:v>
                </c:pt>
                <c:pt idx="2117">
                  <c:v>52.11</c:v>
                </c:pt>
                <c:pt idx="2118">
                  <c:v>52.08</c:v>
                </c:pt>
                <c:pt idx="2119">
                  <c:v>52.02</c:v>
                </c:pt>
                <c:pt idx="2120">
                  <c:v>51.75</c:v>
                </c:pt>
                <c:pt idx="2121">
                  <c:v>51.66</c:v>
                </c:pt>
                <c:pt idx="2122">
                  <c:v>51.51</c:v>
                </c:pt>
                <c:pt idx="2123">
                  <c:v>51.57</c:v>
                </c:pt>
                <c:pt idx="2124">
                  <c:v>51.3</c:v>
                </c:pt>
                <c:pt idx="2125">
                  <c:v>51.3</c:v>
                </c:pt>
                <c:pt idx="2126">
                  <c:v>51.09</c:v>
                </c:pt>
                <c:pt idx="2127">
                  <c:v>50.97</c:v>
                </c:pt>
                <c:pt idx="2128">
                  <c:v>51.03</c:v>
                </c:pt>
                <c:pt idx="2129">
                  <c:v>50.88</c:v>
                </c:pt>
                <c:pt idx="2130">
                  <c:v>50.76</c:v>
                </c:pt>
                <c:pt idx="2131">
                  <c:v>50.67</c:v>
                </c:pt>
                <c:pt idx="2132">
                  <c:v>50.58</c:v>
                </c:pt>
                <c:pt idx="2133">
                  <c:v>50.58</c:v>
                </c:pt>
                <c:pt idx="2134">
                  <c:v>50.43</c:v>
                </c:pt>
                <c:pt idx="2135">
                  <c:v>50.43</c:v>
                </c:pt>
                <c:pt idx="2136">
                  <c:v>50.22</c:v>
                </c:pt>
                <c:pt idx="2137">
                  <c:v>50.01</c:v>
                </c:pt>
                <c:pt idx="2138">
                  <c:v>50.1</c:v>
                </c:pt>
                <c:pt idx="2139">
                  <c:v>81.45</c:v>
                </c:pt>
                <c:pt idx="2140">
                  <c:v>82.65</c:v>
                </c:pt>
                <c:pt idx="2141">
                  <c:v>83.19</c:v>
                </c:pt>
                <c:pt idx="2142">
                  <c:v>53.1</c:v>
                </c:pt>
                <c:pt idx="2143">
                  <c:v>52.77</c:v>
                </c:pt>
                <c:pt idx="2144">
                  <c:v>52.62</c:v>
                </c:pt>
                <c:pt idx="2145">
                  <c:v>52.38</c:v>
                </c:pt>
                <c:pt idx="2146">
                  <c:v>52.29</c:v>
                </c:pt>
                <c:pt idx="2147">
                  <c:v>52.26</c:v>
                </c:pt>
                <c:pt idx="2148">
                  <c:v>52.08</c:v>
                </c:pt>
                <c:pt idx="2149">
                  <c:v>51.96</c:v>
                </c:pt>
                <c:pt idx="2150">
                  <c:v>51.93</c:v>
                </c:pt>
                <c:pt idx="2151">
                  <c:v>51.9</c:v>
                </c:pt>
                <c:pt idx="2152">
                  <c:v>51.78</c:v>
                </c:pt>
                <c:pt idx="2153">
                  <c:v>51.69</c:v>
                </c:pt>
                <c:pt idx="2154">
                  <c:v>51.57</c:v>
                </c:pt>
                <c:pt idx="2155">
                  <c:v>51.39</c:v>
                </c:pt>
                <c:pt idx="2156">
                  <c:v>51.39</c:v>
                </c:pt>
                <c:pt idx="2157">
                  <c:v>51.24</c:v>
                </c:pt>
                <c:pt idx="2158">
                  <c:v>51.06</c:v>
                </c:pt>
                <c:pt idx="2159">
                  <c:v>51.09</c:v>
                </c:pt>
                <c:pt idx="2160">
                  <c:v>51</c:v>
                </c:pt>
                <c:pt idx="2161">
                  <c:v>50.94</c:v>
                </c:pt>
                <c:pt idx="2162">
                  <c:v>50.7</c:v>
                </c:pt>
                <c:pt idx="2163">
                  <c:v>50.58</c:v>
                </c:pt>
                <c:pt idx="2164">
                  <c:v>50.7</c:v>
                </c:pt>
                <c:pt idx="2165">
                  <c:v>50.46</c:v>
                </c:pt>
                <c:pt idx="2166">
                  <c:v>50.52</c:v>
                </c:pt>
                <c:pt idx="2167">
                  <c:v>50.31</c:v>
                </c:pt>
                <c:pt idx="2168">
                  <c:v>50.22</c:v>
                </c:pt>
                <c:pt idx="2169">
                  <c:v>50.16</c:v>
                </c:pt>
                <c:pt idx="2170">
                  <c:v>59.1</c:v>
                </c:pt>
                <c:pt idx="2171">
                  <c:v>81.84</c:v>
                </c:pt>
                <c:pt idx="2172">
                  <c:v>82.41</c:v>
                </c:pt>
                <c:pt idx="2173">
                  <c:v>83.22</c:v>
                </c:pt>
                <c:pt idx="2174">
                  <c:v>66.39</c:v>
                </c:pt>
                <c:pt idx="2175">
                  <c:v>52.8</c:v>
                </c:pt>
                <c:pt idx="2176">
                  <c:v>52.53</c:v>
                </c:pt>
                <c:pt idx="2177">
                  <c:v>52.59</c:v>
                </c:pt>
                <c:pt idx="2178">
                  <c:v>52.26</c:v>
                </c:pt>
                <c:pt idx="2179">
                  <c:v>52.35</c:v>
                </c:pt>
                <c:pt idx="2180">
                  <c:v>52.17</c:v>
                </c:pt>
                <c:pt idx="2181">
                  <c:v>52.08</c:v>
                </c:pt>
                <c:pt idx="2182">
                  <c:v>51.96</c:v>
                </c:pt>
                <c:pt idx="2183">
                  <c:v>51.81</c:v>
                </c:pt>
                <c:pt idx="2184">
                  <c:v>51.72</c:v>
                </c:pt>
                <c:pt idx="2185">
                  <c:v>51.57</c:v>
                </c:pt>
                <c:pt idx="2186">
                  <c:v>51.48</c:v>
                </c:pt>
                <c:pt idx="2187">
                  <c:v>51.45</c:v>
                </c:pt>
                <c:pt idx="2188">
                  <c:v>51.39</c:v>
                </c:pt>
                <c:pt idx="2189">
                  <c:v>51.24</c:v>
                </c:pt>
                <c:pt idx="2190">
                  <c:v>51.12</c:v>
                </c:pt>
                <c:pt idx="2191">
                  <c:v>50.91</c:v>
                </c:pt>
                <c:pt idx="2192">
                  <c:v>51.03</c:v>
                </c:pt>
                <c:pt idx="2193">
                  <c:v>50.88</c:v>
                </c:pt>
                <c:pt idx="2194">
                  <c:v>50.7</c:v>
                </c:pt>
                <c:pt idx="2195">
                  <c:v>50.7</c:v>
                </c:pt>
                <c:pt idx="2196">
                  <c:v>50.58</c:v>
                </c:pt>
                <c:pt idx="2197">
                  <c:v>50.46</c:v>
                </c:pt>
                <c:pt idx="2198">
                  <c:v>50.4</c:v>
                </c:pt>
                <c:pt idx="2199">
                  <c:v>50.31</c:v>
                </c:pt>
                <c:pt idx="2200">
                  <c:v>50.25</c:v>
                </c:pt>
                <c:pt idx="2201">
                  <c:v>50.07</c:v>
                </c:pt>
                <c:pt idx="2202">
                  <c:v>81.09</c:v>
                </c:pt>
                <c:pt idx="2203">
                  <c:v>81.99</c:v>
                </c:pt>
                <c:pt idx="2204">
                  <c:v>82.98</c:v>
                </c:pt>
                <c:pt idx="2205">
                  <c:v>83.04</c:v>
                </c:pt>
                <c:pt idx="2206">
                  <c:v>53.04</c:v>
                </c:pt>
                <c:pt idx="2207">
                  <c:v>52.86</c:v>
                </c:pt>
                <c:pt idx="2208">
                  <c:v>52.77</c:v>
                </c:pt>
                <c:pt idx="2209">
                  <c:v>52.41</c:v>
                </c:pt>
                <c:pt idx="2210">
                  <c:v>52.35</c:v>
                </c:pt>
                <c:pt idx="2211">
                  <c:v>52.26</c:v>
                </c:pt>
                <c:pt idx="2212">
                  <c:v>52.17</c:v>
                </c:pt>
                <c:pt idx="2213">
                  <c:v>52.11</c:v>
                </c:pt>
                <c:pt idx="2214">
                  <c:v>51.96</c:v>
                </c:pt>
                <c:pt idx="2215">
                  <c:v>51.15</c:v>
                </c:pt>
                <c:pt idx="2216">
                  <c:v>51.03</c:v>
                </c:pt>
                <c:pt idx="2217">
                  <c:v>50.91</c:v>
                </c:pt>
                <c:pt idx="2218">
                  <c:v>51</c:v>
                </c:pt>
                <c:pt idx="2219">
                  <c:v>50.94</c:v>
                </c:pt>
                <c:pt idx="2220">
                  <c:v>50.94</c:v>
                </c:pt>
                <c:pt idx="2221">
                  <c:v>50.67</c:v>
                </c:pt>
                <c:pt idx="2222">
                  <c:v>50.67</c:v>
                </c:pt>
                <c:pt idx="2223">
                  <c:v>50.61</c:v>
                </c:pt>
                <c:pt idx="2224">
                  <c:v>50.52</c:v>
                </c:pt>
                <c:pt idx="2225">
                  <c:v>50.52</c:v>
                </c:pt>
                <c:pt idx="2226">
                  <c:v>50.4</c:v>
                </c:pt>
                <c:pt idx="2227">
                  <c:v>50.31</c:v>
                </c:pt>
                <c:pt idx="2228">
                  <c:v>50.16</c:v>
                </c:pt>
                <c:pt idx="2229">
                  <c:v>50.01</c:v>
                </c:pt>
                <c:pt idx="2230">
                  <c:v>65.67</c:v>
                </c:pt>
                <c:pt idx="2231">
                  <c:v>81.12</c:v>
                </c:pt>
                <c:pt idx="2232">
                  <c:v>82.59</c:v>
                </c:pt>
                <c:pt idx="2233">
                  <c:v>82.92</c:v>
                </c:pt>
                <c:pt idx="2234">
                  <c:v>58.86</c:v>
                </c:pt>
                <c:pt idx="2235">
                  <c:v>52.74</c:v>
                </c:pt>
                <c:pt idx="2236">
                  <c:v>52.65</c:v>
                </c:pt>
                <c:pt idx="2237">
                  <c:v>52.47</c:v>
                </c:pt>
                <c:pt idx="2238">
                  <c:v>52.26</c:v>
                </c:pt>
                <c:pt idx="2239">
                  <c:v>52.35</c:v>
                </c:pt>
                <c:pt idx="2240">
                  <c:v>52.29</c:v>
                </c:pt>
                <c:pt idx="2241">
                  <c:v>52.17</c:v>
                </c:pt>
                <c:pt idx="2242">
                  <c:v>52.08</c:v>
                </c:pt>
                <c:pt idx="2243">
                  <c:v>52.05</c:v>
                </c:pt>
                <c:pt idx="2244">
                  <c:v>51.72</c:v>
                </c:pt>
                <c:pt idx="2245">
                  <c:v>51.72</c:v>
                </c:pt>
                <c:pt idx="2246">
                  <c:v>51.75</c:v>
                </c:pt>
                <c:pt idx="2247">
                  <c:v>51.57</c:v>
                </c:pt>
                <c:pt idx="2248">
                  <c:v>51.57</c:v>
                </c:pt>
                <c:pt idx="2249">
                  <c:v>51.3</c:v>
                </c:pt>
                <c:pt idx="2250">
                  <c:v>51.48</c:v>
                </c:pt>
                <c:pt idx="2251">
                  <c:v>51.3</c:v>
                </c:pt>
                <c:pt idx="2252">
                  <c:v>51.21</c:v>
                </c:pt>
                <c:pt idx="2253">
                  <c:v>51.18</c:v>
                </c:pt>
                <c:pt idx="2254">
                  <c:v>51</c:v>
                </c:pt>
                <c:pt idx="2255">
                  <c:v>50.91</c:v>
                </c:pt>
                <c:pt idx="2256">
                  <c:v>50.85</c:v>
                </c:pt>
                <c:pt idx="2257">
                  <c:v>50.67</c:v>
                </c:pt>
                <c:pt idx="2258">
                  <c:v>50.73</c:v>
                </c:pt>
                <c:pt idx="2259">
                  <c:v>50.58</c:v>
                </c:pt>
                <c:pt idx="2260">
                  <c:v>50.55</c:v>
                </c:pt>
                <c:pt idx="2261">
                  <c:v>50.49</c:v>
                </c:pt>
                <c:pt idx="2262">
                  <c:v>50.49</c:v>
                </c:pt>
                <c:pt idx="2263">
                  <c:v>50.22</c:v>
                </c:pt>
                <c:pt idx="2264">
                  <c:v>50.31</c:v>
                </c:pt>
                <c:pt idx="2265">
                  <c:v>50.19</c:v>
                </c:pt>
                <c:pt idx="2266">
                  <c:v>66.239999999999995</c:v>
                </c:pt>
                <c:pt idx="2267">
                  <c:v>81.27</c:v>
                </c:pt>
                <c:pt idx="2268">
                  <c:v>82.47</c:v>
                </c:pt>
                <c:pt idx="2269">
                  <c:v>82.98</c:v>
                </c:pt>
                <c:pt idx="2270">
                  <c:v>58.65</c:v>
                </c:pt>
                <c:pt idx="2271">
                  <c:v>52.74</c:v>
                </c:pt>
                <c:pt idx="2272">
                  <c:v>52.77</c:v>
                </c:pt>
                <c:pt idx="2273">
                  <c:v>52.53</c:v>
                </c:pt>
                <c:pt idx="2274">
                  <c:v>52.23</c:v>
                </c:pt>
                <c:pt idx="2275">
                  <c:v>52.26</c:v>
                </c:pt>
                <c:pt idx="2276">
                  <c:v>52.23</c:v>
                </c:pt>
                <c:pt idx="2277">
                  <c:v>52.14</c:v>
                </c:pt>
                <c:pt idx="2278">
                  <c:v>52.02</c:v>
                </c:pt>
                <c:pt idx="2279">
                  <c:v>51.93</c:v>
                </c:pt>
                <c:pt idx="2280">
                  <c:v>51.81</c:v>
                </c:pt>
                <c:pt idx="2281">
                  <c:v>51.78</c:v>
                </c:pt>
                <c:pt idx="2282">
                  <c:v>51.57</c:v>
                </c:pt>
                <c:pt idx="2283">
                  <c:v>51.6</c:v>
                </c:pt>
                <c:pt idx="2284">
                  <c:v>51.48</c:v>
                </c:pt>
                <c:pt idx="2285">
                  <c:v>51.51</c:v>
                </c:pt>
                <c:pt idx="2286">
                  <c:v>51.3</c:v>
                </c:pt>
                <c:pt idx="2287">
                  <c:v>51.33</c:v>
                </c:pt>
                <c:pt idx="2288">
                  <c:v>51.21</c:v>
                </c:pt>
                <c:pt idx="2289">
                  <c:v>51.12</c:v>
                </c:pt>
                <c:pt idx="2290">
                  <c:v>51.09</c:v>
                </c:pt>
                <c:pt idx="2291">
                  <c:v>51.09</c:v>
                </c:pt>
                <c:pt idx="2292">
                  <c:v>50.97</c:v>
                </c:pt>
                <c:pt idx="2293">
                  <c:v>50.85</c:v>
                </c:pt>
                <c:pt idx="2294">
                  <c:v>50.76</c:v>
                </c:pt>
                <c:pt idx="2295">
                  <c:v>50.82</c:v>
                </c:pt>
                <c:pt idx="2296">
                  <c:v>50.61</c:v>
                </c:pt>
                <c:pt idx="2297">
                  <c:v>50.61</c:v>
                </c:pt>
                <c:pt idx="2298">
                  <c:v>50.43</c:v>
                </c:pt>
                <c:pt idx="2299">
                  <c:v>50.37</c:v>
                </c:pt>
                <c:pt idx="2300">
                  <c:v>50.34</c:v>
                </c:pt>
                <c:pt idx="2301">
                  <c:v>50.4</c:v>
                </c:pt>
                <c:pt idx="2302">
                  <c:v>50.19</c:v>
                </c:pt>
                <c:pt idx="2303">
                  <c:v>50.16</c:v>
                </c:pt>
                <c:pt idx="2304">
                  <c:v>58.08</c:v>
                </c:pt>
                <c:pt idx="2305">
                  <c:v>81.78</c:v>
                </c:pt>
                <c:pt idx="2306">
                  <c:v>82.47</c:v>
                </c:pt>
                <c:pt idx="2307">
                  <c:v>83.25</c:v>
                </c:pt>
                <c:pt idx="2308">
                  <c:v>66.959999999999994</c:v>
                </c:pt>
                <c:pt idx="2309">
                  <c:v>52.89</c:v>
                </c:pt>
                <c:pt idx="2310">
                  <c:v>52.71</c:v>
                </c:pt>
                <c:pt idx="2311">
                  <c:v>52.56</c:v>
                </c:pt>
                <c:pt idx="2312">
                  <c:v>52.53</c:v>
                </c:pt>
                <c:pt idx="2313">
                  <c:v>52.47</c:v>
                </c:pt>
                <c:pt idx="2314">
                  <c:v>52.41</c:v>
                </c:pt>
                <c:pt idx="2315">
                  <c:v>52.26</c:v>
                </c:pt>
                <c:pt idx="2316">
                  <c:v>52.2</c:v>
                </c:pt>
                <c:pt idx="2317">
                  <c:v>52.11</c:v>
                </c:pt>
                <c:pt idx="2318">
                  <c:v>51.93</c:v>
                </c:pt>
                <c:pt idx="2319">
                  <c:v>51.96</c:v>
                </c:pt>
                <c:pt idx="2320">
                  <c:v>51.78</c:v>
                </c:pt>
                <c:pt idx="2321">
                  <c:v>51.72</c:v>
                </c:pt>
                <c:pt idx="2322">
                  <c:v>51.69</c:v>
                </c:pt>
                <c:pt idx="2323">
                  <c:v>51.69</c:v>
                </c:pt>
                <c:pt idx="2324">
                  <c:v>51.48</c:v>
                </c:pt>
                <c:pt idx="2325">
                  <c:v>51.36</c:v>
                </c:pt>
                <c:pt idx="2326">
                  <c:v>51.6</c:v>
                </c:pt>
                <c:pt idx="2327">
                  <c:v>51.33</c:v>
                </c:pt>
                <c:pt idx="2328">
                  <c:v>51.24</c:v>
                </c:pt>
                <c:pt idx="2329">
                  <c:v>51.3</c:v>
                </c:pt>
                <c:pt idx="2330">
                  <c:v>51.03</c:v>
                </c:pt>
                <c:pt idx="2331">
                  <c:v>51.12</c:v>
                </c:pt>
                <c:pt idx="2332">
                  <c:v>50.94</c:v>
                </c:pt>
                <c:pt idx="2333">
                  <c:v>50.94</c:v>
                </c:pt>
                <c:pt idx="2334">
                  <c:v>50.85</c:v>
                </c:pt>
                <c:pt idx="2335">
                  <c:v>50.79</c:v>
                </c:pt>
                <c:pt idx="2336">
                  <c:v>50.76</c:v>
                </c:pt>
                <c:pt idx="2337">
                  <c:v>50.7</c:v>
                </c:pt>
                <c:pt idx="2338">
                  <c:v>50.49</c:v>
                </c:pt>
                <c:pt idx="2339">
                  <c:v>50.46</c:v>
                </c:pt>
                <c:pt idx="2340">
                  <c:v>50.46</c:v>
                </c:pt>
                <c:pt idx="2341">
                  <c:v>50.43</c:v>
                </c:pt>
                <c:pt idx="2342">
                  <c:v>50.34</c:v>
                </c:pt>
                <c:pt idx="2343">
                  <c:v>50.31</c:v>
                </c:pt>
                <c:pt idx="2344">
                  <c:v>50.37</c:v>
                </c:pt>
                <c:pt idx="2345">
                  <c:v>50.22</c:v>
                </c:pt>
                <c:pt idx="2346">
                  <c:v>50.28</c:v>
                </c:pt>
                <c:pt idx="2347">
                  <c:v>50.16</c:v>
                </c:pt>
                <c:pt idx="2348">
                  <c:v>80.760000000000005</c:v>
                </c:pt>
                <c:pt idx="2349">
                  <c:v>82.38</c:v>
                </c:pt>
                <c:pt idx="2350">
                  <c:v>82.86</c:v>
                </c:pt>
                <c:pt idx="2351">
                  <c:v>71.489999999999995</c:v>
                </c:pt>
                <c:pt idx="2352">
                  <c:v>53.13</c:v>
                </c:pt>
                <c:pt idx="2353">
                  <c:v>52.89</c:v>
                </c:pt>
                <c:pt idx="2354">
                  <c:v>52.68</c:v>
                </c:pt>
                <c:pt idx="2355">
                  <c:v>52.71</c:v>
                </c:pt>
                <c:pt idx="2356">
                  <c:v>52.56</c:v>
                </c:pt>
                <c:pt idx="2357">
                  <c:v>52.5</c:v>
                </c:pt>
                <c:pt idx="2358">
                  <c:v>52.47</c:v>
                </c:pt>
                <c:pt idx="2359">
                  <c:v>52.41</c:v>
                </c:pt>
                <c:pt idx="2360">
                  <c:v>52.32</c:v>
                </c:pt>
                <c:pt idx="2361">
                  <c:v>52.14</c:v>
                </c:pt>
                <c:pt idx="2362">
                  <c:v>52.05</c:v>
                </c:pt>
                <c:pt idx="2363">
                  <c:v>52.05</c:v>
                </c:pt>
                <c:pt idx="2364">
                  <c:v>51.99</c:v>
                </c:pt>
                <c:pt idx="2365">
                  <c:v>52.05</c:v>
                </c:pt>
                <c:pt idx="2366">
                  <c:v>51.93</c:v>
                </c:pt>
                <c:pt idx="2367">
                  <c:v>51.72</c:v>
                </c:pt>
                <c:pt idx="2368">
                  <c:v>51.84</c:v>
                </c:pt>
                <c:pt idx="2369">
                  <c:v>51.66</c:v>
                </c:pt>
                <c:pt idx="2370">
                  <c:v>51.54</c:v>
                </c:pt>
                <c:pt idx="2371">
                  <c:v>51.45</c:v>
                </c:pt>
                <c:pt idx="2372">
                  <c:v>51.18</c:v>
                </c:pt>
                <c:pt idx="2373">
                  <c:v>51.09</c:v>
                </c:pt>
                <c:pt idx="2374">
                  <c:v>51</c:v>
                </c:pt>
                <c:pt idx="2375">
                  <c:v>50.97</c:v>
                </c:pt>
                <c:pt idx="2376">
                  <c:v>50.79</c:v>
                </c:pt>
                <c:pt idx="2377">
                  <c:v>50.67</c:v>
                </c:pt>
                <c:pt idx="2378">
                  <c:v>50.64</c:v>
                </c:pt>
                <c:pt idx="2379">
                  <c:v>50.46</c:v>
                </c:pt>
                <c:pt idx="2380">
                  <c:v>50.37</c:v>
                </c:pt>
                <c:pt idx="2381">
                  <c:v>50.28</c:v>
                </c:pt>
                <c:pt idx="2382">
                  <c:v>50.16</c:v>
                </c:pt>
                <c:pt idx="2383">
                  <c:v>50.22</c:v>
                </c:pt>
                <c:pt idx="2384">
                  <c:v>81.510000000000005</c:v>
                </c:pt>
                <c:pt idx="2385">
                  <c:v>82.65</c:v>
                </c:pt>
                <c:pt idx="2386">
                  <c:v>83.22</c:v>
                </c:pt>
                <c:pt idx="2387">
                  <c:v>53.07</c:v>
                </c:pt>
                <c:pt idx="2388">
                  <c:v>52.98</c:v>
                </c:pt>
                <c:pt idx="2389">
                  <c:v>52.5</c:v>
                </c:pt>
                <c:pt idx="2390">
                  <c:v>52.5</c:v>
                </c:pt>
                <c:pt idx="2391">
                  <c:v>52.23</c:v>
                </c:pt>
                <c:pt idx="2392">
                  <c:v>52.17</c:v>
                </c:pt>
                <c:pt idx="2393">
                  <c:v>52.11</c:v>
                </c:pt>
                <c:pt idx="2394">
                  <c:v>51.96</c:v>
                </c:pt>
                <c:pt idx="2395">
                  <c:v>51.69</c:v>
                </c:pt>
                <c:pt idx="2396">
                  <c:v>51.6</c:v>
                </c:pt>
                <c:pt idx="2397">
                  <c:v>51.57</c:v>
                </c:pt>
                <c:pt idx="2398">
                  <c:v>51.3</c:v>
                </c:pt>
                <c:pt idx="2399">
                  <c:v>51.27</c:v>
                </c:pt>
                <c:pt idx="2400">
                  <c:v>51.06</c:v>
                </c:pt>
                <c:pt idx="2401">
                  <c:v>51.15</c:v>
                </c:pt>
                <c:pt idx="2402">
                  <c:v>50.94</c:v>
                </c:pt>
                <c:pt idx="2403">
                  <c:v>50.7</c:v>
                </c:pt>
                <c:pt idx="2404">
                  <c:v>50.79</c:v>
                </c:pt>
                <c:pt idx="2405">
                  <c:v>50.55</c:v>
                </c:pt>
                <c:pt idx="2406">
                  <c:v>50.55</c:v>
                </c:pt>
                <c:pt idx="2407">
                  <c:v>50.49</c:v>
                </c:pt>
                <c:pt idx="2408">
                  <c:v>50.22</c:v>
                </c:pt>
                <c:pt idx="2409">
                  <c:v>50.13</c:v>
                </c:pt>
                <c:pt idx="2410">
                  <c:v>80.760000000000005</c:v>
                </c:pt>
                <c:pt idx="2411">
                  <c:v>81.81</c:v>
                </c:pt>
                <c:pt idx="2412">
                  <c:v>82.86</c:v>
                </c:pt>
                <c:pt idx="2413">
                  <c:v>70.02</c:v>
                </c:pt>
                <c:pt idx="2414">
                  <c:v>53.25</c:v>
                </c:pt>
                <c:pt idx="2415">
                  <c:v>52.74</c:v>
                </c:pt>
                <c:pt idx="2416">
                  <c:v>52.53</c:v>
                </c:pt>
                <c:pt idx="2417">
                  <c:v>52.56</c:v>
                </c:pt>
                <c:pt idx="2418">
                  <c:v>52.26</c:v>
                </c:pt>
                <c:pt idx="2419">
                  <c:v>52.26</c:v>
                </c:pt>
                <c:pt idx="2420">
                  <c:v>51.93</c:v>
                </c:pt>
                <c:pt idx="2421">
                  <c:v>51.96</c:v>
                </c:pt>
                <c:pt idx="2422">
                  <c:v>51.75</c:v>
                </c:pt>
                <c:pt idx="2423">
                  <c:v>51.63</c:v>
                </c:pt>
                <c:pt idx="2424">
                  <c:v>51.66</c:v>
                </c:pt>
                <c:pt idx="2425">
                  <c:v>51.63</c:v>
                </c:pt>
                <c:pt idx="2426">
                  <c:v>51.42</c:v>
                </c:pt>
                <c:pt idx="2427">
                  <c:v>51.27</c:v>
                </c:pt>
                <c:pt idx="2428">
                  <c:v>51.24</c:v>
                </c:pt>
                <c:pt idx="2429">
                  <c:v>51.21</c:v>
                </c:pt>
                <c:pt idx="2430">
                  <c:v>51.09</c:v>
                </c:pt>
                <c:pt idx="2431">
                  <c:v>50.82</c:v>
                </c:pt>
                <c:pt idx="2432">
                  <c:v>50.76</c:v>
                </c:pt>
                <c:pt idx="2433">
                  <c:v>50.7</c:v>
                </c:pt>
                <c:pt idx="2434">
                  <c:v>50.55</c:v>
                </c:pt>
                <c:pt idx="2435">
                  <c:v>50.58</c:v>
                </c:pt>
                <c:pt idx="2436">
                  <c:v>50.49</c:v>
                </c:pt>
                <c:pt idx="2437">
                  <c:v>50.37</c:v>
                </c:pt>
                <c:pt idx="2438">
                  <c:v>50.34</c:v>
                </c:pt>
                <c:pt idx="2439">
                  <c:v>50.16</c:v>
                </c:pt>
                <c:pt idx="2440">
                  <c:v>50.1</c:v>
                </c:pt>
                <c:pt idx="2441">
                  <c:v>80.760000000000005</c:v>
                </c:pt>
                <c:pt idx="2442">
                  <c:v>81.69</c:v>
                </c:pt>
                <c:pt idx="2443">
                  <c:v>82.71</c:v>
                </c:pt>
                <c:pt idx="2444">
                  <c:v>68.489999999999995</c:v>
                </c:pt>
                <c:pt idx="2445">
                  <c:v>52.98</c:v>
                </c:pt>
                <c:pt idx="2446">
                  <c:v>52.8</c:v>
                </c:pt>
                <c:pt idx="2447">
                  <c:v>52.74</c:v>
                </c:pt>
                <c:pt idx="2448">
                  <c:v>52.47</c:v>
                </c:pt>
                <c:pt idx="2449">
                  <c:v>52.32</c:v>
                </c:pt>
                <c:pt idx="2450">
                  <c:v>52.23</c:v>
                </c:pt>
                <c:pt idx="2451">
                  <c:v>52.14</c:v>
                </c:pt>
                <c:pt idx="2452">
                  <c:v>51.96</c:v>
                </c:pt>
                <c:pt idx="2453">
                  <c:v>51.99</c:v>
                </c:pt>
                <c:pt idx="2454">
                  <c:v>51.69</c:v>
                </c:pt>
                <c:pt idx="2455">
                  <c:v>51.72</c:v>
                </c:pt>
                <c:pt idx="2456">
                  <c:v>51.66</c:v>
                </c:pt>
                <c:pt idx="2457">
                  <c:v>51.42</c:v>
                </c:pt>
                <c:pt idx="2458">
                  <c:v>51.42</c:v>
                </c:pt>
                <c:pt idx="2459">
                  <c:v>51.24</c:v>
                </c:pt>
                <c:pt idx="2460">
                  <c:v>51.21</c:v>
                </c:pt>
                <c:pt idx="2461">
                  <c:v>51</c:v>
                </c:pt>
                <c:pt idx="2462">
                  <c:v>50.91</c:v>
                </c:pt>
                <c:pt idx="2463">
                  <c:v>50.7</c:v>
                </c:pt>
                <c:pt idx="2464">
                  <c:v>50.64</c:v>
                </c:pt>
                <c:pt idx="2465">
                  <c:v>50.46</c:v>
                </c:pt>
                <c:pt idx="2466">
                  <c:v>50.43</c:v>
                </c:pt>
                <c:pt idx="2467">
                  <c:v>50.37</c:v>
                </c:pt>
                <c:pt idx="2468">
                  <c:v>50.16</c:v>
                </c:pt>
                <c:pt idx="2469">
                  <c:v>58.05</c:v>
                </c:pt>
                <c:pt idx="2470">
                  <c:v>81.72</c:v>
                </c:pt>
                <c:pt idx="2471">
                  <c:v>82.41</c:v>
                </c:pt>
                <c:pt idx="2472">
                  <c:v>83.28</c:v>
                </c:pt>
                <c:pt idx="2473">
                  <c:v>67.17</c:v>
                </c:pt>
                <c:pt idx="2474">
                  <c:v>52.86</c:v>
                </c:pt>
                <c:pt idx="2475">
                  <c:v>52.59</c:v>
                </c:pt>
                <c:pt idx="2476">
                  <c:v>52.65</c:v>
                </c:pt>
                <c:pt idx="2477">
                  <c:v>52.41</c:v>
                </c:pt>
                <c:pt idx="2478">
                  <c:v>52.32</c:v>
                </c:pt>
                <c:pt idx="2479">
                  <c:v>52.14</c:v>
                </c:pt>
                <c:pt idx="2480">
                  <c:v>51.99</c:v>
                </c:pt>
                <c:pt idx="2481">
                  <c:v>51.93</c:v>
                </c:pt>
                <c:pt idx="2482">
                  <c:v>51.81</c:v>
                </c:pt>
                <c:pt idx="2483">
                  <c:v>51.69</c:v>
                </c:pt>
                <c:pt idx="2484">
                  <c:v>51.57</c:v>
                </c:pt>
                <c:pt idx="2485">
                  <c:v>51.51</c:v>
                </c:pt>
                <c:pt idx="2486">
                  <c:v>51.45</c:v>
                </c:pt>
                <c:pt idx="2487">
                  <c:v>51.36</c:v>
                </c:pt>
                <c:pt idx="2488">
                  <c:v>51.24</c:v>
                </c:pt>
                <c:pt idx="2489">
                  <c:v>51.15</c:v>
                </c:pt>
                <c:pt idx="2490">
                  <c:v>51</c:v>
                </c:pt>
                <c:pt idx="2491">
                  <c:v>51</c:v>
                </c:pt>
                <c:pt idx="2492">
                  <c:v>51.03</c:v>
                </c:pt>
                <c:pt idx="2493">
                  <c:v>50.7</c:v>
                </c:pt>
                <c:pt idx="2494">
                  <c:v>50.61</c:v>
                </c:pt>
                <c:pt idx="2495">
                  <c:v>50.43</c:v>
                </c:pt>
                <c:pt idx="2496">
                  <c:v>50.52</c:v>
                </c:pt>
                <c:pt idx="2497">
                  <c:v>50.28</c:v>
                </c:pt>
                <c:pt idx="2498">
                  <c:v>50.13</c:v>
                </c:pt>
                <c:pt idx="2499">
                  <c:v>70.739999999999995</c:v>
                </c:pt>
                <c:pt idx="2500">
                  <c:v>82.17</c:v>
                </c:pt>
                <c:pt idx="2501">
                  <c:v>83.1</c:v>
                </c:pt>
                <c:pt idx="2502">
                  <c:v>81.96</c:v>
                </c:pt>
                <c:pt idx="2503">
                  <c:v>52.8</c:v>
                </c:pt>
                <c:pt idx="2504">
                  <c:v>52.65</c:v>
                </c:pt>
                <c:pt idx="2505">
                  <c:v>52.53</c:v>
                </c:pt>
                <c:pt idx="2506">
                  <c:v>52.2</c:v>
                </c:pt>
                <c:pt idx="2507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B-43B3-A5B2-80B37A2664BE}"/>
            </c:ext>
          </c:extLst>
        </c:ser>
        <c:ser>
          <c:idx val="1"/>
          <c:order val="1"/>
          <c:tx>
            <c:v>Forecast</c:v>
          </c:tx>
          <c:val>
            <c:numRef>
              <c:f>'[1]실측정 Graph'!$K$2:$K$2509</c:f>
              <c:numCache>
                <c:formatCode>General</c:formatCode>
                <c:ptCount val="2508"/>
                <c:pt idx="0">
                  <c:v>#N/A</c:v>
                </c:pt>
                <c:pt idx="1">
                  <c:v>#N/A</c:v>
                </c:pt>
                <c:pt idx="2" formatCode="0.00_);[Red]\(0.00\)">
                  <c:v>52.080000000000005</c:v>
                </c:pt>
                <c:pt idx="3" formatCode="0.00_);[Red]\(0.00\)">
                  <c:v>52.02</c:v>
                </c:pt>
                <c:pt idx="4" formatCode="0.00_);[Red]\(0.00\)">
                  <c:v>51.919999999999995</c:v>
                </c:pt>
                <c:pt idx="5" formatCode="0.00_);[Red]\(0.00\)">
                  <c:v>51.81</c:v>
                </c:pt>
                <c:pt idx="6" formatCode="0.00_);[Red]\(0.00\)">
                  <c:v>51.72</c:v>
                </c:pt>
                <c:pt idx="7" formatCode="0.00_);[Red]\(0.00\)">
                  <c:v>51.629999999999995</c:v>
                </c:pt>
                <c:pt idx="8" formatCode="0.00_);[Red]\(0.00\)">
                  <c:v>51.53</c:v>
                </c:pt>
                <c:pt idx="9" formatCode="0.00_);[Red]\(0.00\)">
                  <c:v>51.400000000000006</c:v>
                </c:pt>
                <c:pt idx="10" formatCode="0.00_);[Red]\(0.00\)">
                  <c:v>51.26</c:v>
                </c:pt>
                <c:pt idx="11" formatCode="0.00_);[Red]\(0.00\)">
                  <c:v>51.19</c:v>
                </c:pt>
                <c:pt idx="12" formatCode="0.00_);[Red]\(0.00\)">
                  <c:v>51.129999999999995</c:v>
                </c:pt>
                <c:pt idx="13" formatCode="0.00_);[Red]\(0.00\)">
                  <c:v>51.050000000000004</c:v>
                </c:pt>
                <c:pt idx="14" formatCode="0.00_);[Red]\(0.00\)">
                  <c:v>50.94</c:v>
                </c:pt>
                <c:pt idx="15" formatCode="0.00_);[Red]\(0.00\)">
                  <c:v>50.839999999999996</c:v>
                </c:pt>
                <c:pt idx="16" formatCode="0.00_);[Red]\(0.00\)">
                  <c:v>50.74</c:v>
                </c:pt>
                <c:pt idx="17" formatCode="0.00_);[Red]\(0.00\)">
                  <c:v>50.610000000000007</c:v>
                </c:pt>
                <c:pt idx="18" formatCode="0.00_);[Red]\(0.00\)">
                  <c:v>50.47</c:v>
                </c:pt>
                <c:pt idx="19" formatCode="0.00_);[Red]\(0.00\)">
                  <c:v>50.390000000000008</c:v>
                </c:pt>
                <c:pt idx="20" formatCode="0.00_);[Red]\(0.00\)">
                  <c:v>50.34</c:v>
                </c:pt>
                <c:pt idx="21" formatCode="0.00_);[Red]\(0.00\)">
                  <c:v>50.29</c:v>
                </c:pt>
                <c:pt idx="22" formatCode="0.00_);[Red]\(0.00\)">
                  <c:v>50.18</c:v>
                </c:pt>
                <c:pt idx="23" formatCode="0.00_);[Red]\(0.00\)">
                  <c:v>60.54</c:v>
                </c:pt>
                <c:pt idx="24" formatCode="0.00_);[Red]\(0.00\)">
                  <c:v>71.2</c:v>
                </c:pt>
                <c:pt idx="25" formatCode="0.00_);[Red]\(0.00\)">
                  <c:v>82.2</c:v>
                </c:pt>
                <c:pt idx="26" formatCode="0.00_);[Red]\(0.00\)">
                  <c:v>81.490000000000009</c:v>
                </c:pt>
                <c:pt idx="27" formatCode="0.00_);[Red]\(0.00\)">
                  <c:v>71.709999999999994</c:v>
                </c:pt>
                <c:pt idx="28" formatCode="0.00_);[Red]\(0.00\)">
                  <c:v>61.6</c:v>
                </c:pt>
                <c:pt idx="29" formatCode="0.00_);[Red]\(0.00\)">
                  <c:v>52.69</c:v>
                </c:pt>
                <c:pt idx="30" formatCode="0.00_);[Red]\(0.00\)">
                  <c:v>52.57</c:v>
                </c:pt>
                <c:pt idx="31" formatCode="0.00_);[Red]\(0.00\)">
                  <c:v>52.47</c:v>
                </c:pt>
                <c:pt idx="32" formatCode="0.00_);[Red]\(0.00\)">
                  <c:v>52.35</c:v>
                </c:pt>
                <c:pt idx="33" formatCode="0.00_);[Red]\(0.00\)">
                  <c:v>52.19</c:v>
                </c:pt>
                <c:pt idx="34" formatCode="0.00_);[Red]\(0.00\)">
                  <c:v>52.03</c:v>
                </c:pt>
                <c:pt idx="35" formatCode="0.00_);[Red]\(0.00\)">
                  <c:v>51.949999999999996</c:v>
                </c:pt>
                <c:pt idx="36" formatCode="0.00_);[Red]\(0.00\)">
                  <c:v>51.85</c:v>
                </c:pt>
                <c:pt idx="37" formatCode="0.00_);[Red]\(0.00\)">
                  <c:v>51.75</c:v>
                </c:pt>
                <c:pt idx="38" formatCode="0.00_);[Red]\(0.00\)">
                  <c:v>51.639999999999993</c:v>
                </c:pt>
                <c:pt idx="39" formatCode="0.00_);[Red]\(0.00\)">
                  <c:v>51.56</c:v>
                </c:pt>
                <c:pt idx="40" formatCode="0.00_);[Red]\(0.00\)">
                  <c:v>51.48</c:v>
                </c:pt>
                <c:pt idx="41" formatCode="0.00_);[Red]\(0.00\)">
                  <c:v>51.360000000000007</c:v>
                </c:pt>
                <c:pt idx="42" formatCode="0.00_);[Red]\(0.00\)">
                  <c:v>51.27</c:v>
                </c:pt>
                <c:pt idx="43" formatCode="0.00_);[Red]\(0.00\)">
                  <c:v>51.160000000000004</c:v>
                </c:pt>
                <c:pt idx="44" formatCode="0.00_);[Red]\(0.00\)">
                  <c:v>51.06</c:v>
                </c:pt>
                <c:pt idx="45" formatCode="0.00_);[Red]\(0.00\)">
                  <c:v>50.96</c:v>
                </c:pt>
                <c:pt idx="46" formatCode="0.00_);[Red]\(0.00\)">
                  <c:v>50.87</c:v>
                </c:pt>
                <c:pt idx="47" formatCode="0.00_);[Red]\(0.00\)">
                  <c:v>50.79</c:v>
                </c:pt>
                <c:pt idx="48" formatCode="0.00_);[Red]\(0.00\)">
                  <c:v>50.69</c:v>
                </c:pt>
                <c:pt idx="49" formatCode="0.00_);[Red]\(0.00\)">
                  <c:v>50.6</c:v>
                </c:pt>
                <c:pt idx="50" formatCode="0.00_);[Red]\(0.00\)">
                  <c:v>50.52</c:v>
                </c:pt>
                <c:pt idx="51" formatCode="0.00_);[Red]\(0.00\)">
                  <c:v>50.44</c:v>
                </c:pt>
                <c:pt idx="52" formatCode="0.00_);[Red]\(0.00\)">
                  <c:v>50.32</c:v>
                </c:pt>
                <c:pt idx="53" formatCode="0.00_);[Red]\(0.00\)">
                  <c:v>50.22</c:v>
                </c:pt>
                <c:pt idx="54" formatCode="0.00_);[Red]\(0.00\)">
                  <c:v>60.259999999999991</c:v>
                </c:pt>
                <c:pt idx="55" formatCode="0.00_);[Red]\(0.00\)">
                  <c:v>70.69</c:v>
                </c:pt>
                <c:pt idx="56" formatCode="0.00_);[Red]\(0.00\)">
                  <c:v>81.489999999999995</c:v>
                </c:pt>
                <c:pt idx="57" formatCode="0.00_);[Red]\(0.00\)">
                  <c:v>82.339999999999989</c:v>
                </c:pt>
                <c:pt idx="58" formatCode="0.00_);[Red]\(0.00\)">
                  <c:v>72.86</c:v>
                </c:pt>
                <c:pt idx="59" formatCode="0.00_);[Red]\(0.00\)">
                  <c:v>62.910000000000004</c:v>
                </c:pt>
                <c:pt idx="60" formatCode="0.00_);[Red]\(0.00\)">
                  <c:v>52.76</c:v>
                </c:pt>
                <c:pt idx="61" formatCode="0.00_);[Red]\(0.00\)">
                  <c:v>52.56</c:v>
                </c:pt>
                <c:pt idx="62" formatCode="0.00_);[Red]\(0.00\)">
                  <c:v>52.390000000000008</c:v>
                </c:pt>
                <c:pt idx="63" formatCode="0.00_);[Red]\(0.00\)">
                  <c:v>52.28</c:v>
                </c:pt>
                <c:pt idx="64" formatCode="0.00_);[Red]\(0.00\)">
                  <c:v>52.160000000000004</c:v>
                </c:pt>
                <c:pt idx="65" formatCode="0.00_);[Red]\(0.00\)">
                  <c:v>52.109999999999992</c:v>
                </c:pt>
                <c:pt idx="66" formatCode="0.00_);[Red]\(0.00\)">
                  <c:v>51.97</c:v>
                </c:pt>
                <c:pt idx="67" formatCode="0.00_);[Red]\(0.00\)">
                  <c:v>51.85</c:v>
                </c:pt>
                <c:pt idx="68" formatCode="0.00_);[Red]\(0.00\)">
                  <c:v>51.72</c:v>
                </c:pt>
                <c:pt idx="69" formatCode="0.00_);[Red]\(0.00\)">
                  <c:v>51.639999999999993</c:v>
                </c:pt>
                <c:pt idx="70" formatCode="0.00_);[Red]\(0.00\)">
                  <c:v>51.589999999999996</c:v>
                </c:pt>
                <c:pt idx="71" formatCode="0.00_);[Red]\(0.00\)">
                  <c:v>51.49</c:v>
                </c:pt>
                <c:pt idx="72" formatCode="0.00_);[Red]\(0.00\)">
                  <c:v>51.38</c:v>
                </c:pt>
                <c:pt idx="73" formatCode="0.00_);[Red]\(0.00\)">
                  <c:v>51.24</c:v>
                </c:pt>
                <c:pt idx="74" formatCode="0.00_);[Red]\(0.00\)">
                  <c:v>51.129999999999995</c:v>
                </c:pt>
                <c:pt idx="75" formatCode="0.00_);[Red]\(0.00\)">
                  <c:v>51.06</c:v>
                </c:pt>
                <c:pt idx="76" formatCode="0.00_);[Red]\(0.00\)">
                  <c:v>50.98</c:v>
                </c:pt>
                <c:pt idx="77" formatCode="0.00_);[Red]\(0.00\)">
                  <c:v>50.870000000000005</c:v>
                </c:pt>
                <c:pt idx="78" formatCode="0.00_);[Red]\(0.00\)">
                  <c:v>50.740000000000009</c:v>
                </c:pt>
                <c:pt idx="79" formatCode="0.00_);[Red]\(0.00\)">
                  <c:v>50.620000000000005</c:v>
                </c:pt>
                <c:pt idx="80" formatCode="0.00_);[Red]\(0.00\)">
                  <c:v>50.54</c:v>
                </c:pt>
                <c:pt idx="81" formatCode="0.00_);[Red]\(0.00\)">
                  <c:v>50.47</c:v>
                </c:pt>
                <c:pt idx="82" formatCode="0.00_);[Red]\(0.00\)">
                  <c:v>50.390000000000008</c:v>
                </c:pt>
                <c:pt idx="83" formatCode="0.00_);[Red]\(0.00\)">
                  <c:v>50.28</c:v>
                </c:pt>
                <c:pt idx="84" formatCode="0.00_);[Red]\(0.00\)">
                  <c:v>50.199999999999996</c:v>
                </c:pt>
                <c:pt idx="85" formatCode="0.00_);[Red]\(0.00\)">
                  <c:v>60.29999999999999</c:v>
                </c:pt>
                <c:pt idx="86" formatCode="0.00_);[Red]\(0.00\)">
                  <c:v>70.809999999999988</c:v>
                </c:pt>
                <c:pt idx="87" formatCode="0.00_);[Red]\(0.00\)">
                  <c:v>81.649999999999991</c:v>
                </c:pt>
                <c:pt idx="88" formatCode="0.00_);[Red]\(0.00\)">
                  <c:v>82.5</c:v>
                </c:pt>
                <c:pt idx="89" formatCode="0.00_);[Red]\(0.00\)">
                  <c:v>73.029999999999987</c:v>
                </c:pt>
                <c:pt idx="90" formatCode="0.00_);[Red]\(0.00\)">
                  <c:v>63.050000000000004</c:v>
                </c:pt>
                <c:pt idx="91" formatCode="0.00_);[Red]\(0.00\)">
                  <c:v>52.900000000000006</c:v>
                </c:pt>
                <c:pt idx="92" formatCode="0.00_);[Red]\(0.00\)">
                  <c:v>52.660000000000004</c:v>
                </c:pt>
                <c:pt idx="93" formatCode="0.00_);[Red]\(0.00\)">
                  <c:v>52.5</c:v>
                </c:pt>
                <c:pt idx="94" formatCode="0.00_);[Red]\(0.00\)">
                  <c:v>52.349999999999994</c:v>
                </c:pt>
                <c:pt idx="95" formatCode="0.00_);[Red]\(0.00\)">
                  <c:v>52.19</c:v>
                </c:pt>
                <c:pt idx="96" formatCode="0.00_);[Red]\(0.00\)">
                  <c:v>52.120000000000005</c:v>
                </c:pt>
                <c:pt idx="97" formatCode="0.00_);[Red]\(0.00\)">
                  <c:v>52.01</c:v>
                </c:pt>
                <c:pt idx="98" formatCode="0.00_);[Red]\(0.00\)">
                  <c:v>51.919999999999995</c:v>
                </c:pt>
                <c:pt idx="99" formatCode="0.00_);[Red]\(0.00\)">
                  <c:v>51.79</c:v>
                </c:pt>
                <c:pt idx="100" formatCode="0.00_);[Red]\(0.00\)">
                  <c:v>51.69</c:v>
                </c:pt>
                <c:pt idx="101" formatCode="0.00_);[Red]\(0.00\)">
                  <c:v>51.599999999999994</c:v>
                </c:pt>
                <c:pt idx="102" formatCode="0.00_);[Red]\(0.00\)">
                  <c:v>51.51</c:v>
                </c:pt>
                <c:pt idx="103" formatCode="0.00_);[Red]\(0.00\)">
                  <c:v>51.430000000000007</c:v>
                </c:pt>
                <c:pt idx="104" formatCode="0.00_);[Red]\(0.00\)">
                  <c:v>51.330000000000005</c:v>
                </c:pt>
                <c:pt idx="105" formatCode="0.00_);[Red]\(0.00\)">
                  <c:v>51.25</c:v>
                </c:pt>
                <c:pt idx="106" formatCode="0.00_);[Red]\(0.00\)">
                  <c:v>51.18</c:v>
                </c:pt>
                <c:pt idx="107" formatCode="0.00_);[Red]\(0.00\)">
                  <c:v>51.089999999999996</c:v>
                </c:pt>
                <c:pt idx="108" formatCode="0.00_);[Red]\(0.00\)">
                  <c:v>51</c:v>
                </c:pt>
                <c:pt idx="109" formatCode="0.00_);[Red]\(0.00\)">
                  <c:v>50.87</c:v>
                </c:pt>
                <c:pt idx="110" formatCode="0.00_);[Red]\(0.00\)">
                  <c:v>50.779999999999994</c:v>
                </c:pt>
                <c:pt idx="111" formatCode="0.00_);[Red]\(0.00\)">
                  <c:v>50.640000000000008</c:v>
                </c:pt>
                <c:pt idx="112" formatCode="0.00_);[Red]\(0.00\)">
                  <c:v>50.550000000000004</c:v>
                </c:pt>
                <c:pt idx="113" formatCode="0.00_);[Red]\(0.00\)">
                  <c:v>50.5</c:v>
                </c:pt>
                <c:pt idx="114" formatCode="0.00_);[Red]\(0.00\)">
                  <c:v>50.419999999999995</c:v>
                </c:pt>
                <c:pt idx="115" formatCode="0.00_);[Red]\(0.00\)">
                  <c:v>50.330000000000005</c:v>
                </c:pt>
                <c:pt idx="116" formatCode="0.00_);[Red]\(0.00\)">
                  <c:v>50.199999999999996</c:v>
                </c:pt>
                <c:pt idx="117" formatCode="0.00_);[Red]\(0.00\)">
                  <c:v>54.69</c:v>
                </c:pt>
                <c:pt idx="118" formatCode="0.00_);[Red]\(0.00\)">
                  <c:v>65.25</c:v>
                </c:pt>
                <c:pt idx="119" formatCode="0.00_);[Red]\(0.00\)">
                  <c:v>76.040000000000006</c:v>
                </c:pt>
                <c:pt idx="120" formatCode="0.00_);[Red]\(0.00\)">
                  <c:v>82.48</c:v>
                </c:pt>
                <c:pt idx="121" formatCode="0.00_);[Red]\(0.00\)">
                  <c:v>72.850000000000009</c:v>
                </c:pt>
                <c:pt idx="122" formatCode="0.00_);[Red]\(0.00\)">
                  <c:v>62.920000000000009</c:v>
                </c:pt>
                <c:pt idx="123" formatCode="0.00_);[Red]\(0.00\)">
                  <c:v>52.77</c:v>
                </c:pt>
                <c:pt idx="124" formatCode="0.00_);[Red]\(0.00\)">
                  <c:v>52.6</c:v>
                </c:pt>
                <c:pt idx="125" formatCode="0.00_);[Red]\(0.00\)">
                  <c:v>52.47</c:v>
                </c:pt>
                <c:pt idx="126" formatCode="0.00_);[Red]\(0.00\)">
                  <c:v>52.330000000000005</c:v>
                </c:pt>
                <c:pt idx="127" formatCode="0.00_);[Red]\(0.00\)">
                  <c:v>52.20000000000001</c:v>
                </c:pt>
                <c:pt idx="128" formatCode="0.00_);[Red]\(0.00\)">
                  <c:v>52.109999999999992</c:v>
                </c:pt>
                <c:pt idx="129" formatCode="0.00_);[Red]\(0.00\)">
                  <c:v>51.97</c:v>
                </c:pt>
                <c:pt idx="130" formatCode="0.00_);[Red]\(0.00\)">
                  <c:v>51.870000000000005</c:v>
                </c:pt>
                <c:pt idx="131" formatCode="0.00_);[Red]\(0.00\)">
                  <c:v>51.74</c:v>
                </c:pt>
                <c:pt idx="132" formatCode="0.00_);[Red]\(0.00\)">
                  <c:v>51.74</c:v>
                </c:pt>
                <c:pt idx="133" formatCode="0.00_);[Red]\(0.00\)">
                  <c:v>51.609999999999992</c:v>
                </c:pt>
                <c:pt idx="134" formatCode="0.00_);[Red]\(0.00\)">
                  <c:v>51.51</c:v>
                </c:pt>
                <c:pt idx="135" formatCode="0.00_);[Red]\(0.00\)">
                  <c:v>51.410000000000004</c:v>
                </c:pt>
                <c:pt idx="136" formatCode="0.00_);[Red]\(0.00\)">
                  <c:v>51.140000000000008</c:v>
                </c:pt>
                <c:pt idx="137" formatCode="0.00_);[Red]\(0.00\)">
                  <c:v>50.800000000000004</c:v>
                </c:pt>
                <c:pt idx="138" formatCode="0.00_);[Red]\(0.00\)">
                  <c:v>50.430000000000007</c:v>
                </c:pt>
                <c:pt idx="139" formatCode="0.00_);[Red]\(0.00\)">
                  <c:v>50.370000000000005</c:v>
                </c:pt>
                <c:pt idx="140" formatCode="0.00_);[Red]\(0.00\)">
                  <c:v>50.38</c:v>
                </c:pt>
                <c:pt idx="141" formatCode="0.00_);[Red]\(0.00\)">
                  <c:v>50.379999999999995</c:v>
                </c:pt>
                <c:pt idx="142" formatCode="0.00_);[Red]\(0.00\)">
                  <c:v>50.34</c:v>
                </c:pt>
                <c:pt idx="143" formatCode="0.00_);[Red]\(0.00\)">
                  <c:v>50.28</c:v>
                </c:pt>
                <c:pt idx="144" formatCode="0.00_);[Red]\(0.00\)">
                  <c:v>51.69</c:v>
                </c:pt>
                <c:pt idx="145" formatCode="0.00_);[Red]\(0.00\)">
                  <c:v>61.81</c:v>
                </c:pt>
                <c:pt idx="146" formatCode="0.00_);[Red]\(0.00\)">
                  <c:v>72.5</c:v>
                </c:pt>
                <c:pt idx="147" formatCode="0.00_);[Red]\(0.00\)">
                  <c:v>82.04</c:v>
                </c:pt>
                <c:pt idx="148" formatCode="0.00_);[Red]\(0.00\)">
                  <c:v>78.63</c:v>
                </c:pt>
                <c:pt idx="149" formatCode="0.00_);[Red]\(0.00\)">
                  <c:v>68.839999999999989</c:v>
                </c:pt>
                <c:pt idx="150" formatCode="0.00_);[Red]\(0.00\)">
                  <c:v>58.699999999999996</c:v>
                </c:pt>
                <c:pt idx="151" formatCode="0.00_);[Red]\(0.00\)">
                  <c:v>52.78</c:v>
                </c:pt>
                <c:pt idx="152" formatCode="0.00_);[Red]\(0.00\)">
                  <c:v>52.65</c:v>
                </c:pt>
                <c:pt idx="153" formatCode="0.00_);[Red]\(0.00\)">
                  <c:v>52.56</c:v>
                </c:pt>
                <c:pt idx="154" formatCode="0.00_);[Red]\(0.00\)">
                  <c:v>52.449999999999996</c:v>
                </c:pt>
                <c:pt idx="155" formatCode="0.00_);[Red]\(0.00\)">
                  <c:v>52.41</c:v>
                </c:pt>
                <c:pt idx="156" formatCode="0.00_);[Red]\(0.00\)">
                  <c:v>52.300000000000004</c:v>
                </c:pt>
                <c:pt idx="157" formatCode="0.00_);[Red]\(0.00\)">
                  <c:v>52.23</c:v>
                </c:pt>
                <c:pt idx="158" formatCode="0.00_);[Red]\(0.00\)">
                  <c:v>52.120000000000005</c:v>
                </c:pt>
                <c:pt idx="159" formatCode="0.00_);[Red]\(0.00\)">
                  <c:v>52.04</c:v>
                </c:pt>
                <c:pt idx="160" formatCode="0.00_);[Red]\(0.00\)">
                  <c:v>51.97</c:v>
                </c:pt>
                <c:pt idx="161" formatCode="0.00_);[Red]\(0.00\)">
                  <c:v>51.879999999999995</c:v>
                </c:pt>
                <c:pt idx="162" formatCode="0.00_);[Red]\(0.00\)">
                  <c:v>51.79</c:v>
                </c:pt>
                <c:pt idx="163" formatCode="0.00_);[Red]\(0.00\)">
                  <c:v>51.72</c:v>
                </c:pt>
                <c:pt idx="164" formatCode="0.00_);[Red]\(0.00\)">
                  <c:v>51.69</c:v>
                </c:pt>
                <c:pt idx="165" formatCode="0.00_);[Red]\(0.00\)">
                  <c:v>51.66</c:v>
                </c:pt>
                <c:pt idx="166" formatCode="0.00_);[Red]\(0.00\)">
                  <c:v>51.569999999999993</c:v>
                </c:pt>
                <c:pt idx="167" formatCode="0.00_);[Red]\(0.00\)">
                  <c:v>51.46</c:v>
                </c:pt>
                <c:pt idx="168" formatCode="0.00_);[Red]\(0.00\)">
                  <c:v>51.360000000000007</c:v>
                </c:pt>
                <c:pt idx="169" formatCode="0.00_);[Red]\(0.00\)">
                  <c:v>51.319999999999993</c:v>
                </c:pt>
                <c:pt idx="170" formatCode="0.00_);[Red]\(0.00\)">
                  <c:v>51.26</c:v>
                </c:pt>
                <c:pt idx="171" formatCode="0.00_);[Red]\(0.00\)">
                  <c:v>51.23</c:v>
                </c:pt>
                <c:pt idx="172" formatCode="0.00_);[Red]\(0.00\)">
                  <c:v>51.15</c:v>
                </c:pt>
                <c:pt idx="173" formatCode="0.00_);[Red]\(0.00\)">
                  <c:v>51.080000000000005</c:v>
                </c:pt>
                <c:pt idx="174" formatCode="0.00_);[Red]\(0.00\)">
                  <c:v>51.03</c:v>
                </c:pt>
                <c:pt idx="175" formatCode="0.00_);[Red]\(0.00\)">
                  <c:v>50.97</c:v>
                </c:pt>
                <c:pt idx="176" formatCode="0.00_);[Red]\(0.00\)">
                  <c:v>50.97</c:v>
                </c:pt>
                <c:pt idx="177" formatCode="0.00_);[Red]\(0.00\)">
                  <c:v>50.879999999999995</c:v>
                </c:pt>
                <c:pt idx="178" formatCode="0.00_);[Red]\(0.00\)">
                  <c:v>50.849999999999994</c:v>
                </c:pt>
                <c:pt idx="179" formatCode="0.00_);[Red]\(0.00\)">
                  <c:v>50.78</c:v>
                </c:pt>
                <c:pt idx="180" formatCode="0.00_);[Red]\(0.00\)">
                  <c:v>50.800000000000004</c:v>
                </c:pt>
                <c:pt idx="181" formatCode="0.00_);[Red]\(0.00\)">
                  <c:v>50.77</c:v>
                </c:pt>
                <c:pt idx="182" formatCode="0.00_);[Red]\(0.00\)">
                  <c:v>50.73</c:v>
                </c:pt>
                <c:pt idx="183" formatCode="0.00_);[Red]\(0.00\)">
                  <c:v>50.65</c:v>
                </c:pt>
                <c:pt idx="184" formatCode="0.00_);[Red]\(0.00\)">
                  <c:v>50.589999999999996</c:v>
                </c:pt>
                <c:pt idx="185" formatCode="0.00_);[Red]\(0.00\)">
                  <c:v>50.54</c:v>
                </c:pt>
                <c:pt idx="186" formatCode="0.00_);[Red]\(0.00\)">
                  <c:v>50.54</c:v>
                </c:pt>
                <c:pt idx="187" formatCode="0.00_);[Red]\(0.00\)">
                  <c:v>50.52</c:v>
                </c:pt>
                <c:pt idx="188" formatCode="0.00_);[Red]\(0.00\)">
                  <c:v>50.51</c:v>
                </c:pt>
                <c:pt idx="189" formatCode="0.00_);[Red]\(0.00\)">
                  <c:v>50.430000000000007</c:v>
                </c:pt>
                <c:pt idx="190" formatCode="0.00_);[Red]\(0.00\)">
                  <c:v>50.38</c:v>
                </c:pt>
                <c:pt idx="191" formatCode="0.00_);[Red]\(0.00\)">
                  <c:v>50.330000000000005</c:v>
                </c:pt>
                <c:pt idx="192" formatCode="0.00_);[Red]\(0.00\)">
                  <c:v>50.26</c:v>
                </c:pt>
                <c:pt idx="193" formatCode="0.00_);[Red]\(0.00\)">
                  <c:v>50.23</c:v>
                </c:pt>
                <c:pt idx="194" formatCode="0.00_);[Red]\(0.00\)">
                  <c:v>50.16</c:v>
                </c:pt>
                <c:pt idx="195" formatCode="0.00_);[Red]\(0.00\)">
                  <c:v>50.129999999999995</c:v>
                </c:pt>
                <c:pt idx="196" formatCode="0.00_);[Red]\(0.00\)">
                  <c:v>60.53</c:v>
                </c:pt>
                <c:pt idx="197" formatCode="0.00_);[Red]\(0.00\)">
                  <c:v>71.220000000000013</c:v>
                </c:pt>
                <c:pt idx="198" formatCode="0.00_);[Red]\(0.00\)">
                  <c:v>82.3</c:v>
                </c:pt>
                <c:pt idx="199" formatCode="0.00_);[Red]\(0.00\)">
                  <c:v>80.259999999999991</c:v>
                </c:pt>
                <c:pt idx="200" formatCode="0.00_);[Red]\(0.00\)">
                  <c:v>70.570000000000007</c:v>
                </c:pt>
                <c:pt idx="201" formatCode="0.00_);[Red]\(0.00\)">
                  <c:v>60.430000000000007</c:v>
                </c:pt>
                <c:pt idx="202" formatCode="0.00_);[Red]\(0.00\)">
                  <c:v>52.910000000000004</c:v>
                </c:pt>
                <c:pt idx="203" formatCode="0.00_);[Red]\(0.00\)">
                  <c:v>52.81</c:v>
                </c:pt>
                <c:pt idx="204" formatCode="0.00_);[Red]\(0.00\)">
                  <c:v>52.76</c:v>
                </c:pt>
                <c:pt idx="205" formatCode="0.00_);[Red]\(0.00\)">
                  <c:v>52.69</c:v>
                </c:pt>
                <c:pt idx="206" formatCode="0.00_);[Red]\(0.00\)">
                  <c:v>52.620000000000005</c:v>
                </c:pt>
                <c:pt idx="207" formatCode="0.00_);[Red]\(0.00\)">
                  <c:v>52.550000000000004</c:v>
                </c:pt>
                <c:pt idx="208" formatCode="0.00_);[Red]\(0.00\)">
                  <c:v>52.51</c:v>
                </c:pt>
                <c:pt idx="209" formatCode="0.00_);[Red]\(0.00\)">
                  <c:v>52.41</c:v>
                </c:pt>
                <c:pt idx="210" formatCode="0.00_);[Red]\(0.00\)">
                  <c:v>52.339999999999996</c:v>
                </c:pt>
                <c:pt idx="211" formatCode="0.00_);[Red]\(0.00\)">
                  <c:v>52.29</c:v>
                </c:pt>
                <c:pt idx="212" formatCode="0.00_);[Red]\(0.00\)">
                  <c:v>52.28</c:v>
                </c:pt>
                <c:pt idx="213" formatCode="0.00_);[Red]\(0.00\)">
                  <c:v>52.199999999999996</c:v>
                </c:pt>
                <c:pt idx="214" formatCode="0.00_);[Red]\(0.00\)">
                  <c:v>52.140000000000008</c:v>
                </c:pt>
                <c:pt idx="215" formatCode="0.00_);[Red]\(0.00\)">
                  <c:v>52.06</c:v>
                </c:pt>
                <c:pt idx="216" formatCode="0.00_);[Red]\(0.00\)">
                  <c:v>52.080000000000005</c:v>
                </c:pt>
                <c:pt idx="217" formatCode="0.00_);[Red]\(0.00\)">
                  <c:v>52.04</c:v>
                </c:pt>
                <c:pt idx="218" formatCode="0.00_);[Red]\(0.00\)">
                  <c:v>51.99</c:v>
                </c:pt>
                <c:pt idx="219" formatCode="0.00_);[Red]\(0.00\)">
                  <c:v>51.919999999999995</c:v>
                </c:pt>
                <c:pt idx="220" formatCode="0.00_);[Red]\(0.00\)">
                  <c:v>51.889999999999993</c:v>
                </c:pt>
                <c:pt idx="221" formatCode="0.00_);[Red]\(0.00\)">
                  <c:v>51.830000000000005</c:v>
                </c:pt>
                <c:pt idx="222" formatCode="0.00_);[Red]\(0.00\)">
                  <c:v>51.75</c:v>
                </c:pt>
                <c:pt idx="223" formatCode="0.00_);[Red]\(0.00\)">
                  <c:v>51.68</c:v>
                </c:pt>
                <c:pt idx="224" formatCode="0.00_);[Red]\(0.00\)">
                  <c:v>51.68</c:v>
                </c:pt>
                <c:pt idx="225" formatCode="0.00_);[Red]\(0.00\)">
                  <c:v>51.699999999999996</c:v>
                </c:pt>
                <c:pt idx="226" formatCode="0.00_);[Red]\(0.00\)">
                  <c:v>51.629999999999995</c:v>
                </c:pt>
                <c:pt idx="227" formatCode="0.00_);[Red]\(0.00\)">
                  <c:v>51.569999999999993</c:v>
                </c:pt>
                <c:pt idx="228" formatCode="0.00_);[Red]\(0.00\)">
                  <c:v>51.52</c:v>
                </c:pt>
                <c:pt idx="229" formatCode="0.00_);[Red]\(0.00\)">
                  <c:v>51.47</c:v>
                </c:pt>
                <c:pt idx="230" formatCode="0.00_);[Red]\(0.00\)">
                  <c:v>51.38</c:v>
                </c:pt>
                <c:pt idx="231" formatCode="0.00_);[Red]\(0.00\)">
                  <c:v>51.31</c:v>
                </c:pt>
                <c:pt idx="232" formatCode="0.00_);[Red]\(0.00\)">
                  <c:v>51.29999999999999</c:v>
                </c:pt>
                <c:pt idx="233" formatCode="0.00_);[Red]\(0.00\)">
                  <c:v>51.300000000000004</c:v>
                </c:pt>
                <c:pt idx="234" formatCode="0.00_);[Red]\(0.00\)">
                  <c:v>51.23</c:v>
                </c:pt>
                <c:pt idx="235" formatCode="0.00_);[Red]\(0.00\)">
                  <c:v>51.19</c:v>
                </c:pt>
                <c:pt idx="236" formatCode="0.00_);[Red]\(0.00\)">
                  <c:v>51.109999999999992</c:v>
                </c:pt>
                <c:pt idx="237" formatCode="0.00_);[Red]\(0.00\)">
                  <c:v>51.1</c:v>
                </c:pt>
                <c:pt idx="238" formatCode="0.00_);[Red]\(0.00\)">
                  <c:v>51.07</c:v>
                </c:pt>
                <c:pt idx="239" formatCode="0.00_);[Red]\(0.00\)">
                  <c:v>51.07</c:v>
                </c:pt>
                <c:pt idx="240" formatCode="0.00_);[Red]\(0.00\)">
                  <c:v>50.99</c:v>
                </c:pt>
                <c:pt idx="241" formatCode="0.00_);[Red]\(0.00\)">
                  <c:v>50.91</c:v>
                </c:pt>
                <c:pt idx="242" formatCode="0.00_);[Red]\(0.00\)">
                  <c:v>50.870000000000005</c:v>
                </c:pt>
                <c:pt idx="243" formatCode="0.00_);[Red]\(0.00\)">
                  <c:v>50.830000000000005</c:v>
                </c:pt>
                <c:pt idx="244" formatCode="0.00_);[Red]\(0.00\)">
                  <c:v>50.75</c:v>
                </c:pt>
                <c:pt idx="245" formatCode="0.00_);[Red]\(0.00\)">
                  <c:v>50.660000000000004</c:v>
                </c:pt>
                <c:pt idx="246" formatCode="0.00_);[Red]\(0.00\)">
                  <c:v>50.609999999999992</c:v>
                </c:pt>
                <c:pt idx="247" formatCode="0.00_);[Red]\(0.00\)">
                  <c:v>50.550000000000004</c:v>
                </c:pt>
                <c:pt idx="248" formatCode="0.00_);[Red]\(0.00\)">
                  <c:v>50.5</c:v>
                </c:pt>
                <c:pt idx="249" formatCode="0.00_);[Red]\(0.00\)">
                  <c:v>50.4</c:v>
                </c:pt>
                <c:pt idx="250" formatCode="0.00_);[Red]\(0.00\)">
                  <c:v>50.38</c:v>
                </c:pt>
                <c:pt idx="251" formatCode="0.00_);[Red]\(0.00\)">
                  <c:v>50.360000000000007</c:v>
                </c:pt>
                <c:pt idx="252" formatCode="0.00_);[Red]\(0.00\)">
                  <c:v>50.359999999999992</c:v>
                </c:pt>
                <c:pt idx="253" formatCode="0.00_);[Red]\(0.00\)">
                  <c:v>50.370000000000005</c:v>
                </c:pt>
                <c:pt idx="254" formatCode="0.00_);[Red]\(0.00\)">
                  <c:v>50.35</c:v>
                </c:pt>
                <c:pt idx="255" formatCode="0.00_);[Red]\(0.00\)">
                  <c:v>50.34</c:v>
                </c:pt>
                <c:pt idx="256" formatCode="0.00_);[Red]\(0.00\)">
                  <c:v>50.28</c:v>
                </c:pt>
                <c:pt idx="257" formatCode="0.00_);[Red]\(0.00\)">
                  <c:v>50.21</c:v>
                </c:pt>
                <c:pt idx="258" formatCode="0.00_);[Red]\(0.00\)">
                  <c:v>50.18</c:v>
                </c:pt>
                <c:pt idx="259" formatCode="0.00_);[Red]\(0.00\)">
                  <c:v>56.199999999999996</c:v>
                </c:pt>
                <c:pt idx="260" formatCode="0.00_);[Red]\(0.00\)">
                  <c:v>66.83</c:v>
                </c:pt>
                <c:pt idx="261" formatCode="0.00_);[Red]\(0.00\)">
                  <c:v>77.650000000000006</c:v>
                </c:pt>
                <c:pt idx="262" formatCode="0.00_);[Red]\(0.00\)">
                  <c:v>82.43</c:v>
                </c:pt>
                <c:pt idx="263" formatCode="0.00_);[Red]\(0.00\)">
                  <c:v>73.8</c:v>
                </c:pt>
                <c:pt idx="264" formatCode="0.00_);[Red]\(0.00\)">
                  <c:v>63.919999999999995</c:v>
                </c:pt>
                <c:pt idx="265" formatCode="0.00_);[Red]\(0.00\)">
                  <c:v>54.02</c:v>
                </c:pt>
                <c:pt idx="266" formatCode="0.00_);[Red]\(0.00\)">
                  <c:v>52.95000000000001</c:v>
                </c:pt>
                <c:pt idx="267" formatCode="0.00_);[Red]\(0.00\)">
                  <c:v>52.830000000000005</c:v>
                </c:pt>
                <c:pt idx="268" formatCode="0.00_);[Red]\(0.00\)">
                  <c:v>52.77</c:v>
                </c:pt>
                <c:pt idx="269" formatCode="0.00_);[Red]\(0.00\)">
                  <c:v>52.71</c:v>
                </c:pt>
                <c:pt idx="270" formatCode="0.00_);[Red]\(0.00\)">
                  <c:v>52.73</c:v>
                </c:pt>
                <c:pt idx="271" formatCode="0.00_);[Red]\(0.00\)">
                  <c:v>52.660000000000004</c:v>
                </c:pt>
                <c:pt idx="272" formatCode="0.00_);[Red]\(0.00\)">
                  <c:v>52.57</c:v>
                </c:pt>
                <c:pt idx="273" formatCode="0.00_);[Red]\(0.00\)">
                  <c:v>52.49</c:v>
                </c:pt>
                <c:pt idx="274" formatCode="0.00_);[Red]\(0.00\)">
                  <c:v>52.47</c:v>
                </c:pt>
                <c:pt idx="275" formatCode="0.00_);[Red]\(0.00\)">
                  <c:v>52.449999999999996</c:v>
                </c:pt>
                <c:pt idx="276" formatCode="0.00_);[Red]\(0.00\)">
                  <c:v>52.389999999999993</c:v>
                </c:pt>
                <c:pt idx="277" formatCode="0.00_);[Red]\(0.00\)">
                  <c:v>52.37</c:v>
                </c:pt>
                <c:pt idx="278" formatCode="0.00_);[Red]\(0.00\)">
                  <c:v>52.309999999999995</c:v>
                </c:pt>
                <c:pt idx="279" formatCode="0.00_);[Red]\(0.00\)">
                  <c:v>52.339999999999996</c:v>
                </c:pt>
                <c:pt idx="280" formatCode="0.00_);[Red]\(0.00\)">
                  <c:v>52.300000000000004</c:v>
                </c:pt>
                <c:pt idx="281" formatCode="0.00_);[Red]\(0.00\)">
                  <c:v>52.31</c:v>
                </c:pt>
                <c:pt idx="282" formatCode="0.00_);[Red]\(0.00\)">
                  <c:v>52.23</c:v>
                </c:pt>
                <c:pt idx="283" formatCode="0.00_);[Red]\(0.00\)">
                  <c:v>52.160000000000004</c:v>
                </c:pt>
                <c:pt idx="284" formatCode="0.00_);[Red]\(0.00\)">
                  <c:v>52.1</c:v>
                </c:pt>
                <c:pt idx="285" formatCode="0.00_);[Red]\(0.00\)">
                  <c:v>52.109999999999992</c:v>
                </c:pt>
                <c:pt idx="286" formatCode="0.00_);[Red]\(0.00\)">
                  <c:v>52.120000000000005</c:v>
                </c:pt>
                <c:pt idx="287" formatCode="0.00_);[Red]\(0.00\)">
                  <c:v>52.1</c:v>
                </c:pt>
                <c:pt idx="288" formatCode="0.00_);[Red]\(0.00\)">
                  <c:v>52.050000000000004</c:v>
                </c:pt>
                <c:pt idx="289" formatCode="0.00_);[Red]\(0.00\)">
                  <c:v>52.02</c:v>
                </c:pt>
                <c:pt idx="290" formatCode="0.00_);[Red]\(0.00\)">
                  <c:v>51.96</c:v>
                </c:pt>
                <c:pt idx="291" formatCode="0.00_);[Red]\(0.00\)">
                  <c:v>51.860000000000007</c:v>
                </c:pt>
                <c:pt idx="292" formatCode="0.00_);[Red]\(0.00\)">
                  <c:v>51.76</c:v>
                </c:pt>
                <c:pt idx="293" formatCode="0.00_);[Red]\(0.00\)">
                  <c:v>51.66</c:v>
                </c:pt>
                <c:pt idx="294" formatCode="0.00_);[Red]\(0.00\)">
                  <c:v>51.599999999999994</c:v>
                </c:pt>
                <c:pt idx="295" formatCode="0.00_);[Red]\(0.00\)">
                  <c:v>51.52</c:v>
                </c:pt>
                <c:pt idx="296" formatCode="0.00_);[Red]\(0.00\)">
                  <c:v>51.46</c:v>
                </c:pt>
                <c:pt idx="297" formatCode="0.00_);[Red]\(0.00\)">
                  <c:v>51.390000000000008</c:v>
                </c:pt>
                <c:pt idx="298" formatCode="0.00_);[Red]\(0.00\)">
                  <c:v>51.28</c:v>
                </c:pt>
                <c:pt idx="299" formatCode="0.00_);[Red]\(0.00\)">
                  <c:v>51.24</c:v>
                </c:pt>
                <c:pt idx="300" formatCode="0.00_);[Red]\(0.00\)">
                  <c:v>51.18</c:v>
                </c:pt>
                <c:pt idx="301" formatCode="0.00_);[Red]\(0.00\)">
                  <c:v>51.19</c:v>
                </c:pt>
                <c:pt idx="302" formatCode="0.00_);[Red]\(0.00\)">
                  <c:v>51.080000000000005</c:v>
                </c:pt>
                <c:pt idx="303" formatCode="0.00_);[Red]\(0.00\)">
                  <c:v>51</c:v>
                </c:pt>
                <c:pt idx="304" formatCode="0.00_);[Red]\(0.00\)">
                  <c:v>50.919999999999995</c:v>
                </c:pt>
                <c:pt idx="305" formatCode="0.00_);[Red]\(0.00\)">
                  <c:v>50.889999999999993</c:v>
                </c:pt>
                <c:pt idx="306" formatCode="0.00_);[Red]\(0.00\)">
                  <c:v>50.849999999999994</c:v>
                </c:pt>
                <c:pt idx="307" formatCode="0.00_);[Red]\(0.00\)">
                  <c:v>50.74</c:v>
                </c:pt>
                <c:pt idx="308" formatCode="0.00_);[Red]\(0.00\)">
                  <c:v>50.669999999999995</c:v>
                </c:pt>
                <c:pt idx="309" formatCode="0.00_);[Red]\(0.00\)">
                  <c:v>50.57</c:v>
                </c:pt>
                <c:pt idx="310" formatCode="0.00_);[Red]\(0.00\)">
                  <c:v>50.54</c:v>
                </c:pt>
                <c:pt idx="311" formatCode="0.00_);[Red]\(0.00\)">
                  <c:v>50.47</c:v>
                </c:pt>
                <c:pt idx="312" formatCode="0.00_);[Red]\(0.00\)">
                  <c:v>50.47</c:v>
                </c:pt>
                <c:pt idx="313" formatCode="0.00_);[Red]\(0.00\)">
                  <c:v>50.35</c:v>
                </c:pt>
                <c:pt idx="314" formatCode="0.00_);[Red]\(0.00\)">
                  <c:v>50.27</c:v>
                </c:pt>
                <c:pt idx="315" formatCode="0.00_);[Red]\(0.00\)">
                  <c:v>50.15</c:v>
                </c:pt>
                <c:pt idx="316" formatCode="0.00_);[Red]\(0.00\)">
                  <c:v>60.47</c:v>
                </c:pt>
                <c:pt idx="317" formatCode="0.00_);[Red]\(0.00\)">
                  <c:v>71.069999999999993</c:v>
                </c:pt>
                <c:pt idx="318" formatCode="0.00_);[Red]\(0.00\)">
                  <c:v>81.98</c:v>
                </c:pt>
                <c:pt idx="319" formatCode="0.00_);[Red]\(0.00\)">
                  <c:v>74.42</c:v>
                </c:pt>
                <c:pt idx="320" formatCode="0.00_);[Red]\(0.00\)">
                  <c:v>64.8</c:v>
                </c:pt>
                <c:pt idx="321" formatCode="0.00_);[Red]\(0.00\)">
                  <c:v>54.81</c:v>
                </c:pt>
                <c:pt idx="322" formatCode="0.00_);[Red]\(0.00\)">
                  <c:v>52.930000000000007</c:v>
                </c:pt>
                <c:pt idx="323" formatCode="0.00_);[Red]\(0.00\)">
                  <c:v>52.82</c:v>
                </c:pt>
                <c:pt idx="324" formatCode="0.00_);[Red]\(0.00\)">
                  <c:v>52.669999999999995</c:v>
                </c:pt>
                <c:pt idx="325" formatCode="0.00_);[Red]\(0.00\)">
                  <c:v>52.54</c:v>
                </c:pt>
                <c:pt idx="326" formatCode="0.00_);[Red]\(0.00\)">
                  <c:v>52.449999999999996</c:v>
                </c:pt>
                <c:pt idx="327" formatCode="0.00_);[Red]\(0.00\)">
                  <c:v>52.389999999999993</c:v>
                </c:pt>
                <c:pt idx="328" formatCode="0.00_);[Red]\(0.00\)">
                  <c:v>52.329999999999991</c:v>
                </c:pt>
                <c:pt idx="329" formatCode="0.00_);[Red]\(0.00\)">
                  <c:v>52.16</c:v>
                </c:pt>
                <c:pt idx="330" formatCode="0.00_);[Red]\(0.00\)">
                  <c:v>52.140000000000008</c:v>
                </c:pt>
                <c:pt idx="331" formatCode="0.00_);[Red]\(0.00\)">
                  <c:v>52.050000000000004</c:v>
                </c:pt>
                <c:pt idx="332" formatCode="0.00_);[Red]\(0.00\)">
                  <c:v>52.02</c:v>
                </c:pt>
                <c:pt idx="333" formatCode="0.00_);[Red]\(0.00\)">
                  <c:v>51.9</c:v>
                </c:pt>
                <c:pt idx="334" formatCode="0.00_);[Red]\(0.00\)">
                  <c:v>51.800000000000004</c:v>
                </c:pt>
                <c:pt idx="335" formatCode="0.00_);[Red]\(0.00\)">
                  <c:v>51.73</c:v>
                </c:pt>
                <c:pt idx="336" formatCode="0.00_);[Red]\(0.00\)">
                  <c:v>51.639999999999993</c:v>
                </c:pt>
                <c:pt idx="337" formatCode="0.00_);[Red]\(0.00\)">
                  <c:v>51.589999999999996</c:v>
                </c:pt>
                <c:pt idx="338" formatCode="0.00_);[Red]\(0.00\)">
                  <c:v>51.49</c:v>
                </c:pt>
                <c:pt idx="339" formatCode="0.00_);[Red]\(0.00\)">
                  <c:v>51.410000000000004</c:v>
                </c:pt>
                <c:pt idx="340" formatCode="0.00_);[Red]\(0.00\)">
                  <c:v>51.300000000000004</c:v>
                </c:pt>
                <c:pt idx="341" formatCode="0.00_);[Red]\(0.00\)">
                  <c:v>51.19</c:v>
                </c:pt>
                <c:pt idx="342" formatCode="0.00_);[Red]\(0.00\)">
                  <c:v>51.080000000000005</c:v>
                </c:pt>
                <c:pt idx="343" formatCode="0.00_);[Red]\(0.00\)">
                  <c:v>50.96</c:v>
                </c:pt>
                <c:pt idx="344" formatCode="0.00_);[Red]\(0.00\)">
                  <c:v>50.889999999999993</c:v>
                </c:pt>
                <c:pt idx="345" formatCode="0.00_);[Red]\(0.00\)">
                  <c:v>50.79</c:v>
                </c:pt>
                <c:pt idx="346" formatCode="0.00_);[Red]\(0.00\)">
                  <c:v>50.720000000000006</c:v>
                </c:pt>
                <c:pt idx="347" formatCode="0.00_);[Red]\(0.00\)">
                  <c:v>50.65</c:v>
                </c:pt>
                <c:pt idx="348" formatCode="0.00_);[Red]\(0.00\)">
                  <c:v>50.550000000000004</c:v>
                </c:pt>
                <c:pt idx="349" formatCode="0.00_);[Red]\(0.00\)">
                  <c:v>50.449999999999996</c:v>
                </c:pt>
                <c:pt idx="350" formatCode="0.00_);[Red]\(0.00\)">
                  <c:v>50.360000000000007</c:v>
                </c:pt>
                <c:pt idx="351" formatCode="0.00_);[Red]\(0.00\)">
                  <c:v>50.300000000000004</c:v>
                </c:pt>
                <c:pt idx="352" formatCode="0.00_);[Red]\(0.00\)">
                  <c:v>50.23</c:v>
                </c:pt>
                <c:pt idx="353" formatCode="0.00_);[Red]\(0.00\)">
                  <c:v>60.279999999999994</c:v>
                </c:pt>
                <c:pt idx="354" formatCode="0.00_);[Red]\(0.00\)">
                  <c:v>70.739999999999995</c:v>
                </c:pt>
                <c:pt idx="355" formatCode="0.00_);[Red]\(0.00\)">
                  <c:v>81.600000000000009</c:v>
                </c:pt>
                <c:pt idx="356" formatCode="0.00_);[Red]\(0.00\)">
                  <c:v>82.47</c:v>
                </c:pt>
                <c:pt idx="357" formatCode="0.00_);[Red]\(0.00\)">
                  <c:v>73.010000000000005</c:v>
                </c:pt>
                <c:pt idx="358" formatCode="0.00_);[Red]\(0.00\)">
                  <c:v>63.069999999999993</c:v>
                </c:pt>
                <c:pt idx="359" formatCode="0.00_);[Red]\(0.00\)">
                  <c:v>52.96</c:v>
                </c:pt>
                <c:pt idx="360" formatCode="0.00_);[Red]\(0.00\)">
                  <c:v>52.76</c:v>
                </c:pt>
                <c:pt idx="361" formatCode="0.00_);[Red]\(0.00\)">
                  <c:v>52.69</c:v>
                </c:pt>
                <c:pt idx="362" formatCode="0.00_);[Red]\(0.00\)">
                  <c:v>52.580000000000005</c:v>
                </c:pt>
                <c:pt idx="363" formatCode="0.00_);[Red]\(0.00\)">
                  <c:v>52.48</c:v>
                </c:pt>
                <c:pt idx="364" formatCode="0.00_);[Red]\(0.00\)">
                  <c:v>52.359999999999992</c:v>
                </c:pt>
                <c:pt idx="365" formatCode="0.00_);[Red]\(0.00\)">
                  <c:v>52.26</c:v>
                </c:pt>
                <c:pt idx="366" formatCode="0.00_);[Red]\(0.00\)">
                  <c:v>52.23</c:v>
                </c:pt>
                <c:pt idx="367" formatCode="0.00_);[Red]\(0.00\)">
                  <c:v>52.15</c:v>
                </c:pt>
                <c:pt idx="368" formatCode="0.00_);[Red]\(0.00\)">
                  <c:v>52.1</c:v>
                </c:pt>
                <c:pt idx="369" formatCode="0.00_);[Red]\(0.00\)">
                  <c:v>51.97</c:v>
                </c:pt>
                <c:pt idx="370" formatCode="0.00_);[Red]\(0.00\)">
                  <c:v>51.900000000000006</c:v>
                </c:pt>
                <c:pt idx="371" formatCode="0.00_);[Red]\(0.00\)">
                  <c:v>51.81</c:v>
                </c:pt>
                <c:pt idx="372" formatCode="0.00_);[Red]\(0.00\)">
                  <c:v>51.76</c:v>
                </c:pt>
                <c:pt idx="373" formatCode="0.00_);[Red]\(0.00\)">
                  <c:v>51.669999999999995</c:v>
                </c:pt>
                <c:pt idx="374" formatCode="0.00_);[Red]\(0.00\)">
                  <c:v>51.629999999999995</c:v>
                </c:pt>
                <c:pt idx="375" formatCode="0.00_);[Red]\(0.00\)">
                  <c:v>51.54</c:v>
                </c:pt>
                <c:pt idx="376" formatCode="0.00_);[Red]\(0.00\)">
                  <c:v>51.430000000000007</c:v>
                </c:pt>
                <c:pt idx="377" formatCode="0.00_);[Red]\(0.00\)">
                  <c:v>51.339999999999996</c:v>
                </c:pt>
                <c:pt idx="378" formatCode="0.00_);[Red]\(0.00\)">
                  <c:v>51.29</c:v>
                </c:pt>
                <c:pt idx="379" formatCode="0.00_);[Red]\(0.00\)">
                  <c:v>51.29</c:v>
                </c:pt>
                <c:pt idx="380" formatCode="0.00_);[Red]\(0.00\)">
                  <c:v>51.22</c:v>
                </c:pt>
                <c:pt idx="381" formatCode="0.00_);[Red]\(0.00\)">
                  <c:v>51.140000000000008</c:v>
                </c:pt>
                <c:pt idx="382" formatCode="0.00_);[Red]\(0.00\)">
                  <c:v>51.050000000000004</c:v>
                </c:pt>
                <c:pt idx="383" formatCode="0.00_);[Red]\(0.00\)">
                  <c:v>50.99</c:v>
                </c:pt>
                <c:pt idx="384" formatCode="0.00_);[Red]\(0.00\)">
                  <c:v>50.91</c:v>
                </c:pt>
                <c:pt idx="385" formatCode="0.00_);[Red]\(0.00\)">
                  <c:v>50.859999999999992</c:v>
                </c:pt>
                <c:pt idx="386" formatCode="0.00_);[Red]\(0.00\)">
                  <c:v>50.78</c:v>
                </c:pt>
                <c:pt idx="387" formatCode="0.00_);[Red]\(0.00\)">
                  <c:v>50.72</c:v>
                </c:pt>
                <c:pt idx="388" formatCode="0.00_);[Red]\(0.00\)">
                  <c:v>50.65</c:v>
                </c:pt>
                <c:pt idx="389" formatCode="0.00_);[Red]\(0.00\)">
                  <c:v>50.54</c:v>
                </c:pt>
                <c:pt idx="390" formatCode="0.00_);[Red]\(0.00\)">
                  <c:v>50.48</c:v>
                </c:pt>
                <c:pt idx="391" formatCode="0.00_);[Red]\(0.00\)">
                  <c:v>50.379999999999995</c:v>
                </c:pt>
                <c:pt idx="392" formatCode="0.00_);[Red]\(0.00\)">
                  <c:v>50.390000000000008</c:v>
                </c:pt>
                <c:pt idx="393" formatCode="0.00_);[Red]\(0.00\)">
                  <c:v>50.32</c:v>
                </c:pt>
                <c:pt idx="394" formatCode="0.00_);[Red]\(0.00\)">
                  <c:v>50.26</c:v>
                </c:pt>
                <c:pt idx="395" formatCode="0.00_);[Red]\(0.00\)">
                  <c:v>50.18</c:v>
                </c:pt>
                <c:pt idx="396" formatCode="0.00_);[Red]\(0.00\)">
                  <c:v>60.47</c:v>
                </c:pt>
                <c:pt idx="397" formatCode="0.00_);[Red]\(0.00\)">
                  <c:v>71.08</c:v>
                </c:pt>
                <c:pt idx="398" formatCode="0.00_);[Red]\(0.00\)">
                  <c:v>81.990000000000009</c:v>
                </c:pt>
                <c:pt idx="399" formatCode="0.00_);[Red]\(0.00\)">
                  <c:v>74.100000000000009</c:v>
                </c:pt>
                <c:pt idx="400" formatCode="0.00_);[Red]\(0.00\)">
                  <c:v>64.45</c:v>
                </c:pt>
                <c:pt idx="401" formatCode="0.00_);[Red]\(0.00\)">
                  <c:v>54.390000000000008</c:v>
                </c:pt>
                <c:pt idx="402" formatCode="0.00_);[Red]\(0.00\)">
                  <c:v>52.84</c:v>
                </c:pt>
                <c:pt idx="403" formatCode="0.00_);[Red]\(0.00\)">
                  <c:v>52.74</c:v>
                </c:pt>
                <c:pt idx="404" formatCode="0.00_);[Red]\(0.00\)">
                  <c:v>52.669999999999995</c:v>
                </c:pt>
                <c:pt idx="405" formatCode="0.00_);[Red]\(0.00\)">
                  <c:v>52.56</c:v>
                </c:pt>
                <c:pt idx="406" formatCode="0.00_);[Red]\(0.00\)">
                  <c:v>52.47</c:v>
                </c:pt>
                <c:pt idx="407" formatCode="0.00_);[Red]\(0.00\)">
                  <c:v>52.4</c:v>
                </c:pt>
                <c:pt idx="408" formatCode="0.00_);[Red]\(0.00\)">
                  <c:v>52.319999999999993</c:v>
                </c:pt>
                <c:pt idx="409" formatCode="0.00_);[Red]\(0.00\)">
                  <c:v>52.20000000000001</c:v>
                </c:pt>
                <c:pt idx="410" formatCode="0.00_);[Red]\(0.00\)">
                  <c:v>52.07</c:v>
                </c:pt>
                <c:pt idx="411" formatCode="0.00_);[Red]\(0.00\)">
                  <c:v>52.01</c:v>
                </c:pt>
                <c:pt idx="412" formatCode="0.00_);[Red]\(0.00\)">
                  <c:v>51.930000000000007</c:v>
                </c:pt>
                <c:pt idx="413" formatCode="0.00_);[Red]\(0.00\)">
                  <c:v>51.900000000000006</c:v>
                </c:pt>
                <c:pt idx="414" formatCode="0.00_);[Red]\(0.00\)">
                  <c:v>51.76</c:v>
                </c:pt>
                <c:pt idx="415" formatCode="0.00_);[Red]\(0.00\)">
                  <c:v>51.71</c:v>
                </c:pt>
                <c:pt idx="416" formatCode="0.00_);[Red]\(0.00\)">
                  <c:v>51.629999999999995</c:v>
                </c:pt>
                <c:pt idx="417" formatCode="0.00_);[Red]\(0.00\)">
                  <c:v>51.599999999999994</c:v>
                </c:pt>
                <c:pt idx="418" formatCode="0.00_);[Red]\(0.00\)">
                  <c:v>51.54</c:v>
                </c:pt>
                <c:pt idx="419" formatCode="0.00_);[Red]\(0.00\)">
                  <c:v>51.449999999999996</c:v>
                </c:pt>
                <c:pt idx="420" formatCode="0.00_);[Red]\(0.00\)">
                  <c:v>51.410000000000004</c:v>
                </c:pt>
                <c:pt idx="421" formatCode="0.00_);[Red]\(0.00\)">
                  <c:v>51.330000000000005</c:v>
                </c:pt>
                <c:pt idx="422" formatCode="0.00_);[Red]\(0.00\)">
                  <c:v>51.24</c:v>
                </c:pt>
                <c:pt idx="423" formatCode="0.00_);[Red]\(0.00\)">
                  <c:v>51.170000000000009</c:v>
                </c:pt>
                <c:pt idx="424" formatCode="0.00_);[Red]\(0.00\)">
                  <c:v>51.140000000000008</c:v>
                </c:pt>
                <c:pt idx="425" formatCode="0.00_);[Red]\(0.00\)">
                  <c:v>51.1</c:v>
                </c:pt>
                <c:pt idx="426" formatCode="0.00_);[Red]\(0.00\)">
                  <c:v>51</c:v>
                </c:pt>
                <c:pt idx="427" formatCode="0.00_);[Red]\(0.00\)">
                  <c:v>50.889999999999993</c:v>
                </c:pt>
                <c:pt idx="428" formatCode="0.00_);[Red]\(0.00\)">
                  <c:v>50.84</c:v>
                </c:pt>
                <c:pt idx="429" formatCode="0.00_);[Red]\(0.00\)">
                  <c:v>50.78</c:v>
                </c:pt>
                <c:pt idx="430" formatCode="0.00_);[Red]\(0.00\)">
                  <c:v>50.71</c:v>
                </c:pt>
                <c:pt idx="431" formatCode="0.00_);[Red]\(0.00\)">
                  <c:v>50.629999999999995</c:v>
                </c:pt>
                <c:pt idx="432" formatCode="0.00_);[Red]\(0.00\)">
                  <c:v>50.56</c:v>
                </c:pt>
                <c:pt idx="433" formatCode="0.00_);[Red]\(0.00\)">
                  <c:v>52.029999999999994</c:v>
                </c:pt>
                <c:pt idx="434" formatCode="0.00_);[Red]\(0.00\)">
                  <c:v>62.359999999999992</c:v>
                </c:pt>
                <c:pt idx="435" formatCode="0.00_);[Red]\(0.00\)">
                  <c:v>73.070000000000007</c:v>
                </c:pt>
                <c:pt idx="436" formatCode="0.00_);[Red]\(0.00\)">
                  <c:v>82.40000000000002</c:v>
                </c:pt>
                <c:pt idx="437" formatCode="0.00_);[Red]\(0.00\)">
                  <c:v>72.92</c:v>
                </c:pt>
                <c:pt idx="438" formatCode="0.00_);[Red]\(0.00\)">
                  <c:v>62.970000000000006</c:v>
                </c:pt>
                <c:pt idx="439" formatCode="0.00_);[Red]\(0.00\)">
                  <c:v>52.800000000000004</c:v>
                </c:pt>
                <c:pt idx="440" formatCode="0.00_);[Red]\(0.00\)">
                  <c:v>52.670000000000009</c:v>
                </c:pt>
                <c:pt idx="441" formatCode="0.00_);[Red]\(0.00\)">
                  <c:v>52.6</c:v>
                </c:pt>
                <c:pt idx="442" formatCode="0.00_);[Red]\(0.00\)">
                  <c:v>52.550000000000004</c:v>
                </c:pt>
                <c:pt idx="443" formatCode="0.00_);[Red]\(0.00\)">
                  <c:v>52.44</c:v>
                </c:pt>
                <c:pt idx="444" formatCode="0.00_);[Red]\(0.00\)">
                  <c:v>52.370000000000005</c:v>
                </c:pt>
                <c:pt idx="445" formatCode="0.00_);[Red]\(0.00\)">
                  <c:v>52.379999999999995</c:v>
                </c:pt>
                <c:pt idx="446" formatCode="0.00_);[Red]\(0.00\)">
                  <c:v>52.359999999999992</c:v>
                </c:pt>
                <c:pt idx="447" formatCode="0.00_);[Red]\(0.00\)">
                  <c:v>52.29</c:v>
                </c:pt>
                <c:pt idx="448" formatCode="0.00_);[Red]\(0.00\)">
                  <c:v>52.220000000000006</c:v>
                </c:pt>
                <c:pt idx="449" formatCode="0.00_);[Red]\(0.00\)">
                  <c:v>52.160000000000004</c:v>
                </c:pt>
                <c:pt idx="450" formatCode="0.00_);[Red]\(0.00\)">
                  <c:v>52.120000000000005</c:v>
                </c:pt>
                <c:pt idx="451" formatCode="0.00_);[Red]\(0.00\)">
                  <c:v>52.1</c:v>
                </c:pt>
                <c:pt idx="452" formatCode="0.00_);[Red]\(0.00\)">
                  <c:v>52.050000000000004</c:v>
                </c:pt>
                <c:pt idx="453" formatCode="0.00_);[Red]\(0.00\)">
                  <c:v>52.050000000000004</c:v>
                </c:pt>
                <c:pt idx="454" formatCode="0.00_);[Red]\(0.00\)">
                  <c:v>51.97</c:v>
                </c:pt>
                <c:pt idx="455" formatCode="0.00_);[Red]\(0.00\)">
                  <c:v>51.919999999999995</c:v>
                </c:pt>
                <c:pt idx="456" formatCode="0.00_);[Red]\(0.00\)">
                  <c:v>51.830000000000005</c:v>
                </c:pt>
                <c:pt idx="457" formatCode="0.00_);[Red]\(0.00\)">
                  <c:v>51.78</c:v>
                </c:pt>
                <c:pt idx="458" formatCode="0.00_);[Red]\(0.00\)">
                  <c:v>51.72</c:v>
                </c:pt>
                <c:pt idx="459" formatCode="0.00_);[Red]\(0.00\)">
                  <c:v>51.68</c:v>
                </c:pt>
                <c:pt idx="460" formatCode="0.00_);[Red]\(0.00\)">
                  <c:v>51.609999999999992</c:v>
                </c:pt>
                <c:pt idx="461" formatCode="0.00_);[Red]\(0.00\)">
                  <c:v>51.53</c:v>
                </c:pt>
                <c:pt idx="462" formatCode="0.00_);[Red]\(0.00\)">
                  <c:v>51.5</c:v>
                </c:pt>
                <c:pt idx="463" formatCode="0.00_);[Red]\(0.00\)">
                  <c:v>51.48</c:v>
                </c:pt>
                <c:pt idx="464" formatCode="0.00_);[Red]\(0.00\)">
                  <c:v>51.49</c:v>
                </c:pt>
                <c:pt idx="465" formatCode="0.00_);[Red]\(0.00\)">
                  <c:v>51.44</c:v>
                </c:pt>
                <c:pt idx="466" formatCode="0.00_);[Red]\(0.00\)">
                  <c:v>51.4</c:v>
                </c:pt>
                <c:pt idx="467" formatCode="0.00_);[Red]\(0.00\)">
                  <c:v>51.32</c:v>
                </c:pt>
                <c:pt idx="468" formatCode="0.00_);[Red]\(0.00\)">
                  <c:v>51.29999999999999</c:v>
                </c:pt>
                <c:pt idx="469" formatCode="0.00_);[Red]\(0.00\)">
                  <c:v>51.25</c:v>
                </c:pt>
                <c:pt idx="470" formatCode="0.00_);[Red]\(0.00\)">
                  <c:v>51.23</c:v>
                </c:pt>
                <c:pt idx="471" formatCode="0.00_);[Red]\(0.00\)">
                  <c:v>51.15</c:v>
                </c:pt>
                <c:pt idx="472" formatCode="0.00_);[Red]\(0.00\)">
                  <c:v>51.110000000000007</c:v>
                </c:pt>
                <c:pt idx="473" formatCode="0.00_);[Red]\(0.00\)">
                  <c:v>51.13</c:v>
                </c:pt>
                <c:pt idx="474" formatCode="0.00_);[Red]\(0.00\)">
                  <c:v>51.110000000000007</c:v>
                </c:pt>
                <c:pt idx="475" formatCode="0.00_);[Red]\(0.00\)">
                  <c:v>51.110000000000007</c:v>
                </c:pt>
                <c:pt idx="476" formatCode="0.00_);[Red]\(0.00\)">
                  <c:v>51.04</c:v>
                </c:pt>
                <c:pt idx="477" formatCode="0.00_);[Red]\(0.00\)">
                  <c:v>51.01</c:v>
                </c:pt>
                <c:pt idx="478" formatCode="0.00_);[Red]\(0.00\)">
                  <c:v>50.9</c:v>
                </c:pt>
                <c:pt idx="479" formatCode="0.00_);[Red]\(0.00\)">
                  <c:v>50.839999999999996</c:v>
                </c:pt>
                <c:pt idx="480" formatCode="0.00_);[Red]\(0.00\)">
                  <c:v>50.81</c:v>
                </c:pt>
                <c:pt idx="481" formatCode="0.00_);[Red]\(0.00\)">
                  <c:v>50.76</c:v>
                </c:pt>
                <c:pt idx="482" formatCode="0.00_);[Red]\(0.00\)">
                  <c:v>50.720000000000006</c:v>
                </c:pt>
                <c:pt idx="483" formatCode="0.00_);[Red]\(0.00\)">
                  <c:v>50.669999999999995</c:v>
                </c:pt>
                <c:pt idx="484" formatCode="0.00_);[Red]\(0.00\)">
                  <c:v>50.680000000000007</c:v>
                </c:pt>
                <c:pt idx="485" formatCode="0.00_);[Red]\(0.00\)">
                  <c:v>50.65</c:v>
                </c:pt>
                <c:pt idx="486" formatCode="0.00_);[Red]\(0.00\)">
                  <c:v>50.620000000000005</c:v>
                </c:pt>
                <c:pt idx="487" formatCode="0.00_);[Red]\(0.00\)">
                  <c:v>50.589999999999996</c:v>
                </c:pt>
                <c:pt idx="488" formatCode="0.00_);[Red]\(0.00\)">
                  <c:v>50.53</c:v>
                </c:pt>
                <c:pt idx="489" formatCode="0.00_);[Red]\(0.00\)">
                  <c:v>50.47</c:v>
                </c:pt>
                <c:pt idx="490" formatCode="0.00_);[Red]\(0.00\)">
                  <c:v>50.46</c:v>
                </c:pt>
                <c:pt idx="491" formatCode="0.00_);[Red]\(0.00\)">
                  <c:v>50.419999999999995</c:v>
                </c:pt>
                <c:pt idx="492" formatCode="0.00_);[Red]\(0.00\)">
                  <c:v>50.390000000000008</c:v>
                </c:pt>
                <c:pt idx="493" formatCode="0.00_);[Red]\(0.00\)">
                  <c:v>50.29</c:v>
                </c:pt>
                <c:pt idx="494" formatCode="0.00_);[Red]\(0.00\)">
                  <c:v>50.27</c:v>
                </c:pt>
                <c:pt idx="495" formatCode="0.00_);[Red]\(0.00\)">
                  <c:v>50.23</c:v>
                </c:pt>
                <c:pt idx="496" formatCode="0.00_);[Red]\(0.00\)">
                  <c:v>50.199999999999996</c:v>
                </c:pt>
                <c:pt idx="497" formatCode="0.00_);[Red]\(0.00\)">
                  <c:v>50.18</c:v>
                </c:pt>
                <c:pt idx="498" formatCode="0.00_);[Red]\(0.00\)">
                  <c:v>50.16</c:v>
                </c:pt>
                <c:pt idx="499" formatCode="0.00_);[Red]\(0.00\)">
                  <c:v>57.31</c:v>
                </c:pt>
                <c:pt idx="500" formatCode="0.00_);[Red]\(0.00\)">
                  <c:v>67.69</c:v>
                </c:pt>
                <c:pt idx="501" formatCode="0.00_);[Red]\(0.00\)">
                  <c:v>78.5</c:v>
                </c:pt>
                <c:pt idx="502" formatCode="0.00_);[Red]\(0.00\)">
                  <c:v>81.760000000000005</c:v>
                </c:pt>
                <c:pt idx="503" formatCode="0.00_);[Red]\(0.00\)">
                  <c:v>72.66</c:v>
                </c:pt>
                <c:pt idx="504" formatCode="0.00_);[Red]\(0.00\)">
                  <c:v>62.789999999999992</c:v>
                </c:pt>
                <c:pt idx="505" formatCode="0.00_);[Red]\(0.00\)">
                  <c:v>53.329999999999991</c:v>
                </c:pt>
                <c:pt idx="506" formatCode="0.00_);[Red]\(0.00\)">
                  <c:v>52.96</c:v>
                </c:pt>
                <c:pt idx="507" formatCode="0.00_);[Red]\(0.00\)">
                  <c:v>52.860000000000007</c:v>
                </c:pt>
                <c:pt idx="508" formatCode="0.00_);[Red]\(0.00\)">
                  <c:v>52.81</c:v>
                </c:pt>
                <c:pt idx="509" formatCode="0.00_);[Red]\(0.00\)">
                  <c:v>52.71</c:v>
                </c:pt>
                <c:pt idx="510" formatCode="0.00_);[Red]\(0.00\)">
                  <c:v>52.699999999999996</c:v>
                </c:pt>
                <c:pt idx="511" formatCode="0.00_);[Red]\(0.00\)">
                  <c:v>52.620000000000005</c:v>
                </c:pt>
                <c:pt idx="512" formatCode="0.00_);[Red]\(0.00\)">
                  <c:v>52.580000000000005</c:v>
                </c:pt>
                <c:pt idx="513" formatCode="0.00_);[Red]\(0.00\)">
                  <c:v>52.550000000000004</c:v>
                </c:pt>
                <c:pt idx="514" formatCode="0.00_);[Red]\(0.00\)">
                  <c:v>52.48</c:v>
                </c:pt>
                <c:pt idx="515" formatCode="0.00_);[Red]\(0.00\)">
                  <c:v>52.41</c:v>
                </c:pt>
                <c:pt idx="516" formatCode="0.00_);[Red]\(0.00\)">
                  <c:v>52.31</c:v>
                </c:pt>
                <c:pt idx="517" formatCode="0.00_);[Red]\(0.00\)">
                  <c:v>52.300000000000004</c:v>
                </c:pt>
                <c:pt idx="518" formatCode="0.00_);[Red]\(0.00\)">
                  <c:v>52.28</c:v>
                </c:pt>
                <c:pt idx="519" formatCode="0.00_);[Red]\(0.00\)">
                  <c:v>52.25</c:v>
                </c:pt>
                <c:pt idx="520" formatCode="0.00_);[Red]\(0.00\)">
                  <c:v>52.180000000000007</c:v>
                </c:pt>
                <c:pt idx="521" formatCode="0.00_);[Red]\(0.00\)">
                  <c:v>52.15</c:v>
                </c:pt>
                <c:pt idx="522" formatCode="0.00_);[Red]\(0.00\)">
                  <c:v>52.129999999999995</c:v>
                </c:pt>
                <c:pt idx="523" formatCode="0.00_);[Red]\(0.00\)">
                  <c:v>52.09</c:v>
                </c:pt>
                <c:pt idx="524" formatCode="0.00_);[Red]\(0.00\)">
                  <c:v>52.06</c:v>
                </c:pt>
                <c:pt idx="525" formatCode="0.00_);[Red]\(0.00\)">
                  <c:v>52.01</c:v>
                </c:pt>
                <c:pt idx="526" formatCode="0.00_);[Red]\(0.00\)">
                  <c:v>51.94</c:v>
                </c:pt>
                <c:pt idx="527" formatCode="0.00_);[Red]\(0.00\)">
                  <c:v>51.890000000000008</c:v>
                </c:pt>
                <c:pt idx="528" formatCode="0.00_);[Red]\(0.00\)">
                  <c:v>51.84</c:v>
                </c:pt>
                <c:pt idx="529" formatCode="0.00_);[Red]\(0.00\)">
                  <c:v>51.82</c:v>
                </c:pt>
                <c:pt idx="530" formatCode="0.00_);[Red]\(0.00\)">
                  <c:v>51.77</c:v>
                </c:pt>
                <c:pt idx="531" formatCode="0.00_);[Red]\(0.00\)">
                  <c:v>51.78</c:v>
                </c:pt>
                <c:pt idx="532" formatCode="0.00_);[Red]\(0.00\)">
                  <c:v>51.75</c:v>
                </c:pt>
                <c:pt idx="533" formatCode="0.00_);[Red]\(0.00\)">
                  <c:v>51.73</c:v>
                </c:pt>
                <c:pt idx="534" formatCode="0.00_);[Red]\(0.00\)">
                  <c:v>51.62</c:v>
                </c:pt>
                <c:pt idx="535" formatCode="0.00_);[Red]\(0.00\)">
                  <c:v>51.589999999999996</c:v>
                </c:pt>
                <c:pt idx="536" formatCode="0.00_);[Red]\(0.00\)">
                  <c:v>51.51</c:v>
                </c:pt>
                <c:pt idx="537" formatCode="0.00_);[Red]\(0.00\)">
                  <c:v>51.46</c:v>
                </c:pt>
                <c:pt idx="538" formatCode="0.00_);[Red]\(0.00\)">
                  <c:v>51.419999999999995</c:v>
                </c:pt>
                <c:pt idx="539" formatCode="0.00_);[Red]\(0.00\)">
                  <c:v>51.390000000000008</c:v>
                </c:pt>
                <c:pt idx="540" formatCode="0.00_);[Red]\(0.00\)">
                  <c:v>51.35</c:v>
                </c:pt>
                <c:pt idx="541" formatCode="0.00_);[Red]\(0.00\)">
                  <c:v>51.319999999999993</c:v>
                </c:pt>
                <c:pt idx="542" formatCode="0.00_);[Red]\(0.00\)">
                  <c:v>51.28</c:v>
                </c:pt>
                <c:pt idx="543" formatCode="0.00_);[Red]\(0.00\)">
                  <c:v>51.26</c:v>
                </c:pt>
                <c:pt idx="544" formatCode="0.00_);[Red]\(0.00\)">
                  <c:v>51.199999999999996</c:v>
                </c:pt>
                <c:pt idx="545" formatCode="0.00_);[Red]\(0.00\)">
                  <c:v>51.169999999999995</c:v>
                </c:pt>
                <c:pt idx="546" formatCode="0.00_);[Red]\(0.00\)">
                  <c:v>51.129999999999995</c:v>
                </c:pt>
                <c:pt idx="547" formatCode="0.00_);[Red]\(0.00\)">
                  <c:v>51.080000000000005</c:v>
                </c:pt>
                <c:pt idx="548" formatCode="0.00_);[Red]\(0.00\)">
                  <c:v>51.03</c:v>
                </c:pt>
                <c:pt idx="549" formatCode="0.00_);[Red]\(0.00\)">
                  <c:v>51</c:v>
                </c:pt>
                <c:pt idx="550" formatCode="0.00_);[Red]\(0.00\)">
                  <c:v>50.97</c:v>
                </c:pt>
                <c:pt idx="551" formatCode="0.00_);[Red]\(0.00\)">
                  <c:v>50.94</c:v>
                </c:pt>
                <c:pt idx="552" formatCode="0.00_);[Red]\(0.00\)">
                  <c:v>50.93</c:v>
                </c:pt>
                <c:pt idx="553" formatCode="0.00_);[Red]\(0.00\)">
                  <c:v>50.859999999999992</c:v>
                </c:pt>
                <c:pt idx="554" formatCode="0.00_);[Red]\(0.00\)">
                  <c:v>50.809999999999995</c:v>
                </c:pt>
                <c:pt idx="555" formatCode="0.00_);[Red]\(0.00\)">
                  <c:v>50.76</c:v>
                </c:pt>
                <c:pt idx="556" formatCode="0.00_);[Red]\(0.00\)">
                  <c:v>50.73</c:v>
                </c:pt>
                <c:pt idx="557" formatCode="0.00_);[Red]\(0.00\)">
                  <c:v>50.71</c:v>
                </c:pt>
                <c:pt idx="558" formatCode="0.00_);[Red]\(0.00\)">
                  <c:v>50.680000000000007</c:v>
                </c:pt>
                <c:pt idx="559" formatCode="0.00_);[Red]\(0.00\)">
                  <c:v>50.680000000000007</c:v>
                </c:pt>
                <c:pt idx="560" formatCode="0.00_);[Red]\(0.00\)">
                  <c:v>50.660000000000004</c:v>
                </c:pt>
                <c:pt idx="561" formatCode="0.00_);[Red]\(0.00\)">
                  <c:v>50.609999999999992</c:v>
                </c:pt>
                <c:pt idx="562" formatCode="0.00_);[Red]\(0.00\)">
                  <c:v>50.580000000000005</c:v>
                </c:pt>
                <c:pt idx="563" formatCode="0.00_);[Red]\(0.00\)">
                  <c:v>50.54999999999999</c:v>
                </c:pt>
                <c:pt idx="564" formatCode="0.00_);[Red]\(0.00\)">
                  <c:v>50.52</c:v>
                </c:pt>
                <c:pt idx="565" formatCode="0.00_);[Red]\(0.00\)">
                  <c:v>50.48</c:v>
                </c:pt>
                <c:pt idx="566" formatCode="0.00_);[Red]\(0.00\)">
                  <c:v>50.44</c:v>
                </c:pt>
                <c:pt idx="567" formatCode="0.00_);[Red]\(0.00\)">
                  <c:v>50.41</c:v>
                </c:pt>
                <c:pt idx="568" formatCode="0.00_);[Red]\(0.00\)">
                  <c:v>50.4</c:v>
                </c:pt>
                <c:pt idx="569" formatCode="0.00_);[Red]\(0.00\)">
                  <c:v>50.359999999999992</c:v>
                </c:pt>
                <c:pt idx="570" formatCode="0.00_);[Red]\(0.00\)">
                  <c:v>50.300000000000004</c:v>
                </c:pt>
                <c:pt idx="571" formatCode="0.00_);[Red]\(0.00\)">
                  <c:v>50.29</c:v>
                </c:pt>
                <c:pt idx="572" formatCode="0.00_);[Red]\(0.00\)">
                  <c:v>50.29</c:v>
                </c:pt>
                <c:pt idx="573" formatCode="0.00_);[Red]\(0.00\)">
                  <c:v>50.31</c:v>
                </c:pt>
                <c:pt idx="574" formatCode="0.00_);[Red]\(0.00\)">
                  <c:v>50.28</c:v>
                </c:pt>
                <c:pt idx="575" formatCode="0.00_);[Red]\(0.00\)">
                  <c:v>50.23</c:v>
                </c:pt>
                <c:pt idx="576" formatCode="0.00_);[Red]\(0.00\)">
                  <c:v>50.21</c:v>
                </c:pt>
                <c:pt idx="577" formatCode="0.00_);[Red]\(0.00\)">
                  <c:v>50.18</c:v>
                </c:pt>
                <c:pt idx="578" formatCode="0.00_);[Red]\(0.00\)">
                  <c:v>50.22</c:v>
                </c:pt>
                <c:pt idx="579" formatCode="0.00_);[Red]\(0.00\)">
                  <c:v>50.23</c:v>
                </c:pt>
                <c:pt idx="580" formatCode="0.00_);[Red]\(0.00\)">
                  <c:v>51.56</c:v>
                </c:pt>
                <c:pt idx="581" formatCode="0.00_);[Red]\(0.00\)">
                  <c:v>62.02</c:v>
                </c:pt>
                <c:pt idx="582" formatCode="0.00_);[Red]\(0.00\)">
                  <c:v>72.88</c:v>
                </c:pt>
                <c:pt idx="583" formatCode="0.00_);[Red]\(0.00\)">
                  <c:v>82.55</c:v>
                </c:pt>
                <c:pt idx="584" formatCode="0.00_);[Red]\(0.00\)">
                  <c:v>73.03</c:v>
                </c:pt>
                <c:pt idx="585" formatCode="0.00_);[Red]\(0.00\)">
                  <c:v>63.04</c:v>
                </c:pt>
                <c:pt idx="586" formatCode="0.00_);[Red]\(0.00\)">
                  <c:v>52.930000000000007</c:v>
                </c:pt>
                <c:pt idx="587" formatCode="0.00_);[Red]\(0.00\)">
                  <c:v>52.79</c:v>
                </c:pt>
                <c:pt idx="588" formatCode="0.00_);[Red]\(0.00\)">
                  <c:v>52.69</c:v>
                </c:pt>
                <c:pt idx="589" formatCode="0.00_);[Red]\(0.00\)">
                  <c:v>52.59</c:v>
                </c:pt>
                <c:pt idx="590" formatCode="0.00_);[Red]\(0.00\)">
                  <c:v>52.48</c:v>
                </c:pt>
                <c:pt idx="591" formatCode="0.00_);[Red]\(0.00\)">
                  <c:v>52.379999999999995</c:v>
                </c:pt>
                <c:pt idx="592" formatCode="0.00_);[Red]\(0.00\)">
                  <c:v>52.27</c:v>
                </c:pt>
                <c:pt idx="593" formatCode="0.00_);[Red]\(0.00\)">
                  <c:v>52.139999999999993</c:v>
                </c:pt>
                <c:pt idx="594" formatCode="0.00_);[Red]\(0.00\)">
                  <c:v>52.050000000000004</c:v>
                </c:pt>
                <c:pt idx="595" formatCode="0.00_);[Red]\(0.00\)">
                  <c:v>51.94</c:v>
                </c:pt>
                <c:pt idx="596" formatCode="0.00_);[Red]\(0.00\)">
                  <c:v>51.890000000000008</c:v>
                </c:pt>
                <c:pt idx="597" formatCode="0.00_);[Red]\(0.00\)">
                  <c:v>51.77</c:v>
                </c:pt>
                <c:pt idx="598" formatCode="0.00_);[Red]\(0.00\)">
                  <c:v>51.72</c:v>
                </c:pt>
                <c:pt idx="599" formatCode="0.00_);[Red]\(0.00\)">
                  <c:v>51.6</c:v>
                </c:pt>
                <c:pt idx="600" formatCode="0.00_);[Red]\(0.00\)">
                  <c:v>51.550000000000004</c:v>
                </c:pt>
                <c:pt idx="601" formatCode="0.00_);[Red]\(0.00\)">
                  <c:v>51.419999999999995</c:v>
                </c:pt>
                <c:pt idx="602" formatCode="0.00_);[Red]\(0.00\)">
                  <c:v>51.29</c:v>
                </c:pt>
                <c:pt idx="603" formatCode="0.00_);[Red]\(0.00\)">
                  <c:v>51.15</c:v>
                </c:pt>
                <c:pt idx="604" formatCode="0.00_);[Red]\(0.00\)">
                  <c:v>51</c:v>
                </c:pt>
                <c:pt idx="605" formatCode="0.00_);[Red]\(0.00\)">
                  <c:v>50.94</c:v>
                </c:pt>
                <c:pt idx="606" formatCode="0.00_);[Red]\(0.00\)">
                  <c:v>50.830000000000005</c:v>
                </c:pt>
                <c:pt idx="607" formatCode="0.00_);[Red]\(0.00\)">
                  <c:v>50.75</c:v>
                </c:pt>
                <c:pt idx="608" formatCode="0.00_);[Red]\(0.00\)">
                  <c:v>50.63</c:v>
                </c:pt>
                <c:pt idx="609" formatCode="0.00_);[Red]\(0.00\)">
                  <c:v>50.56</c:v>
                </c:pt>
                <c:pt idx="610" formatCode="0.00_);[Red]\(0.00\)">
                  <c:v>50.46</c:v>
                </c:pt>
                <c:pt idx="611" formatCode="0.00_);[Red]\(0.00\)">
                  <c:v>50.4</c:v>
                </c:pt>
                <c:pt idx="612" formatCode="0.00_);[Red]\(0.00\)">
                  <c:v>50.32</c:v>
                </c:pt>
                <c:pt idx="613" formatCode="0.00_);[Red]\(0.00\)">
                  <c:v>51.28</c:v>
                </c:pt>
                <c:pt idx="614" formatCode="0.00_);[Red]\(0.00\)">
                  <c:v>61.35</c:v>
                </c:pt>
                <c:pt idx="615" formatCode="0.00_);[Red]\(0.00\)">
                  <c:v>72.030000000000015</c:v>
                </c:pt>
                <c:pt idx="616" formatCode="0.00_);[Red]\(0.00\)">
                  <c:v>81.850000000000009</c:v>
                </c:pt>
                <c:pt idx="617" formatCode="0.00_);[Red]\(0.00\)">
                  <c:v>78.8</c:v>
                </c:pt>
                <c:pt idx="618" formatCode="0.00_);[Red]\(0.00\)">
                  <c:v>68.95</c:v>
                </c:pt>
                <c:pt idx="619" formatCode="0.00_);[Red]\(0.00\)">
                  <c:v>58.940000000000005</c:v>
                </c:pt>
                <c:pt idx="620" formatCode="0.00_);[Red]\(0.00\)">
                  <c:v>52.699999999999996</c:v>
                </c:pt>
                <c:pt idx="621" formatCode="0.00_);[Red]\(0.00\)">
                  <c:v>52.6</c:v>
                </c:pt>
                <c:pt idx="622" formatCode="0.00_);[Red]\(0.00\)">
                  <c:v>52.449999999999996</c:v>
                </c:pt>
                <c:pt idx="623" formatCode="0.00_);[Red]\(0.00\)">
                  <c:v>52.239999999999988</c:v>
                </c:pt>
                <c:pt idx="624" formatCode="0.00_);[Red]\(0.00\)">
                  <c:v>52.109999999999992</c:v>
                </c:pt>
                <c:pt idx="625" formatCode="0.00_);[Red]\(0.00\)">
                  <c:v>52</c:v>
                </c:pt>
                <c:pt idx="626" formatCode="0.00_);[Red]\(0.00\)">
                  <c:v>51.97</c:v>
                </c:pt>
                <c:pt idx="627" formatCode="0.00_);[Red]\(0.00\)">
                  <c:v>51.890000000000008</c:v>
                </c:pt>
                <c:pt idx="628" formatCode="0.00_);[Red]\(0.00\)">
                  <c:v>51.82</c:v>
                </c:pt>
                <c:pt idx="629" formatCode="0.00_);[Red]\(0.00\)">
                  <c:v>51.71</c:v>
                </c:pt>
                <c:pt idx="630" formatCode="0.00_);[Red]\(0.00\)">
                  <c:v>51.599999999999994</c:v>
                </c:pt>
                <c:pt idx="631" formatCode="0.00_);[Red]\(0.00\)">
                  <c:v>51.52</c:v>
                </c:pt>
                <c:pt idx="632" formatCode="0.00_);[Red]\(0.00\)">
                  <c:v>51.419999999999995</c:v>
                </c:pt>
                <c:pt idx="633" formatCode="0.00_);[Red]\(0.00\)">
                  <c:v>51.359999999999992</c:v>
                </c:pt>
                <c:pt idx="634" formatCode="0.00_);[Red]\(0.00\)">
                  <c:v>51.25</c:v>
                </c:pt>
                <c:pt idx="635" formatCode="0.00_);[Red]\(0.00\)">
                  <c:v>51.129999999999995</c:v>
                </c:pt>
                <c:pt idx="636" formatCode="0.00_);[Red]\(0.00\)">
                  <c:v>51</c:v>
                </c:pt>
                <c:pt idx="637" formatCode="0.00_);[Red]\(0.00\)">
                  <c:v>50.91</c:v>
                </c:pt>
                <c:pt idx="638" formatCode="0.00_);[Red]\(0.00\)">
                  <c:v>50.819999999999993</c:v>
                </c:pt>
                <c:pt idx="639" formatCode="0.00_);[Red]\(0.00\)">
                  <c:v>50.70000000000001</c:v>
                </c:pt>
                <c:pt idx="640" formatCode="0.00_);[Red]\(0.00\)">
                  <c:v>50.609999999999992</c:v>
                </c:pt>
                <c:pt idx="641" formatCode="0.00_);[Red]\(0.00\)">
                  <c:v>50.53</c:v>
                </c:pt>
                <c:pt idx="642" formatCode="0.00_);[Red]\(0.00\)">
                  <c:v>50.49</c:v>
                </c:pt>
                <c:pt idx="643" formatCode="0.00_);[Red]\(0.00\)">
                  <c:v>50.35</c:v>
                </c:pt>
                <c:pt idx="644" formatCode="0.00_);[Red]\(0.00\)">
                  <c:v>50.22</c:v>
                </c:pt>
                <c:pt idx="645" formatCode="0.00_);[Red]\(0.00\)">
                  <c:v>53.329999999999991</c:v>
                </c:pt>
                <c:pt idx="646" formatCode="0.00_);[Red]\(0.00\)">
                  <c:v>63.830000000000005</c:v>
                </c:pt>
                <c:pt idx="647" formatCode="0.00_);[Red]\(0.00\)">
                  <c:v>74.56</c:v>
                </c:pt>
                <c:pt idx="648" formatCode="0.00_);[Red]\(0.00\)">
                  <c:v>82.31</c:v>
                </c:pt>
                <c:pt idx="649" formatCode="0.00_);[Red]\(0.00\)">
                  <c:v>72.81</c:v>
                </c:pt>
                <c:pt idx="650" formatCode="0.00_);[Red]\(0.00\)">
                  <c:v>63</c:v>
                </c:pt>
                <c:pt idx="651" formatCode="0.00_);[Red]\(0.00\)">
                  <c:v>52.87</c:v>
                </c:pt>
                <c:pt idx="652" formatCode="0.00_);[Red]\(0.00\)">
                  <c:v>52.62</c:v>
                </c:pt>
                <c:pt idx="653" formatCode="0.00_);[Red]\(0.00\)">
                  <c:v>52.46</c:v>
                </c:pt>
                <c:pt idx="654" formatCode="0.00_);[Red]\(0.00\)">
                  <c:v>52.349999999999994</c:v>
                </c:pt>
                <c:pt idx="655" formatCode="0.00_);[Red]\(0.00\)">
                  <c:v>52.28</c:v>
                </c:pt>
                <c:pt idx="656" formatCode="0.00_);[Red]\(0.00\)">
                  <c:v>52.170000000000009</c:v>
                </c:pt>
                <c:pt idx="657" formatCode="0.00_);[Red]\(0.00\)">
                  <c:v>52.02</c:v>
                </c:pt>
                <c:pt idx="658" formatCode="0.00_);[Red]\(0.00\)">
                  <c:v>51.910000000000004</c:v>
                </c:pt>
                <c:pt idx="659" formatCode="0.00_);[Red]\(0.00\)">
                  <c:v>51.81</c:v>
                </c:pt>
                <c:pt idx="660" formatCode="0.00_);[Red]\(0.00\)">
                  <c:v>51.73</c:v>
                </c:pt>
                <c:pt idx="661" formatCode="0.00_);[Red]\(0.00\)">
                  <c:v>51.62</c:v>
                </c:pt>
                <c:pt idx="662" formatCode="0.00_);[Red]\(0.00\)">
                  <c:v>51.5</c:v>
                </c:pt>
                <c:pt idx="663" formatCode="0.00_);[Red]\(0.00\)">
                  <c:v>51.410000000000004</c:v>
                </c:pt>
                <c:pt idx="664" formatCode="0.00_);[Red]\(0.00\)">
                  <c:v>51.27</c:v>
                </c:pt>
                <c:pt idx="665" formatCode="0.00_);[Red]\(0.00\)">
                  <c:v>51.21</c:v>
                </c:pt>
                <c:pt idx="666" formatCode="0.00_);[Red]\(0.00\)">
                  <c:v>51.109999999999992</c:v>
                </c:pt>
                <c:pt idx="667" formatCode="0.00_);[Red]\(0.00\)">
                  <c:v>51.07</c:v>
                </c:pt>
                <c:pt idx="668" formatCode="0.00_);[Red]\(0.00\)">
                  <c:v>50.949999999999996</c:v>
                </c:pt>
                <c:pt idx="669" formatCode="0.00_);[Red]\(0.00\)">
                  <c:v>50.849999999999994</c:v>
                </c:pt>
                <c:pt idx="670" formatCode="0.00_);[Red]\(0.00\)">
                  <c:v>50.72</c:v>
                </c:pt>
                <c:pt idx="671" formatCode="0.00_);[Red]\(0.00\)">
                  <c:v>50.65</c:v>
                </c:pt>
                <c:pt idx="672" formatCode="0.00_);[Red]\(0.00\)">
                  <c:v>50.589999999999996</c:v>
                </c:pt>
                <c:pt idx="673" formatCode="0.00_);[Red]\(0.00\)">
                  <c:v>50.56</c:v>
                </c:pt>
                <c:pt idx="674" formatCode="0.00_);[Red]\(0.00\)">
                  <c:v>50.48</c:v>
                </c:pt>
                <c:pt idx="675" formatCode="0.00_);[Red]\(0.00\)">
                  <c:v>50.390000000000008</c:v>
                </c:pt>
                <c:pt idx="676" formatCode="0.00_);[Red]\(0.00\)">
                  <c:v>50.300000000000004</c:v>
                </c:pt>
                <c:pt idx="677" formatCode="0.00_);[Red]\(0.00\)">
                  <c:v>50.22</c:v>
                </c:pt>
                <c:pt idx="678" formatCode="0.00_);[Red]\(0.00\)">
                  <c:v>50.19</c:v>
                </c:pt>
                <c:pt idx="679" formatCode="0.00_);[Red]\(0.00\)">
                  <c:v>60.359999999999992</c:v>
                </c:pt>
                <c:pt idx="680" formatCode="0.00_);[Red]\(0.00\)">
                  <c:v>71.099999999999994</c:v>
                </c:pt>
                <c:pt idx="681" formatCode="0.00_);[Red]\(0.00\)">
                  <c:v>81.98</c:v>
                </c:pt>
                <c:pt idx="682" formatCode="0.00_);[Red]\(0.00\)">
                  <c:v>76.820000000000007</c:v>
                </c:pt>
                <c:pt idx="683" formatCode="0.00_);[Red]\(0.00\)">
                  <c:v>67.11</c:v>
                </c:pt>
                <c:pt idx="684" formatCode="0.00_);[Red]\(0.00\)">
                  <c:v>57.09</c:v>
                </c:pt>
                <c:pt idx="685" formatCode="0.00_);[Red]\(0.00\)">
                  <c:v>52.95000000000001</c:v>
                </c:pt>
                <c:pt idx="686" formatCode="0.00_);[Red]\(0.00\)">
                  <c:v>52.77</c:v>
                </c:pt>
                <c:pt idx="687" formatCode="0.00_);[Red]\(0.00\)">
                  <c:v>52.73</c:v>
                </c:pt>
                <c:pt idx="688" formatCode="0.00_);[Red]\(0.00\)">
                  <c:v>52.580000000000005</c:v>
                </c:pt>
                <c:pt idx="689" formatCode="0.00_);[Red]\(0.00\)">
                  <c:v>52.48</c:v>
                </c:pt>
                <c:pt idx="690" formatCode="0.00_);[Red]\(0.00\)">
                  <c:v>52.4</c:v>
                </c:pt>
                <c:pt idx="691" formatCode="0.00_);[Red]\(0.00\)">
                  <c:v>52.359999999999992</c:v>
                </c:pt>
                <c:pt idx="692" formatCode="0.00_);[Red]\(0.00\)">
                  <c:v>52.29</c:v>
                </c:pt>
                <c:pt idx="693" formatCode="0.00_);[Red]\(0.00\)">
                  <c:v>52.160000000000004</c:v>
                </c:pt>
                <c:pt idx="694" formatCode="0.00_);[Red]\(0.00\)">
                  <c:v>52.06</c:v>
                </c:pt>
                <c:pt idx="695" formatCode="0.00_);[Red]\(0.00\)">
                  <c:v>51.97</c:v>
                </c:pt>
                <c:pt idx="696" formatCode="0.00_);[Red]\(0.00\)">
                  <c:v>51.949999999999996</c:v>
                </c:pt>
                <c:pt idx="697" formatCode="0.00_);[Red]\(0.00\)">
                  <c:v>51.890000000000008</c:v>
                </c:pt>
                <c:pt idx="698" formatCode="0.00_);[Red]\(0.00\)">
                  <c:v>51.800000000000004</c:v>
                </c:pt>
                <c:pt idx="699" formatCode="0.00_);[Red]\(0.00\)">
                  <c:v>51.699999999999996</c:v>
                </c:pt>
                <c:pt idx="700" formatCode="0.00_);[Red]\(0.00\)">
                  <c:v>51.62</c:v>
                </c:pt>
                <c:pt idx="701" formatCode="0.00_);[Red]\(0.00\)">
                  <c:v>51.56</c:v>
                </c:pt>
                <c:pt idx="702" formatCode="0.00_);[Red]\(0.00\)">
                  <c:v>51.490000000000009</c:v>
                </c:pt>
                <c:pt idx="703" formatCode="0.00_);[Red]\(0.00\)">
                  <c:v>51.430000000000007</c:v>
                </c:pt>
                <c:pt idx="704" formatCode="0.00_);[Red]\(0.00\)">
                  <c:v>51.370000000000005</c:v>
                </c:pt>
                <c:pt idx="705" formatCode="0.00_);[Red]\(0.00\)">
                  <c:v>51.28</c:v>
                </c:pt>
                <c:pt idx="706" formatCode="0.00_);[Red]\(0.00\)">
                  <c:v>51.23</c:v>
                </c:pt>
                <c:pt idx="707" formatCode="0.00_);[Red]\(0.00\)">
                  <c:v>51.129999999999995</c:v>
                </c:pt>
                <c:pt idx="708" formatCode="0.00_);[Red]\(0.00\)">
                  <c:v>51</c:v>
                </c:pt>
                <c:pt idx="709" formatCode="0.00_);[Red]\(0.00\)">
                  <c:v>50.889999999999993</c:v>
                </c:pt>
                <c:pt idx="710" formatCode="0.00_);[Red]\(0.00\)">
                  <c:v>50.859999999999992</c:v>
                </c:pt>
                <c:pt idx="711" formatCode="0.00_);[Red]\(0.00\)">
                  <c:v>50.87</c:v>
                </c:pt>
                <c:pt idx="712" formatCode="0.00_);[Red]\(0.00\)">
                  <c:v>50.82</c:v>
                </c:pt>
                <c:pt idx="713" formatCode="0.00_);[Red]\(0.00\)">
                  <c:v>50.75</c:v>
                </c:pt>
                <c:pt idx="714" formatCode="0.00_);[Red]\(0.00\)">
                  <c:v>50.669999999999995</c:v>
                </c:pt>
                <c:pt idx="715" formatCode="0.00_);[Red]\(0.00\)">
                  <c:v>50.640000000000008</c:v>
                </c:pt>
                <c:pt idx="716" formatCode="0.00_);[Red]\(0.00\)">
                  <c:v>50.550000000000004</c:v>
                </c:pt>
                <c:pt idx="717" formatCode="0.00_);[Red]\(0.00\)">
                  <c:v>50.47</c:v>
                </c:pt>
                <c:pt idx="718" formatCode="0.00_);[Red]\(0.00\)">
                  <c:v>50.34</c:v>
                </c:pt>
                <c:pt idx="719" formatCode="0.00_);[Red]\(0.00\)">
                  <c:v>50.22</c:v>
                </c:pt>
                <c:pt idx="720" formatCode="0.00_);[Red]\(0.00\)">
                  <c:v>54.23</c:v>
                </c:pt>
                <c:pt idx="721" formatCode="0.00_);[Red]\(0.00\)">
                  <c:v>64.739999999999995</c:v>
                </c:pt>
                <c:pt idx="722" formatCode="0.00_);[Red]\(0.00\)">
                  <c:v>75.510000000000005</c:v>
                </c:pt>
                <c:pt idx="723" formatCode="0.00_);[Red]\(0.00\)">
                  <c:v>82.399999999999991</c:v>
                </c:pt>
                <c:pt idx="724" formatCode="0.00_);[Red]\(0.00\)">
                  <c:v>72.819999999999993</c:v>
                </c:pt>
                <c:pt idx="725" formatCode="0.00_);[Red]\(0.00\)">
                  <c:v>63</c:v>
                </c:pt>
                <c:pt idx="726" formatCode="0.00_);[Red]\(0.00\)">
                  <c:v>52.88</c:v>
                </c:pt>
                <c:pt idx="727" formatCode="0.00_);[Red]\(0.00\)">
                  <c:v>52.71</c:v>
                </c:pt>
                <c:pt idx="728" formatCode="0.00_);[Red]\(0.00\)">
                  <c:v>52.54</c:v>
                </c:pt>
                <c:pt idx="729" formatCode="0.00_);[Red]\(0.00\)">
                  <c:v>52.43</c:v>
                </c:pt>
                <c:pt idx="730" formatCode="0.00_);[Red]\(0.00\)">
                  <c:v>52.19</c:v>
                </c:pt>
                <c:pt idx="731" formatCode="0.00_);[Red]\(0.00\)">
                  <c:v>51.85</c:v>
                </c:pt>
                <c:pt idx="732" formatCode="0.00_);[Red]\(0.00\)">
                  <c:v>51.54</c:v>
                </c:pt>
                <c:pt idx="733" formatCode="0.00_);[Red]\(0.00\)">
                  <c:v>51.390000000000008</c:v>
                </c:pt>
                <c:pt idx="734" formatCode="0.00_);[Red]\(0.00\)">
                  <c:v>51.370000000000005</c:v>
                </c:pt>
                <c:pt idx="735" formatCode="0.00_);[Red]\(0.00\)">
                  <c:v>51.370000000000005</c:v>
                </c:pt>
                <c:pt idx="736" formatCode="0.00_);[Red]\(0.00\)">
                  <c:v>51.35</c:v>
                </c:pt>
                <c:pt idx="737" formatCode="0.00_);[Red]\(0.00\)">
                  <c:v>51.35</c:v>
                </c:pt>
                <c:pt idx="738" formatCode="0.00_);[Red]\(0.00\)">
                  <c:v>51.37</c:v>
                </c:pt>
                <c:pt idx="739" formatCode="0.00_);[Red]\(0.00\)">
                  <c:v>51.32</c:v>
                </c:pt>
                <c:pt idx="740" formatCode="0.00_);[Red]\(0.00\)">
                  <c:v>51.300000000000004</c:v>
                </c:pt>
                <c:pt idx="741" formatCode="0.00_);[Red]\(0.00\)">
                  <c:v>51.19</c:v>
                </c:pt>
                <c:pt idx="742" formatCode="0.00_);[Red]\(0.00\)">
                  <c:v>51.15</c:v>
                </c:pt>
                <c:pt idx="743" formatCode="0.00_);[Red]\(0.00\)">
                  <c:v>51.1</c:v>
                </c:pt>
                <c:pt idx="744" formatCode="0.00_);[Red]\(0.00\)">
                  <c:v>51.07</c:v>
                </c:pt>
                <c:pt idx="745" formatCode="0.00_);[Red]\(0.00\)">
                  <c:v>51.06</c:v>
                </c:pt>
                <c:pt idx="746" formatCode="0.00_);[Red]\(0.00\)">
                  <c:v>51.02</c:v>
                </c:pt>
                <c:pt idx="747" formatCode="0.00_);[Red]\(0.00\)">
                  <c:v>50.97</c:v>
                </c:pt>
                <c:pt idx="748" formatCode="0.00_);[Red]\(0.00\)">
                  <c:v>50.91</c:v>
                </c:pt>
                <c:pt idx="749" formatCode="0.00_);[Red]\(0.00\)">
                  <c:v>50.839999999999996</c:v>
                </c:pt>
                <c:pt idx="750" formatCode="0.00_);[Red]\(0.00\)">
                  <c:v>50.78</c:v>
                </c:pt>
                <c:pt idx="751" formatCode="0.00_);[Red]\(0.00\)">
                  <c:v>50.72</c:v>
                </c:pt>
                <c:pt idx="752" formatCode="0.00_);[Red]\(0.00\)">
                  <c:v>50.69</c:v>
                </c:pt>
                <c:pt idx="753" formatCode="0.00_);[Red]\(0.00\)">
                  <c:v>50.680000000000007</c:v>
                </c:pt>
                <c:pt idx="754" formatCode="0.00_);[Red]\(0.00\)">
                  <c:v>50.660000000000004</c:v>
                </c:pt>
                <c:pt idx="755" formatCode="0.00_);[Red]\(0.00\)">
                  <c:v>50.640000000000008</c:v>
                </c:pt>
                <c:pt idx="756" formatCode="0.00_);[Red]\(0.00\)">
                  <c:v>50.57</c:v>
                </c:pt>
                <c:pt idx="757" formatCode="0.00_);[Red]\(0.00\)">
                  <c:v>50.52</c:v>
                </c:pt>
                <c:pt idx="758" formatCode="0.00_);[Red]\(0.00\)">
                  <c:v>50.5</c:v>
                </c:pt>
                <c:pt idx="759" formatCode="0.00_);[Red]\(0.00\)">
                  <c:v>50.43</c:v>
                </c:pt>
                <c:pt idx="760" formatCode="0.00_);[Red]\(0.00\)">
                  <c:v>50.370000000000005</c:v>
                </c:pt>
                <c:pt idx="761" formatCode="0.00_);[Red]\(0.00\)">
                  <c:v>50.31</c:v>
                </c:pt>
                <c:pt idx="762" formatCode="0.00_);[Red]\(0.00\)">
                  <c:v>50.330000000000005</c:v>
                </c:pt>
                <c:pt idx="763" formatCode="0.00_);[Red]\(0.00\)">
                  <c:v>50.32</c:v>
                </c:pt>
                <c:pt idx="764" formatCode="0.00_);[Red]\(0.00\)">
                  <c:v>50.27</c:v>
                </c:pt>
                <c:pt idx="765" formatCode="0.00_);[Red]\(0.00\)">
                  <c:v>50.199999999999996</c:v>
                </c:pt>
                <c:pt idx="766" formatCode="0.00_);[Red]\(0.00\)">
                  <c:v>50.15</c:v>
                </c:pt>
                <c:pt idx="767" formatCode="0.00_);[Red]\(0.00\)">
                  <c:v>60.390000000000008</c:v>
                </c:pt>
                <c:pt idx="768" formatCode="0.00_);[Red]\(0.00\)">
                  <c:v>71.16</c:v>
                </c:pt>
                <c:pt idx="769" formatCode="0.00_);[Red]\(0.00\)">
                  <c:v>82.08</c:v>
                </c:pt>
                <c:pt idx="770" formatCode="0.00_);[Red]\(0.00\)">
                  <c:v>75.990000000000009</c:v>
                </c:pt>
                <c:pt idx="771" formatCode="0.00_);[Red]\(0.00\)">
                  <c:v>66.239999999999995</c:v>
                </c:pt>
                <c:pt idx="772" formatCode="0.00_);[Red]\(0.00\)">
                  <c:v>56.26</c:v>
                </c:pt>
                <c:pt idx="773" formatCode="0.00_);[Red]\(0.00\)">
                  <c:v>52.97</c:v>
                </c:pt>
                <c:pt idx="774" formatCode="0.00_);[Red]\(0.00\)">
                  <c:v>52.859999999999992</c:v>
                </c:pt>
                <c:pt idx="775" formatCode="0.00_);[Red]\(0.00\)">
                  <c:v>52.800000000000004</c:v>
                </c:pt>
                <c:pt idx="776" formatCode="0.00_);[Red]\(0.00\)">
                  <c:v>52.74</c:v>
                </c:pt>
                <c:pt idx="777" formatCode="0.00_);[Red]\(0.00\)">
                  <c:v>52.6</c:v>
                </c:pt>
                <c:pt idx="778" formatCode="0.00_);[Red]\(0.00\)">
                  <c:v>52.5</c:v>
                </c:pt>
                <c:pt idx="779" formatCode="0.00_);[Red]\(0.00\)">
                  <c:v>52.46</c:v>
                </c:pt>
                <c:pt idx="780" formatCode="0.00_);[Red]\(0.00\)">
                  <c:v>52.46</c:v>
                </c:pt>
                <c:pt idx="781" formatCode="0.00_);[Red]\(0.00\)">
                  <c:v>52.4</c:v>
                </c:pt>
                <c:pt idx="782" formatCode="0.00_);[Red]\(0.00\)">
                  <c:v>52.329999999999991</c:v>
                </c:pt>
                <c:pt idx="783" formatCode="0.00_);[Red]\(0.00\)">
                  <c:v>52.24</c:v>
                </c:pt>
                <c:pt idx="784" formatCode="0.00_);[Red]\(0.00\)">
                  <c:v>52.19</c:v>
                </c:pt>
                <c:pt idx="785" formatCode="0.00_);[Red]\(0.00\)">
                  <c:v>52.140000000000008</c:v>
                </c:pt>
                <c:pt idx="786" formatCode="0.00_);[Red]\(0.00\)">
                  <c:v>52.09</c:v>
                </c:pt>
                <c:pt idx="787" formatCode="0.00_);[Red]\(0.00\)">
                  <c:v>52.02</c:v>
                </c:pt>
                <c:pt idx="788" formatCode="0.00_);[Red]\(0.00\)">
                  <c:v>51.96</c:v>
                </c:pt>
                <c:pt idx="789" formatCode="0.00_);[Red]\(0.00\)">
                  <c:v>51.919999999999995</c:v>
                </c:pt>
                <c:pt idx="790" formatCode="0.00_);[Red]\(0.00\)">
                  <c:v>51.93</c:v>
                </c:pt>
                <c:pt idx="791" formatCode="0.00_);[Red]\(0.00\)">
                  <c:v>51.859999999999992</c:v>
                </c:pt>
                <c:pt idx="792" formatCode="0.00_);[Red]\(0.00\)">
                  <c:v>51.81</c:v>
                </c:pt>
                <c:pt idx="793" formatCode="0.00_);[Red]\(0.00\)">
                  <c:v>51.699999999999996</c:v>
                </c:pt>
                <c:pt idx="794" formatCode="0.00_);[Red]\(0.00\)">
                  <c:v>51.669999999999995</c:v>
                </c:pt>
                <c:pt idx="795" formatCode="0.00_);[Red]\(0.00\)">
                  <c:v>51.62</c:v>
                </c:pt>
                <c:pt idx="796" formatCode="0.00_);[Red]\(0.00\)">
                  <c:v>51.599999999999994</c:v>
                </c:pt>
                <c:pt idx="797" formatCode="0.00_);[Red]\(0.00\)">
                  <c:v>51.550000000000004</c:v>
                </c:pt>
                <c:pt idx="798" formatCode="0.00_);[Red]\(0.00\)">
                  <c:v>51.51</c:v>
                </c:pt>
                <c:pt idx="799" formatCode="0.00_);[Red]\(0.00\)">
                  <c:v>51.47</c:v>
                </c:pt>
                <c:pt idx="800" formatCode="0.00_);[Red]\(0.00\)">
                  <c:v>51.410000000000004</c:v>
                </c:pt>
                <c:pt idx="801" formatCode="0.00_);[Red]\(0.00\)">
                  <c:v>51.379999999999995</c:v>
                </c:pt>
                <c:pt idx="802" formatCode="0.00_);[Red]\(0.00\)">
                  <c:v>51.29</c:v>
                </c:pt>
                <c:pt idx="803" formatCode="0.00_);[Red]\(0.00\)">
                  <c:v>51.25</c:v>
                </c:pt>
                <c:pt idx="804" formatCode="0.00_);[Red]\(0.00\)">
                  <c:v>51.19</c:v>
                </c:pt>
                <c:pt idx="805" formatCode="0.00_);[Red]\(0.00\)">
                  <c:v>51.27</c:v>
                </c:pt>
                <c:pt idx="806" formatCode="0.00_);[Red]\(0.00\)">
                  <c:v>51.22</c:v>
                </c:pt>
                <c:pt idx="807" formatCode="0.00_);[Red]\(0.00\)">
                  <c:v>51.180000000000007</c:v>
                </c:pt>
                <c:pt idx="808" formatCode="0.00_);[Red]\(0.00\)">
                  <c:v>51.06</c:v>
                </c:pt>
                <c:pt idx="809" formatCode="0.00_);[Red]\(0.00\)">
                  <c:v>51.03</c:v>
                </c:pt>
                <c:pt idx="810" formatCode="0.00_);[Red]\(0.00\)">
                  <c:v>50.949999999999996</c:v>
                </c:pt>
                <c:pt idx="811" formatCode="0.00_);[Red]\(0.00\)">
                  <c:v>50.91</c:v>
                </c:pt>
                <c:pt idx="812" formatCode="0.00_);[Red]\(0.00\)">
                  <c:v>50.859999999999992</c:v>
                </c:pt>
                <c:pt idx="813" formatCode="0.00_);[Red]\(0.00\)">
                  <c:v>50.87</c:v>
                </c:pt>
                <c:pt idx="814" formatCode="0.00_);[Red]\(0.00\)">
                  <c:v>50.81</c:v>
                </c:pt>
                <c:pt idx="815" formatCode="0.00_);[Red]\(0.00\)">
                  <c:v>50.75</c:v>
                </c:pt>
                <c:pt idx="816" formatCode="0.00_);[Red]\(0.00\)">
                  <c:v>50.669999999999995</c:v>
                </c:pt>
                <c:pt idx="817" formatCode="0.00_);[Red]\(0.00\)">
                  <c:v>50.620000000000005</c:v>
                </c:pt>
                <c:pt idx="818" formatCode="0.00_);[Red]\(0.00\)">
                  <c:v>50.6</c:v>
                </c:pt>
                <c:pt idx="819" formatCode="0.00_);[Red]\(0.00\)">
                  <c:v>50.56</c:v>
                </c:pt>
                <c:pt idx="820" formatCode="0.00_);[Red]\(0.00\)">
                  <c:v>50.54</c:v>
                </c:pt>
                <c:pt idx="821" formatCode="0.00_);[Red]\(0.00\)">
                  <c:v>50.49</c:v>
                </c:pt>
                <c:pt idx="822" formatCode="0.00_);[Red]\(0.00\)">
                  <c:v>50.449999999999996</c:v>
                </c:pt>
                <c:pt idx="823" formatCode="0.00_);[Red]\(0.00\)">
                  <c:v>50.449999999999996</c:v>
                </c:pt>
                <c:pt idx="824" formatCode="0.00_);[Red]\(0.00\)">
                  <c:v>50.419999999999995</c:v>
                </c:pt>
                <c:pt idx="825" formatCode="0.00_);[Red]\(0.00\)">
                  <c:v>50.400000000000006</c:v>
                </c:pt>
                <c:pt idx="826" formatCode="0.00_);[Red]\(0.00\)">
                  <c:v>50.31</c:v>
                </c:pt>
                <c:pt idx="827" formatCode="0.00_);[Red]\(0.00\)">
                  <c:v>50.26</c:v>
                </c:pt>
                <c:pt idx="828" formatCode="0.00_);[Red]\(0.00\)">
                  <c:v>50.18</c:v>
                </c:pt>
                <c:pt idx="829" formatCode="0.00_);[Red]\(0.00\)">
                  <c:v>60.43</c:v>
                </c:pt>
                <c:pt idx="830" formatCode="0.00_);[Red]\(0.00\)">
                  <c:v>71.010000000000005</c:v>
                </c:pt>
                <c:pt idx="831" formatCode="0.00_);[Red]\(0.00\)">
                  <c:v>81.970000000000013</c:v>
                </c:pt>
                <c:pt idx="832" formatCode="0.00_);[Red]\(0.00\)">
                  <c:v>75.460000000000008</c:v>
                </c:pt>
                <c:pt idx="833" formatCode="0.00_);[Red]\(0.00\)">
                  <c:v>65.86999999999999</c:v>
                </c:pt>
                <c:pt idx="834" formatCode="0.00_);[Red]\(0.00\)">
                  <c:v>55.859999999999992</c:v>
                </c:pt>
                <c:pt idx="835" formatCode="0.00_);[Red]\(0.00\)">
                  <c:v>53.02</c:v>
                </c:pt>
                <c:pt idx="836" formatCode="0.00_);[Red]\(0.00\)">
                  <c:v>52.919999999999995</c:v>
                </c:pt>
                <c:pt idx="837" formatCode="0.00_);[Red]\(0.00\)">
                  <c:v>52.84</c:v>
                </c:pt>
                <c:pt idx="838" formatCode="0.00_);[Red]\(0.00\)">
                  <c:v>52.74</c:v>
                </c:pt>
                <c:pt idx="839" formatCode="0.00_);[Red]\(0.00\)">
                  <c:v>52.640000000000008</c:v>
                </c:pt>
                <c:pt idx="840" formatCode="0.00_);[Red]\(0.00\)">
                  <c:v>52.59</c:v>
                </c:pt>
                <c:pt idx="841" formatCode="0.00_);[Red]\(0.00\)">
                  <c:v>52.53</c:v>
                </c:pt>
                <c:pt idx="842" formatCode="0.00_);[Red]\(0.00\)">
                  <c:v>52.43</c:v>
                </c:pt>
                <c:pt idx="843" formatCode="0.00_);[Red]\(0.00\)">
                  <c:v>52.37</c:v>
                </c:pt>
                <c:pt idx="844" formatCode="0.00_);[Red]\(0.00\)">
                  <c:v>52.35</c:v>
                </c:pt>
                <c:pt idx="845" formatCode="0.00_);[Red]\(0.00\)">
                  <c:v>52.359999999999992</c:v>
                </c:pt>
                <c:pt idx="846" formatCode="0.00_);[Red]\(0.00\)">
                  <c:v>52.309999999999995</c:v>
                </c:pt>
                <c:pt idx="847" formatCode="0.00_);[Red]\(0.00\)">
                  <c:v>52.23</c:v>
                </c:pt>
                <c:pt idx="848" formatCode="0.00_);[Red]\(0.00\)">
                  <c:v>52.120000000000005</c:v>
                </c:pt>
                <c:pt idx="849" formatCode="0.00_);[Red]\(0.00\)">
                  <c:v>52.04</c:v>
                </c:pt>
                <c:pt idx="850" formatCode="0.00_);[Red]\(0.00\)">
                  <c:v>51.97</c:v>
                </c:pt>
                <c:pt idx="851" formatCode="0.00_);[Red]\(0.00\)">
                  <c:v>51.930000000000007</c:v>
                </c:pt>
                <c:pt idx="852" formatCode="0.00_);[Red]\(0.00\)">
                  <c:v>51.930000000000007</c:v>
                </c:pt>
                <c:pt idx="853" formatCode="0.00_);[Red]\(0.00\)">
                  <c:v>51.890000000000008</c:v>
                </c:pt>
                <c:pt idx="854" formatCode="0.00_);[Red]\(0.00\)">
                  <c:v>51.88</c:v>
                </c:pt>
                <c:pt idx="855" formatCode="0.00_);[Red]\(0.00\)">
                  <c:v>51.800000000000004</c:v>
                </c:pt>
                <c:pt idx="856" formatCode="0.00_);[Red]\(0.00\)">
                  <c:v>51.77</c:v>
                </c:pt>
                <c:pt idx="857" formatCode="0.00_);[Red]\(0.00\)">
                  <c:v>51.71</c:v>
                </c:pt>
                <c:pt idx="858" formatCode="0.00_);[Red]\(0.00\)">
                  <c:v>51.69</c:v>
                </c:pt>
                <c:pt idx="859" formatCode="0.00_);[Red]\(0.00\)">
                  <c:v>51.639999999999993</c:v>
                </c:pt>
                <c:pt idx="860" formatCode="0.00_);[Red]\(0.00\)">
                  <c:v>51.629999999999995</c:v>
                </c:pt>
                <c:pt idx="861" formatCode="0.00_);[Red]\(0.00\)">
                  <c:v>51.59</c:v>
                </c:pt>
                <c:pt idx="862" formatCode="0.00_);[Red]\(0.00\)">
                  <c:v>51.629999999999995</c:v>
                </c:pt>
                <c:pt idx="863" formatCode="0.00_);[Red]\(0.00\)">
                  <c:v>51.599999999999994</c:v>
                </c:pt>
                <c:pt idx="864" formatCode="0.00_);[Red]\(0.00\)">
                  <c:v>51.54999999999999</c:v>
                </c:pt>
                <c:pt idx="865" formatCode="0.00_);[Red]\(0.00\)">
                  <c:v>51.48</c:v>
                </c:pt>
                <c:pt idx="866" formatCode="0.00_);[Red]\(0.00\)">
                  <c:v>51.5</c:v>
                </c:pt>
                <c:pt idx="867" formatCode="0.00_);[Red]\(0.00\)">
                  <c:v>51.52</c:v>
                </c:pt>
                <c:pt idx="868" formatCode="0.00_);[Red]\(0.00\)">
                  <c:v>51.5</c:v>
                </c:pt>
                <c:pt idx="869" formatCode="0.00_);[Red]\(0.00\)">
                  <c:v>51.430000000000007</c:v>
                </c:pt>
                <c:pt idx="870" formatCode="0.00_);[Red]\(0.00\)">
                  <c:v>51.4</c:v>
                </c:pt>
                <c:pt idx="871" formatCode="0.00_);[Red]\(0.00\)">
                  <c:v>51.370000000000005</c:v>
                </c:pt>
                <c:pt idx="872" formatCode="0.00_);[Red]\(0.00\)">
                  <c:v>51.35</c:v>
                </c:pt>
                <c:pt idx="873" formatCode="0.00_);[Red]\(0.00\)">
                  <c:v>51.300000000000004</c:v>
                </c:pt>
                <c:pt idx="874" formatCode="0.00_);[Red]\(0.00\)">
                  <c:v>51.24</c:v>
                </c:pt>
                <c:pt idx="875" formatCode="0.00_);[Red]\(0.00\)">
                  <c:v>51.169999999999995</c:v>
                </c:pt>
                <c:pt idx="876" formatCode="0.00_);[Red]\(0.00\)">
                  <c:v>51.120000000000005</c:v>
                </c:pt>
                <c:pt idx="877" formatCode="0.00_);[Red]\(0.00\)">
                  <c:v>51.13</c:v>
                </c:pt>
                <c:pt idx="878" formatCode="0.00_);[Red]\(0.00\)">
                  <c:v>51.120000000000005</c:v>
                </c:pt>
                <c:pt idx="879" formatCode="0.00_);[Red]\(0.00\)">
                  <c:v>51.110000000000007</c:v>
                </c:pt>
                <c:pt idx="880" formatCode="0.00_);[Red]\(0.00\)">
                  <c:v>51.04</c:v>
                </c:pt>
                <c:pt idx="881" formatCode="0.00_);[Red]\(0.00\)">
                  <c:v>50.99</c:v>
                </c:pt>
                <c:pt idx="882" formatCode="0.00_);[Red]\(0.00\)">
                  <c:v>50.949999999999996</c:v>
                </c:pt>
                <c:pt idx="883" formatCode="0.00_);[Red]\(0.00\)">
                  <c:v>50.93</c:v>
                </c:pt>
                <c:pt idx="884" formatCode="0.00_);[Red]\(0.00\)">
                  <c:v>50.9</c:v>
                </c:pt>
                <c:pt idx="885" formatCode="0.00_);[Red]\(0.00\)">
                  <c:v>50.849999999999994</c:v>
                </c:pt>
                <c:pt idx="886" formatCode="0.00_);[Red]\(0.00\)">
                  <c:v>50.75</c:v>
                </c:pt>
                <c:pt idx="887" formatCode="0.00_);[Red]\(0.00\)">
                  <c:v>50.69</c:v>
                </c:pt>
                <c:pt idx="888" formatCode="0.00_);[Red]\(0.00\)">
                  <c:v>50.629999999999995</c:v>
                </c:pt>
                <c:pt idx="889" formatCode="0.00_);[Red]\(0.00\)">
                  <c:v>50.580000000000005</c:v>
                </c:pt>
                <c:pt idx="890" formatCode="0.00_);[Red]\(0.00\)">
                  <c:v>50.51</c:v>
                </c:pt>
                <c:pt idx="891" formatCode="0.00_);[Red]\(0.00\)">
                  <c:v>50.410000000000004</c:v>
                </c:pt>
                <c:pt idx="892" formatCode="0.00_);[Red]\(0.00\)">
                  <c:v>50.35</c:v>
                </c:pt>
                <c:pt idx="893" formatCode="0.00_);[Red]\(0.00\)">
                  <c:v>50.27</c:v>
                </c:pt>
                <c:pt idx="894" formatCode="0.00_);[Red]\(0.00\)">
                  <c:v>50.91</c:v>
                </c:pt>
                <c:pt idx="895" formatCode="0.00_);[Red]\(0.00\)">
                  <c:v>60.96</c:v>
                </c:pt>
                <c:pt idx="896" formatCode="0.00_);[Red]\(0.00\)">
                  <c:v>71.64</c:v>
                </c:pt>
                <c:pt idx="897" formatCode="0.00_);[Red]\(0.00\)">
                  <c:v>81.81</c:v>
                </c:pt>
                <c:pt idx="898" formatCode="0.00_);[Red]\(0.00\)">
                  <c:v>79.38</c:v>
                </c:pt>
                <c:pt idx="899" formatCode="0.00_);[Red]\(0.00\)">
                  <c:v>69.62</c:v>
                </c:pt>
                <c:pt idx="900" formatCode="0.00_);[Red]\(0.00\)">
                  <c:v>59.669999999999995</c:v>
                </c:pt>
                <c:pt idx="901" formatCode="0.00_);[Red]\(0.00\)">
                  <c:v>52.870000000000005</c:v>
                </c:pt>
                <c:pt idx="902" formatCode="0.00_);[Red]\(0.00\)">
                  <c:v>52.75</c:v>
                </c:pt>
                <c:pt idx="903" formatCode="0.00_);[Red]\(0.00\)">
                  <c:v>52.59</c:v>
                </c:pt>
                <c:pt idx="904" formatCode="0.00_);[Red]\(0.00\)">
                  <c:v>52.49</c:v>
                </c:pt>
                <c:pt idx="905" formatCode="0.00_);[Red]\(0.00\)">
                  <c:v>52.41</c:v>
                </c:pt>
                <c:pt idx="906" formatCode="0.00_);[Red]\(0.00\)">
                  <c:v>52.389999999999993</c:v>
                </c:pt>
                <c:pt idx="907" formatCode="0.00_);[Red]\(0.00\)">
                  <c:v>52.31</c:v>
                </c:pt>
                <c:pt idx="908" formatCode="0.00_);[Red]\(0.00\)">
                  <c:v>52.26</c:v>
                </c:pt>
                <c:pt idx="909" formatCode="0.00_);[Red]\(0.00\)">
                  <c:v>52.169999999999995</c:v>
                </c:pt>
                <c:pt idx="910" formatCode="0.00_);[Red]\(0.00\)">
                  <c:v>52.07</c:v>
                </c:pt>
                <c:pt idx="911" formatCode="0.00_);[Red]\(0.00\)">
                  <c:v>51.94</c:v>
                </c:pt>
                <c:pt idx="912" formatCode="0.00_);[Red]\(0.00\)">
                  <c:v>51.830000000000005</c:v>
                </c:pt>
                <c:pt idx="913" formatCode="0.00_);[Red]\(0.00\)">
                  <c:v>51.76</c:v>
                </c:pt>
                <c:pt idx="914" formatCode="0.00_);[Red]\(0.00\)">
                  <c:v>51.76</c:v>
                </c:pt>
                <c:pt idx="915" formatCode="0.00_);[Red]\(0.00\)">
                  <c:v>51.73</c:v>
                </c:pt>
                <c:pt idx="916" formatCode="0.00_);[Red]\(0.00\)">
                  <c:v>51.68</c:v>
                </c:pt>
                <c:pt idx="917" formatCode="0.00_);[Red]\(0.00\)">
                  <c:v>51.54</c:v>
                </c:pt>
                <c:pt idx="918" formatCode="0.00_);[Red]\(0.00\)">
                  <c:v>51.470000000000006</c:v>
                </c:pt>
                <c:pt idx="919" formatCode="0.00_);[Red]\(0.00\)">
                  <c:v>51.379999999999995</c:v>
                </c:pt>
                <c:pt idx="920" formatCode="0.00_);[Red]\(0.00\)">
                  <c:v>51.32</c:v>
                </c:pt>
                <c:pt idx="921" formatCode="0.00_);[Red]\(0.00\)">
                  <c:v>51.25</c:v>
                </c:pt>
                <c:pt idx="922" formatCode="0.00_);[Red]\(0.00\)">
                  <c:v>51.180000000000007</c:v>
                </c:pt>
                <c:pt idx="923" formatCode="0.00_);[Red]\(0.00\)">
                  <c:v>51.150000000000006</c:v>
                </c:pt>
                <c:pt idx="924" formatCode="0.00_);[Red]\(0.00\)">
                  <c:v>51.07</c:v>
                </c:pt>
                <c:pt idx="925" formatCode="0.00_);[Red]\(0.00\)">
                  <c:v>50.98</c:v>
                </c:pt>
                <c:pt idx="926" formatCode="0.00_);[Red]\(0.00\)">
                  <c:v>50.91</c:v>
                </c:pt>
                <c:pt idx="927" formatCode="0.00_);[Red]\(0.00\)">
                  <c:v>50.79999999999999</c:v>
                </c:pt>
                <c:pt idx="928" formatCode="0.00_);[Red]\(0.00\)">
                  <c:v>50.75</c:v>
                </c:pt>
                <c:pt idx="929" formatCode="0.00_);[Red]\(0.00\)">
                  <c:v>50.660000000000004</c:v>
                </c:pt>
                <c:pt idx="930" formatCode="0.00_);[Red]\(0.00\)">
                  <c:v>50.65</c:v>
                </c:pt>
                <c:pt idx="931" formatCode="0.00_);[Red]\(0.00\)">
                  <c:v>50.6</c:v>
                </c:pt>
                <c:pt idx="932" formatCode="0.00_);[Red]\(0.00\)">
                  <c:v>50.53</c:v>
                </c:pt>
                <c:pt idx="933" formatCode="0.00_);[Red]\(0.00\)">
                  <c:v>50.44</c:v>
                </c:pt>
                <c:pt idx="934" formatCode="0.00_);[Red]\(0.00\)">
                  <c:v>50.359999999999992</c:v>
                </c:pt>
                <c:pt idx="935" formatCode="0.00_);[Red]\(0.00\)">
                  <c:v>50.28</c:v>
                </c:pt>
                <c:pt idx="936" formatCode="0.00_);[Red]\(0.00\)">
                  <c:v>50.21</c:v>
                </c:pt>
                <c:pt idx="937" formatCode="0.00_);[Red]\(0.00\)">
                  <c:v>50.18</c:v>
                </c:pt>
                <c:pt idx="938" formatCode="0.00_);[Red]\(0.00\)">
                  <c:v>60.52</c:v>
                </c:pt>
                <c:pt idx="939" formatCode="0.00_);[Red]\(0.00\)">
                  <c:v>71.139999999999986</c:v>
                </c:pt>
                <c:pt idx="940" formatCode="0.00_);[Red]\(0.00\)">
                  <c:v>82.06</c:v>
                </c:pt>
                <c:pt idx="941" formatCode="0.00_);[Red]\(0.00\)">
                  <c:v>81.709999999999994</c:v>
                </c:pt>
                <c:pt idx="942" formatCode="0.00_);[Red]\(0.00\)">
                  <c:v>72</c:v>
                </c:pt>
                <c:pt idx="943" formatCode="0.00_);[Red]\(0.00\)">
                  <c:v>61.910000000000004</c:v>
                </c:pt>
                <c:pt idx="944" formatCode="0.00_);[Red]\(0.00\)">
                  <c:v>52.81</c:v>
                </c:pt>
                <c:pt idx="945" formatCode="0.00_);[Red]\(0.00\)">
                  <c:v>52.72</c:v>
                </c:pt>
                <c:pt idx="946" formatCode="0.00_);[Red]\(0.00\)">
                  <c:v>52.65</c:v>
                </c:pt>
                <c:pt idx="947" formatCode="0.00_);[Red]\(0.00\)">
                  <c:v>52.54</c:v>
                </c:pt>
                <c:pt idx="948" formatCode="0.00_);[Red]\(0.00\)">
                  <c:v>52.46</c:v>
                </c:pt>
                <c:pt idx="949" formatCode="0.00_);[Red]\(0.00\)">
                  <c:v>52.44</c:v>
                </c:pt>
                <c:pt idx="950" formatCode="0.00_);[Red]\(0.00\)">
                  <c:v>52.279999999999994</c:v>
                </c:pt>
                <c:pt idx="951" formatCode="0.00_);[Red]\(0.00\)">
                  <c:v>52.169999999999995</c:v>
                </c:pt>
                <c:pt idx="952" formatCode="0.00_);[Red]\(0.00\)">
                  <c:v>52.03</c:v>
                </c:pt>
                <c:pt idx="953" formatCode="0.00_);[Red]\(0.00\)">
                  <c:v>51.99</c:v>
                </c:pt>
                <c:pt idx="954" formatCode="0.00_);[Red]\(0.00\)">
                  <c:v>51.910000000000004</c:v>
                </c:pt>
                <c:pt idx="955" formatCode="0.00_);[Red]\(0.00\)">
                  <c:v>51.81</c:v>
                </c:pt>
                <c:pt idx="956" formatCode="0.00_);[Red]\(0.00\)">
                  <c:v>51.73</c:v>
                </c:pt>
                <c:pt idx="957" formatCode="0.00_);[Red]\(0.00\)">
                  <c:v>51.68</c:v>
                </c:pt>
                <c:pt idx="958" formatCode="0.00_);[Red]\(0.00\)">
                  <c:v>51.66</c:v>
                </c:pt>
                <c:pt idx="959" formatCode="0.00_);[Red]\(0.00\)">
                  <c:v>51.609999999999992</c:v>
                </c:pt>
                <c:pt idx="960" formatCode="0.00_);[Red]\(0.00\)">
                  <c:v>51.51</c:v>
                </c:pt>
                <c:pt idx="961" formatCode="0.00_);[Red]\(0.00\)">
                  <c:v>51.410000000000004</c:v>
                </c:pt>
                <c:pt idx="962" formatCode="0.00_);[Red]\(0.00\)">
                  <c:v>51.330000000000005</c:v>
                </c:pt>
                <c:pt idx="963" formatCode="0.00_);[Red]\(0.00\)">
                  <c:v>51.25</c:v>
                </c:pt>
                <c:pt idx="964" formatCode="0.00_);[Red]\(0.00\)">
                  <c:v>51.19</c:v>
                </c:pt>
                <c:pt idx="965" formatCode="0.00_);[Red]\(0.00\)">
                  <c:v>51.139999999999993</c:v>
                </c:pt>
                <c:pt idx="966" formatCode="0.00_);[Red]\(0.00\)">
                  <c:v>51.129999999999995</c:v>
                </c:pt>
                <c:pt idx="967" formatCode="0.00_);[Red]\(0.00\)">
                  <c:v>51.080000000000005</c:v>
                </c:pt>
                <c:pt idx="968" formatCode="0.00_);[Red]\(0.00\)">
                  <c:v>50.99</c:v>
                </c:pt>
                <c:pt idx="969" formatCode="0.00_);[Red]\(0.00\)">
                  <c:v>50.93</c:v>
                </c:pt>
                <c:pt idx="970" formatCode="0.00_);[Red]\(0.00\)">
                  <c:v>50.859999999999992</c:v>
                </c:pt>
                <c:pt idx="971" formatCode="0.00_);[Red]\(0.00\)">
                  <c:v>50.819999999999993</c:v>
                </c:pt>
                <c:pt idx="972" formatCode="0.00_);[Red]\(0.00\)">
                  <c:v>50.74</c:v>
                </c:pt>
                <c:pt idx="973" formatCode="0.00_);[Red]\(0.00\)">
                  <c:v>50.650000000000006</c:v>
                </c:pt>
                <c:pt idx="974" formatCode="0.00_);[Red]\(0.00\)">
                  <c:v>50.54</c:v>
                </c:pt>
                <c:pt idx="975" formatCode="0.00_);[Red]\(0.00\)">
                  <c:v>50.449999999999996</c:v>
                </c:pt>
                <c:pt idx="976" formatCode="0.00_);[Red]\(0.00\)">
                  <c:v>50.359999999999992</c:v>
                </c:pt>
                <c:pt idx="977" formatCode="0.00_);[Red]\(0.00\)">
                  <c:v>50.32</c:v>
                </c:pt>
                <c:pt idx="978" formatCode="0.00_);[Red]\(0.00\)">
                  <c:v>50.25</c:v>
                </c:pt>
                <c:pt idx="979" formatCode="0.00_);[Red]\(0.00\)">
                  <c:v>50.199999999999996</c:v>
                </c:pt>
                <c:pt idx="980" formatCode="0.00_);[Red]\(0.00\)">
                  <c:v>50.139999999999993</c:v>
                </c:pt>
                <c:pt idx="981" formatCode="0.00_);[Red]\(0.00\)">
                  <c:v>50.120000000000005</c:v>
                </c:pt>
                <c:pt idx="982" formatCode="0.00_);[Red]\(0.00\)">
                  <c:v>59.71</c:v>
                </c:pt>
                <c:pt idx="983" formatCode="0.00_);[Red]\(0.00\)">
                  <c:v>70.350000000000009</c:v>
                </c:pt>
                <c:pt idx="984" formatCode="0.00_);[Red]\(0.00\)">
                  <c:v>81.34</c:v>
                </c:pt>
                <c:pt idx="985" formatCode="0.00_);[Red]\(0.00\)">
                  <c:v>81.13</c:v>
                </c:pt>
                <c:pt idx="986" formatCode="0.00_);[Red]\(0.00\)">
                  <c:v>71.399999999999991</c:v>
                </c:pt>
                <c:pt idx="987" formatCode="0.00_);[Red]\(0.00\)">
                  <c:v>61.26</c:v>
                </c:pt>
                <c:pt idx="988" formatCode="0.00_);[Red]\(0.00\)">
                  <c:v>52.77</c:v>
                </c:pt>
                <c:pt idx="989" formatCode="0.00_);[Red]\(0.00\)">
                  <c:v>52.660000000000004</c:v>
                </c:pt>
                <c:pt idx="990" formatCode="0.00_);[Red]\(0.00\)">
                  <c:v>52.610000000000007</c:v>
                </c:pt>
                <c:pt idx="991" formatCode="0.00_);[Red]\(0.00\)">
                  <c:v>52.52</c:v>
                </c:pt>
                <c:pt idx="992" formatCode="0.00_);[Red]\(0.00\)">
                  <c:v>52.47</c:v>
                </c:pt>
                <c:pt idx="993" formatCode="0.00_);[Red]\(0.00\)">
                  <c:v>52.389999999999993</c:v>
                </c:pt>
                <c:pt idx="994" formatCode="0.00_);[Red]\(0.00\)">
                  <c:v>52.28</c:v>
                </c:pt>
                <c:pt idx="995" formatCode="0.00_);[Red]\(0.00\)">
                  <c:v>52.21</c:v>
                </c:pt>
                <c:pt idx="996" formatCode="0.00_);[Red]\(0.00\)">
                  <c:v>52.19</c:v>
                </c:pt>
                <c:pt idx="997" formatCode="0.00_);[Red]\(0.00\)">
                  <c:v>52.13</c:v>
                </c:pt>
                <c:pt idx="998" formatCode="0.00_);[Red]\(0.00\)">
                  <c:v>52.04</c:v>
                </c:pt>
                <c:pt idx="999" formatCode="0.00_);[Red]\(0.00\)">
                  <c:v>51.919999999999995</c:v>
                </c:pt>
                <c:pt idx="1000" formatCode="0.00_);[Red]\(0.00\)">
                  <c:v>51.889999999999993</c:v>
                </c:pt>
                <c:pt idx="1001" formatCode="0.00_);[Red]\(0.00\)">
                  <c:v>51.819999999999993</c:v>
                </c:pt>
                <c:pt idx="1002" formatCode="0.00_);[Red]\(0.00\)">
                  <c:v>51.74</c:v>
                </c:pt>
                <c:pt idx="1003" formatCode="0.00_);[Red]\(0.00\)">
                  <c:v>51.69</c:v>
                </c:pt>
                <c:pt idx="1004" formatCode="0.00_);[Red]\(0.00\)">
                  <c:v>51.66</c:v>
                </c:pt>
                <c:pt idx="1005" formatCode="0.00_);[Red]\(0.00\)">
                  <c:v>51.66</c:v>
                </c:pt>
                <c:pt idx="1006" formatCode="0.00_);[Red]\(0.00\)">
                  <c:v>51.550000000000004</c:v>
                </c:pt>
                <c:pt idx="1007" formatCode="0.00_);[Red]\(0.00\)">
                  <c:v>51.46</c:v>
                </c:pt>
                <c:pt idx="1008" formatCode="0.00_);[Red]\(0.00\)">
                  <c:v>51.379999999999995</c:v>
                </c:pt>
                <c:pt idx="1009" formatCode="0.00_);[Red]\(0.00\)">
                  <c:v>51.339999999999996</c:v>
                </c:pt>
                <c:pt idx="1010" formatCode="0.00_);[Red]\(0.00\)">
                  <c:v>51.26</c:v>
                </c:pt>
                <c:pt idx="1011" formatCode="0.00_);[Red]\(0.00\)">
                  <c:v>51.19</c:v>
                </c:pt>
                <c:pt idx="1012" formatCode="0.00_);[Red]\(0.00\)">
                  <c:v>51.160000000000004</c:v>
                </c:pt>
                <c:pt idx="1013" formatCode="0.00_);[Red]\(0.00\)">
                  <c:v>51.199999999999996</c:v>
                </c:pt>
                <c:pt idx="1014" formatCode="0.00_);[Red]\(0.00\)">
                  <c:v>51.120000000000005</c:v>
                </c:pt>
                <c:pt idx="1015" formatCode="0.00_);[Red]\(0.00\)">
                  <c:v>50.99</c:v>
                </c:pt>
                <c:pt idx="1016" formatCode="0.00_);[Red]\(0.00\)">
                  <c:v>50.859999999999992</c:v>
                </c:pt>
                <c:pt idx="1017" formatCode="0.00_);[Red]\(0.00\)">
                  <c:v>50.800000000000004</c:v>
                </c:pt>
                <c:pt idx="1018" formatCode="0.00_);[Red]\(0.00\)">
                  <c:v>50.76</c:v>
                </c:pt>
                <c:pt idx="1019" formatCode="0.00_);[Red]\(0.00\)">
                  <c:v>50.71</c:v>
                </c:pt>
                <c:pt idx="1020" formatCode="0.00_);[Red]\(0.00\)">
                  <c:v>50.69</c:v>
                </c:pt>
                <c:pt idx="1021" formatCode="0.00_);[Red]\(0.00\)">
                  <c:v>50.65</c:v>
                </c:pt>
                <c:pt idx="1022" formatCode="0.00_);[Red]\(0.00\)">
                  <c:v>50.609999999999992</c:v>
                </c:pt>
                <c:pt idx="1023" formatCode="0.00_);[Red]\(0.00\)">
                  <c:v>50.51</c:v>
                </c:pt>
                <c:pt idx="1024" formatCode="0.00_);[Red]\(0.00\)">
                  <c:v>50.47</c:v>
                </c:pt>
                <c:pt idx="1025" formatCode="0.00_);[Red]\(0.00\)">
                  <c:v>50.41</c:v>
                </c:pt>
                <c:pt idx="1026" formatCode="0.00_);[Red]\(0.00\)">
                  <c:v>50.370000000000005</c:v>
                </c:pt>
                <c:pt idx="1027" formatCode="0.00_);[Red]\(0.00\)">
                  <c:v>55.430000000000007</c:v>
                </c:pt>
                <c:pt idx="1028" formatCode="0.00_);[Red]\(0.00\)">
                  <c:v>65.83</c:v>
                </c:pt>
                <c:pt idx="1029" formatCode="0.00_);[Red]\(0.00\)">
                  <c:v>76.44</c:v>
                </c:pt>
                <c:pt idx="1030" formatCode="0.00_);[Red]\(0.00\)">
                  <c:v>82.25</c:v>
                </c:pt>
                <c:pt idx="1031" formatCode="0.00_);[Red]\(0.00\)">
                  <c:v>82.09</c:v>
                </c:pt>
                <c:pt idx="1032" formatCode="0.00_);[Red]\(0.00\)">
                  <c:v>72.44</c:v>
                </c:pt>
                <c:pt idx="1033" formatCode="0.00_);[Red]\(0.00\)">
                  <c:v>62.359999999999992</c:v>
                </c:pt>
                <c:pt idx="1034" formatCode="0.00_);[Red]\(0.00\)">
                  <c:v>52.93</c:v>
                </c:pt>
                <c:pt idx="1035" formatCode="0.00_);[Red]\(0.00\)">
                  <c:v>52.830000000000005</c:v>
                </c:pt>
                <c:pt idx="1036" formatCode="0.00_);[Red]\(0.00\)">
                  <c:v>52.81</c:v>
                </c:pt>
                <c:pt idx="1037" formatCode="0.00_);[Red]\(0.00\)">
                  <c:v>52.830000000000005</c:v>
                </c:pt>
                <c:pt idx="1038" formatCode="0.00_);[Red]\(0.00\)">
                  <c:v>52.77</c:v>
                </c:pt>
                <c:pt idx="1039" formatCode="0.00_);[Red]\(0.00\)">
                  <c:v>52.699999999999996</c:v>
                </c:pt>
                <c:pt idx="1040" formatCode="0.00_);[Red]\(0.00\)">
                  <c:v>52.610000000000007</c:v>
                </c:pt>
                <c:pt idx="1041" formatCode="0.00_);[Red]\(0.00\)">
                  <c:v>52.580000000000005</c:v>
                </c:pt>
                <c:pt idx="1042" formatCode="0.00_);[Red]\(0.00\)">
                  <c:v>52.56</c:v>
                </c:pt>
                <c:pt idx="1043" formatCode="0.00_);[Red]\(0.00\)">
                  <c:v>52.48</c:v>
                </c:pt>
                <c:pt idx="1044" formatCode="0.00_);[Red]\(0.00\)">
                  <c:v>52.43</c:v>
                </c:pt>
                <c:pt idx="1045" formatCode="0.00_);[Red]\(0.00\)">
                  <c:v>52.319999999999993</c:v>
                </c:pt>
                <c:pt idx="1046" formatCode="0.00_);[Red]\(0.00\)">
                  <c:v>52.32</c:v>
                </c:pt>
                <c:pt idx="1047" formatCode="0.00_);[Red]\(0.00\)">
                  <c:v>52.240000000000009</c:v>
                </c:pt>
                <c:pt idx="1048" formatCode="0.00_);[Red]\(0.00\)">
                  <c:v>52.27</c:v>
                </c:pt>
                <c:pt idx="1049" formatCode="0.00_);[Red]\(0.00\)">
                  <c:v>52.20000000000001</c:v>
                </c:pt>
                <c:pt idx="1050" formatCode="0.00_);[Red]\(0.00\)">
                  <c:v>52.180000000000007</c:v>
                </c:pt>
                <c:pt idx="1051" formatCode="0.00_);[Red]\(0.00\)">
                  <c:v>52.140000000000008</c:v>
                </c:pt>
                <c:pt idx="1052" formatCode="0.00_);[Red]\(0.00\)">
                  <c:v>52.120000000000005</c:v>
                </c:pt>
                <c:pt idx="1053" formatCode="0.00_);[Red]\(0.00\)">
                  <c:v>52.089999999999996</c:v>
                </c:pt>
                <c:pt idx="1054" formatCode="0.00_);[Red]\(0.00\)">
                  <c:v>52.02</c:v>
                </c:pt>
                <c:pt idx="1055" formatCode="0.00_);[Red]\(0.00\)">
                  <c:v>51.949999999999996</c:v>
                </c:pt>
                <c:pt idx="1056" formatCode="0.00_);[Red]\(0.00\)">
                  <c:v>51.870000000000005</c:v>
                </c:pt>
                <c:pt idx="1057" formatCode="0.00_);[Red]\(0.00\)">
                  <c:v>51.830000000000005</c:v>
                </c:pt>
                <c:pt idx="1058" formatCode="0.00_);[Red]\(0.00\)">
                  <c:v>51.85</c:v>
                </c:pt>
                <c:pt idx="1059" formatCode="0.00_);[Red]\(0.00\)">
                  <c:v>51.800000000000004</c:v>
                </c:pt>
                <c:pt idx="1060" formatCode="0.00_);[Red]\(0.00\)">
                  <c:v>51.78</c:v>
                </c:pt>
                <c:pt idx="1061" formatCode="0.00_);[Red]\(0.00\)">
                  <c:v>51.72</c:v>
                </c:pt>
                <c:pt idx="1062" formatCode="0.00_);[Red]\(0.00\)">
                  <c:v>51.72</c:v>
                </c:pt>
                <c:pt idx="1063" formatCode="0.00_);[Red]\(0.00\)">
                  <c:v>51.639999999999993</c:v>
                </c:pt>
                <c:pt idx="1064" formatCode="0.00_);[Red]\(0.00\)">
                  <c:v>51.579999999999991</c:v>
                </c:pt>
                <c:pt idx="1065" formatCode="0.00_);[Red]\(0.00\)">
                  <c:v>51.53</c:v>
                </c:pt>
                <c:pt idx="1066" formatCode="0.00_);[Red]\(0.00\)">
                  <c:v>51.5</c:v>
                </c:pt>
                <c:pt idx="1067" formatCode="0.00_);[Red]\(0.00\)">
                  <c:v>51.45000000000001</c:v>
                </c:pt>
                <c:pt idx="1068" formatCode="0.00_);[Red]\(0.00\)">
                  <c:v>51.410000000000004</c:v>
                </c:pt>
                <c:pt idx="1069" formatCode="0.00_);[Red]\(0.00\)">
                  <c:v>51.410000000000004</c:v>
                </c:pt>
                <c:pt idx="1070" formatCode="0.00_);[Red]\(0.00\)">
                  <c:v>51.34</c:v>
                </c:pt>
                <c:pt idx="1071" formatCode="0.00_);[Red]\(0.00\)">
                  <c:v>51.319999999999993</c:v>
                </c:pt>
                <c:pt idx="1072" formatCode="0.00_);[Red]\(0.00\)">
                  <c:v>51.25</c:v>
                </c:pt>
                <c:pt idx="1073" formatCode="0.00_);[Red]\(0.00\)">
                  <c:v>51.199999999999996</c:v>
                </c:pt>
                <c:pt idx="1074" formatCode="0.00_);[Red]\(0.00\)">
                  <c:v>51.150000000000006</c:v>
                </c:pt>
                <c:pt idx="1075" formatCode="0.00_);[Red]\(0.00\)">
                  <c:v>51.110000000000007</c:v>
                </c:pt>
                <c:pt idx="1076" formatCode="0.00_);[Red]\(0.00\)">
                  <c:v>51.1</c:v>
                </c:pt>
                <c:pt idx="1077" formatCode="0.00_);[Red]\(0.00\)">
                  <c:v>51.03</c:v>
                </c:pt>
                <c:pt idx="1078" formatCode="0.00_);[Red]\(0.00\)">
                  <c:v>51.01</c:v>
                </c:pt>
                <c:pt idx="1079" formatCode="0.00_);[Red]\(0.00\)">
                  <c:v>50.96</c:v>
                </c:pt>
                <c:pt idx="1080" formatCode="0.00_);[Red]\(0.00\)">
                  <c:v>50.919999999999995</c:v>
                </c:pt>
                <c:pt idx="1081" formatCode="0.00_);[Red]\(0.00\)">
                  <c:v>50.860000000000007</c:v>
                </c:pt>
                <c:pt idx="1082" formatCode="0.00_);[Red]\(0.00\)">
                  <c:v>50.84</c:v>
                </c:pt>
                <c:pt idx="1083" formatCode="0.00_);[Red]\(0.00\)">
                  <c:v>50.84</c:v>
                </c:pt>
                <c:pt idx="1084" formatCode="0.00_);[Red]\(0.00\)">
                  <c:v>50.830000000000005</c:v>
                </c:pt>
                <c:pt idx="1085" formatCode="0.00_);[Red]\(0.00\)">
                  <c:v>50.85</c:v>
                </c:pt>
                <c:pt idx="1086" formatCode="0.00_);[Red]\(0.00\)">
                  <c:v>50.800000000000004</c:v>
                </c:pt>
                <c:pt idx="1087" formatCode="0.00_);[Red]\(0.00\)">
                  <c:v>50.720000000000006</c:v>
                </c:pt>
                <c:pt idx="1088" formatCode="0.00_);[Red]\(0.00\)">
                  <c:v>50.620000000000005</c:v>
                </c:pt>
                <c:pt idx="1089" formatCode="0.00_);[Red]\(0.00\)">
                  <c:v>50.580000000000005</c:v>
                </c:pt>
                <c:pt idx="1090" formatCode="0.00_);[Red]\(0.00\)">
                  <c:v>50.589999999999996</c:v>
                </c:pt>
                <c:pt idx="1091" formatCode="0.00_);[Red]\(0.00\)">
                  <c:v>50.57</c:v>
                </c:pt>
                <c:pt idx="1092" formatCode="0.00_);[Red]\(0.00\)">
                  <c:v>50.56</c:v>
                </c:pt>
                <c:pt idx="1093" formatCode="0.00_);[Red]\(0.00\)">
                  <c:v>50.52</c:v>
                </c:pt>
                <c:pt idx="1094" formatCode="0.00_);[Red]\(0.00\)">
                  <c:v>50.47</c:v>
                </c:pt>
                <c:pt idx="1095" formatCode="0.00_);[Red]\(0.00\)">
                  <c:v>50.390000000000008</c:v>
                </c:pt>
                <c:pt idx="1096" formatCode="0.00_);[Red]\(0.00\)">
                  <c:v>50.34</c:v>
                </c:pt>
                <c:pt idx="1097" formatCode="0.00_);[Red]\(0.00\)">
                  <c:v>50.300000000000004</c:v>
                </c:pt>
                <c:pt idx="1098" formatCode="0.00_);[Red]\(0.00\)">
                  <c:v>50.26</c:v>
                </c:pt>
                <c:pt idx="1099" formatCode="0.00_);[Red]\(0.00\)">
                  <c:v>50.199999999999996</c:v>
                </c:pt>
                <c:pt idx="1100" formatCode="0.00_);[Red]\(0.00\)">
                  <c:v>50.18</c:v>
                </c:pt>
                <c:pt idx="1101" formatCode="0.00_);[Red]\(0.00\)">
                  <c:v>50.169999999999995</c:v>
                </c:pt>
                <c:pt idx="1102" formatCode="0.00_);[Red]\(0.00\)">
                  <c:v>50.109999999999992</c:v>
                </c:pt>
                <c:pt idx="1103" formatCode="0.00_);[Red]\(0.00\)">
                  <c:v>50.079999999999991</c:v>
                </c:pt>
                <c:pt idx="1104" formatCode="0.00_);[Red]\(0.00\)">
                  <c:v>60.27</c:v>
                </c:pt>
                <c:pt idx="1105" formatCode="0.00_);[Red]\(0.00\)">
                  <c:v>71.070000000000007</c:v>
                </c:pt>
                <c:pt idx="1106" formatCode="0.00_);[Red]\(0.00\)">
                  <c:v>81.970000000000013</c:v>
                </c:pt>
                <c:pt idx="1107" formatCode="0.00_);[Red]\(0.00\)">
                  <c:v>77.52</c:v>
                </c:pt>
                <c:pt idx="1108" formatCode="0.00_);[Red]\(0.00\)">
                  <c:v>67.78</c:v>
                </c:pt>
                <c:pt idx="1109" formatCode="0.00_);[Red]\(0.00\)">
                  <c:v>57.819999999999993</c:v>
                </c:pt>
                <c:pt idx="1110" formatCode="0.00_);[Red]\(0.00\)">
                  <c:v>52.99</c:v>
                </c:pt>
                <c:pt idx="1111" formatCode="0.00_);[Red]\(0.00\)">
                  <c:v>52.910000000000004</c:v>
                </c:pt>
                <c:pt idx="1112" formatCode="0.00_);[Red]\(0.00\)">
                  <c:v>52.860000000000007</c:v>
                </c:pt>
                <c:pt idx="1113" formatCode="0.00_);[Red]\(0.00\)">
                  <c:v>52.81</c:v>
                </c:pt>
                <c:pt idx="1114" formatCode="0.00_);[Red]\(0.00\)">
                  <c:v>52.76</c:v>
                </c:pt>
                <c:pt idx="1115" formatCode="0.00_);[Red]\(0.00\)">
                  <c:v>52.71</c:v>
                </c:pt>
                <c:pt idx="1116" formatCode="0.00_);[Red]\(0.00\)">
                  <c:v>52.660000000000004</c:v>
                </c:pt>
                <c:pt idx="1117" formatCode="0.00_);[Red]\(0.00\)">
                  <c:v>52.53</c:v>
                </c:pt>
                <c:pt idx="1118" formatCode="0.00_);[Red]\(0.00\)">
                  <c:v>52.51</c:v>
                </c:pt>
                <c:pt idx="1119" formatCode="0.00_);[Red]\(0.00\)">
                  <c:v>52.43</c:v>
                </c:pt>
                <c:pt idx="1120" formatCode="0.00_);[Red]\(0.00\)">
                  <c:v>52.379999999999995</c:v>
                </c:pt>
                <c:pt idx="1121" formatCode="0.00_);[Red]\(0.00\)">
                  <c:v>52.28</c:v>
                </c:pt>
                <c:pt idx="1122" formatCode="0.00_);[Red]\(0.00\)">
                  <c:v>52.23</c:v>
                </c:pt>
                <c:pt idx="1123" formatCode="0.00_);[Red]\(0.00\)">
                  <c:v>52.169999999999995</c:v>
                </c:pt>
                <c:pt idx="1124" formatCode="0.00_);[Red]\(0.00\)">
                  <c:v>52.129999999999995</c:v>
                </c:pt>
                <c:pt idx="1125" formatCode="0.00_);[Red]\(0.00\)">
                  <c:v>52.089999999999996</c:v>
                </c:pt>
                <c:pt idx="1126" formatCode="0.00_);[Red]\(0.00\)">
                  <c:v>52.120000000000005</c:v>
                </c:pt>
                <c:pt idx="1127" formatCode="0.00_);[Red]\(0.00\)">
                  <c:v>52.06</c:v>
                </c:pt>
                <c:pt idx="1128" formatCode="0.00_);[Red]\(0.00\)">
                  <c:v>52.03</c:v>
                </c:pt>
                <c:pt idx="1129" formatCode="0.00_);[Red]\(0.00\)">
                  <c:v>51.96</c:v>
                </c:pt>
                <c:pt idx="1130" formatCode="0.00_);[Red]\(0.00\)">
                  <c:v>51.949999999999996</c:v>
                </c:pt>
                <c:pt idx="1131" formatCode="0.00_);[Red]\(0.00\)">
                  <c:v>51.859999999999992</c:v>
                </c:pt>
                <c:pt idx="1132" formatCode="0.00_);[Red]\(0.00\)">
                  <c:v>51.800000000000004</c:v>
                </c:pt>
                <c:pt idx="1133" formatCode="0.00_);[Red]\(0.00\)">
                  <c:v>51.72</c:v>
                </c:pt>
                <c:pt idx="1134" formatCode="0.00_);[Red]\(0.00\)">
                  <c:v>51.72</c:v>
                </c:pt>
                <c:pt idx="1135" formatCode="0.00_);[Red]\(0.00\)">
                  <c:v>51.639999999999993</c:v>
                </c:pt>
                <c:pt idx="1136" formatCode="0.00_);[Red]\(0.00\)">
                  <c:v>51.629999999999995</c:v>
                </c:pt>
                <c:pt idx="1137" formatCode="0.00_);[Red]\(0.00\)">
                  <c:v>51.579999999999991</c:v>
                </c:pt>
                <c:pt idx="1138" formatCode="0.00_);[Red]\(0.00\)">
                  <c:v>51.56</c:v>
                </c:pt>
                <c:pt idx="1139" formatCode="0.00_);[Red]\(0.00\)">
                  <c:v>51.52</c:v>
                </c:pt>
                <c:pt idx="1140" formatCode="0.00_);[Red]\(0.00\)">
                  <c:v>51.49</c:v>
                </c:pt>
                <c:pt idx="1141" formatCode="0.00_);[Red]\(0.00\)">
                  <c:v>51.49</c:v>
                </c:pt>
                <c:pt idx="1142" formatCode="0.00_);[Red]\(0.00\)">
                  <c:v>51.430000000000007</c:v>
                </c:pt>
                <c:pt idx="1143" formatCode="0.00_);[Red]\(0.00\)">
                  <c:v>51.35</c:v>
                </c:pt>
                <c:pt idx="1144" formatCode="0.00_);[Red]\(0.00\)">
                  <c:v>51.319999999999993</c:v>
                </c:pt>
                <c:pt idx="1145" formatCode="0.00_);[Red]\(0.00\)">
                  <c:v>51.29999999999999</c:v>
                </c:pt>
                <c:pt idx="1146" formatCode="0.00_);[Red]\(0.00\)">
                  <c:v>51.31</c:v>
                </c:pt>
                <c:pt idx="1147" formatCode="0.00_);[Red]\(0.00\)">
                  <c:v>51.25</c:v>
                </c:pt>
                <c:pt idx="1148" formatCode="0.00_);[Red]\(0.00\)">
                  <c:v>51.19</c:v>
                </c:pt>
                <c:pt idx="1149" formatCode="0.00_);[Red]\(0.00\)">
                  <c:v>51.120000000000005</c:v>
                </c:pt>
                <c:pt idx="1150" formatCode="0.00_);[Red]\(0.00\)">
                  <c:v>51.110000000000007</c:v>
                </c:pt>
                <c:pt idx="1151" formatCode="0.00_);[Red]\(0.00\)">
                  <c:v>51.09</c:v>
                </c:pt>
                <c:pt idx="1152" formatCode="0.00_);[Red]\(0.00\)">
                  <c:v>51.1</c:v>
                </c:pt>
                <c:pt idx="1153" formatCode="0.00_);[Red]\(0.00\)">
                  <c:v>51.07</c:v>
                </c:pt>
                <c:pt idx="1154" formatCode="0.00_);[Red]\(0.00\)">
                  <c:v>51.07</c:v>
                </c:pt>
                <c:pt idx="1155" formatCode="0.00_);[Red]\(0.00\)">
                  <c:v>51.03</c:v>
                </c:pt>
                <c:pt idx="1156" formatCode="0.00_);[Red]\(0.00\)">
                  <c:v>51.01</c:v>
                </c:pt>
                <c:pt idx="1157" formatCode="0.00_);[Red]\(0.00\)">
                  <c:v>50.97</c:v>
                </c:pt>
                <c:pt idx="1158" formatCode="0.00_);[Red]\(0.00\)">
                  <c:v>50.919999999999995</c:v>
                </c:pt>
                <c:pt idx="1159" formatCode="0.00_);[Red]\(0.00\)">
                  <c:v>50.879999999999995</c:v>
                </c:pt>
                <c:pt idx="1160" formatCode="0.00_);[Red]\(0.00\)">
                  <c:v>50.879999999999995</c:v>
                </c:pt>
                <c:pt idx="1161" formatCode="0.00_);[Red]\(0.00\)">
                  <c:v>50.93</c:v>
                </c:pt>
                <c:pt idx="1162" formatCode="0.00_);[Red]\(0.00\)">
                  <c:v>50.93</c:v>
                </c:pt>
                <c:pt idx="1163" formatCode="0.00_);[Red]\(0.00\)">
                  <c:v>50.9</c:v>
                </c:pt>
                <c:pt idx="1164" formatCode="0.00_);[Red]\(0.00\)">
                  <c:v>50.81</c:v>
                </c:pt>
                <c:pt idx="1165" formatCode="0.00_);[Red]\(0.00\)">
                  <c:v>50.75</c:v>
                </c:pt>
                <c:pt idx="1166" formatCode="0.00_);[Red]\(0.00\)">
                  <c:v>50.640000000000008</c:v>
                </c:pt>
                <c:pt idx="1167" formatCode="0.00_);[Red]\(0.00\)">
                  <c:v>50.6</c:v>
                </c:pt>
                <c:pt idx="1168" formatCode="0.00_);[Red]\(0.00\)">
                  <c:v>50.569999999999993</c:v>
                </c:pt>
                <c:pt idx="1169" formatCode="0.00_);[Red]\(0.00\)">
                  <c:v>50.609999999999992</c:v>
                </c:pt>
                <c:pt idx="1170" formatCode="0.00_);[Red]\(0.00\)">
                  <c:v>50.57</c:v>
                </c:pt>
                <c:pt idx="1171" formatCode="0.00_);[Red]\(0.00\)">
                  <c:v>50.51</c:v>
                </c:pt>
                <c:pt idx="1172" formatCode="0.00_);[Red]\(0.00\)">
                  <c:v>50.44</c:v>
                </c:pt>
                <c:pt idx="1173" formatCode="0.00_);[Red]\(0.00\)">
                  <c:v>50.379999999999995</c:v>
                </c:pt>
                <c:pt idx="1174" formatCode="0.00_);[Red]\(0.00\)">
                  <c:v>50.32</c:v>
                </c:pt>
                <c:pt idx="1175" formatCode="0.00_);[Red]\(0.00\)">
                  <c:v>50.23</c:v>
                </c:pt>
                <c:pt idx="1176" formatCode="0.00_);[Red]\(0.00\)">
                  <c:v>50.22</c:v>
                </c:pt>
                <c:pt idx="1177" formatCode="0.00_);[Red]\(0.00\)">
                  <c:v>50.169999999999995</c:v>
                </c:pt>
                <c:pt idx="1178" formatCode="0.00_);[Red]\(0.00\)">
                  <c:v>50.18</c:v>
                </c:pt>
                <c:pt idx="1179" formatCode="0.00_);[Red]\(0.00\)">
                  <c:v>60.379999999999995</c:v>
                </c:pt>
                <c:pt idx="1180" formatCode="0.00_);[Red]\(0.00\)">
                  <c:v>70.929999999999993</c:v>
                </c:pt>
                <c:pt idx="1181" formatCode="0.00_);[Red]\(0.00\)">
                  <c:v>81.8</c:v>
                </c:pt>
                <c:pt idx="1182" formatCode="0.00_);[Red]\(0.00\)">
                  <c:v>75.78</c:v>
                </c:pt>
                <c:pt idx="1183" formatCode="0.00_);[Red]\(0.00\)">
                  <c:v>66.160000000000011</c:v>
                </c:pt>
                <c:pt idx="1184" formatCode="0.00_);[Red]\(0.00\)">
                  <c:v>56.09</c:v>
                </c:pt>
                <c:pt idx="1185" formatCode="0.00_);[Red]\(0.00\)">
                  <c:v>52.65</c:v>
                </c:pt>
                <c:pt idx="1186" formatCode="0.00_);[Red]\(0.00\)">
                  <c:v>52.46</c:v>
                </c:pt>
                <c:pt idx="1187" formatCode="0.00_);[Red]\(0.00\)">
                  <c:v>52.339999999999996</c:v>
                </c:pt>
                <c:pt idx="1188" formatCode="0.00_);[Red]\(0.00\)">
                  <c:v>52.22</c:v>
                </c:pt>
                <c:pt idx="1189" formatCode="0.00_);[Red]\(0.00\)">
                  <c:v>52.110000000000007</c:v>
                </c:pt>
                <c:pt idx="1190" formatCode="0.00_);[Red]\(0.00\)">
                  <c:v>51.919999999999995</c:v>
                </c:pt>
                <c:pt idx="1191" formatCode="0.00_);[Red]\(0.00\)">
                  <c:v>51.78</c:v>
                </c:pt>
                <c:pt idx="1192" formatCode="0.00_);[Red]\(0.00\)">
                  <c:v>51.65</c:v>
                </c:pt>
                <c:pt idx="1193" formatCode="0.00_);[Red]\(0.00\)">
                  <c:v>51.599999999999994</c:v>
                </c:pt>
                <c:pt idx="1194" formatCode="0.00_);[Red]\(0.00\)">
                  <c:v>51.5</c:v>
                </c:pt>
                <c:pt idx="1195" formatCode="0.00_);[Red]\(0.00\)">
                  <c:v>51.390000000000008</c:v>
                </c:pt>
                <c:pt idx="1196" formatCode="0.00_);[Red]\(0.00\)">
                  <c:v>51.31</c:v>
                </c:pt>
                <c:pt idx="1197" formatCode="0.00_);[Red]\(0.00\)">
                  <c:v>51.20000000000001</c:v>
                </c:pt>
                <c:pt idx="1198" formatCode="0.00_);[Red]\(0.00\)">
                  <c:v>51.09</c:v>
                </c:pt>
                <c:pt idx="1199" formatCode="0.00_);[Red]\(0.00\)">
                  <c:v>50.93</c:v>
                </c:pt>
                <c:pt idx="1200" formatCode="0.00_);[Red]\(0.00\)">
                  <c:v>50.81</c:v>
                </c:pt>
                <c:pt idx="1201" formatCode="0.00_);[Red]\(0.00\)">
                  <c:v>50.71</c:v>
                </c:pt>
                <c:pt idx="1202" formatCode="0.00_);[Red]\(0.00\)">
                  <c:v>50.550000000000004</c:v>
                </c:pt>
                <c:pt idx="1203" formatCode="0.00_);[Red]\(0.00\)">
                  <c:v>50.379999999999995</c:v>
                </c:pt>
                <c:pt idx="1204" formatCode="0.00_);[Red]\(0.00\)">
                  <c:v>50.23</c:v>
                </c:pt>
                <c:pt idx="1205" formatCode="0.00_);[Red]\(0.00\)">
                  <c:v>56.81</c:v>
                </c:pt>
                <c:pt idx="1206" formatCode="0.00_);[Red]\(0.00\)">
                  <c:v>67.13</c:v>
                </c:pt>
                <c:pt idx="1207" formatCode="0.00_);[Red]\(0.00\)">
                  <c:v>77.86</c:v>
                </c:pt>
                <c:pt idx="1208" formatCode="0.00_);[Red]\(0.00\)">
                  <c:v>81.760000000000005</c:v>
                </c:pt>
                <c:pt idx="1209" formatCode="0.00_);[Red]\(0.00\)">
                  <c:v>72.94</c:v>
                </c:pt>
                <c:pt idx="1210" formatCode="0.00_);[Red]\(0.00\)">
                  <c:v>62.97</c:v>
                </c:pt>
                <c:pt idx="1211" formatCode="0.00_);[Red]\(0.00\)">
                  <c:v>53.18</c:v>
                </c:pt>
                <c:pt idx="1212" formatCode="0.00_);[Red]\(0.00\)">
                  <c:v>52.359999999999992</c:v>
                </c:pt>
                <c:pt idx="1213" formatCode="0.00_);[Red]\(0.00\)">
                  <c:v>52.169999999999995</c:v>
                </c:pt>
                <c:pt idx="1214" formatCode="0.00_);[Red]\(0.00\)">
                  <c:v>51.94</c:v>
                </c:pt>
                <c:pt idx="1215" formatCode="0.00_);[Red]\(0.00\)">
                  <c:v>51.72</c:v>
                </c:pt>
                <c:pt idx="1216" formatCode="0.00_);[Red]\(0.00\)">
                  <c:v>51.609999999999992</c:v>
                </c:pt>
                <c:pt idx="1217" formatCode="0.00_);[Red]\(0.00\)">
                  <c:v>51.5</c:v>
                </c:pt>
                <c:pt idx="1218" formatCode="0.00_);[Red]\(0.00\)">
                  <c:v>51.330000000000005</c:v>
                </c:pt>
                <c:pt idx="1219" formatCode="0.00_);[Red]\(0.00\)">
                  <c:v>51.19</c:v>
                </c:pt>
                <c:pt idx="1220" formatCode="0.00_);[Red]\(0.00\)">
                  <c:v>51.03</c:v>
                </c:pt>
                <c:pt idx="1221" formatCode="0.00_);[Red]\(0.00\)">
                  <c:v>50.9</c:v>
                </c:pt>
                <c:pt idx="1222" formatCode="0.00_);[Red]\(0.00\)">
                  <c:v>50.720000000000006</c:v>
                </c:pt>
                <c:pt idx="1223" formatCode="0.00_);[Red]\(0.00\)">
                  <c:v>50.609999999999992</c:v>
                </c:pt>
                <c:pt idx="1224" formatCode="0.00_);[Red]\(0.00\)">
                  <c:v>50.51</c:v>
                </c:pt>
                <c:pt idx="1225" formatCode="0.00_);[Red]\(0.00\)">
                  <c:v>50.339999999999996</c:v>
                </c:pt>
                <c:pt idx="1226" formatCode="0.00_);[Red]\(0.00\)">
                  <c:v>59.5</c:v>
                </c:pt>
                <c:pt idx="1227" formatCode="0.00_);[Red]\(0.00\)">
                  <c:v>69.81</c:v>
                </c:pt>
                <c:pt idx="1228" formatCode="0.00_);[Red]\(0.00\)">
                  <c:v>80.61999999999999</c:v>
                </c:pt>
                <c:pt idx="1229" formatCode="0.00_);[Red]\(0.00\)">
                  <c:v>82.27</c:v>
                </c:pt>
                <c:pt idx="1230" formatCode="0.00_);[Red]\(0.00\)">
                  <c:v>72.88</c:v>
                </c:pt>
                <c:pt idx="1231" formatCode="0.00_);[Red]\(0.00\)">
                  <c:v>62.920000000000009</c:v>
                </c:pt>
                <c:pt idx="1232" formatCode="0.00_);[Red]\(0.00\)">
                  <c:v>52.72</c:v>
                </c:pt>
                <c:pt idx="1233" formatCode="0.00_);[Red]\(0.00\)">
                  <c:v>52.44</c:v>
                </c:pt>
                <c:pt idx="1234" formatCode="0.00_);[Red]\(0.00\)">
                  <c:v>52.300000000000004</c:v>
                </c:pt>
                <c:pt idx="1235" formatCode="0.00_);[Red]\(0.00\)">
                  <c:v>52.19</c:v>
                </c:pt>
                <c:pt idx="1236" formatCode="0.00_);[Red]\(0.00\)">
                  <c:v>52.07</c:v>
                </c:pt>
                <c:pt idx="1237" formatCode="0.00_);[Red]\(0.00\)">
                  <c:v>51.94</c:v>
                </c:pt>
                <c:pt idx="1238" formatCode="0.00_);[Red]\(0.00\)">
                  <c:v>51.85</c:v>
                </c:pt>
                <c:pt idx="1239" formatCode="0.00_);[Red]\(0.00\)">
                  <c:v>51.77</c:v>
                </c:pt>
                <c:pt idx="1240" formatCode="0.00_);[Red]\(0.00\)">
                  <c:v>51.629999999999995</c:v>
                </c:pt>
                <c:pt idx="1241" formatCode="0.00_);[Red]\(0.00\)">
                  <c:v>51.51</c:v>
                </c:pt>
                <c:pt idx="1242" formatCode="0.00_);[Red]\(0.00\)">
                  <c:v>51.379999999999995</c:v>
                </c:pt>
                <c:pt idx="1243" formatCode="0.00_);[Red]\(0.00\)">
                  <c:v>51.32</c:v>
                </c:pt>
                <c:pt idx="1244" formatCode="0.00_);[Red]\(0.00\)">
                  <c:v>51.22</c:v>
                </c:pt>
                <c:pt idx="1245" formatCode="0.00_);[Red]\(0.00\)">
                  <c:v>51.16</c:v>
                </c:pt>
                <c:pt idx="1246" formatCode="0.00_);[Red]\(0.00\)">
                  <c:v>51.04</c:v>
                </c:pt>
                <c:pt idx="1247" formatCode="0.00_);[Red]\(0.00\)">
                  <c:v>50.96</c:v>
                </c:pt>
                <c:pt idx="1248" formatCode="0.00_);[Red]\(0.00\)">
                  <c:v>50.82</c:v>
                </c:pt>
                <c:pt idx="1249" formatCode="0.00_);[Red]\(0.00\)">
                  <c:v>50.73</c:v>
                </c:pt>
                <c:pt idx="1250" formatCode="0.00_);[Red]\(0.00\)">
                  <c:v>50.620000000000005</c:v>
                </c:pt>
                <c:pt idx="1251" formatCode="0.00_);[Red]\(0.00\)">
                  <c:v>50.51</c:v>
                </c:pt>
                <c:pt idx="1252" formatCode="0.00_);[Red]\(0.00\)">
                  <c:v>50.47</c:v>
                </c:pt>
                <c:pt idx="1253" formatCode="0.00_);[Red]\(0.00\)">
                  <c:v>50.370000000000005</c:v>
                </c:pt>
                <c:pt idx="1254" formatCode="0.00_);[Red]\(0.00\)">
                  <c:v>50.330000000000005</c:v>
                </c:pt>
                <c:pt idx="1255" formatCode="0.00_);[Red]\(0.00\)">
                  <c:v>50.19</c:v>
                </c:pt>
                <c:pt idx="1256" formatCode="0.00_);[Red]\(0.00\)">
                  <c:v>60.35</c:v>
                </c:pt>
                <c:pt idx="1257" formatCode="0.00_);[Red]\(0.00\)">
                  <c:v>71.030000000000015</c:v>
                </c:pt>
                <c:pt idx="1258" formatCode="0.00_);[Red]\(0.00\)">
                  <c:v>81.95</c:v>
                </c:pt>
                <c:pt idx="1259" formatCode="0.00_);[Red]\(0.00\)">
                  <c:v>76.899999999999991</c:v>
                </c:pt>
                <c:pt idx="1260" formatCode="0.00_);[Red]\(0.00\)">
                  <c:v>67.16</c:v>
                </c:pt>
                <c:pt idx="1261" formatCode="0.00_);[Red]\(0.00\)">
                  <c:v>57.120000000000005</c:v>
                </c:pt>
                <c:pt idx="1262" formatCode="0.00_);[Red]\(0.00\)">
                  <c:v>52.76</c:v>
                </c:pt>
                <c:pt idx="1263" formatCode="0.00_);[Red]\(0.00\)">
                  <c:v>52.580000000000005</c:v>
                </c:pt>
                <c:pt idx="1264" formatCode="0.00_);[Red]\(0.00\)">
                  <c:v>52.5</c:v>
                </c:pt>
                <c:pt idx="1265" formatCode="0.00_);[Red]\(0.00\)">
                  <c:v>52.41</c:v>
                </c:pt>
                <c:pt idx="1266" formatCode="0.00_);[Red]\(0.00\)">
                  <c:v>52.25</c:v>
                </c:pt>
                <c:pt idx="1267" formatCode="0.00_);[Red]\(0.00\)">
                  <c:v>52.1</c:v>
                </c:pt>
                <c:pt idx="1268" formatCode="0.00_);[Red]\(0.00\)">
                  <c:v>52</c:v>
                </c:pt>
                <c:pt idx="1269" formatCode="0.00_);[Red]\(0.00\)">
                  <c:v>51.879999999999995</c:v>
                </c:pt>
                <c:pt idx="1270" formatCode="0.00_);[Red]\(0.00\)">
                  <c:v>51.75</c:v>
                </c:pt>
                <c:pt idx="1271" formatCode="0.00_);[Red]\(0.00\)">
                  <c:v>51.629999999999995</c:v>
                </c:pt>
                <c:pt idx="1272" formatCode="0.00_);[Red]\(0.00\)">
                  <c:v>51.56</c:v>
                </c:pt>
                <c:pt idx="1273" formatCode="0.00_);[Red]\(0.00\)">
                  <c:v>51.449999999999996</c:v>
                </c:pt>
                <c:pt idx="1274" formatCode="0.00_);[Red]\(0.00\)">
                  <c:v>51.35</c:v>
                </c:pt>
                <c:pt idx="1275" formatCode="0.00_);[Red]\(0.00\)">
                  <c:v>51.24</c:v>
                </c:pt>
                <c:pt idx="1276" formatCode="0.00_);[Red]\(0.00\)">
                  <c:v>51.19</c:v>
                </c:pt>
                <c:pt idx="1277" formatCode="0.00_);[Red]\(0.00\)">
                  <c:v>51.080000000000005</c:v>
                </c:pt>
                <c:pt idx="1278" formatCode="0.00_);[Red]\(0.00\)">
                  <c:v>51</c:v>
                </c:pt>
                <c:pt idx="1279" formatCode="0.00_);[Red]\(0.00\)">
                  <c:v>50.859999999999992</c:v>
                </c:pt>
                <c:pt idx="1280" formatCode="0.00_);[Red]\(0.00\)">
                  <c:v>50.809999999999995</c:v>
                </c:pt>
                <c:pt idx="1281" formatCode="0.00_);[Red]\(0.00\)">
                  <c:v>50.68</c:v>
                </c:pt>
                <c:pt idx="1282" formatCode="0.00_);[Red]\(0.00\)">
                  <c:v>50.57</c:v>
                </c:pt>
                <c:pt idx="1283" formatCode="0.00_);[Red]\(0.00\)">
                  <c:v>50.43</c:v>
                </c:pt>
                <c:pt idx="1284" formatCode="0.00_);[Red]\(0.00\)">
                  <c:v>50.379999999999995</c:v>
                </c:pt>
                <c:pt idx="1285" formatCode="0.00_);[Red]\(0.00\)">
                  <c:v>50.31</c:v>
                </c:pt>
                <c:pt idx="1286" formatCode="0.00_);[Red]\(0.00\)">
                  <c:v>50.25</c:v>
                </c:pt>
                <c:pt idx="1287" formatCode="0.00_);[Red]\(0.00\)">
                  <c:v>55.569999999999993</c:v>
                </c:pt>
                <c:pt idx="1288" formatCode="0.00_);[Red]\(0.00\)">
                  <c:v>66.149999999999991</c:v>
                </c:pt>
                <c:pt idx="1289" formatCode="0.00_);[Red]\(0.00\)">
                  <c:v>76.91</c:v>
                </c:pt>
                <c:pt idx="1290" formatCode="0.00_);[Red]\(0.00\)">
                  <c:v>82.410000000000011</c:v>
                </c:pt>
                <c:pt idx="1291" formatCode="0.00_);[Red]\(0.00\)">
                  <c:v>74.56</c:v>
                </c:pt>
                <c:pt idx="1292" formatCode="0.00_);[Red]\(0.00\)">
                  <c:v>64.62</c:v>
                </c:pt>
                <c:pt idx="1293" formatCode="0.00_);[Red]\(0.00\)">
                  <c:v>54.53</c:v>
                </c:pt>
                <c:pt idx="1294" formatCode="0.00_);[Red]\(0.00\)">
                  <c:v>52.580000000000005</c:v>
                </c:pt>
                <c:pt idx="1295" formatCode="0.00_);[Red]\(0.00\)">
                  <c:v>52.48</c:v>
                </c:pt>
                <c:pt idx="1296" formatCode="0.00_);[Red]\(0.00\)">
                  <c:v>52.37</c:v>
                </c:pt>
                <c:pt idx="1297" formatCode="0.00_);[Red]\(0.00\)">
                  <c:v>52.19</c:v>
                </c:pt>
                <c:pt idx="1298" formatCode="0.00_);[Red]\(0.00\)">
                  <c:v>52.02</c:v>
                </c:pt>
                <c:pt idx="1299" formatCode="0.00_);[Red]\(0.00\)">
                  <c:v>51.870000000000005</c:v>
                </c:pt>
                <c:pt idx="1300" formatCode="0.00_);[Red]\(0.00\)">
                  <c:v>51.73</c:v>
                </c:pt>
                <c:pt idx="1301" formatCode="0.00_);[Red]\(0.00\)">
                  <c:v>51.580000000000005</c:v>
                </c:pt>
                <c:pt idx="1302" formatCode="0.00_);[Red]\(0.00\)">
                  <c:v>51.400000000000006</c:v>
                </c:pt>
                <c:pt idx="1303" formatCode="0.00_);[Red]\(0.00\)">
                  <c:v>51.26</c:v>
                </c:pt>
                <c:pt idx="1304" formatCode="0.00_);[Red]\(0.00\)">
                  <c:v>51.129999999999995</c:v>
                </c:pt>
                <c:pt idx="1305" formatCode="0.00_);[Red]\(0.00\)">
                  <c:v>50.99</c:v>
                </c:pt>
                <c:pt idx="1306" formatCode="0.00_);[Red]\(0.00\)">
                  <c:v>50.87</c:v>
                </c:pt>
                <c:pt idx="1307" formatCode="0.00_);[Red]\(0.00\)">
                  <c:v>50.79</c:v>
                </c:pt>
                <c:pt idx="1308" formatCode="0.00_);[Red]\(0.00\)">
                  <c:v>50.72</c:v>
                </c:pt>
                <c:pt idx="1309" formatCode="0.00_);[Red]\(0.00\)">
                  <c:v>50.65</c:v>
                </c:pt>
                <c:pt idx="1310" formatCode="0.00_);[Red]\(0.00\)">
                  <c:v>50.53</c:v>
                </c:pt>
                <c:pt idx="1311" formatCode="0.00_);[Red]\(0.00\)">
                  <c:v>50.41</c:v>
                </c:pt>
                <c:pt idx="1312" formatCode="0.00_);[Red]\(0.00\)">
                  <c:v>50.31</c:v>
                </c:pt>
                <c:pt idx="1313" formatCode="0.00_);[Red]\(0.00\)">
                  <c:v>50.19</c:v>
                </c:pt>
                <c:pt idx="1314" formatCode="0.00_);[Red]\(0.00\)">
                  <c:v>50.29</c:v>
                </c:pt>
                <c:pt idx="1315" formatCode="0.00_);[Red]\(0.00\)">
                  <c:v>60.70000000000001</c:v>
                </c:pt>
                <c:pt idx="1316" formatCode="0.00_);[Red]\(0.00\)">
                  <c:v>71.570000000000007</c:v>
                </c:pt>
                <c:pt idx="1317" formatCode="0.00_);[Red]\(0.00\)">
                  <c:v>82.43</c:v>
                </c:pt>
                <c:pt idx="1318" formatCode="0.00_);[Red]\(0.00\)">
                  <c:v>72.959999999999994</c:v>
                </c:pt>
                <c:pt idx="1319" formatCode="0.00_);[Red]\(0.00\)">
                  <c:v>62.97</c:v>
                </c:pt>
                <c:pt idx="1320" formatCode="0.00_);[Red]\(0.00\)">
                  <c:v>52.77</c:v>
                </c:pt>
                <c:pt idx="1321" formatCode="0.00_);[Red]\(0.00\)">
                  <c:v>52.56</c:v>
                </c:pt>
                <c:pt idx="1322" formatCode="0.00_);[Red]\(0.00\)">
                  <c:v>52.43</c:v>
                </c:pt>
                <c:pt idx="1323" formatCode="0.00_);[Red]\(0.00\)">
                  <c:v>52.339999999999996</c:v>
                </c:pt>
                <c:pt idx="1324" formatCode="0.00_);[Red]\(0.00\)">
                  <c:v>51.949999999999996</c:v>
                </c:pt>
                <c:pt idx="1325" formatCode="0.00_);[Red]\(0.00\)">
                  <c:v>51.620000000000005</c:v>
                </c:pt>
                <c:pt idx="1326" formatCode="0.00_);[Red]\(0.00\)">
                  <c:v>51.29999999999999</c:v>
                </c:pt>
                <c:pt idx="1327" formatCode="0.00_);[Red]\(0.00\)">
                  <c:v>51.22</c:v>
                </c:pt>
                <c:pt idx="1328" formatCode="0.00_);[Red]\(0.00\)">
                  <c:v>51.15</c:v>
                </c:pt>
                <c:pt idx="1329" formatCode="0.00_);[Red]\(0.00\)">
                  <c:v>51.06</c:v>
                </c:pt>
                <c:pt idx="1330" formatCode="0.00_);[Red]\(0.00\)">
                  <c:v>51.04</c:v>
                </c:pt>
                <c:pt idx="1331" formatCode="0.00_);[Red]\(0.00\)">
                  <c:v>50.94</c:v>
                </c:pt>
                <c:pt idx="1332" formatCode="0.00_);[Red]\(0.00\)">
                  <c:v>50.9</c:v>
                </c:pt>
                <c:pt idx="1333" formatCode="0.00_);[Red]\(0.00\)">
                  <c:v>50.79</c:v>
                </c:pt>
                <c:pt idx="1334" formatCode="0.00_);[Red]\(0.00\)">
                  <c:v>50.71</c:v>
                </c:pt>
                <c:pt idx="1335" formatCode="0.00_);[Red]\(0.00\)">
                  <c:v>50.589999999999996</c:v>
                </c:pt>
                <c:pt idx="1336" formatCode="0.00_);[Red]\(0.00\)">
                  <c:v>50.5</c:v>
                </c:pt>
                <c:pt idx="1337" formatCode="0.00_);[Red]\(0.00\)">
                  <c:v>50.43</c:v>
                </c:pt>
                <c:pt idx="1338" formatCode="0.00_);[Red]\(0.00\)">
                  <c:v>50.300000000000004</c:v>
                </c:pt>
                <c:pt idx="1339" formatCode="0.00_);[Red]\(0.00\)">
                  <c:v>50.25</c:v>
                </c:pt>
                <c:pt idx="1340" formatCode="0.00_);[Red]\(0.00\)">
                  <c:v>50.21</c:v>
                </c:pt>
                <c:pt idx="1341" formatCode="0.00_);[Red]\(0.00\)">
                  <c:v>50.19</c:v>
                </c:pt>
                <c:pt idx="1342" formatCode="0.00_);[Red]\(0.00\)">
                  <c:v>60.5</c:v>
                </c:pt>
                <c:pt idx="1343" formatCode="0.00_);[Red]\(0.00\)">
                  <c:v>71.11</c:v>
                </c:pt>
                <c:pt idx="1344" formatCode="0.00_);[Red]\(0.00\)">
                  <c:v>82.08</c:v>
                </c:pt>
                <c:pt idx="1345" formatCode="0.00_);[Red]\(0.00\)">
                  <c:v>82.31</c:v>
                </c:pt>
                <c:pt idx="1346" formatCode="0.00_);[Red]\(0.00\)">
                  <c:v>72.58</c:v>
                </c:pt>
                <c:pt idx="1347" formatCode="0.00_);[Red]\(0.00\)">
                  <c:v>62.440000000000005</c:v>
                </c:pt>
                <c:pt idx="1348" formatCode="0.00_);[Red]\(0.00\)">
                  <c:v>52.640000000000008</c:v>
                </c:pt>
                <c:pt idx="1349" formatCode="0.00_);[Red]\(0.00\)">
                  <c:v>52.46</c:v>
                </c:pt>
                <c:pt idx="1350" formatCode="0.00_);[Red]\(0.00\)">
                  <c:v>52.319999999999993</c:v>
                </c:pt>
                <c:pt idx="1351" formatCode="0.00_);[Red]\(0.00\)">
                  <c:v>52.19</c:v>
                </c:pt>
                <c:pt idx="1352" formatCode="0.00_);[Red]\(0.00\)">
                  <c:v>52.03</c:v>
                </c:pt>
                <c:pt idx="1353" formatCode="0.00_);[Red]\(0.00\)">
                  <c:v>51.910000000000004</c:v>
                </c:pt>
                <c:pt idx="1354" formatCode="0.00_);[Red]\(0.00\)">
                  <c:v>51.75</c:v>
                </c:pt>
                <c:pt idx="1355" formatCode="0.00_);[Red]\(0.00\)">
                  <c:v>51.65</c:v>
                </c:pt>
                <c:pt idx="1356" formatCode="0.00_);[Red]\(0.00\)">
                  <c:v>51.49</c:v>
                </c:pt>
                <c:pt idx="1357" formatCode="0.00_);[Red]\(0.00\)">
                  <c:v>51.370000000000005</c:v>
                </c:pt>
                <c:pt idx="1358" formatCode="0.00_);[Red]\(0.00\)">
                  <c:v>51.28</c:v>
                </c:pt>
                <c:pt idx="1359" formatCode="0.00_);[Red]\(0.00\)">
                  <c:v>51.21</c:v>
                </c:pt>
                <c:pt idx="1360" formatCode="0.00_);[Red]\(0.00\)">
                  <c:v>51.09</c:v>
                </c:pt>
                <c:pt idx="1361" formatCode="0.00_);[Red]\(0.00\)">
                  <c:v>50.94</c:v>
                </c:pt>
                <c:pt idx="1362" formatCode="0.00_);[Red]\(0.00\)">
                  <c:v>50.800000000000004</c:v>
                </c:pt>
                <c:pt idx="1363" formatCode="0.00_);[Red]\(0.00\)">
                  <c:v>50.70000000000001</c:v>
                </c:pt>
                <c:pt idx="1364" formatCode="0.00_);[Red]\(0.00\)">
                  <c:v>50.580000000000005</c:v>
                </c:pt>
                <c:pt idx="1365" formatCode="0.00_);[Red]\(0.00\)">
                  <c:v>50.49</c:v>
                </c:pt>
                <c:pt idx="1366" formatCode="0.00_);[Red]\(0.00\)">
                  <c:v>50.370000000000005</c:v>
                </c:pt>
                <c:pt idx="1367" formatCode="0.00_);[Red]\(0.00\)">
                  <c:v>50.23</c:v>
                </c:pt>
                <c:pt idx="1368" formatCode="0.00_);[Red]\(0.00\)">
                  <c:v>50.12</c:v>
                </c:pt>
                <c:pt idx="1369" formatCode="0.00_);[Red]\(0.00\)">
                  <c:v>60.24</c:v>
                </c:pt>
                <c:pt idx="1370" formatCode="0.00_);[Red]\(0.00\)">
                  <c:v>70.959999999999994</c:v>
                </c:pt>
                <c:pt idx="1371" formatCode="0.00_);[Red]\(0.00\)">
                  <c:v>81.839999999999989</c:v>
                </c:pt>
                <c:pt idx="1372" formatCode="0.00_);[Red]\(0.00\)">
                  <c:v>78.160000000000011</c:v>
                </c:pt>
                <c:pt idx="1373" formatCode="0.00_);[Red]\(0.00\)">
                  <c:v>68.3</c:v>
                </c:pt>
                <c:pt idx="1374" formatCode="0.00_);[Red]\(0.00\)">
                  <c:v>58.199999999999996</c:v>
                </c:pt>
                <c:pt idx="1375" formatCode="0.00_);[Red]\(0.00\)">
                  <c:v>52.48</c:v>
                </c:pt>
                <c:pt idx="1376" formatCode="0.00_);[Red]\(0.00\)">
                  <c:v>52.41</c:v>
                </c:pt>
                <c:pt idx="1377" formatCode="0.00_);[Red]\(0.00\)">
                  <c:v>52.319999999999993</c:v>
                </c:pt>
                <c:pt idx="1378" formatCode="0.00_);[Red]\(0.00\)">
                  <c:v>52.21</c:v>
                </c:pt>
                <c:pt idx="1379" formatCode="0.00_);[Red]\(0.00\)">
                  <c:v>52.089999999999996</c:v>
                </c:pt>
                <c:pt idx="1380" formatCode="0.00_);[Red]\(0.00\)">
                  <c:v>51.99</c:v>
                </c:pt>
                <c:pt idx="1381" formatCode="0.00_);[Red]\(0.00\)">
                  <c:v>51.919999999999995</c:v>
                </c:pt>
                <c:pt idx="1382" formatCode="0.00_);[Red]\(0.00\)">
                  <c:v>51.860000000000007</c:v>
                </c:pt>
                <c:pt idx="1383" formatCode="0.00_);[Red]\(0.00\)">
                  <c:v>51.800000000000004</c:v>
                </c:pt>
                <c:pt idx="1384" formatCode="0.00_);[Red]\(0.00\)">
                  <c:v>51.74</c:v>
                </c:pt>
                <c:pt idx="1385" formatCode="0.00_);[Red]\(0.00\)">
                  <c:v>51.669999999999995</c:v>
                </c:pt>
                <c:pt idx="1386" formatCode="0.00_);[Red]\(0.00\)">
                  <c:v>51.629999999999995</c:v>
                </c:pt>
                <c:pt idx="1387" formatCode="0.00_);[Red]\(0.00\)">
                  <c:v>51.52</c:v>
                </c:pt>
                <c:pt idx="1388" formatCode="0.00_);[Red]\(0.00\)">
                  <c:v>51.390000000000008</c:v>
                </c:pt>
                <c:pt idx="1389" formatCode="0.00_);[Red]\(0.00\)">
                  <c:v>51.28</c:v>
                </c:pt>
                <c:pt idx="1390" formatCode="0.00_);[Red]\(0.00\)">
                  <c:v>51.20000000000001</c:v>
                </c:pt>
                <c:pt idx="1391" formatCode="0.00_);[Red]\(0.00\)">
                  <c:v>51.140000000000008</c:v>
                </c:pt>
                <c:pt idx="1392" formatCode="0.00_);[Red]\(0.00\)">
                  <c:v>51.07</c:v>
                </c:pt>
                <c:pt idx="1393" formatCode="0.00_);[Red]\(0.00\)">
                  <c:v>51.06</c:v>
                </c:pt>
                <c:pt idx="1394" formatCode="0.00_);[Red]\(0.00\)">
                  <c:v>51.01</c:v>
                </c:pt>
                <c:pt idx="1395" formatCode="0.00_);[Red]\(0.00\)">
                  <c:v>50.99</c:v>
                </c:pt>
                <c:pt idx="1396" formatCode="0.00_);[Red]\(0.00\)">
                  <c:v>50.879999999999995</c:v>
                </c:pt>
                <c:pt idx="1397" formatCode="0.00_);[Red]\(0.00\)">
                  <c:v>50.79</c:v>
                </c:pt>
                <c:pt idx="1398" formatCode="0.00_);[Red]\(0.00\)">
                  <c:v>50.69</c:v>
                </c:pt>
                <c:pt idx="1399" formatCode="0.00_);[Red]\(0.00\)">
                  <c:v>50.640000000000008</c:v>
                </c:pt>
                <c:pt idx="1400" formatCode="0.00_);[Red]\(0.00\)">
                  <c:v>50.580000000000005</c:v>
                </c:pt>
                <c:pt idx="1401" formatCode="0.00_);[Red]\(0.00\)">
                  <c:v>50.53</c:v>
                </c:pt>
                <c:pt idx="1402" formatCode="0.00_);[Red]\(0.00\)">
                  <c:v>50.49</c:v>
                </c:pt>
                <c:pt idx="1403" formatCode="0.00_);[Red]\(0.00\)">
                  <c:v>50.419999999999995</c:v>
                </c:pt>
                <c:pt idx="1404" formatCode="0.00_);[Red]\(0.00\)">
                  <c:v>50.31</c:v>
                </c:pt>
                <c:pt idx="1405" formatCode="0.00_);[Red]\(0.00\)">
                  <c:v>50.23</c:v>
                </c:pt>
                <c:pt idx="1406" formatCode="0.00_);[Red]\(0.00\)">
                  <c:v>50.169999999999995</c:v>
                </c:pt>
                <c:pt idx="1407" formatCode="0.00_);[Red]\(0.00\)">
                  <c:v>51.129999999999995</c:v>
                </c:pt>
                <c:pt idx="1408" formatCode="0.00_);[Red]\(0.00\)">
                  <c:v>61.620000000000005</c:v>
                </c:pt>
                <c:pt idx="1409" formatCode="0.00_);[Red]\(0.00\)">
                  <c:v>72.529999999999987</c:v>
                </c:pt>
                <c:pt idx="1410" formatCode="0.00_);[Red]\(0.00\)">
                  <c:v>82.58</c:v>
                </c:pt>
                <c:pt idx="1411" formatCode="0.00_);[Red]\(0.00\)">
                  <c:v>73.100000000000009</c:v>
                </c:pt>
                <c:pt idx="1412" formatCode="0.00_);[Red]\(0.00\)">
                  <c:v>63.080000000000005</c:v>
                </c:pt>
                <c:pt idx="1413" formatCode="0.00_);[Red]\(0.00\)">
                  <c:v>52.890000000000008</c:v>
                </c:pt>
                <c:pt idx="1414" formatCode="0.00_);[Red]\(0.00\)">
                  <c:v>52.669999999999995</c:v>
                </c:pt>
                <c:pt idx="1415" formatCode="0.00_);[Red]\(0.00\)">
                  <c:v>52.580000000000005</c:v>
                </c:pt>
                <c:pt idx="1416" formatCode="0.00_);[Red]\(0.00\)">
                  <c:v>52.51</c:v>
                </c:pt>
                <c:pt idx="1417" formatCode="0.00_);[Red]\(0.00\)">
                  <c:v>52.419999999999995</c:v>
                </c:pt>
                <c:pt idx="1418" formatCode="0.00_);[Red]\(0.00\)">
                  <c:v>52.31</c:v>
                </c:pt>
                <c:pt idx="1419" formatCode="0.00_);[Red]\(0.00\)">
                  <c:v>52.19</c:v>
                </c:pt>
                <c:pt idx="1420" formatCode="0.00_);[Red]\(0.00\)">
                  <c:v>52.09</c:v>
                </c:pt>
                <c:pt idx="1421" formatCode="0.00_);[Red]\(0.00\)">
                  <c:v>51.94</c:v>
                </c:pt>
                <c:pt idx="1422" formatCode="0.00_);[Red]\(0.00\)">
                  <c:v>51.76</c:v>
                </c:pt>
                <c:pt idx="1423" formatCode="0.00_);[Red]\(0.00\)">
                  <c:v>51.629999999999995</c:v>
                </c:pt>
                <c:pt idx="1424" formatCode="0.00_);[Red]\(0.00\)">
                  <c:v>51.52</c:v>
                </c:pt>
                <c:pt idx="1425" formatCode="0.00_);[Red]\(0.00\)">
                  <c:v>51.51</c:v>
                </c:pt>
                <c:pt idx="1426" formatCode="0.00_);[Red]\(0.00\)">
                  <c:v>51.4</c:v>
                </c:pt>
                <c:pt idx="1427" formatCode="0.00_);[Red]\(0.00\)">
                  <c:v>51.330000000000005</c:v>
                </c:pt>
                <c:pt idx="1428" formatCode="0.00_);[Red]\(0.00\)">
                  <c:v>51.22</c:v>
                </c:pt>
                <c:pt idx="1429" formatCode="0.00_);[Red]\(0.00\)">
                  <c:v>51.120000000000005</c:v>
                </c:pt>
                <c:pt idx="1430" formatCode="0.00_);[Red]\(0.00\)">
                  <c:v>51.050000000000004</c:v>
                </c:pt>
                <c:pt idx="1431" formatCode="0.00_);[Red]\(0.00\)">
                  <c:v>50.93</c:v>
                </c:pt>
                <c:pt idx="1432" formatCode="0.00_);[Red]\(0.00\)">
                  <c:v>50.830000000000005</c:v>
                </c:pt>
                <c:pt idx="1433" formatCode="0.00_);[Red]\(0.00\)">
                  <c:v>50.71</c:v>
                </c:pt>
                <c:pt idx="1434" formatCode="0.00_);[Red]\(0.00\)">
                  <c:v>50.59</c:v>
                </c:pt>
                <c:pt idx="1435" formatCode="0.00_);[Red]\(0.00\)">
                  <c:v>50.54</c:v>
                </c:pt>
                <c:pt idx="1436" formatCode="0.00_);[Red]\(0.00\)">
                  <c:v>50.43</c:v>
                </c:pt>
                <c:pt idx="1437" formatCode="0.00_);[Red]\(0.00\)">
                  <c:v>50.31</c:v>
                </c:pt>
                <c:pt idx="1438" formatCode="0.00_);[Red]\(0.00\)">
                  <c:v>50.15</c:v>
                </c:pt>
                <c:pt idx="1439" formatCode="0.00_);[Red]\(0.00\)">
                  <c:v>54.85</c:v>
                </c:pt>
                <c:pt idx="1440" formatCode="0.00_);[Red]\(0.00\)">
                  <c:v>65.44</c:v>
                </c:pt>
                <c:pt idx="1441" formatCode="0.00_);[Red]\(0.00\)">
                  <c:v>76.25</c:v>
                </c:pt>
                <c:pt idx="1442" formatCode="0.00_);[Red]\(0.00\)">
                  <c:v>82.48</c:v>
                </c:pt>
                <c:pt idx="1443" formatCode="0.00_);[Red]\(0.00\)">
                  <c:v>75.13</c:v>
                </c:pt>
                <c:pt idx="1444" formatCode="0.00_);[Red]\(0.00\)">
                  <c:v>65.19</c:v>
                </c:pt>
                <c:pt idx="1445" formatCode="0.00_);[Red]\(0.00\)">
                  <c:v>55.01</c:v>
                </c:pt>
                <c:pt idx="1446" formatCode="0.00_);[Red]\(0.00\)">
                  <c:v>52.53</c:v>
                </c:pt>
                <c:pt idx="1447" formatCode="0.00_);[Red]\(0.00\)">
                  <c:v>52.419999999999995</c:v>
                </c:pt>
                <c:pt idx="1448" formatCode="0.00_);[Red]\(0.00\)">
                  <c:v>52.31</c:v>
                </c:pt>
                <c:pt idx="1449" formatCode="0.00_);[Red]\(0.00\)">
                  <c:v>52.23</c:v>
                </c:pt>
                <c:pt idx="1450" formatCode="0.00_);[Red]\(0.00\)">
                  <c:v>52.120000000000005</c:v>
                </c:pt>
                <c:pt idx="1451" formatCode="0.00_);[Red]\(0.00\)">
                  <c:v>52.04</c:v>
                </c:pt>
                <c:pt idx="1452" formatCode="0.00_);[Red]\(0.00\)">
                  <c:v>51.930000000000007</c:v>
                </c:pt>
                <c:pt idx="1453" formatCode="0.00_);[Red]\(0.00\)">
                  <c:v>51.860000000000007</c:v>
                </c:pt>
                <c:pt idx="1454" formatCode="0.00_);[Red]\(0.00\)">
                  <c:v>51.78</c:v>
                </c:pt>
                <c:pt idx="1455" formatCode="0.00_);[Red]\(0.00\)">
                  <c:v>51.69</c:v>
                </c:pt>
                <c:pt idx="1456" formatCode="0.00_);[Red]\(0.00\)">
                  <c:v>51.589999999999996</c:v>
                </c:pt>
                <c:pt idx="1457" formatCode="0.00_);[Red]\(0.00\)">
                  <c:v>51.43</c:v>
                </c:pt>
                <c:pt idx="1458" formatCode="0.00_);[Red]\(0.00\)">
                  <c:v>51.35</c:v>
                </c:pt>
                <c:pt idx="1459" formatCode="0.00_);[Red]\(0.00\)">
                  <c:v>51.22</c:v>
                </c:pt>
                <c:pt idx="1460" formatCode="0.00_);[Red]\(0.00\)">
                  <c:v>51.16</c:v>
                </c:pt>
                <c:pt idx="1461" formatCode="0.00_);[Red]\(0.00\)">
                  <c:v>51.06</c:v>
                </c:pt>
                <c:pt idx="1462" formatCode="0.00_);[Red]\(0.00\)">
                  <c:v>50.97</c:v>
                </c:pt>
                <c:pt idx="1463" formatCode="0.00_);[Red]\(0.00\)">
                  <c:v>50.889999999999993</c:v>
                </c:pt>
                <c:pt idx="1464" formatCode="0.00_);[Red]\(0.00\)">
                  <c:v>50.82</c:v>
                </c:pt>
                <c:pt idx="1465" formatCode="0.00_);[Red]\(0.00\)">
                  <c:v>50.79</c:v>
                </c:pt>
                <c:pt idx="1466" formatCode="0.00_);[Red]\(0.00\)">
                  <c:v>50.74</c:v>
                </c:pt>
                <c:pt idx="1467" formatCode="0.00_);[Red]\(0.00\)">
                  <c:v>50.660000000000004</c:v>
                </c:pt>
                <c:pt idx="1468" formatCode="0.00_);[Red]\(0.00\)">
                  <c:v>50.54</c:v>
                </c:pt>
                <c:pt idx="1469" formatCode="0.00_);[Red]\(0.00\)">
                  <c:v>50.47</c:v>
                </c:pt>
                <c:pt idx="1470" formatCode="0.00_);[Red]\(0.00\)">
                  <c:v>50.41</c:v>
                </c:pt>
                <c:pt idx="1471" formatCode="0.00_);[Red]\(0.00\)">
                  <c:v>50.390000000000008</c:v>
                </c:pt>
                <c:pt idx="1472" formatCode="0.00_);[Red]\(0.00\)">
                  <c:v>50.34</c:v>
                </c:pt>
                <c:pt idx="1473" formatCode="0.00_);[Red]\(0.00\)">
                  <c:v>50.300000000000004</c:v>
                </c:pt>
                <c:pt idx="1474" formatCode="0.00_);[Red]\(0.00\)">
                  <c:v>50.24</c:v>
                </c:pt>
                <c:pt idx="1475" formatCode="0.00_);[Red]\(0.00\)">
                  <c:v>50.18</c:v>
                </c:pt>
                <c:pt idx="1476" formatCode="0.00_);[Red]\(0.00\)">
                  <c:v>58.779999999999994</c:v>
                </c:pt>
                <c:pt idx="1477" formatCode="0.00_);[Red]\(0.00\)">
                  <c:v>69.180000000000007</c:v>
                </c:pt>
                <c:pt idx="1478" formatCode="0.00_);[Red]\(0.00\)">
                  <c:v>80</c:v>
                </c:pt>
                <c:pt idx="1479" formatCode="0.00_);[Red]\(0.00\)">
                  <c:v>82.339999999999989</c:v>
                </c:pt>
                <c:pt idx="1480" formatCode="0.00_);[Red]\(0.00\)">
                  <c:v>72.94</c:v>
                </c:pt>
                <c:pt idx="1481" formatCode="0.00_);[Red]\(0.00\)">
                  <c:v>62.91</c:v>
                </c:pt>
                <c:pt idx="1482" formatCode="0.00_);[Red]\(0.00\)">
                  <c:v>52.75</c:v>
                </c:pt>
                <c:pt idx="1483" formatCode="0.00_);[Red]\(0.00\)">
                  <c:v>52.449999999999996</c:v>
                </c:pt>
                <c:pt idx="1484" formatCode="0.00_);[Red]\(0.00\)">
                  <c:v>52.37</c:v>
                </c:pt>
                <c:pt idx="1485" formatCode="0.00_);[Red]\(0.00\)">
                  <c:v>52.19</c:v>
                </c:pt>
                <c:pt idx="1486" formatCode="0.00_);[Red]\(0.00\)">
                  <c:v>52.129999999999995</c:v>
                </c:pt>
                <c:pt idx="1487" formatCode="0.00_);[Red]\(0.00\)">
                  <c:v>51.98</c:v>
                </c:pt>
                <c:pt idx="1488" formatCode="0.00_);[Red]\(0.00\)">
                  <c:v>51.85</c:v>
                </c:pt>
                <c:pt idx="1489" formatCode="0.00_);[Red]\(0.00\)">
                  <c:v>51.68</c:v>
                </c:pt>
                <c:pt idx="1490" formatCode="0.00_);[Red]\(0.00\)">
                  <c:v>51.569999999999993</c:v>
                </c:pt>
                <c:pt idx="1491" formatCode="0.00_);[Red]\(0.00\)">
                  <c:v>51.46</c:v>
                </c:pt>
                <c:pt idx="1492" formatCode="0.00_);[Red]\(0.00\)">
                  <c:v>51.370000000000005</c:v>
                </c:pt>
                <c:pt idx="1493" formatCode="0.00_);[Red]\(0.00\)">
                  <c:v>51.26</c:v>
                </c:pt>
                <c:pt idx="1494" formatCode="0.00_);[Red]\(0.00\)">
                  <c:v>51.16</c:v>
                </c:pt>
                <c:pt idx="1495" formatCode="0.00_);[Red]\(0.00\)">
                  <c:v>51.050000000000004</c:v>
                </c:pt>
                <c:pt idx="1496" formatCode="0.00_);[Red]\(0.00\)">
                  <c:v>50.96</c:v>
                </c:pt>
                <c:pt idx="1497" formatCode="0.00_);[Red]\(0.00\)">
                  <c:v>50.879999999999995</c:v>
                </c:pt>
                <c:pt idx="1498" formatCode="0.00_);[Red]\(0.00\)">
                  <c:v>50.74</c:v>
                </c:pt>
                <c:pt idx="1499" formatCode="0.00_);[Red]\(0.00\)">
                  <c:v>50.6</c:v>
                </c:pt>
                <c:pt idx="1500" formatCode="0.00_);[Red]\(0.00\)">
                  <c:v>50.48</c:v>
                </c:pt>
                <c:pt idx="1501" formatCode="0.00_);[Red]\(0.00\)">
                  <c:v>50.4</c:v>
                </c:pt>
                <c:pt idx="1502" formatCode="0.00_);[Red]\(0.00\)">
                  <c:v>50.35</c:v>
                </c:pt>
                <c:pt idx="1503" formatCode="0.00_);[Red]\(0.00\)">
                  <c:v>50.24</c:v>
                </c:pt>
                <c:pt idx="1504" formatCode="0.00_);[Red]\(0.00\)">
                  <c:v>57.109999999999992</c:v>
                </c:pt>
                <c:pt idx="1505" formatCode="0.00_);[Red]\(0.00\)">
                  <c:v>67.44</c:v>
                </c:pt>
                <c:pt idx="1506" formatCode="0.00_);[Red]\(0.00\)">
                  <c:v>78.27</c:v>
                </c:pt>
                <c:pt idx="1507" formatCode="0.00_);[Red]\(0.00\)">
                  <c:v>81.86</c:v>
                </c:pt>
                <c:pt idx="1508" formatCode="0.00_);[Red]\(0.00\)">
                  <c:v>72.84</c:v>
                </c:pt>
                <c:pt idx="1509" formatCode="0.00_);[Red]\(0.00\)">
                  <c:v>62.910000000000004</c:v>
                </c:pt>
                <c:pt idx="1510" formatCode="0.00_);[Red]\(0.00\)">
                  <c:v>53.22</c:v>
                </c:pt>
                <c:pt idx="1511" formatCode="0.00_);[Red]\(0.00\)">
                  <c:v>52.629999999999995</c:v>
                </c:pt>
                <c:pt idx="1512" formatCode="0.00_);[Red]\(0.00\)">
                  <c:v>52.44</c:v>
                </c:pt>
                <c:pt idx="1513" formatCode="0.00_);[Red]\(0.00\)">
                  <c:v>52.27</c:v>
                </c:pt>
                <c:pt idx="1514" formatCode="0.00_);[Red]\(0.00\)">
                  <c:v>52.1</c:v>
                </c:pt>
                <c:pt idx="1515" formatCode="0.00_);[Red]\(0.00\)">
                  <c:v>51.97</c:v>
                </c:pt>
                <c:pt idx="1516" formatCode="0.00_);[Red]\(0.00\)">
                  <c:v>51.85</c:v>
                </c:pt>
                <c:pt idx="1517" formatCode="0.00_);[Red]\(0.00\)">
                  <c:v>51.75</c:v>
                </c:pt>
                <c:pt idx="1518" formatCode="0.00_);[Red]\(0.00\)">
                  <c:v>51.699999999999996</c:v>
                </c:pt>
                <c:pt idx="1519" formatCode="0.00_);[Red]\(0.00\)">
                  <c:v>51.66</c:v>
                </c:pt>
                <c:pt idx="1520" formatCode="0.00_);[Red]\(0.00\)">
                  <c:v>51.569999999999993</c:v>
                </c:pt>
                <c:pt idx="1521" formatCode="0.00_);[Red]\(0.00\)">
                  <c:v>51.470000000000006</c:v>
                </c:pt>
                <c:pt idx="1522" formatCode="0.00_);[Red]\(0.00\)">
                  <c:v>51.330000000000005</c:v>
                </c:pt>
                <c:pt idx="1523" formatCode="0.00_);[Red]\(0.00\)">
                  <c:v>51.24</c:v>
                </c:pt>
                <c:pt idx="1524" formatCode="0.00_);[Red]\(0.00\)">
                  <c:v>51.120000000000005</c:v>
                </c:pt>
                <c:pt idx="1525" formatCode="0.00_);[Red]\(0.00\)">
                  <c:v>50.99</c:v>
                </c:pt>
                <c:pt idx="1526" formatCode="0.00_);[Red]\(0.00\)">
                  <c:v>50.889999999999993</c:v>
                </c:pt>
                <c:pt idx="1527" formatCode="0.00_);[Red]\(0.00\)">
                  <c:v>50.76</c:v>
                </c:pt>
                <c:pt idx="1528" formatCode="0.00_);[Red]\(0.00\)">
                  <c:v>50.70000000000001</c:v>
                </c:pt>
                <c:pt idx="1529" formatCode="0.00_);[Red]\(0.00\)">
                  <c:v>50.620000000000005</c:v>
                </c:pt>
                <c:pt idx="1530" formatCode="0.00_);[Red]\(0.00\)">
                  <c:v>50.52</c:v>
                </c:pt>
                <c:pt idx="1531" formatCode="0.00_);[Red]\(0.00\)">
                  <c:v>50.4</c:v>
                </c:pt>
                <c:pt idx="1532" formatCode="0.00_);[Red]\(0.00\)">
                  <c:v>50.31</c:v>
                </c:pt>
                <c:pt idx="1533" formatCode="0.00_);[Red]\(0.00\)">
                  <c:v>50.26</c:v>
                </c:pt>
                <c:pt idx="1534" formatCode="0.00_);[Red]\(0.00\)">
                  <c:v>50.199999999999996</c:v>
                </c:pt>
                <c:pt idx="1535" formatCode="0.00_);[Red]\(0.00\)">
                  <c:v>60.449999999999996</c:v>
                </c:pt>
                <c:pt idx="1536" formatCode="0.00_);[Red]\(0.00\)">
                  <c:v>71.040000000000006</c:v>
                </c:pt>
                <c:pt idx="1537" formatCode="0.00_);[Red]\(0.00\)">
                  <c:v>81.98</c:v>
                </c:pt>
                <c:pt idx="1538" formatCode="0.00_);[Red]\(0.00\)">
                  <c:v>74.83</c:v>
                </c:pt>
                <c:pt idx="1539" formatCode="0.00_);[Red]\(0.00\)">
                  <c:v>65.160000000000011</c:v>
                </c:pt>
                <c:pt idx="1540" formatCode="0.00_);[Red]\(0.00\)">
                  <c:v>55.09</c:v>
                </c:pt>
                <c:pt idx="1541" formatCode="0.00_);[Red]\(0.00\)">
                  <c:v>52.75</c:v>
                </c:pt>
                <c:pt idx="1542" formatCode="0.00_);[Red]\(0.00\)">
                  <c:v>52.54</c:v>
                </c:pt>
                <c:pt idx="1543" formatCode="0.00_);[Red]\(0.00\)">
                  <c:v>52.389999999999993</c:v>
                </c:pt>
                <c:pt idx="1544" formatCode="0.00_);[Red]\(0.00\)">
                  <c:v>52.25</c:v>
                </c:pt>
                <c:pt idx="1545" formatCode="0.00_);[Red]\(0.00\)">
                  <c:v>52.150000000000006</c:v>
                </c:pt>
                <c:pt idx="1546" formatCode="0.00_);[Red]\(0.00\)">
                  <c:v>52.06</c:v>
                </c:pt>
                <c:pt idx="1547" formatCode="0.00_);[Red]\(0.00\)">
                  <c:v>51.919999999999995</c:v>
                </c:pt>
                <c:pt idx="1548" formatCode="0.00_);[Red]\(0.00\)">
                  <c:v>51.830000000000005</c:v>
                </c:pt>
                <c:pt idx="1549" formatCode="0.00_);[Red]\(0.00\)">
                  <c:v>51.73</c:v>
                </c:pt>
                <c:pt idx="1550" formatCode="0.00_);[Red]\(0.00\)">
                  <c:v>51.69</c:v>
                </c:pt>
                <c:pt idx="1551" formatCode="0.00_);[Red]\(0.00\)">
                  <c:v>51.589999999999996</c:v>
                </c:pt>
                <c:pt idx="1552" formatCode="0.00_);[Red]\(0.00\)">
                  <c:v>51.48</c:v>
                </c:pt>
                <c:pt idx="1553" formatCode="0.00_);[Red]\(0.00\)">
                  <c:v>51.370000000000005</c:v>
                </c:pt>
                <c:pt idx="1554" formatCode="0.00_);[Red]\(0.00\)">
                  <c:v>51.26</c:v>
                </c:pt>
                <c:pt idx="1555" formatCode="0.00_);[Red]\(0.00\)">
                  <c:v>51.169999999999995</c:v>
                </c:pt>
                <c:pt idx="1556" formatCode="0.00_);[Red]\(0.00\)">
                  <c:v>51.07</c:v>
                </c:pt>
                <c:pt idx="1557" formatCode="0.00_);[Red]\(0.00\)">
                  <c:v>51.03</c:v>
                </c:pt>
                <c:pt idx="1558" formatCode="0.00_);[Red]\(0.00\)">
                  <c:v>50.96</c:v>
                </c:pt>
                <c:pt idx="1559" formatCode="0.00_);[Red]\(0.00\)">
                  <c:v>50.830000000000005</c:v>
                </c:pt>
                <c:pt idx="1560" formatCode="0.00_);[Red]\(0.00\)">
                  <c:v>50.680000000000007</c:v>
                </c:pt>
                <c:pt idx="1561" formatCode="0.00_);[Red]\(0.00\)">
                  <c:v>50.53</c:v>
                </c:pt>
                <c:pt idx="1562" formatCode="0.00_);[Red]\(0.00\)">
                  <c:v>50.46</c:v>
                </c:pt>
                <c:pt idx="1563" formatCode="0.00_);[Red]\(0.00\)">
                  <c:v>50.419999999999995</c:v>
                </c:pt>
                <c:pt idx="1564" formatCode="0.00_);[Red]\(0.00\)">
                  <c:v>50.35</c:v>
                </c:pt>
                <c:pt idx="1565" formatCode="0.00_);[Red]\(0.00\)">
                  <c:v>50.26</c:v>
                </c:pt>
                <c:pt idx="1566" formatCode="0.00_);[Red]\(0.00\)">
                  <c:v>50.12</c:v>
                </c:pt>
                <c:pt idx="1567" formatCode="0.00_);[Red]\(0.00\)">
                  <c:v>60.169999999999995</c:v>
                </c:pt>
                <c:pt idx="1568" formatCode="0.00_);[Red]\(0.00\)">
                  <c:v>70.839999999999989</c:v>
                </c:pt>
                <c:pt idx="1569" formatCode="0.00_);[Red]\(0.00\)">
                  <c:v>81.739999999999995</c:v>
                </c:pt>
                <c:pt idx="1570" formatCode="0.00_);[Red]\(0.00\)">
                  <c:v>80.429999999999993</c:v>
                </c:pt>
                <c:pt idx="1571" formatCode="0.00_);[Red]\(0.00\)">
                  <c:v>70.649999999999991</c:v>
                </c:pt>
                <c:pt idx="1572" formatCode="0.00_);[Red]\(0.00\)">
                  <c:v>60.650000000000006</c:v>
                </c:pt>
                <c:pt idx="1573" formatCode="0.00_);[Red]\(0.00\)">
                  <c:v>52.65</c:v>
                </c:pt>
                <c:pt idx="1574" formatCode="0.00_);[Red]\(0.00\)">
                  <c:v>52.51</c:v>
                </c:pt>
                <c:pt idx="1575" formatCode="0.00_);[Red]\(0.00\)">
                  <c:v>52.339999999999996</c:v>
                </c:pt>
                <c:pt idx="1576" formatCode="0.00_);[Red]\(0.00\)">
                  <c:v>52.220000000000006</c:v>
                </c:pt>
                <c:pt idx="1577" formatCode="0.00_);[Red]\(0.00\)">
                  <c:v>52.129999999999995</c:v>
                </c:pt>
                <c:pt idx="1578" formatCode="0.00_);[Red]\(0.00\)">
                  <c:v>52.06</c:v>
                </c:pt>
                <c:pt idx="1579" formatCode="0.00_);[Red]\(0.00\)">
                  <c:v>51.97</c:v>
                </c:pt>
                <c:pt idx="1580" formatCode="0.00_);[Red]\(0.00\)">
                  <c:v>51.82</c:v>
                </c:pt>
                <c:pt idx="1581" formatCode="0.00_);[Red]\(0.00\)">
                  <c:v>51.669999999999995</c:v>
                </c:pt>
                <c:pt idx="1582" formatCode="0.00_);[Red]\(0.00\)">
                  <c:v>51.599999999999994</c:v>
                </c:pt>
                <c:pt idx="1583" formatCode="0.00_);[Red]\(0.00\)">
                  <c:v>51.5</c:v>
                </c:pt>
                <c:pt idx="1584" formatCode="0.00_);[Red]\(0.00\)">
                  <c:v>51.45000000000001</c:v>
                </c:pt>
                <c:pt idx="1585" formatCode="0.00_);[Red]\(0.00\)">
                  <c:v>51.359999999999992</c:v>
                </c:pt>
                <c:pt idx="1586" formatCode="0.00_);[Red]\(0.00\)">
                  <c:v>51.25</c:v>
                </c:pt>
                <c:pt idx="1587" formatCode="0.00_);[Red]\(0.00\)">
                  <c:v>51.16</c:v>
                </c:pt>
                <c:pt idx="1588" formatCode="0.00_);[Red]\(0.00\)">
                  <c:v>51.02</c:v>
                </c:pt>
                <c:pt idx="1589" formatCode="0.00_);[Red]\(0.00\)">
                  <c:v>50.96</c:v>
                </c:pt>
                <c:pt idx="1590" formatCode="0.00_);[Red]\(0.00\)">
                  <c:v>50.889999999999993</c:v>
                </c:pt>
                <c:pt idx="1591" formatCode="0.00_);[Red]\(0.00\)">
                  <c:v>50.779999999999994</c:v>
                </c:pt>
                <c:pt idx="1592" formatCode="0.00_);[Red]\(0.00\)">
                  <c:v>50.68</c:v>
                </c:pt>
                <c:pt idx="1593" formatCode="0.00_);[Red]\(0.00\)">
                  <c:v>50.56</c:v>
                </c:pt>
                <c:pt idx="1594" formatCode="0.00_);[Red]\(0.00\)">
                  <c:v>50.49</c:v>
                </c:pt>
                <c:pt idx="1595" formatCode="0.00_);[Red]\(0.00\)">
                  <c:v>50.43</c:v>
                </c:pt>
                <c:pt idx="1596" formatCode="0.00_);[Red]\(0.00\)">
                  <c:v>50.29</c:v>
                </c:pt>
                <c:pt idx="1597" formatCode="0.00_);[Red]\(0.00\)">
                  <c:v>50.15</c:v>
                </c:pt>
                <c:pt idx="1598" formatCode="0.00_);[Red]\(0.00\)">
                  <c:v>51.95000000000001</c:v>
                </c:pt>
                <c:pt idx="1599" formatCode="0.00_);[Red]\(0.00\)">
                  <c:v>62.49</c:v>
                </c:pt>
                <c:pt idx="1600" formatCode="0.00_);[Red]\(0.00\)">
                  <c:v>73.28</c:v>
                </c:pt>
                <c:pt idx="1601" formatCode="0.00_);[Red]\(0.00\)">
                  <c:v>82.41</c:v>
                </c:pt>
                <c:pt idx="1602" formatCode="0.00_);[Red]\(0.00\)">
                  <c:v>72.849999999999994</c:v>
                </c:pt>
                <c:pt idx="1603" formatCode="0.00_);[Red]\(0.00\)">
                  <c:v>63.02</c:v>
                </c:pt>
                <c:pt idx="1604" formatCode="0.00_);[Red]\(0.00\)">
                  <c:v>52.85</c:v>
                </c:pt>
                <c:pt idx="1605" formatCode="0.00_);[Red]\(0.00\)">
                  <c:v>52.639999999999993</c:v>
                </c:pt>
                <c:pt idx="1606" formatCode="0.00_);[Red]\(0.00\)">
                  <c:v>52.47</c:v>
                </c:pt>
                <c:pt idx="1607" formatCode="0.00_);[Red]\(0.00\)">
                  <c:v>52.31</c:v>
                </c:pt>
                <c:pt idx="1608" formatCode="0.00_);[Red]\(0.00\)">
                  <c:v>52.220000000000006</c:v>
                </c:pt>
                <c:pt idx="1609" formatCode="0.00_);[Red]\(0.00\)">
                  <c:v>52.110000000000007</c:v>
                </c:pt>
                <c:pt idx="1610" formatCode="0.00_);[Red]\(0.00\)">
                  <c:v>52</c:v>
                </c:pt>
                <c:pt idx="1611" formatCode="0.00_);[Red]\(0.00\)">
                  <c:v>51.84</c:v>
                </c:pt>
                <c:pt idx="1612" formatCode="0.00_);[Red]\(0.00\)">
                  <c:v>51.74</c:v>
                </c:pt>
                <c:pt idx="1613" formatCode="0.00_);[Red]\(0.00\)">
                  <c:v>51.71</c:v>
                </c:pt>
                <c:pt idx="1614" formatCode="0.00_);[Red]\(0.00\)">
                  <c:v>51.629999999999995</c:v>
                </c:pt>
                <c:pt idx="1615" formatCode="0.00_);[Red]\(0.00\)">
                  <c:v>51.53</c:v>
                </c:pt>
                <c:pt idx="1616" formatCode="0.00_);[Red]\(0.00\)">
                  <c:v>51.360000000000007</c:v>
                </c:pt>
                <c:pt idx="1617" formatCode="0.00_);[Red]\(0.00\)">
                  <c:v>51.29</c:v>
                </c:pt>
                <c:pt idx="1618" formatCode="0.00_);[Red]\(0.00\)">
                  <c:v>51.22</c:v>
                </c:pt>
                <c:pt idx="1619" formatCode="0.00_);[Red]\(0.00\)">
                  <c:v>51.129999999999995</c:v>
                </c:pt>
                <c:pt idx="1620" formatCode="0.00_);[Red]\(0.00\)">
                  <c:v>50.98</c:v>
                </c:pt>
                <c:pt idx="1621" formatCode="0.00_);[Red]\(0.00\)">
                  <c:v>50.75</c:v>
                </c:pt>
                <c:pt idx="1622" formatCode="0.00_);[Red]\(0.00\)">
                  <c:v>50.410000000000004</c:v>
                </c:pt>
                <c:pt idx="1623" formatCode="0.00_);[Red]\(0.00\)">
                  <c:v>57.06</c:v>
                </c:pt>
                <c:pt idx="1624" formatCode="0.00_);[Red]\(0.00\)">
                  <c:v>67.58</c:v>
                </c:pt>
                <c:pt idx="1625" formatCode="0.00_);[Red]\(0.00\)">
                  <c:v>78.61999999999999</c:v>
                </c:pt>
                <c:pt idx="1626" formatCode="0.00_);[Red]\(0.00\)">
                  <c:v>82.26</c:v>
                </c:pt>
                <c:pt idx="1627" formatCode="0.00_);[Red]\(0.00\)">
                  <c:v>72.569999999999993</c:v>
                </c:pt>
                <c:pt idx="1628" formatCode="0.00_);[Red]\(0.00\)">
                  <c:v>62.449999999999996</c:v>
                </c:pt>
                <c:pt idx="1629" formatCode="0.00_);[Red]\(0.00\)">
                  <c:v>52.79</c:v>
                </c:pt>
                <c:pt idx="1630" formatCode="0.00_);[Red]\(0.00\)">
                  <c:v>52.640000000000008</c:v>
                </c:pt>
                <c:pt idx="1631" formatCode="0.00_);[Red]\(0.00\)">
                  <c:v>52.54</c:v>
                </c:pt>
                <c:pt idx="1632" formatCode="0.00_);[Red]\(0.00\)">
                  <c:v>52.4</c:v>
                </c:pt>
                <c:pt idx="1633" formatCode="0.00_);[Red]\(0.00\)">
                  <c:v>52.29999999999999</c:v>
                </c:pt>
                <c:pt idx="1634" formatCode="0.00_);[Red]\(0.00\)">
                  <c:v>52.25</c:v>
                </c:pt>
                <c:pt idx="1635" formatCode="0.00_);[Red]\(0.00\)">
                  <c:v>52.199999999999996</c:v>
                </c:pt>
                <c:pt idx="1636" formatCode="0.00_);[Red]\(0.00\)">
                  <c:v>52.04</c:v>
                </c:pt>
                <c:pt idx="1637" formatCode="0.00_);[Red]\(0.00\)">
                  <c:v>51.9</c:v>
                </c:pt>
                <c:pt idx="1638" formatCode="0.00_);[Red]\(0.00\)">
                  <c:v>51.76</c:v>
                </c:pt>
                <c:pt idx="1639" formatCode="0.00_);[Red]\(0.00\)">
                  <c:v>51.76</c:v>
                </c:pt>
                <c:pt idx="1640" formatCode="0.00_);[Red]\(0.00\)">
                  <c:v>51.66</c:v>
                </c:pt>
                <c:pt idx="1641" formatCode="0.00_);[Red]\(0.00\)">
                  <c:v>51.629999999999995</c:v>
                </c:pt>
                <c:pt idx="1642" formatCode="0.00_);[Red]\(0.00\)">
                  <c:v>51.52</c:v>
                </c:pt>
                <c:pt idx="1643" formatCode="0.00_);[Red]\(0.00\)">
                  <c:v>51.46</c:v>
                </c:pt>
                <c:pt idx="1644" formatCode="0.00_);[Red]\(0.00\)">
                  <c:v>51.34</c:v>
                </c:pt>
                <c:pt idx="1645" formatCode="0.00_);[Red]\(0.00\)">
                  <c:v>51.28</c:v>
                </c:pt>
                <c:pt idx="1646" formatCode="0.00_);[Red]\(0.00\)">
                  <c:v>51.22</c:v>
                </c:pt>
                <c:pt idx="1647" formatCode="0.00_);[Red]\(0.00\)">
                  <c:v>51.169999999999995</c:v>
                </c:pt>
                <c:pt idx="1648" formatCode="0.00_);[Red]\(0.00\)">
                  <c:v>51.050000000000004</c:v>
                </c:pt>
                <c:pt idx="1649" formatCode="0.00_);[Red]\(0.00\)">
                  <c:v>50.97</c:v>
                </c:pt>
                <c:pt idx="1650" formatCode="0.00_);[Red]\(0.00\)">
                  <c:v>50.889999999999993</c:v>
                </c:pt>
                <c:pt idx="1651" formatCode="0.00_);[Red]\(0.00\)">
                  <c:v>50.859999999999992</c:v>
                </c:pt>
                <c:pt idx="1652" formatCode="0.00_);[Red]\(0.00\)">
                  <c:v>50.76</c:v>
                </c:pt>
                <c:pt idx="1653" formatCode="0.00_);[Red]\(0.00\)">
                  <c:v>50.669999999999995</c:v>
                </c:pt>
                <c:pt idx="1654" formatCode="0.00_);[Red]\(0.00\)">
                  <c:v>50.6</c:v>
                </c:pt>
                <c:pt idx="1655" formatCode="0.00_);[Red]\(0.00\)">
                  <c:v>50.52</c:v>
                </c:pt>
                <c:pt idx="1656" formatCode="0.00_);[Red]\(0.00\)">
                  <c:v>50.44</c:v>
                </c:pt>
                <c:pt idx="1657" formatCode="0.00_);[Red]\(0.00\)">
                  <c:v>50.330000000000005</c:v>
                </c:pt>
                <c:pt idx="1658" formatCode="0.00_);[Red]\(0.00\)">
                  <c:v>50.25</c:v>
                </c:pt>
                <c:pt idx="1659" formatCode="0.00_);[Red]\(0.00\)">
                  <c:v>50.199999999999996</c:v>
                </c:pt>
                <c:pt idx="1660" formatCode="0.00_);[Red]\(0.00\)">
                  <c:v>52.839999999999996</c:v>
                </c:pt>
                <c:pt idx="1661" formatCode="0.00_);[Red]\(0.00\)">
                  <c:v>63.370000000000005</c:v>
                </c:pt>
                <c:pt idx="1662" formatCode="0.00_);[Red]\(0.00\)">
                  <c:v>74.09</c:v>
                </c:pt>
                <c:pt idx="1663" formatCode="0.00_);[Red]\(0.00\)">
                  <c:v>82.46</c:v>
                </c:pt>
                <c:pt idx="1664" formatCode="0.00_);[Red]\(0.00\)">
                  <c:v>72.97</c:v>
                </c:pt>
                <c:pt idx="1665" formatCode="0.00_);[Red]\(0.00\)">
                  <c:v>63.120000000000005</c:v>
                </c:pt>
                <c:pt idx="1666" formatCode="0.00_);[Red]\(0.00\)">
                  <c:v>52.890000000000008</c:v>
                </c:pt>
                <c:pt idx="1667" formatCode="0.00_);[Red]\(0.00\)">
                  <c:v>52.640000000000008</c:v>
                </c:pt>
                <c:pt idx="1668" formatCode="0.00_);[Red]\(0.00\)">
                  <c:v>52.5</c:v>
                </c:pt>
                <c:pt idx="1669" formatCode="0.00_);[Red]\(0.00\)">
                  <c:v>52.389999999999993</c:v>
                </c:pt>
                <c:pt idx="1670" formatCode="0.00_);[Red]\(0.00\)">
                  <c:v>52.28</c:v>
                </c:pt>
                <c:pt idx="1671" formatCode="0.00_);[Red]\(0.00\)">
                  <c:v>52.169999999999995</c:v>
                </c:pt>
                <c:pt idx="1672" formatCode="0.00_);[Red]\(0.00\)">
                  <c:v>52.109999999999992</c:v>
                </c:pt>
                <c:pt idx="1673" formatCode="0.00_);[Red]\(0.00\)">
                  <c:v>52.04</c:v>
                </c:pt>
                <c:pt idx="1674" formatCode="0.00_);[Red]\(0.00\)">
                  <c:v>51.97</c:v>
                </c:pt>
                <c:pt idx="1675" formatCode="0.00_);[Red]\(0.00\)">
                  <c:v>51.870000000000005</c:v>
                </c:pt>
                <c:pt idx="1676" formatCode="0.00_);[Red]\(0.00\)">
                  <c:v>51.78</c:v>
                </c:pt>
                <c:pt idx="1677" formatCode="0.00_);[Red]\(0.00\)">
                  <c:v>51.72</c:v>
                </c:pt>
                <c:pt idx="1678" formatCode="0.00_);[Red]\(0.00\)">
                  <c:v>51.65</c:v>
                </c:pt>
                <c:pt idx="1679" formatCode="0.00_);[Red]\(0.00\)">
                  <c:v>51.56</c:v>
                </c:pt>
                <c:pt idx="1680" formatCode="0.00_);[Red]\(0.00\)">
                  <c:v>51.52</c:v>
                </c:pt>
                <c:pt idx="1681" formatCode="0.00_);[Red]\(0.00\)">
                  <c:v>51.46</c:v>
                </c:pt>
                <c:pt idx="1682" formatCode="0.00_);[Red]\(0.00\)">
                  <c:v>51.44</c:v>
                </c:pt>
                <c:pt idx="1683" formatCode="0.00_);[Red]\(0.00\)">
                  <c:v>51.35</c:v>
                </c:pt>
                <c:pt idx="1684" formatCode="0.00_);[Red]\(0.00\)">
                  <c:v>51.23</c:v>
                </c:pt>
                <c:pt idx="1685" formatCode="0.00_);[Red]\(0.00\)">
                  <c:v>51.13</c:v>
                </c:pt>
                <c:pt idx="1686" formatCode="0.00_);[Red]\(0.00\)">
                  <c:v>51</c:v>
                </c:pt>
                <c:pt idx="1687" formatCode="0.00_);[Red]\(0.00\)">
                  <c:v>50.949999999999996</c:v>
                </c:pt>
                <c:pt idx="1688" formatCode="0.00_);[Red]\(0.00\)">
                  <c:v>50.9</c:v>
                </c:pt>
                <c:pt idx="1689" formatCode="0.00_);[Red]\(0.00\)">
                  <c:v>50.889999999999993</c:v>
                </c:pt>
                <c:pt idx="1690" formatCode="0.00_);[Red]\(0.00\)">
                  <c:v>50.839999999999996</c:v>
                </c:pt>
                <c:pt idx="1691" formatCode="0.00_);[Red]\(0.00\)">
                  <c:v>50.76</c:v>
                </c:pt>
                <c:pt idx="1692" formatCode="0.00_);[Red]\(0.00\)">
                  <c:v>50.70000000000001</c:v>
                </c:pt>
                <c:pt idx="1693" formatCode="0.00_);[Red]\(0.00\)">
                  <c:v>50.610000000000007</c:v>
                </c:pt>
                <c:pt idx="1694" formatCode="0.00_);[Red]\(0.00\)">
                  <c:v>50.550000000000004</c:v>
                </c:pt>
                <c:pt idx="1695" formatCode="0.00_);[Red]\(0.00\)">
                  <c:v>50.47</c:v>
                </c:pt>
                <c:pt idx="1696" formatCode="0.00_);[Red]\(0.00\)">
                  <c:v>50.449999999999996</c:v>
                </c:pt>
                <c:pt idx="1697" formatCode="0.00_);[Red]\(0.00\)">
                  <c:v>50.359999999999992</c:v>
                </c:pt>
                <c:pt idx="1698" formatCode="0.00_);[Red]\(0.00\)">
                  <c:v>50.28</c:v>
                </c:pt>
                <c:pt idx="1699" formatCode="0.00_);[Red]\(0.00\)">
                  <c:v>50.18</c:v>
                </c:pt>
                <c:pt idx="1700" formatCode="0.00_);[Red]\(0.00\)">
                  <c:v>50.12</c:v>
                </c:pt>
                <c:pt idx="1701" formatCode="0.00_);[Red]\(0.00\)">
                  <c:v>60.21</c:v>
                </c:pt>
                <c:pt idx="1702" formatCode="0.00_);[Red]\(0.00\)">
                  <c:v>70.92</c:v>
                </c:pt>
                <c:pt idx="1703" formatCode="0.00_);[Red]\(0.00\)">
                  <c:v>81.790000000000006</c:v>
                </c:pt>
                <c:pt idx="1704" formatCode="0.00_);[Red]\(0.00\)">
                  <c:v>80.050000000000011</c:v>
                </c:pt>
                <c:pt idx="1705" formatCode="0.00_);[Red]\(0.00\)">
                  <c:v>70.220000000000013</c:v>
                </c:pt>
                <c:pt idx="1706" formatCode="0.00_);[Red]\(0.00\)">
                  <c:v>60.259999999999991</c:v>
                </c:pt>
                <c:pt idx="1707" formatCode="0.00_);[Red]\(0.00\)">
                  <c:v>52.72</c:v>
                </c:pt>
                <c:pt idx="1708" formatCode="0.00_);[Red]\(0.00\)">
                  <c:v>52.699999999999996</c:v>
                </c:pt>
                <c:pt idx="1709" formatCode="0.00_);[Red]\(0.00\)">
                  <c:v>52.609999999999992</c:v>
                </c:pt>
                <c:pt idx="1710" formatCode="0.00_);[Red]\(0.00\)">
                  <c:v>52.53</c:v>
                </c:pt>
                <c:pt idx="1711" formatCode="0.00_);[Red]\(0.00\)">
                  <c:v>52.379999999999995</c:v>
                </c:pt>
                <c:pt idx="1712" formatCode="0.00_);[Red]\(0.00\)">
                  <c:v>52.24</c:v>
                </c:pt>
                <c:pt idx="1713" formatCode="0.00_);[Red]\(0.00\)">
                  <c:v>52.15</c:v>
                </c:pt>
                <c:pt idx="1714" formatCode="0.00_);[Red]\(0.00\)">
                  <c:v>52.050000000000004</c:v>
                </c:pt>
                <c:pt idx="1715" formatCode="0.00_);[Red]\(0.00\)">
                  <c:v>52.01</c:v>
                </c:pt>
                <c:pt idx="1716" formatCode="0.00_);[Red]\(0.00\)">
                  <c:v>51.94</c:v>
                </c:pt>
                <c:pt idx="1717" formatCode="0.00_);[Red]\(0.00\)">
                  <c:v>51.859999999999992</c:v>
                </c:pt>
                <c:pt idx="1718" formatCode="0.00_);[Red]\(0.00\)">
                  <c:v>51.73</c:v>
                </c:pt>
                <c:pt idx="1719" formatCode="0.00_);[Red]\(0.00\)">
                  <c:v>51.629999999999995</c:v>
                </c:pt>
                <c:pt idx="1720" formatCode="0.00_);[Red]\(0.00\)">
                  <c:v>51.610000000000007</c:v>
                </c:pt>
                <c:pt idx="1721" formatCode="0.00_);[Red]\(0.00\)">
                  <c:v>51.550000000000004</c:v>
                </c:pt>
                <c:pt idx="1722" formatCode="0.00_);[Red]\(0.00\)">
                  <c:v>51.48</c:v>
                </c:pt>
                <c:pt idx="1723" formatCode="0.00_);[Red]\(0.00\)">
                  <c:v>51.360000000000007</c:v>
                </c:pt>
                <c:pt idx="1724" formatCode="0.00_);[Red]\(0.00\)">
                  <c:v>51.330000000000005</c:v>
                </c:pt>
                <c:pt idx="1725" formatCode="0.00_);[Red]\(0.00\)">
                  <c:v>51.25</c:v>
                </c:pt>
                <c:pt idx="1726" formatCode="0.00_);[Red]\(0.00\)">
                  <c:v>51.21</c:v>
                </c:pt>
                <c:pt idx="1727" formatCode="0.00_);[Red]\(0.00\)">
                  <c:v>51.120000000000005</c:v>
                </c:pt>
                <c:pt idx="1728" formatCode="0.00_);[Red]\(0.00\)">
                  <c:v>51.04</c:v>
                </c:pt>
                <c:pt idx="1729" formatCode="0.00_);[Red]\(0.00\)">
                  <c:v>50.96</c:v>
                </c:pt>
                <c:pt idx="1730" formatCode="0.00_);[Red]\(0.00\)">
                  <c:v>50.91</c:v>
                </c:pt>
                <c:pt idx="1731" formatCode="0.00_);[Red]\(0.00\)">
                  <c:v>50.87</c:v>
                </c:pt>
                <c:pt idx="1732" formatCode="0.00_);[Red]\(0.00\)">
                  <c:v>50.79</c:v>
                </c:pt>
                <c:pt idx="1733" formatCode="0.00_);[Red]\(0.00\)">
                  <c:v>50.69</c:v>
                </c:pt>
                <c:pt idx="1734" formatCode="0.00_);[Red]\(0.00\)">
                  <c:v>50.629999999999995</c:v>
                </c:pt>
                <c:pt idx="1735" formatCode="0.00_);[Red]\(0.00\)">
                  <c:v>50.580000000000005</c:v>
                </c:pt>
                <c:pt idx="1736" formatCode="0.00_);[Red]\(0.00\)">
                  <c:v>50.56</c:v>
                </c:pt>
                <c:pt idx="1737" formatCode="0.00_);[Red]\(0.00\)">
                  <c:v>50.47</c:v>
                </c:pt>
                <c:pt idx="1738" formatCode="0.00_);[Red]\(0.00\)">
                  <c:v>50.4</c:v>
                </c:pt>
                <c:pt idx="1739" formatCode="0.00_);[Red]\(0.00\)">
                  <c:v>50.300000000000004</c:v>
                </c:pt>
                <c:pt idx="1740" formatCode="0.00_);[Red]\(0.00\)">
                  <c:v>50.26</c:v>
                </c:pt>
                <c:pt idx="1741" formatCode="0.00_);[Red]\(0.00\)">
                  <c:v>50.19</c:v>
                </c:pt>
                <c:pt idx="1742" formatCode="0.00_);[Red]\(0.00\)">
                  <c:v>51.379999999999995</c:v>
                </c:pt>
                <c:pt idx="1743" formatCode="0.00_);[Red]\(0.00\)">
                  <c:v>61.870000000000005</c:v>
                </c:pt>
                <c:pt idx="1744" formatCode="0.00_);[Red]\(0.00\)">
                  <c:v>72.61999999999999</c:v>
                </c:pt>
                <c:pt idx="1745" formatCode="0.00_);[Red]\(0.00\)">
                  <c:v>82.44</c:v>
                </c:pt>
                <c:pt idx="1746" formatCode="0.00_);[Red]\(0.00\)">
                  <c:v>72.92</c:v>
                </c:pt>
                <c:pt idx="1747" formatCode="0.00_);[Red]\(0.00\)">
                  <c:v>63.089999999999996</c:v>
                </c:pt>
                <c:pt idx="1748" formatCode="0.00_);[Red]\(0.00\)">
                  <c:v>52.920000000000009</c:v>
                </c:pt>
                <c:pt idx="1749" formatCode="0.00_);[Red]\(0.00\)">
                  <c:v>52.75</c:v>
                </c:pt>
                <c:pt idx="1750" formatCode="0.00_);[Red]\(0.00\)">
                  <c:v>52.640000000000008</c:v>
                </c:pt>
                <c:pt idx="1751" formatCode="0.00_);[Red]\(0.00\)">
                  <c:v>52.53</c:v>
                </c:pt>
                <c:pt idx="1752" formatCode="0.00_);[Red]\(0.00\)">
                  <c:v>52.47</c:v>
                </c:pt>
                <c:pt idx="1753" formatCode="0.00_);[Red]\(0.00\)">
                  <c:v>52.389999999999993</c:v>
                </c:pt>
                <c:pt idx="1754" formatCode="0.00_);[Red]\(0.00\)">
                  <c:v>52.319999999999993</c:v>
                </c:pt>
                <c:pt idx="1755" formatCode="0.00_);[Red]\(0.00\)">
                  <c:v>52.23</c:v>
                </c:pt>
                <c:pt idx="1756" formatCode="0.00_);[Red]\(0.00\)">
                  <c:v>52.169999999999995</c:v>
                </c:pt>
                <c:pt idx="1757" formatCode="0.00_);[Red]\(0.00\)">
                  <c:v>52.120000000000005</c:v>
                </c:pt>
                <c:pt idx="1758" formatCode="0.00_);[Red]\(0.00\)">
                  <c:v>52.089999999999996</c:v>
                </c:pt>
                <c:pt idx="1759" formatCode="0.00_);[Red]\(0.00\)">
                  <c:v>52.03</c:v>
                </c:pt>
                <c:pt idx="1760" formatCode="0.00_);[Red]\(0.00\)">
                  <c:v>51.99</c:v>
                </c:pt>
                <c:pt idx="1761" formatCode="0.00_);[Red]\(0.00\)">
                  <c:v>51.910000000000004</c:v>
                </c:pt>
                <c:pt idx="1762" formatCode="0.00_);[Red]\(0.00\)">
                  <c:v>51.900000000000006</c:v>
                </c:pt>
                <c:pt idx="1763" formatCode="0.00_);[Red]\(0.00\)">
                  <c:v>51.830000000000005</c:v>
                </c:pt>
                <c:pt idx="1764" formatCode="0.00_);[Red]\(0.00\)">
                  <c:v>51.74</c:v>
                </c:pt>
                <c:pt idx="1765" formatCode="0.00_);[Red]\(0.00\)">
                  <c:v>51.669999999999995</c:v>
                </c:pt>
                <c:pt idx="1766" formatCode="0.00_);[Red]\(0.00\)">
                  <c:v>51.62</c:v>
                </c:pt>
                <c:pt idx="1767" formatCode="0.00_);[Red]\(0.00\)">
                  <c:v>51.639999999999993</c:v>
                </c:pt>
                <c:pt idx="1768" formatCode="0.00_);[Red]\(0.00\)">
                  <c:v>51.54</c:v>
                </c:pt>
                <c:pt idx="1769" formatCode="0.00_);[Red]\(0.00\)">
                  <c:v>51.430000000000007</c:v>
                </c:pt>
                <c:pt idx="1770" formatCode="0.00_);[Red]\(0.00\)">
                  <c:v>51.339999999999996</c:v>
                </c:pt>
                <c:pt idx="1771" formatCode="0.00_);[Red]\(0.00\)">
                  <c:v>51.31</c:v>
                </c:pt>
                <c:pt idx="1772" formatCode="0.00_);[Red]\(0.00\)">
                  <c:v>51.26</c:v>
                </c:pt>
                <c:pt idx="1773" formatCode="0.00_);[Red]\(0.00\)">
                  <c:v>51.16</c:v>
                </c:pt>
                <c:pt idx="1774" formatCode="0.00_);[Red]\(0.00\)">
                  <c:v>51.06</c:v>
                </c:pt>
                <c:pt idx="1775" formatCode="0.00_);[Red]\(0.00\)">
                  <c:v>50.97</c:v>
                </c:pt>
                <c:pt idx="1776" formatCode="0.00_);[Red]\(0.00\)">
                  <c:v>50.87</c:v>
                </c:pt>
                <c:pt idx="1777" formatCode="0.00_);[Red]\(0.00\)">
                  <c:v>50.76</c:v>
                </c:pt>
                <c:pt idx="1778" formatCode="0.00_);[Red]\(0.00\)">
                  <c:v>50.6</c:v>
                </c:pt>
                <c:pt idx="1779" formatCode="0.00_);[Red]\(0.00\)">
                  <c:v>50.43</c:v>
                </c:pt>
                <c:pt idx="1780" formatCode="0.00_);[Red]\(0.00\)">
                  <c:v>50.29</c:v>
                </c:pt>
                <c:pt idx="1781" formatCode="0.00_);[Red]\(0.00\)">
                  <c:v>52.75</c:v>
                </c:pt>
                <c:pt idx="1782" formatCode="0.00_);[Red]\(0.00\)">
                  <c:v>63.26</c:v>
                </c:pt>
                <c:pt idx="1783" formatCode="0.00_);[Red]\(0.00\)">
                  <c:v>73.95</c:v>
                </c:pt>
                <c:pt idx="1784" formatCode="0.00_);[Red]\(0.00\)">
                  <c:v>82.41</c:v>
                </c:pt>
                <c:pt idx="1785" formatCode="0.00_);[Red]\(0.00\)">
                  <c:v>72.77</c:v>
                </c:pt>
                <c:pt idx="1786" formatCode="0.00_);[Red]\(0.00\)">
                  <c:v>62.830000000000005</c:v>
                </c:pt>
                <c:pt idx="1787" formatCode="0.00_);[Red]\(0.00\)">
                  <c:v>52.550000000000004</c:v>
                </c:pt>
                <c:pt idx="1788" formatCode="0.00_);[Red]\(0.00\)">
                  <c:v>52.319999999999993</c:v>
                </c:pt>
                <c:pt idx="1789" formatCode="0.00_);[Red]\(0.00\)">
                  <c:v>52.150000000000006</c:v>
                </c:pt>
                <c:pt idx="1790" formatCode="0.00_);[Red]\(0.00\)">
                  <c:v>51.949999999999996</c:v>
                </c:pt>
                <c:pt idx="1791" formatCode="0.00_);[Red]\(0.00\)">
                  <c:v>51.79</c:v>
                </c:pt>
                <c:pt idx="1792" formatCode="0.00_);[Red]\(0.00\)">
                  <c:v>51.639999999999993</c:v>
                </c:pt>
                <c:pt idx="1793" formatCode="0.00_);[Red]\(0.00\)">
                  <c:v>51.54999999999999</c:v>
                </c:pt>
                <c:pt idx="1794" formatCode="0.00_);[Red]\(0.00\)">
                  <c:v>51.390000000000008</c:v>
                </c:pt>
                <c:pt idx="1795" formatCode="0.00_);[Red]\(0.00\)">
                  <c:v>51.21</c:v>
                </c:pt>
                <c:pt idx="1796" formatCode="0.00_);[Red]\(0.00\)">
                  <c:v>51.06</c:v>
                </c:pt>
                <c:pt idx="1797" formatCode="0.00_);[Red]\(0.00\)">
                  <c:v>50.91</c:v>
                </c:pt>
                <c:pt idx="1798" formatCode="0.00_);[Red]\(0.00\)">
                  <c:v>50.79999999999999</c:v>
                </c:pt>
                <c:pt idx="1799" formatCode="0.00_);[Red]\(0.00\)">
                  <c:v>50.660000000000004</c:v>
                </c:pt>
                <c:pt idx="1800" formatCode="0.00_);[Red]\(0.00\)">
                  <c:v>50.54</c:v>
                </c:pt>
                <c:pt idx="1801" formatCode="0.00_);[Red]\(0.00\)">
                  <c:v>50.43</c:v>
                </c:pt>
                <c:pt idx="1802" formatCode="0.00_);[Red]\(0.00\)">
                  <c:v>50.27</c:v>
                </c:pt>
                <c:pt idx="1803" formatCode="0.00_);[Red]\(0.00\)">
                  <c:v>60.54</c:v>
                </c:pt>
                <c:pt idx="1804" formatCode="0.00_);[Red]\(0.00\)">
                  <c:v>71.08</c:v>
                </c:pt>
                <c:pt idx="1805" formatCode="0.00_);[Red]\(0.00\)">
                  <c:v>82.029999999999987</c:v>
                </c:pt>
                <c:pt idx="1806" formatCode="0.00_);[Red]\(0.00\)">
                  <c:v>82.33</c:v>
                </c:pt>
                <c:pt idx="1807" formatCode="0.00_);[Red]\(0.00\)">
                  <c:v>72.55</c:v>
                </c:pt>
                <c:pt idx="1808" formatCode="0.00_);[Red]\(0.00\)">
                  <c:v>62.359999999999992</c:v>
                </c:pt>
                <c:pt idx="1809" formatCode="0.00_);[Red]\(0.00\)">
                  <c:v>52.41</c:v>
                </c:pt>
                <c:pt idx="1810" formatCode="0.00_);[Red]\(0.00\)">
                  <c:v>52.18</c:v>
                </c:pt>
                <c:pt idx="1811" formatCode="0.00_);[Red]\(0.00\)">
                  <c:v>52.06</c:v>
                </c:pt>
                <c:pt idx="1812" formatCode="0.00_);[Red]\(0.00\)">
                  <c:v>51.85</c:v>
                </c:pt>
                <c:pt idx="1813" formatCode="0.00_);[Red]\(0.00\)">
                  <c:v>51.72</c:v>
                </c:pt>
                <c:pt idx="1814" formatCode="0.00_);[Red]\(0.00\)">
                  <c:v>51.56</c:v>
                </c:pt>
                <c:pt idx="1815" formatCode="0.00_);[Red]\(0.00\)">
                  <c:v>51.48</c:v>
                </c:pt>
                <c:pt idx="1816" formatCode="0.00_);[Red]\(0.00\)">
                  <c:v>51.34</c:v>
                </c:pt>
                <c:pt idx="1817" formatCode="0.00_);[Red]\(0.00\)">
                  <c:v>51.169999999999995</c:v>
                </c:pt>
                <c:pt idx="1818" formatCode="0.00_);[Red]\(0.00\)">
                  <c:v>50.98</c:v>
                </c:pt>
                <c:pt idx="1819" formatCode="0.00_);[Red]\(0.00\)">
                  <c:v>50.839999999999996</c:v>
                </c:pt>
                <c:pt idx="1820" formatCode="0.00_);[Red]\(0.00\)">
                  <c:v>50.73</c:v>
                </c:pt>
                <c:pt idx="1821" formatCode="0.00_);[Red]\(0.00\)">
                  <c:v>50.6</c:v>
                </c:pt>
                <c:pt idx="1822" formatCode="0.00_);[Red]\(0.00\)">
                  <c:v>50.48</c:v>
                </c:pt>
                <c:pt idx="1823" formatCode="0.00_);[Red]\(0.00\)">
                  <c:v>50.28</c:v>
                </c:pt>
                <c:pt idx="1824" formatCode="0.00_);[Red]\(0.00\)">
                  <c:v>50.199999999999996</c:v>
                </c:pt>
                <c:pt idx="1825" formatCode="0.00_);[Red]\(0.00\)">
                  <c:v>60.6</c:v>
                </c:pt>
                <c:pt idx="1826" formatCode="0.00_);[Red]\(0.00\)">
                  <c:v>71.440000000000012</c:v>
                </c:pt>
                <c:pt idx="1827" formatCode="0.00_);[Red]\(0.00\)">
                  <c:v>82.41</c:v>
                </c:pt>
                <c:pt idx="1828" formatCode="0.00_);[Red]\(0.00\)">
                  <c:v>72.87</c:v>
                </c:pt>
                <c:pt idx="1829" formatCode="0.00_);[Red]\(0.00\)">
                  <c:v>62.9</c:v>
                </c:pt>
                <c:pt idx="1830" formatCode="0.00_);[Red]\(0.00\)">
                  <c:v>52.68</c:v>
                </c:pt>
                <c:pt idx="1831" formatCode="0.00_);[Red]\(0.00\)">
                  <c:v>52.449999999999996</c:v>
                </c:pt>
                <c:pt idx="1832" formatCode="0.00_);[Red]\(0.00\)">
                  <c:v>52.279999999999994</c:v>
                </c:pt>
                <c:pt idx="1833" formatCode="0.00_);[Red]\(0.00\)">
                  <c:v>52.080000000000005</c:v>
                </c:pt>
                <c:pt idx="1834" formatCode="0.00_);[Red]\(0.00\)">
                  <c:v>51.97</c:v>
                </c:pt>
                <c:pt idx="1835" formatCode="0.00_);[Red]\(0.00\)">
                  <c:v>51.84</c:v>
                </c:pt>
                <c:pt idx="1836" formatCode="0.00_);[Red]\(0.00\)">
                  <c:v>51.73</c:v>
                </c:pt>
                <c:pt idx="1837" formatCode="0.00_);[Red]\(0.00\)">
                  <c:v>51.569999999999993</c:v>
                </c:pt>
                <c:pt idx="1838" formatCode="0.00_);[Red]\(0.00\)">
                  <c:v>51.38</c:v>
                </c:pt>
                <c:pt idx="1839" formatCode="0.00_);[Red]\(0.00\)">
                  <c:v>51.28</c:v>
                </c:pt>
                <c:pt idx="1840" formatCode="0.00_);[Red]\(0.00\)">
                  <c:v>51.129999999999995</c:v>
                </c:pt>
                <c:pt idx="1841" formatCode="0.00_);[Red]\(0.00\)">
                  <c:v>51</c:v>
                </c:pt>
                <c:pt idx="1842" formatCode="0.00_);[Red]\(0.00\)">
                  <c:v>50.839999999999996</c:v>
                </c:pt>
                <c:pt idx="1843" formatCode="0.00_);[Red]\(0.00\)">
                  <c:v>50.699999999999996</c:v>
                </c:pt>
                <c:pt idx="1844" formatCode="0.00_);[Red]\(0.00\)">
                  <c:v>50.57</c:v>
                </c:pt>
                <c:pt idx="1845" formatCode="0.00_);[Red]\(0.00\)">
                  <c:v>50.48</c:v>
                </c:pt>
                <c:pt idx="1846" formatCode="0.00_);[Red]\(0.00\)">
                  <c:v>50.359999999999992</c:v>
                </c:pt>
                <c:pt idx="1847" formatCode="0.00_);[Red]\(0.00\)">
                  <c:v>50.26</c:v>
                </c:pt>
                <c:pt idx="1848" formatCode="0.00_);[Red]\(0.00\)">
                  <c:v>60.29999999999999</c:v>
                </c:pt>
                <c:pt idx="1849" formatCode="0.00_);[Red]\(0.00\)">
                  <c:v>70.990000000000009</c:v>
                </c:pt>
                <c:pt idx="1850" formatCode="0.00_);[Red]\(0.00\)">
                  <c:v>81.86</c:v>
                </c:pt>
                <c:pt idx="1851" formatCode="0.00_);[Red]\(0.00\)">
                  <c:v>78.839999999999989</c:v>
                </c:pt>
                <c:pt idx="1852" formatCode="0.00_);[Red]\(0.00\)">
                  <c:v>69.069999999999993</c:v>
                </c:pt>
                <c:pt idx="1853" formatCode="0.00_);[Red]\(0.00\)">
                  <c:v>59.01</c:v>
                </c:pt>
                <c:pt idx="1854" formatCode="0.00_);[Red]\(0.00\)">
                  <c:v>52.580000000000005</c:v>
                </c:pt>
                <c:pt idx="1855" formatCode="0.00_);[Red]\(0.00\)">
                  <c:v>52.359999999999992</c:v>
                </c:pt>
                <c:pt idx="1856" formatCode="0.00_);[Red]\(0.00\)">
                  <c:v>52.169999999999995</c:v>
                </c:pt>
                <c:pt idx="1857" formatCode="0.00_);[Red]\(0.00\)">
                  <c:v>52.01</c:v>
                </c:pt>
                <c:pt idx="1858" formatCode="0.00_);[Red]\(0.00\)">
                  <c:v>51.830000000000005</c:v>
                </c:pt>
                <c:pt idx="1859" formatCode="0.00_);[Red]\(0.00\)">
                  <c:v>51.699999999999996</c:v>
                </c:pt>
                <c:pt idx="1860" formatCode="0.00_);[Red]\(0.00\)">
                  <c:v>51.62</c:v>
                </c:pt>
                <c:pt idx="1861" formatCode="0.00_);[Red]\(0.00\)">
                  <c:v>51.46</c:v>
                </c:pt>
                <c:pt idx="1862" formatCode="0.00_);[Red]\(0.00\)">
                  <c:v>51.26</c:v>
                </c:pt>
                <c:pt idx="1863" formatCode="0.00_);[Red]\(0.00\)">
                  <c:v>51.1</c:v>
                </c:pt>
                <c:pt idx="1864" formatCode="0.00_);[Red]\(0.00\)">
                  <c:v>50.97</c:v>
                </c:pt>
                <c:pt idx="1865" formatCode="0.00_);[Red]\(0.00\)">
                  <c:v>50.91</c:v>
                </c:pt>
                <c:pt idx="1866" formatCode="0.00_);[Red]\(0.00\)">
                  <c:v>50.800000000000004</c:v>
                </c:pt>
                <c:pt idx="1867" formatCode="0.00_);[Red]\(0.00\)">
                  <c:v>50.650000000000006</c:v>
                </c:pt>
                <c:pt idx="1868" formatCode="0.00_);[Red]\(0.00\)">
                  <c:v>50.48</c:v>
                </c:pt>
                <c:pt idx="1869" formatCode="0.00_);[Red]\(0.00\)">
                  <c:v>50.32</c:v>
                </c:pt>
                <c:pt idx="1870" formatCode="0.00_);[Red]\(0.00\)">
                  <c:v>50.18</c:v>
                </c:pt>
                <c:pt idx="1871" formatCode="0.00_);[Red]\(0.00\)">
                  <c:v>52.669999999999995</c:v>
                </c:pt>
                <c:pt idx="1872" formatCode="0.00_);[Red]\(0.00\)">
                  <c:v>63.16</c:v>
                </c:pt>
                <c:pt idx="1873" formatCode="0.00_);[Red]\(0.00\)">
                  <c:v>73.92</c:v>
                </c:pt>
                <c:pt idx="1874" formatCode="0.00_);[Red]\(0.00\)">
                  <c:v>82.340000000000018</c:v>
                </c:pt>
                <c:pt idx="1875" formatCode="0.00_);[Red]\(0.00\)">
                  <c:v>72.73</c:v>
                </c:pt>
                <c:pt idx="1876" formatCode="0.00_);[Red]\(0.00\)">
                  <c:v>62.84</c:v>
                </c:pt>
                <c:pt idx="1877" formatCode="0.00_);[Red]\(0.00\)">
                  <c:v>52.589999999999996</c:v>
                </c:pt>
                <c:pt idx="1878" formatCode="0.00_);[Red]\(0.00\)">
                  <c:v>52.359999999999992</c:v>
                </c:pt>
                <c:pt idx="1879" formatCode="0.00_);[Red]\(0.00\)">
                  <c:v>52.169999999999995</c:v>
                </c:pt>
                <c:pt idx="1880" formatCode="0.00_);[Red]\(0.00\)">
                  <c:v>52</c:v>
                </c:pt>
                <c:pt idx="1881" formatCode="0.00_);[Red]\(0.00\)">
                  <c:v>51.830000000000005</c:v>
                </c:pt>
                <c:pt idx="1882" formatCode="0.00_);[Red]\(0.00\)">
                  <c:v>51.65</c:v>
                </c:pt>
                <c:pt idx="1883" formatCode="0.00_);[Red]\(0.00\)">
                  <c:v>51.529999999999994</c:v>
                </c:pt>
                <c:pt idx="1884" formatCode="0.00_);[Red]\(0.00\)">
                  <c:v>51.400000000000006</c:v>
                </c:pt>
                <c:pt idx="1885" formatCode="0.00_);[Red]\(0.00\)">
                  <c:v>51.27</c:v>
                </c:pt>
                <c:pt idx="1886" formatCode="0.00_);[Red]\(0.00\)">
                  <c:v>51.140000000000008</c:v>
                </c:pt>
                <c:pt idx="1887" formatCode="0.00_);[Red]\(0.00\)">
                  <c:v>50.99</c:v>
                </c:pt>
                <c:pt idx="1888" formatCode="0.00_);[Red]\(0.00\)">
                  <c:v>50.879999999999995</c:v>
                </c:pt>
                <c:pt idx="1889" formatCode="0.00_);[Red]\(0.00\)">
                  <c:v>50.74</c:v>
                </c:pt>
                <c:pt idx="1890" formatCode="0.00_);[Red]\(0.00\)">
                  <c:v>50.640000000000008</c:v>
                </c:pt>
                <c:pt idx="1891" formatCode="0.00_);[Red]\(0.00\)">
                  <c:v>50.52</c:v>
                </c:pt>
                <c:pt idx="1892" formatCode="0.00_);[Red]\(0.00\)">
                  <c:v>50.379999999999995</c:v>
                </c:pt>
                <c:pt idx="1893" formatCode="0.00_);[Red]\(0.00\)">
                  <c:v>50.25</c:v>
                </c:pt>
                <c:pt idx="1894" formatCode="0.00_);[Red]\(0.00\)">
                  <c:v>50.099999999999994</c:v>
                </c:pt>
                <c:pt idx="1895" formatCode="0.00_);[Red]\(0.00\)">
                  <c:v>60.31</c:v>
                </c:pt>
                <c:pt idx="1896" formatCode="0.00_);[Red]\(0.00\)">
                  <c:v>70.88</c:v>
                </c:pt>
                <c:pt idx="1897" formatCode="0.00_);[Red]\(0.00\)">
                  <c:v>81.81</c:v>
                </c:pt>
                <c:pt idx="1898" formatCode="0.00_);[Red]\(0.00\)">
                  <c:v>76.010000000000005</c:v>
                </c:pt>
                <c:pt idx="1899" formatCode="0.00_);[Red]\(0.00\)">
                  <c:v>66.33</c:v>
                </c:pt>
                <c:pt idx="1900" formatCode="0.00_);[Red]\(0.00\)">
                  <c:v>56.22</c:v>
                </c:pt>
                <c:pt idx="1901" formatCode="0.00_);[Red]\(0.00\)">
                  <c:v>52.54</c:v>
                </c:pt>
                <c:pt idx="1902" formatCode="0.00_);[Red]\(0.00\)">
                  <c:v>52.330000000000005</c:v>
                </c:pt>
                <c:pt idx="1903" formatCode="0.00_);[Red]\(0.00\)">
                  <c:v>52.150000000000006</c:v>
                </c:pt>
                <c:pt idx="1904" formatCode="0.00_);[Red]\(0.00\)">
                  <c:v>51.96</c:v>
                </c:pt>
                <c:pt idx="1905" formatCode="0.00_);[Red]\(0.00\)">
                  <c:v>51.75</c:v>
                </c:pt>
                <c:pt idx="1906" formatCode="0.00_);[Red]\(0.00\)">
                  <c:v>51.65</c:v>
                </c:pt>
                <c:pt idx="1907" formatCode="0.00_);[Red]\(0.00\)">
                  <c:v>51.52</c:v>
                </c:pt>
                <c:pt idx="1908" formatCode="0.00_);[Red]\(0.00\)">
                  <c:v>51.410000000000004</c:v>
                </c:pt>
                <c:pt idx="1909" formatCode="0.00_);[Red]\(0.00\)">
                  <c:v>51.25</c:v>
                </c:pt>
                <c:pt idx="1910" formatCode="0.00_);[Red]\(0.00\)">
                  <c:v>51.120000000000005</c:v>
                </c:pt>
                <c:pt idx="1911" formatCode="0.00_);[Red]\(0.00\)">
                  <c:v>51.01</c:v>
                </c:pt>
                <c:pt idx="1912" formatCode="0.00_);[Red]\(0.00\)">
                  <c:v>50.93</c:v>
                </c:pt>
                <c:pt idx="1913" formatCode="0.00_);[Red]\(0.00\)">
                  <c:v>50.85</c:v>
                </c:pt>
                <c:pt idx="1914" formatCode="0.00_);[Red]\(0.00\)">
                  <c:v>50.77</c:v>
                </c:pt>
                <c:pt idx="1915" formatCode="0.00_);[Red]\(0.00\)">
                  <c:v>50.640000000000008</c:v>
                </c:pt>
                <c:pt idx="1916" formatCode="0.00_);[Red]\(0.00\)">
                  <c:v>50.53</c:v>
                </c:pt>
                <c:pt idx="1917" formatCode="0.00_);[Red]\(0.00\)">
                  <c:v>50.410000000000004</c:v>
                </c:pt>
                <c:pt idx="1918" formatCode="0.00_);[Red]\(0.00\)">
                  <c:v>54.860000000000007</c:v>
                </c:pt>
                <c:pt idx="1919" formatCode="0.00_);[Red]\(0.00\)">
                  <c:v>64.959999999999994</c:v>
                </c:pt>
                <c:pt idx="1920" formatCode="0.00_);[Red]\(0.00\)">
                  <c:v>75.600000000000009</c:v>
                </c:pt>
                <c:pt idx="1921" formatCode="0.00_);[Red]\(0.00\)">
                  <c:v>82.01</c:v>
                </c:pt>
                <c:pt idx="1922" formatCode="0.00_);[Red]\(0.00\)">
                  <c:v>82.429999999999993</c:v>
                </c:pt>
                <c:pt idx="1923" formatCode="0.00_);[Red]\(0.00\)">
                  <c:v>72.67</c:v>
                </c:pt>
                <c:pt idx="1924" formatCode="0.00_);[Red]\(0.00\)">
                  <c:v>62.580000000000005</c:v>
                </c:pt>
                <c:pt idx="1925" formatCode="0.00_);[Red]\(0.00\)">
                  <c:v>52.76</c:v>
                </c:pt>
                <c:pt idx="1926" formatCode="0.00_);[Red]\(0.00\)">
                  <c:v>52.6</c:v>
                </c:pt>
                <c:pt idx="1927" formatCode="0.00_);[Red]\(0.00\)">
                  <c:v>52.49</c:v>
                </c:pt>
                <c:pt idx="1928" formatCode="0.00_);[Red]\(0.00\)">
                  <c:v>52.41</c:v>
                </c:pt>
                <c:pt idx="1929" formatCode="0.00_);[Red]\(0.00\)">
                  <c:v>52.26</c:v>
                </c:pt>
                <c:pt idx="1930" formatCode="0.00_);[Red]\(0.00\)">
                  <c:v>52.160000000000004</c:v>
                </c:pt>
                <c:pt idx="1931" formatCode="0.00_);[Red]\(0.00\)">
                  <c:v>52.080000000000005</c:v>
                </c:pt>
                <c:pt idx="1932" formatCode="0.00_);[Red]\(0.00\)">
                  <c:v>52.050000000000004</c:v>
                </c:pt>
                <c:pt idx="1933" formatCode="0.00_);[Red]\(0.00\)">
                  <c:v>51.93</c:v>
                </c:pt>
                <c:pt idx="1934" formatCode="0.00_);[Red]\(0.00\)">
                  <c:v>51.75</c:v>
                </c:pt>
                <c:pt idx="1935" formatCode="0.00_);[Red]\(0.00\)">
                  <c:v>51.68</c:v>
                </c:pt>
                <c:pt idx="1936" formatCode="0.00_);[Red]\(0.00\)">
                  <c:v>51.589999999999996</c:v>
                </c:pt>
                <c:pt idx="1937" formatCode="0.00_);[Red]\(0.00\)">
                  <c:v>51.569999999999993</c:v>
                </c:pt>
                <c:pt idx="1938" formatCode="0.00_);[Red]\(0.00\)">
                  <c:v>51.449999999999996</c:v>
                </c:pt>
                <c:pt idx="1939" formatCode="0.00_);[Red]\(0.00\)">
                  <c:v>51.379999999999995</c:v>
                </c:pt>
                <c:pt idx="1940" formatCode="0.00_);[Red]\(0.00\)">
                  <c:v>51.300000000000004</c:v>
                </c:pt>
                <c:pt idx="1941" formatCode="0.00_);[Red]\(0.00\)">
                  <c:v>51.23</c:v>
                </c:pt>
                <c:pt idx="1942" formatCode="0.00_);[Red]\(0.00\)">
                  <c:v>51.120000000000005</c:v>
                </c:pt>
                <c:pt idx="1943" formatCode="0.00_);[Red]\(0.00\)">
                  <c:v>51.080000000000005</c:v>
                </c:pt>
                <c:pt idx="1944" formatCode="0.00_);[Red]\(0.00\)">
                  <c:v>51.02</c:v>
                </c:pt>
                <c:pt idx="1945" formatCode="0.00_);[Red]\(0.00\)">
                  <c:v>50.97</c:v>
                </c:pt>
                <c:pt idx="1946" formatCode="0.00_);[Red]\(0.00\)">
                  <c:v>50.819999999999993</c:v>
                </c:pt>
                <c:pt idx="1947" formatCode="0.00_);[Red]\(0.00\)">
                  <c:v>50.740000000000009</c:v>
                </c:pt>
                <c:pt idx="1948" formatCode="0.00_);[Red]\(0.00\)">
                  <c:v>50.669999999999995</c:v>
                </c:pt>
                <c:pt idx="1949" formatCode="0.00_);[Red]\(0.00\)">
                  <c:v>50.629999999999995</c:v>
                </c:pt>
                <c:pt idx="1950" formatCode="0.00_);[Red]\(0.00\)">
                  <c:v>50.56</c:v>
                </c:pt>
                <c:pt idx="1951" formatCode="0.00_);[Red]\(0.00\)">
                  <c:v>50.48</c:v>
                </c:pt>
                <c:pt idx="1952" formatCode="0.00_);[Red]\(0.00\)">
                  <c:v>50.4</c:v>
                </c:pt>
                <c:pt idx="1953" formatCode="0.00_);[Red]\(0.00\)">
                  <c:v>50.28</c:v>
                </c:pt>
                <c:pt idx="1954" formatCode="0.00_);[Red]\(0.00\)">
                  <c:v>50.169999999999995</c:v>
                </c:pt>
                <c:pt idx="1955" formatCode="0.00_);[Red]\(0.00\)">
                  <c:v>50.09</c:v>
                </c:pt>
                <c:pt idx="1956" formatCode="0.00_);[Red]\(0.00\)">
                  <c:v>60.21</c:v>
                </c:pt>
                <c:pt idx="1957" formatCode="0.00_);[Red]\(0.00\)">
                  <c:v>70.94</c:v>
                </c:pt>
                <c:pt idx="1958" formatCode="0.00_);[Red]\(0.00\)">
                  <c:v>81.839999999999989</c:v>
                </c:pt>
                <c:pt idx="1959" formatCode="0.00_);[Red]\(0.00\)">
                  <c:v>79.36</c:v>
                </c:pt>
                <c:pt idx="1960" formatCode="0.00_);[Red]\(0.00\)">
                  <c:v>69.67</c:v>
                </c:pt>
                <c:pt idx="1961" formatCode="0.00_);[Red]\(0.00\)">
                  <c:v>59.6</c:v>
                </c:pt>
                <c:pt idx="1962" formatCode="0.00_);[Red]\(0.00\)">
                  <c:v>52.73</c:v>
                </c:pt>
                <c:pt idx="1963" formatCode="0.00_);[Red]\(0.00\)">
                  <c:v>52.51</c:v>
                </c:pt>
                <c:pt idx="1964" formatCode="0.00_);[Red]\(0.00\)">
                  <c:v>52.449999999999996</c:v>
                </c:pt>
                <c:pt idx="1965" formatCode="0.00_);[Red]\(0.00\)">
                  <c:v>52.35</c:v>
                </c:pt>
                <c:pt idx="1966" formatCode="0.00_);[Red]\(0.00\)">
                  <c:v>52.26</c:v>
                </c:pt>
                <c:pt idx="1967" formatCode="0.00_);[Red]\(0.00\)">
                  <c:v>52.169999999999995</c:v>
                </c:pt>
                <c:pt idx="1968" formatCode="0.00_);[Red]\(0.00\)">
                  <c:v>52.110000000000007</c:v>
                </c:pt>
                <c:pt idx="1969" formatCode="0.00_);[Red]\(0.00\)">
                  <c:v>51.99</c:v>
                </c:pt>
                <c:pt idx="1970" formatCode="0.00_);[Red]\(0.00\)">
                  <c:v>51.859999999999992</c:v>
                </c:pt>
                <c:pt idx="1971" formatCode="0.00_);[Red]\(0.00\)">
                  <c:v>51.76</c:v>
                </c:pt>
                <c:pt idx="1972" formatCode="0.00_);[Red]\(0.00\)">
                  <c:v>51.669999999999995</c:v>
                </c:pt>
                <c:pt idx="1973" formatCode="0.00_);[Red]\(0.00\)">
                  <c:v>51.62</c:v>
                </c:pt>
                <c:pt idx="1974" formatCode="0.00_);[Red]\(0.00\)">
                  <c:v>51.59</c:v>
                </c:pt>
                <c:pt idx="1975" formatCode="0.00_);[Red]\(0.00\)">
                  <c:v>51.52</c:v>
                </c:pt>
                <c:pt idx="1976" formatCode="0.00_);[Red]\(0.00\)">
                  <c:v>51.44</c:v>
                </c:pt>
                <c:pt idx="1977" formatCode="0.00_);[Red]\(0.00\)">
                  <c:v>51.330000000000005</c:v>
                </c:pt>
                <c:pt idx="1978" formatCode="0.00_);[Red]\(0.00\)">
                  <c:v>51.25</c:v>
                </c:pt>
                <c:pt idx="1979" formatCode="0.00_);[Red]\(0.00\)">
                  <c:v>51.199999999999996</c:v>
                </c:pt>
                <c:pt idx="1980" formatCode="0.00_);[Red]\(0.00\)">
                  <c:v>51.129999999999995</c:v>
                </c:pt>
                <c:pt idx="1981" formatCode="0.00_);[Red]\(0.00\)">
                  <c:v>51.080000000000005</c:v>
                </c:pt>
                <c:pt idx="1982" formatCode="0.00_);[Red]\(0.00\)">
                  <c:v>50.99</c:v>
                </c:pt>
                <c:pt idx="1983" formatCode="0.00_);[Red]\(0.00\)">
                  <c:v>50.93</c:v>
                </c:pt>
                <c:pt idx="1984" formatCode="0.00_);[Red]\(0.00\)">
                  <c:v>50.839999999999996</c:v>
                </c:pt>
                <c:pt idx="1985" formatCode="0.00_);[Red]\(0.00\)">
                  <c:v>50.77</c:v>
                </c:pt>
                <c:pt idx="1986" formatCode="0.00_);[Red]\(0.00\)">
                  <c:v>50.669999999999995</c:v>
                </c:pt>
                <c:pt idx="1987" formatCode="0.00_);[Red]\(0.00\)">
                  <c:v>50.629999999999995</c:v>
                </c:pt>
                <c:pt idx="1988" formatCode="0.00_);[Red]\(0.00\)">
                  <c:v>50.550000000000004</c:v>
                </c:pt>
                <c:pt idx="1989" formatCode="0.00_);[Red]\(0.00\)">
                  <c:v>50.54</c:v>
                </c:pt>
                <c:pt idx="1990" formatCode="0.00_);[Red]\(0.00\)">
                  <c:v>50.390000000000008</c:v>
                </c:pt>
                <c:pt idx="1991" formatCode="0.00_);[Red]\(0.00\)">
                  <c:v>50.35</c:v>
                </c:pt>
                <c:pt idx="1992" formatCode="0.00_);[Red]\(0.00\)">
                  <c:v>50.23</c:v>
                </c:pt>
                <c:pt idx="1993" formatCode="0.00_);[Red]\(0.00\)">
                  <c:v>50.21</c:v>
                </c:pt>
                <c:pt idx="1994" formatCode="0.00_);[Red]\(0.00\)">
                  <c:v>50.139999999999993</c:v>
                </c:pt>
                <c:pt idx="1995" formatCode="0.00_);[Red]\(0.00\)">
                  <c:v>54.27</c:v>
                </c:pt>
                <c:pt idx="1996" formatCode="0.00_);[Red]\(0.00\)">
                  <c:v>64.58</c:v>
                </c:pt>
                <c:pt idx="1997" formatCode="0.00_);[Red]\(0.00\)">
                  <c:v>75.39</c:v>
                </c:pt>
                <c:pt idx="1998" formatCode="0.00_);[Red]\(0.00\)">
                  <c:v>82.27</c:v>
                </c:pt>
                <c:pt idx="1999" formatCode="0.00_);[Red]\(0.00\)">
                  <c:v>76.22</c:v>
                </c:pt>
                <c:pt idx="2000" formatCode="0.00_);[Red]\(0.00\)">
                  <c:v>66.319999999999993</c:v>
                </c:pt>
                <c:pt idx="2001" formatCode="0.00_);[Red]\(0.00\)">
                  <c:v>56.15</c:v>
                </c:pt>
                <c:pt idx="2002" formatCode="0.00_);[Red]\(0.00\)">
                  <c:v>52.74</c:v>
                </c:pt>
                <c:pt idx="2003" formatCode="0.00_);[Red]\(0.00\)">
                  <c:v>52.65</c:v>
                </c:pt>
                <c:pt idx="2004" formatCode="0.00_);[Red]\(0.00\)">
                  <c:v>52.59</c:v>
                </c:pt>
                <c:pt idx="2005" formatCode="0.00_);[Red]\(0.00\)">
                  <c:v>52.48</c:v>
                </c:pt>
                <c:pt idx="2006" formatCode="0.00_);[Red]\(0.00\)">
                  <c:v>52.29999999999999</c:v>
                </c:pt>
                <c:pt idx="2007" formatCode="0.00_);[Red]\(0.00\)">
                  <c:v>52.15</c:v>
                </c:pt>
                <c:pt idx="2008" formatCode="0.00_);[Red]\(0.00\)">
                  <c:v>52.03</c:v>
                </c:pt>
                <c:pt idx="2009" formatCode="0.00_);[Red]\(0.00\)">
                  <c:v>52.04</c:v>
                </c:pt>
                <c:pt idx="2010" formatCode="0.00_);[Red]\(0.00\)">
                  <c:v>52.02</c:v>
                </c:pt>
                <c:pt idx="2011" formatCode="0.00_);[Red]\(0.00\)">
                  <c:v>51.94</c:v>
                </c:pt>
                <c:pt idx="2012" formatCode="0.00_);[Red]\(0.00\)">
                  <c:v>51.82</c:v>
                </c:pt>
                <c:pt idx="2013" formatCode="0.00_);[Red]\(0.00\)">
                  <c:v>51.669999999999995</c:v>
                </c:pt>
                <c:pt idx="2014" formatCode="0.00_);[Red]\(0.00\)">
                  <c:v>51.65</c:v>
                </c:pt>
                <c:pt idx="2015" formatCode="0.00_);[Red]\(0.00\)">
                  <c:v>51.589999999999996</c:v>
                </c:pt>
                <c:pt idx="2016" formatCode="0.00_);[Red]\(0.00\)">
                  <c:v>51.54999999999999</c:v>
                </c:pt>
                <c:pt idx="2017" formatCode="0.00_);[Red]\(0.00\)">
                  <c:v>51.419999999999995</c:v>
                </c:pt>
                <c:pt idx="2018" formatCode="0.00_);[Red]\(0.00\)">
                  <c:v>51.31</c:v>
                </c:pt>
                <c:pt idx="2019" formatCode="0.00_);[Red]\(0.00\)">
                  <c:v>51.25</c:v>
                </c:pt>
                <c:pt idx="2020" formatCode="0.00_);[Red]\(0.00\)">
                  <c:v>51.180000000000007</c:v>
                </c:pt>
                <c:pt idx="2021" formatCode="0.00_);[Red]\(0.00\)">
                  <c:v>51.110000000000007</c:v>
                </c:pt>
                <c:pt idx="2022" formatCode="0.00_);[Red]\(0.00\)">
                  <c:v>50.98</c:v>
                </c:pt>
                <c:pt idx="2023" formatCode="0.00_);[Red]\(0.00\)">
                  <c:v>50.919999999999995</c:v>
                </c:pt>
                <c:pt idx="2024" formatCode="0.00_);[Red]\(0.00\)">
                  <c:v>50.879999999999995</c:v>
                </c:pt>
                <c:pt idx="2025" formatCode="0.00_);[Red]\(0.00\)">
                  <c:v>50.839999999999996</c:v>
                </c:pt>
                <c:pt idx="2026" formatCode="0.00_);[Red]\(0.00\)">
                  <c:v>50.78</c:v>
                </c:pt>
                <c:pt idx="2027" formatCode="0.00_);[Red]\(0.00\)">
                  <c:v>50.73</c:v>
                </c:pt>
                <c:pt idx="2028" formatCode="0.00_);[Red]\(0.00\)">
                  <c:v>50.669999999999995</c:v>
                </c:pt>
                <c:pt idx="2029" formatCode="0.00_);[Red]\(0.00\)">
                  <c:v>50.59</c:v>
                </c:pt>
                <c:pt idx="2030" formatCode="0.00_);[Red]\(0.00\)">
                  <c:v>50.54</c:v>
                </c:pt>
                <c:pt idx="2031" formatCode="0.00_);[Red]\(0.00\)">
                  <c:v>50.49</c:v>
                </c:pt>
                <c:pt idx="2032" formatCode="0.00_);[Red]\(0.00\)">
                  <c:v>50.44</c:v>
                </c:pt>
                <c:pt idx="2033" formatCode="0.00_);[Red]\(0.00\)">
                  <c:v>50.330000000000005</c:v>
                </c:pt>
                <c:pt idx="2034" formatCode="0.00_);[Red]\(0.00\)">
                  <c:v>50.23</c:v>
                </c:pt>
                <c:pt idx="2035" formatCode="0.00_);[Red]\(0.00\)">
                  <c:v>50.16</c:v>
                </c:pt>
                <c:pt idx="2036" formatCode="0.00_);[Red]\(0.00\)">
                  <c:v>50.1</c:v>
                </c:pt>
                <c:pt idx="2037" formatCode="0.00_);[Red]\(0.00\)">
                  <c:v>60.430000000000007</c:v>
                </c:pt>
                <c:pt idx="2038" formatCode="0.00_);[Red]\(0.00\)">
                  <c:v>71.010000000000005</c:v>
                </c:pt>
                <c:pt idx="2039" formatCode="0.00_);[Red]\(0.00\)">
                  <c:v>81.96</c:v>
                </c:pt>
                <c:pt idx="2040" formatCode="0.00_);[Red]\(0.00\)">
                  <c:v>82.600000000000009</c:v>
                </c:pt>
                <c:pt idx="2041" formatCode="0.00_);[Red]\(0.00\)">
                  <c:v>73.010000000000005</c:v>
                </c:pt>
                <c:pt idx="2042" formatCode="0.00_);[Red]\(0.00\)">
                  <c:v>62.960000000000008</c:v>
                </c:pt>
                <c:pt idx="2043" formatCode="0.00_);[Red]\(0.00\)">
                  <c:v>52.870000000000005</c:v>
                </c:pt>
                <c:pt idx="2044" formatCode="0.00_);[Red]\(0.00\)">
                  <c:v>52.70000000000001</c:v>
                </c:pt>
                <c:pt idx="2045" formatCode="0.00_);[Red]\(0.00\)">
                  <c:v>52.6</c:v>
                </c:pt>
                <c:pt idx="2046" formatCode="0.00_);[Red]\(0.00\)">
                  <c:v>52.53</c:v>
                </c:pt>
                <c:pt idx="2047" formatCode="0.00_);[Red]\(0.00\)">
                  <c:v>52.449999999999996</c:v>
                </c:pt>
                <c:pt idx="2048" formatCode="0.00_);[Red]\(0.00\)">
                  <c:v>52.389999999999993</c:v>
                </c:pt>
                <c:pt idx="2049" formatCode="0.00_);[Red]\(0.00\)">
                  <c:v>52.300000000000004</c:v>
                </c:pt>
                <c:pt idx="2050" formatCode="0.00_);[Red]\(0.00\)">
                  <c:v>52.26</c:v>
                </c:pt>
                <c:pt idx="2051" formatCode="0.00_);[Red]\(0.00\)">
                  <c:v>52.18</c:v>
                </c:pt>
                <c:pt idx="2052" formatCode="0.00_);[Red]\(0.00\)">
                  <c:v>52.1</c:v>
                </c:pt>
                <c:pt idx="2053" formatCode="0.00_);[Red]\(0.00\)">
                  <c:v>52.02</c:v>
                </c:pt>
                <c:pt idx="2054" formatCode="0.00_);[Red]\(0.00\)">
                  <c:v>51.96</c:v>
                </c:pt>
                <c:pt idx="2055" formatCode="0.00_);[Red]\(0.00\)">
                  <c:v>51.93</c:v>
                </c:pt>
                <c:pt idx="2056" formatCode="0.00_);[Red]\(0.00\)">
                  <c:v>51.870000000000005</c:v>
                </c:pt>
                <c:pt idx="2057" formatCode="0.00_);[Red]\(0.00\)">
                  <c:v>51.82</c:v>
                </c:pt>
                <c:pt idx="2058" formatCode="0.00_);[Red]\(0.00\)">
                  <c:v>51.74</c:v>
                </c:pt>
                <c:pt idx="2059" formatCode="0.00_);[Red]\(0.00\)">
                  <c:v>51.72</c:v>
                </c:pt>
                <c:pt idx="2060" formatCode="0.00_);[Red]\(0.00\)">
                  <c:v>51.69</c:v>
                </c:pt>
                <c:pt idx="2061" formatCode="0.00_);[Red]\(0.00\)">
                  <c:v>51.669999999999995</c:v>
                </c:pt>
                <c:pt idx="2062" formatCode="0.00_);[Red]\(0.00\)">
                  <c:v>51.580000000000005</c:v>
                </c:pt>
                <c:pt idx="2063" formatCode="0.00_);[Red]\(0.00\)">
                  <c:v>51.47</c:v>
                </c:pt>
                <c:pt idx="2064" formatCode="0.00_);[Red]\(0.00\)">
                  <c:v>51.390000000000008</c:v>
                </c:pt>
                <c:pt idx="2065" formatCode="0.00_);[Red]\(0.00\)">
                  <c:v>51.330000000000005</c:v>
                </c:pt>
                <c:pt idx="2066" formatCode="0.00_);[Red]\(0.00\)">
                  <c:v>51.330000000000005</c:v>
                </c:pt>
                <c:pt idx="2067" formatCode="0.00_);[Red]\(0.00\)">
                  <c:v>51.27</c:v>
                </c:pt>
                <c:pt idx="2068" formatCode="0.00_);[Red]\(0.00\)">
                  <c:v>51.22</c:v>
                </c:pt>
                <c:pt idx="2069" formatCode="0.00_);[Red]\(0.00\)">
                  <c:v>51.15</c:v>
                </c:pt>
                <c:pt idx="2070" formatCode="0.00_);[Red]\(0.00\)">
                  <c:v>51.06</c:v>
                </c:pt>
                <c:pt idx="2071" formatCode="0.00_);[Red]\(0.00\)">
                  <c:v>51</c:v>
                </c:pt>
                <c:pt idx="2072" formatCode="0.00_);[Red]\(0.00\)">
                  <c:v>50.9</c:v>
                </c:pt>
                <c:pt idx="2073" formatCode="0.00_);[Red]\(0.00\)">
                  <c:v>50.819999999999993</c:v>
                </c:pt>
                <c:pt idx="2074" formatCode="0.00_);[Red]\(0.00\)">
                  <c:v>50.71</c:v>
                </c:pt>
                <c:pt idx="2075" formatCode="0.00_);[Red]\(0.00\)">
                  <c:v>50.610000000000007</c:v>
                </c:pt>
                <c:pt idx="2076" formatCode="0.00_);[Red]\(0.00\)">
                  <c:v>50.48</c:v>
                </c:pt>
                <c:pt idx="2077" formatCode="0.00_);[Red]\(0.00\)">
                  <c:v>50.330000000000005</c:v>
                </c:pt>
                <c:pt idx="2078" formatCode="0.00_);[Red]\(0.00\)">
                  <c:v>50.21</c:v>
                </c:pt>
                <c:pt idx="2079" formatCode="0.00_);[Red]\(0.00\)">
                  <c:v>50.109999999999992</c:v>
                </c:pt>
                <c:pt idx="2080" formatCode="0.00_);[Red]\(0.00\)">
                  <c:v>60.56</c:v>
                </c:pt>
                <c:pt idx="2081" formatCode="0.00_);[Red]\(0.00\)">
                  <c:v>71.410000000000011</c:v>
                </c:pt>
                <c:pt idx="2082" formatCode="0.00_);[Red]\(0.00\)">
                  <c:v>82.43</c:v>
                </c:pt>
                <c:pt idx="2083" formatCode="0.00_);[Red]\(0.00\)">
                  <c:v>72.929999999999993</c:v>
                </c:pt>
                <c:pt idx="2084" formatCode="0.00_);[Red]\(0.00\)">
                  <c:v>62.96</c:v>
                </c:pt>
                <c:pt idx="2085" formatCode="0.00_);[Red]\(0.00\)">
                  <c:v>52.79</c:v>
                </c:pt>
                <c:pt idx="2086" formatCode="0.00_);[Red]\(0.00\)">
                  <c:v>52.56</c:v>
                </c:pt>
                <c:pt idx="2087" formatCode="0.00_);[Red]\(0.00\)">
                  <c:v>52.41</c:v>
                </c:pt>
                <c:pt idx="2088" formatCode="0.00_);[Red]\(0.00\)">
                  <c:v>52.28</c:v>
                </c:pt>
                <c:pt idx="2089" formatCode="0.00_);[Red]\(0.00\)">
                  <c:v>52.150000000000006</c:v>
                </c:pt>
                <c:pt idx="2090" formatCode="0.00_);[Red]\(0.00\)">
                  <c:v>52.01</c:v>
                </c:pt>
                <c:pt idx="2091" formatCode="0.00_);[Red]\(0.00\)">
                  <c:v>51.879999999999995</c:v>
                </c:pt>
                <c:pt idx="2092" formatCode="0.00_);[Red]\(0.00\)">
                  <c:v>51.75</c:v>
                </c:pt>
                <c:pt idx="2093" formatCode="0.00_);[Red]\(0.00\)">
                  <c:v>51.580000000000005</c:v>
                </c:pt>
                <c:pt idx="2094" formatCode="0.00_);[Red]\(0.00\)">
                  <c:v>51.470000000000006</c:v>
                </c:pt>
                <c:pt idx="2095" formatCode="0.00_);[Red]\(0.00\)">
                  <c:v>51.430000000000007</c:v>
                </c:pt>
                <c:pt idx="2096" formatCode="0.00_);[Red]\(0.00\)">
                  <c:v>51.410000000000004</c:v>
                </c:pt>
                <c:pt idx="2097" formatCode="0.00_);[Red]\(0.00\)">
                  <c:v>51.28</c:v>
                </c:pt>
                <c:pt idx="2098" formatCode="0.00_);[Red]\(0.00\)">
                  <c:v>51.15</c:v>
                </c:pt>
                <c:pt idx="2099" formatCode="0.00_);[Red]\(0.00\)">
                  <c:v>50.98</c:v>
                </c:pt>
                <c:pt idx="2100" formatCode="0.00_);[Red]\(0.00\)">
                  <c:v>50.879999999999995</c:v>
                </c:pt>
                <c:pt idx="2101" formatCode="0.00_);[Red]\(0.00\)">
                  <c:v>50.77</c:v>
                </c:pt>
                <c:pt idx="2102" formatCode="0.00_);[Red]\(0.00\)">
                  <c:v>50.71</c:v>
                </c:pt>
                <c:pt idx="2103" formatCode="0.00_);[Red]\(0.00\)">
                  <c:v>50.63</c:v>
                </c:pt>
                <c:pt idx="2104" formatCode="0.00_);[Red]\(0.00\)">
                  <c:v>50.52</c:v>
                </c:pt>
                <c:pt idx="2105" formatCode="0.00_);[Red]\(0.00\)">
                  <c:v>50.43</c:v>
                </c:pt>
                <c:pt idx="2106" formatCode="0.00_);[Red]\(0.00\)">
                  <c:v>50.29</c:v>
                </c:pt>
                <c:pt idx="2107" formatCode="0.00_);[Red]\(0.00\)">
                  <c:v>50.169999999999995</c:v>
                </c:pt>
                <c:pt idx="2108" formatCode="0.00_);[Red]\(0.00\)">
                  <c:v>60.199999999999996</c:v>
                </c:pt>
                <c:pt idx="2109" formatCode="0.00_);[Red]\(0.00\)">
                  <c:v>70.910000000000011</c:v>
                </c:pt>
                <c:pt idx="2110" formatCode="0.00_);[Red]\(0.00\)">
                  <c:v>81.790000000000006</c:v>
                </c:pt>
                <c:pt idx="2111" formatCode="0.00_);[Red]\(0.00\)">
                  <c:v>79.550000000000011</c:v>
                </c:pt>
                <c:pt idx="2112" formatCode="0.00_);[Red]\(0.00\)">
                  <c:v>69.88000000000001</c:v>
                </c:pt>
                <c:pt idx="2113" formatCode="0.00_);[Red]\(0.00\)">
                  <c:v>59.9</c:v>
                </c:pt>
                <c:pt idx="2114" formatCode="0.00_);[Red]\(0.00\)">
                  <c:v>52.800000000000004</c:v>
                </c:pt>
                <c:pt idx="2115" formatCode="0.00_);[Red]\(0.00\)">
                  <c:v>52.51</c:v>
                </c:pt>
                <c:pt idx="2116" formatCode="0.00_);[Red]\(0.00\)">
                  <c:v>52.31</c:v>
                </c:pt>
                <c:pt idx="2117" formatCode="0.00_);[Red]\(0.00\)">
                  <c:v>52.20000000000001</c:v>
                </c:pt>
                <c:pt idx="2118" formatCode="0.00_);[Red]\(0.00\)">
                  <c:v>52.109999999999992</c:v>
                </c:pt>
                <c:pt idx="2119" formatCode="0.00_);[Red]\(0.00\)">
                  <c:v>52.07</c:v>
                </c:pt>
                <c:pt idx="2120" formatCode="0.00_);[Red]\(0.00\)">
                  <c:v>51.949999999999996</c:v>
                </c:pt>
                <c:pt idx="2121" formatCode="0.00_);[Red]\(0.00\)">
                  <c:v>51.81</c:v>
                </c:pt>
                <c:pt idx="2122" formatCode="0.00_);[Red]\(0.00\)">
                  <c:v>51.639999999999993</c:v>
                </c:pt>
                <c:pt idx="2123" formatCode="0.00_);[Red]\(0.00\)">
                  <c:v>51.579999999999991</c:v>
                </c:pt>
                <c:pt idx="2124" formatCode="0.00_);[Red]\(0.00\)">
                  <c:v>51.46</c:v>
                </c:pt>
                <c:pt idx="2125" formatCode="0.00_);[Red]\(0.00\)">
                  <c:v>51.390000000000008</c:v>
                </c:pt>
                <c:pt idx="2126" formatCode="0.00_);[Red]\(0.00\)">
                  <c:v>51.23</c:v>
                </c:pt>
                <c:pt idx="2127" formatCode="0.00_);[Red]\(0.00\)">
                  <c:v>51.120000000000005</c:v>
                </c:pt>
                <c:pt idx="2128" formatCode="0.00_);[Red]\(0.00\)">
                  <c:v>51.03</c:v>
                </c:pt>
                <c:pt idx="2129" formatCode="0.00_);[Red]\(0.00\)">
                  <c:v>50.96</c:v>
                </c:pt>
                <c:pt idx="2130" formatCode="0.00_);[Red]\(0.00\)">
                  <c:v>50.889999999999993</c:v>
                </c:pt>
                <c:pt idx="2131" formatCode="0.00_);[Red]\(0.00\)">
                  <c:v>50.77</c:v>
                </c:pt>
                <c:pt idx="2132" formatCode="0.00_);[Red]\(0.00\)">
                  <c:v>50.669999999999995</c:v>
                </c:pt>
                <c:pt idx="2133" formatCode="0.00_);[Red]\(0.00\)">
                  <c:v>50.609999999999992</c:v>
                </c:pt>
                <c:pt idx="2134" formatCode="0.00_);[Red]\(0.00\)">
                  <c:v>50.53</c:v>
                </c:pt>
                <c:pt idx="2135" formatCode="0.00_);[Red]\(0.00\)">
                  <c:v>50.48</c:v>
                </c:pt>
                <c:pt idx="2136" formatCode="0.00_);[Red]\(0.00\)">
                  <c:v>50.359999999999992</c:v>
                </c:pt>
                <c:pt idx="2137" formatCode="0.00_);[Red]\(0.00\)">
                  <c:v>50.22</c:v>
                </c:pt>
                <c:pt idx="2138" formatCode="0.00_);[Red]\(0.00\)">
                  <c:v>50.109999999999992</c:v>
                </c:pt>
                <c:pt idx="2139" formatCode="0.00_);[Red]\(0.00\)">
                  <c:v>60.52</c:v>
                </c:pt>
                <c:pt idx="2140" formatCode="0.00_);[Red]\(0.00\)">
                  <c:v>71.400000000000006</c:v>
                </c:pt>
                <c:pt idx="2141" formatCode="0.00_);[Red]\(0.00\)">
                  <c:v>82.43</c:v>
                </c:pt>
                <c:pt idx="2142" formatCode="0.00_);[Red]\(0.00\)">
                  <c:v>72.98</c:v>
                </c:pt>
                <c:pt idx="2143" formatCode="0.00_);[Red]\(0.00\)">
                  <c:v>63.02</c:v>
                </c:pt>
                <c:pt idx="2144" formatCode="0.00_);[Red]\(0.00\)">
                  <c:v>52.830000000000005</c:v>
                </c:pt>
                <c:pt idx="2145" formatCode="0.00_);[Red]\(0.00\)">
                  <c:v>52.59</c:v>
                </c:pt>
                <c:pt idx="2146" formatCode="0.00_);[Red]\(0.00\)">
                  <c:v>52.43</c:v>
                </c:pt>
                <c:pt idx="2147" formatCode="0.00_);[Red]\(0.00\)">
                  <c:v>52.31</c:v>
                </c:pt>
                <c:pt idx="2148" formatCode="0.00_);[Red]\(0.00\)">
                  <c:v>52.21</c:v>
                </c:pt>
                <c:pt idx="2149" formatCode="0.00_);[Red]\(0.00\)">
                  <c:v>52.1</c:v>
                </c:pt>
                <c:pt idx="2150" formatCode="0.00_);[Red]\(0.00\)">
                  <c:v>51.99</c:v>
                </c:pt>
                <c:pt idx="2151" formatCode="0.00_);[Red]\(0.00\)">
                  <c:v>51.93</c:v>
                </c:pt>
                <c:pt idx="2152" formatCode="0.00_);[Red]\(0.00\)">
                  <c:v>51.870000000000005</c:v>
                </c:pt>
                <c:pt idx="2153" formatCode="0.00_);[Red]\(0.00\)">
                  <c:v>51.79</c:v>
                </c:pt>
                <c:pt idx="2154" formatCode="0.00_);[Red]\(0.00\)">
                  <c:v>51.68</c:v>
                </c:pt>
                <c:pt idx="2155" formatCode="0.00_);[Red]\(0.00\)">
                  <c:v>51.54999999999999</c:v>
                </c:pt>
                <c:pt idx="2156" formatCode="0.00_);[Red]\(0.00\)">
                  <c:v>51.45000000000001</c:v>
                </c:pt>
                <c:pt idx="2157" formatCode="0.00_);[Red]\(0.00\)">
                  <c:v>51.34</c:v>
                </c:pt>
                <c:pt idx="2158" formatCode="0.00_);[Red]\(0.00\)">
                  <c:v>51.23</c:v>
                </c:pt>
                <c:pt idx="2159" formatCode="0.00_);[Red]\(0.00\)">
                  <c:v>51.13</c:v>
                </c:pt>
                <c:pt idx="2160" formatCode="0.00_);[Red]\(0.00\)">
                  <c:v>51.050000000000004</c:v>
                </c:pt>
                <c:pt idx="2161" formatCode="0.00_);[Red]\(0.00\)">
                  <c:v>51.01</c:v>
                </c:pt>
                <c:pt idx="2162" formatCode="0.00_);[Red]\(0.00\)">
                  <c:v>50.879999999999995</c:v>
                </c:pt>
                <c:pt idx="2163" formatCode="0.00_);[Red]\(0.00\)">
                  <c:v>50.74</c:v>
                </c:pt>
                <c:pt idx="2164" formatCode="0.00_);[Red]\(0.00\)">
                  <c:v>50.660000000000004</c:v>
                </c:pt>
                <c:pt idx="2165" formatCode="0.00_);[Red]\(0.00\)">
                  <c:v>50.580000000000005</c:v>
                </c:pt>
                <c:pt idx="2166" formatCode="0.00_);[Red]\(0.00\)">
                  <c:v>50.56</c:v>
                </c:pt>
                <c:pt idx="2167" formatCode="0.00_);[Red]\(0.00\)">
                  <c:v>50.430000000000007</c:v>
                </c:pt>
                <c:pt idx="2168" formatCode="0.00_);[Red]\(0.00\)">
                  <c:v>50.35</c:v>
                </c:pt>
                <c:pt idx="2169" formatCode="0.00_);[Red]\(0.00\)">
                  <c:v>50.23</c:v>
                </c:pt>
                <c:pt idx="2170" formatCode="0.00_);[Red]\(0.00\)">
                  <c:v>53.16</c:v>
                </c:pt>
                <c:pt idx="2171" formatCode="0.00_);[Red]\(0.00\)">
                  <c:v>63.699999999999996</c:v>
                </c:pt>
                <c:pt idx="2172" formatCode="0.00_);[Red]\(0.00\)">
                  <c:v>74.45</c:v>
                </c:pt>
                <c:pt idx="2173" formatCode="0.00_);[Red]\(0.00\)">
                  <c:v>82.49</c:v>
                </c:pt>
                <c:pt idx="2174" formatCode="0.00_);[Red]\(0.00\)">
                  <c:v>77.339999999999989</c:v>
                </c:pt>
                <c:pt idx="2175" formatCode="0.00_);[Red]\(0.00\)">
                  <c:v>67.470000000000013</c:v>
                </c:pt>
                <c:pt idx="2176" formatCode="0.00_);[Red]\(0.00\)">
                  <c:v>57.24</c:v>
                </c:pt>
                <c:pt idx="2177" formatCode="0.00_);[Red]\(0.00\)">
                  <c:v>52.640000000000008</c:v>
                </c:pt>
                <c:pt idx="2178" formatCode="0.00_);[Red]\(0.00\)">
                  <c:v>52.46</c:v>
                </c:pt>
                <c:pt idx="2179" formatCode="0.00_);[Red]\(0.00\)">
                  <c:v>52.4</c:v>
                </c:pt>
                <c:pt idx="2180" formatCode="0.00_);[Red]\(0.00\)">
                  <c:v>52.26</c:v>
                </c:pt>
                <c:pt idx="2181" formatCode="0.00_);[Red]\(0.00\)">
                  <c:v>52.20000000000001</c:v>
                </c:pt>
                <c:pt idx="2182" formatCode="0.00_);[Red]\(0.00\)">
                  <c:v>52.07</c:v>
                </c:pt>
                <c:pt idx="2183" formatCode="0.00_);[Red]\(0.00\)">
                  <c:v>51.949999999999996</c:v>
                </c:pt>
                <c:pt idx="2184" formatCode="0.00_);[Red]\(0.00\)">
                  <c:v>51.830000000000005</c:v>
                </c:pt>
                <c:pt idx="2185" formatCode="0.00_);[Red]\(0.00\)">
                  <c:v>51.699999999999996</c:v>
                </c:pt>
                <c:pt idx="2186" formatCode="0.00_);[Red]\(0.00\)">
                  <c:v>51.589999999999996</c:v>
                </c:pt>
                <c:pt idx="2187" formatCode="0.00_);[Red]\(0.00\)">
                  <c:v>51.5</c:v>
                </c:pt>
                <c:pt idx="2188" formatCode="0.00_);[Red]\(0.00\)">
                  <c:v>51.44</c:v>
                </c:pt>
                <c:pt idx="2189" formatCode="0.00_);[Red]\(0.00\)">
                  <c:v>51.360000000000007</c:v>
                </c:pt>
                <c:pt idx="2190" formatCode="0.00_);[Red]\(0.00\)">
                  <c:v>51.25</c:v>
                </c:pt>
                <c:pt idx="2191" formatCode="0.00_);[Red]\(0.00\)">
                  <c:v>51.089999999999996</c:v>
                </c:pt>
                <c:pt idx="2192" formatCode="0.00_);[Red]\(0.00\)">
                  <c:v>51.02</c:v>
                </c:pt>
                <c:pt idx="2193" formatCode="0.00_);[Red]\(0.00\)">
                  <c:v>50.94</c:v>
                </c:pt>
                <c:pt idx="2194" formatCode="0.00_);[Red]\(0.00\)">
                  <c:v>50.870000000000005</c:v>
                </c:pt>
                <c:pt idx="2195" formatCode="0.00_);[Red]\(0.00\)">
                  <c:v>50.760000000000012</c:v>
                </c:pt>
                <c:pt idx="2196" formatCode="0.00_);[Red]\(0.00\)">
                  <c:v>50.660000000000004</c:v>
                </c:pt>
                <c:pt idx="2197" formatCode="0.00_);[Red]\(0.00\)">
                  <c:v>50.580000000000005</c:v>
                </c:pt>
                <c:pt idx="2198" formatCode="0.00_);[Red]\(0.00\)">
                  <c:v>50.48</c:v>
                </c:pt>
                <c:pt idx="2199" formatCode="0.00_);[Red]\(0.00\)">
                  <c:v>50.390000000000008</c:v>
                </c:pt>
                <c:pt idx="2200" formatCode="0.00_);[Red]\(0.00\)">
                  <c:v>50.32</c:v>
                </c:pt>
                <c:pt idx="2201" formatCode="0.00_);[Red]\(0.00\)">
                  <c:v>50.21</c:v>
                </c:pt>
                <c:pt idx="2202" formatCode="0.00_);[Red]\(0.00\)">
                  <c:v>60.47</c:v>
                </c:pt>
                <c:pt idx="2203" formatCode="0.00_);[Red]\(0.00\)">
                  <c:v>71.05</c:v>
                </c:pt>
                <c:pt idx="2204" formatCode="0.00_);[Red]\(0.00\)">
                  <c:v>82.02</c:v>
                </c:pt>
                <c:pt idx="2205" formatCode="0.00_);[Red]\(0.00\)">
                  <c:v>82.67</c:v>
                </c:pt>
                <c:pt idx="2206" formatCode="0.00_);[Red]\(0.00\)">
                  <c:v>73.02</c:v>
                </c:pt>
                <c:pt idx="2207" formatCode="0.00_);[Red]\(0.00\)">
                  <c:v>62.98</c:v>
                </c:pt>
                <c:pt idx="2208" formatCode="0.00_);[Red]\(0.00\)">
                  <c:v>52.890000000000008</c:v>
                </c:pt>
                <c:pt idx="2209" formatCode="0.00_);[Red]\(0.00\)">
                  <c:v>52.68</c:v>
                </c:pt>
                <c:pt idx="2210" formatCode="0.00_);[Red]\(0.00\)">
                  <c:v>52.51</c:v>
                </c:pt>
                <c:pt idx="2211" formatCode="0.00_);[Red]\(0.00\)">
                  <c:v>52.339999999999996</c:v>
                </c:pt>
                <c:pt idx="2212" formatCode="0.00_);[Red]\(0.00\)">
                  <c:v>52.26</c:v>
                </c:pt>
                <c:pt idx="2213" formatCode="0.00_);[Red]\(0.00\)">
                  <c:v>52.180000000000007</c:v>
                </c:pt>
                <c:pt idx="2214" formatCode="0.00_);[Red]\(0.00\)">
                  <c:v>52.080000000000005</c:v>
                </c:pt>
                <c:pt idx="2215" formatCode="0.00_);[Red]\(0.00\)">
                  <c:v>51.74</c:v>
                </c:pt>
                <c:pt idx="2216" formatCode="0.00_);[Red]\(0.00\)">
                  <c:v>51.379999999999995</c:v>
                </c:pt>
                <c:pt idx="2217" formatCode="0.00_);[Red]\(0.00\)">
                  <c:v>51.03</c:v>
                </c:pt>
                <c:pt idx="2218" formatCode="0.00_);[Red]\(0.00\)">
                  <c:v>50.98</c:v>
                </c:pt>
                <c:pt idx="2219" formatCode="0.00_);[Red]\(0.00\)">
                  <c:v>50.949999999999996</c:v>
                </c:pt>
                <c:pt idx="2220" formatCode="0.00_);[Red]\(0.00\)">
                  <c:v>50.96</c:v>
                </c:pt>
                <c:pt idx="2221" formatCode="0.00_);[Red]\(0.00\)">
                  <c:v>50.85</c:v>
                </c:pt>
                <c:pt idx="2222" formatCode="0.00_);[Red]\(0.00\)">
                  <c:v>50.76</c:v>
                </c:pt>
                <c:pt idx="2223" formatCode="0.00_);[Red]\(0.00\)">
                  <c:v>50.65</c:v>
                </c:pt>
                <c:pt idx="2224" formatCode="0.00_);[Red]\(0.00\)">
                  <c:v>50.6</c:v>
                </c:pt>
                <c:pt idx="2225" formatCode="0.00_);[Red]\(0.00\)">
                  <c:v>50.550000000000004</c:v>
                </c:pt>
                <c:pt idx="2226" formatCode="0.00_);[Red]\(0.00\)">
                  <c:v>50.48</c:v>
                </c:pt>
                <c:pt idx="2227" formatCode="0.00_);[Red]\(0.00\)">
                  <c:v>50.410000000000004</c:v>
                </c:pt>
                <c:pt idx="2228" formatCode="0.00_);[Red]\(0.00\)">
                  <c:v>50.29</c:v>
                </c:pt>
                <c:pt idx="2229" formatCode="0.00_);[Red]\(0.00\)">
                  <c:v>50.16</c:v>
                </c:pt>
                <c:pt idx="2230" formatCode="0.00_);[Red]\(0.00\)">
                  <c:v>55.279999999999994</c:v>
                </c:pt>
                <c:pt idx="2231" formatCode="0.00_);[Red]\(0.00\)">
                  <c:v>65.600000000000009</c:v>
                </c:pt>
                <c:pt idx="2232" formatCode="0.00_);[Red]\(0.00\)">
                  <c:v>76.460000000000008</c:v>
                </c:pt>
                <c:pt idx="2233" formatCode="0.00_);[Red]\(0.00\)">
                  <c:v>82.21</c:v>
                </c:pt>
                <c:pt idx="2234" formatCode="0.00_);[Red]\(0.00\)">
                  <c:v>74.790000000000006</c:v>
                </c:pt>
                <c:pt idx="2235" formatCode="0.00_);[Red]\(0.00\)">
                  <c:v>64.84</c:v>
                </c:pt>
                <c:pt idx="2236" formatCode="0.00_);[Red]\(0.00\)">
                  <c:v>54.75</c:v>
                </c:pt>
                <c:pt idx="2237" formatCode="0.00_);[Red]\(0.00\)">
                  <c:v>52.620000000000005</c:v>
                </c:pt>
                <c:pt idx="2238" formatCode="0.00_);[Red]\(0.00\)">
                  <c:v>52.46</c:v>
                </c:pt>
                <c:pt idx="2239" formatCode="0.00_);[Red]\(0.00\)">
                  <c:v>52.359999999999992</c:v>
                </c:pt>
                <c:pt idx="2240" formatCode="0.00_);[Red]\(0.00\)">
                  <c:v>52.300000000000004</c:v>
                </c:pt>
                <c:pt idx="2241" formatCode="0.00_);[Red]\(0.00\)">
                  <c:v>52.27</c:v>
                </c:pt>
                <c:pt idx="2242" formatCode="0.00_);[Red]\(0.00\)">
                  <c:v>52.180000000000007</c:v>
                </c:pt>
                <c:pt idx="2243" formatCode="0.00_);[Red]\(0.00\)">
                  <c:v>52.1</c:v>
                </c:pt>
                <c:pt idx="2244" formatCode="0.00_);[Red]\(0.00\)">
                  <c:v>51.949999999999996</c:v>
                </c:pt>
                <c:pt idx="2245" formatCode="0.00_);[Red]\(0.00\)">
                  <c:v>51.830000000000005</c:v>
                </c:pt>
                <c:pt idx="2246" formatCode="0.00_);[Red]\(0.00\)">
                  <c:v>51.73</c:v>
                </c:pt>
                <c:pt idx="2247" formatCode="0.00_);[Red]\(0.00\)">
                  <c:v>51.68</c:v>
                </c:pt>
                <c:pt idx="2248" formatCode="0.00_);[Red]\(0.00\)">
                  <c:v>51.629999999999995</c:v>
                </c:pt>
                <c:pt idx="2249" formatCode="0.00_);[Red]\(0.00\)">
                  <c:v>51.48</c:v>
                </c:pt>
                <c:pt idx="2250" formatCode="0.00_);[Red]\(0.00\)">
                  <c:v>51.449999999999996</c:v>
                </c:pt>
                <c:pt idx="2251" formatCode="0.00_);[Red]\(0.00\)">
                  <c:v>51.359999999999992</c:v>
                </c:pt>
                <c:pt idx="2252" formatCode="0.00_);[Red]\(0.00\)">
                  <c:v>51.330000000000005</c:v>
                </c:pt>
                <c:pt idx="2253" formatCode="0.00_);[Red]\(0.00\)">
                  <c:v>51.23</c:v>
                </c:pt>
                <c:pt idx="2254" formatCode="0.00_);[Red]\(0.00\)">
                  <c:v>51.129999999999995</c:v>
                </c:pt>
                <c:pt idx="2255" formatCode="0.00_);[Red]\(0.00\)">
                  <c:v>51.03</c:v>
                </c:pt>
                <c:pt idx="2256" formatCode="0.00_);[Red]\(0.00\)">
                  <c:v>50.919999999999995</c:v>
                </c:pt>
                <c:pt idx="2257" formatCode="0.00_);[Red]\(0.00\)">
                  <c:v>50.81</c:v>
                </c:pt>
                <c:pt idx="2258" formatCode="0.00_);[Red]\(0.00\)">
                  <c:v>50.75</c:v>
                </c:pt>
                <c:pt idx="2259" formatCode="0.00_);[Red]\(0.00\)">
                  <c:v>50.660000000000004</c:v>
                </c:pt>
                <c:pt idx="2260" formatCode="0.00_);[Red]\(0.00\)">
                  <c:v>50.620000000000005</c:v>
                </c:pt>
                <c:pt idx="2261" formatCode="0.00_);[Red]\(0.00\)">
                  <c:v>50.54</c:v>
                </c:pt>
                <c:pt idx="2262" formatCode="0.00_);[Red]\(0.00\)">
                  <c:v>50.51</c:v>
                </c:pt>
                <c:pt idx="2263" formatCode="0.00_);[Red]\(0.00\)">
                  <c:v>50.4</c:v>
                </c:pt>
                <c:pt idx="2264" formatCode="0.00_);[Red]\(0.00\)">
                  <c:v>50.34</c:v>
                </c:pt>
                <c:pt idx="2265" formatCode="0.00_);[Red]\(0.00\)">
                  <c:v>50.24</c:v>
                </c:pt>
                <c:pt idx="2266" formatCode="0.00_);[Red]\(0.00\)">
                  <c:v>55.580000000000005</c:v>
                </c:pt>
                <c:pt idx="2267" formatCode="0.00_);[Red]\(0.00\)">
                  <c:v>65.899999999999991</c:v>
                </c:pt>
                <c:pt idx="2268" formatCode="0.00_);[Red]\(0.00\)">
                  <c:v>76.66</c:v>
                </c:pt>
                <c:pt idx="2269" formatCode="0.00_);[Red]\(0.00\)">
                  <c:v>82.240000000000009</c:v>
                </c:pt>
                <c:pt idx="2270" formatCode="0.00_);[Red]\(0.00\)">
                  <c:v>74.7</c:v>
                </c:pt>
                <c:pt idx="2271" formatCode="0.00_);[Red]\(0.00\)">
                  <c:v>64.790000000000006</c:v>
                </c:pt>
                <c:pt idx="2272" formatCode="0.00_);[Red]\(0.00\)">
                  <c:v>54.72</c:v>
                </c:pt>
                <c:pt idx="2273" formatCode="0.00_);[Red]\(0.00\)">
                  <c:v>52.680000000000007</c:v>
                </c:pt>
                <c:pt idx="2274" formatCode="0.00_);[Red]\(0.00\)">
                  <c:v>52.51</c:v>
                </c:pt>
                <c:pt idx="2275" formatCode="0.00_);[Red]\(0.00\)">
                  <c:v>52.339999999999996</c:v>
                </c:pt>
                <c:pt idx="2276" formatCode="0.00_);[Red]\(0.00\)">
                  <c:v>52.24</c:v>
                </c:pt>
                <c:pt idx="2277" formatCode="0.00_);[Red]\(0.00\)">
                  <c:v>52.21</c:v>
                </c:pt>
                <c:pt idx="2278" formatCode="0.00_);[Red]\(0.00\)">
                  <c:v>52.13</c:v>
                </c:pt>
                <c:pt idx="2279" formatCode="0.00_);[Red]\(0.00\)">
                  <c:v>52.03</c:v>
                </c:pt>
                <c:pt idx="2280" formatCode="0.00_);[Red]\(0.00\)">
                  <c:v>51.919999999999995</c:v>
                </c:pt>
                <c:pt idx="2281" formatCode="0.00_);[Red]\(0.00\)">
                  <c:v>51.84</c:v>
                </c:pt>
                <c:pt idx="2282" formatCode="0.00_);[Red]\(0.00\)">
                  <c:v>51.72</c:v>
                </c:pt>
                <c:pt idx="2283" formatCode="0.00_);[Red]\(0.00\)">
                  <c:v>51.65</c:v>
                </c:pt>
                <c:pt idx="2284" formatCode="0.00_);[Red]\(0.00\)">
                  <c:v>51.550000000000004</c:v>
                </c:pt>
                <c:pt idx="2285" formatCode="0.00_);[Red]\(0.00\)">
                  <c:v>51.53</c:v>
                </c:pt>
                <c:pt idx="2286" formatCode="0.00_);[Red]\(0.00\)">
                  <c:v>51.43</c:v>
                </c:pt>
                <c:pt idx="2287" formatCode="0.00_);[Red]\(0.00\)">
                  <c:v>51.379999999999995</c:v>
                </c:pt>
                <c:pt idx="2288" formatCode="0.00_);[Red]\(0.00\)">
                  <c:v>51.28</c:v>
                </c:pt>
                <c:pt idx="2289" formatCode="0.00_);[Red]\(0.00\)">
                  <c:v>51.22</c:v>
                </c:pt>
                <c:pt idx="2290" formatCode="0.00_);[Red]\(0.00\)">
                  <c:v>51.140000000000008</c:v>
                </c:pt>
                <c:pt idx="2291" formatCode="0.00_);[Red]\(0.00\)">
                  <c:v>51.1</c:v>
                </c:pt>
                <c:pt idx="2292" formatCode="0.00_);[Red]\(0.00\)">
                  <c:v>51.050000000000004</c:v>
                </c:pt>
                <c:pt idx="2293" formatCode="0.00_);[Red]\(0.00\)">
                  <c:v>50.97</c:v>
                </c:pt>
                <c:pt idx="2294" formatCode="0.00_);[Red]\(0.00\)">
                  <c:v>50.859999999999992</c:v>
                </c:pt>
                <c:pt idx="2295" formatCode="0.00_);[Red]\(0.00\)">
                  <c:v>50.81</c:v>
                </c:pt>
                <c:pt idx="2296" formatCode="0.00_);[Red]\(0.00\)">
                  <c:v>50.73</c:v>
                </c:pt>
                <c:pt idx="2297" formatCode="0.00_);[Red]\(0.00\)">
                  <c:v>50.680000000000007</c:v>
                </c:pt>
                <c:pt idx="2298" formatCode="0.00_);[Red]\(0.00\)">
                  <c:v>50.550000000000004</c:v>
                </c:pt>
                <c:pt idx="2299" formatCode="0.00_);[Red]\(0.00\)">
                  <c:v>50.47</c:v>
                </c:pt>
                <c:pt idx="2300" formatCode="0.00_);[Red]\(0.00\)">
                  <c:v>50.379999999999995</c:v>
                </c:pt>
                <c:pt idx="2301" formatCode="0.00_);[Red]\(0.00\)">
                  <c:v>50.370000000000005</c:v>
                </c:pt>
                <c:pt idx="2302" formatCode="0.00_);[Red]\(0.00\)">
                  <c:v>50.31</c:v>
                </c:pt>
                <c:pt idx="2303" formatCode="0.00_);[Red]\(0.00\)">
                  <c:v>50.25</c:v>
                </c:pt>
                <c:pt idx="2304" formatCode="0.00_);[Red]\(0.00\)">
                  <c:v>52.81</c:v>
                </c:pt>
                <c:pt idx="2305" formatCode="0.00_);[Red]\(0.00\)">
                  <c:v>63.339999999999996</c:v>
                </c:pt>
                <c:pt idx="2306" formatCode="0.00_);[Red]\(0.00\)">
                  <c:v>74.11</c:v>
                </c:pt>
                <c:pt idx="2307" formatCode="0.00_);[Red]\(0.00\)">
                  <c:v>82.5</c:v>
                </c:pt>
                <c:pt idx="2308" formatCode="0.00_);[Red]\(0.00\)">
                  <c:v>77.56</c:v>
                </c:pt>
                <c:pt idx="2309" formatCode="0.00_);[Red]\(0.00\)">
                  <c:v>67.699999999999989</c:v>
                </c:pt>
                <c:pt idx="2310" formatCode="0.00_);[Red]\(0.00\)">
                  <c:v>57.52</c:v>
                </c:pt>
                <c:pt idx="2311" formatCode="0.00_);[Red]\(0.00\)">
                  <c:v>52.72</c:v>
                </c:pt>
                <c:pt idx="2312" formatCode="0.00_);[Red]\(0.00\)">
                  <c:v>52.6</c:v>
                </c:pt>
                <c:pt idx="2313" formatCode="0.00_);[Red]\(0.00\)">
                  <c:v>52.52</c:v>
                </c:pt>
                <c:pt idx="2314" formatCode="0.00_);[Red]\(0.00\)">
                  <c:v>52.47</c:v>
                </c:pt>
                <c:pt idx="2315" formatCode="0.00_);[Red]\(0.00\)">
                  <c:v>52.379999999999995</c:v>
                </c:pt>
                <c:pt idx="2316" formatCode="0.00_);[Red]\(0.00\)">
                  <c:v>52.29</c:v>
                </c:pt>
                <c:pt idx="2317" formatCode="0.00_);[Red]\(0.00\)">
                  <c:v>52.19</c:v>
                </c:pt>
                <c:pt idx="2318" formatCode="0.00_);[Red]\(0.00\)">
                  <c:v>52.080000000000005</c:v>
                </c:pt>
                <c:pt idx="2319" formatCode="0.00_);[Red]\(0.00\)">
                  <c:v>52</c:v>
                </c:pt>
                <c:pt idx="2320" formatCode="0.00_);[Red]\(0.00\)">
                  <c:v>51.890000000000008</c:v>
                </c:pt>
                <c:pt idx="2321" formatCode="0.00_);[Red]\(0.00\)">
                  <c:v>51.82</c:v>
                </c:pt>
                <c:pt idx="2322" formatCode="0.00_);[Red]\(0.00\)">
                  <c:v>51.73</c:v>
                </c:pt>
                <c:pt idx="2323" formatCode="0.00_);[Red]\(0.00\)">
                  <c:v>51.699999999999996</c:v>
                </c:pt>
                <c:pt idx="2324" formatCode="0.00_);[Red]\(0.00\)">
                  <c:v>51.62</c:v>
                </c:pt>
                <c:pt idx="2325" formatCode="0.00_);[Red]\(0.00\)">
                  <c:v>51.509999999999991</c:v>
                </c:pt>
                <c:pt idx="2326" formatCode="0.00_);[Red]\(0.00\)">
                  <c:v>51.48</c:v>
                </c:pt>
                <c:pt idx="2327" formatCode="0.00_);[Red]\(0.00\)">
                  <c:v>51.430000000000007</c:v>
                </c:pt>
                <c:pt idx="2328" formatCode="0.00_);[Red]\(0.00\)">
                  <c:v>51.390000000000008</c:v>
                </c:pt>
                <c:pt idx="2329" formatCode="0.00_);[Red]\(0.00\)">
                  <c:v>51.29</c:v>
                </c:pt>
                <c:pt idx="2330" formatCode="0.00_);[Red]\(0.00\)">
                  <c:v>51.19</c:v>
                </c:pt>
                <c:pt idx="2331" formatCode="0.00_);[Red]\(0.00\)">
                  <c:v>51.15</c:v>
                </c:pt>
                <c:pt idx="2332" formatCode="0.00_);[Red]\(0.00\)">
                  <c:v>51.03</c:v>
                </c:pt>
                <c:pt idx="2333" formatCode="0.00_);[Red]\(0.00\)">
                  <c:v>51</c:v>
                </c:pt>
                <c:pt idx="2334" formatCode="0.00_);[Red]\(0.00\)">
                  <c:v>50.91</c:v>
                </c:pt>
                <c:pt idx="2335" formatCode="0.00_);[Red]\(0.00\)">
                  <c:v>50.859999999999992</c:v>
                </c:pt>
                <c:pt idx="2336" formatCode="0.00_);[Red]\(0.00\)">
                  <c:v>50.800000000000004</c:v>
                </c:pt>
                <c:pt idx="2337" formatCode="0.00_);[Red]\(0.00\)">
                  <c:v>50.75</c:v>
                </c:pt>
                <c:pt idx="2338" formatCode="0.00_);[Red]\(0.00\)">
                  <c:v>50.650000000000006</c:v>
                </c:pt>
                <c:pt idx="2339" formatCode="0.00_);[Red]\(0.00\)">
                  <c:v>50.550000000000004</c:v>
                </c:pt>
                <c:pt idx="2340" formatCode="0.00_);[Red]\(0.00\)">
                  <c:v>50.47</c:v>
                </c:pt>
                <c:pt idx="2341" formatCode="0.00_);[Red]\(0.00\)">
                  <c:v>50.449999999999996</c:v>
                </c:pt>
                <c:pt idx="2342" formatCode="0.00_);[Red]\(0.00\)">
                  <c:v>50.410000000000004</c:v>
                </c:pt>
                <c:pt idx="2343" formatCode="0.00_);[Red]\(0.00\)">
                  <c:v>50.360000000000007</c:v>
                </c:pt>
                <c:pt idx="2344" formatCode="0.00_);[Red]\(0.00\)">
                  <c:v>50.34</c:v>
                </c:pt>
                <c:pt idx="2345" formatCode="0.00_);[Red]\(0.00\)">
                  <c:v>50.300000000000004</c:v>
                </c:pt>
                <c:pt idx="2346" formatCode="0.00_);[Red]\(0.00\)">
                  <c:v>50.29</c:v>
                </c:pt>
                <c:pt idx="2347" formatCode="0.00_);[Red]\(0.00\)">
                  <c:v>50.22</c:v>
                </c:pt>
                <c:pt idx="2348" formatCode="0.00_);[Red]\(0.00\)">
                  <c:v>60.4</c:v>
                </c:pt>
                <c:pt idx="2349" formatCode="0.00_);[Red]\(0.00\)">
                  <c:v>71.100000000000009</c:v>
                </c:pt>
                <c:pt idx="2350" formatCode="0.00_);[Red]\(0.00\)">
                  <c:v>82</c:v>
                </c:pt>
                <c:pt idx="2351" formatCode="0.00_);[Red]\(0.00\)">
                  <c:v>78.910000000000011</c:v>
                </c:pt>
                <c:pt idx="2352" formatCode="0.00_);[Red]\(0.00\)">
                  <c:v>69.16</c:v>
                </c:pt>
                <c:pt idx="2353" formatCode="0.00_);[Red]\(0.00\)">
                  <c:v>59.169999999999995</c:v>
                </c:pt>
                <c:pt idx="2354" formatCode="0.00_);[Red]\(0.00\)">
                  <c:v>52.900000000000006</c:v>
                </c:pt>
                <c:pt idx="2355" formatCode="0.00_);[Red]\(0.00\)">
                  <c:v>52.76</c:v>
                </c:pt>
                <c:pt idx="2356" formatCode="0.00_);[Red]\(0.00\)">
                  <c:v>52.65</c:v>
                </c:pt>
                <c:pt idx="2357" formatCode="0.00_);[Red]\(0.00\)">
                  <c:v>52.59</c:v>
                </c:pt>
                <c:pt idx="2358" formatCode="0.00_);[Red]\(0.00\)">
                  <c:v>52.51</c:v>
                </c:pt>
                <c:pt idx="2359" formatCode="0.00_);[Red]\(0.00\)">
                  <c:v>52.46</c:v>
                </c:pt>
                <c:pt idx="2360" formatCode="0.00_);[Red]\(0.00\)">
                  <c:v>52.4</c:v>
                </c:pt>
                <c:pt idx="2361" formatCode="0.00_);[Red]\(0.00\)">
                  <c:v>52.29</c:v>
                </c:pt>
                <c:pt idx="2362" formatCode="0.00_);[Red]\(0.00\)">
                  <c:v>52.169999999999995</c:v>
                </c:pt>
                <c:pt idx="2363" formatCode="0.00_);[Red]\(0.00\)">
                  <c:v>52.080000000000005</c:v>
                </c:pt>
                <c:pt idx="2364" formatCode="0.00_);[Red]\(0.00\)">
                  <c:v>52.03</c:v>
                </c:pt>
                <c:pt idx="2365" formatCode="0.00_);[Red]\(0.00\)">
                  <c:v>52.029999999999994</c:v>
                </c:pt>
                <c:pt idx="2366" formatCode="0.00_);[Red]\(0.00\)">
                  <c:v>51.99</c:v>
                </c:pt>
                <c:pt idx="2367" formatCode="0.00_);[Red]\(0.00\)">
                  <c:v>51.9</c:v>
                </c:pt>
                <c:pt idx="2368" formatCode="0.00_);[Red]\(0.00\)">
                  <c:v>51.830000000000005</c:v>
                </c:pt>
                <c:pt idx="2369" formatCode="0.00_);[Red]\(0.00\)">
                  <c:v>51.74</c:v>
                </c:pt>
                <c:pt idx="2370" formatCode="0.00_);[Red]\(0.00\)">
                  <c:v>51.68</c:v>
                </c:pt>
                <c:pt idx="2371" formatCode="0.00_);[Red]\(0.00\)">
                  <c:v>51.54999999999999</c:v>
                </c:pt>
                <c:pt idx="2372" formatCode="0.00_);[Red]\(0.00\)">
                  <c:v>51.390000000000008</c:v>
                </c:pt>
                <c:pt idx="2373" formatCode="0.00_);[Red]\(0.00\)">
                  <c:v>51.24</c:v>
                </c:pt>
                <c:pt idx="2374" formatCode="0.00_);[Red]\(0.00\)">
                  <c:v>51.09</c:v>
                </c:pt>
                <c:pt idx="2375" formatCode="0.00_);[Red]\(0.00\)">
                  <c:v>51.02</c:v>
                </c:pt>
                <c:pt idx="2376" formatCode="0.00_);[Red]\(0.00\)">
                  <c:v>50.919999999999995</c:v>
                </c:pt>
                <c:pt idx="2377" formatCode="0.00_);[Red]\(0.00\)">
                  <c:v>50.81</c:v>
                </c:pt>
                <c:pt idx="2378" formatCode="0.00_);[Red]\(0.00\)">
                  <c:v>50.70000000000001</c:v>
                </c:pt>
                <c:pt idx="2379" formatCode="0.00_);[Red]\(0.00\)">
                  <c:v>50.59</c:v>
                </c:pt>
                <c:pt idx="2380" formatCode="0.00_);[Red]\(0.00\)">
                  <c:v>50.49</c:v>
                </c:pt>
                <c:pt idx="2381" formatCode="0.00_);[Red]\(0.00\)">
                  <c:v>50.370000000000005</c:v>
                </c:pt>
                <c:pt idx="2382" formatCode="0.00_);[Red]\(0.00\)">
                  <c:v>50.27</c:v>
                </c:pt>
                <c:pt idx="2383" formatCode="0.00_);[Red]\(0.00\)">
                  <c:v>50.22</c:v>
                </c:pt>
                <c:pt idx="2384" formatCode="0.00_);[Red]\(0.00\)">
                  <c:v>60.629999999999995</c:v>
                </c:pt>
                <c:pt idx="2385" formatCode="0.00_);[Red]\(0.00\)">
                  <c:v>71.460000000000008</c:v>
                </c:pt>
                <c:pt idx="2386" formatCode="0.00_);[Red]\(0.00\)">
                  <c:v>82.460000000000008</c:v>
                </c:pt>
                <c:pt idx="2387" formatCode="0.00_);[Red]\(0.00\)">
                  <c:v>72.98</c:v>
                </c:pt>
                <c:pt idx="2388" formatCode="0.00_);[Red]\(0.00\)">
                  <c:v>63.089999999999996</c:v>
                </c:pt>
                <c:pt idx="2389" formatCode="0.00_);[Red]\(0.00\)">
                  <c:v>52.85</c:v>
                </c:pt>
                <c:pt idx="2390" formatCode="0.00_);[Red]\(0.00\)">
                  <c:v>52.66</c:v>
                </c:pt>
                <c:pt idx="2391" formatCode="0.00_);[Red]\(0.00\)">
                  <c:v>52.41</c:v>
                </c:pt>
                <c:pt idx="2392" formatCode="0.00_);[Red]\(0.00\)">
                  <c:v>52.29999999999999</c:v>
                </c:pt>
                <c:pt idx="2393" formatCode="0.00_);[Red]\(0.00\)">
                  <c:v>52.169999999999995</c:v>
                </c:pt>
                <c:pt idx="2394" formatCode="0.00_);[Red]\(0.00\)">
                  <c:v>52.080000000000005</c:v>
                </c:pt>
                <c:pt idx="2395" formatCode="0.00_);[Red]\(0.00\)">
                  <c:v>51.919999999999995</c:v>
                </c:pt>
                <c:pt idx="2396" formatCode="0.00_);[Red]\(0.00\)">
                  <c:v>51.75</c:v>
                </c:pt>
                <c:pt idx="2397" formatCode="0.00_);[Red]\(0.00\)">
                  <c:v>51.62</c:v>
                </c:pt>
                <c:pt idx="2398" formatCode="0.00_);[Red]\(0.00\)">
                  <c:v>51.49</c:v>
                </c:pt>
                <c:pt idx="2399" formatCode="0.00_);[Red]\(0.00\)">
                  <c:v>51.38</c:v>
                </c:pt>
                <c:pt idx="2400" formatCode="0.00_);[Red]\(0.00\)">
                  <c:v>51.21</c:v>
                </c:pt>
                <c:pt idx="2401" formatCode="0.00_);[Red]\(0.00\)">
                  <c:v>51.160000000000004</c:v>
                </c:pt>
                <c:pt idx="2402" formatCode="0.00_);[Red]\(0.00\)">
                  <c:v>51.050000000000004</c:v>
                </c:pt>
                <c:pt idx="2403" formatCode="0.00_);[Red]\(0.00\)">
                  <c:v>50.930000000000007</c:v>
                </c:pt>
                <c:pt idx="2404" formatCode="0.00_);[Red]\(0.00\)">
                  <c:v>50.81</c:v>
                </c:pt>
                <c:pt idx="2405" formatCode="0.00_);[Red]\(0.00\)">
                  <c:v>50.680000000000007</c:v>
                </c:pt>
                <c:pt idx="2406" formatCode="0.00_);[Red]\(0.00\)">
                  <c:v>50.629999999999995</c:v>
                </c:pt>
                <c:pt idx="2407" formatCode="0.00_);[Red]\(0.00\)">
                  <c:v>50.53</c:v>
                </c:pt>
                <c:pt idx="2408" formatCode="0.00_);[Red]\(0.00\)">
                  <c:v>50.419999999999995</c:v>
                </c:pt>
                <c:pt idx="2409" formatCode="0.00_);[Red]\(0.00\)">
                  <c:v>50.28</c:v>
                </c:pt>
                <c:pt idx="2410" formatCode="0.00_);[Red]\(0.00\)">
                  <c:v>60.370000000000005</c:v>
                </c:pt>
                <c:pt idx="2411" formatCode="0.00_);[Red]\(0.00\)">
                  <c:v>70.900000000000006</c:v>
                </c:pt>
                <c:pt idx="2412" formatCode="0.00_);[Red]\(0.00\)">
                  <c:v>81.81</c:v>
                </c:pt>
                <c:pt idx="2413" formatCode="0.00_);[Red]\(0.00\)">
                  <c:v>78.23</c:v>
                </c:pt>
                <c:pt idx="2414" formatCode="0.00_);[Red]\(0.00\)">
                  <c:v>68.709999999999994</c:v>
                </c:pt>
                <c:pt idx="2415" formatCode="0.00_);[Red]\(0.00\)">
                  <c:v>58.669999999999995</c:v>
                </c:pt>
                <c:pt idx="2416" formatCode="0.00_);[Red]\(0.00\)">
                  <c:v>52.84</c:v>
                </c:pt>
                <c:pt idx="2417" formatCode="0.00_);[Red]\(0.00\)">
                  <c:v>52.610000000000007</c:v>
                </c:pt>
                <c:pt idx="2418" formatCode="0.00_);[Red]\(0.00\)">
                  <c:v>52.449999999999996</c:v>
                </c:pt>
                <c:pt idx="2419" formatCode="0.00_);[Red]\(0.00\)">
                  <c:v>52.359999999999992</c:v>
                </c:pt>
                <c:pt idx="2420" formatCode="0.00_);[Red]\(0.00\)">
                  <c:v>52.15</c:v>
                </c:pt>
                <c:pt idx="2421" formatCode="0.00_);[Red]\(0.00\)">
                  <c:v>52.050000000000004</c:v>
                </c:pt>
                <c:pt idx="2422" formatCode="0.00_);[Red]\(0.00\)">
                  <c:v>51.879999999999995</c:v>
                </c:pt>
                <c:pt idx="2423" formatCode="0.00_);[Red]\(0.00\)">
                  <c:v>51.78</c:v>
                </c:pt>
                <c:pt idx="2424" formatCode="0.00_);[Red]\(0.00\)">
                  <c:v>51.68</c:v>
                </c:pt>
                <c:pt idx="2425" formatCode="0.00_);[Red]\(0.00\)">
                  <c:v>51.639999999999993</c:v>
                </c:pt>
                <c:pt idx="2426" formatCode="0.00_);[Red]\(0.00\)">
                  <c:v>51.569999999999993</c:v>
                </c:pt>
                <c:pt idx="2427" formatCode="0.00_);[Red]\(0.00\)">
                  <c:v>51.440000000000005</c:v>
                </c:pt>
                <c:pt idx="2428" formatCode="0.00_);[Red]\(0.00\)">
                  <c:v>51.31</c:v>
                </c:pt>
                <c:pt idx="2429" formatCode="0.00_);[Red]\(0.00\)">
                  <c:v>51.24</c:v>
                </c:pt>
                <c:pt idx="2430" formatCode="0.00_);[Red]\(0.00\)">
                  <c:v>51.180000000000007</c:v>
                </c:pt>
                <c:pt idx="2431" formatCode="0.00_);[Red]\(0.00\)">
                  <c:v>51.04</c:v>
                </c:pt>
                <c:pt idx="2432" formatCode="0.00_);[Red]\(0.00\)">
                  <c:v>50.889999999999993</c:v>
                </c:pt>
                <c:pt idx="2433" formatCode="0.00_);[Red]\(0.00\)">
                  <c:v>50.76</c:v>
                </c:pt>
                <c:pt idx="2434" formatCode="0.00_);[Red]\(0.00\)">
                  <c:v>50.669999999999995</c:v>
                </c:pt>
                <c:pt idx="2435" formatCode="0.00_);[Red]\(0.00\)">
                  <c:v>50.609999999999992</c:v>
                </c:pt>
                <c:pt idx="2436" formatCode="0.00_);[Red]\(0.00\)">
                  <c:v>50.54</c:v>
                </c:pt>
                <c:pt idx="2437" formatCode="0.00_);[Red]\(0.00\)">
                  <c:v>50.48</c:v>
                </c:pt>
                <c:pt idx="2438" formatCode="0.00_);[Red]\(0.00\)">
                  <c:v>50.4</c:v>
                </c:pt>
                <c:pt idx="2439" formatCode="0.00_);[Red]\(0.00\)">
                  <c:v>50.29</c:v>
                </c:pt>
                <c:pt idx="2440" formatCode="0.00_);[Red]\(0.00\)">
                  <c:v>50.199999999999996</c:v>
                </c:pt>
                <c:pt idx="2441" formatCode="0.00_);[Red]\(0.00\)">
                  <c:v>60.339999999999996</c:v>
                </c:pt>
                <c:pt idx="2442" formatCode="0.00_);[Red]\(0.00\)">
                  <c:v>70.850000000000009</c:v>
                </c:pt>
                <c:pt idx="2443" formatCode="0.00_);[Red]\(0.00\)">
                  <c:v>81.719999999999985</c:v>
                </c:pt>
                <c:pt idx="2444" formatCode="0.00_);[Red]\(0.00\)">
                  <c:v>77.63</c:v>
                </c:pt>
                <c:pt idx="2445" formatCode="0.00_);[Red]\(0.00\)">
                  <c:v>68.059999999999988</c:v>
                </c:pt>
                <c:pt idx="2446" formatCode="0.00_);[Red]\(0.00\)">
                  <c:v>58.089999999999996</c:v>
                </c:pt>
                <c:pt idx="2447" formatCode="0.00_);[Red]\(0.00\)">
                  <c:v>52.84</c:v>
                </c:pt>
                <c:pt idx="2448" formatCode="0.00_);[Red]\(0.00\)">
                  <c:v>52.669999999999995</c:v>
                </c:pt>
                <c:pt idx="2449" formatCode="0.00_);[Red]\(0.00\)">
                  <c:v>52.51</c:v>
                </c:pt>
                <c:pt idx="2450" formatCode="0.00_);[Red]\(0.00\)">
                  <c:v>52.339999999999996</c:v>
                </c:pt>
                <c:pt idx="2451" formatCode="0.00_);[Red]\(0.00\)">
                  <c:v>52.23</c:v>
                </c:pt>
                <c:pt idx="2452" formatCode="0.00_);[Red]\(0.00\)">
                  <c:v>52.110000000000007</c:v>
                </c:pt>
                <c:pt idx="2453" formatCode="0.00_);[Red]\(0.00\)">
                  <c:v>52.03</c:v>
                </c:pt>
                <c:pt idx="2454" formatCode="0.00_);[Red]\(0.00\)">
                  <c:v>51.879999999999995</c:v>
                </c:pt>
                <c:pt idx="2455" formatCode="0.00_);[Red]\(0.00\)">
                  <c:v>51.800000000000004</c:v>
                </c:pt>
                <c:pt idx="2456" formatCode="0.00_);[Red]\(0.00\)">
                  <c:v>51.69</c:v>
                </c:pt>
                <c:pt idx="2457" formatCode="0.00_);[Red]\(0.00\)">
                  <c:v>51.6</c:v>
                </c:pt>
                <c:pt idx="2458" formatCode="0.00_);[Red]\(0.00\)">
                  <c:v>51.5</c:v>
                </c:pt>
                <c:pt idx="2459" formatCode="0.00_);[Red]\(0.00\)">
                  <c:v>51.360000000000007</c:v>
                </c:pt>
                <c:pt idx="2460" formatCode="0.00_);[Red]\(0.00\)">
                  <c:v>51.29</c:v>
                </c:pt>
                <c:pt idx="2461" formatCode="0.00_);[Red]\(0.00\)">
                  <c:v>51.15</c:v>
                </c:pt>
                <c:pt idx="2462" formatCode="0.00_);[Red]\(0.00\)">
                  <c:v>51.04</c:v>
                </c:pt>
                <c:pt idx="2463" formatCode="0.00_);[Red]\(0.00\)">
                  <c:v>50.870000000000005</c:v>
                </c:pt>
                <c:pt idx="2464" formatCode="0.00_);[Red]\(0.00\)">
                  <c:v>50.75</c:v>
                </c:pt>
                <c:pt idx="2465" formatCode="0.00_);[Red]\(0.00\)">
                  <c:v>50.6</c:v>
                </c:pt>
                <c:pt idx="2466" formatCode="0.00_);[Red]\(0.00\)">
                  <c:v>50.51</c:v>
                </c:pt>
                <c:pt idx="2467" formatCode="0.00_);[Red]\(0.00\)">
                  <c:v>50.419999999999995</c:v>
                </c:pt>
                <c:pt idx="2468" formatCode="0.00_);[Red]\(0.00\)">
                  <c:v>50.319999999999993</c:v>
                </c:pt>
                <c:pt idx="2469" formatCode="0.00_);[Red]\(0.00\)">
                  <c:v>52.859999999999992</c:v>
                </c:pt>
                <c:pt idx="2470" formatCode="0.00_);[Red]\(0.00\)">
                  <c:v>63.31</c:v>
                </c:pt>
                <c:pt idx="2471" formatCode="0.00_);[Red]\(0.00\)">
                  <c:v>74.059999999999988</c:v>
                </c:pt>
                <c:pt idx="2472" formatCode="0.00_);[Red]\(0.00\)">
                  <c:v>82.47</c:v>
                </c:pt>
                <c:pt idx="2473" formatCode="0.00_);[Red]\(0.00\)">
                  <c:v>77.62</c:v>
                </c:pt>
                <c:pt idx="2474" formatCode="0.00_);[Red]\(0.00\)">
                  <c:v>67.77</c:v>
                </c:pt>
                <c:pt idx="2475" formatCode="0.00_);[Red]\(0.00\)">
                  <c:v>57.54</c:v>
                </c:pt>
                <c:pt idx="2476" formatCode="0.00_);[Red]\(0.00\)">
                  <c:v>52.699999999999996</c:v>
                </c:pt>
                <c:pt idx="2477" formatCode="0.00_);[Red]\(0.00\)">
                  <c:v>52.550000000000004</c:v>
                </c:pt>
                <c:pt idx="2478" formatCode="0.00_);[Red]\(0.00\)">
                  <c:v>52.46</c:v>
                </c:pt>
                <c:pt idx="2479" formatCode="0.00_);[Red]\(0.00\)">
                  <c:v>52.29</c:v>
                </c:pt>
                <c:pt idx="2480" formatCode="0.00_);[Red]\(0.00\)">
                  <c:v>52.150000000000006</c:v>
                </c:pt>
                <c:pt idx="2481" formatCode="0.00_);[Red]\(0.00\)">
                  <c:v>52.02</c:v>
                </c:pt>
                <c:pt idx="2482" formatCode="0.00_);[Red]\(0.00\)">
                  <c:v>51.910000000000004</c:v>
                </c:pt>
                <c:pt idx="2483" formatCode="0.00_);[Red]\(0.00\)">
                  <c:v>51.81</c:v>
                </c:pt>
                <c:pt idx="2484" formatCode="0.00_);[Red]\(0.00\)">
                  <c:v>51.69</c:v>
                </c:pt>
                <c:pt idx="2485" formatCode="0.00_);[Red]\(0.00\)">
                  <c:v>51.589999999999996</c:v>
                </c:pt>
                <c:pt idx="2486" formatCode="0.00_);[Red]\(0.00\)">
                  <c:v>51.51</c:v>
                </c:pt>
                <c:pt idx="2487" formatCode="0.00_);[Red]\(0.00\)">
                  <c:v>51.44</c:v>
                </c:pt>
                <c:pt idx="2488" formatCode="0.00_);[Red]\(0.00\)">
                  <c:v>51.35</c:v>
                </c:pt>
                <c:pt idx="2489" formatCode="0.00_);[Red]\(0.00\)">
                  <c:v>51.25</c:v>
                </c:pt>
                <c:pt idx="2490" formatCode="0.00_);[Red]\(0.00\)">
                  <c:v>51.129999999999995</c:v>
                </c:pt>
                <c:pt idx="2491" formatCode="0.00_);[Red]\(0.00\)">
                  <c:v>51.050000000000004</c:v>
                </c:pt>
                <c:pt idx="2492" formatCode="0.00_);[Red]\(0.00\)">
                  <c:v>51.01</c:v>
                </c:pt>
                <c:pt idx="2493" formatCode="0.00_);[Red]\(0.00\)">
                  <c:v>50.910000000000004</c:v>
                </c:pt>
                <c:pt idx="2494" formatCode="0.00_);[Red]\(0.00\)">
                  <c:v>50.78</c:v>
                </c:pt>
                <c:pt idx="2495" formatCode="0.00_);[Red]\(0.00\)">
                  <c:v>50.580000000000005</c:v>
                </c:pt>
                <c:pt idx="2496" formatCode="0.00_);[Red]\(0.00\)">
                  <c:v>50.52</c:v>
                </c:pt>
                <c:pt idx="2497" formatCode="0.00_);[Red]\(0.00\)">
                  <c:v>50.410000000000004</c:v>
                </c:pt>
                <c:pt idx="2498" formatCode="0.00_);[Red]\(0.00\)">
                  <c:v>50.31</c:v>
                </c:pt>
                <c:pt idx="2499" formatCode="0.00_);[Red]\(0.00\)">
                  <c:v>57.04999999999999</c:v>
                </c:pt>
                <c:pt idx="2500" formatCode="0.00_);[Red]\(0.00\)">
                  <c:v>67.680000000000007</c:v>
                </c:pt>
                <c:pt idx="2501" formatCode="0.00_);[Red]\(0.00\)">
                  <c:v>78.67</c:v>
                </c:pt>
                <c:pt idx="2502" formatCode="0.00_);[Red]\(0.00\)">
                  <c:v>82.409999999999982</c:v>
                </c:pt>
                <c:pt idx="2503" formatCode="0.00_);[Red]\(0.00\)">
                  <c:v>72.62</c:v>
                </c:pt>
                <c:pt idx="2504" formatCode="0.00_);[Red]\(0.00\)">
                  <c:v>62.47</c:v>
                </c:pt>
                <c:pt idx="2505" formatCode="0.00_);[Red]\(0.00\)">
                  <c:v>52.66</c:v>
                </c:pt>
                <c:pt idx="2506" formatCode="0.00_);[Red]\(0.00\)">
                  <c:v>52.46</c:v>
                </c:pt>
                <c:pt idx="2507" formatCode="0.00_);[Red]\(0.00\)">
                  <c:v>52.27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CAB-43B3-A5B2-80B37A2664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50784"/>
        <c:axId val="909370928"/>
      </c:lineChart>
      <c:catAx>
        <c:axId val="8016507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909370928"/>
        <c:crosses val="autoZero"/>
        <c:auto val="1"/>
        <c:lblAlgn val="ctr"/>
        <c:lblOffset val="100"/>
        <c:noMultiLvlLbl val="0"/>
      </c:catAx>
      <c:valAx>
        <c:axId val="9093709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Value</a:t>
                </a:r>
              </a:p>
            </c:rich>
          </c:tx>
          <c:overlay val="0"/>
        </c:title>
        <c:numFmt formatCode="0.00_);[Red]\(0.00\)" sourceLinked="1"/>
        <c:majorTickMark val="out"/>
        <c:minorTickMark val="none"/>
        <c:tickLblPos val="nextTo"/>
        <c:crossAx val="80165078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" altLang="ko-KR"/>
              <a:t>Moving Average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Actual</c:v>
          </c:tx>
          <c:val>
            <c:numRef>
              <c:f>'[1]실측정 Graph'!$G$3:$G$2510</c:f>
              <c:numCache>
                <c:formatCode>0.00_);[Red]\(0.00\)</c:formatCode>
                <c:ptCount val="2508"/>
                <c:pt idx="0">
                  <c:v>52.08</c:v>
                </c:pt>
                <c:pt idx="1">
                  <c:v>52.14</c:v>
                </c:pt>
                <c:pt idx="2">
                  <c:v>52.02</c:v>
                </c:pt>
                <c:pt idx="3">
                  <c:v>51.9</c:v>
                </c:pt>
                <c:pt idx="4">
                  <c:v>51.84</c:v>
                </c:pt>
                <c:pt idx="5">
                  <c:v>51.69</c:v>
                </c:pt>
                <c:pt idx="6">
                  <c:v>51.63</c:v>
                </c:pt>
                <c:pt idx="7">
                  <c:v>51.57</c:v>
                </c:pt>
                <c:pt idx="8">
                  <c:v>51.39</c:v>
                </c:pt>
                <c:pt idx="9">
                  <c:v>51.24</c:v>
                </c:pt>
                <c:pt idx="10">
                  <c:v>51.15</c:v>
                </c:pt>
                <c:pt idx="11">
                  <c:v>51.18</c:v>
                </c:pt>
                <c:pt idx="12">
                  <c:v>51.06</c:v>
                </c:pt>
                <c:pt idx="13">
                  <c:v>50.91</c:v>
                </c:pt>
                <c:pt idx="14">
                  <c:v>50.85</c:v>
                </c:pt>
                <c:pt idx="15">
                  <c:v>50.76</c:v>
                </c:pt>
                <c:pt idx="16">
                  <c:v>50.61</c:v>
                </c:pt>
                <c:pt idx="17">
                  <c:v>50.46</c:v>
                </c:pt>
                <c:pt idx="18">
                  <c:v>50.34</c:v>
                </c:pt>
                <c:pt idx="19">
                  <c:v>50.37</c:v>
                </c:pt>
                <c:pt idx="20">
                  <c:v>50.31</c:v>
                </c:pt>
                <c:pt idx="21">
                  <c:v>50.19</c:v>
                </c:pt>
                <c:pt idx="22">
                  <c:v>50.04</c:v>
                </c:pt>
                <c:pt idx="23">
                  <c:v>81.39</c:v>
                </c:pt>
                <c:pt idx="24">
                  <c:v>82.17</c:v>
                </c:pt>
                <c:pt idx="25">
                  <c:v>83.04</c:v>
                </c:pt>
                <c:pt idx="26">
                  <c:v>79.260000000000005</c:v>
                </c:pt>
                <c:pt idx="27">
                  <c:v>52.83</c:v>
                </c:pt>
                <c:pt idx="28">
                  <c:v>52.71</c:v>
                </c:pt>
                <c:pt idx="29">
                  <c:v>52.53</c:v>
                </c:pt>
                <c:pt idx="30">
                  <c:v>52.47</c:v>
                </c:pt>
                <c:pt idx="31">
                  <c:v>52.41</c:v>
                </c:pt>
                <c:pt idx="32">
                  <c:v>52.17</c:v>
                </c:pt>
                <c:pt idx="33">
                  <c:v>51.99</c:v>
                </c:pt>
                <c:pt idx="34">
                  <c:v>51.93</c:v>
                </c:pt>
                <c:pt idx="35">
                  <c:v>51.93</c:v>
                </c:pt>
                <c:pt idx="36">
                  <c:v>51.69</c:v>
                </c:pt>
                <c:pt idx="37">
                  <c:v>51.63</c:v>
                </c:pt>
                <c:pt idx="38">
                  <c:v>51.6</c:v>
                </c:pt>
                <c:pt idx="39">
                  <c:v>51.45</c:v>
                </c:pt>
                <c:pt idx="40">
                  <c:v>51.39</c:v>
                </c:pt>
                <c:pt idx="41">
                  <c:v>51.24</c:v>
                </c:pt>
                <c:pt idx="42">
                  <c:v>51.18</c:v>
                </c:pt>
                <c:pt idx="43">
                  <c:v>51.06</c:v>
                </c:pt>
                <c:pt idx="44">
                  <c:v>50.94</c:v>
                </c:pt>
                <c:pt idx="45">
                  <c:v>50.88</c:v>
                </c:pt>
                <c:pt idx="46">
                  <c:v>50.79</c:v>
                </c:pt>
                <c:pt idx="47">
                  <c:v>50.7</c:v>
                </c:pt>
                <c:pt idx="48">
                  <c:v>50.58</c:v>
                </c:pt>
                <c:pt idx="49">
                  <c:v>50.52</c:v>
                </c:pt>
                <c:pt idx="50">
                  <c:v>50.46</c:v>
                </c:pt>
                <c:pt idx="51">
                  <c:v>50.34</c:v>
                </c:pt>
                <c:pt idx="52">
                  <c:v>50.16</c:v>
                </c:pt>
                <c:pt idx="53">
                  <c:v>50.16</c:v>
                </c:pt>
                <c:pt idx="54">
                  <c:v>80.459999999999994</c:v>
                </c:pt>
                <c:pt idx="55">
                  <c:v>81.45</c:v>
                </c:pt>
                <c:pt idx="56">
                  <c:v>82.56</c:v>
                </c:pt>
                <c:pt idx="57">
                  <c:v>83.01</c:v>
                </c:pt>
                <c:pt idx="58">
                  <c:v>53.01</c:v>
                </c:pt>
                <c:pt idx="59">
                  <c:v>52.71</c:v>
                </c:pt>
                <c:pt idx="60">
                  <c:v>52.56</c:v>
                </c:pt>
                <c:pt idx="61">
                  <c:v>52.41</c:v>
                </c:pt>
                <c:pt idx="62">
                  <c:v>52.2</c:v>
                </c:pt>
                <c:pt idx="63">
                  <c:v>52.23</c:v>
                </c:pt>
                <c:pt idx="64">
                  <c:v>52.05</c:v>
                </c:pt>
                <c:pt idx="65">
                  <c:v>52.05</c:v>
                </c:pt>
                <c:pt idx="66">
                  <c:v>51.81</c:v>
                </c:pt>
                <c:pt idx="67">
                  <c:v>51.69</c:v>
                </c:pt>
                <c:pt idx="68">
                  <c:v>51.66</c:v>
                </c:pt>
                <c:pt idx="69">
                  <c:v>51.57</c:v>
                </c:pt>
                <c:pt idx="70">
                  <c:v>51.54</c:v>
                </c:pt>
                <c:pt idx="71">
                  <c:v>51.36</c:v>
                </c:pt>
                <c:pt idx="72">
                  <c:v>51.24</c:v>
                </c:pt>
                <c:pt idx="73">
                  <c:v>51.12</c:v>
                </c:pt>
                <c:pt idx="74">
                  <c:v>51.03</c:v>
                </c:pt>
                <c:pt idx="75">
                  <c:v>51.03</c:v>
                </c:pt>
                <c:pt idx="76">
                  <c:v>50.88</c:v>
                </c:pt>
                <c:pt idx="77">
                  <c:v>50.7</c:v>
                </c:pt>
                <c:pt idx="78">
                  <c:v>50.64</c:v>
                </c:pt>
                <c:pt idx="79">
                  <c:v>50.52</c:v>
                </c:pt>
                <c:pt idx="80">
                  <c:v>50.46</c:v>
                </c:pt>
                <c:pt idx="81">
                  <c:v>50.43</c:v>
                </c:pt>
                <c:pt idx="82">
                  <c:v>50.28</c:v>
                </c:pt>
                <c:pt idx="83">
                  <c:v>50.13</c:v>
                </c:pt>
                <c:pt idx="84">
                  <c:v>50.19</c:v>
                </c:pt>
                <c:pt idx="85">
                  <c:v>80.58</c:v>
                </c:pt>
                <c:pt idx="86">
                  <c:v>81.66</c:v>
                </c:pt>
                <c:pt idx="87">
                  <c:v>82.71</c:v>
                </c:pt>
                <c:pt idx="88">
                  <c:v>83.13</c:v>
                </c:pt>
                <c:pt idx="89">
                  <c:v>53.25</c:v>
                </c:pt>
                <c:pt idx="90">
                  <c:v>52.77</c:v>
                </c:pt>
                <c:pt idx="91">
                  <c:v>52.68</c:v>
                </c:pt>
                <c:pt idx="92">
                  <c:v>52.53</c:v>
                </c:pt>
                <c:pt idx="93">
                  <c:v>52.29</c:v>
                </c:pt>
                <c:pt idx="94">
                  <c:v>52.23</c:v>
                </c:pt>
                <c:pt idx="95">
                  <c:v>52.05</c:v>
                </c:pt>
                <c:pt idx="96">
                  <c:v>52.08</c:v>
                </c:pt>
                <c:pt idx="97">
                  <c:v>51.9</c:v>
                </c:pt>
                <c:pt idx="98">
                  <c:v>51.78</c:v>
                </c:pt>
                <c:pt idx="99">
                  <c:v>51.69</c:v>
                </c:pt>
                <c:pt idx="100">
                  <c:v>51.6</c:v>
                </c:pt>
                <c:pt idx="101">
                  <c:v>51.51</c:v>
                </c:pt>
                <c:pt idx="102">
                  <c:v>51.42</c:v>
                </c:pt>
                <c:pt idx="103">
                  <c:v>51.36</c:v>
                </c:pt>
                <c:pt idx="104">
                  <c:v>51.21</c:v>
                </c:pt>
                <c:pt idx="105">
                  <c:v>51.18</c:v>
                </c:pt>
                <c:pt idx="106">
                  <c:v>51.15</c:v>
                </c:pt>
                <c:pt idx="107">
                  <c:v>50.94</c:v>
                </c:pt>
                <c:pt idx="108">
                  <c:v>50.91</c:v>
                </c:pt>
                <c:pt idx="109">
                  <c:v>50.76</c:v>
                </c:pt>
                <c:pt idx="110">
                  <c:v>50.67</c:v>
                </c:pt>
                <c:pt idx="111">
                  <c:v>50.49</c:v>
                </c:pt>
                <c:pt idx="112">
                  <c:v>50.49</c:v>
                </c:pt>
                <c:pt idx="113">
                  <c:v>50.52</c:v>
                </c:pt>
                <c:pt idx="114">
                  <c:v>50.25</c:v>
                </c:pt>
                <c:pt idx="115">
                  <c:v>50.22</c:v>
                </c:pt>
                <c:pt idx="116">
                  <c:v>50.13</c:v>
                </c:pt>
                <c:pt idx="117">
                  <c:v>63.72</c:v>
                </c:pt>
                <c:pt idx="118">
                  <c:v>81.900000000000006</c:v>
                </c:pt>
                <c:pt idx="119">
                  <c:v>82.5</c:v>
                </c:pt>
                <c:pt idx="120">
                  <c:v>83.04</c:v>
                </c:pt>
                <c:pt idx="121">
                  <c:v>53.01</c:v>
                </c:pt>
                <c:pt idx="122">
                  <c:v>52.71</c:v>
                </c:pt>
                <c:pt idx="123">
                  <c:v>52.59</c:v>
                </c:pt>
                <c:pt idx="124">
                  <c:v>52.5</c:v>
                </c:pt>
                <c:pt idx="125">
                  <c:v>52.32</c:v>
                </c:pt>
                <c:pt idx="126">
                  <c:v>52.17</c:v>
                </c:pt>
                <c:pt idx="127">
                  <c:v>52.11</c:v>
                </c:pt>
                <c:pt idx="128">
                  <c:v>52.05</c:v>
                </c:pt>
                <c:pt idx="129">
                  <c:v>51.75</c:v>
                </c:pt>
                <c:pt idx="130">
                  <c:v>51.81</c:v>
                </c:pt>
                <c:pt idx="131">
                  <c:v>51.66</c:v>
                </c:pt>
                <c:pt idx="132">
                  <c:v>51.75</c:v>
                </c:pt>
                <c:pt idx="133">
                  <c:v>51.42</c:v>
                </c:pt>
                <c:pt idx="134">
                  <c:v>51.36</c:v>
                </c:pt>
                <c:pt idx="135">
                  <c:v>51.45</c:v>
                </c:pt>
                <c:pt idx="136">
                  <c:v>50.61</c:v>
                </c:pt>
                <c:pt idx="137">
                  <c:v>50.34</c:v>
                </c:pt>
                <c:pt idx="138">
                  <c:v>50.34</c:v>
                </c:pt>
                <c:pt idx="139">
                  <c:v>50.43</c:v>
                </c:pt>
                <c:pt idx="140">
                  <c:v>50.37</c:v>
                </c:pt>
                <c:pt idx="141">
                  <c:v>50.34</c:v>
                </c:pt>
                <c:pt idx="142">
                  <c:v>50.31</c:v>
                </c:pt>
                <c:pt idx="143">
                  <c:v>50.19</c:v>
                </c:pt>
                <c:pt idx="144">
                  <c:v>54.57</c:v>
                </c:pt>
                <c:pt idx="145">
                  <c:v>80.67</c:v>
                </c:pt>
                <c:pt idx="146">
                  <c:v>82.26</c:v>
                </c:pt>
                <c:pt idx="147">
                  <c:v>83.19</c:v>
                </c:pt>
                <c:pt idx="148">
                  <c:v>70.44</c:v>
                </c:pt>
                <c:pt idx="149">
                  <c:v>52.89</c:v>
                </c:pt>
                <c:pt idx="150">
                  <c:v>52.77</c:v>
                </c:pt>
                <c:pt idx="151">
                  <c:v>52.68</c:v>
                </c:pt>
                <c:pt idx="152">
                  <c:v>52.5</c:v>
                </c:pt>
                <c:pt idx="153">
                  <c:v>52.5</c:v>
                </c:pt>
                <c:pt idx="154">
                  <c:v>52.35</c:v>
                </c:pt>
                <c:pt idx="155">
                  <c:v>52.38</c:v>
                </c:pt>
                <c:pt idx="156">
                  <c:v>52.17</c:v>
                </c:pt>
                <c:pt idx="157">
                  <c:v>52.14</c:v>
                </c:pt>
                <c:pt idx="158">
                  <c:v>52.05</c:v>
                </c:pt>
                <c:pt idx="159">
                  <c:v>51.93</c:v>
                </c:pt>
                <c:pt idx="160">
                  <c:v>51.93</c:v>
                </c:pt>
                <c:pt idx="161">
                  <c:v>51.78</c:v>
                </c:pt>
                <c:pt idx="162">
                  <c:v>51.66</c:v>
                </c:pt>
                <c:pt idx="163">
                  <c:v>51.72</c:v>
                </c:pt>
                <c:pt idx="164">
                  <c:v>51.69</c:v>
                </c:pt>
                <c:pt idx="165">
                  <c:v>51.57</c:v>
                </c:pt>
                <c:pt idx="166">
                  <c:v>51.45</c:v>
                </c:pt>
                <c:pt idx="167">
                  <c:v>51.36</c:v>
                </c:pt>
                <c:pt idx="168">
                  <c:v>51.27</c:v>
                </c:pt>
                <c:pt idx="169">
                  <c:v>51.33</c:v>
                </c:pt>
                <c:pt idx="170">
                  <c:v>51.18</c:v>
                </c:pt>
                <c:pt idx="171">
                  <c:v>51.18</c:v>
                </c:pt>
                <c:pt idx="172">
                  <c:v>51.09</c:v>
                </c:pt>
                <c:pt idx="173">
                  <c:v>50.97</c:v>
                </c:pt>
                <c:pt idx="174">
                  <c:v>51.03</c:v>
                </c:pt>
                <c:pt idx="175">
                  <c:v>50.91</c:v>
                </c:pt>
                <c:pt idx="176">
                  <c:v>50.97</c:v>
                </c:pt>
                <c:pt idx="177">
                  <c:v>50.76</c:v>
                </c:pt>
                <c:pt idx="178">
                  <c:v>50.82</c:v>
                </c:pt>
                <c:pt idx="179">
                  <c:v>50.76</c:v>
                </c:pt>
                <c:pt idx="180">
                  <c:v>50.82</c:v>
                </c:pt>
                <c:pt idx="181">
                  <c:v>50.73</c:v>
                </c:pt>
                <c:pt idx="182">
                  <c:v>50.64</c:v>
                </c:pt>
                <c:pt idx="183">
                  <c:v>50.58</c:v>
                </c:pt>
                <c:pt idx="184">
                  <c:v>50.55</c:v>
                </c:pt>
                <c:pt idx="185">
                  <c:v>50.49</c:v>
                </c:pt>
                <c:pt idx="186">
                  <c:v>50.58</c:v>
                </c:pt>
                <c:pt idx="187">
                  <c:v>50.49</c:v>
                </c:pt>
                <c:pt idx="188">
                  <c:v>50.46</c:v>
                </c:pt>
                <c:pt idx="189">
                  <c:v>50.34</c:v>
                </c:pt>
                <c:pt idx="190">
                  <c:v>50.34</c:v>
                </c:pt>
                <c:pt idx="191">
                  <c:v>50.31</c:v>
                </c:pt>
                <c:pt idx="192">
                  <c:v>50.13</c:v>
                </c:pt>
                <c:pt idx="193">
                  <c:v>50.25</c:v>
                </c:pt>
                <c:pt idx="194">
                  <c:v>50.1</c:v>
                </c:pt>
                <c:pt idx="195">
                  <c:v>50.04</c:v>
                </c:pt>
                <c:pt idx="196">
                  <c:v>81.45</c:v>
                </c:pt>
                <c:pt idx="197">
                  <c:v>82.17</c:v>
                </c:pt>
                <c:pt idx="198">
                  <c:v>83.28</c:v>
                </c:pt>
                <c:pt idx="199">
                  <c:v>75.33</c:v>
                </c:pt>
                <c:pt idx="200">
                  <c:v>53.1</c:v>
                </c:pt>
                <c:pt idx="201">
                  <c:v>52.86</c:v>
                </c:pt>
                <c:pt idx="202">
                  <c:v>52.77</c:v>
                </c:pt>
                <c:pt idx="203">
                  <c:v>52.8</c:v>
                </c:pt>
                <c:pt idx="204">
                  <c:v>52.71</c:v>
                </c:pt>
                <c:pt idx="205">
                  <c:v>52.56</c:v>
                </c:pt>
                <c:pt idx="206">
                  <c:v>52.59</c:v>
                </c:pt>
                <c:pt idx="207">
                  <c:v>52.5</c:v>
                </c:pt>
                <c:pt idx="208">
                  <c:v>52.44</c:v>
                </c:pt>
                <c:pt idx="209">
                  <c:v>52.29</c:v>
                </c:pt>
                <c:pt idx="210">
                  <c:v>52.29</c:v>
                </c:pt>
                <c:pt idx="211">
                  <c:v>52.29</c:v>
                </c:pt>
                <c:pt idx="212">
                  <c:v>52.26</c:v>
                </c:pt>
                <c:pt idx="213">
                  <c:v>52.05</c:v>
                </c:pt>
                <c:pt idx="214">
                  <c:v>52.11</c:v>
                </c:pt>
                <c:pt idx="215">
                  <c:v>52.02</c:v>
                </c:pt>
                <c:pt idx="216">
                  <c:v>52.11</c:v>
                </c:pt>
                <c:pt idx="217">
                  <c:v>51.99</c:v>
                </c:pt>
                <c:pt idx="218">
                  <c:v>51.87</c:v>
                </c:pt>
                <c:pt idx="219">
                  <c:v>51.9</c:v>
                </c:pt>
                <c:pt idx="220">
                  <c:v>51.9</c:v>
                </c:pt>
                <c:pt idx="221">
                  <c:v>51.69</c:v>
                </c:pt>
                <c:pt idx="222">
                  <c:v>51.66</c:v>
                </c:pt>
                <c:pt idx="223">
                  <c:v>51.69</c:v>
                </c:pt>
                <c:pt idx="224">
                  <c:v>51.69</c:v>
                </c:pt>
                <c:pt idx="225">
                  <c:v>51.72</c:v>
                </c:pt>
                <c:pt idx="226">
                  <c:v>51.48</c:v>
                </c:pt>
                <c:pt idx="227">
                  <c:v>51.51</c:v>
                </c:pt>
                <c:pt idx="228">
                  <c:v>51.57</c:v>
                </c:pt>
                <c:pt idx="229">
                  <c:v>51.33</c:v>
                </c:pt>
                <c:pt idx="230">
                  <c:v>51.24</c:v>
                </c:pt>
                <c:pt idx="231">
                  <c:v>51.36</c:v>
                </c:pt>
                <c:pt idx="232">
                  <c:v>51.3</c:v>
                </c:pt>
                <c:pt idx="233">
                  <c:v>51.24</c:v>
                </c:pt>
                <c:pt idx="234">
                  <c:v>51.15</c:v>
                </c:pt>
                <c:pt idx="235">
                  <c:v>51.18</c:v>
                </c:pt>
                <c:pt idx="236">
                  <c:v>51</c:v>
                </c:pt>
                <c:pt idx="237">
                  <c:v>51.12</c:v>
                </c:pt>
                <c:pt idx="238">
                  <c:v>51.09</c:v>
                </c:pt>
                <c:pt idx="239">
                  <c:v>51</c:v>
                </c:pt>
                <c:pt idx="240">
                  <c:v>50.88</c:v>
                </c:pt>
                <c:pt idx="241">
                  <c:v>50.85</c:v>
                </c:pt>
                <c:pt idx="242">
                  <c:v>50.88</c:v>
                </c:pt>
                <c:pt idx="243">
                  <c:v>50.76</c:v>
                </c:pt>
                <c:pt idx="244">
                  <c:v>50.61</c:v>
                </c:pt>
                <c:pt idx="245">
                  <c:v>50.61</c:v>
                </c:pt>
                <c:pt idx="246">
                  <c:v>50.61</c:v>
                </c:pt>
                <c:pt idx="247">
                  <c:v>50.43</c:v>
                </c:pt>
                <c:pt idx="248">
                  <c:v>50.46</c:v>
                </c:pt>
                <c:pt idx="249">
                  <c:v>50.31</c:v>
                </c:pt>
                <c:pt idx="250">
                  <c:v>50.37</c:v>
                </c:pt>
                <c:pt idx="251">
                  <c:v>50.4</c:v>
                </c:pt>
                <c:pt idx="252">
                  <c:v>50.31</c:v>
                </c:pt>
                <c:pt idx="253">
                  <c:v>50.4</c:v>
                </c:pt>
                <c:pt idx="254">
                  <c:v>50.34</c:v>
                </c:pt>
                <c:pt idx="255">
                  <c:v>50.28</c:v>
                </c:pt>
                <c:pt idx="256">
                  <c:v>50.22</c:v>
                </c:pt>
                <c:pt idx="257">
                  <c:v>50.13</c:v>
                </c:pt>
                <c:pt idx="258">
                  <c:v>50.19</c:v>
                </c:pt>
                <c:pt idx="259">
                  <c:v>68.28</c:v>
                </c:pt>
                <c:pt idx="260">
                  <c:v>82.02</c:v>
                </c:pt>
                <c:pt idx="261">
                  <c:v>82.65</c:v>
                </c:pt>
                <c:pt idx="262">
                  <c:v>82.62</c:v>
                </c:pt>
                <c:pt idx="263">
                  <c:v>56.13</c:v>
                </c:pt>
                <c:pt idx="264">
                  <c:v>53.01</c:v>
                </c:pt>
                <c:pt idx="265">
                  <c:v>52.92</c:v>
                </c:pt>
                <c:pt idx="266">
                  <c:v>52.92</c:v>
                </c:pt>
                <c:pt idx="267">
                  <c:v>52.65</c:v>
                </c:pt>
                <c:pt idx="268">
                  <c:v>52.74</c:v>
                </c:pt>
                <c:pt idx="269">
                  <c:v>52.74</c:v>
                </c:pt>
                <c:pt idx="270">
                  <c:v>52.71</c:v>
                </c:pt>
                <c:pt idx="271">
                  <c:v>52.53</c:v>
                </c:pt>
                <c:pt idx="272">
                  <c:v>52.47</c:v>
                </c:pt>
                <c:pt idx="273">
                  <c:v>52.47</c:v>
                </c:pt>
                <c:pt idx="274">
                  <c:v>52.47</c:v>
                </c:pt>
                <c:pt idx="275">
                  <c:v>52.41</c:v>
                </c:pt>
                <c:pt idx="276">
                  <c:v>52.29</c:v>
                </c:pt>
                <c:pt idx="277">
                  <c:v>52.41</c:v>
                </c:pt>
                <c:pt idx="278">
                  <c:v>52.23</c:v>
                </c:pt>
                <c:pt idx="279">
                  <c:v>52.38</c:v>
                </c:pt>
                <c:pt idx="280">
                  <c:v>52.29</c:v>
                </c:pt>
                <c:pt idx="281">
                  <c:v>52.26</c:v>
                </c:pt>
                <c:pt idx="282">
                  <c:v>52.14</c:v>
                </c:pt>
                <c:pt idx="283">
                  <c:v>52.08</c:v>
                </c:pt>
                <c:pt idx="284">
                  <c:v>52.08</c:v>
                </c:pt>
                <c:pt idx="285">
                  <c:v>52.17</c:v>
                </c:pt>
                <c:pt idx="286">
                  <c:v>52.11</c:v>
                </c:pt>
                <c:pt idx="287">
                  <c:v>52.02</c:v>
                </c:pt>
                <c:pt idx="288">
                  <c:v>52.02</c:v>
                </c:pt>
                <c:pt idx="289">
                  <c:v>52.02</c:v>
                </c:pt>
                <c:pt idx="290">
                  <c:v>51.84</c:v>
                </c:pt>
                <c:pt idx="291">
                  <c:v>51.72</c:v>
                </c:pt>
                <c:pt idx="292">
                  <c:v>51.72</c:v>
                </c:pt>
                <c:pt idx="293">
                  <c:v>51.54</c:v>
                </c:pt>
                <c:pt idx="294">
                  <c:v>51.54</c:v>
                </c:pt>
                <c:pt idx="295">
                  <c:v>51.48</c:v>
                </c:pt>
                <c:pt idx="296">
                  <c:v>51.36</c:v>
                </c:pt>
                <c:pt idx="297">
                  <c:v>51.33</c:v>
                </c:pt>
                <c:pt idx="298">
                  <c:v>51.15</c:v>
                </c:pt>
                <c:pt idx="299">
                  <c:v>51.24</c:v>
                </c:pt>
                <c:pt idx="300">
                  <c:v>51.15</c:v>
                </c:pt>
                <c:pt idx="301">
                  <c:v>51.18</c:v>
                </c:pt>
                <c:pt idx="302">
                  <c:v>50.91</c:v>
                </c:pt>
                <c:pt idx="303">
                  <c:v>50.91</c:v>
                </c:pt>
                <c:pt idx="304">
                  <c:v>50.94</c:v>
                </c:pt>
                <c:pt idx="305">
                  <c:v>50.82</c:v>
                </c:pt>
                <c:pt idx="306">
                  <c:v>50.79</c:v>
                </c:pt>
                <c:pt idx="307">
                  <c:v>50.61</c:v>
                </c:pt>
                <c:pt idx="308">
                  <c:v>50.61</c:v>
                </c:pt>
                <c:pt idx="309">
                  <c:v>50.49</c:v>
                </c:pt>
                <c:pt idx="310">
                  <c:v>50.52</c:v>
                </c:pt>
                <c:pt idx="311">
                  <c:v>50.4</c:v>
                </c:pt>
                <c:pt idx="312">
                  <c:v>50.49</c:v>
                </c:pt>
                <c:pt idx="313">
                  <c:v>50.16</c:v>
                </c:pt>
                <c:pt idx="314">
                  <c:v>50.16</c:v>
                </c:pt>
                <c:pt idx="315">
                  <c:v>50.13</c:v>
                </c:pt>
                <c:pt idx="316">
                  <c:v>81.12</c:v>
                </c:pt>
                <c:pt idx="317">
                  <c:v>81.96</c:v>
                </c:pt>
                <c:pt idx="318">
                  <c:v>82.86</c:v>
                </c:pt>
                <c:pt idx="319">
                  <c:v>58.44</c:v>
                </c:pt>
                <c:pt idx="320">
                  <c:v>53.1</c:v>
                </c:pt>
                <c:pt idx="321">
                  <c:v>52.89</c:v>
                </c:pt>
                <c:pt idx="322">
                  <c:v>52.8</c:v>
                </c:pt>
                <c:pt idx="323">
                  <c:v>52.77</c:v>
                </c:pt>
                <c:pt idx="324">
                  <c:v>52.44</c:v>
                </c:pt>
                <c:pt idx="325">
                  <c:v>52.41</c:v>
                </c:pt>
                <c:pt idx="326">
                  <c:v>52.5</c:v>
                </c:pt>
                <c:pt idx="327">
                  <c:v>52.26</c:v>
                </c:pt>
                <c:pt idx="328">
                  <c:v>52.23</c:v>
                </c:pt>
                <c:pt idx="329">
                  <c:v>51.99</c:v>
                </c:pt>
                <c:pt idx="330">
                  <c:v>52.2</c:v>
                </c:pt>
                <c:pt idx="331">
                  <c:v>51.96</c:v>
                </c:pt>
                <c:pt idx="332">
                  <c:v>51.9</c:v>
                </c:pt>
                <c:pt idx="333">
                  <c:v>51.84</c:v>
                </c:pt>
                <c:pt idx="334">
                  <c:v>51.66</c:v>
                </c:pt>
                <c:pt idx="335">
                  <c:v>51.69</c:v>
                </c:pt>
                <c:pt idx="336">
                  <c:v>51.57</c:v>
                </c:pt>
                <c:pt idx="337">
                  <c:v>51.51</c:v>
                </c:pt>
                <c:pt idx="338">
                  <c:v>51.39</c:v>
                </c:pt>
                <c:pt idx="339">
                  <c:v>51.33</c:v>
                </c:pt>
                <c:pt idx="340">
                  <c:v>51.18</c:v>
                </c:pt>
                <c:pt idx="341">
                  <c:v>51.06</c:v>
                </c:pt>
                <c:pt idx="342">
                  <c:v>51</c:v>
                </c:pt>
                <c:pt idx="343">
                  <c:v>50.82</c:v>
                </c:pt>
                <c:pt idx="344">
                  <c:v>50.85</c:v>
                </c:pt>
                <c:pt idx="345">
                  <c:v>50.7</c:v>
                </c:pt>
                <c:pt idx="346">
                  <c:v>50.61</c:v>
                </c:pt>
                <c:pt idx="347">
                  <c:v>50.64</c:v>
                </c:pt>
                <c:pt idx="348">
                  <c:v>50.4</c:v>
                </c:pt>
                <c:pt idx="349">
                  <c:v>50.31</c:v>
                </c:pt>
                <c:pt idx="350">
                  <c:v>50.37</c:v>
                </c:pt>
                <c:pt idx="351">
                  <c:v>50.22</c:v>
                </c:pt>
                <c:pt idx="352">
                  <c:v>50.1</c:v>
                </c:pt>
                <c:pt idx="353">
                  <c:v>80.52</c:v>
                </c:pt>
                <c:pt idx="354">
                  <c:v>81.599999999999994</c:v>
                </c:pt>
                <c:pt idx="355">
                  <c:v>82.68</c:v>
                </c:pt>
                <c:pt idx="356">
                  <c:v>83.13</c:v>
                </c:pt>
                <c:pt idx="357">
                  <c:v>53.22</c:v>
                </c:pt>
                <c:pt idx="358">
                  <c:v>52.86</c:v>
                </c:pt>
                <c:pt idx="359">
                  <c:v>52.8</c:v>
                </c:pt>
                <c:pt idx="360">
                  <c:v>52.62</c:v>
                </c:pt>
                <c:pt idx="361">
                  <c:v>52.65</c:v>
                </c:pt>
                <c:pt idx="362">
                  <c:v>52.47</c:v>
                </c:pt>
                <c:pt idx="363">
                  <c:v>52.32</c:v>
                </c:pt>
                <c:pt idx="364">
                  <c:v>52.29</c:v>
                </c:pt>
                <c:pt idx="365">
                  <c:v>52.17</c:v>
                </c:pt>
                <c:pt idx="366">
                  <c:v>52.23</c:v>
                </c:pt>
                <c:pt idx="367">
                  <c:v>52.05</c:v>
                </c:pt>
                <c:pt idx="368">
                  <c:v>52.02</c:v>
                </c:pt>
                <c:pt idx="369">
                  <c:v>51.84</c:v>
                </c:pt>
                <c:pt idx="370">
                  <c:v>51.84</c:v>
                </c:pt>
                <c:pt idx="371">
                  <c:v>51.75</c:v>
                </c:pt>
                <c:pt idx="372">
                  <c:v>51.69</c:v>
                </c:pt>
                <c:pt idx="373">
                  <c:v>51.57</c:v>
                </c:pt>
                <c:pt idx="374">
                  <c:v>51.63</c:v>
                </c:pt>
                <c:pt idx="375">
                  <c:v>51.42</c:v>
                </c:pt>
                <c:pt idx="376">
                  <c:v>51.24</c:v>
                </c:pt>
                <c:pt idx="377">
                  <c:v>51.36</c:v>
                </c:pt>
                <c:pt idx="378">
                  <c:v>51.27</c:v>
                </c:pt>
                <c:pt idx="379">
                  <c:v>51.24</c:v>
                </c:pt>
                <c:pt idx="380">
                  <c:v>51.15</c:v>
                </c:pt>
                <c:pt idx="381">
                  <c:v>51.03</c:v>
                </c:pt>
                <c:pt idx="382">
                  <c:v>50.97</c:v>
                </c:pt>
                <c:pt idx="383">
                  <c:v>50.97</c:v>
                </c:pt>
                <c:pt idx="384">
                  <c:v>50.79</c:v>
                </c:pt>
                <c:pt idx="385">
                  <c:v>50.82</c:v>
                </c:pt>
                <c:pt idx="386">
                  <c:v>50.73</c:v>
                </c:pt>
                <c:pt idx="387">
                  <c:v>50.61</c:v>
                </c:pt>
                <c:pt idx="388">
                  <c:v>50.61</c:v>
                </c:pt>
                <c:pt idx="389">
                  <c:v>50.4</c:v>
                </c:pt>
                <c:pt idx="390">
                  <c:v>50.43</c:v>
                </c:pt>
                <c:pt idx="391">
                  <c:v>50.31</c:v>
                </c:pt>
                <c:pt idx="392">
                  <c:v>50.43</c:v>
                </c:pt>
                <c:pt idx="393">
                  <c:v>50.22</c:v>
                </c:pt>
                <c:pt idx="394">
                  <c:v>50.13</c:v>
                </c:pt>
                <c:pt idx="395">
                  <c:v>50.19</c:v>
                </c:pt>
                <c:pt idx="396">
                  <c:v>81.09</c:v>
                </c:pt>
                <c:pt idx="397">
                  <c:v>81.96</c:v>
                </c:pt>
                <c:pt idx="398">
                  <c:v>82.92</c:v>
                </c:pt>
                <c:pt idx="399">
                  <c:v>57.42</c:v>
                </c:pt>
                <c:pt idx="400">
                  <c:v>53.01</c:v>
                </c:pt>
                <c:pt idx="401">
                  <c:v>52.74</c:v>
                </c:pt>
                <c:pt idx="402">
                  <c:v>52.77</c:v>
                </c:pt>
                <c:pt idx="403">
                  <c:v>52.71</c:v>
                </c:pt>
                <c:pt idx="404">
                  <c:v>52.53</c:v>
                </c:pt>
                <c:pt idx="405">
                  <c:v>52.44</c:v>
                </c:pt>
                <c:pt idx="406">
                  <c:v>52.44</c:v>
                </c:pt>
                <c:pt idx="407">
                  <c:v>52.32</c:v>
                </c:pt>
                <c:pt idx="408">
                  <c:v>52.2</c:v>
                </c:pt>
                <c:pt idx="409">
                  <c:v>52.08</c:v>
                </c:pt>
                <c:pt idx="410">
                  <c:v>51.93</c:v>
                </c:pt>
                <c:pt idx="411">
                  <c:v>52.02</c:v>
                </c:pt>
                <c:pt idx="412">
                  <c:v>51.84</c:v>
                </c:pt>
                <c:pt idx="413">
                  <c:v>51.84</c:v>
                </c:pt>
                <c:pt idx="414">
                  <c:v>51.6</c:v>
                </c:pt>
                <c:pt idx="415">
                  <c:v>51.69</c:v>
                </c:pt>
                <c:pt idx="416">
                  <c:v>51.6</c:v>
                </c:pt>
                <c:pt idx="417">
                  <c:v>51.51</c:v>
                </c:pt>
                <c:pt idx="418">
                  <c:v>51.51</c:v>
                </c:pt>
                <c:pt idx="419">
                  <c:v>51.33</c:v>
                </c:pt>
                <c:pt idx="420">
                  <c:v>51.39</c:v>
                </c:pt>
                <c:pt idx="421">
                  <c:v>51.27</c:v>
                </c:pt>
                <c:pt idx="422">
                  <c:v>51.06</c:v>
                </c:pt>
                <c:pt idx="423">
                  <c:v>51.18</c:v>
                </c:pt>
                <c:pt idx="424">
                  <c:v>51.18</c:v>
                </c:pt>
                <c:pt idx="425">
                  <c:v>50.94</c:v>
                </c:pt>
                <c:pt idx="426">
                  <c:v>50.88</c:v>
                </c:pt>
                <c:pt idx="427">
                  <c:v>50.85</c:v>
                </c:pt>
                <c:pt idx="428">
                  <c:v>50.79</c:v>
                </c:pt>
                <c:pt idx="429">
                  <c:v>50.7</c:v>
                </c:pt>
                <c:pt idx="430">
                  <c:v>50.64</c:v>
                </c:pt>
                <c:pt idx="431">
                  <c:v>50.55</c:v>
                </c:pt>
                <c:pt idx="432">
                  <c:v>50.49</c:v>
                </c:pt>
                <c:pt idx="433">
                  <c:v>55.05</c:v>
                </c:pt>
                <c:pt idx="434">
                  <c:v>81.540000000000006</c:v>
                </c:pt>
                <c:pt idx="435">
                  <c:v>82.62</c:v>
                </c:pt>
                <c:pt idx="436">
                  <c:v>83.04</c:v>
                </c:pt>
                <c:pt idx="437">
                  <c:v>53.1</c:v>
                </c:pt>
                <c:pt idx="438">
                  <c:v>52.77</c:v>
                </c:pt>
                <c:pt idx="439">
                  <c:v>52.53</c:v>
                </c:pt>
                <c:pt idx="440">
                  <c:v>52.71</c:v>
                </c:pt>
                <c:pt idx="441">
                  <c:v>52.56</c:v>
                </c:pt>
                <c:pt idx="442">
                  <c:v>52.38</c:v>
                </c:pt>
                <c:pt idx="443">
                  <c:v>52.38</c:v>
                </c:pt>
                <c:pt idx="444">
                  <c:v>52.35</c:v>
                </c:pt>
                <c:pt idx="445">
                  <c:v>52.41</c:v>
                </c:pt>
                <c:pt idx="446">
                  <c:v>52.32</c:v>
                </c:pt>
                <c:pt idx="447">
                  <c:v>52.14</c:v>
                </c:pt>
                <c:pt idx="448">
                  <c:v>52.2</c:v>
                </c:pt>
                <c:pt idx="449">
                  <c:v>52.14</c:v>
                </c:pt>
                <c:pt idx="450">
                  <c:v>52.02</c:v>
                </c:pt>
                <c:pt idx="451">
                  <c:v>52.14</c:v>
                </c:pt>
                <c:pt idx="452">
                  <c:v>51.99</c:v>
                </c:pt>
                <c:pt idx="453">
                  <c:v>52.02</c:v>
                </c:pt>
                <c:pt idx="454">
                  <c:v>51.9</c:v>
                </c:pt>
                <c:pt idx="455">
                  <c:v>51.84</c:v>
                </c:pt>
                <c:pt idx="456">
                  <c:v>51.75</c:v>
                </c:pt>
                <c:pt idx="457">
                  <c:v>51.75</c:v>
                </c:pt>
                <c:pt idx="458">
                  <c:v>51.66</c:v>
                </c:pt>
                <c:pt idx="459">
                  <c:v>51.63</c:v>
                </c:pt>
                <c:pt idx="460">
                  <c:v>51.54</c:v>
                </c:pt>
                <c:pt idx="461">
                  <c:v>51.42</c:v>
                </c:pt>
                <c:pt idx="462">
                  <c:v>51.54</c:v>
                </c:pt>
                <c:pt idx="463">
                  <c:v>51.48</c:v>
                </c:pt>
                <c:pt idx="464">
                  <c:v>51.45</c:v>
                </c:pt>
                <c:pt idx="465">
                  <c:v>51.39</c:v>
                </c:pt>
                <c:pt idx="466">
                  <c:v>51.36</c:v>
                </c:pt>
                <c:pt idx="467">
                  <c:v>51.21</c:v>
                </c:pt>
                <c:pt idx="468">
                  <c:v>51.33</c:v>
                </c:pt>
                <c:pt idx="469">
                  <c:v>51.21</c:v>
                </c:pt>
                <c:pt idx="470">
                  <c:v>51.15</c:v>
                </c:pt>
                <c:pt idx="471">
                  <c:v>51.09</c:v>
                </c:pt>
                <c:pt idx="472">
                  <c:v>51.09</c:v>
                </c:pt>
                <c:pt idx="473">
                  <c:v>51.21</c:v>
                </c:pt>
                <c:pt idx="474">
                  <c:v>51.03</c:v>
                </c:pt>
                <c:pt idx="475">
                  <c:v>51.09</c:v>
                </c:pt>
                <c:pt idx="476">
                  <c:v>51</c:v>
                </c:pt>
                <c:pt idx="477">
                  <c:v>50.94</c:v>
                </c:pt>
                <c:pt idx="478">
                  <c:v>50.76</c:v>
                </c:pt>
                <c:pt idx="479">
                  <c:v>50.82</c:v>
                </c:pt>
                <c:pt idx="480">
                  <c:v>50.85</c:v>
                </c:pt>
                <c:pt idx="481">
                  <c:v>50.61</c:v>
                </c:pt>
                <c:pt idx="482">
                  <c:v>50.7</c:v>
                </c:pt>
                <c:pt idx="483">
                  <c:v>50.7</c:v>
                </c:pt>
                <c:pt idx="484">
                  <c:v>50.64</c:v>
                </c:pt>
                <c:pt idx="485">
                  <c:v>50.61</c:v>
                </c:pt>
                <c:pt idx="486">
                  <c:v>50.61</c:v>
                </c:pt>
                <c:pt idx="487">
                  <c:v>50.55</c:v>
                </c:pt>
                <c:pt idx="488">
                  <c:v>50.43</c:v>
                </c:pt>
                <c:pt idx="489">
                  <c:v>50.43</c:v>
                </c:pt>
                <c:pt idx="490">
                  <c:v>50.52</c:v>
                </c:pt>
                <c:pt idx="491">
                  <c:v>50.31</c:v>
                </c:pt>
                <c:pt idx="492">
                  <c:v>50.34</c:v>
                </c:pt>
                <c:pt idx="493">
                  <c:v>50.22</c:v>
                </c:pt>
                <c:pt idx="494">
                  <c:v>50.25</c:v>
                </c:pt>
                <c:pt idx="495">
                  <c:v>50.22</c:v>
                </c:pt>
                <c:pt idx="496">
                  <c:v>50.13</c:v>
                </c:pt>
                <c:pt idx="497">
                  <c:v>50.19</c:v>
                </c:pt>
                <c:pt idx="498">
                  <c:v>50.16</c:v>
                </c:pt>
                <c:pt idx="499">
                  <c:v>71.58</c:v>
                </c:pt>
                <c:pt idx="500">
                  <c:v>81.33</c:v>
                </c:pt>
                <c:pt idx="501">
                  <c:v>82.59</c:v>
                </c:pt>
                <c:pt idx="502">
                  <c:v>81.36</c:v>
                </c:pt>
                <c:pt idx="503">
                  <c:v>54.03</c:v>
                </c:pt>
                <c:pt idx="504">
                  <c:v>52.98</c:v>
                </c:pt>
                <c:pt idx="505">
                  <c:v>52.98</c:v>
                </c:pt>
                <c:pt idx="506">
                  <c:v>52.92</c:v>
                </c:pt>
                <c:pt idx="507">
                  <c:v>52.68</c:v>
                </c:pt>
                <c:pt idx="508">
                  <c:v>52.83</c:v>
                </c:pt>
                <c:pt idx="509">
                  <c:v>52.62</c:v>
                </c:pt>
                <c:pt idx="510">
                  <c:v>52.65</c:v>
                </c:pt>
                <c:pt idx="511">
                  <c:v>52.59</c:v>
                </c:pt>
                <c:pt idx="512">
                  <c:v>52.5</c:v>
                </c:pt>
                <c:pt idx="513">
                  <c:v>52.56</c:v>
                </c:pt>
                <c:pt idx="514">
                  <c:v>52.38</c:v>
                </c:pt>
                <c:pt idx="515">
                  <c:v>52.29</c:v>
                </c:pt>
                <c:pt idx="516">
                  <c:v>52.26</c:v>
                </c:pt>
                <c:pt idx="517">
                  <c:v>52.35</c:v>
                </c:pt>
                <c:pt idx="518">
                  <c:v>52.23</c:v>
                </c:pt>
                <c:pt idx="519">
                  <c:v>52.17</c:v>
                </c:pt>
                <c:pt idx="520">
                  <c:v>52.14</c:v>
                </c:pt>
                <c:pt idx="521">
                  <c:v>52.14</c:v>
                </c:pt>
                <c:pt idx="522">
                  <c:v>52.11</c:v>
                </c:pt>
                <c:pt idx="523">
                  <c:v>52.02</c:v>
                </c:pt>
                <c:pt idx="524">
                  <c:v>52.05</c:v>
                </c:pt>
                <c:pt idx="525">
                  <c:v>51.96</c:v>
                </c:pt>
                <c:pt idx="526">
                  <c:v>51.81</c:v>
                </c:pt>
                <c:pt idx="527">
                  <c:v>51.9</c:v>
                </c:pt>
                <c:pt idx="528">
                  <c:v>51.81</c:v>
                </c:pt>
                <c:pt idx="529">
                  <c:v>51.75</c:v>
                </c:pt>
                <c:pt idx="530">
                  <c:v>51.75</c:v>
                </c:pt>
                <c:pt idx="531">
                  <c:v>51.84</c:v>
                </c:pt>
                <c:pt idx="532">
                  <c:v>51.66</c:v>
                </c:pt>
                <c:pt idx="533">
                  <c:v>51.69</c:v>
                </c:pt>
                <c:pt idx="534">
                  <c:v>51.51</c:v>
                </c:pt>
                <c:pt idx="535">
                  <c:v>51.57</c:v>
                </c:pt>
                <c:pt idx="536">
                  <c:v>51.45</c:v>
                </c:pt>
                <c:pt idx="537">
                  <c:v>51.36</c:v>
                </c:pt>
                <c:pt idx="538">
                  <c:v>51.45</c:v>
                </c:pt>
                <c:pt idx="539">
                  <c:v>51.36</c:v>
                </c:pt>
                <c:pt idx="540">
                  <c:v>51.24</c:v>
                </c:pt>
                <c:pt idx="541">
                  <c:v>51.36</c:v>
                </c:pt>
                <c:pt idx="542">
                  <c:v>51.24</c:v>
                </c:pt>
                <c:pt idx="543">
                  <c:v>51.18</c:v>
                </c:pt>
                <c:pt idx="544">
                  <c:v>51.18</c:v>
                </c:pt>
                <c:pt idx="545">
                  <c:v>51.15</c:v>
                </c:pt>
                <c:pt idx="546">
                  <c:v>51.06</c:v>
                </c:pt>
                <c:pt idx="547">
                  <c:v>51.03</c:v>
                </c:pt>
                <c:pt idx="548">
                  <c:v>51</c:v>
                </c:pt>
                <c:pt idx="549">
                  <c:v>50.97</c:v>
                </c:pt>
                <c:pt idx="550">
                  <c:v>50.94</c:v>
                </c:pt>
                <c:pt idx="551">
                  <c:v>50.91</c:v>
                </c:pt>
                <c:pt idx="552">
                  <c:v>50.94</c:v>
                </c:pt>
                <c:pt idx="553">
                  <c:v>50.73</c:v>
                </c:pt>
                <c:pt idx="554">
                  <c:v>50.76</c:v>
                </c:pt>
                <c:pt idx="555">
                  <c:v>50.79</c:v>
                </c:pt>
                <c:pt idx="556">
                  <c:v>50.64</c:v>
                </c:pt>
                <c:pt idx="557">
                  <c:v>50.7</c:v>
                </c:pt>
                <c:pt idx="558">
                  <c:v>50.7</c:v>
                </c:pt>
                <c:pt idx="559">
                  <c:v>50.64</c:v>
                </c:pt>
                <c:pt idx="560">
                  <c:v>50.64</c:v>
                </c:pt>
                <c:pt idx="561">
                  <c:v>50.55</c:v>
                </c:pt>
                <c:pt idx="562">
                  <c:v>50.55</c:v>
                </c:pt>
                <c:pt idx="563">
                  <c:v>50.55</c:v>
                </c:pt>
                <c:pt idx="564">
                  <c:v>50.46</c:v>
                </c:pt>
                <c:pt idx="565">
                  <c:v>50.43</c:v>
                </c:pt>
                <c:pt idx="566">
                  <c:v>50.43</c:v>
                </c:pt>
                <c:pt idx="567">
                  <c:v>50.37</c:v>
                </c:pt>
                <c:pt idx="568">
                  <c:v>50.4</c:v>
                </c:pt>
                <c:pt idx="569">
                  <c:v>50.31</c:v>
                </c:pt>
                <c:pt idx="570">
                  <c:v>50.19</c:v>
                </c:pt>
                <c:pt idx="571">
                  <c:v>50.37</c:v>
                </c:pt>
                <c:pt idx="572">
                  <c:v>50.31</c:v>
                </c:pt>
                <c:pt idx="573">
                  <c:v>50.25</c:v>
                </c:pt>
                <c:pt idx="574">
                  <c:v>50.28</c:v>
                </c:pt>
                <c:pt idx="575">
                  <c:v>50.16</c:v>
                </c:pt>
                <c:pt idx="576">
                  <c:v>50.19</c:v>
                </c:pt>
                <c:pt idx="577">
                  <c:v>50.19</c:v>
                </c:pt>
                <c:pt idx="578">
                  <c:v>50.28</c:v>
                </c:pt>
                <c:pt idx="579">
                  <c:v>50.22</c:v>
                </c:pt>
                <c:pt idx="580">
                  <c:v>54.18</c:v>
                </c:pt>
                <c:pt idx="581">
                  <c:v>81.66</c:v>
                </c:pt>
                <c:pt idx="582">
                  <c:v>82.8</c:v>
                </c:pt>
                <c:pt idx="583">
                  <c:v>83.19</c:v>
                </c:pt>
                <c:pt idx="584">
                  <c:v>53.1</c:v>
                </c:pt>
                <c:pt idx="585">
                  <c:v>52.83</c:v>
                </c:pt>
                <c:pt idx="586">
                  <c:v>52.86</c:v>
                </c:pt>
                <c:pt idx="587">
                  <c:v>52.68</c:v>
                </c:pt>
                <c:pt idx="588">
                  <c:v>52.53</c:v>
                </c:pt>
                <c:pt idx="589">
                  <c:v>52.56</c:v>
                </c:pt>
                <c:pt idx="590">
                  <c:v>52.35</c:v>
                </c:pt>
                <c:pt idx="591">
                  <c:v>52.23</c:v>
                </c:pt>
                <c:pt idx="592">
                  <c:v>52.23</c:v>
                </c:pt>
                <c:pt idx="593">
                  <c:v>51.96</c:v>
                </c:pt>
                <c:pt idx="594">
                  <c:v>51.96</c:v>
                </c:pt>
                <c:pt idx="595">
                  <c:v>51.9</c:v>
                </c:pt>
                <c:pt idx="596">
                  <c:v>51.81</c:v>
                </c:pt>
                <c:pt idx="597">
                  <c:v>51.6</c:v>
                </c:pt>
                <c:pt idx="598">
                  <c:v>51.75</c:v>
                </c:pt>
                <c:pt idx="599">
                  <c:v>51.45</c:v>
                </c:pt>
                <c:pt idx="600">
                  <c:v>51.45</c:v>
                </c:pt>
                <c:pt idx="601">
                  <c:v>51.36</c:v>
                </c:pt>
                <c:pt idx="602">
                  <c:v>51.06</c:v>
                </c:pt>
                <c:pt idx="603">
                  <c:v>51.03</c:v>
                </c:pt>
                <c:pt idx="604">
                  <c:v>50.91</c:v>
                </c:pt>
                <c:pt idx="605">
                  <c:v>50.88</c:v>
                </c:pt>
                <c:pt idx="606">
                  <c:v>50.7</c:v>
                </c:pt>
                <c:pt idx="607">
                  <c:v>50.67</c:v>
                </c:pt>
                <c:pt idx="608">
                  <c:v>50.52</c:v>
                </c:pt>
                <c:pt idx="609">
                  <c:v>50.49</c:v>
                </c:pt>
                <c:pt idx="610">
                  <c:v>50.37</c:v>
                </c:pt>
                <c:pt idx="611">
                  <c:v>50.34</c:v>
                </c:pt>
                <c:pt idx="612">
                  <c:v>50.25</c:v>
                </c:pt>
                <c:pt idx="613">
                  <c:v>53.25</c:v>
                </c:pt>
                <c:pt idx="614">
                  <c:v>80.55</c:v>
                </c:pt>
                <c:pt idx="615">
                  <c:v>82.29</c:v>
                </c:pt>
                <c:pt idx="616">
                  <c:v>82.71</c:v>
                </c:pt>
                <c:pt idx="617">
                  <c:v>71.400000000000006</c:v>
                </c:pt>
                <c:pt idx="618">
                  <c:v>52.74</c:v>
                </c:pt>
                <c:pt idx="619">
                  <c:v>52.68</c:v>
                </c:pt>
                <c:pt idx="620">
                  <c:v>52.68</c:v>
                </c:pt>
                <c:pt idx="621">
                  <c:v>52.44</c:v>
                </c:pt>
                <c:pt idx="622">
                  <c:v>52.23</c:v>
                </c:pt>
                <c:pt idx="623">
                  <c:v>52.05</c:v>
                </c:pt>
                <c:pt idx="624">
                  <c:v>52.05</c:v>
                </c:pt>
                <c:pt idx="625">
                  <c:v>51.9</c:v>
                </c:pt>
                <c:pt idx="626">
                  <c:v>51.96</c:v>
                </c:pt>
                <c:pt idx="627">
                  <c:v>51.81</c:v>
                </c:pt>
                <c:pt idx="628">
                  <c:v>51.69</c:v>
                </c:pt>
                <c:pt idx="629">
                  <c:v>51.63</c:v>
                </c:pt>
                <c:pt idx="630">
                  <c:v>51.48</c:v>
                </c:pt>
                <c:pt idx="631">
                  <c:v>51.45</c:v>
                </c:pt>
                <c:pt idx="632">
                  <c:v>51.33</c:v>
                </c:pt>
                <c:pt idx="633">
                  <c:v>51.3</c:v>
                </c:pt>
                <c:pt idx="634">
                  <c:v>51.12</c:v>
                </c:pt>
                <c:pt idx="635">
                  <c:v>50.97</c:v>
                </c:pt>
                <c:pt idx="636">
                  <c:v>50.91</c:v>
                </c:pt>
                <c:pt idx="637">
                  <c:v>50.85</c:v>
                </c:pt>
                <c:pt idx="638">
                  <c:v>50.7</c:v>
                </c:pt>
                <c:pt idx="639">
                  <c:v>50.55</c:v>
                </c:pt>
                <c:pt idx="640">
                  <c:v>50.58</c:v>
                </c:pt>
                <c:pt idx="641">
                  <c:v>50.46</c:v>
                </c:pt>
                <c:pt idx="642">
                  <c:v>50.43</c:v>
                </c:pt>
                <c:pt idx="643">
                  <c:v>50.16</c:v>
                </c:pt>
                <c:pt idx="644">
                  <c:v>50.07</c:v>
                </c:pt>
                <c:pt idx="645">
                  <c:v>59.76</c:v>
                </c:pt>
                <c:pt idx="646">
                  <c:v>81.66</c:v>
                </c:pt>
                <c:pt idx="647">
                  <c:v>82.26</c:v>
                </c:pt>
                <c:pt idx="648">
                  <c:v>83.01</c:v>
                </c:pt>
                <c:pt idx="649">
                  <c:v>53.16</c:v>
                </c:pt>
                <c:pt idx="650">
                  <c:v>52.83</c:v>
                </c:pt>
                <c:pt idx="651">
                  <c:v>52.62</c:v>
                </c:pt>
                <c:pt idx="652">
                  <c:v>52.41</c:v>
                </c:pt>
                <c:pt idx="653">
                  <c:v>52.35</c:v>
                </c:pt>
                <c:pt idx="654">
                  <c:v>52.29</c:v>
                </c:pt>
                <c:pt idx="655">
                  <c:v>52.2</c:v>
                </c:pt>
                <c:pt idx="656">
                  <c:v>52.02</c:v>
                </c:pt>
                <c:pt idx="657">
                  <c:v>51.84</c:v>
                </c:pt>
                <c:pt idx="658">
                  <c:v>51.87</c:v>
                </c:pt>
                <c:pt idx="659">
                  <c:v>51.72</c:v>
                </c:pt>
                <c:pt idx="660">
                  <c:v>51.6</c:v>
                </c:pt>
                <c:pt idx="661">
                  <c:v>51.54</c:v>
                </c:pt>
                <c:pt idx="662">
                  <c:v>51.36</c:v>
                </c:pt>
                <c:pt idx="663">
                  <c:v>51.33</c:v>
                </c:pt>
                <c:pt idx="664">
                  <c:v>51.12</c:v>
                </c:pt>
                <c:pt idx="665">
                  <c:v>51.18</c:v>
                </c:pt>
                <c:pt idx="666">
                  <c:v>51.03</c:v>
                </c:pt>
                <c:pt idx="667">
                  <c:v>51</c:v>
                </c:pt>
                <c:pt idx="668">
                  <c:v>50.82</c:v>
                </c:pt>
                <c:pt idx="669">
                  <c:v>50.73</c:v>
                </c:pt>
                <c:pt idx="670">
                  <c:v>50.61</c:v>
                </c:pt>
                <c:pt idx="671">
                  <c:v>50.61</c:v>
                </c:pt>
                <c:pt idx="672">
                  <c:v>50.55</c:v>
                </c:pt>
                <c:pt idx="673">
                  <c:v>50.52</c:v>
                </c:pt>
                <c:pt idx="674">
                  <c:v>50.37</c:v>
                </c:pt>
                <c:pt idx="675">
                  <c:v>50.28</c:v>
                </c:pt>
                <c:pt idx="676">
                  <c:v>50.25</c:v>
                </c:pt>
                <c:pt idx="677">
                  <c:v>50.13</c:v>
                </c:pt>
                <c:pt idx="678">
                  <c:v>50.19</c:v>
                </c:pt>
                <c:pt idx="679">
                  <c:v>80.760000000000005</c:v>
                </c:pt>
                <c:pt idx="680">
                  <c:v>82.35</c:v>
                </c:pt>
                <c:pt idx="681">
                  <c:v>82.83</c:v>
                </c:pt>
                <c:pt idx="682">
                  <c:v>65.28</c:v>
                </c:pt>
                <c:pt idx="683">
                  <c:v>53.22</c:v>
                </c:pt>
                <c:pt idx="684">
                  <c:v>52.77</c:v>
                </c:pt>
                <c:pt idx="685">
                  <c:v>52.86</c:v>
                </c:pt>
                <c:pt idx="686">
                  <c:v>52.68</c:v>
                </c:pt>
                <c:pt idx="687">
                  <c:v>52.65</c:v>
                </c:pt>
                <c:pt idx="688">
                  <c:v>52.41</c:v>
                </c:pt>
                <c:pt idx="689">
                  <c:v>52.38</c:v>
                </c:pt>
                <c:pt idx="690">
                  <c:v>52.41</c:v>
                </c:pt>
                <c:pt idx="691">
                  <c:v>52.29</c:v>
                </c:pt>
                <c:pt idx="692">
                  <c:v>52.17</c:v>
                </c:pt>
                <c:pt idx="693">
                  <c:v>52.02</c:v>
                </c:pt>
                <c:pt idx="694">
                  <c:v>51.99</c:v>
                </c:pt>
                <c:pt idx="695">
                  <c:v>51.9</c:v>
                </c:pt>
                <c:pt idx="696">
                  <c:v>51.96</c:v>
                </c:pt>
                <c:pt idx="697">
                  <c:v>51.81</c:v>
                </c:pt>
                <c:pt idx="698">
                  <c:v>51.63</c:v>
                </c:pt>
                <c:pt idx="699">
                  <c:v>51.66</c:v>
                </c:pt>
                <c:pt idx="700">
                  <c:v>51.57</c:v>
                </c:pt>
                <c:pt idx="701">
                  <c:v>51.45</c:v>
                </c:pt>
                <c:pt idx="702">
                  <c:v>51.45</c:v>
                </c:pt>
                <c:pt idx="703">
                  <c:v>51.39</c:v>
                </c:pt>
                <c:pt idx="704">
                  <c:v>51.27</c:v>
                </c:pt>
                <c:pt idx="705">
                  <c:v>51.18</c:v>
                </c:pt>
                <c:pt idx="706">
                  <c:v>51.24</c:v>
                </c:pt>
                <c:pt idx="707">
                  <c:v>50.97</c:v>
                </c:pt>
                <c:pt idx="708">
                  <c:v>50.79</c:v>
                </c:pt>
                <c:pt idx="709">
                  <c:v>50.91</c:v>
                </c:pt>
                <c:pt idx="710">
                  <c:v>50.88</c:v>
                </c:pt>
                <c:pt idx="711">
                  <c:v>50.82</c:v>
                </c:pt>
                <c:pt idx="712">
                  <c:v>50.76</c:v>
                </c:pt>
                <c:pt idx="713">
                  <c:v>50.67</c:v>
                </c:pt>
                <c:pt idx="714">
                  <c:v>50.58</c:v>
                </c:pt>
                <c:pt idx="715">
                  <c:v>50.67</c:v>
                </c:pt>
                <c:pt idx="716">
                  <c:v>50.4</c:v>
                </c:pt>
                <c:pt idx="717">
                  <c:v>50.34</c:v>
                </c:pt>
                <c:pt idx="718">
                  <c:v>50.28</c:v>
                </c:pt>
                <c:pt idx="719">
                  <c:v>50.04</c:v>
                </c:pt>
                <c:pt idx="720">
                  <c:v>62.37</c:v>
                </c:pt>
                <c:pt idx="721">
                  <c:v>81.81</c:v>
                </c:pt>
                <c:pt idx="722">
                  <c:v>82.35</c:v>
                </c:pt>
                <c:pt idx="723">
                  <c:v>83.04</c:v>
                </c:pt>
                <c:pt idx="724">
                  <c:v>53.07</c:v>
                </c:pt>
                <c:pt idx="725">
                  <c:v>52.89</c:v>
                </c:pt>
                <c:pt idx="726">
                  <c:v>52.68</c:v>
                </c:pt>
                <c:pt idx="727">
                  <c:v>52.56</c:v>
                </c:pt>
                <c:pt idx="728">
                  <c:v>52.38</c:v>
                </c:pt>
                <c:pt idx="729">
                  <c:v>52.35</c:v>
                </c:pt>
                <c:pt idx="730">
                  <c:v>51.84</c:v>
                </c:pt>
                <c:pt idx="731">
                  <c:v>51.36</c:v>
                </c:pt>
                <c:pt idx="732">
                  <c:v>51.42</c:v>
                </c:pt>
                <c:pt idx="733">
                  <c:v>51.39</c:v>
                </c:pt>
                <c:pt idx="734">
                  <c:v>51.3</c:v>
                </c:pt>
                <c:pt idx="735">
                  <c:v>51.42</c:v>
                </c:pt>
                <c:pt idx="736">
                  <c:v>51.33</c:v>
                </c:pt>
                <c:pt idx="737">
                  <c:v>51.3</c:v>
                </c:pt>
                <c:pt idx="738">
                  <c:v>51.48</c:v>
                </c:pt>
                <c:pt idx="739">
                  <c:v>51.18</c:v>
                </c:pt>
                <c:pt idx="740">
                  <c:v>51.24</c:v>
                </c:pt>
                <c:pt idx="741">
                  <c:v>51.15</c:v>
                </c:pt>
                <c:pt idx="742">
                  <c:v>51.06</c:v>
                </c:pt>
                <c:pt idx="743">
                  <c:v>51.09</c:v>
                </c:pt>
                <c:pt idx="744">
                  <c:v>51.06</c:v>
                </c:pt>
                <c:pt idx="745">
                  <c:v>51.03</c:v>
                </c:pt>
                <c:pt idx="746">
                  <c:v>50.97</c:v>
                </c:pt>
                <c:pt idx="747">
                  <c:v>50.91</c:v>
                </c:pt>
                <c:pt idx="748">
                  <c:v>50.85</c:v>
                </c:pt>
                <c:pt idx="749">
                  <c:v>50.76</c:v>
                </c:pt>
                <c:pt idx="750">
                  <c:v>50.73</c:v>
                </c:pt>
                <c:pt idx="751">
                  <c:v>50.67</c:v>
                </c:pt>
                <c:pt idx="752">
                  <c:v>50.67</c:v>
                </c:pt>
                <c:pt idx="753">
                  <c:v>50.7</c:v>
                </c:pt>
                <c:pt idx="754">
                  <c:v>50.61</c:v>
                </c:pt>
                <c:pt idx="755">
                  <c:v>50.61</c:v>
                </c:pt>
                <c:pt idx="756">
                  <c:v>50.49</c:v>
                </c:pt>
                <c:pt idx="757">
                  <c:v>50.46</c:v>
                </c:pt>
                <c:pt idx="758">
                  <c:v>50.55</c:v>
                </c:pt>
                <c:pt idx="759">
                  <c:v>50.28</c:v>
                </c:pt>
                <c:pt idx="760">
                  <c:v>50.28</c:v>
                </c:pt>
                <c:pt idx="761">
                  <c:v>50.37</c:v>
                </c:pt>
                <c:pt idx="762">
                  <c:v>50.34</c:v>
                </c:pt>
                <c:pt idx="763">
                  <c:v>50.25</c:v>
                </c:pt>
                <c:pt idx="764">
                  <c:v>50.22</c:v>
                </c:pt>
                <c:pt idx="765">
                  <c:v>50.13</c:v>
                </c:pt>
                <c:pt idx="766">
                  <c:v>50.1</c:v>
                </c:pt>
                <c:pt idx="767">
                  <c:v>80.94</c:v>
                </c:pt>
                <c:pt idx="768">
                  <c:v>82.44</c:v>
                </c:pt>
                <c:pt idx="769">
                  <c:v>82.86</c:v>
                </c:pt>
                <c:pt idx="770">
                  <c:v>62.67</c:v>
                </c:pt>
                <c:pt idx="771">
                  <c:v>53.19</c:v>
                </c:pt>
                <c:pt idx="772">
                  <c:v>52.92</c:v>
                </c:pt>
                <c:pt idx="773">
                  <c:v>52.8</c:v>
                </c:pt>
                <c:pt idx="774">
                  <c:v>52.86</c:v>
                </c:pt>
                <c:pt idx="775">
                  <c:v>52.74</c:v>
                </c:pt>
                <c:pt idx="776">
                  <c:v>52.62</c:v>
                </c:pt>
                <c:pt idx="777">
                  <c:v>52.44</c:v>
                </c:pt>
                <c:pt idx="778">
                  <c:v>52.44</c:v>
                </c:pt>
                <c:pt idx="779">
                  <c:v>52.5</c:v>
                </c:pt>
                <c:pt idx="780">
                  <c:v>52.44</c:v>
                </c:pt>
                <c:pt idx="781">
                  <c:v>52.26</c:v>
                </c:pt>
                <c:pt idx="782">
                  <c:v>52.29</c:v>
                </c:pt>
                <c:pt idx="783">
                  <c:v>52.17</c:v>
                </c:pt>
                <c:pt idx="784">
                  <c:v>52.11</c:v>
                </c:pt>
                <c:pt idx="785">
                  <c:v>52.14</c:v>
                </c:pt>
                <c:pt idx="786">
                  <c:v>52.02</c:v>
                </c:pt>
                <c:pt idx="787">
                  <c:v>51.9</c:v>
                </c:pt>
                <c:pt idx="788">
                  <c:v>51.96</c:v>
                </c:pt>
                <c:pt idx="789">
                  <c:v>51.9</c:v>
                </c:pt>
                <c:pt idx="790">
                  <c:v>51.93</c:v>
                </c:pt>
                <c:pt idx="791">
                  <c:v>51.75</c:v>
                </c:pt>
                <c:pt idx="792">
                  <c:v>51.75</c:v>
                </c:pt>
                <c:pt idx="793">
                  <c:v>51.6</c:v>
                </c:pt>
                <c:pt idx="794">
                  <c:v>51.66</c:v>
                </c:pt>
                <c:pt idx="795">
                  <c:v>51.6</c:v>
                </c:pt>
                <c:pt idx="796">
                  <c:v>51.54</c:v>
                </c:pt>
                <c:pt idx="797">
                  <c:v>51.51</c:v>
                </c:pt>
                <c:pt idx="798">
                  <c:v>51.48</c:v>
                </c:pt>
                <c:pt idx="799">
                  <c:v>51.42</c:v>
                </c:pt>
                <c:pt idx="800">
                  <c:v>51.33</c:v>
                </c:pt>
                <c:pt idx="801">
                  <c:v>51.39</c:v>
                </c:pt>
                <c:pt idx="802">
                  <c:v>51.15</c:v>
                </c:pt>
                <c:pt idx="803">
                  <c:v>51.21</c:v>
                </c:pt>
                <c:pt idx="804">
                  <c:v>51.21</c:v>
                </c:pt>
                <c:pt idx="805">
                  <c:v>51.39</c:v>
                </c:pt>
                <c:pt idx="806">
                  <c:v>51.06</c:v>
                </c:pt>
                <c:pt idx="807">
                  <c:v>51.09</c:v>
                </c:pt>
                <c:pt idx="808">
                  <c:v>51.03</c:v>
                </c:pt>
                <c:pt idx="809">
                  <c:v>50.97</c:v>
                </c:pt>
                <c:pt idx="810">
                  <c:v>50.85</c:v>
                </c:pt>
                <c:pt idx="811">
                  <c:v>50.91</c:v>
                </c:pt>
                <c:pt idx="812">
                  <c:v>50.82</c:v>
                </c:pt>
                <c:pt idx="813">
                  <c:v>50.88</c:v>
                </c:pt>
                <c:pt idx="814">
                  <c:v>50.73</c:v>
                </c:pt>
                <c:pt idx="815">
                  <c:v>50.64</c:v>
                </c:pt>
                <c:pt idx="816">
                  <c:v>50.64</c:v>
                </c:pt>
                <c:pt idx="817">
                  <c:v>50.58</c:v>
                </c:pt>
                <c:pt idx="818">
                  <c:v>50.58</c:v>
                </c:pt>
                <c:pt idx="819">
                  <c:v>50.52</c:v>
                </c:pt>
                <c:pt idx="820">
                  <c:v>50.52</c:v>
                </c:pt>
                <c:pt idx="821">
                  <c:v>50.43</c:v>
                </c:pt>
                <c:pt idx="822">
                  <c:v>50.4</c:v>
                </c:pt>
                <c:pt idx="823">
                  <c:v>50.52</c:v>
                </c:pt>
                <c:pt idx="824">
                  <c:v>50.34</c:v>
                </c:pt>
                <c:pt idx="825">
                  <c:v>50.34</c:v>
                </c:pt>
                <c:pt idx="826">
                  <c:v>50.25</c:v>
                </c:pt>
                <c:pt idx="827">
                  <c:v>50.19</c:v>
                </c:pt>
                <c:pt idx="828">
                  <c:v>50.1</c:v>
                </c:pt>
                <c:pt idx="829">
                  <c:v>81</c:v>
                </c:pt>
                <c:pt idx="830">
                  <c:v>81.93</c:v>
                </c:pt>
                <c:pt idx="831">
                  <c:v>82.98</c:v>
                </c:pt>
                <c:pt idx="832">
                  <c:v>61.47</c:v>
                </c:pt>
                <c:pt idx="833">
                  <c:v>53.16</c:v>
                </c:pt>
                <c:pt idx="834">
                  <c:v>52.95</c:v>
                </c:pt>
                <c:pt idx="835">
                  <c:v>52.95</c:v>
                </c:pt>
                <c:pt idx="836">
                  <c:v>52.86</c:v>
                </c:pt>
                <c:pt idx="837">
                  <c:v>52.71</c:v>
                </c:pt>
                <c:pt idx="838">
                  <c:v>52.65</c:v>
                </c:pt>
                <c:pt idx="839">
                  <c:v>52.56</c:v>
                </c:pt>
                <c:pt idx="840">
                  <c:v>52.56</c:v>
                </c:pt>
                <c:pt idx="841">
                  <c:v>52.47</c:v>
                </c:pt>
                <c:pt idx="842">
                  <c:v>52.26</c:v>
                </c:pt>
                <c:pt idx="843">
                  <c:v>52.38</c:v>
                </c:pt>
                <c:pt idx="844">
                  <c:v>52.41</c:v>
                </c:pt>
                <c:pt idx="845">
                  <c:v>52.29</c:v>
                </c:pt>
                <c:pt idx="846">
                  <c:v>52.23</c:v>
                </c:pt>
                <c:pt idx="847">
                  <c:v>52.17</c:v>
                </c:pt>
                <c:pt idx="848">
                  <c:v>51.96</c:v>
                </c:pt>
                <c:pt idx="849">
                  <c:v>51.99</c:v>
                </c:pt>
                <c:pt idx="850">
                  <c:v>51.96</c:v>
                </c:pt>
                <c:pt idx="851">
                  <c:v>51.84</c:v>
                </c:pt>
                <c:pt idx="852">
                  <c:v>51.99</c:v>
                </c:pt>
                <c:pt idx="853">
                  <c:v>51.84</c:v>
                </c:pt>
                <c:pt idx="854">
                  <c:v>51.81</c:v>
                </c:pt>
                <c:pt idx="855">
                  <c:v>51.75</c:v>
                </c:pt>
                <c:pt idx="856">
                  <c:v>51.75</c:v>
                </c:pt>
                <c:pt idx="857">
                  <c:v>51.63</c:v>
                </c:pt>
                <c:pt idx="858">
                  <c:v>51.69</c:v>
                </c:pt>
                <c:pt idx="859">
                  <c:v>51.6</c:v>
                </c:pt>
                <c:pt idx="860">
                  <c:v>51.6</c:v>
                </c:pt>
                <c:pt idx="861">
                  <c:v>51.57</c:v>
                </c:pt>
                <c:pt idx="862">
                  <c:v>51.72</c:v>
                </c:pt>
                <c:pt idx="863">
                  <c:v>51.51</c:v>
                </c:pt>
                <c:pt idx="864">
                  <c:v>51.42</c:v>
                </c:pt>
                <c:pt idx="865">
                  <c:v>51.51</c:v>
                </c:pt>
                <c:pt idx="866">
                  <c:v>51.57</c:v>
                </c:pt>
                <c:pt idx="867">
                  <c:v>51.48</c:v>
                </c:pt>
                <c:pt idx="868">
                  <c:v>51.45</c:v>
                </c:pt>
                <c:pt idx="869">
                  <c:v>51.36</c:v>
                </c:pt>
                <c:pt idx="870">
                  <c:v>51.39</c:v>
                </c:pt>
                <c:pt idx="871">
                  <c:v>51.36</c:v>
                </c:pt>
                <c:pt idx="872">
                  <c:v>51.3</c:v>
                </c:pt>
                <c:pt idx="873">
                  <c:v>51.24</c:v>
                </c:pt>
                <c:pt idx="874">
                  <c:v>51.18</c:v>
                </c:pt>
                <c:pt idx="875">
                  <c:v>51.09</c:v>
                </c:pt>
                <c:pt idx="876">
                  <c:v>51.09</c:v>
                </c:pt>
                <c:pt idx="877">
                  <c:v>51.21</c:v>
                </c:pt>
                <c:pt idx="878">
                  <c:v>51.06</c:v>
                </c:pt>
                <c:pt idx="879">
                  <c:v>51.06</c:v>
                </c:pt>
                <c:pt idx="880">
                  <c:v>51</c:v>
                </c:pt>
                <c:pt idx="881">
                  <c:v>50.91</c:v>
                </c:pt>
                <c:pt idx="882">
                  <c:v>50.94</c:v>
                </c:pt>
                <c:pt idx="883">
                  <c:v>50.94</c:v>
                </c:pt>
                <c:pt idx="884">
                  <c:v>50.82</c:v>
                </c:pt>
                <c:pt idx="885">
                  <c:v>50.79</c:v>
                </c:pt>
                <c:pt idx="886">
                  <c:v>50.64</c:v>
                </c:pt>
                <c:pt idx="887">
                  <c:v>50.64</c:v>
                </c:pt>
                <c:pt idx="888">
                  <c:v>50.61</c:v>
                </c:pt>
                <c:pt idx="889">
                  <c:v>50.49</c:v>
                </c:pt>
                <c:pt idx="890">
                  <c:v>50.43</c:v>
                </c:pt>
                <c:pt idx="891">
                  <c:v>50.31</c:v>
                </c:pt>
                <c:pt idx="892">
                  <c:v>50.31</c:v>
                </c:pt>
                <c:pt idx="893">
                  <c:v>50.19</c:v>
                </c:pt>
                <c:pt idx="894">
                  <c:v>52.23</c:v>
                </c:pt>
                <c:pt idx="895">
                  <c:v>80.459999999999994</c:v>
                </c:pt>
                <c:pt idx="896">
                  <c:v>82.23</c:v>
                </c:pt>
                <c:pt idx="897">
                  <c:v>82.74</c:v>
                </c:pt>
                <c:pt idx="898">
                  <c:v>73.17</c:v>
                </c:pt>
                <c:pt idx="899">
                  <c:v>52.95</c:v>
                </c:pt>
                <c:pt idx="900">
                  <c:v>52.89</c:v>
                </c:pt>
                <c:pt idx="901">
                  <c:v>52.77</c:v>
                </c:pt>
                <c:pt idx="902">
                  <c:v>52.59</c:v>
                </c:pt>
                <c:pt idx="903">
                  <c:v>52.41</c:v>
                </c:pt>
                <c:pt idx="904">
                  <c:v>52.47</c:v>
                </c:pt>
                <c:pt idx="905">
                  <c:v>52.35</c:v>
                </c:pt>
                <c:pt idx="906">
                  <c:v>52.35</c:v>
                </c:pt>
                <c:pt idx="907">
                  <c:v>52.23</c:v>
                </c:pt>
                <c:pt idx="908">
                  <c:v>52.2</c:v>
                </c:pt>
                <c:pt idx="909">
                  <c:v>52.08</c:v>
                </c:pt>
                <c:pt idx="910">
                  <c:v>51.93</c:v>
                </c:pt>
                <c:pt idx="911">
                  <c:v>51.81</c:v>
                </c:pt>
                <c:pt idx="912">
                  <c:v>51.75</c:v>
                </c:pt>
                <c:pt idx="913">
                  <c:v>51.72</c:v>
                </c:pt>
                <c:pt idx="914">
                  <c:v>51.81</c:v>
                </c:pt>
                <c:pt idx="915">
                  <c:v>51.66</c:v>
                </c:pt>
                <c:pt idx="916">
                  <c:v>51.57</c:v>
                </c:pt>
                <c:pt idx="917">
                  <c:v>51.39</c:v>
                </c:pt>
                <c:pt idx="918">
                  <c:v>51.45</c:v>
                </c:pt>
                <c:pt idx="919">
                  <c:v>51.3</c:v>
                </c:pt>
                <c:pt idx="920">
                  <c:v>51.21</c:v>
                </c:pt>
                <c:pt idx="921">
                  <c:v>51.24</c:v>
                </c:pt>
                <c:pt idx="922">
                  <c:v>51.09</c:v>
                </c:pt>
                <c:pt idx="923">
                  <c:v>51.12</c:v>
                </c:pt>
                <c:pt idx="924">
                  <c:v>51</c:v>
                </c:pt>
                <c:pt idx="925">
                  <c:v>50.82</c:v>
                </c:pt>
                <c:pt idx="926">
                  <c:v>50.91</c:v>
                </c:pt>
                <c:pt idx="927">
                  <c:v>50.67</c:v>
                </c:pt>
                <c:pt idx="928">
                  <c:v>50.67</c:v>
                </c:pt>
                <c:pt idx="929">
                  <c:v>50.64</c:v>
                </c:pt>
                <c:pt idx="930">
                  <c:v>50.64</c:v>
                </c:pt>
                <c:pt idx="931">
                  <c:v>50.52</c:v>
                </c:pt>
                <c:pt idx="932">
                  <c:v>50.43</c:v>
                </c:pt>
                <c:pt idx="933">
                  <c:v>50.37</c:v>
                </c:pt>
                <c:pt idx="934">
                  <c:v>50.28</c:v>
                </c:pt>
                <c:pt idx="935">
                  <c:v>50.19</c:v>
                </c:pt>
                <c:pt idx="936">
                  <c:v>50.16</c:v>
                </c:pt>
                <c:pt idx="937">
                  <c:v>50.19</c:v>
                </c:pt>
                <c:pt idx="938">
                  <c:v>81.209999999999994</c:v>
                </c:pt>
                <c:pt idx="939">
                  <c:v>82.02</c:v>
                </c:pt>
                <c:pt idx="940">
                  <c:v>82.95</c:v>
                </c:pt>
                <c:pt idx="941">
                  <c:v>80.16</c:v>
                </c:pt>
                <c:pt idx="942">
                  <c:v>52.89</c:v>
                </c:pt>
                <c:pt idx="943">
                  <c:v>52.68</c:v>
                </c:pt>
                <c:pt idx="944">
                  <c:v>52.86</c:v>
                </c:pt>
                <c:pt idx="945">
                  <c:v>52.62</c:v>
                </c:pt>
                <c:pt idx="946">
                  <c:v>52.47</c:v>
                </c:pt>
                <c:pt idx="947">
                  <c:v>52.53</c:v>
                </c:pt>
                <c:pt idx="948">
                  <c:v>52.38</c:v>
                </c:pt>
                <c:pt idx="949">
                  <c:v>52.41</c:v>
                </c:pt>
                <c:pt idx="950">
                  <c:v>52.05</c:v>
                </c:pt>
                <c:pt idx="951">
                  <c:v>52.05</c:v>
                </c:pt>
                <c:pt idx="952">
                  <c:v>51.99</c:v>
                </c:pt>
                <c:pt idx="953">
                  <c:v>51.93</c:v>
                </c:pt>
                <c:pt idx="954">
                  <c:v>51.81</c:v>
                </c:pt>
                <c:pt idx="955">
                  <c:v>51.69</c:v>
                </c:pt>
                <c:pt idx="956">
                  <c:v>51.69</c:v>
                </c:pt>
                <c:pt idx="957">
                  <c:v>51.66</c:v>
                </c:pt>
                <c:pt idx="958">
                  <c:v>51.63</c:v>
                </c:pt>
                <c:pt idx="959">
                  <c:v>51.54</c:v>
                </c:pt>
                <c:pt idx="960">
                  <c:v>51.36</c:v>
                </c:pt>
                <c:pt idx="961">
                  <c:v>51.33</c:v>
                </c:pt>
                <c:pt idx="962">
                  <c:v>51.3</c:v>
                </c:pt>
                <c:pt idx="963">
                  <c:v>51.12</c:v>
                </c:pt>
                <c:pt idx="964">
                  <c:v>51.15</c:v>
                </c:pt>
                <c:pt idx="965">
                  <c:v>51.15</c:v>
                </c:pt>
                <c:pt idx="966">
                  <c:v>51.09</c:v>
                </c:pt>
                <c:pt idx="967">
                  <c:v>51</c:v>
                </c:pt>
                <c:pt idx="968">
                  <c:v>50.88</c:v>
                </c:pt>
                <c:pt idx="969">
                  <c:v>50.91</c:v>
                </c:pt>
                <c:pt idx="970">
                  <c:v>50.79</c:v>
                </c:pt>
                <c:pt idx="971">
                  <c:v>50.76</c:v>
                </c:pt>
                <c:pt idx="972">
                  <c:v>50.67</c:v>
                </c:pt>
                <c:pt idx="973">
                  <c:v>50.52</c:v>
                </c:pt>
                <c:pt idx="974">
                  <c:v>50.43</c:v>
                </c:pt>
                <c:pt idx="975">
                  <c:v>50.4</c:v>
                </c:pt>
                <c:pt idx="976">
                  <c:v>50.25</c:v>
                </c:pt>
                <c:pt idx="977">
                  <c:v>50.31</c:v>
                </c:pt>
                <c:pt idx="978">
                  <c:v>50.19</c:v>
                </c:pt>
                <c:pt idx="979">
                  <c:v>50.1</c:v>
                </c:pt>
                <c:pt idx="980">
                  <c:v>50.13</c:v>
                </c:pt>
                <c:pt idx="981">
                  <c:v>50.13</c:v>
                </c:pt>
                <c:pt idx="982">
                  <c:v>78.87</c:v>
                </c:pt>
                <c:pt idx="983">
                  <c:v>82.05</c:v>
                </c:pt>
                <c:pt idx="984">
                  <c:v>83.1</c:v>
                </c:pt>
                <c:pt idx="985">
                  <c:v>78.239999999999995</c:v>
                </c:pt>
                <c:pt idx="986">
                  <c:v>52.86</c:v>
                </c:pt>
                <c:pt idx="987">
                  <c:v>52.68</c:v>
                </c:pt>
                <c:pt idx="988">
                  <c:v>52.77</c:v>
                </c:pt>
                <c:pt idx="989">
                  <c:v>52.53</c:v>
                </c:pt>
                <c:pt idx="990">
                  <c:v>52.53</c:v>
                </c:pt>
                <c:pt idx="991">
                  <c:v>52.5</c:v>
                </c:pt>
                <c:pt idx="992">
                  <c:v>52.38</c:v>
                </c:pt>
                <c:pt idx="993">
                  <c:v>52.29</c:v>
                </c:pt>
                <c:pt idx="994">
                  <c:v>52.17</c:v>
                </c:pt>
                <c:pt idx="995">
                  <c:v>52.17</c:v>
                </c:pt>
                <c:pt idx="996">
                  <c:v>52.23</c:v>
                </c:pt>
                <c:pt idx="997">
                  <c:v>51.99</c:v>
                </c:pt>
                <c:pt idx="998">
                  <c:v>51.9</c:v>
                </c:pt>
                <c:pt idx="999">
                  <c:v>51.87</c:v>
                </c:pt>
                <c:pt idx="1000">
                  <c:v>51.9</c:v>
                </c:pt>
                <c:pt idx="1001">
                  <c:v>51.69</c:v>
                </c:pt>
                <c:pt idx="1002">
                  <c:v>51.63</c:v>
                </c:pt>
                <c:pt idx="1003">
                  <c:v>51.75</c:v>
                </c:pt>
                <c:pt idx="1004">
                  <c:v>51.6</c:v>
                </c:pt>
                <c:pt idx="1005">
                  <c:v>51.63</c:v>
                </c:pt>
                <c:pt idx="1006">
                  <c:v>51.42</c:v>
                </c:pt>
                <c:pt idx="1007">
                  <c:v>51.33</c:v>
                </c:pt>
                <c:pt idx="1008">
                  <c:v>51.39</c:v>
                </c:pt>
                <c:pt idx="1009">
                  <c:v>51.3</c:v>
                </c:pt>
                <c:pt idx="1010">
                  <c:v>51.09</c:v>
                </c:pt>
                <c:pt idx="1011">
                  <c:v>51.18</c:v>
                </c:pt>
                <c:pt idx="1012">
                  <c:v>51.21</c:v>
                </c:pt>
                <c:pt idx="1013">
                  <c:v>51.21</c:v>
                </c:pt>
                <c:pt idx="1014">
                  <c:v>50.94</c:v>
                </c:pt>
                <c:pt idx="1015">
                  <c:v>50.82</c:v>
                </c:pt>
                <c:pt idx="1016">
                  <c:v>50.82</c:v>
                </c:pt>
                <c:pt idx="1017">
                  <c:v>50.76</c:v>
                </c:pt>
                <c:pt idx="1018">
                  <c:v>50.7</c:v>
                </c:pt>
                <c:pt idx="1019">
                  <c:v>50.67</c:v>
                </c:pt>
                <c:pt idx="1020">
                  <c:v>50.7</c:v>
                </c:pt>
                <c:pt idx="1021">
                  <c:v>50.58</c:v>
                </c:pt>
                <c:pt idx="1022">
                  <c:v>50.55</c:v>
                </c:pt>
                <c:pt idx="1023">
                  <c:v>50.4</c:v>
                </c:pt>
                <c:pt idx="1024">
                  <c:v>50.46</c:v>
                </c:pt>
                <c:pt idx="1025">
                  <c:v>50.37</c:v>
                </c:pt>
                <c:pt idx="1026">
                  <c:v>50.28</c:v>
                </c:pt>
                <c:pt idx="1027">
                  <c:v>65.64</c:v>
                </c:pt>
                <c:pt idx="1028">
                  <c:v>81.569999999999993</c:v>
                </c:pt>
                <c:pt idx="1029">
                  <c:v>82.11</c:v>
                </c:pt>
                <c:pt idx="1030">
                  <c:v>83.07</c:v>
                </c:pt>
                <c:pt idx="1031">
                  <c:v>81.09</c:v>
                </c:pt>
                <c:pt idx="1032">
                  <c:v>53.16</c:v>
                </c:pt>
                <c:pt idx="1033">
                  <c:v>52.83</c:v>
                </c:pt>
                <c:pt idx="1034">
                  <c:v>52.8</c:v>
                </c:pt>
                <c:pt idx="1035">
                  <c:v>52.86</c:v>
                </c:pt>
                <c:pt idx="1036">
                  <c:v>52.77</c:v>
                </c:pt>
                <c:pt idx="1037">
                  <c:v>52.86</c:v>
                </c:pt>
                <c:pt idx="1038">
                  <c:v>52.68</c:v>
                </c:pt>
                <c:pt idx="1039">
                  <c:v>52.56</c:v>
                </c:pt>
                <c:pt idx="1040">
                  <c:v>52.59</c:v>
                </c:pt>
                <c:pt idx="1041">
                  <c:v>52.59</c:v>
                </c:pt>
                <c:pt idx="1042">
                  <c:v>52.5</c:v>
                </c:pt>
                <c:pt idx="1043">
                  <c:v>52.35</c:v>
                </c:pt>
                <c:pt idx="1044">
                  <c:v>52.44</c:v>
                </c:pt>
                <c:pt idx="1045">
                  <c:v>52.17</c:v>
                </c:pt>
                <c:pt idx="1046">
                  <c:v>52.35</c:v>
                </c:pt>
                <c:pt idx="1047">
                  <c:v>52.2</c:v>
                </c:pt>
                <c:pt idx="1048">
                  <c:v>52.26</c:v>
                </c:pt>
                <c:pt idx="1049">
                  <c:v>52.14</c:v>
                </c:pt>
                <c:pt idx="1050">
                  <c:v>52.14</c:v>
                </c:pt>
                <c:pt idx="1051">
                  <c:v>52.14</c:v>
                </c:pt>
                <c:pt idx="1052">
                  <c:v>52.08</c:v>
                </c:pt>
                <c:pt idx="1053">
                  <c:v>52.05</c:v>
                </c:pt>
                <c:pt idx="1054">
                  <c:v>51.93</c:v>
                </c:pt>
                <c:pt idx="1055">
                  <c:v>51.87</c:v>
                </c:pt>
                <c:pt idx="1056">
                  <c:v>51.81</c:v>
                </c:pt>
                <c:pt idx="1057">
                  <c:v>51.81</c:v>
                </c:pt>
                <c:pt idx="1058">
                  <c:v>51.93</c:v>
                </c:pt>
                <c:pt idx="1059">
                  <c:v>51.66</c:v>
                </c:pt>
                <c:pt idx="1060">
                  <c:v>51.75</c:v>
                </c:pt>
                <c:pt idx="1061">
                  <c:v>51.75</c:v>
                </c:pt>
                <c:pt idx="1062">
                  <c:v>51.66</c:v>
                </c:pt>
                <c:pt idx="1063">
                  <c:v>51.51</c:v>
                </c:pt>
                <c:pt idx="1064">
                  <c:v>51.57</c:v>
                </c:pt>
                <c:pt idx="1065">
                  <c:v>51.51</c:v>
                </c:pt>
                <c:pt idx="1066">
                  <c:v>51.42</c:v>
                </c:pt>
                <c:pt idx="1067">
                  <c:v>51.42</c:v>
                </c:pt>
                <c:pt idx="1068">
                  <c:v>51.39</c:v>
                </c:pt>
                <c:pt idx="1069">
                  <c:v>51.42</c:v>
                </c:pt>
                <c:pt idx="1070">
                  <c:v>51.21</c:v>
                </c:pt>
                <c:pt idx="1071">
                  <c:v>51.33</c:v>
                </c:pt>
                <c:pt idx="1072">
                  <c:v>51.21</c:v>
                </c:pt>
                <c:pt idx="1073">
                  <c:v>51.06</c:v>
                </c:pt>
                <c:pt idx="1074">
                  <c:v>51.18</c:v>
                </c:pt>
                <c:pt idx="1075">
                  <c:v>51.09</c:v>
                </c:pt>
                <c:pt idx="1076">
                  <c:v>51.03</c:v>
                </c:pt>
                <c:pt idx="1077">
                  <c:v>50.97</c:v>
                </c:pt>
                <c:pt idx="1078">
                  <c:v>51.03</c:v>
                </c:pt>
                <c:pt idx="1079">
                  <c:v>50.88</c:v>
                </c:pt>
                <c:pt idx="1080">
                  <c:v>50.85</c:v>
                </c:pt>
                <c:pt idx="1081">
                  <c:v>50.85</c:v>
                </c:pt>
                <c:pt idx="1082">
                  <c:v>50.82</c:v>
                </c:pt>
                <c:pt idx="1083">
                  <c:v>50.85</c:v>
                </c:pt>
                <c:pt idx="1084">
                  <c:v>50.82</c:v>
                </c:pt>
                <c:pt idx="1085">
                  <c:v>50.88</c:v>
                </c:pt>
                <c:pt idx="1086">
                  <c:v>50.7</c:v>
                </c:pt>
                <c:pt idx="1087">
                  <c:v>50.58</c:v>
                </c:pt>
                <c:pt idx="1088">
                  <c:v>50.58</c:v>
                </c:pt>
                <c:pt idx="1089">
                  <c:v>50.58</c:v>
                </c:pt>
                <c:pt idx="1090">
                  <c:v>50.61</c:v>
                </c:pt>
                <c:pt idx="1091">
                  <c:v>50.52</c:v>
                </c:pt>
                <c:pt idx="1092">
                  <c:v>50.55</c:v>
                </c:pt>
                <c:pt idx="1093">
                  <c:v>50.49</c:v>
                </c:pt>
                <c:pt idx="1094">
                  <c:v>50.37</c:v>
                </c:pt>
                <c:pt idx="1095">
                  <c:v>50.31</c:v>
                </c:pt>
                <c:pt idx="1096">
                  <c:v>50.34</c:v>
                </c:pt>
                <c:pt idx="1097">
                  <c:v>50.25</c:v>
                </c:pt>
                <c:pt idx="1098">
                  <c:v>50.19</c:v>
                </c:pt>
                <c:pt idx="1099">
                  <c:v>50.16</c:v>
                </c:pt>
                <c:pt idx="1100">
                  <c:v>50.19</c:v>
                </c:pt>
                <c:pt idx="1101">
                  <c:v>50.16</c:v>
                </c:pt>
                <c:pt idx="1102">
                  <c:v>49.98</c:v>
                </c:pt>
                <c:pt idx="1103">
                  <c:v>50.1</c:v>
                </c:pt>
                <c:pt idx="1104">
                  <c:v>80.73</c:v>
                </c:pt>
                <c:pt idx="1105">
                  <c:v>82.38</c:v>
                </c:pt>
                <c:pt idx="1106">
                  <c:v>82.8</c:v>
                </c:pt>
                <c:pt idx="1107">
                  <c:v>67.38</c:v>
                </c:pt>
                <c:pt idx="1108">
                  <c:v>53.16</c:v>
                </c:pt>
                <c:pt idx="1109">
                  <c:v>52.92</c:v>
                </c:pt>
                <c:pt idx="1110">
                  <c:v>52.89</c:v>
                </c:pt>
                <c:pt idx="1111">
                  <c:v>52.92</c:v>
                </c:pt>
                <c:pt idx="1112">
                  <c:v>52.77</c:v>
                </c:pt>
                <c:pt idx="1113">
                  <c:v>52.74</c:v>
                </c:pt>
                <c:pt idx="1114">
                  <c:v>52.77</c:v>
                </c:pt>
                <c:pt idx="1115">
                  <c:v>52.62</c:v>
                </c:pt>
                <c:pt idx="1116">
                  <c:v>52.59</c:v>
                </c:pt>
                <c:pt idx="1117">
                  <c:v>52.38</c:v>
                </c:pt>
                <c:pt idx="1118">
                  <c:v>52.56</c:v>
                </c:pt>
                <c:pt idx="1119">
                  <c:v>52.35</c:v>
                </c:pt>
                <c:pt idx="1120">
                  <c:v>52.23</c:v>
                </c:pt>
                <c:pt idx="1121">
                  <c:v>52.26</c:v>
                </c:pt>
                <c:pt idx="1122">
                  <c:v>52.2</c:v>
                </c:pt>
                <c:pt idx="1123">
                  <c:v>52.05</c:v>
                </c:pt>
                <c:pt idx="1124">
                  <c:v>52.14</c:v>
                </c:pt>
                <c:pt idx="1125">
                  <c:v>52.08</c:v>
                </c:pt>
                <c:pt idx="1126">
                  <c:v>52.14</c:v>
                </c:pt>
                <c:pt idx="1127">
                  <c:v>51.96</c:v>
                </c:pt>
                <c:pt idx="1128">
                  <c:v>51.99</c:v>
                </c:pt>
                <c:pt idx="1129">
                  <c:v>51.93</c:v>
                </c:pt>
                <c:pt idx="1130">
                  <c:v>51.93</c:v>
                </c:pt>
                <c:pt idx="1131">
                  <c:v>51.72</c:v>
                </c:pt>
                <c:pt idx="1132">
                  <c:v>51.75</c:v>
                </c:pt>
                <c:pt idx="1133">
                  <c:v>51.69</c:v>
                </c:pt>
                <c:pt idx="1134">
                  <c:v>51.72</c:v>
                </c:pt>
                <c:pt idx="1135">
                  <c:v>51.51</c:v>
                </c:pt>
                <c:pt idx="1136">
                  <c:v>51.66</c:v>
                </c:pt>
                <c:pt idx="1137">
                  <c:v>51.57</c:v>
                </c:pt>
                <c:pt idx="1138">
                  <c:v>51.45</c:v>
                </c:pt>
                <c:pt idx="1139">
                  <c:v>51.54</c:v>
                </c:pt>
                <c:pt idx="1140">
                  <c:v>51.48</c:v>
                </c:pt>
                <c:pt idx="1141">
                  <c:v>51.45</c:v>
                </c:pt>
                <c:pt idx="1142">
                  <c:v>51.36</c:v>
                </c:pt>
                <c:pt idx="1143">
                  <c:v>51.24</c:v>
                </c:pt>
                <c:pt idx="1144">
                  <c:v>51.36</c:v>
                </c:pt>
                <c:pt idx="1145">
                  <c:v>51.3</c:v>
                </c:pt>
                <c:pt idx="1146">
                  <c:v>51.27</c:v>
                </c:pt>
                <c:pt idx="1147">
                  <c:v>51.18</c:v>
                </c:pt>
                <c:pt idx="1148">
                  <c:v>51.12</c:v>
                </c:pt>
                <c:pt idx="1149">
                  <c:v>51.06</c:v>
                </c:pt>
                <c:pt idx="1150">
                  <c:v>51.15</c:v>
                </c:pt>
                <c:pt idx="1151">
                  <c:v>51.06</c:v>
                </c:pt>
                <c:pt idx="1152">
                  <c:v>51.09</c:v>
                </c:pt>
                <c:pt idx="1153">
                  <c:v>51.06</c:v>
                </c:pt>
                <c:pt idx="1154">
                  <c:v>51.06</c:v>
                </c:pt>
                <c:pt idx="1155">
                  <c:v>50.97</c:v>
                </c:pt>
                <c:pt idx="1156">
                  <c:v>51</c:v>
                </c:pt>
                <c:pt idx="1157">
                  <c:v>50.94</c:v>
                </c:pt>
                <c:pt idx="1158">
                  <c:v>50.82</c:v>
                </c:pt>
                <c:pt idx="1159">
                  <c:v>50.88</c:v>
                </c:pt>
                <c:pt idx="1160">
                  <c:v>50.94</c:v>
                </c:pt>
                <c:pt idx="1161">
                  <c:v>50.97</c:v>
                </c:pt>
                <c:pt idx="1162">
                  <c:v>50.88</c:v>
                </c:pt>
                <c:pt idx="1163">
                  <c:v>50.85</c:v>
                </c:pt>
                <c:pt idx="1164">
                  <c:v>50.7</c:v>
                </c:pt>
                <c:pt idx="1165">
                  <c:v>50.7</c:v>
                </c:pt>
                <c:pt idx="1166">
                  <c:v>50.52</c:v>
                </c:pt>
                <c:pt idx="1167">
                  <c:v>50.58</c:v>
                </c:pt>
                <c:pt idx="1168">
                  <c:v>50.61</c:v>
                </c:pt>
                <c:pt idx="1169">
                  <c:v>50.64</c:v>
                </c:pt>
                <c:pt idx="1170">
                  <c:v>50.46</c:v>
                </c:pt>
                <c:pt idx="1171">
                  <c:v>50.43</c:v>
                </c:pt>
                <c:pt idx="1172">
                  <c:v>50.43</c:v>
                </c:pt>
                <c:pt idx="1173">
                  <c:v>50.28</c:v>
                </c:pt>
                <c:pt idx="1174">
                  <c:v>50.25</c:v>
                </c:pt>
                <c:pt idx="1175">
                  <c:v>50.16</c:v>
                </c:pt>
                <c:pt idx="1176">
                  <c:v>50.25</c:v>
                </c:pt>
                <c:pt idx="1177">
                  <c:v>50.1</c:v>
                </c:pt>
                <c:pt idx="1178">
                  <c:v>50.19</c:v>
                </c:pt>
                <c:pt idx="1179">
                  <c:v>80.849999999999994</c:v>
                </c:pt>
                <c:pt idx="1180">
                  <c:v>81.75</c:v>
                </c:pt>
                <c:pt idx="1181">
                  <c:v>82.8</c:v>
                </c:pt>
                <c:pt idx="1182">
                  <c:v>62.79</c:v>
                </c:pt>
                <c:pt idx="1183">
                  <c:v>52.89</c:v>
                </c:pt>
                <c:pt idx="1184">
                  <c:v>52.59</c:v>
                </c:pt>
                <c:pt idx="1185">
                  <c:v>52.47</c:v>
                </c:pt>
                <c:pt idx="1186">
                  <c:v>52.32</c:v>
                </c:pt>
                <c:pt idx="1187">
                  <c:v>52.23</c:v>
                </c:pt>
                <c:pt idx="1188">
                  <c:v>52.11</c:v>
                </c:pt>
                <c:pt idx="1189">
                  <c:v>51.99</c:v>
                </c:pt>
                <c:pt idx="1190">
                  <c:v>51.66</c:v>
                </c:pt>
                <c:pt idx="1191">
                  <c:v>51.69</c:v>
                </c:pt>
                <c:pt idx="1192">
                  <c:v>51.6</c:v>
                </c:pt>
                <c:pt idx="1193">
                  <c:v>51.51</c:v>
                </c:pt>
                <c:pt idx="1194">
                  <c:v>51.39</c:v>
                </c:pt>
                <c:pt idx="1195">
                  <c:v>51.27</c:v>
                </c:pt>
                <c:pt idx="1196">
                  <c:v>51.27</c:v>
                </c:pt>
                <c:pt idx="1197">
                  <c:v>51.06</c:v>
                </c:pt>
                <c:pt idx="1198">
                  <c:v>50.94</c:v>
                </c:pt>
                <c:pt idx="1199">
                  <c:v>50.79</c:v>
                </c:pt>
                <c:pt idx="1200">
                  <c:v>50.7</c:v>
                </c:pt>
                <c:pt idx="1201">
                  <c:v>50.64</c:v>
                </c:pt>
                <c:pt idx="1202">
                  <c:v>50.31</c:v>
                </c:pt>
                <c:pt idx="1203">
                  <c:v>50.19</c:v>
                </c:pt>
                <c:pt idx="1204">
                  <c:v>50.19</c:v>
                </c:pt>
                <c:pt idx="1205">
                  <c:v>70.05</c:v>
                </c:pt>
                <c:pt idx="1206">
                  <c:v>81.150000000000006</c:v>
                </c:pt>
                <c:pt idx="1207">
                  <c:v>82.38</c:v>
                </c:pt>
                <c:pt idx="1208">
                  <c:v>81.75</c:v>
                </c:pt>
                <c:pt idx="1209">
                  <c:v>54.69</c:v>
                </c:pt>
                <c:pt idx="1210">
                  <c:v>52.47</c:v>
                </c:pt>
                <c:pt idx="1211">
                  <c:v>52.38</c:v>
                </c:pt>
                <c:pt idx="1212">
                  <c:v>52.23</c:v>
                </c:pt>
                <c:pt idx="1213">
                  <c:v>51.9</c:v>
                </c:pt>
                <c:pt idx="1214">
                  <c:v>51.69</c:v>
                </c:pt>
                <c:pt idx="1215">
                  <c:v>51.57</c:v>
                </c:pt>
                <c:pt idx="1216">
                  <c:v>51.57</c:v>
                </c:pt>
                <c:pt idx="1217">
                  <c:v>51.36</c:v>
                </c:pt>
                <c:pt idx="1218">
                  <c:v>51.06</c:v>
                </c:pt>
                <c:pt idx="1219">
                  <c:v>51.15</c:v>
                </c:pt>
                <c:pt idx="1220">
                  <c:v>50.88</c:v>
                </c:pt>
                <c:pt idx="1221">
                  <c:v>50.67</c:v>
                </c:pt>
                <c:pt idx="1222">
                  <c:v>50.61</c:v>
                </c:pt>
                <c:pt idx="1223">
                  <c:v>50.55</c:v>
                </c:pt>
                <c:pt idx="1224">
                  <c:v>50.37</c:v>
                </c:pt>
                <c:pt idx="1225">
                  <c:v>50.1</c:v>
                </c:pt>
                <c:pt idx="1226">
                  <c:v>78.03</c:v>
                </c:pt>
                <c:pt idx="1227">
                  <c:v>81.3</c:v>
                </c:pt>
                <c:pt idx="1228">
                  <c:v>82.53</c:v>
                </c:pt>
                <c:pt idx="1229">
                  <c:v>82.98</c:v>
                </c:pt>
                <c:pt idx="1230">
                  <c:v>53.13</c:v>
                </c:pt>
                <c:pt idx="1231">
                  <c:v>52.65</c:v>
                </c:pt>
                <c:pt idx="1232">
                  <c:v>52.38</c:v>
                </c:pt>
                <c:pt idx="1233">
                  <c:v>52.29</c:v>
                </c:pt>
                <c:pt idx="1234">
                  <c:v>52.23</c:v>
                </c:pt>
                <c:pt idx="1235">
                  <c:v>52.05</c:v>
                </c:pt>
                <c:pt idx="1236">
                  <c:v>51.93</c:v>
                </c:pt>
                <c:pt idx="1237">
                  <c:v>51.84</c:v>
                </c:pt>
                <c:pt idx="1238">
                  <c:v>51.78</c:v>
                </c:pt>
                <c:pt idx="1239">
                  <c:v>51.69</c:v>
                </c:pt>
                <c:pt idx="1240">
                  <c:v>51.42</c:v>
                </c:pt>
                <c:pt idx="1241">
                  <c:v>51.42</c:v>
                </c:pt>
                <c:pt idx="1242">
                  <c:v>51.3</c:v>
                </c:pt>
                <c:pt idx="1243">
                  <c:v>51.24</c:v>
                </c:pt>
                <c:pt idx="1244">
                  <c:v>51.12</c:v>
                </c:pt>
                <c:pt idx="1245">
                  <c:v>51.12</c:v>
                </c:pt>
                <c:pt idx="1246">
                  <c:v>50.88</c:v>
                </c:pt>
                <c:pt idx="1247">
                  <c:v>50.88</c:v>
                </c:pt>
                <c:pt idx="1248">
                  <c:v>50.7</c:v>
                </c:pt>
                <c:pt idx="1249">
                  <c:v>50.61</c:v>
                </c:pt>
                <c:pt idx="1250">
                  <c:v>50.55</c:v>
                </c:pt>
                <c:pt idx="1251">
                  <c:v>50.37</c:v>
                </c:pt>
                <c:pt idx="1252">
                  <c:v>50.49</c:v>
                </c:pt>
                <c:pt idx="1253">
                  <c:v>50.25</c:v>
                </c:pt>
                <c:pt idx="1254">
                  <c:v>50.25</c:v>
                </c:pt>
                <c:pt idx="1255">
                  <c:v>50.07</c:v>
                </c:pt>
                <c:pt idx="1256">
                  <c:v>80.73</c:v>
                </c:pt>
                <c:pt idx="1257">
                  <c:v>82.29</c:v>
                </c:pt>
                <c:pt idx="1258">
                  <c:v>82.83</c:v>
                </c:pt>
                <c:pt idx="1259">
                  <c:v>65.58</c:v>
                </c:pt>
                <c:pt idx="1260">
                  <c:v>53.07</c:v>
                </c:pt>
                <c:pt idx="1261">
                  <c:v>52.71</c:v>
                </c:pt>
                <c:pt idx="1262">
                  <c:v>52.5</c:v>
                </c:pt>
                <c:pt idx="1263">
                  <c:v>52.53</c:v>
                </c:pt>
                <c:pt idx="1264">
                  <c:v>52.47</c:v>
                </c:pt>
                <c:pt idx="1265">
                  <c:v>52.23</c:v>
                </c:pt>
                <c:pt idx="1266">
                  <c:v>52.05</c:v>
                </c:pt>
                <c:pt idx="1267">
                  <c:v>52.02</c:v>
                </c:pt>
                <c:pt idx="1268">
                  <c:v>51.93</c:v>
                </c:pt>
                <c:pt idx="1269">
                  <c:v>51.69</c:v>
                </c:pt>
                <c:pt idx="1270">
                  <c:v>51.63</c:v>
                </c:pt>
                <c:pt idx="1271">
                  <c:v>51.57</c:v>
                </c:pt>
                <c:pt idx="1272">
                  <c:v>51.48</c:v>
                </c:pt>
                <c:pt idx="1273">
                  <c:v>51.3</c:v>
                </c:pt>
                <c:pt idx="1274">
                  <c:v>51.27</c:v>
                </c:pt>
                <c:pt idx="1275">
                  <c:v>51.15</c:v>
                </c:pt>
                <c:pt idx="1276">
                  <c:v>51.15</c:v>
                </c:pt>
                <c:pt idx="1277">
                  <c:v>50.94</c:v>
                </c:pt>
                <c:pt idx="1278">
                  <c:v>50.91</c:v>
                </c:pt>
                <c:pt idx="1279">
                  <c:v>50.73</c:v>
                </c:pt>
                <c:pt idx="1280">
                  <c:v>50.79</c:v>
                </c:pt>
                <c:pt idx="1281">
                  <c:v>50.52</c:v>
                </c:pt>
                <c:pt idx="1282">
                  <c:v>50.4</c:v>
                </c:pt>
                <c:pt idx="1283">
                  <c:v>50.37</c:v>
                </c:pt>
                <c:pt idx="1284">
                  <c:v>50.37</c:v>
                </c:pt>
                <c:pt idx="1285">
                  <c:v>50.19</c:v>
                </c:pt>
                <c:pt idx="1286">
                  <c:v>50.19</c:v>
                </c:pt>
                <c:pt idx="1287">
                  <c:v>66.33</c:v>
                </c:pt>
                <c:pt idx="1288">
                  <c:v>81.93</c:v>
                </c:pt>
                <c:pt idx="1289">
                  <c:v>82.47</c:v>
                </c:pt>
                <c:pt idx="1290">
                  <c:v>82.83</c:v>
                </c:pt>
                <c:pt idx="1291">
                  <c:v>58.38</c:v>
                </c:pt>
                <c:pt idx="1292">
                  <c:v>52.65</c:v>
                </c:pt>
                <c:pt idx="1293">
                  <c:v>52.56</c:v>
                </c:pt>
                <c:pt idx="1294">
                  <c:v>52.53</c:v>
                </c:pt>
                <c:pt idx="1295">
                  <c:v>52.35</c:v>
                </c:pt>
                <c:pt idx="1296">
                  <c:v>52.23</c:v>
                </c:pt>
                <c:pt idx="1297">
                  <c:v>51.99</c:v>
                </c:pt>
                <c:pt idx="1298">
                  <c:v>51.84</c:v>
                </c:pt>
                <c:pt idx="1299">
                  <c:v>51.78</c:v>
                </c:pt>
                <c:pt idx="1300">
                  <c:v>51.57</c:v>
                </c:pt>
                <c:pt idx="1301">
                  <c:v>51.39</c:v>
                </c:pt>
                <c:pt idx="1302">
                  <c:v>51.24</c:v>
                </c:pt>
                <c:pt idx="1303">
                  <c:v>51.15</c:v>
                </c:pt>
                <c:pt idx="1304">
                  <c:v>51</c:v>
                </c:pt>
                <c:pt idx="1305">
                  <c:v>50.82</c:v>
                </c:pt>
                <c:pt idx="1306">
                  <c:v>50.79</c:v>
                </c:pt>
                <c:pt idx="1307">
                  <c:v>50.76</c:v>
                </c:pt>
                <c:pt idx="1308">
                  <c:v>50.61</c:v>
                </c:pt>
                <c:pt idx="1309">
                  <c:v>50.58</c:v>
                </c:pt>
                <c:pt idx="1310">
                  <c:v>50.4</c:v>
                </c:pt>
                <c:pt idx="1311">
                  <c:v>50.25</c:v>
                </c:pt>
                <c:pt idx="1312">
                  <c:v>50.28</c:v>
                </c:pt>
                <c:pt idx="1313">
                  <c:v>50.04</c:v>
                </c:pt>
                <c:pt idx="1314">
                  <c:v>50.55</c:v>
                </c:pt>
                <c:pt idx="1315">
                  <c:v>81.510000000000005</c:v>
                </c:pt>
                <c:pt idx="1316">
                  <c:v>82.65</c:v>
                </c:pt>
                <c:pt idx="1317">
                  <c:v>83.13</c:v>
                </c:pt>
                <c:pt idx="1318">
                  <c:v>53.1</c:v>
                </c:pt>
                <c:pt idx="1319">
                  <c:v>52.68</c:v>
                </c:pt>
                <c:pt idx="1320">
                  <c:v>52.53</c:v>
                </c:pt>
                <c:pt idx="1321">
                  <c:v>52.47</c:v>
                </c:pt>
                <c:pt idx="1322">
                  <c:v>52.29</c:v>
                </c:pt>
                <c:pt idx="1323">
                  <c:v>52.26</c:v>
                </c:pt>
                <c:pt idx="1324">
                  <c:v>51.3</c:v>
                </c:pt>
                <c:pt idx="1325">
                  <c:v>51.3</c:v>
                </c:pt>
                <c:pt idx="1326">
                  <c:v>51.3</c:v>
                </c:pt>
                <c:pt idx="1327">
                  <c:v>51.06</c:v>
                </c:pt>
                <c:pt idx="1328">
                  <c:v>51.09</c:v>
                </c:pt>
                <c:pt idx="1329">
                  <c:v>51.03</c:v>
                </c:pt>
                <c:pt idx="1330">
                  <c:v>51</c:v>
                </c:pt>
                <c:pt idx="1331">
                  <c:v>50.79</c:v>
                </c:pt>
                <c:pt idx="1332">
                  <c:v>50.91</c:v>
                </c:pt>
                <c:pt idx="1333">
                  <c:v>50.67</c:v>
                </c:pt>
                <c:pt idx="1334">
                  <c:v>50.55</c:v>
                </c:pt>
                <c:pt idx="1335">
                  <c:v>50.55</c:v>
                </c:pt>
                <c:pt idx="1336">
                  <c:v>50.4</c:v>
                </c:pt>
                <c:pt idx="1337">
                  <c:v>50.34</c:v>
                </c:pt>
                <c:pt idx="1338">
                  <c:v>50.16</c:v>
                </c:pt>
                <c:pt idx="1339">
                  <c:v>50.25</c:v>
                </c:pt>
                <c:pt idx="1340">
                  <c:v>50.22</c:v>
                </c:pt>
                <c:pt idx="1341">
                  <c:v>50.1</c:v>
                </c:pt>
                <c:pt idx="1342">
                  <c:v>81.180000000000007</c:v>
                </c:pt>
                <c:pt idx="1343">
                  <c:v>82.05</c:v>
                </c:pt>
                <c:pt idx="1344">
                  <c:v>83.01</c:v>
                </c:pt>
                <c:pt idx="1345">
                  <c:v>81.87</c:v>
                </c:pt>
                <c:pt idx="1346">
                  <c:v>52.86</c:v>
                </c:pt>
                <c:pt idx="1347">
                  <c:v>52.59</c:v>
                </c:pt>
                <c:pt idx="1348">
                  <c:v>52.47</c:v>
                </c:pt>
                <c:pt idx="1349">
                  <c:v>52.32</c:v>
                </c:pt>
                <c:pt idx="1350">
                  <c:v>52.17</c:v>
                </c:pt>
                <c:pt idx="1351">
                  <c:v>52.08</c:v>
                </c:pt>
                <c:pt idx="1352">
                  <c:v>51.84</c:v>
                </c:pt>
                <c:pt idx="1353">
                  <c:v>51.81</c:v>
                </c:pt>
                <c:pt idx="1354">
                  <c:v>51.6</c:v>
                </c:pt>
                <c:pt idx="1355">
                  <c:v>51.54</c:v>
                </c:pt>
                <c:pt idx="1356">
                  <c:v>51.33</c:v>
                </c:pt>
                <c:pt idx="1357">
                  <c:v>51.24</c:v>
                </c:pt>
                <c:pt idx="1358">
                  <c:v>51.27</c:v>
                </c:pt>
                <c:pt idx="1359">
                  <c:v>51.12</c:v>
                </c:pt>
                <c:pt idx="1360">
                  <c:v>50.88</c:v>
                </c:pt>
                <c:pt idx="1361">
                  <c:v>50.82</c:v>
                </c:pt>
                <c:pt idx="1362">
                  <c:v>50.7</c:v>
                </c:pt>
                <c:pt idx="1363">
                  <c:v>50.58</c:v>
                </c:pt>
                <c:pt idx="1364">
                  <c:v>50.46</c:v>
                </c:pt>
                <c:pt idx="1365">
                  <c:v>50.43</c:v>
                </c:pt>
                <c:pt idx="1366">
                  <c:v>50.22</c:v>
                </c:pt>
                <c:pt idx="1367">
                  <c:v>50.04</c:v>
                </c:pt>
                <c:pt idx="1368">
                  <c:v>50.1</c:v>
                </c:pt>
                <c:pt idx="1369">
                  <c:v>80.58</c:v>
                </c:pt>
                <c:pt idx="1370">
                  <c:v>82.2</c:v>
                </c:pt>
                <c:pt idx="1371">
                  <c:v>82.74</c:v>
                </c:pt>
                <c:pt idx="1372">
                  <c:v>69.540000000000006</c:v>
                </c:pt>
                <c:pt idx="1373">
                  <c:v>52.62</c:v>
                </c:pt>
                <c:pt idx="1374">
                  <c:v>52.44</c:v>
                </c:pt>
                <c:pt idx="1375">
                  <c:v>52.38</c:v>
                </c:pt>
                <c:pt idx="1376">
                  <c:v>52.41</c:v>
                </c:pt>
                <c:pt idx="1377">
                  <c:v>52.17</c:v>
                </c:pt>
                <c:pt idx="1378">
                  <c:v>52.05</c:v>
                </c:pt>
                <c:pt idx="1379">
                  <c:v>52.05</c:v>
                </c:pt>
                <c:pt idx="1380">
                  <c:v>51.87</c:v>
                </c:pt>
                <c:pt idx="1381">
                  <c:v>51.84</c:v>
                </c:pt>
                <c:pt idx="1382">
                  <c:v>51.87</c:v>
                </c:pt>
                <c:pt idx="1383">
                  <c:v>51.69</c:v>
                </c:pt>
                <c:pt idx="1384">
                  <c:v>51.66</c:v>
                </c:pt>
                <c:pt idx="1385">
                  <c:v>51.66</c:v>
                </c:pt>
                <c:pt idx="1386">
                  <c:v>51.57</c:v>
                </c:pt>
                <c:pt idx="1387">
                  <c:v>51.33</c:v>
                </c:pt>
                <c:pt idx="1388">
                  <c:v>51.27</c:v>
                </c:pt>
                <c:pt idx="1389">
                  <c:v>51.24</c:v>
                </c:pt>
                <c:pt idx="1390">
                  <c:v>51.09</c:v>
                </c:pt>
                <c:pt idx="1391">
                  <c:v>51.09</c:v>
                </c:pt>
                <c:pt idx="1392">
                  <c:v>51.03</c:v>
                </c:pt>
                <c:pt idx="1393">
                  <c:v>51.06</c:v>
                </c:pt>
                <c:pt idx="1394">
                  <c:v>50.94</c:v>
                </c:pt>
                <c:pt idx="1395">
                  <c:v>50.97</c:v>
                </c:pt>
                <c:pt idx="1396">
                  <c:v>50.73</c:v>
                </c:pt>
                <c:pt idx="1397">
                  <c:v>50.67</c:v>
                </c:pt>
                <c:pt idx="1398">
                  <c:v>50.67</c:v>
                </c:pt>
                <c:pt idx="1399">
                  <c:v>50.58</c:v>
                </c:pt>
                <c:pt idx="1400">
                  <c:v>50.49</c:v>
                </c:pt>
                <c:pt idx="1401">
                  <c:v>50.52</c:v>
                </c:pt>
                <c:pt idx="1402">
                  <c:v>50.46</c:v>
                </c:pt>
                <c:pt idx="1403">
                  <c:v>50.28</c:v>
                </c:pt>
                <c:pt idx="1404">
                  <c:v>50.19</c:v>
                </c:pt>
                <c:pt idx="1405">
                  <c:v>50.22</c:v>
                </c:pt>
                <c:pt idx="1406">
                  <c:v>50.1</c:v>
                </c:pt>
                <c:pt idx="1407">
                  <c:v>53.07</c:v>
                </c:pt>
                <c:pt idx="1408">
                  <c:v>81.69</c:v>
                </c:pt>
                <c:pt idx="1409">
                  <c:v>82.83</c:v>
                </c:pt>
                <c:pt idx="1410">
                  <c:v>83.22</c:v>
                </c:pt>
                <c:pt idx="1411">
                  <c:v>53.25</c:v>
                </c:pt>
                <c:pt idx="1412">
                  <c:v>52.77</c:v>
                </c:pt>
                <c:pt idx="1413">
                  <c:v>52.65</c:v>
                </c:pt>
                <c:pt idx="1414">
                  <c:v>52.59</c:v>
                </c:pt>
                <c:pt idx="1415">
                  <c:v>52.5</c:v>
                </c:pt>
                <c:pt idx="1416">
                  <c:v>52.44</c:v>
                </c:pt>
                <c:pt idx="1417">
                  <c:v>52.32</c:v>
                </c:pt>
                <c:pt idx="1418">
                  <c:v>52.17</c:v>
                </c:pt>
                <c:pt idx="1419">
                  <c:v>52.08</c:v>
                </c:pt>
                <c:pt idx="1420">
                  <c:v>52.02</c:v>
                </c:pt>
                <c:pt idx="1421">
                  <c:v>51.72</c:v>
                </c:pt>
                <c:pt idx="1422">
                  <c:v>51.54</c:v>
                </c:pt>
                <c:pt idx="1423">
                  <c:v>51.63</c:v>
                </c:pt>
                <c:pt idx="1424">
                  <c:v>51.39</c:v>
                </c:pt>
                <c:pt idx="1425">
                  <c:v>51.51</c:v>
                </c:pt>
                <c:pt idx="1426">
                  <c:v>51.3</c:v>
                </c:pt>
                <c:pt idx="1427">
                  <c:v>51.18</c:v>
                </c:pt>
                <c:pt idx="1428">
                  <c:v>51.18</c:v>
                </c:pt>
                <c:pt idx="1429">
                  <c:v>51</c:v>
                </c:pt>
                <c:pt idx="1430">
                  <c:v>50.97</c:v>
                </c:pt>
                <c:pt idx="1431">
                  <c:v>50.82</c:v>
                </c:pt>
                <c:pt idx="1432">
                  <c:v>50.7</c:v>
                </c:pt>
                <c:pt idx="1433">
                  <c:v>50.61</c:v>
                </c:pt>
                <c:pt idx="1434">
                  <c:v>50.46</c:v>
                </c:pt>
                <c:pt idx="1435">
                  <c:v>50.55</c:v>
                </c:pt>
                <c:pt idx="1436">
                  <c:v>50.28</c:v>
                </c:pt>
                <c:pt idx="1437">
                  <c:v>50.1</c:v>
                </c:pt>
                <c:pt idx="1438">
                  <c:v>50.07</c:v>
                </c:pt>
                <c:pt idx="1439">
                  <c:v>64.38</c:v>
                </c:pt>
                <c:pt idx="1440">
                  <c:v>81.87</c:v>
                </c:pt>
                <c:pt idx="1441">
                  <c:v>82.5</c:v>
                </c:pt>
                <c:pt idx="1442">
                  <c:v>83.07</c:v>
                </c:pt>
                <c:pt idx="1443">
                  <c:v>59.82</c:v>
                </c:pt>
                <c:pt idx="1444">
                  <c:v>52.68</c:v>
                </c:pt>
                <c:pt idx="1445">
                  <c:v>52.53</c:v>
                </c:pt>
                <c:pt idx="1446">
                  <c:v>52.38</c:v>
                </c:pt>
                <c:pt idx="1447">
                  <c:v>52.35</c:v>
                </c:pt>
                <c:pt idx="1448">
                  <c:v>52.2</c:v>
                </c:pt>
                <c:pt idx="1449">
                  <c:v>52.14</c:v>
                </c:pt>
                <c:pt idx="1450">
                  <c:v>52.02</c:v>
                </c:pt>
                <c:pt idx="1451">
                  <c:v>51.96</c:v>
                </c:pt>
                <c:pt idx="1452">
                  <c:v>51.81</c:v>
                </c:pt>
                <c:pt idx="1453">
                  <c:v>51.81</c:v>
                </c:pt>
                <c:pt idx="1454">
                  <c:v>51.72</c:v>
                </c:pt>
                <c:pt idx="1455">
                  <c:v>51.54</c:v>
                </c:pt>
                <c:pt idx="1456">
                  <c:v>51.51</c:v>
                </c:pt>
                <c:pt idx="1457">
                  <c:v>51.24</c:v>
                </c:pt>
                <c:pt idx="1458">
                  <c:v>51.3</c:v>
                </c:pt>
                <c:pt idx="1459">
                  <c:v>51.12</c:v>
                </c:pt>
                <c:pt idx="1460">
                  <c:v>51.06</c:v>
                </c:pt>
                <c:pt idx="1461">
                  <c:v>51</c:v>
                </c:pt>
                <c:pt idx="1462">
                  <c:v>50.85</c:v>
                </c:pt>
                <c:pt idx="1463">
                  <c:v>50.82</c:v>
                </c:pt>
                <c:pt idx="1464">
                  <c:v>50.79</c:v>
                </c:pt>
                <c:pt idx="1465">
                  <c:v>50.76</c:v>
                </c:pt>
                <c:pt idx="1466">
                  <c:v>50.67</c:v>
                </c:pt>
                <c:pt idx="1467">
                  <c:v>50.55</c:v>
                </c:pt>
                <c:pt idx="1468">
                  <c:v>50.4</c:v>
                </c:pt>
                <c:pt idx="1469">
                  <c:v>50.46</c:v>
                </c:pt>
                <c:pt idx="1470">
                  <c:v>50.37</c:v>
                </c:pt>
                <c:pt idx="1471">
                  <c:v>50.34</c:v>
                </c:pt>
                <c:pt idx="1472">
                  <c:v>50.31</c:v>
                </c:pt>
                <c:pt idx="1473">
                  <c:v>50.25</c:v>
                </c:pt>
                <c:pt idx="1474">
                  <c:v>50.16</c:v>
                </c:pt>
                <c:pt idx="1475">
                  <c:v>50.13</c:v>
                </c:pt>
                <c:pt idx="1476">
                  <c:v>76.05</c:v>
                </c:pt>
                <c:pt idx="1477">
                  <c:v>81.36</c:v>
                </c:pt>
                <c:pt idx="1478">
                  <c:v>82.59</c:v>
                </c:pt>
                <c:pt idx="1479">
                  <c:v>83.07</c:v>
                </c:pt>
                <c:pt idx="1480">
                  <c:v>53.16</c:v>
                </c:pt>
                <c:pt idx="1481">
                  <c:v>52.5</c:v>
                </c:pt>
                <c:pt idx="1482">
                  <c:v>52.59</c:v>
                </c:pt>
                <c:pt idx="1483">
                  <c:v>52.26</c:v>
                </c:pt>
                <c:pt idx="1484">
                  <c:v>52.26</c:v>
                </c:pt>
                <c:pt idx="1485">
                  <c:v>52.05</c:v>
                </c:pt>
                <c:pt idx="1486">
                  <c:v>52.08</c:v>
                </c:pt>
                <c:pt idx="1487">
                  <c:v>51.81</c:v>
                </c:pt>
                <c:pt idx="1488">
                  <c:v>51.66</c:v>
                </c:pt>
                <c:pt idx="1489">
                  <c:v>51.57</c:v>
                </c:pt>
                <c:pt idx="1490">
                  <c:v>51.48</c:v>
                </c:pt>
                <c:pt idx="1491">
                  <c:v>51.33</c:v>
                </c:pt>
                <c:pt idx="1492">
                  <c:v>51.3</c:v>
                </c:pt>
                <c:pt idx="1493">
                  <c:v>51.15</c:v>
                </c:pt>
                <c:pt idx="1494">
                  <c:v>51.03</c:v>
                </c:pt>
                <c:pt idx="1495">
                  <c:v>50.97</c:v>
                </c:pt>
                <c:pt idx="1496">
                  <c:v>50.88</c:v>
                </c:pt>
                <c:pt idx="1497">
                  <c:v>50.79</c:v>
                </c:pt>
                <c:pt idx="1498">
                  <c:v>50.55</c:v>
                </c:pt>
                <c:pt idx="1499">
                  <c:v>50.46</c:v>
                </c:pt>
                <c:pt idx="1500">
                  <c:v>50.43</c:v>
                </c:pt>
                <c:pt idx="1501">
                  <c:v>50.31</c:v>
                </c:pt>
                <c:pt idx="1502">
                  <c:v>50.31</c:v>
                </c:pt>
                <c:pt idx="1503">
                  <c:v>50.1</c:v>
                </c:pt>
                <c:pt idx="1504">
                  <c:v>70.92</c:v>
                </c:pt>
                <c:pt idx="1505">
                  <c:v>81.3</c:v>
                </c:pt>
                <c:pt idx="1506">
                  <c:v>82.59</c:v>
                </c:pt>
                <c:pt idx="1507">
                  <c:v>81.69</c:v>
                </c:pt>
                <c:pt idx="1508">
                  <c:v>54.24</c:v>
                </c:pt>
                <c:pt idx="1509">
                  <c:v>52.8</c:v>
                </c:pt>
                <c:pt idx="1510">
                  <c:v>52.62</c:v>
                </c:pt>
                <c:pt idx="1511">
                  <c:v>52.47</c:v>
                </c:pt>
                <c:pt idx="1512">
                  <c:v>52.23</c:v>
                </c:pt>
                <c:pt idx="1513">
                  <c:v>52.11</c:v>
                </c:pt>
                <c:pt idx="1514">
                  <c:v>51.96</c:v>
                </c:pt>
                <c:pt idx="1515">
                  <c:v>51.84</c:v>
                </c:pt>
                <c:pt idx="1516">
                  <c:v>51.75</c:v>
                </c:pt>
                <c:pt idx="1517">
                  <c:v>51.66</c:v>
                </c:pt>
                <c:pt idx="1518">
                  <c:v>51.69</c:v>
                </c:pt>
                <c:pt idx="1519">
                  <c:v>51.63</c:v>
                </c:pt>
                <c:pt idx="1520">
                  <c:v>51.39</c:v>
                </c:pt>
                <c:pt idx="1521">
                  <c:v>51.39</c:v>
                </c:pt>
                <c:pt idx="1522">
                  <c:v>51.21</c:v>
                </c:pt>
                <c:pt idx="1523">
                  <c:v>51.12</c:v>
                </c:pt>
                <c:pt idx="1524">
                  <c:v>51.03</c:v>
                </c:pt>
                <c:pt idx="1525">
                  <c:v>50.82</c:v>
                </c:pt>
                <c:pt idx="1526">
                  <c:v>50.82</c:v>
                </c:pt>
                <c:pt idx="1527">
                  <c:v>50.64</c:v>
                </c:pt>
                <c:pt idx="1528">
                  <c:v>50.64</c:v>
                </c:pt>
                <c:pt idx="1529">
                  <c:v>50.58</c:v>
                </c:pt>
                <c:pt idx="1530">
                  <c:v>50.34</c:v>
                </c:pt>
                <c:pt idx="1531">
                  <c:v>50.28</c:v>
                </c:pt>
                <c:pt idx="1532">
                  <c:v>50.31</c:v>
                </c:pt>
                <c:pt idx="1533">
                  <c:v>50.19</c:v>
                </c:pt>
                <c:pt idx="1534">
                  <c:v>50.1</c:v>
                </c:pt>
                <c:pt idx="1535">
                  <c:v>81.06</c:v>
                </c:pt>
                <c:pt idx="1536">
                  <c:v>81.96</c:v>
                </c:pt>
                <c:pt idx="1537">
                  <c:v>82.92</c:v>
                </c:pt>
                <c:pt idx="1538">
                  <c:v>59.61</c:v>
                </c:pt>
                <c:pt idx="1539">
                  <c:v>52.95</c:v>
                </c:pt>
                <c:pt idx="1540">
                  <c:v>52.71</c:v>
                </c:pt>
                <c:pt idx="1541">
                  <c:v>52.59</c:v>
                </c:pt>
                <c:pt idx="1542">
                  <c:v>52.32</c:v>
                </c:pt>
                <c:pt idx="1543">
                  <c:v>52.26</c:v>
                </c:pt>
                <c:pt idx="1544">
                  <c:v>52.17</c:v>
                </c:pt>
                <c:pt idx="1545">
                  <c:v>52.02</c:v>
                </c:pt>
                <c:pt idx="1546">
                  <c:v>51.99</c:v>
                </c:pt>
                <c:pt idx="1547">
                  <c:v>51.75</c:v>
                </c:pt>
                <c:pt idx="1548">
                  <c:v>51.75</c:v>
                </c:pt>
                <c:pt idx="1549">
                  <c:v>51.69</c:v>
                </c:pt>
                <c:pt idx="1550">
                  <c:v>51.63</c:v>
                </c:pt>
                <c:pt idx="1551">
                  <c:v>51.45</c:v>
                </c:pt>
                <c:pt idx="1552">
                  <c:v>51.36</c:v>
                </c:pt>
                <c:pt idx="1553">
                  <c:v>51.3</c:v>
                </c:pt>
                <c:pt idx="1554">
                  <c:v>51.12</c:v>
                </c:pt>
                <c:pt idx="1555">
                  <c:v>51.09</c:v>
                </c:pt>
                <c:pt idx="1556">
                  <c:v>51</c:v>
                </c:pt>
                <c:pt idx="1557">
                  <c:v>51</c:v>
                </c:pt>
                <c:pt idx="1558">
                  <c:v>50.88</c:v>
                </c:pt>
                <c:pt idx="1559">
                  <c:v>50.61</c:v>
                </c:pt>
                <c:pt idx="1560">
                  <c:v>50.55</c:v>
                </c:pt>
                <c:pt idx="1561">
                  <c:v>50.43</c:v>
                </c:pt>
                <c:pt idx="1562">
                  <c:v>50.4</c:v>
                </c:pt>
                <c:pt idx="1563">
                  <c:v>50.43</c:v>
                </c:pt>
                <c:pt idx="1564">
                  <c:v>50.22</c:v>
                </c:pt>
                <c:pt idx="1565">
                  <c:v>50.13</c:v>
                </c:pt>
                <c:pt idx="1566">
                  <c:v>50.01</c:v>
                </c:pt>
                <c:pt idx="1567">
                  <c:v>80.37</c:v>
                </c:pt>
                <c:pt idx="1568">
                  <c:v>82.14</c:v>
                </c:pt>
                <c:pt idx="1569">
                  <c:v>82.71</c:v>
                </c:pt>
                <c:pt idx="1570">
                  <c:v>76.44</c:v>
                </c:pt>
                <c:pt idx="1571">
                  <c:v>52.8</c:v>
                </c:pt>
                <c:pt idx="1572">
                  <c:v>52.71</c:v>
                </c:pt>
                <c:pt idx="1573">
                  <c:v>52.44</c:v>
                </c:pt>
                <c:pt idx="1574">
                  <c:v>52.38</c:v>
                </c:pt>
                <c:pt idx="1575">
                  <c:v>52.2</c:v>
                </c:pt>
                <c:pt idx="1576">
                  <c:v>52.08</c:v>
                </c:pt>
                <c:pt idx="1577">
                  <c:v>52.11</c:v>
                </c:pt>
                <c:pt idx="1578">
                  <c:v>51.99</c:v>
                </c:pt>
                <c:pt idx="1579">
                  <c:v>51.81</c:v>
                </c:pt>
                <c:pt idx="1580">
                  <c:v>51.66</c:v>
                </c:pt>
                <c:pt idx="1581">
                  <c:v>51.54</c:v>
                </c:pt>
                <c:pt idx="1582">
                  <c:v>51.6</c:v>
                </c:pt>
                <c:pt idx="1583">
                  <c:v>51.36</c:v>
                </c:pt>
                <c:pt idx="1584">
                  <c:v>51.39</c:v>
                </c:pt>
                <c:pt idx="1585">
                  <c:v>51.33</c:v>
                </c:pt>
                <c:pt idx="1586">
                  <c:v>51.03</c:v>
                </c:pt>
                <c:pt idx="1587">
                  <c:v>51.12</c:v>
                </c:pt>
                <c:pt idx="1588">
                  <c:v>50.91</c:v>
                </c:pt>
                <c:pt idx="1589">
                  <c:v>50.85</c:v>
                </c:pt>
                <c:pt idx="1590">
                  <c:v>50.91</c:v>
                </c:pt>
                <c:pt idx="1591">
                  <c:v>50.58</c:v>
                </c:pt>
                <c:pt idx="1592">
                  <c:v>50.55</c:v>
                </c:pt>
                <c:pt idx="1593">
                  <c:v>50.55</c:v>
                </c:pt>
                <c:pt idx="1594">
                  <c:v>50.37</c:v>
                </c:pt>
                <c:pt idx="1595">
                  <c:v>50.37</c:v>
                </c:pt>
                <c:pt idx="1596">
                  <c:v>50.13</c:v>
                </c:pt>
                <c:pt idx="1597">
                  <c:v>49.95</c:v>
                </c:pt>
                <c:pt idx="1598">
                  <c:v>55.77</c:v>
                </c:pt>
                <c:pt idx="1599">
                  <c:v>81.75</c:v>
                </c:pt>
                <c:pt idx="1600">
                  <c:v>82.32</c:v>
                </c:pt>
                <c:pt idx="1601">
                  <c:v>83.16</c:v>
                </c:pt>
                <c:pt idx="1602">
                  <c:v>53.07</c:v>
                </c:pt>
                <c:pt idx="1603">
                  <c:v>52.83</c:v>
                </c:pt>
                <c:pt idx="1604">
                  <c:v>52.65</c:v>
                </c:pt>
                <c:pt idx="1605">
                  <c:v>52.44</c:v>
                </c:pt>
                <c:pt idx="1606">
                  <c:v>52.32</c:v>
                </c:pt>
                <c:pt idx="1607">
                  <c:v>52.17</c:v>
                </c:pt>
                <c:pt idx="1608">
                  <c:v>52.17</c:v>
                </c:pt>
                <c:pt idx="1609">
                  <c:v>51.99</c:v>
                </c:pt>
                <c:pt idx="1610">
                  <c:v>51.84</c:v>
                </c:pt>
                <c:pt idx="1611">
                  <c:v>51.69</c:v>
                </c:pt>
                <c:pt idx="1612">
                  <c:v>51.69</c:v>
                </c:pt>
                <c:pt idx="1613">
                  <c:v>51.75</c:v>
                </c:pt>
                <c:pt idx="1614">
                  <c:v>51.45</c:v>
                </c:pt>
                <c:pt idx="1615">
                  <c:v>51.39</c:v>
                </c:pt>
                <c:pt idx="1616">
                  <c:v>51.24</c:v>
                </c:pt>
                <c:pt idx="1617">
                  <c:v>51.24</c:v>
                </c:pt>
                <c:pt idx="1618">
                  <c:v>51.18</c:v>
                </c:pt>
                <c:pt idx="1619">
                  <c:v>50.97</c:v>
                </c:pt>
                <c:pt idx="1620">
                  <c:v>50.79</c:v>
                </c:pt>
                <c:pt idx="1621">
                  <c:v>50.49</c:v>
                </c:pt>
                <c:pt idx="1622">
                  <c:v>49.95</c:v>
                </c:pt>
                <c:pt idx="1623">
                  <c:v>70.739999999999995</c:v>
                </c:pt>
                <c:pt idx="1624">
                  <c:v>82.05</c:v>
                </c:pt>
                <c:pt idx="1625">
                  <c:v>83.07</c:v>
                </c:pt>
                <c:pt idx="1626">
                  <c:v>81.66</c:v>
                </c:pt>
                <c:pt idx="1627">
                  <c:v>52.98</c:v>
                </c:pt>
                <c:pt idx="1628">
                  <c:v>52.71</c:v>
                </c:pt>
                <c:pt idx="1629">
                  <c:v>52.68</c:v>
                </c:pt>
                <c:pt idx="1630">
                  <c:v>52.53</c:v>
                </c:pt>
                <c:pt idx="1631">
                  <c:v>52.41</c:v>
                </c:pt>
                <c:pt idx="1632">
                  <c:v>52.26</c:v>
                </c:pt>
                <c:pt idx="1633">
                  <c:v>52.23</c:v>
                </c:pt>
                <c:pt idx="1634">
                  <c:v>52.26</c:v>
                </c:pt>
                <c:pt idx="1635">
                  <c:v>52.11</c:v>
                </c:pt>
                <c:pt idx="1636">
                  <c:v>51.75</c:v>
                </c:pt>
                <c:pt idx="1637">
                  <c:v>51.84</c:v>
                </c:pt>
                <c:pt idx="1638">
                  <c:v>51.69</c:v>
                </c:pt>
                <c:pt idx="1639">
                  <c:v>51.75</c:v>
                </c:pt>
                <c:pt idx="1640">
                  <c:v>51.54</c:v>
                </c:pt>
                <c:pt idx="1641">
                  <c:v>51.6</c:v>
                </c:pt>
                <c:pt idx="1642">
                  <c:v>51.42</c:v>
                </c:pt>
                <c:pt idx="1643">
                  <c:v>51.36</c:v>
                </c:pt>
                <c:pt idx="1644">
                  <c:v>51.24</c:v>
                </c:pt>
                <c:pt idx="1645">
                  <c:v>51.24</c:v>
                </c:pt>
                <c:pt idx="1646">
                  <c:v>51.18</c:v>
                </c:pt>
                <c:pt idx="1647">
                  <c:v>51.09</c:v>
                </c:pt>
                <c:pt idx="1648">
                  <c:v>50.88</c:v>
                </c:pt>
                <c:pt idx="1649">
                  <c:v>50.94</c:v>
                </c:pt>
                <c:pt idx="1650">
                  <c:v>50.85</c:v>
                </c:pt>
                <c:pt idx="1651">
                  <c:v>50.79</c:v>
                </c:pt>
                <c:pt idx="1652">
                  <c:v>50.64</c:v>
                </c:pt>
                <c:pt idx="1653">
                  <c:v>50.58</c:v>
                </c:pt>
                <c:pt idx="1654">
                  <c:v>50.58</c:v>
                </c:pt>
                <c:pt idx="1655">
                  <c:v>50.4</c:v>
                </c:pt>
                <c:pt idx="1656">
                  <c:v>50.34</c:v>
                </c:pt>
                <c:pt idx="1657">
                  <c:v>50.25</c:v>
                </c:pt>
                <c:pt idx="1658">
                  <c:v>50.16</c:v>
                </c:pt>
                <c:pt idx="1659">
                  <c:v>50.19</c:v>
                </c:pt>
                <c:pt idx="1660">
                  <c:v>58.17</c:v>
                </c:pt>
                <c:pt idx="1661">
                  <c:v>81.75</c:v>
                </c:pt>
                <c:pt idx="1662">
                  <c:v>82.35</c:v>
                </c:pt>
                <c:pt idx="1663">
                  <c:v>83.28</c:v>
                </c:pt>
                <c:pt idx="1664">
                  <c:v>53.28</c:v>
                </c:pt>
                <c:pt idx="1665">
                  <c:v>52.8</c:v>
                </c:pt>
                <c:pt idx="1666">
                  <c:v>52.59</c:v>
                </c:pt>
                <c:pt idx="1667">
                  <c:v>52.53</c:v>
                </c:pt>
                <c:pt idx="1668">
                  <c:v>52.38</c:v>
                </c:pt>
                <c:pt idx="1669">
                  <c:v>52.26</c:v>
                </c:pt>
                <c:pt idx="1670">
                  <c:v>52.2</c:v>
                </c:pt>
                <c:pt idx="1671">
                  <c:v>52.05</c:v>
                </c:pt>
                <c:pt idx="1672">
                  <c:v>52.08</c:v>
                </c:pt>
                <c:pt idx="1673">
                  <c:v>51.99</c:v>
                </c:pt>
                <c:pt idx="1674">
                  <c:v>51.84</c:v>
                </c:pt>
                <c:pt idx="1675">
                  <c:v>51.78</c:v>
                </c:pt>
                <c:pt idx="1676">
                  <c:v>51.72</c:v>
                </c:pt>
                <c:pt idx="1677">
                  <c:v>51.66</c:v>
                </c:pt>
                <c:pt idx="1678">
                  <c:v>51.57</c:v>
                </c:pt>
                <c:pt idx="1679">
                  <c:v>51.45</c:v>
                </c:pt>
                <c:pt idx="1680">
                  <c:v>51.54</c:v>
                </c:pt>
                <c:pt idx="1681">
                  <c:v>51.39</c:v>
                </c:pt>
                <c:pt idx="1682">
                  <c:v>51.39</c:v>
                </c:pt>
                <c:pt idx="1683">
                  <c:v>51.27</c:v>
                </c:pt>
                <c:pt idx="1684">
                  <c:v>51.03</c:v>
                </c:pt>
                <c:pt idx="1685">
                  <c:v>51.09</c:v>
                </c:pt>
                <c:pt idx="1686">
                  <c:v>50.88</c:v>
                </c:pt>
                <c:pt idx="1687">
                  <c:v>50.88</c:v>
                </c:pt>
                <c:pt idx="1688">
                  <c:v>50.94</c:v>
                </c:pt>
                <c:pt idx="1689">
                  <c:v>50.85</c:v>
                </c:pt>
                <c:pt idx="1690">
                  <c:v>50.73</c:v>
                </c:pt>
                <c:pt idx="1691">
                  <c:v>50.7</c:v>
                </c:pt>
                <c:pt idx="1692">
                  <c:v>50.67</c:v>
                </c:pt>
                <c:pt idx="1693">
                  <c:v>50.46</c:v>
                </c:pt>
                <c:pt idx="1694">
                  <c:v>50.52</c:v>
                </c:pt>
                <c:pt idx="1695">
                  <c:v>50.43</c:v>
                </c:pt>
                <c:pt idx="1696">
                  <c:v>50.4</c:v>
                </c:pt>
                <c:pt idx="1697">
                  <c:v>50.25</c:v>
                </c:pt>
                <c:pt idx="1698">
                  <c:v>50.19</c:v>
                </c:pt>
                <c:pt idx="1699">
                  <c:v>50.1</c:v>
                </c:pt>
                <c:pt idx="1700">
                  <c:v>50.07</c:v>
                </c:pt>
                <c:pt idx="1701">
                  <c:v>80.459999999999994</c:v>
                </c:pt>
                <c:pt idx="1702">
                  <c:v>82.23</c:v>
                </c:pt>
                <c:pt idx="1703">
                  <c:v>82.68</c:v>
                </c:pt>
                <c:pt idx="1704">
                  <c:v>75.239999999999995</c:v>
                </c:pt>
                <c:pt idx="1705">
                  <c:v>52.74</c:v>
                </c:pt>
                <c:pt idx="1706">
                  <c:v>52.8</c:v>
                </c:pt>
                <c:pt idx="1707">
                  <c:v>52.62</c:v>
                </c:pt>
                <c:pt idx="1708">
                  <c:v>52.68</c:v>
                </c:pt>
                <c:pt idx="1709">
                  <c:v>52.53</c:v>
                </c:pt>
                <c:pt idx="1710">
                  <c:v>52.38</c:v>
                </c:pt>
                <c:pt idx="1711">
                  <c:v>52.23</c:v>
                </c:pt>
                <c:pt idx="1712">
                  <c:v>52.11</c:v>
                </c:pt>
                <c:pt idx="1713">
                  <c:v>52.11</c:v>
                </c:pt>
                <c:pt idx="1714">
                  <c:v>51.93</c:v>
                </c:pt>
                <c:pt idx="1715">
                  <c:v>51.99</c:v>
                </c:pt>
                <c:pt idx="1716">
                  <c:v>51.9</c:v>
                </c:pt>
                <c:pt idx="1717">
                  <c:v>51.69</c:v>
                </c:pt>
                <c:pt idx="1718">
                  <c:v>51.6</c:v>
                </c:pt>
                <c:pt idx="1719">
                  <c:v>51.6</c:v>
                </c:pt>
                <c:pt idx="1720">
                  <c:v>51.63</c:v>
                </c:pt>
                <c:pt idx="1721">
                  <c:v>51.42</c:v>
                </c:pt>
                <c:pt idx="1722">
                  <c:v>51.39</c:v>
                </c:pt>
                <c:pt idx="1723">
                  <c:v>51.27</c:v>
                </c:pt>
                <c:pt idx="1724">
                  <c:v>51.33</c:v>
                </c:pt>
                <c:pt idx="1725">
                  <c:v>51.15</c:v>
                </c:pt>
                <c:pt idx="1726">
                  <c:v>51.15</c:v>
                </c:pt>
                <c:pt idx="1727">
                  <c:v>51.06</c:v>
                </c:pt>
                <c:pt idx="1728">
                  <c:v>50.91</c:v>
                </c:pt>
                <c:pt idx="1729">
                  <c:v>50.91</c:v>
                </c:pt>
                <c:pt idx="1730">
                  <c:v>50.91</c:v>
                </c:pt>
                <c:pt idx="1731">
                  <c:v>50.79</c:v>
                </c:pt>
                <c:pt idx="1732">
                  <c:v>50.67</c:v>
                </c:pt>
                <c:pt idx="1733">
                  <c:v>50.61</c:v>
                </c:pt>
                <c:pt idx="1734">
                  <c:v>50.61</c:v>
                </c:pt>
                <c:pt idx="1735">
                  <c:v>50.52</c:v>
                </c:pt>
                <c:pt idx="1736">
                  <c:v>50.55</c:v>
                </c:pt>
                <c:pt idx="1737">
                  <c:v>50.34</c:v>
                </c:pt>
                <c:pt idx="1738">
                  <c:v>50.31</c:v>
                </c:pt>
                <c:pt idx="1739">
                  <c:v>50.25</c:v>
                </c:pt>
                <c:pt idx="1740">
                  <c:v>50.22</c:v>
                </c:pt>
                <c:pt idx="1741">
                  <c:v>50.1</c:v>
                </c:pt>
                <c:pt idx="1742">
                  <c:v>53.82</c:v>
                </c:pt>
                <c:pt idx="1743">
                  <c:v>81.69</c:v>
                </c:pt>
                <c:pt idx="1744">
                  <c:v>82.35</c:v>
                </c:pt>
                <c:pt idx="1745">
                  <c:v>83.28</c:v>
                </c:pt>
                <c:pt idx="1746">
                  <c:v>53.13</c:v>
                </c:pt>
                <c:pt idx="1747">
                  <c:v>52.86</c:v>
                </c:pt>
                <c:pt idx="1748">
                  <c:v>52.77</c:v>
                </c:pt>
                <c:pt idx="1749">
                  <c:v>52.62</c:v>
                </c:pt>
                <c:pt idx="1750">
                  <c:v>52.53</c:v>
                </c:pt>
                <c:pt idx="1751">
                  <c:v>52.44</c:v>
                </c:pt>
                <c:pt idx="1752">
                  <c:v>52.44</c:v>
                </c:pt>
                <c:pt idx="1753">
                  <c:v>52.29</c:v>
                </c:pt>
                <c:pt idx="1754">
                  <c:v>52.23</c:v>
                </c:pt>
                <c:pt idx="1755">
                  <c:v>52.17</c:v>
                </c:pt>
                <c:pt idx="1756">
                  <c:v>52.11</c:v>
                </c:pt>
                <c:pt idx="1757">
                  <c:v>52.08</c:v>
                </c:pt>
                <c:pt idx="1758">
                  <c:v>52.08</c:v>
                </c:pt>
                <c:pt idx="1759">
                  <c:v>51.93</c:v>
                </c:pt>
                <c:pt idx="1760">
                  <c:v>51.96</c:v>
                </c:pt>
                <c:pt idx="1761">
                  <c:v>51.84</c:v>
                </c:pt>
                <c:pt idx="1762">
                  <c:v>51.9</c:v>
                </c:pt>
                <c:pt idx="1763">
                  <c:v>51.75</c:v>
                </c:pt>
                <c:pt idx="1764">
                  <c:v>51.57</c:v>
                </c:pt>
                <c:pt idx="1765">
                  <c:v>51.69</c:v>
                </c:pt>
                <c:pt idx="1766">
                  <c:v>51.6</c:v>
                </c:pt>
                <c:pt idx="1767">
                  <c:v>51.63</c:v>
                </c:pt>
                <c:pt idx="1768">
                  <c:v>51.39</c:v>
                </c:pt>
                <c:pt idx="1769">
                  <c:v>51.27</c:v>
                </c:pt>
                <c:pt idx="1770">
                  <c:v>51.36</c:v>
                </c:pt>
                <c:pt idx="1771">
                  <c:v>51.3</c:v>
                </c:pt>
                <c:pt idx="1772">
                  <c:v>51.12</c:v>
                </c:pt>
                <c:pt idx="1773">
                  <c:v>51.06</c:v>
                </c:pt>
                <c:pt idx="1774">
                  <c:v>51</c:v>
                </c:pt>
                <c:pt idx="1775">
                  <c:v>50.85</c:v>
                </c:pt>
                <c:pt idx="1776">
                  <c:v>50.76</c:v>
                </c:pt>
                <c:pt idx="1777">
                  <c:v>50.67</c:v>
                </c:pt>
                <c:pt idx="1778">
                  <c:v>50.37</c:v>
                </c:pt>
                <c:pt idx="1779">
                  <c:v>50.25</c:v>
                </c:pt>
                <c:pt idx="1780">
                  <c:v>50.25</c:v>
                </c:pt>
                <c:pt idx="1781">
                  <c:v>57.75</c:v>
                </c:pt>
                <c:pt idx="1782">
                  <c:v>81.78</c:v>
                </c:pt>
                <c:pt idx="1783">
                  <c:v>82.32</c:v>
                </c:pt>
                <c:pt idx="1784">
                  <c:v>83.13</c:v>
                </c:pt>
                <c:pt idx="1785">
                  <c:v>52.86</c:v>
                </c:pt>
                <c:pt idx="1786">
                  <c:v>52.5</c:v>
                </c:pt>
                <c:pt idx="1787">
                  <c:v>52.29</c:v>
                </c:pt>
                <c:pt idx="1788">
                  <c:v>52.17</c:v>
                </c:pt>
                <c:pt idx="1789">
                  <c:v>51.99</c:v>
                </c:pt>
                <c:pt idx="1790">
                  <c:v>51.69</c:v>
                </c:pt>
                <c:pt idx="1791">
                  <c:v>51.69</c:v>
                </c:pt>
                <c:pt idx="1792">
                  <c:v>51.54</c:v>
                </c:pt>
                <c:pt idx="1793">
                  <c:v>51.42</c:v>
                </c:pt>
                <c:pt idx="1794">
                  <c:v>51.21</c:v>
                </c:pt>
                <c:pt idx="1795">
                  <c:v>51</c:v>
                </c:pt>
                <c:pt idx="1796">
                  <c:v>50.97</c:v>
                </c:pt>
                <c:pt idx="1797">
                  <c:v>50.76</c:v>
                </c:pt>
                <c:pt idx="1798">
                  <c:v>50.67</c:v>
                </c:pt>
                <c:pt idx="1799">
                  <c:v>50.55</c:v>
                </c:pt>
                <c:pt idx="1800">
                  <c:v>50.4</c:v>
                </c:pt>
                <c:pt idx="1801">
                  <c:v>50.34</c:v>
                </c:pt>
                <c:pt idx="1802">
                  <c:v>50.07</c:v>
                </c:pt>
                <c:pt idx="1803">
                  <c:v>81.209999999999994</c:v>
                </c:pt>
                <c:pt idx="1804">
                  <c:v>81.96</c:v>
                </c:pt>
                <c:pt idx="1805">
                  <c:v>82.92</c:v>
                </c:pt>
                <c:pt idx="1806">
                  <c:v>82.11</c:v>
                </c:pt>
                <c:pt idx="1807">
                  <c:v>52.62</c:v>
                </c:pt>
                <c:pt idx="1808">
                  <c:v>52.35</c:v>
                </c:pt>
                <c:pt idx="1809">
                  <c:v>52.26</c:v>
                </c:pt>
                <c:pt idx="1810">
                  <c:v>51.93</c:v>
                </c:pt>
                <c:pt idx="1811">
                  <c:v>51.99</c:v>
                </c:pt>
                <c:pt idx="1812">
                  <c:v>51.63</c:v>
                </c:pt>
                <c:pt idx="1813">
                  <c:v>51.54</c:v>
                </c:pt>
                <c:pt idx="1814">
                  <c:v>51.51</c:v>
                </c:pt>
                <c:pt idx="1815">
                  <c:v>51.39</c:v>
                </c:pt>
                <c:pt idx="1816">
                  <c:v>51.12</c:v>
                </c:pt>
                <c:pt idx="1817">
                  <c:v>51</c:v>
                </c:pt>
                <c:pt idx="1818">
                  <c:v>50.82</c:v>
                </c:pt>
                <c:pt idx="1819">
                  <c:v>50.7</c:v>
                </c:pt>
                <c:pt idx="1820">
                  <c:v>50.67</c:v>
                </c:pt>
                <c:pt idx="1821">
                  <c:v>50.43</c:v>
                </c:pt>
                <c:pt idx="1822">
                  <c:v>50.34</c:v>
                </c:pt>
                <c:pt idx="1823">
                  <c:v>50.07</c:v>
                </c:pt>
                <c:pt idx="1824">
                  <c:v>50.19</c:v>
                </c:pt>
                <c:pt idx="1825">
                  <c:v>81.540000000000006</c:v>
                </c:pt>
                <c:pt idx="1826">
                  <c:v>82.59</c:v>
                </c:pt>
                <c:pt idx="1827">
                  <c:v>83.1</c:v>
                </c:pt>
                <c:pt idx="1828">
                  <c:v>52.92</c:v>
                </c:pt>
                <c:pt idx="1829">
                  <c:v>52.68</c:v>
                </c:pt>
                <c:pt idx="1830">
                  <c:v>52.44</c:v>
                </c:pt>
                <c:pt idx="1831">
                  <c:v>52.23</c:v>
                </c:pt>
                <c:pt idx="1832">
                  <c:v>52.17</c:v>
                </c:pt>
                <c:pt idx="1833">
                  <c:v>51.84</c:v>
                </c:pt>
                <c:pt idx="1834">
                  <c:v>51.9</c:v>
                </c:pt>
                <c:pt idx="1835">
                  <c:v>51.78</c:v>
                </c:pt>
                <c:pt idx="1836">
                  <c:v>51.51</c:v>
                </c:pt>
                <c:pt idx="1837">
                  <c:v>51.42</c:v>
                </c:pt>
                <c:pt idx="1838">
                  <c:v>51.21</c:v>
                </c:pt>
                <c:pt idx="1839">
                  <c:v>51.21</c:v>
                </c:pt>
                <c:pt idx="1840">
                  <c:v>50.97</c:v>
                </c:pt>
                <c:pt idx="1841">
                  <c:v>50.82</c:v>
                </c:pt>
                <c:pt idx="1842">
                  <c:v>50.73</c:v>
                </c:pt>
                <c:pt idx="1843">
                  <c:v>50.55</c:v>
                </c:pt>
                <c:pt idx="1844">
                  <c:v>50.43</c:v>
                </c:pt>
                <c:pt idx="1845">
                  <c:v>50.46</c:v>
                </c:pt>
                <c:pt idx="1846">
                  <c:v>50.19</c:v>
                </c:pt>
                <c:pt idx="1847">
                  <c:v>50.13</c:v>
                </c:pt>
                <c:pt idx="1848">
                  <c:v>80.58</c:v>
                </c:pt>
                <c:pt idx="1849">
                  <c:v>82.26</c:v>
                </c:pt>
                <c:pt idx="1850">
                  <c:v>82.74</c:v>
                </c:pt>
                <c:pt idx="1851">
                  <c:v>71.52</c:v>
                </c:pt>
                <c:pt idx="1852">
                  <c:v>52.95</c:v>
                </c:pt>
                <c:pt idx="1853">
                  <c:v>52.56</c:v>
                </c:pt>
                <c:pt idx="1854">
                  <c:v>52.23</c:v>
                </c:pt>
                <c:pt idx="1855">
                  <c:v>52.29</c:v>
                </c:pt>
                <c:pt idx="1856">
                  <c:v>51.99</c:v>
                </c:pt>
                <c:pt idx="1857">
                  <c:v>51.75</c:v>
                </c:pt>
                <c:pt idx="1858">
                  <c:v>51.75</c:v>
                </c:pt>
                <c:pt idx="1859">
                  <c:v>51.6</c:v>
                </c:pt>
                <c:pt idx="1860">
                  <c:v>51.51</c:v>
                </c:pt>
                <c:pt idx="1861">
                  <c:v>51.27</c:v>
                </c:pt>
                <c:pt idx="1862">
                  <c:v>51</c:v>
                </c:pt>
                <c:pt idx="1863">
                  <c:v>51.03</c:v>
                </c:pt>
                <c:pt idx="1864">
                  <c:v>50.88</c:v>
                </c:pt>
                <c:pt idx="1865">
                  <c:v>50.82</c:v>
                </c:pt>
                <c:pt idx="1866">
                  <c:v>50.7</c:v>
                </c:pt>
                <c:pt idx="1867">
                  <c:v>50.43</c:v>
                </c:pt>
                <c:pt idx="1868">
                  <c:v>50.31</c:v>
                </c:pt>
                <c:pt idx="1869">
                  <c:v>50.22</c:v>
                </c:pt>
                <c:pt idx="1870">
                  <c:v>50.01</c:v>
                </c:pt>
                <c:pt idx="1871">
                  <c:v>57.78</c:v>
                </c:pt>
                <c:pt idx="1872">
                  <c:v>81.69</c:v>
                </c:pt>
                <c:pt idx="1873">
                  <c:v>82.29</c:v>
                </c:pt>
                <c:pt idx="1874">
                  <c:v>83.04</c:v>
                </c:pt>
                <c:pt idx="1875">
                  <c:v>52.86</c:v>
                </c:pt>
                <c:pt idx="1876">
                  <c:v>52.62</c:v>
                </c:pt>
                <c:pt idx="1877">
                  <c:v>52.29</c:v>
                </c:pt>
                <c:pt idx="1878">
                  <c:v>52.17</c:v>
                </c:pt>
                <c:pt idx="1879">
                  <c:v>52.05</c:v>
                </c:pt>
                <c:pt idx="1880">
                  <c:v>51.78</c:v>
                </c:pt>
                <c:pt idx="1881">
                  <c:v>51.66</c:v>
                </c:pt>
                <c:pt idx="1882">
                  <c:v>51.51</c:v>
                </c:pt>
                <c:pt idx="1883">
                  <c:v>51.42</c:v>
                </c:pt>
                <c:pt idx="1884">
                  <c:v>51.27</c:v>
                </c:pt>
                <c:pt idx="1885">
                  <c:v>51.12</c:v>
                </c:pt>
                <c:pt idx="1886">
                  <c:v>51.03</c:v>
                </c:pt>
                <c:pt idx="1887">
                  <c:v>50.82</c:v>
                </c:pt>
                <c:pt idx="1888">
                  <c:v>50.79</c:v>
                </c:pt>
                <c:pt idx="1889">
                  <c:v>50.61</c:v>
                </c:pt>
                <c:pt idx="1890">
                  <c:v>50.52</c:v>
                </c:pt>
                <c:pt idx="1891">
                  <c:v>50.43</c:v>
                </c:pt>
                <c:pt idx="1892">
                  <c:v>50.19</c:v>
                </c:pt>
                <c:pt idx="1893">
                  <c:v>50.13</c:v>
                </c:pt>
                <c:pt idx="1894">
                  <c:v>49.98</c:v>
                </c:pt>
                <c:pt idx="1895">
                  <c:v>80.819999999999993</c:v>
                </c:pt>
                <c:pt idx="1896">
                  <c:v>81.84</c:v>
                </c:pt>
                <c:pt idx="1897">
                  <c:v>82.77</c:v>
                </c:pt>
                <c:pt idx="1898">
                  <c:v>63.42</c:v>
                </c:pt>
                <c:pt idx="1899">
                  <c:v>52.8</c:v>
                </c:pt>
                <c:pt idx="1900">
                  <c:v>52.44</c:v>
                </c:pt>
                <c:pt idx="1901">
                  <c:v>52.38</c:v>
                </c:pt>
                <c:pt idx="1902">
                  <c:v>52.17</c:v>
                </c:pt>
                <c:pt idx="1903">
                  <c:v>51.9</c:v>
                </c:pt>
                <c:pt idx="1904">
                  <c:v>51.81</c:v>
                </c:pt>
                <c:pt idx="1905">
                  <c:v>51.54</c:v>
                </c:pt>
                <c:pt idx="1906">
                  <c:v>51.6</c:v>
                </c:pt>
                <c:pt idx="1907">
                  <c:v>51.42</c:v>
                </c:pt>
                <c:pt idx="1908">
                  <c:v>51.21</c:v>
                </c:pt>
                <c:pt idx="1909">
                  <c:v>51.12</c:v>
                </c:pt>
                <c:pt idx="1910">
                  <c:v>51.03</c:v>
                </c:pt>
                <c:pt idx="1911">
                  <c:v>50.88</c:v>
                </c:pt>
                <c:pt idx="1912">
                  <c:v>50.88</c:v>
                </c:pt>
                <c:pt idx="1913">
                  <c:v>50.79</c:v>
                </c:pt>
                <c:pt idx="1914">
                  <c:v>50.64</c:v>
                </c:pt>
                <c:pt idx="1915">
                  <c:v>50.49</c:v>
                </c:pt>
                <c:pt idx="1916">
                  <c:v>50.46</c:v>
                </c:pt>
                <c:pt idx="1917">
                  <c:v>50.28</c:v>
                </c:pt>
                <c:pt idx="1918">
                  <c:v>63.84</c:v>
                </c:pt>
                <c:pt idx="1919">
                  <c:v>80.760000000000005</c:v>
                </c:pt>
                <c:pt idx="1920">
                  <c:v>82.2</c:v>
                </c:pt>
                <c:pt idx="1921">
                  <c:v>83.07</c:v>
                </c:pt>
                <c:pt idx="1922">
                  <c:v>82.02</c:v>
                </c:pt>
                <c:pt idx="1923">
                  <c:v>52.92</c:v>
                </c:pt>
                <c:pt idx="1924">
                  <c:v>52.8</c:v>
                </c:pt>
                <c:pt idx="1925">
                  <c:v>52.56</c:v>
                </c:pt>
                <c:pt idx="1926">
                  <c:v>52.44</c:v>
                </c:pt>
                <c:pt idx="1927">
                  <c:v>52.47</c:v>
                </c:pt>
                <c:pt idx="1928">
                  <c:v>52.32</c:v>
                </c:pt>
                <c:pt idx="1929">
                  <c:v>51.99</c:v>
                </c:pt>
                <c:pt idx="1930">
                  <c:v>52.17</c:v>
                </c:pt>
                <c:pt idx="1931">
                  <c:v>52.08</c:v>
                </c:pt>
                <c:pt idx="1932">
                  <c:v>51.9</c:v>
                </c:pt>
                <c:pt idx="1933">
                  <c:v>51.81</c:v>
                </c:pt>
                <c:pt idx="1934">
                  <c:v>51.54</c:v>
                </c:pt>
                <c:pt idx="1935">
                  <c:v>51.69</c:v>
                </c:pt>
                <c:pt idx="1936">
                  <c:v>51.54</c:v>
                </c:pt>
                <c:pt idx="1937">
                  <c:v>51.48</c:v>
                </c:pt>
                <c:pt idx="1938">
                  <c:v>51.33</c:v>
                </c:pt>
                <c:pt idx="1939">
                  <c:v>51.33</c:v>
                </c:pt>
                <c:pt idx="1940">
                  <c:v>51.24</c:v>
                </c:pt>
                <c:pt idx="1941">
                  <c:v>51.12</c:v>
                </c:pt>
                <c:pt idx="1942">
                  <c:v>51</c:v>
                </c:pt>
                <c:pt idx="1943">
                  <c:v>51.12</c:v>
                </c:pt>
                <c:pt idx="1944">
                  <c:v>50.94</c:v>
                </c:pt>
                <c:pt idx="1945">
                  <c:v>50.85</c:v>
                </c:pt>
                <c:pt idx="1946">
                  <c:v>50.67</c:v>
                </c:pt>
                <c:pt idx="1947">
                  <c:v>50.7</c:v>
                </c:pt>
                <c:pt idx="1948">
                  <c:v>50.64</c:v>
                </c:pt>
                <c:pt idx="1949">
                  <c:v>50.55</c:v>
                </c:pt>
                <c:pt idx="1950">
                  <c:v>50.49</c:v>
                </c:pt>
                <c:pt idx="1951">
                  <c:v>50.4</c:v>
                </c:pt>
                <c:pt idx="1952">
                  <c:v>50.31</c:v>
                </c:pt>
                <c:pt idx="1953">
                  <c:v>50.13</c:v>
                </c:pt>
                <c:pt idx="1954">
                  <c:v>50.07</c:v>
                </c:pt>
                <c:pt idx="1955">
                  <c:v>50.07</c:v>
                </c:pt>
                <c:pt idx="1956">
                  <c:v>80.489999999999995</c:v>
                </c:pt>
                <c:pt idx="1957">
                  <c:v>82.26</c:v>
                </c:pt>
                <c:pt idx="1958">
                  <c:v>82.77</c:v>
                </c:pt>
                <c:pt idx="1959">
                  <c:v>73.05</c:v>
                </c:pt>
                <c:pt idx="1960">
                  <c:v>53.19</c:v>
                </c:pt>
                <c:pt idx="1961">
                  <c:v>52.56</c:v>
                </c:pt>
                <c:pt idx="1962">
                  <c:v>52.44</c:v>
                </c:pt>
                <c:pt idx="1963">
                  <c:v>52.53</c:v>
                </c:pt>
                <c:pt idx="1964">
                  <c:v>52.38</c:v>
                </c:pt>
                <c:pt idx="1965">
                  <c:v>52.14</c:v>
                </c:pt>
                <c:pt idx="1966">
                  <c:v>52.26</c:v>
                </c:pt>
                <c:pt idx="1967">
                  <c:v>52.11</c:v>
                </c:pt>
                <c:pt idx="1968">
                  <c:v>51.96</c:v>
                </c:pt>
                <c:pt idx="1969">
                  <c:v>51.9</c:v>
                </c:pt>
                <c:pt idx="1970">
                  <c:v>51.72</c:v>
                </c:pt>
                <c:pt idx="1971">
                  <c:v>51.66</c:v>
                </c:pt>
                <c:pt idx="1972">
                  <c:v>51.63</c:v>
                </c:pt>
                <c:pt idx="1973">
                  <c:v>51.57</c:v>
                </c:pt>
                <c:pt idx="1974">
                  <c:v>51.57</c:v>
                </c:pt>
                <c:pt idx="1975">
                  <c:v>51.42</c:v>
                </c:pt>
                <c:pt idx="1976">
                  <c:v>51.33</c:v>
                </c:pt>
                <c:pt idx="1977">
                  <c:v>51.24</c:v>
                </c:pt>
                <c:pt idx="1978">
                  <c:v>51.18</c:v>
                </c:pt>
                <c:pt idx="1979">
                  <c:v>51.18</c:v>
                </c:pt>
                <c:pt idx="1980">
                  <c:v>51.03</c:v>
                </c:pt>
                <c:pt idx="1981">
                  <c:v>51.03</c:v>
                </c:pt>
                <c:pt idx="1982">
                  <c:v>50.91</c:v>
                </c:pt>
                <c:pt idx="1983">
                  <c:v>50.85</c:v>
                </c:pt>
                <c:pt idx="1984">
                  <c:v>50.76</c:v>
                </c:pt>
                <c:pt idx="1985">
                  <c:v>50.7</c:v>
                </c:pt>
                <c:pt idx="1986">
                  <c:v>50.55</c:v>
                </c:pt>
                <c:pt idx="1987">
                  <c:v>50.64</c:v>
                </c:pt>
                <c:pt idx="1988">
                  <c:v>50.46</c:v>
                </c:pt>
                <c:pt idx="1989">
                  <c:v>50.52</c:v>
                </c:pt>
                <c:pt idx="1990">
                  <c:v>50.19</c:v>
                </c:pt>
                <c:pt idx="1991">
                  <c:v>50.34</c:v>
                </c:pt>
                <c:pt idx="1992">
                  <c:v>50.16</c:v>
                </c:pt>
                <c:pt idx="1993">
                  <c:v>50.13</c:v>
                </c:pt>
                <c:pt idx="1994">
                  <c:v>50.13</c:v>
                </c:pt>
                <c:pt idx="1995">
                  <c:v>62.55</c:v>
                </c:pt>
                <c:pt idx="1996">
                  <c:v>81.06</c:v>
                </c:pt>
                <c:pt idx="1997">
                  <c:v>82.56</c:v>
                </c:pt>
                <c:pt idx="1998">
                  <c:v>83.19</c:v>
                </c:pt>
                <c:pt idx="1999">
                  <c:v>62.91</c:v>
                </c:pt>
                <c:pt idx="2000">
                  <c:v>52.86</c:v>
                </c:pt>
                <c:pt idx="2001">
                  <c:v>52.68</c:v>
                </c:pt>
                <c:pt idx="2002">
                  <c:v>52.68</c:v>
                </c:pt>
                <c:pt idx="2003">
                  <c:v>52.59</c:v>
                </c:pt>
                <c:pt idx="2004">
                  <c:v>52.5</c:v>
                </c:pt>
                <c:pt idx="2005">
                  <c:v>52.35</c:v>
                </c:pt>
                <c:pt idx="2006">
                  <c:v>52.05</c:v>
                </c:pt>
                <c:pt idx="2007">
                  <c:v>52.05</c:v>
                </c:pt>
                <c:pt idx="2008">
                  <c:v>51.99</c:v>
                </c:pt>
                <c:pt idx="2009">
                  <c:v>52.08</c:v>
                </c:pt>
                <c:pt idx="2010">
                  <c:v>51.99</c:v>
                </c:pt>
                <c:pt idx="2011">
                  <c:v>51.75</c:v>
                </c:pt>
                <c:pt idx="2012">
                  <c:v>51.72</c:v>
                </c:pt>
                <c:pt idx="2013">
                  <c:v>51.54</c:v>
                </c:pt>
                <c:pt idx="2014">
                  <c:v>51.69</c:v>
                </c:pt>
                <c:pt idx="2015">
                  <c:v>51.54</c:v>
                </c:pt>
                <c:pt idx="2016">
                  <c:v>51.42</c:v>
                </c:pt>
                <c:pt idx="2017">
                  <c:v>51.3</c:v>
                </c:pt>
                <c:pt idx="2018">
                  <c:v>51.21</c:v>
                </c:pt>
                <c:pt idx="2019">
                  <c:v>51.24</c:v>
                </c:pt>
                <c:pt idx="2020">
                  <c:v>51.09</c:v>
                </c:pt>
                <c:pt idx="2021">
                  <c:v>51</c:v>
                </c:pt>
                <c:pt idx="2022">
                  <c:v>50.85</c:v>
                </c:pt>
                <c:pt idx="2023">
                  <c:v>50.91</c:v>
                </c:pt>
                <c:pt idx="2024">
                  <c:v>50.88</c:v>
                </c:pt>
                <c:pt idx="2025">
                  <c:v>50.73</c:v>
                </c:pt>
                <c:pt idx="2026">
                  <c:v>50.73</c:v>
                </c:pt>
                <c:pt idx="2027">
                  <c:v>50.73</c:v>
                </c:pt>
                <c:pt idx="2028">
                  <c:v>50.55</c:v>
                </c:pt>
                <c:pt idx="2029">
                  <c:v>50.49</c:v>
                </c:pt>
                <c:pt idx="2030">
                  <c:v>50.58</c:v>
                </c:pt>
                <c:pt idx="2031">
                  <c:v>50.4</c:v>
                </c:pt>
                <c:pt idx="2032">
                  <c:v>50.34</c:v>
                </c:pt>
                <c:pt idx="2033">
                  <c:v>50.25</c:v>
                </c:pt>
                <c:pt idx="2034">
                  <c:v>50.1</c:v>
                </c:pt>
                <c:pt idx="2035">
                  <c:v>50.13</c:v>
                </c:pt>
                <c:pt idx="2036">
                  <c:v>50.07</c:v>
                </c:pt>
                <c:pt idx="2037">
                  <c:v>81.09</c:v>
                </c:pt>
                <c:pt idx="2038">
                  <c:v>81.87</c:v>
                </c:pt>
                <c:pt idx="2039">
                  <c:v>82.92</c:v>
                </c:pt>
                <c:pt idx="2040">
                  <c:v>83.01</c:v>
                </c:pt>
                <c:pt idx="2041">
                  <c:v>53.1</c:v>
                </c:pt>
                <c:pt idx="2042">
                  <c:v>52.77</c:v>
                </c:pt>
                <c:pt idx="2043">
                  <c:v>52.74</c:v>
                </c:pt>
                <c:pt idx="2044">
                  <c:v>52.59</c:v>
                </c:pt>
                <c:pt idx="2045">
                  <c:v>52.47</c:v>
                </c:pt>
                <c:pt idx="2046">
                  <c:v>52.53</c:v>
                </c:pt>
                <c:pt idx="2047">
                  <c:v>52.35</c:v>
                </c:pt>
                <c:pt idx="2048">
                  <c:v>52.29</c:v>
                </c:pt>
                <c:pt idx="2049">
                  <c:v>52.26</c:v>
                </c:pt>
                <c:pt idx="2050">
                  <c:v>52.23</c:v>
                </c:pt>
                <c:pt idx="2051">
                  <c:v>52.05</c:v>
                </c:pt>
                <c:pt idx="2052">
                  <c:v>52.02</c:v>
                </c:pt>
                <c:pt idx="2053">
                  <c:v>51.99</c:v>
                </c:pt>
                <c:pt idx="2054">
                  <c:v>51.87</c:v>
                </c:pt>
                <c:pt idx="2055">
                  <c:v>51.93</c:v>
                </c:pt>
                <c:pt idx="2056">
                  <c:v>51.81</c:v>
                </c:pt>
                <c:pt idx="2057">
                  <c:v>51.72</c:v>
                </c:pt>
                <c:pt idx="2058">
                  <c:v>51.69</c:v>
                </c:pt>
                <c:pt idx="2059">
                  <c:v>51.75</c:v>
                </c:pt>
                <c:pt idx="2060">
                  <c:v>51.63</c:v>
                </c:pt>
                <c:pt idx="2061">
                  <c:v>51.63</c:v>
                </c:pt>
                <c:pt idx="2062">
                  <c:v>51.48</c:v>
                </c:pt>
                <c:pt idx="2063">
                  <c:v>51.3</c:v>
                </c:pt>
                <c:pt idx="2064">
                  <c:v>51.39</c:v>
                </c:pt>
                <c:pt idx="2065">
                  <c:v>51.3</c:v>
                </c:pt>
                <c:pt idx="2066">
                  <c:v>51.3</c:v>
                </c:pt>
                <c:pt idx="2067">
                  <c:v>51.21</c:v>
                </c:pt>
                <c:pt idx="2068">
                  <c:v>51.15</c:v>
                </c:pt>
                <c:pt idx="2069">
                  <c:v>51.09</c:v>
                </c:pt>
                <c:pt idx="2070">
                  <c:v>50.94</c:v>
                </c:pt>
                <c:pt idx="2071">
                  <c:v>50.97</c:v>
                </c:pt>
                <c:pt idx="2072">
                  <c:v>50.79</c:v>
                </c:pt>
                <c:pt idx="2073">
                  <c:v>50.7</c:v>
                </c:pt>
                <c:pt idx="2074">
                  <c:v>50.64</c:v>
                </c:pt>
                <c:pt idx="2075">
                  <c:v>50.49</c:v>
                </c:pt>
                <c:pt idx="2076">
                  <c:v>50.31</c:v>
                </c:pt>
                <c:pt idx="2077">
                  <c:v>50.19</c:v>
                </c:pt>
                <c:pt idx="2078">
                  <c:v>50.13</c:v>
                </c:pt>
                <c:pt idx="2079">
                  <c:v>50.01</c:v>
                </c:pt>
                <c:pt idx="2080">
                  <c:v>81.540000000000006</c:v>
                </c:pt>
                <c:pt idx="2081">
                  <c:v>82.68</c:v>
                </c:pt>
                <c:pt idx="2082">
                  <c:v>83.07</c:v>
                </c:pt>
                <c:pt idx="2083">
                  <c:v>53.04</c:v>
                </c:pt>
                <c:pt idx="2084">
                  <c:v>52.77</c:v>
                </c:pt>
                <c:pt idx="2085">
                  <c:v>52.56</c:v>
                </c:pt>
                <c:pt idx="2086">
                  <c:v>52.35</c:v>
                </c:pt>
                <c:pt idx="2087">
                  <c:v>52.32</c:v>
                </c:pt>
                <c:pt idx="2088">
                  <c:v>52.17</c:v>
                </c:pt>
                <c:pt idx="2089">
                  <c:v>51.96</c:v>
                </c:pt>
                <c:pt idx="2090">
                  <c:v>51.9</c:v>
                </c:pt>
                <c:pt idx="2091">
                  <c:v>51.78</c:v>
                </c:pt>
                <c:pt idx="2092">
                  <c:v>51.57</c:v>
                </c:pt>
                <c:pt idx="2093">
                  <c:v>51.39</c:v>
                </c:pt>
                <c:pt idx="2094">
                  <c:v>51.45</c:v>
                </c:pt>
                <c:pt idx="2095">
                  <c:v>51.45</c:v>
                </c:pt>
                <c:pt idx="2096">
                  <c:v>51.33</c:v>
                </c:pt>
                <c:pt idx="2097">
                  <c:v>51.06</c:v>
                </c:pt>
                <c:pt idx="2098">
                  <c:v>51.06</c:v>
                </c:pt>
                <c:pt idx="2099">
                  <c:v>50.82</c:v>
                </c:pt>
                <c:pt idx="2100">
                  <c:v>50.76</c:v>
                </c:pt>
                <c:pt idx="2101">
                  <c:v>50.73</c:v>
                </c:pt>
                <c:pt idx="2102">
                  <c:v>50.64</c:v>
                </c:pt>
                <c:pt idx="2103">
                  <c:v>50.52</c:v>
                </c:pt>
                <c:pt idx="2104">
                  <c:v>50.4</c:v>
                </c:pt>
                <c:pt idx="2105">
                  <c:v>50.37</c:v>
                </c:pt>
                <c:pt idx="2106">
                  <c:v>50.1</c:v>
                </c:pt>
                <c:pt idx="2107">
                  <c:v>50.04</c:v>
                </c:pt>
                <c:pt idx="2108">
                  <c:v>80.459999999999994</c:v>
                </c:pt>
                <c:pt idx="2109">
                  <c:v>82.23</c:v>
                </c:pt>
                <c:pt idx="2110">
                  <c:v>82.68</c:v>
                </c:pt>
                <c:pt idx="2111">
                  <c:v>73.739999999999995</c:v>
                </c:pt>
                <c:pt idx="2112">
                  <c:v>53.22</c:v>
                </c:pt>
                <c:pt idx="2113">
                  <c:v>52.74</c:v>
                </c:pt>
                <c:pt idx="2114">
                  <c:v>52.44</c:v>
                </c:pt>
                <c:pt idx="2115">
                  <c:v>52.35</c:v>
                </c:pt>
                <c:pt idx="2116">
                  <c:v>52.14</c:v>
                </c:pt>
                <c:pt idx="2117">
                  <c:v>52.11</c:v>
                </c:pt>
                <c:pt idx="2118">
                  <c:v>52.08</c:v>
                </c:pt>
                <c:pt idx="2119">
                  <c:v>52.02</c:v>
                </c:pt>
                <c:pt idx="2120">
                  <c:v>51.75</c:v>
                </c:pt>
                <c:pt idx="2121">
                  <c:v>51.66</c:v>
                </c:pt>
                <c:pt idx="2122">
                  <c:v>51.51</c:v>
                </c:pt>
                <c:pt idx="2123">
                  <c:v>51.57</c:v>
                </c:pt>
                <c:pt idx="2124">
                  <c:v>51.3</c:v>
                </c:pt>
                <c:pt idx="2125">
                  <c:v>51.3</c:v>
                </c:pt>
                <c:pt idx="2126">
                  <c:v>51.09</c:v>
                </c:pt>
                <c:pt idx="2127">
                  <c:v>50.97</c:v>
                </c:pt>
                <c:pt idx="2128">
                  <c:v>51.03</c:v>
                </c:pt>
                <c:pt idx="2129">
                  <c:v>50.88</c:v>
                </c:pt>
                <c:pt idx="2130">
                  <c:v>50.76</c:v>
                </c:pt>
                <c:pt idx="2131">
                  <c:v>50.67</c:v>
                </c:pt>
                <c:pt idx="2132">
                  <c:v>50.58</c:v>
                </c:pt>
                <c:pt idx="2133">
                  <c:v>50.58</c:v>
                </c:pt>
                <c:pt idx="2134">
                  <c:v>50.43</c:v>
                </c:pt>
                <c:pt idx="2135">
                  <c:v>50.43</c:v>
                </c:pt>
                <c:pt idx="2136">
                  <c:v>50.22</c:v>
                </c:pt>
                <c:pt idx="2137">
                  <c:v>50.01</c:v>
                </c:pt>
                <c:pt idx="2138">
                  <c:v>50.1</c:v>
                </c:pt>
                <c:pt idx="2139">
                  <c:v>81.45</c:v>
                </c:pt>
                <c:pt idx="2140">
                  <c:v>82.65</c:v>
                </c:pt>
                <c:pt idx="2141">
                  <c:v>83.19</c:v>
                </c:pt>
                <c:pt idx="2142">
                  <c:v>53.1</c:v>
                </c:pt>
                <c:pt idx="2143">
                  <c:v>52.77</c:v>
                </c:pt>
                <c:pt idx="2144">
                  <c:v>52.62</c:v>
                </c:pt>
                <c:pt idx="2145">
                  <c:v>52.38</c:v>
                </c:pt>
                <c:pt idx="2146">
                  <c:v>52.29</c:v>
                </c:pt>
                <c:pt idx="2147">
                  <c:v>52.26</c:v>
                </c:pt>
                <c:pt idx="2148">
                  <c:v>52.08</c:v>
                </c:pt>
                <c:pt idx="2149">
                  <c:v>51.96</c:v>
                </c:pt>
                <c:pt idx="2150">
                  <c:v>51.93</c:v>
                </c:pt>
                <c:pt idx="2151">
                  <c:v>51.9</c:v>
                </c:pt>
                <c:pt idx="2152">
                  <c:v>51.78</c:v>
                </c:pt>
                <c:pt idx="2153">
                  <c:v>51.69</c:v>
                </c:pt>
                <c:pt idx="2154">
                  <c:v>51.57</c:v>
                </c:pt>
                <c:pt idx="2155">
                  <c:v>51.39</c:v>
                </c:pt>
                <c:pt idx="2156">
                  <c:v>51.39</c:v>
                </c:pt>
                <c:pt idx="2157">
                  <c:v>51.24</c:v>
                </c:pt>
                <c:pt idx="2158">
                  <c:v>51.06</c:v>
                </c:pt>
                <c:pt idx="2159">
                  <c:v>51.09</c:v>
                </c:pt>
                <c:pt idx="2160">
                  <c:v>51</c:v>
                </c:pt>
                <c:pt idx="2161">
                  <c:v>50.94</c:v>
                </c:pt>
                <c:pt idx="2162">
                  <c:v>50.7</c:v>
                </c:pt>
                <c:pt idx="2163">
                  <c:v>50.58</c:v>
                </c:pt>
                <c:pt idx="2164">
                  <c:v>50.7</c:v>
                </c:pt>
                <c:pt idx="2165">
                  <c:v>50.46</c:v>
                </c:pt>
                <c:pt idx="2166">
                  <c:v>50.52</c:v>
                </c:pt>
                <c:pt idx="2167">
                  <c:v>50.31</c:v>
                </c:pt>
                <c:pt idx="2168">
                  <c:v>50.22</c:v>
                </c:pt>
                <c:pt idx="2169">
                  <c:v>50.16</c:v>
                </c:pt>
                <c:pt idx="2170">
                  <c:v>59.1</c:v>
                </c:pt>
                <c:pt idx="2171">
                  <c:v>81.84</c:v>
                </c:pt>
                <c:pt idx="2172">
                  <c:v>82.41</c:v>
                </c:pt>
                <c:pt idx="2173">
                  <c:v>83.22</c:v>
                </c:pt>
                <c:pt idx="2174">
                  <c:v>66.39</c:v>
                </c:pt>
                <c:pt idx="2175">
                  <c:v>52.8</c:v>
                </c:pt>
                <c:pt idx="2176">
                  <c:v>52.53</c:v>
                </c:pt>
                <c:pt idx="2177">
                  <c:v>52.59</c:v>
                </c:pt>
                <c:pt idx="2178">
                  <c:v>52.26</c:v>
                </c:pt>
                <c:pt idx="2179">
                  <c:v>52.35</c:v>
                </c:pt>
                <c:pt idx="2180">
                  <c:v>52.17</c:v>
                </c:pt>
                <c:pt idx="2181">
                  <c:v>52.08</c:v>
                </c:pt>
                <c:pt idx="2182">
                  <c:v>51.96</c:v>
                </c:pt>
                <c:pt idx="2183">
                  <c:v>51.81</c:v>
                </c:pt>
                <c:pt idx="2184">
                  <c:v>51.72</c:v>
                </c:pt>
                <c:pt idx="2185">
                  <c:v>51.57</c:v>
                </c:pt>
                <c:pt idx="2186">
                  <c:v>51.48</c:v>
                </c:pt>
                <c:pt idx="2187">
                  <c:v>51.45</c:v>
                </c:pt>
                <c:pt idx="2188">
                  <c:v>51.39</c:v>
                </c:pt>
                <c:pt idx="2189">
                  <c:v>51.24</c:v>
                </c:pt>
                <c:pt idx="2190">
                  <c:v>51.12</c:v>
                </c:pt>
                <c:pt idx="2191">
                  <c:v>50.91</c:v>
                </c:pt>
                <c:pt idx="2192">
                  <c:v>51.03</c:v>
                </c:pt>
                <c:pt idx="2193">
                  <c:v>50.88</c:v>
                </c:pt>
                <c:pt idx="2194">
                  <c:v>50.7</c:v>
                </c:pt>
                <c:pt idx="2195">
                  <c:v>50.7</c:v>
                </c:pt>
                <c:pt idx="2196">
                  <c:v>50.58</c:v>
                </c:pt>
                <c:pt idx="2197">
                  <c:v>50.46</c:v>
                </c:pt>
                <c:pt idx="2198">
                  <c:v>50.4</c:v>
                </c:pt>
                <c:pt idx="2199">
                  <c:v>50.31</c:v>
                </c:pt>
                <c:pt idx="2200">
                  <c:v>50.25</c:v>
                </c:pt>
                <c:pt idx="2201">
                  <c:v>50.07</c:v>
                </c:pt>
                <c:pt idx="2202">
                  <c:v>81.09</c:v>
                </c:pt>
                <c:pt idx="2203">
                  <c:v>81.99</c:v>
                </c:pt>
                <c:pt idx="2204">
                  <c:v>82.98</c:v>
                </c:pt>
                <c:pt idx="2205">
                  <c:v>83.04</c:v>
                </c:pt>
                <c:pt idx="2206">
                  <c:v>53.04</c:v>
                </c:pt>
                <c:pt idx="2207">
                  <c:v>52.86</c:v>
                </c:pt>
                <c:pt idx="2208">
                  <c:v>52.77</c:v>
                </c:pt>
                <c:pt idx="2209">
                  <c:v>52.41</c:v>
                </c:pt>
                <c:pt idx="2210">
                  <c:v>52.35</c:v>
                </c:pt>
                <c:pt idx="2211">
                  <c:v>52.26</c:v>
                </c:pt>
                <c:pt idx="2212">
                  <c:v>52.17</c:v>
                </c:pt>
                <c:pt idx="2213">
                  <c:v>52.11</c:v>
                </c:pt>
                <c:pt idx="2214">
                  <c:v>51.96</c:v>
                </c:pt>
                <c:pt idx="2215">
                  <c:v>51.15</c:v>
                </c:pt>
                <c:pt idx="2216">
                  <c:v>51.03</c:v>
                </c:pt>
                <c:pt idx="2217">
                  <c:v>50.91</c:v>
                </c:pt>
                <c:pt idx="2218">
                  <c:v>51</c:v>
                </c:pt>
                <c:pt idx="2219">
                  <c:v>50.94</c:v>
                </c:pt>
                <c:pt idx="2220">
                  <c:v>50.94</c:v>
                </c:pt>
                <c:pt idx="2221">
                  <c:v>50.67</c:v>
                </c:pt>
                <c:pt idx="2222">
                  <c:v>50.67</c:v>
                </c:pt>
                <c:pt idx="2223">
                  <c:v>50.61</c:v>
                </c:pt>
                <c:pt idx="2224">
                  <c:v>50.52</c:v>
                </c:pt>
                <c:pt idx="2225">
                  <c:v>50.52</c:v>
                </c:pt>
                <c:pt idx="2226">
                  <c:v>50.4</c:v>
                </c:pt>
                <c:pt idx="2227">
                  <c:v>50.31</c:v>
                </c:pt>
                <c:pt idx="2228">
                  <c:v>50.16</c:v>
                </c:pt>
                <c:pt idx="2229">
                  <c:v>50.01</c:v>
                </c:pt>
                <c:pt idx="2230">
                  <c:v>65.67</c:v>
                </c:pt>
                <c:pt idx="2231">
                  <c:v>81.12</c:v>
                </c:pt>
                <c:pt idx="2232">
                  <c:v>82.59</c:v>
                </c:pt>
                <c:pt idx="2233">
                  <c:v>82.92</c:v>
                </c:pt>
                <c:pt idx="2234">
                  <c:v>58.86</c:v>
                </c:pt>
                <c:pt idx="2235">
                  <c:v>52.74</c:v>
                </c:pt>
                <c:pt idx="2236">
                  <c:v>52.65</c:v>
                </c:pt>
                <c:pt idx="2237">
                  <c:v>52.47</c:v>
                </c:pt>
                <c:pt idx="2238">
                  <c:v>52.26</c:v>
                </c:pt>
                <c:pt idx="2239">
                  <c:v>52.35</c:v>
                </c:pt>
                <c:pt idx="2240">
                  <c:v>52.29</c:v>
                </c:pt>
                <c:pt idx="2241">
                  <c:v>52.17</c:v>
                </c:pt>
                <c:pt idx="2242">
                  <c:v>52.08</c:v>
                </c:pt>
                <c:pt idx="2243">
                  <c:v>52.05</c:v>
                </c:pt>
                <c:pt idx="2244">
                  <c:v>51.72</c:v>
                </c:pt>
                <c:pt idx="2245">
                  <c:v>51.72</c:v>
                </c:pt>
                <c:pt idx="2246">
                  <c:v>51.75</c:v>
                </c:pt>
                <c:pt idx="2247">
                  <c:v>51.57</c:v>
                </c:pt>
                <c:pt idx="2248">
                  <c:v>51.57</c:v>
                </c:pt>
                <c:pt idx="2249">
                  <c:v>51.3</c:v>
                </c:pt>
                <c:pt idx="2250">
                  <c:v>51.48</c:v>
                </c:pt>
                <c:pt idx="2251">
                  <c:v>51.3</c:v>
                </c:pt>
                <c:pt idx="2252">
                  <c:v>51.21</c:v>
                </c:pt>
                <c:pt idx="2253">
                  <c:v>51.18</c:v>
                </c:pt>
                <c:pt idx="2254">
                  <c:v>51</c:v>
                </c:pt>
                <c:pt idx="2255">
                  <c:v>50.91</c:v>
                </c:pt>
                <c:pt idx="2256">
                  <c:v>50.85</c:v>
                </c:pt>
                <c:pt idx="2257">
                  <c:v>50.67</c:v>
                </c:pt>
                <c:pt idx="2258">
                  <c:v>50.73</c:v>
                </c:pt>
                <c:pt idx="2259">
                  <c:v>50.58</c:v>
                </c:pt>
                <c:pt idx="2260">
                  <c:v>50.55</c:v>
                </c:pt>
                <c:pt idx="2261">
                  <c:v>50.49</c:v>
                </c:pt>
                <c:pt idx="2262">
                  <c:v>50.49</c:v>
                </c:pt>
                <c:pt idx="2263">
                  <c:v>50.22</c:v>
                </c:pt>
                <c:pt idx="2264">
                  <c:v>50.31</c:v>
                </c:pt>
                <c:pt idx="2265">
                  <c:v>50.19</c:v>
                </c:pt>
                <c:pt idx="2266">
                  <c:v>66.239999999999995</c:v>
                </c:pt>
                <c:pt idx="2267">
                  <c:v>81.27</c:v>
                </c:pt>
                <c:pt idx="2268">
                  <c:v>82.47</c:v>
                </c:pt>
                <c:pt idx="2269">
                  <c:v>82.98</c:v>
                </c:pt>
                <c:pt idx="2270">
                  <c:v>58.65</c:v>
                </c:pt>
                <c:pt idx="2271">
                  <c:v>52.74</c:v>
                </c:pt>
                <c:pt idx="2272">
                  <c:v>52.77</c:v>
                </c:pt>
                <c:pt idx="2273">
                  <c:v>52.53</c:v>
                </c:pt>
                <c:pt idx="2274">
                  <c:v>52.23</c:v>
                </c:pt>
                <c:pt idx="2275">
                  <c:v>52.26</c:v>
                </c:pt>
                <c:pt idx="2276">
                  <c:v>52.23</c:v>
                </c:pt>
                <c:pt idx="2277">
                  <c:v>52.14</c:v>
                </c:pt>
                <c:pt idx="2278">
                  <c:v>52.02</c:v>
                </c:pt>
                <c:pt idx="2279">
                  <c:v>51.93</c:v>
                </c:pt>
                <c:pt idx="2280">
                  <c:v>51.81</c:v>
                </c:pt>
                <c:pt idx="2281">
                  <c:v>51.78</c:v>
                </c:pt>
                <c:pt idx="2282">
                  <c:v>51.57</c:v>
                </c:pt>
                <c:pt idx="2283">
                  <c:v>51.6</c:v>
                </c:pt>
                <c:pt idx="2284">
                  <c:v>51.48</c:v>
                </c:pt>
                <c:pt idx="2285">
                  <c:v>51.51</c:v>
                </c:pt>
                <c:pt idx="2286">
                  <c:v>51.3</c:v>
                </c:pt>
                <c:pt idx="2287">
                  <c:v>51.33</c:v>
                </c:pt>
                <c:pt idx="2288">
                  <c:v>51.21</c:v>
                </c:pt>
                <c:pt idx="2289">
                  <c:v>51.12</c:v>
                </c:pt>
                <c:pt idx="2290">
                  <c:v>51.09</c:v>
                </c:pt>
                <c:pt idx="2291">
                  <c:v>51.09</c:v>
                </c:pt>
                <c:pt idx="2292">
                  <c:v>50.97</c:v>
                </c:pt>
                <c:pt idx="2293">
                  <c:v>50.85</c:v>
                </c:pt>
                <c:pt idx="2294">
                  <c:v>50.76</c:v>
                </c:pt>
                <c:pt idx="2295">
                  <c:v>50.82</c:v>
                </c:pt>
                <c:pt idx="2296">
                  <c:v>50.61</c:v>
                </c:pt>
                <c:pt idx="2297">
                  <c:v>50.61</c:v>
                </c:pt>
                <c:pt idx="2298">
                  <c:v>50.43</c:v>
                </c:pt>
                <c:pt idx="2299">
                  <c:v>50.37</c:v>
                </c:pt>
                <c:pt idx="2300">
                  <c:v>50.34</c:v>
                </c:pt>
                <c:pt idx="2301">
                  <c:v>50.4</c:v>
                </c:pt>
                <c:pt idx="2302">
                  <c:v>50.19</c:v>
                </c:pt>
                <c:pt idx="2303">
                  <c:v>50.16</c:v>
                </c:pt>
                <c:pt idx="2304">
                  <c:v>58.08</c:v>
                </c:pt>
                <c:pt idx="2305">
                  <c:v>81.78</c:v>
                </c:pt>
                <c:pt idx="2306">
                  <c:v>82.47</c:v>
                </c:pt>
                <c:pt idx="2307">
                  <c:v>83.25</c:v>
                </c:pt>
                <c:pt idx="2308">
                  <c:v>66.959999999999994</c:v>
                </c:pt>
                <c:pt idx="2309">
                  <c:v>52.89</c:v>
                </c:pt>
                <c:pt idx="2310">
                  <c:v>52.71</c:v>
                </c:pt>
                <c:pt idx="2311">
                  <c:v>52.56</c:v>
                </c:pt>
                <c:pt idx="2312">
                  <c:v>52.53</c:v>
                </c:pt>
                <c:pt idx="2313">
                  <c:v>52.47</c:v>
                </c:pt>
                <c:pt idx="2314">
                  <c:v>52.41</c:v>
                </c:pt>
                <c:pt idx="2315">
                  <c:v>52.26</c:v>
                </c:pt>
                <c:pt idx="2316">
                  <c:v>52.2</c:v>
                </c:pt>
                <c:pt idx="2317">
                  <c:v>52.11</c:v>
                </c:pt>
                <c:pt idx="2318">
                  <c:v>51.93</c:v>
                </c:pt>
                <c:pt idx="2319">
                  <c:v>51.96</c:v>
                </c:pt>
                <c:pt idx="2320">
                  <c:v>51.78</c:v>
                </c:pt>
                <c:pt idx="2321">
                  <c:v>51.72</c:v>
                </c:pt>
                <c:pt idx="2322">
                  <c:v>51.69</c:v>
                </c:pt>
                <c:pt idx="2323">
                  <c:v>51.69</c:v>
                </c:pt>
                <c:pt idx="2324">
                  <c:v>51.48</c:v>
                </c:pt>
                <c:pt idx="2325">
                  <c:v>51.36</c:v>
                </c:pt>
                <c:pt idx="2326">
                  <c:v>51.6</c:v>
                </c:pt>
                <c:pt idx="2327">
                  <c:v>51.33</c:v>
                </c:pt>
                <c:pt idx="2328">
                  <c:v>51.24</c:v>
                </c:pt>
                <c:pt idx="2329">
                  <c:v>51.3</c:v>
                </c:pt>
                <c:pt idx="2330">
                  <c:v>51.03</c:v>
                </c:pt>
                <c:pt idx="2331">
                  <c:v>51.12</c:v>
                </c:pt>
                <c:pt idx="2332">
                  <c:v>50.94</c:v>
                </c:pt>
                <c:pt idx="2333">
                  <c:v>50.94</c:v>
                </c:pt>
                <c:pt idx="2334">
                  <c:v>50.85</c:v>
                </c:pt>
                <c:pt idx="2335">
                  <c:v>50.79</c:v>
                </c:pt>
                <c:pt idx="2336">
                  <c:v>50.76</c:v>
                </c:pt>
                <c:pt idx="2337">
                  <c:v>50.7</c:v>
                </c:pt>
                <c:pt idx="2338">
                  <c:v>50.49</c:v>
                </c:pt>
                <c:pt idx="2339">
                  <c:v>50.46</c:v>
                </c:pt>
                <c:pt idx="2340">
                  <c:v>50.46</c:v>
                </c:pt>
                <c:pt idx="2341">
                  <c:v>50.43</c:v>
                </c:pt>
                <c:pt idx="2342">
                  <c:v>50.34</c:v>
                </c:pt>
                <c:pt idx="2343">
                  <c:v>50.31</c:v>
                </c:pt>
                <c:pt idx="2344">
                  <c:v>50.37</c:v>
                </c:pt>
                <c:pt idx="2345">
                  <c:v>50.22</c:v>
                </c:pt>
                <c:pt idx="2346">
                  <c:v>50.28</c:v>
                </c:pt>
                <c:pt idx="2347">
                  <c:v>50.16</c:v>
                </c:pt>
                <c:pt idx="2348">
                  <c:v>80.760000000000005</c:v>
                </c:pt>
                <c:pt idx="2349">
                  <c:v>82.38</c:v>
                </c:pt>
                <c:pt idx="2350">
                  <c:v>82.86</c:v>
                </c:pt>
                <c:pt idx="2351">
                  <c:v>71.489999999999995</c:v>
                </c:pt>
                <c:pt idx="2352">
                  <c:v>53.13</c:v>
                </c:pt>
                <c:pt idx="2353">
                  <c:v>52.89</c:v>
                </c:pt>
                <c:pt idx="2354">
                  <c:v>52.68</c:v>
                </c:pt>
                <c:pt idx="2355">
                  <c:v>52.71</c:v>
                </c:pt>
                <c:pt idx="2356">
                  <c:v>52.56</c:v>
                </c:pt>
                <c:pt idx="2357">
                  <c:v>52.5</c:v>
                </c:pt>
                <c:pt idx="2358">
                  <c:v>52.47</c:v>
                </c:pt>
                <c:pt idx="2359">
                  <c:v>52.41</c:v>
                </c:pt>
                <c:pt idx="2360">
                  <c:v>52.32</c:v>
                </c:pt>
                <c:pt idx="2361">
                  <c:v>52.14</c:v>
                </c:pt>
                <c:pt idx="2362">
                  <c:v>52.05</c:v>
                </c:pt>
                <c:pt idx="2363">
                  <c:v>52.05</c:v>
                </c:pt>
                <c:pt idx="2364">
                  <c:v>51.99</c:v>
                </c:pt>
                <c:pt idx="2365">
                  <c:v>52.05</c:v>
                </c:pt>
                <c:pt idx="2366">
                  <c:v>51.93</c:v>
                </c:pt>
                <c:pt idx="2367">
                  <c:v>51.72</c:v>
                </c:pt>
                <c:pt idx="2368">
                  <c:v>51.84</c:v>
                </c:pt>
                <c:pt idx="2369">
                  <c:v>51.66</c:v>
                </c:pt>
                <c:pt idx="2370">
                  <c:v>51.54</c:v>
                </c:pt>
                <c:pt idx="2371">
                  <c:v>51.45</c:v>
                </c:pt>
                <c:pt idx="2372">
                  <c:v>51.18</c:v>
                </c:pt>
                <c:pt idx="2373">
                  <c:v>51.09</c:v>
                </c:pt>
                <c:pt idx="2374">
                  <c:v>51</c:v>
                </c:pt>
                <c:pt idx="2375">
                  <c:v>50.97</c:v>
                </c:pt>
                <c:pt idx="2376">
                  <c:v>50.79</c:v>
                </c:pt>
                <c:pt idx="2377">
                  <c:v>50.67</c:v>
                </c:pt>
                <c:pt idx="2378">
                  <c:v>50.64</c:v>
                </c:pt>
                <c:pt idx="2379">
                  <c:v>50.46</c:v>
                </c:pt>
                <c:pt idx="2380">
                  <c:v>50.37</c:v>
                </c:pt>
                <c:pt idx="2381">
                  <c:v>50.28</c:v>
                </c:pt>
                <c:pt idx="2382">
                  <c:v>50.16</c:v>
                </c:pt>
                <c:pt idx="2383">
                  <c:v>50.22</c:v>
                </c:pt>
                <c:pt idx="2384">
                  <c:v>81.510000000000005</c:v>
                </c:pt>
                <c:pt idx="2385">
                  <c:v>82.65</c:v>
                </c:pt>
                <c:pt idx="2386">
                  <c:v>83.22</c:v>
                </c:pt>
                <c:pt idx="2387">
                  <c:v>53.07</c:v>
                </c:pt>
                <c:pt idx="2388">
                  <c:v>52.98</c:v>
                </c:pt>
                <c:pt idx="2389">
                  <c:v>52.5</c:v>
                </c:pt>
                <c:pt idx="2390">
                  <c:v>52.5</c:v>
                </c:pt>
                <c:pt idx="2391">
                  <c:v>52.23</c:v>
                </c:pt>
                <c:pt idx="2392">
                  <c:v>52.17</c:v>
                </c:pt>
                <c:pt idx="2393">
                  <c:v>52.11</c:v>
                </c:pt>
                <c:pt idx="2394">
                  <c:v>51.96</c:v>
                </c:pt>
                <c:pt idx="2395">
                  <c:v>51.69</c:v>
                </c:pt>
                <c:pt idx="2396">
                  <c:v>51.6</c:v>
                </c:pt>
                <c:pt idx="2397">
                  <c:v>51.57</c:v>
                </c:pt>
                <c:pt idx="2398">
                  <c:v>51.3</c:v>
                </c:pt>
                <c:pt idx="2399">
                  <c:v>51.27</c:v>
                </c:pt>
                <c:pt idx="2400">
                  <c:v>51.06</c:v>
                </c:pt>
                <c:pt idx="2401">
                  <c:v>51.15</c:v>
                </c:pt>
                <c:pt idx="2402">
                  <c:v>50.94</c:v>
                </c:pt>
                <c:pt idx="2403">
                  <c:v>50.7</c:v>
                </c:pt>
                <c:pt idx="2404">
                  <c:v>50.79</c:v>
                </c:pt>
                <c:pt idx="2405">
                  <c:v>50.55</c:v>
                </c:pt>
                <c:pt idx="2406">
                  <c:v>50.55</c:v>
                </c:pt>
                <c:pt idx="2407">
                  <c:v>50.49</c:v>
                </c:pt>
                <c:pt idx="2408">
                  <c:v>50.22</c:v>
                </c:pt>
                <c:pt idx="2409">
                  <c:v>50.13</c:v>
                </c:pt>
                <c:pt idx="2410">
                  <c:v>80.760000000000005</c:v>
                </c:pt>
                <c:pt idx="2411">
                  <c:v>81.81</c:v>
                </c:pt>
                <c:pt idx="2412">
                  <c:v>82.86</c:v>
                </c:pt>
                <c:pt idx="2413">
                  <c:v>70.02</c:v>
                </c:pt>
                <c:pt idx="2414">
                  <c:v>53.25</c:v>
                </c:pt>
                <c:pt idx="2415">
                  <c:v>52.74</c:v>
                </c:pt>
                <c:pt idx="2416">
                  <c:v>52.53</c:v>
                </c:pt>
                <c:pt idx="2417">
                  <c:v>52.56</c:v>
                </c:pt>
                <c:pt idx="2418">
                  <c:v>52.26</c:v>
                </c:pt>
                <c:pt idx="2419">
                  <c:v>52.26</c:v>
                </c:pt>
                <c:pt idx="2420">
                  <c:v>51.93</c:v>
                </c:pt>
                <c:pt idx="2421">
                  <c:v>51.96</c:v>
                </c:pt>
                <c:pt idx="2422">
                  <c:v>51.75</c:v>
                </c:pt>
                <c:pt idx="2423">
                  <c:v>51.63</c:v>
                </c:pt>
                <c:pt idx="2424">
                  <c:v>51.66</c:v>
                </c:pt>
                <c:pt idx="2425">
                  <c:v>51.63</c:v>
                </c:pt>
                <c:pt idx="2426">
                  <c:v>51.42</c:v>
                </c:pt>
                <c:pt idx="2427">
                  <c:v>51.27</c:v>
                </c:pt>
                <c:pt idx="2428">
                  <c:v>51.24</c:v>
                </c:pt>
                <c:pt idx="2429">
                  <c:v>51.21</c:v>
                </c:pt>
                <c:pt idx="2430">
                  <c:v>51.09</c:v>
                </c:pt>
                <c:pt idx="2431">
                  <c:v>50.82</c:v>
                </c:pt>
                <c:pt idx="2432">
                  <c:v>50.76</c:v>
                </c:pt>
                <c:pt idx="2433">
                  <c:v>50.7</c:v>
                </c:pt>
                <c:pt idx="2434">
                  <c:v>50.55</c:v>
                </c:pt>
                <c:pt idx="2435">
                  <c:v>50.58</c:v>
                </c:pt>
                <c:pt idx="2436">
                  <c:v>50.49</c:v>
                </c:pt>
                <c:pt idx="2437">
                  <c:v>50.37</c:v>
                </c:pt>
                <c:pt idx="2438">
                  <c:v>50.34</c:v>
                </c:pt>
                <c:pt idx="2439">
                  <c:v>50.16</c:v>
                </c:pt>
                <c:pt idx="2440">
                  <c:v>50.1</c:v>
                </c:pt>
                <c:pt idx="2441">
                  <c:v>80.760000000000005</c:v>
                </c:pt>
                <c:pt idx="2442">
                  <c:v>81.69</c:v>
                </c:pt>
                <c:pt idx="2443">
                  <c:v>82.71</c:v>
                </c:pt>
                <c:pt idx="2444">
                  <c:v>68.489999999999995</c:v>
                </c:pt>
                <c:pt idx="2445">
                  <c:v>52.98</c:v>
                </c:pt>
                <c:pt idx="2446">
                  <c:v>52.8</c:v>
                </c:pt>
                <c:pt idx="2447">
                  <c:v>52.74</c:v>
                </c:pt>
                <c:pt idx="2448">
                  <c:v>52.47</c:v>
                </c:pt>
                <c:pt idx="2449">
                  <c:v>52.32</c:v>
                </c:pt>
                <c:pt idx="2450">
                  <c:v>52.23</c:v>
                </c:pt>
                <c:pt idx="2451">
                  <c:v>52.14</c:v>
                </c:pt>
                <c:pt idx="2452">
                  <c:v>51.96</c:v>
                </c:pt>
                <c:pt idx="2453">
                  <c:v>51.99</c:v>
                </c:pt>
                <c:pt idx="2454">
                  <c:v>51.69</c:v>
                </c:pt>
                <c:pt idx="2455">
                  <c:v>51.72</c:v>
                </c:pt>
                <c:pt idx="2456">
                  <c:v>51.66</c:v>
                </c:pt>
                <c:pt idx="2457">
                  <c:v>51.42</c:v>
                </c:pt>
                <c:pt idx="2458">
                  <c:v>51.42</c:v>
                </c:pt>
                <c:pt idx="2459">
                  <c:v>51.24</c:v>
                </c:pt>
                <c:pt idx="2460">
                  <c:v>51.21</c:v>
                </c:pt>
                <c:pt idx="2461">
                  <c:v>51</c:v>
                </c:pt>
                <c:pt idx="2462">
                  <c:v>50.91</c:v>
                </c:pt>
                <c:pt idx="2463">
                  <c:v>50.7</c:v>
                </c:pt>
                <c:pt idx="2464">
                  <c:v>50.64</c:v>
                </c:pt>
                <c:pt idx="2465">
                  <c:v>50.46</c:v>
                </c:pt>
                <c:pt idx="2466">
                  <c:v>50.43</c:v>
                </c:pt>
                <c:pt idx="2467">
                  <c:v>50.37</c:v>
                </c:pt>
                <c:pt idx="2468">
                  <c:v>50.16</c:v>
                </c:pt>
                <c:pt idx="2469">
                  <c:v>58.05</c:v>
                </c:pt>
                <c:pt idx="2470">
                  <c:v>81.72</c:v>
                </c:pt>
                <c:pt idx="2471">
                  <c:v>82.41</c:v>
                </c:pt>
                <c:pt idx="2472">
                  <c:v>83.28</c:v>
                </c:pt>
                <c:pt idx="2473">
                  <c:v>67.17</c:v>
                </c:pt>
                <c:pt idx="2474">
                  <c:v>52.86</c:v>
                </c:pt>
                <c:pt idx="2475">
                  <c:v>52.59</c:v>
                </c:pt>
                <c:pt idx="2476">
                  <c:v>52.65</c:v>
                </c:pt>
                <c:pt idx="2477">
                  <c:v>52.41</c:v>
                </c:pt>
                <c:pt idx="2478">
                  <c:v>52.32</c:v>
                </c:pt>
                <c:pt idx="2479">
                  <c:v>52.14</c:v>
                </c:pt>
                <c:pt idx="2480">
                  <c:v>51.99</c:v>
                </c:pt>
                <c:pt idx="2481">
                  <c:v>51.93</c:v>
                </c:pt>
                <c:pt idx="2482">
                  <c:v>51.81</c:v>
                </c:pt>
                <c:pt idx="2483">
                  <c:v>51.69</c:v>
                </c:pt>
                <c:pt idx="2484">
                  <c:v>51.57</c:v>
                </c:pt>
                <c:pt idx="2485">
                  <c:v>51.51</c:v>
                </c:pt>
                <c:pt idx="2486">
                  <c:v>51.45</c:v>
                </c:pt>
                <c:pt idx="2487">
                  <c:v>51.36</c:v>
                </c:pt>
                <c:pt idx="2488">
                  <c:v>51.24</c:v>
                </c:pt>
                <c:pt idx="2489">
                  <c:v>51.15</c:v>
                </c:pt>
                <c:pt idx="2490">
                  <c:v>51</c:v>
                </c:pt>
                <c:pt idx="2491">
                  <c:v>51</c:v>
                </c:pt>
                <c:pt idx="2492">
                  <c:v>51.03</c:v>
                </c:pt>
                <c:pt idx="2493">
                  <c:v>50.7</c:v>
                </c:pt>
                <c:pt idx="2494">
                  <c:v>50.61</c:v>
                </c:pt>
                <c:pt idx="2495">
                  <c:v>50.43</c:v>
                </c:pt>
                <c:pt idx="2496">
                  <c:v>50.52</c:v>
                </c:pt>
                <c:pt idx="2497">
                  <c:v>50.28</c:v>
                </c:pt>
                <c:pt idx="2498">
                  <c:v>50.13</c:v>
                </c:pt>
                <c:pt idx="2499">
                  <c:v>70.739999999999995</c:v>
                </c:pt>
                <c:pt idx="2500">
                  <c:v>82.17</c:v>
                </c:pt>
                <c:pt idx="2501">
                  <c:v>83.1</c:v>
                </c:pt>
                <c:pt idx="2502">
                  <c:v>81.96</c:v>
                </c:pt>
                <c:pt idx="2503">
                  <c:v>52.8</c:v>
                </c:pt>
                <c:pt idx="2504">
                  <c:v>52.65</c:v>
                </c:pt>
                <c:pt idx="2505">
                  <c:v>52.53</c:v>
                </c:pt>
                <c:pt idx="2506">
                  <c:v>52.2</c:v>
                </c:pt>
                <c:pt idx="2507">
                  <c:v>52.08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23-4746-A73F-DC109972483F}"/>
            </c:ext>
          </c:extLst>
        </c:ser>
        <c:ser>
          <c:idx val="1"/>
          <c:order val="1"/>
          <c:tx>
            <c:v>Forecast</c:v>
          </c:tx>
          <c:val>
            <c:numRef>
              <c:f>'[1]실측정 Graph'!$L$2:$L$2509</c:f>
              <c:numCache>
                <c:formatCode>General</c:formatCode>
                <c:ptCount val="250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 formatCode="0.00_);[Red]\(0.00\)">
                  <c:v>51.75</c:v>
                </c:pt>
                <c:pt idx="10" formatCode="0.00_);[Red]\(0.00\)">
                  <c:v>51.657000000000004</c:v>
                </c:pt>
                <c:pt idx="11" formatCode="0.00_);[Red]\(0.00\)">
                  <c:v>51.560999999999993</c:v>
                </c:pt>
                <c:pt idx="12" formatCode="0.00_);[Red]\(0.00\)">
                  <c:v>51.464999999999996</c:v>
                </c:pt>
                <c:pt idx="13" formatCode="0.00_);[Red]\(0.00\)">
                  <c:v>51.366</c:v>
                </c:pt>
                <c:pt idx="14" formatCode="0.00_);[Red]\(0.00\)">
                  <c:v>51.266999999999996</c:v>
                </c:pt>
                <c:pt idx="15" formatCode="0.00_);[Red]\(0.00\)">
                  <c:v>51.173999999999999</c:v>
                </c:pt>
                <c:pt idx="16" formatCode="0.00_);[Red]\(0.00\)">
                  <c:v>51.072000000000003</c:v>
                </c:pt>
                <c:pt idx="17" formatCode="0.00_);[Red]\(0.00\)">
                  <c:v>50.960999999999999</c:v>
                </c:pt>
                <c:pt idx="18" formatCode="0.00_);[Red]\(0.00\)">
                  <c:v>50.855999999999995</c:v>
                </c:pt>
                <c:pt idx="19" formatCode="0.00_);[Red]\(0.00\)">
                  <c:v>50.768999999999991</c:v>
                </c:pt>
                <c:pt idx="20" formatCode="0.00_);[Red]\(0.00\)">
                  <c:v>50.684999999999995</c:v>
                </c:pt>
                <c:pt idx="21" formatCode="0.00_);[Red]\(0.00\)">
                  <c:v>50.585999999999999</c:v>
                </c:pt>
                <c:pt idx="22" formatCode="0.00_);[Red]\(0.00\)">
                  <c:v>50.484000000000002</c:v>
                </c:pt>
                <c:pt idx="23" formatCode="0.00_);[Red]\(0.00\)">
                  <c:v>53.532000000000004</c:v>
                </c:pt>
                <c:pt idx="24" formatCode="0.00_);[Red]\(0.00\)">
                  <c:v>56.664000000000001</c:v>
                </c:pt>
                <c:pt idx="25" formatCode="0.00_);[Red]\(0.00\)">
                  <c:v>59.891999999999996</c:v>
                </c:pt>
                <c:pt idx="26" formatCode="0.00_);[Red]\(0.00\)">
                  <c:v>62.757000000000005</c:v>
                </c:pt>
                <c:pt idx="27" formatCode="0.00_);[Red]\(0.00\)">
                  <c:v>62.994000000000007</c:v>
                </c:pt>
                <c:pt idx="28" formatCode="0.00_);[Red]\(0.00\)">
                  <c:v>63.231000000000016</c:v>
                </c:pt>
                <c:pt idx="29" formatCode="0.00_);[Red]\(0.00\)">
                  <c:v>63.447000000000003</c:v>
                </c:pt>
                <c:pt idx="30" formatCode="0.00_);[Red]\(0.00\)">
                  <c:v>63.662999999999997</c:v>
                </c:pt>
                <c:pt idx="31" formatCode="0.00_);[Red]\(0.00\)">
                  <c:v>63.885000000000005</c:v>
                </c:pt>
                <c:pt idx="32" formatCode="0.00_);[Red]\(0.00\)">
                  <c:v>64.097999999999985</c:v>
                </c:pt>
                <c:pt idx="33" formatCode="0.00_);[Red]\(0.00\)">
                  <c:v>61.157999999999994</c:v>
                </c:pt>
                <c:pt idx="34" formatCode="0.00_);[Red]\(0.00\)">
                  <c:v>58.133999999999993</c:v>
                </c:pt>
                <c:pt idx="35" formatCode="0.00_);[Red]\(0.00\)">
                  <c:v>55.023000000000003</c:v>
                </c:pt>
                <c:pt idx="36" formatCode="0.00_);[Red]\(0.00\)">
                  <c:v>52.266000000000005</c:v>
                </c:pt>
                <c:pt idx="37" formatCode="0.00_);[Red]\(0.00\)">
                  <c:v>52.146000000000001</c:v>
                </c:pt>
                <c:pt idx="38" formatCode="0.00_);[Red]\(0.00\)">
                  <c:v>52.035000000000004</c:v>
                </c:pt>
                <c:pt idx="39" formatCode="0.00_);[Red]\(0.00\)">
                  <c:v>51.927000000000007</c:v>
                </c:pt>
                <c:pt idx="40" formatCode="0.00_);[Red]\(0.00\)">
                  <c:v>51.819000000000003</c:v>
                </c:pt>
                <c:pt idx="41" formatCode="0.00_);[Red]\(0.00\)">
                  <c:v>51.701999999999998</c:v>
                </c:pt>
                <c:pt idx="42" formatCode="0.00_);[Red]\(0.00\)">
                  <c:v>51.602999999999994</c:v>
                </c:pt>
                <c:pt idx="43" formatCode="0.00_);[Red]\(0.00\)">
                  <c:v>51.510000000000005</c:v>
                </c:pt>
                <c:pt idx="44" formatCode="0.00_);[Red]\(0.00\)">
                  <c:v>51.411000000000001</c:v>
                </c:pt>
                <c:pt idx="45" formatCode="0.00_);[Red]\(0.00\)">
                  <c:v>51.306000000000004</c:v>
                </c:pt>
                <c:pt idx="46" formatCode="0.00_);[Red]\(0.00\)">
                  <c:v>51.215999999999994</c:v>
                </c:pt>
                <c:pt idx="47" formatCode="0.00_);[Red]\(0.00\)">
                  <c:v>51.123000000000005</c:v>
                </c:pt>
                <c:pt idx="48" formatCode="0.00_);[Red]\(0.00\)">
                  <c:v>51.021000000000001</c:v>
                </c:pt>
                <c:pt idx="49" formatCode="0.00_);[Red]\(0.00\)">
                  <c:v>50.927999999999997</c:v>
                </c:pt>
                <c:pt idx="50" formatCode="0.00_);[Red]\(0.00\)">
                  <c:v>50.834999999999994</c:v>
                </c:pt>
                <c:pt idx="51" formatCode="0.00_);[Red]\(0.00\)">
                  <c:v>50.74499999999999</c:v>
                </c:pt>
                <c:pt idx="52" formatCode="0.00_);[Red]\(0.00\)">
                  <c:v>50.642999999999994</c:v>
                </c:pt>
                <c:pt idx="53" formatCode="0.00_);[Red]\(0.00\)">
                  <c:v>50.552999999999983</c:v>
                </c:pt>
                <c:pt idx="54" formatCode="0.00_);[Red]\(0.00\)">
                  <c:v>53.504999999999995</c:v>
                </c:pt>
                <c:pt idx="55" formatCode="0.00_);[Red]\(0.00\)">
                  <c:v>56.561999999999991</c:v>
                </c:pt>
                <c:pt idx="56" formatCode="0.00_);[Red]\(0.00\)">
                  <c:v>59.73899999999999</c:v>
                </c:pt>
                <c:pt idx="57" formatCode="0.00_);[Red]\(0.00\)">
                  <c:v>62.970000000000006</c:v>
                </c:pt>
                <c:pt idx="58" formatCode="0.00_);[Red]\(0.00\)">
                  <c:v>63.213000000000001</c:v>
                </c:pt>
                <c:pt idx="59" formatCode="0.00_);[Red]\(0.00\)">
                  <c:v>63.432000000000002</c:v>
                </c:pt>
                <c:pt idx="60" formatCode="0.00_);[Red]\(0.00\)">
                  <c:v>63.64200000000001</c:v>
                </c:pt>
                <c:pt idx="61" formatCode="0.00_);[Red]\(0.00\)">
                  <c:v>63.84899999999999</c:v>
                </c:pt>
                <c:pt idx="62" formatCode="0.00_);[Red]\(0.00\)">
                  <c:v>64.052999999999997</c:v>
                </c:pt>
                <c:pt idx="63" formatCode="0.00_);[Red]\(0.00\)">
                  <c:v>64.260000000000005</c:v>
                </c:pt>
                <c:pt idx="64" formatCode="0.00_);[Red]\(0.00\)">
                  <c:v>61.418999999999983</c:v>
                </c:pt>
                <c:pt idx="65" formatCode="0.00_);[Red]\(0.00\)">
                  <c:v>58.478999999999999</c:v>
                </c:pt>
                <c:pt idx="66" formatCode="0.00_);[Red]\(0.00\)">
                  <c:v>55.404000000000011</c:v>
                </c:pt>
                <c:pt idx="67" formatCode="0.00_);[Red]\(0.00\)">
                  <c:v>52.272000000000006</c:v>
                </c:pt>
                <c:pt idx="68" formatCode="0.00_);[Red]\(0.00\)">
                  <c:v>52.137</c:v>
                </c:pt>
                <c:pt idx="69" formatCode="0.00_);[Red]\(0.00\)">
                  <c:v>52.023000000000003</c:v>
                </c:pt>
                <c:pt idx="70" formatCode="0.00_);[Red]\(0.00\)">
                  <c:v>51.921000000000006</c:v>
                </c:pt>
                <c:pt idx="71" formatCode="0.00_);[Red]\(0.00\)">
                  <c:v>51.81600000000001</c:v>
                </c:pt>
                <c:pt idx="72" formatCode="0.00_);[Red]\(0.00\)">
                  <c:v>51.720000000000006</c:v>
                </c:pt>
                <c:pt idx="73" formatCode="0.00_);[Red]\(0.00\)">
                  <c:v>51.609000000000002</c:v>
                </c:pt>
                <c:pt idx="74" formatCode="0.00_);[Red]\(0.00\)">
                  <c:v>51.507000000000005</c:v>
                </c:pt>
                <c:pt idx="75" formatCode="0.00_);[Red]\(0.00\)">
                  <c:v>51.404999999999994</c:v>
                </c:pt>
                <c:pt idx="76" formatCode="0.00_);[Red]\(0.00\)">
                  <c:v>51.311999999999998</c:v>
                </c:pt>
                <c:pt idx="77" formatCode="0.00_);[Red]\(0.00\)">
                  <c:v>51.213000000000001</c:v>
                </c:pt>
                <c:pt idx="78" formatCode="0.00_);[Red]\(0.00\)">
                  <c:v>51.110999999999997</c:v>
                </c:pt>
                <c:pt idx="79" formatCode="0.00_);[Red]\(0.00\)">
                  <c:v>51.006</c:v>
                </c:pt>
                <c:pt idx="80" formatCode="0.00_);[Red]\(0.00\)">
                  <c:v>50.897999999999996</c:v>
                </c:pt>
                <c:pt idx="81" formatCode="0.00_);[Red]\(0.00\)">
                  <c:v>50.804999999999993</c:v>
                </c:pt>
                <c:pt idx="82" formatCode="0.00_);[Red]\(0.00\)">
                  <c:v>50.708999999999989</c:v>
                </c:pt>
                <c:pt idx="83" formatCode="0.00_);[Red]\(0.00\)">
                  <c:v>50.609999999999992</c:v>
                </c:pt>
                <c:pt idx="84" formatCode="0.00_);[Red]\(0.00\)">
                  <c:v>50.526000000000003</c:v>
                </c:pt>
                <c:pt idx="85" formatCode="0.00_);[Red]\(0.00\)">
                  <c:v>53.481000000000009</c:v>
                </c:pt>
                <c:pt idx="86" formatCode="0.00_);[Red]\(0.00\)">
                  <c:v>56.559000000000005</c:v>
                </c:pt>
                <c:pt idx="87" formatCode="0.00_);[Red]\(0.00\)">
                  <c:v>59.760000000000005</c:v>
                </c:pt>
                <c:pt idx="88" formatCode="0.00_);[Red]\(0.00\)">
                  <c:v>63.009</c:v>
                </c:pt>
                <c:pt idx="89" formatCode="0.00_);[Red]\(0.00\)">
                  <c:v>63.281999999999996</c:v>
                </c:pt>
                <c:pt idx="90" formatCode="0.00_);[Red]\(0.00\)">
                  <c:v>63.512999999999991</c:v>
                </c:pt>
                <c:pt idx="91" formatCode="0.00_);[Red]\(0.00\)">
                  <c:v>63.738</c:v>
                </c:pt>
                <c:pt idx="92" formatCode="0.00_);[Red]\(0.00\)">
                  <c:v>63.962999999999987</c:v>
                </c:pt>
                <c:pt idx="93" formatCode="0.00_);[Red]\(0.00\)">
                  <c:v>64.178999999999988</c:v>
                </c:pt>
                <c:pt idx="94" formatCode="0.00_);[Red]\(0.00\)">
                  <c:v>64.382999999999996</c:v>
                </c:pt>
                <c:pt idx="95" formatCode="0.00_);[Red]\(0.00\)">
                  <c:v>61.529999999999994</c:v>
                </c:pt>
                <c:pt idx="96" formatCode="0.00_);[Red]\(0.00\)">
                  <c:v>58.572000000000003</c:v>
                </c:pt>
                <c:pt idx="97" formatCode="0.00_);[Red]\(0.00\)">
                  <c:v>55.491000000000007</c:v>
                </c:pt>
                <c:pt idx="98" formatCode="0.00_);[Red]\(0.00\)">
                  <c:v>52.356000000000009</c:v>
                </c:pt>
                <c:pt idx="99" formatCode="0.00_);[Red]\(0.00\)">
                  <c:v>52.2</c:v>
                </c:pt>
                <c:pt idx="100" formatCode="0.00_);[Red]\(0.00\)">
                  <c:v>52.082999999999991</c:v>
                </c:pt>
                <c:pt idx="101" formatCode="0.00_);[Red]\(0.00\)">
                  <c:v>51.965999999999994</c:v>
                </c:pt>
                <c:pt idx="102" formatCode="0.00_);[Red]\(0.00\)">
                  <c:v>51.854999999999997</c:v>
                </c:pt>
                <c:pt idx="103" formatCode="0.00_);[Red]\(0.00\)">
                  <c:v>51.762</c:v>
                </c:pt>
                <c:pt idx="104" formatCode="0.00_);[Red]\(0.00\)">
                  <c:v>51.660000000000004</c:v>
                </c:pt>
                <c:pt idx="105" formatCode="0.00_);[Red]\(0.00\)">
                  <c:v>51.573</c:v>
                </c:pt>
                <c:pt idx="106" formatCode="0.00_);[Red]\(0.00\)">
                  <c:v>51.480000000000004</c:v>
                </c:pt>
                <c:pt idx="107" formatCode="0.00_);[Red]\(0.00\)">
                  <c:v>51.383999999999993</c:v>
                </c:pt>
                <c:pt idx="108" formatCode="0.00_);[Red]\(0.00\)">
                  <c:v>51.29699999999999</c:v>
                </c:pt>
                <c:pt idx="109" formatCode="0.00_);[Red]\(0.00\)">
                  <c:v>51.203999999999994</c:v>
                </c:pt>
                <c:pt idx="110" formatCode="0.00_);[Red]\(0.00\)">
                  <c:v>51.110999999999997</c:v>
                </c:pt>
                <c:pt idx="111" formatCode="0.00_);[Red]\(0.00\)">
                  <c:v>51.009</c:v>
                </c:pt>
                <c:pt idx="112" formatCode="0.00_);[Red]\(0.00\)">
                  <c:v>50.916000000000004</c:v>
                </c:pt>
                <c:pt idx="113" formatCode="0.00_);[Red]\(0.00\)">
                  <c:v>50.832000000000001</c:v>
                </c:pt>
                <c:pt idx="114" formatCode="0.00_);[Red]\(0.00\)">
                  <c:v>50.735999999999997</c:v>
                </c:pt>
                <c:pt idx="115" formatCode="0.00_);[Red]\(0.00\)">
                  <c:v>50.64</c:v>
                </c:pt>
                <c:pt idx="116" formatCode="0.00_);[Red]\(0.00\)">
                  <c:v>50.537999999999997</c:v>
                </c:pt>
                <c:pt idx="117" formatCode="0.00_);[Red]\(0.00\)">
                  <c:v>51.815999999999995</c:v>
                </c:pt>
                <c:pt idx="118" formatCode="0.00_);[Red]\(0.00\)">
                  <c:v>54.915000000000006</c:v>
                </c:pt>
                <c:pt idx="119" formatCode="0.00_);[Red]\(0.00\)">
                  <c:v>58.088999999999999</c:v>
                </c:pt>
                <c:pt idx="120" formatCode="0.00_);[Red]\(0.00\)">
                  <c:v>61.326000000000001</c:v>
                </c:pt>
                <c:pt idx="121" formatCode="0.00_);[Red]\(0.00\)">
                  <c:v>61.577999999999996</c:v>
                </c:pt>
                <c:pt idx="122" formatCode="0.00_);[Red]\(0.00\)">
                  <c:v>61.8</c:v>
                </c:pt>
                <c:pt idx="123" formatCode="0.00_);[Red]\(0.00\)">
                  <c:v>62.007000000000019</c:v>
                </c:pt>
                <c:pt idx="124" formatCode="0.00_);[Red]\(0.00\)">
                  <c:v>62.232000000000006</c:v>
                </c:pt>
                <c:pt idx="125" formatCode="0.00_);[Red]\(0.00\)">
                  <c:v>62.442000000000007</c:v>
                </c:pt>
                <c:pt idx="126" formatCode="0.00_);[Red]\(0.00\)">
                  <c:v>62.646000000000001</c:v>
                </c:pt>
                <c:pt idx="127" formatCode="0.00_);[Red]\(0.00\)">
                  <c:v>61.484999999999999</c:v>
                </c:pt>
                <c:pt idx="128" formatCode="0.00_);[Red]\(0.00\)">
                  <c:v>58.5</c:v>
                </c:pt>
                <c:pt idx="129" formatCode="0.00_);[Red]\(0.00\)">
                  <c:v>55.424999999999997</c:v>
                </c:pt>
                <c:pt idx="130" formatCode="0.00_);[Red]\(0.00\)">
                  <c:v>52.302</c:v>
                </c:pt>
                <c:pt idx="131" formatCode="0.00_);[Red]\(0.00\)">
                  <c:v>52.167000000000009</c:v>
                </c:pt>
                <c:pt idx="132" formatCode="0.00_);[Red]\(0.00\)">
                  <c:v>52.071000000000005</c:v>
                </c:pt>
                <c:pt idx="133" formatCode="0.00_);[Red]\(0.00\)">
                  <c:v>51.953999999999994</c:v>
                </c:pt>
                <c:pt idx="134" formatCode="0.00_);[Red]\(0.00\)">
                  <c:v>51.839999999999996</c:v>
                </c:pt>
                <c:pt idx="135" formatCode="0.00_);[Red]\(0.00\)">
                  <c:v>51.753</c:v>
                </c:pt>
                <c:pt idx="136" formatCode="0.00_);[Red]\(0.00\)">
                  <c:v>51.597000000000001</c:v>
                </c:pt>
                <c:pt idx="137" formatCode="0.00_);[Red]\(0.00\)">
                  <c:v>51.42</c:v>
                </c:pt>
                <c:pt idx="138" formatCode="0.00_);[Red]\(0.00\)">
                  <c:v>51.249000000000002</c:v>
                </c:pt>
                <c:pt idx="139" formatCode="0.00_);[Red]\(0.00\)">
                  <c:v>51.117000000000004</c:v>
                </c:pt>
                <c:pt idx="140" formatCode="0.00_);[Red]\(0.00\)">
                  <c:v>50.973000000000006</c:v>
                </c:pt>
                <c:pt idx="141" formatCode="0.00_);[Red]\(0.00\)">
                  <c:v>50.841000000000008</c:v>
                </c:pt>
                <c:pt idx="142" formatCode="0.00_);[Red]\(0.00\)">
                  <c:v>50.69700000000001</c:v>
                </c:pt>
                <c:pt idx="143" formatCode="0.00_);[Red]\(0.00\)">
                  <c:v>50.573999999999998</c:v>
                </c:pt>
                <c:pt idx="144" formatCode="0.00_);[Red]\(0.00\)">
                  <c:v>50.894999999999996</c:v>
                </c:pt>
                <c:pt idx="145" formatCode="0.00_);[Red]\(0.00\)">
                  <c:v>53.817000000000007</c:v>
                </c:pt>
                <c:pt idx="146" formatCode="0.00_);[Red]\(0.00\)">
                  <c:v>56.982000000000006</c:v>
                </c:pt>
                <c:pt idx="147" formatCode="0.00_);[Red]\(0.00\)">
                  <c:v>60.26700000000001</c:v>
                </c:pt>
                <c:pt idx="148" formatCode="0.00_);[Red]\(0.00\)">
                  <c:v>62.277000000000001</c:v>
                </c:pt>
                <c:pt idx="149" formatCode="0.00_);[Red]\(0.00\)">
                  <c:v>62.522999999999989</c:v>
                </c:pt>
                <c:pt idx="150" formatCode="0.00_);[Red]\(0.00\)">
                  <c:v>62.762999999999998</c:v>
                </c:pt>
                <c:pt idx="151" formatCode="0.00_);[Red]\(0.00\)">
                  <c:v>62.996999999999993</c:v>
                </c:pt>
                <c:pt idx="152" formatCode="0.00_);[Red]\(0.00\)">
                  <c:v>63.215999999999994</c:v>
                </c:pt>
                <c:pt idx="153" formatCode="0.00_);[Red]\(0.00\)">
                  <c:v>63.446999999999989</c:v>
                </c:pt>
                <c:pt idx="154" formatCode="0.00_);[Red]\(0.00\)">
                  <c:v>63.225000000000001</c:v>
                </c:pt>
                <c:pt idx="155" formatCode="0.00_);[Red]\(0.00\)">
                  <c:v>60.395999999999994</c:v>
                </c:pt>
                <c:pt idx="156" formatCode="0.00_);[Red]\(0.00\)">
                  <c:v>57.387</c:v>
                </c:pt>
                <c:pt idx="157" formatCode="0.00_);[Red]\(0.00\)">
                  <c:v>54.282000000000004</c:v>
                </c:pt>
                <c:pt idx="158" formatCode="0.00_);[Red]\(0.00\)">
                  <c:v>52.443000000000005</c:v>
                </c:pt>
                <c:pt idx="159" formatCode="0.00_);[Red]\(0.00\)">
                  <c:v>52.347000000000001</c:v>
                </c:pt>
                <c:pt idx="160" formatCode="0.00_);[Red]\(0.00\)">
                  <c:v>52.262999999999998</c:v>
                </c:pt>
                <c:pt idx="161" formatCode="0.00_);[Red]\(0.00\)">
                  <c:v>52.173000000000002</c:v>
                </c:pt>
                <c:pt idx="162" formatCode="0.00_);[Red]\(0.00\)">
                  <c:v>52.088999999999999</c:v>
                </c:pt>
                <c:pt idx="163" formatCode="0.00_);[Red]\(0.00\)">
                  <c:v>52.011000000000003</c:v>
                </c:pt>
                <c:pt idx="164" formatCode="0.00_);[Red]\(0.00\)">
                  <c:v>51.945000000000007</c:v>
                </c:pt>
                <c:pt idx="165" formatCode="0.00_);[Red]\(0.00\)">
                  <c:v>51.863999999999997</c:v>
                </c:pt>
                <c:pt idx="166" formatCode="0.00_);[Red]\(0.00\)">
                  <c:v>51.792000000000009</c:v>
                </c:pt>
                <c:pt idx="167" formatCode="0.00_);[Red]\(0.00\)">
                  <c:v>51.713999999999999</c:v>
                </c:pt>
                <c:pt idx="168" formatCode="0.00_);[Red]\(0.00\)">
                  <c:v>51.636000000000003</c:v>
                </c:pt>
                <c:pt idx="169" formatCode="0.00_);[Red]\(0.00\)">
                  <c:v>51.576000000000001</c:v>
                </c:pt>
                <c:pt idx="170" formatCode="0.00_);[Red]\(0.00\)">
                  <c:v>51.500999999999998</c:v>
                </c:pt>
                <c:pt idx="171" formatCode="0.00_);[Red]\(0.00\)">
                  <c:v>51.440999999999995</c:v>
                </c:pt>
                <c:pt idx="172" formatCode="0.00_);[Red]\(0.00\)">
                  <c:v>51.384</c:v>
                </c:pt>
                <c:pt idx="173" formatCode="0.00_);[Red]\(0.00\)">
                  <c:v>51.309000000000005</c:v>
                </c:pt>
                <c:pt idx="174" formatCode="0.00_);[Red]\(0.00\)">
                  <c:v>51.243000000000009</c:v>
                </c:pt>
                <c:pt idx="175" formatCode="0.00_);[Red]\(0.00\)">
                  <c:v>51.177</c:v>
                </c:pt>
                <c:pt idx="176" formatCode="0.00_);[Red]\(0.00\)">
                  <c:v>51.128999999999998</c:v>
                </c:pt>
                <c:pt idx="177" formatCode="0.00_);[Red]\(0.00\)">
                  <c:v>51.068999999999996</c:v>
                </c:pt>
                <c:pt idx="178" formatCode="0.00_);[Red]\(0.00\)">
                  <c:v>51.023999999999994</c:v>
                </c:pt>
                <c:pt idx="179" formatCode="0.00_);[Red]\(0.00\)">
                  <c:v>50.966999999999999</c:v>
                </c:pt>
                <c:pt idx="180" formatCode="0.00_);[Red]\(0.00\)">
                  <c:v>50.930999999999997</c:v>
                </c:pt>
                <c:pt idx="181" formatCode="0.00_);[Red]\(0.00\)">
                  <c:v>50.886000000000003</c:v>
                </c:pt>
                <c:pt idx="182" formatCode="0.00_);[Red]\(0.00\)">
                  <c:v>50.840999999999994</c:v>
                </c:pt>
                <c:pt idx="183" formatCode="0.00_);[Red]\(0.00\)">
                  <c:v>50.802</c:v>
                </c:pt>
                <c:pt idx="184" formatCode="0.00_);[Red]\(0.00\)">
                  <c:v>50.753999999999998</c:v>
                </c:pt>
                <c:pt idx="185" formatCode="0.00_);[Red]\(0.00\)">
                  <c:v>50.711999999999996</c:v>
                </c:pt>
                <c:pt idx="186" formatCode="0.00_);[Red]\(0.00\)">
                  <c:v>50.672999999999995</c:v>
                </c:pt>
                <c:pt idx="187" formatCode="0.00_);[Red]\(0.00\)">
                  <c:v>50.646000000000001</c:v>
                </c:pt>
                <c:pt idx="188" formatCode="0.00_);[Red]\(0.00\)">
                  <c:v>50.61</c:v>
                </c:pt>
                <c:pt idx="189" formatCode="0.00_);[Red]\(0.00\)">
                  <c:v>50.567999999999998</c:v>
                </c:pt>
                <c:pt idx="190" formatCode="0.00_);[Red]\(0.00\)">
                  <c:v>50.52</c:v>
                </c:pt>
                <c:pt idx="191" formatCode="0.00_);[Red]\(0.00\)">
                  <c:v>50.478000000000002</c:v>
                </c:pt>
                <c:pt idx="192" formatCode="0.00_);[Red]\(0.00\)">
                  <c:v>50.427000000000007</c:v>
                </c:pt>
                <c:pt idx="193" formatCode="0.00_);[Red]\(0.00\)">
                  <c:v>50.393999999999998</c:v>
                </c:pt>
                <c:pt idx="194" formatCode="0.00_);[Red]\(0.00\)">
                  <c:v>50.349000000000004</c:v>
                </c:pt>
                <c:pt idx="195" formatCode="0.00_);[Red]\(0.00\)">
                  <c:v>50.304000000000002</c:v>
                </c:pt>
                <c:pt idx="196" formatCode="0.00_);[Red]\(0.00\)">
                  <c:v>53.391000000000005</c:v>
                </c:pt>
                <c:pt idx="197" formatCode="0.00_);[Red]\(0.00\)">
                  <c:v>56.559000000000005</c:v>
                </c:pt>
                <c:pt idx="198" formatCode="0.00_);[Red]\(0.00\)">
                  <c:v>59.840999999999994</c:v>
                </c:pt>
                <c:pt idx="199" formatCode="0.00_);[Red]\(0.00\)">
                  <c:v>62.340000000000011</c:v>
                </c:pt>
                <c:pt idx="200" formatCode="0.00_);[Red]\(0.00\)">
                  <c:v>62.616000000000007</c:v>
                </c:pt>
                <c:pt idx="201" formatCode="0.00_);[Red]\(0.00\)">
                  <c:v>62.871000000000002</c:v>
                </c:pt>
                <c:pt idx="202" formatCode="0.00_);[Red]\(0.00\)">
                  <c:v>63.134999999999991</c:v>
                </c:pt>
                <c:pt idx="203" formatCode="0.00_);[Red]\(0.00\)">
                  <c:v>63.389999999999986</c:v>
                </c:pt>
                <c:pt idx="204" formatCode="0.00_);[Red]\(0.00\)">
                  <c:v>63.65100000000001</c:v>
                </c:pt>
                <c:pt idx="205" formatCode="0.00_);[Red]\(0.00\)">
                  <c:v>63.902999999999999</c:v>
                </c:pt>
                <c:pt idx="206" formatCode="0.00_);[Red]\(0.00\)">
                  <c:v>61.016999999999996</c:v>
                </c:pt>
                <c:pt idx="207" formatCode="0.00_);[Red]\(0.00\)">
                  <c:v>58.05</c:v>
                </c:pt>
                <c:pt idx="208" formatCode="0.00_);[Red]\(0.00\)">
                  <c:v>54.966000000000008</c:v>
                </c:pt>
                <c:pt idx="209" formatCode="0.00_);[Red]\(0.00\)">
                  <c:v>52.661999999999999</c:v>
                </c:pt>
                <c:pt idx="210" formatCode="0.00_);[Red]\(0.00\)">
                  <c:v>52.581000000000003</c:v>
                </c:pt>
                <c:pt idx="211" formatCode="0.00_);[Red]\(0.00\)">
                  <c:v>52.524000000000001</c:v>
                </c:pt>
                <c:pt idx="212" formatCode="0.00_);[Red]\(0.00\)">
                  <c:v>52.472999999999999</c:v>
                </c:pt>
                <c:pt idx="213" formatCode="0.00_);[Red]\(0.00\)">
                  <c:v>52.398000000000003</c:v>
                </c:pt>
                <c:pt idx="214" formatCode="0.00_);[Red]\(0.00\)">
                  <c:v>52.338000000000001</c:v>
                </c:pt>
                <c:pt idx="215" formatCode="0.00_);[Red]\(0.00\)">
                  <c:v>52.284000000000006</c:v>
                </c:pt>
                <c:pt idx="216" formatCode="0.00_);[Red]\(0.00\)">
                  <c:v>52.236000000000004</c:v>
                </c:pt>
                <c:pt idx="217" formatCode="0.00_);[Red]\(0.00\)">
                  <c:v>52.185000000000002</c:v>
                </c:pt>
                <c:pt idx="218" formatCode="0.00_);[Red]\(0.00\)">
                  <c:v>52.128</c:v>
                </c:pt>
                <c:pt idx="219" formatCode="0.00_);[Red]\(0.00\)">
                  <c:v>52.088999999999999</c:v>
                </c:pt>
                <c:pt idx="220" formatCode="0.00_);[Red]\(0.00\)">
                  <c:v>52.05</c:v>
                </c:pt>
                <c:pt idx="221" formatCode="0.00_);[Red]\(0.00\)">
                  <c:v>51.989999999999995</c:v>
                </c:pt>
                <c:pt idx="222" formatCode="0.00_);[Red]\(0.00\)">
                  <c:v>51.929999999999993</c:v>
                </c:pt>
                <c:pt idx="223" formatCode="0.00_);[Red]\(0.00\)">
                  <c:v>51.894000000000005</c:v>
                </c:pt>
                <c:pt idx="224" formatCode="0.00_);[Red]\(0.00\)">
                  <c:v>51.851999999999997</c:v>
                </c:pt>
                <c:pt idx="225" formatCode="0.00_);[Red]\(0.00\)">
                  <c:v>51.822000000000003</c:v>
                </c:pt>
                <c:pt idx="226" formatCode="0.00_);[Red]\(0.00\)">
                  <c:v>51.759</c:v>
                </c:pt>
                <c:pt idx="227" formatCode="0.00_);[Red]\(0.00\)">
                  <c:v>51.710999999999999</c:v>
                </c:pt>
                <c:pt idx="228" formatCode="0.00_);[Red]\(0.00\)">
                  <c:v>51.681000000000004</c:v>
                </c:pt>
                <c:pt idx="229" formatCode="0.00_);[Red]\(0.00\)">
                  <c:v>51.624000000000002</c:v>
                </c:pt>
                <c:pt idx="230" formatCode="0.00_);[Red]\(0.00\)">
                  <c:v>51.557999999999993</c:v>
                </c:pt>
                <c:pt idx="231" formatCode="0.00_);[Red]\(0.00\)">
                  <c:v>51.524999999999999</c:v>
                </c:pt>
                <c:pt idx="232" formatCode="0.00_);[Red]\(0.00\)">
                  <c:v>51.488999999999997</c:v>
                </c:pt>
                <c:pt idx="233" formatCode="0.00_);[Red]\(0.00\)">
                  <c:v>51.443999999999996</c:v>
                </c:pt>
                <c:pt idx="234" formatCode="0.00_);[Red]\(0.00\)">
                  <c:v>51.39</c:v>
                </c:pt>
                <c:pt idx="235" formatCode="0.00_);[Red]\(0.00\)">
                  <c:v>51.335999999999999</c:v>
                </c:pt>
                <c:pt idx="236" formatCode="0.00_);[Red]\(0.00\)">
                  <c:v>51.287999999999997</c:v>
                </c:pt>
                <c:pt idx="237" formatCode="0.00_);[Red]\(0.00\)">
                  <c:v>51.249000000000002</c:v>
                </c:pt>
                <c:pt idx="238" formatCode="0.00_);[Red]\(0.00\)">
                  <c:v>51.201000000000001</c:v>
                </c:pt>
                <c:pt idx="239" formatCode="0.00_);[Red]\(0.00\)">
                  <c:v>51.167999999999992</c:v>
                </c:pt>
                <c:pt idx="240" formatCode="0.00_);[Red]\(0.00\)">
                  <c:v>51.132000000000005</c:v>
                </c:pt>
                <c:pt idx="241" formatCode="0.00_);[Red]\(0.00\)">
                  <c:v>51.081000000000003</c:v>
                </c:pt>
                <c:pt idx="242" formatCode="0.00_);[Red]\(0.00\)">
                  <c:v>51.039000000000001</c:v>
                </c:pt>
                <c:pt idx="243" formatCode="0.00_);[Red]\(0.00\)">
                  <c:v>50.991</c:v>
                </c:pt>
                <c:pt idx="244" formatCode="0.00_);[Red]\(0.00\)">
                  <c:v>50.937000000000005</c:v>
                </c:pt>
                <c:pt idx="245" formatCode="0.00_);[Red]\(0.00\)">
                  <c:v>50.88</c:v>
                </c:pt>
                <c:pt idx="246" formatCode="0.00_);[Red]\(0.00\)">
                  <c:v>50.841000000000001</c:v>
                </c:pt>
                <c:pt idx="247" formatCode="0.00_);[Red]\(0.00\)">
                  <c:v>50.772000000000006</c:v>
                </c:pt>
                <c:pt idx="248" formatCode="0.00_);[Red]\(0.00\)">
                  <c:v>50.708999999999996</c:v>
                </c:pt>
                <c:pt idx="249" formatCode="0.00_);[Red]\(0.00\)">
                  <c:v>50.64</c:v>
                </c:pt>
                <c:pt idx="250" formatCode="0.00_);[Red]\(0.00\)">
                  <c:v>50.589000000000006</c:v>
                </c:pt>
                <c:pt idx="251" formatCode="0.00_);[Red]\(0.00\)">
                  <c:v>50.543999999999997</c:v>
                </c:pt>
                <c:pt idx="252" formatCode="0.00_);[Red]\(0.00\)">
                  <c:v>50.487000000000002</c:v>
                </c:pt>
                <c:pt idx="253" formatCode="0.00_);[Red]\(0.00\)">
                  <c:v>50.450999999999993</c:v>
                </c:pt>
                <c:pt idx="254" formatCode="0.00_);[Red]\(0.00\)">
                  <c:v>50.423999999999999</c:v>
                </c:pt>
                <c:pt idx="255" formatCode="0.00_);[Red]\(0.00\)">
                  <c:v>50.390999999999998</c:v>
                </c:pt>
                <c:pt idx="256" formatCode="0.00_);[Red]\(0.00\)">
                  <c:v>50.351999999999997</c:v>
                </c:pt>
                <c:pt idx="257" formatCode="0.00_);[Red]\(0.00\)">
                  <c:v>50.322000000000003</c:v>
                </c:pt>
                <c:pt idx="258" formatCode="0.00_);[Red]\(0.00\)">
                  <c:v>50.295000000000002</c:v>
                </c:pt>
                <c:pt idx="259" formatCode="0.00_);[Red]\(0.00\)">
                  <c:v>52.092000000000006</c:v>
                </c:pt>
                <c:pt idx="260" formatCode="0.00_);[Red]\(0.00\)">
                  <c:v>55.257000000000005</c:v>
                </c:pt>
                <c:pt idx="261" formatCode="0.00_);[Red]\(0.00\)">
                  <c:v>58.481999999999992</c:v>
                </c:pt>
                <c:pt idx="262" formatCode="0.00_);[Red]\(0.00\)">
                  <c:v>61.713000000000001</c:v>
                </c:pt>
                <c:pt idx="263" formatCode="0.00_);[Red]\(0.00\)">
                  <c:v>62.286000000000001</c:v>
                </c:pt>
                <c:pt idx="264" formatCode="0.00_);[Red]\(0.00\)">
                  <c:v>62.552999999999997</c:v>
                </c:pt>
                <c:pt idx="265" formatCode="0.00_);[Red]\(0.00\)">
                  <c:v>62.816999999999993</c:v>
                </c:pt>
                <c:pt idx="266" formatCode="0.00_);[Red]\(0.00\)">
                  <c:v>63.086999999999989</c:v>
                </c:pt>
                <c:pt idx="267" formatCode="0.00_);[Red]\(0.00\)">
                  <c:v>63.338999999999984</c:v>
                </c:pt>
                <c:pt idx="268" formatCode="0.00_);[Red]\(0.00\)">
                  <c:v>63.594000000000008</c:v>
                </c:pt>
                <c:pt idx="269" formatCode="0.00_);[Red]\(0.00\)">
                  <c:v>62.040000000000006</c:v>
                </c:pt>
                <c:pt idx="270" formatCode="0.00_);[Red]\(0.00\)">
                  <c:v>59.109000000000002</c:v>
                </c:pt>
                <c:pt idx="271" formatCode="0.00_);[Red]\(0.00\)">
                  <c:v>56.097000000000001</c:v>
                </c:pt>
                <c:pt idx="272" formatCode="0.00_);[Red]\(0.00\)">
                  <c:v>53.082000000000008</c:v>
                </c:pt>
                <c:pt idx="273" formatCode="0.00_);[Red]\(0.00\)">
                  <c:v>52.716000000000008</c:v>
                </c:pt>
                <c:pt idx="274" formatCode="0.00_);[Red]\(0.00\)">
                  <c:v>52.662000000000013</c:v>
                </c:pt>
                <c:pt idx="275" formatCode="0.00_);[Red]\(0.00\)">
                  <c:v>52.611000000000004</c:v>
                </c:pt>
                <c:pt idx="276" formatCode="0.00_);[Red]\(0.00\)">
                  <c:v>52.548000000000002</c:v>
                </c:pt>
                <c:pt idx="277" formatCode="0.00_);[Red]\(0.00\)">
                  <c:v>52.524000000000001</c:v>
                </c:pt>
                <c:pt idx="278" formatCode="0.00_);[Red]\(0.00\)">
                  <c:v>52.472999999999999</c:v>
                </c:pt>
                <c:pt idx="279" formatCode="0.00_);[Red]\(0.00\)">
                  <c:v>52.436999999999998</c:v>
                </c:pt>
                <c:pt idx="280" formatCode="0.00_);[Red]\(0.00\)">
                  <c:v>52.395000000000003</c:v>
                </c:pt>
                <c:pt idx="281" formatCode="0.00_);[Red]\(0.00\)">
                  <c:v>52.368000000000009</c:v>
                </c:pt>
                <c:pt idx="282" formatCode="0.00_);[Red]\(0.00\)">
                  <c:v>52.335000000000001</c:v>
                </c:pt>
                <c:pt idx="283" formatCode="0.00_);[Red]\(0.00\)">
                  <c:v>52.296000000000006</c:v>
                </c:pt>
                <c:pt idx="284" formatCode="0.00_);[Red]\(0.00\)">
                  <c:v>52.256999999999991</c:v>
                </c:pt>
                <c:pt idx="285" formatCode="0.00_);[Red]\(0.00\)">
                  <c:v>52.23299999999999</c:v>
                </c:pt>
                <c:pt idx="286" formatCode="0.00_);[Red]\(0.00\)">
                  <c:v>52.214999999999996</c:v>
                </c:pt>
                <c:pt idx="287" formatCode="0.00_);[Red]\(0.00\)">
                  <c:v>52.176000000000002</c:v>
                </c:pt>
                <c:pt idx="288" formatCode="0.00_);[Red]\(0.00\)">
                  <c:v>52.154999999999994</c:v>
                </c:pt>
                <c:pt idx="289" formatCode="0.00_);[Red]\(0.00\)">
                  <c:v>52.118999999999993</c:v>
                </c:pt>
                <c:pt idx="290" formatCode="0.00_);[Red]\(0.00\)">
                  <c:v>52.073999999999998</c:v>
                </c:pt>
                <c:pt idx="291" formatCode="0.00_);[Red]\(0.00\)">
                  <c:v>52.02</c:v>
                </c:pt>
                <c:pt idx="292" formatCode="0.00_);[Red]\(0.00\)">
                  <c:v>51.977999999999994</c:v>
                </c:pt>
                <c:pt idx="293" formatCode="0.00_);[Red]\(0.00\)">
                  <c:v>51.923999999999999</c:v>
                </c:pt>
                <c:pt idx="294" formatCode="0.00_);[Red]\(0.00\)">
                  <c:v>51.870000000000019</c:v>
                </c:pt>
                <c:pt idx="295" formatCode="0.00_);[Red]\(0.00\)">
                  <c:v>51.801000000000009</c:v>
                </c:pt>
                <c:pt idx="296" formatCode="0.00_);[Red]\(0.00\)">
                  <c:v>51.726000000000013</c:v>
                </c:pt>
                <c:pt idx="297" formatCode="0.00_);[Red]\(0.00\)">
                  <c:v>51.657000000000004</c:v>
                </c:pt>
                <c:pt idx="298" formatCode="0.00_);[Red]\(0.00\)">
                  <c:v>51.570000000000007</c:v>
                </c:pt>
                <c:pt idx="299" formatCode="0.00_);[Red]\(0.00\)">
                  <c:v>51.491999999999997</c:v>
                </c:pt>
                <c:pt idx="300" formatCode="0.00_);[Red]\(0.00\)">
                  <c:v>51.423000000000002</c:v>
                </c:pt>
                <c:pt idx="301" formatCode="0.00_);[Red]\(0.00\)">
                  <c:v>51.368999999999993</c:v>
                </c:pt>
                <c:pt idx="302" formatCode="0.00_);[Red]\(0.00\)">
                  <c:v>51.287999999999997</c:v>
                </c:pt>
                <c:pt idx="303" formatCode="0.00_);[Red]\(0.00\)">
                  <c:v>51.224999999999987</c:v>
                </c:pt>
                <c:pt idx="304" formatCode="0.00_);[Red]\(0.00\)">
                  <c:v>51.164999999999992</c:v>
                </c:pt>
                <c:pt idx="305" formatCode="0.00_);[Red]\(0.00\)">
                  <c:v>51.099000000000004</c:v>
                </c:pt>
                <c:pt idx="306" formatCode="0.00_);[Red]\(0.00\)">
                  <c:v>51.042000000000002</c:v>
                </c:pt>
                <c:pt idx="307" formatCode="0.00_);[Red]\(0.00\)">
                  <c:v>50.97</c:v>
                </c:pt>
                <c:pt idx="308" formatCode="0.00_);[Red]\(0.00\)">
                  <c:v>50.916000000000004</c:v>
                </c:pt>
                <c:pt idx="309" formatCode="0.00_);[Red]\(0.00\)">
                  <c:v>50.841000000000008</c:v>
                </c:pt>
                <c:pt idx="310" formatCode="0.00_);[Red]\(0.00\)">
                  <c:v>50.778000000000006</c:v>
                </c:pt>
                <c:pt idx="311" formatCode="0.00_);[Red]\(0.00\)">
                  <c:v>50.699999999999996</c:v>
                </c:pt>
                <c:pt idx="312" formatCode="0.00_);[Red]\(0.00\)">
                  <c:v>50.658000000000001</c:v>
                </c:pt>
                <c:pt idx="313" formatCode="0.00_);[Red]\(0.00\)">
                  <c:v>50.582999999999991</c:v>
                </c:pt>
                <c:pt idx="314" formatCode="0.00_);[Red]\(0.00\)">
                  <c:v>50.504999999999995</c:v>
                </c:pt>
                <c:pt idx="315" formatCode="0.00_);[Red]\(0.00\)">
                  <c:v>50.436</c:v>
                </c:pt>
                <c:pt idx="316" formatCode="0.00_);[Red]\(0.00\)">
                  <c:v>53.468999999999994</c:v>
                </c:pt>
                <c:pt idx="317" formatCode="0.00_);[Red]\(0.00\)">
                  <c:v>56.604000000000006</c:v>
                </c:pt>
                <c:pt idx="318" formatCode="0.00_);[Red]\(0.00\)">
                  <c:v>59.829000000000008</c:v>
                </c:pt>
                <c:pt idx="319" formatCode="0.00_);[Red]\(0.00\)">
                  <c:v>60.624000000000002</c:v>
                </c:pt>
                <c:pt idx="320" formatCode="0.00_);[Red]\(0.00\)">
                  <c:v>60.882000000000005</c:v>
                </c:pt>
                <c:pt idx="321" formatCode="0.00_);[Red]\(0.00\)">
                  <c:v>61.130999999999993</c:v>
                </c:pt>
                <c:pt idx="322" formatCode="0.00_);[Red]\(0.00\)">
                  <c:v>61.362000000000002</c:v>
                </c:pt>
                <c:pt idx="323" formatCode="0.00_);[Red]\(0.00\)">
                  <c:v>61.623000000000005</c:v>
                </c:pt>
                <c:pt idx="324" formatCode="0.00_);[Red]\(0.00\)">
                  <c:v>61.850999999999999</c:v>
                </c:pt>
                <c:pt idx="325" formatCode="0.00_);[Red]\(0.00\)">
                  <c:v>62.079000000000008</c:v>
                </c:pt>
                <c:pt idx="326" formatCode="0.00_);[Red]\(0.00\)">
                  <c:v>59.216999999999999</c:v>
                </c:pt>
                <c:pt idx="327" formatCode="0.00_);[Red]\(0.00\)">
                  <c:v>56.247</c:v>
                </c:pt>
                <c:pt idx="328" formatCode="0.00_);[Red]\(0.00\)">
                  <c:v>53.184000000000005</c:v>
                </c:pt>
                <c:pt idx="329" formatCode="0.00_);[Red]\(0.00\)">
                  <c:v>52.539000000000001</c:v>
                </c:pt>
                <c:pt idx="330" formatCode="0.00_);[Red]\(0.00\)">
                  <c:v>52.448999999999998</c:v>
                </c:pt>
                <c:pt idx="331" formatCode="0.00_);[Red]\(0.00\)">
                  <c:v>52.355999999999995</c:v>
                </c:pt>
                <c:pt idx="332" formatCode="0.00_);[Red]\(0.00\)">
                  <c:v>52.265999999999998</c:v>
                </c:pt>
                <c:pt idx="333" formatCode="0.00_);[Red]\(0.00\)">
                  <c:v>52.172999999999988</c:v>
                </c:pt>
                <c:pt idx="334" formatCode="0.00_);[Red]\(0.00\)">
                  <c:v>52.094999999999992</c:v>
                </c:pt>
                <c:pt idx="335" formatCode="0.00_);[Red]\(0.00\)">
                  <c:v>52.023000000000003</c:v>
                </c:pt>
                <c:pt idx="336" formatCode="0.00_);[Red]\(0.00\)">
                  <c:v>51.929999999999993</c:v>
                </c:pt>
                <c:pt idx="337" formatCode="0.00_);[Red]\(0.00\)">
                  <c:v>51.854999999999997</c:v>
                </c:pt>
                <c:pt idx="338" formatCode="0.00_);[Red]\(0.00\)">
                  <c:v>51.770999999999994</c:v>
                </c:pt>
                <c:pt idx="339" formatCode="0.00_);[Red]\(0.00\)">
                  <c:v>51.704999999999998</c:v>
                </c:pt>
                <c:pt idx="340" formatCode="0.00_);[Red]\(0.00\)">
                  <c:v>51.602999999999987</c:v>
                </c:pt>
                <c:pt idx="341" formatCode="0.00_);[Red]\(0.00\)">
                  <c:v>51.512999999999998</c:v>
                </c:pt>
                <c:pt idx="342" formatCode="0.00_);[Red]\(0.00\)">
                  <c:v>51.423000000000002</c:v>
                </c:pt>
                <c:pt idx="343" formatCode="0.00_);[Red]\(0.00\)">
                  <c:v>51.321000000000005</c:v>
                </c:pt>
                <c:pt idx="344" formatCode="0.00_);[Red]\(0.00\)">
                  <c:v>51.239999999999995</c:v>
                </c:pt>
                <c:pt idx="345" formatCode="0.00_);[Red]\(0.00\)">
                  <c:v>51.141000000000005</c:v>
                </c:pt>
                <c:pt idx="346" formatCode="0.00_);[Red]\(0.00\)">
                  <c:v>51.045000000000002</c:v>
                </c:pt>
                <c:pt idx="347" formatCode="0.00_);[Red]\(0.00\)">
                  <c:v>50.958000000000006</c:v>
                </c:pt>
                <c:pt idx="348" formatCode="0.00_);[Red]\(0.00\)">
                  <c:v>50.858999999999995</c:v>
                </c:pt>
                <c:pt idx="349" formatCode="0.00_);[Red]\(0.00\)">
                  <c:v>50.756999999999998</c:v>
                </c:pt>
                <c:pt idx="350" formatCode="0.00_);[Red]\(0.00\)">
                  <c:v>50.676000000000002</c:v>
                </c:pt>
                <c:pt idx="351" formatCode="0.00_);[Red]\(0.00\)">
                  <c:v>50.591999999999999</c:v>
                </c:pt>
                <c:pt idx="352" formatCode="0.00_);[Red]\(0.00\)">
                  <c:v>50.501999999999995</c:v>
                </c:pt>
                <c:pt idx="353" formatCode="0.00_);[Red]\(0.00\)">
                  <c:v>53.472000000000001</c:v>
                </c:pt>
                <c:pt idx="354" formatCode="0.00_);[Red]\(0.00\)">
                  <c:v>56.547000000000004</c:v>
                </c:pt>
                <c:pt idx="355" formatCode="0.00_);[Red]\(0.00\)">
                  <c:v>59.745000000000005</c:v>
                </c:pt>
                <c:pt idx="356" formatCode="0.00_);[Red]\(0.00\)">
                  <c:v>62.996999999999993</c:v>
                </c:pt>
                <c:pt idx="357" formatCode="0.00_);[Red]\(0.00\)">
                  <c:v>63.254999999999995</c:v>
                </c:pt>
                <c:pt idx="358" formatCode="0.00_);[Red]\(0.00\)">
                  <c:v>63.501000000000012</c:v>
                </c:pt>
                <c:pt idx="359" formatCode="0.00_);[Red]\(0.00\)">
                  <c:v>63.749999999999986</c:v>
                </c:pt>
                <c:pt idx="360" formatCode="0.00_);[Red]\(0.00\)">
                  <c:v>63.974999999999987</c:v>
                </c:pt>
                <c:pt idx="361" formatCode="0.00_);[Red]\(0.00\)">
                  <c:v>64.217999999999989</c:v>
                </c:pt>
                <c:pt idx="362" formatCode="0.00_);[Red]\(0.00\)">
                  <c:v>64.454999999999998</c:v>
                </c:pt>
                <c:pt idx="363" formatCode="0.00_);[Red]\(0.00\)">
                  <c:v>61.635000000000005</c:v>
                </c:pt>
                <c:pt idx="364" formatCode="0.00_);[Red]\(0.00\)">
                  <c:v>58.703999999999994</c:v>
                </c:pt>
                <c:pt idx="365" formatCode="0.00_);[Red]\(0.00\)">
                  <c:v>55.652999999999999</c:v>
                </c:pt>
                <c:pt idx="366" formatCode="0.00_);[Red]\(0.00\)">
                  <c:v>52.563000000000002</c:v>
                </c:pt>
                <c:pt idx="367" formatCode="0.00_);[Red]\(0.00\)">
                  <c:v>52.446000000000005</c:v>
                </c:pt>
                <c:pt idx="368" formatCode="0.00_);[Red]\(0.00\)">
                  <c:v>52.362000000000009</c:v>
                </c:pt>
                <c:pt idx="369" formatCode="0.00_);[Red]\(0.00\)">
                  <c:v>52.266000000000005</c:v>
                </c:pt>
                <c:pt idx="370" formatCode="0.00_);[Red]\(0.00\)">
                  <c:v>52.188000000000002</c:v>
                </c:pt>
                <c:pt idx="371" formatCode="0.00_);[Red]\(0.00\)">
                  <c:v>52.097999999999999</c:v>
                </c:pt>
                <c:pt idx="372" formatCode="0.00_);[Red]\(0.00\)">
                  <c:v>52.02</c:v>
                </c:pt>
                <c:pt idx="373" formatCode="0.00_);[Red]\(0.00\)">
                  <c:v>51.945000000000007</c:v>
                </c:pt>
                <c:pt idx="374" formatCode="0.00_);[Red]\(0.00\)">
                  <c:v>51.878999999999998</c:v>
                </c:pt>
                <c:pt idx="375" formatCode="0.00_);[Red]\(0.00\)">
                  <c:v>51.803999999999995</c:v>
                </c:pt>
                <c:pt idx="376" formatCode="0.00_);[Red]\(0.00\)">
                  <c:v>51.704999999999998</c:v>
                </c:pt>
                <c:pt idx="377" formatCode="0.00_);[Red]\(0.00\)">
                  <c:v>51.636000000000003</c:v>
                </c:pt>
                <c:pt idx="378" formatCode="0.00_);[Red]\(0.00\)">
                  <c:v>51.561</c:v>
                </c:pt>
                <c:pt idx="379" formatCode="0.00_);[Red]\(0.00\)">
                  <c:v>51.500999999999998</c:v>
                </c:pt>
                <c:pt idx="380" formatCode="0.00_);[Red]\(0.00\)">
                  <c:v>51.432000000000002</c:v>
                </c:pt>
                <c:pt idx="381" formatCode="0.00_);[Red]\(0.00\)">
                  <c:v>51.36</c:v>
                </c:pt>
                <c:pt idx="382" formatCode="0.00_);[Red]\(0.00\)">
                  <c:v>51.287999999999997</c:v>
                </c:pt>
                <c:pt idx="383" formatCode="0.00_);[Red]\(0.00\)">
                  <c:v>51.228000000000009</c:v>
                </c:pt>
                <c:pt idx="384" formatCode="0.00_);[Red]\(0.00\)">
                  <c:v>51.143999999999998</c:v>
                </c:pt>
                <c:pt idx="385" formatCode="0.00_);[Red]\(0.00\)">
                  <c:v>51.084000000000003</c:v>
                </c:pt>
                <c:pt idx="386" formatCode="0.00_);[Red]\(0.00\)">
                  <c:v>51.033000000000001</c:v>
                </c:pt>
                <c:pt idx="387" formatCode="0.00_);[Red]\(0.00\)">
                  <c:v>50.958000000000006</c:v>
                </c:pt>
                <c:pt idx="388" formatCode="0.00_);[Red]\(0.00\)">
                  <c:v>50.89200000000001</c:v>
                </c:pt>
                <c:pt idx="389" formatCode="0.00_);[Red]\(0.00\)">
                  <c:v>50.808000000000007</c:v>
                </c:pt>
                <c:pt idx="390" formatCode="0.00_);[Red]\(0.00\)">
                  <c:v>50.736000000000004</c:v>
                </c:pt>
                <c:pt idx="391" formatCode="0.00_);[Red]\(0.00\)">
                  <c:v>50.664000000000001</c:v>
                </c:pt>
                <c:pt idx="392" formatCode="0.00_);[Red]\(0.00\)">
                  <c:v>50.61</c:v>
                </c:pt>
                <c:pt idx="393" formatCode="0.00_);[Red]\(0.00\)">
                  <c:v>50.535000000000004</c:v>
                </c:pt>
                <c:pt idx="394" formatCode="0.00_);[Red]\(0.00\)">
                  <c:v>50.468999999999994</c:v>
                </c:pt>
                <c:pt idx="395" formatCode="0.00_);[Red]\(0.00\)">
                  <c:v>50.405999999999999</c:v>
                </c:pt>
                <c:pt idx="396" formatCode="0.00_);[Red]\(0.00\)">
                  <c:v>53.441999999999993</c:v>
                </c:pt>
                <c:pt idx="397" formatCode="0.00_);[Red]\(0.00\)">
                  <c:v>56.576999999999998</c:v>
                </c:pt>
                <c:pt idx="398" formatCode="0.00_);[Red]\(0.00\)">
                  <c:v>59.808000000000007</c:v>
                </c:pt>
                <c:pt idx="399" formatCode="0.00_);[Red]\(0.00\)">
                  <c:v>60.510000000000005</c:v>
                </c:pt>
                <c:pt idx="400" formatCode="0.00_);[Red]\(0.00\)">
                  <c:v>60.767999999999994</c:v>
                </c:pt>
                <c:pt idx="401" formatCode="0.00_);[Red]\(0.00\)">
                  <c:v>61.011000000000003</c:v>
                </c:pt>
                <c:pt idx="402" formatCode="0.00_);[Red]\(0.00\)">
                  <c:v>61.24499999999999</c:v>
                </c:pt>
                <c:pt idx="403" formatCode="0.00_);[Red]\(0.00\)">
                  <c:v>61.494000000000007</c:v>
                </c:pt>
                <c:pt idx="404" formatCode="0.00_);[Red]\(0.00\)">
                  <c:v>61.734000000000002</c:v>
                </c:pt>
                <c:pt idx="405" formatCode="0.00_);[Red]\(0.00\)">
                  <c:v>61.958999999999989</c:v>
                </c:pt>
                <c:pt idx="406" formatCode="0.00_);[Red]\(0.00\)">
                  <c:v>59.094000000000008</c:v>
                </c:pt>
                <c:pt idx="407" formatCode="0.00_);[Red]\(0.00\)">
                  <c:v>56.13000000000001</c:v>
                </c:pt>
                <c:pt idx="408" formatCode="0.00_);[Red]\(0.00\)">
                  <c:v>53.058000000000007</c:v>
                </c:pt>
                <c:pt idx="409" formatCode="0.00_);[Red]\(0.00\)">
                  <c:v>52.524000000000001</c:v>
                </c:pt>
                <c:pt idx="410" formatCode="0.00_);[Red]\(0.00\)">
                  <c:v>52.415999999999997</c:v>
                </c:pt>
                <c:pt idx="411" formatCode="0.00_);[Red]\(0.00\)">
                  <c:v>52.343999999999994</c:v>
                </c:pt>
                <c:pt idx="412" formatCode="0.00_);[Red]\(0.00\)">
                  <c:v>52.250999999999998</c:v>
                </c:pt>
                <c:pt idx="413" formatCode="0.00_);[Red]\(0.00\)">
                  <c:v>52.164000000000001</c:v>
                </c:pt>
                <c:pt idx="414" formatCode="0.00_);[Red]\(0.00\)">
                  <c:v>52.071000000000005</c:v>
                </c:pt>
                <c:pt idx="415" formatCode="0.00_);[Red]\(0.00\)">
                  <c:v>51.996000000000002</c:v>
                </c:pt>
                <c:pt idx="416" formatCode="0.00_);[Red]\(0.00\)">
                  <c:v>51.911999999999999</c:v>
                </c:pt>
                <c:pt idx="417" formatCode="0.00_);[Red]\(0.00\)">
                  <c:v>51.831000000000017</c:v>
                </c:pt>
                <c:pt idx="418" formatCode="0.00_);[Red]\(0.00\)">
                  <c:v>51.762000000000015</c:v>
                </c:pt>
                <c:pt idx="419" formatCode="0.00_);[Red]\(0.00\)">
                  <c:v>51.686999999999998</c:v>
                </c:pt>
                <c:pt idx="420" formatCode="0.00_);[Red]\(0.00\)">
                  <c:v>51.633000000000003</c:v>
                </c:pt>
                <c:pt idx="421" formatCode="0.00_);[Red]\(0.00\)">
                  <c:v>51.557999999999993</c:v>
                </c:pt>
                <c:pt idx="422" formatCode="0.00_);[Red]\(0.00\)">
                  <c:v>51.48</c:v>
                </c:pt>
                <c:pt idx="423" formatCode="0.00_);[Red]\(0.00\)">
                  <c:v>51.413999999999987</c:v>
                </c:pt>
                <c:pt idx="424" formatCode="0.00_);[Red]\(0.00\)">
                  <c:v>51.371999999999993</c:v>
                </c:pt>
                <c:pt idx="425" formatCode="0.00_);[Red]\(0.00\)">
                  <c:v>51.297000000000004</c:v>
                </c:pt>
                <c:pt idx="426" formatCode="0.00_);[Red]\(0.00\)">
                  <c:v>51.225000000000001</c:v>
                </c:pt>
                <c:pt idx="427" formatCode="0.00_);[Red]\(0.00\)">
                  <c:v>51.159000000000006</c:v>
                </c:pt>
                <c:pt idx="428" formatCode="0.00_);[Red]\(0.00\)">
                  <c:v>51.087000000000003</c:v>
                </c:pt>
                <c:pt idx="429" formatCode="0.00_);[Red]\(0.00\)">
                  <c:v>51.024000000000001</c:v>
                </c:pt>
                <c:pt idx="430" formatCode="0.00_);[Red]\(0.00\)">
                  <c:v>50.949000000000005</c:v>
                </c:pt>
                <c:pt idx="431" formatCode="0.00_);[Red]\(0.00\)">
                  <c:v>50.877000000000002</c:v>
                </c:pt>
                <c:pt idx="432" formatCode="0.00_);[Red]\(0.00\)">
                  <c:v>50.82</c:v>
                </c:pt>
                <c:pt idx="433" formatCode="0.00_);[Red]\(0.00\)">
                  <c:v>51.206999999999994</c:v>
                </c:pt>
                <c:pt idx="434" formatCode="0.00_);[Red]\(0.00\)">
                  <c:v>54.242999999999995</c:v>
                </c:pt>
                <c:pt idx="435" formatCode="0.00_);[Red]\(0.00\)">
                  <c:v>57.411000000000016</c:v>
                </c:pt>
                <c:pt idx="436" formatCode="0.00_);[Red]\(0.00\)">
                  <c:v>60.626999999999995</c:v>
                </c:pt>
                <c:pt idx="437" formatCode="0.00_);[Red]\(0.00\)">
                  <c:v>60.852000000000011</c:v>
                </c:pt>
                <c:pt idx="438" formatCode="0.00_);[Red]\(0.00\)">
                  <c:v>61.05</c:v>
                </c:pt>
                <c:pt idx="439" formatCode="0.00_);[Red]\(0.00\)">
                  <c:v>61.233000000000004</c:v>
                </c:pt>
                <c:pt idx="440" formatCode="0.00_);[Red]\(0.00\)">
                  <c:v>61.440000000000012</c:v>
                </c:pt>
                <c:pt idx="441" formatCode="0.00_);[Red]\(0.00\)">
                  <c:v>61.641000000000005</c:v>
                </c:pt>
                <c:pt idx="442" formatCode="0.00_);[Red]\(0.00\)">
                  <c:v>61.830000000000005</c:v>
                </c:pt>
                <c:pt idx="443" formatCode="0.00_);[Red]\(0.00\)">
                  <c:v>61.563000000000002</c:v>
                </c:pt>
                <c:pt idx="444" formatCode="0.00_);[Red]\(0.00\)">
                  <c:v>58.644000000000005</c:v>
                </c:pt>
                <c:pt idx="445" formatCode="0.00_);[Red]\(0.00\)">
                  <c:v>55.623000000000005</c:v>
                </c:pt>
                <c:pt idx="446" formatCode="0.00_);[Red]\(0.00\)">
                  <c:v>52.551000000000009</c:v>
                </c:pt>
                <c:pt idx="447" formatCode="0.00_);[Red]\(0.00\)">
                  <c:v>52.455000000000005</c:v>
                </c:pt>
                <c:pt idx="448" formatCode="0.00_);[Red]\(0.00\)">
                  <c:v>52.398000000000003</c:v>
                </c:pt>
                <c:pt idx="449" formatCode="0.00_);[Red]\(0.00\)">
                  <c:v>52.358999999999995</c:v>
                </c:pt>
                <c:pt idx="450" formatCode="0.00_);[Red]\(0.00\)">
                  <c:v>52.29</c:v>
                </c:pt>
                <c:pt idx="451" formatCode="0.00_);[Red]\(0.00\)">
                  <c:v>52.248000000000005</c:v>
                </c:pt>
                <c:pt idx="452" formatCode="0.00_);[Red]\(0.00\)">
                  <c:v>52.208999999999989</c:v>
                </c:pt>
                <c:pt idx="453" formatCode="0.00_);[Red]\(0.00\)">
                  <c:v>52.172999999999988</c:v>
                </c:pt>
                <c:pt idx="454" formatCode="0.00_);[Red]\(0.00\)">
                  <c:v>52.128</c:v>
                </c:pt>
                <c:pt idx="455" formatCode="0.00_);[Red]\(0.00\)">
                  <c:v>52.070999999999991</c:v>
                </c:pt>
                <c:pt idx="456" formatCode="0.00_);[Red]\(0.00\)">
                  <c:v>52.013999999999996</c:v>
                </c:pt>
                <c:pt idx="457" formatCode="0.00_);[Red]\(0.00\)">
                  <c:v>51.975000000000001</c:v>
                </c:pt>
                <c:pt idx="458" formatCode="0.00_);[Red]\(0.00\)">
                  <c:v>51.920999999999992</c:v>
                </c:pt>
                <c:pt idx="459" formatCode="0.00_);[Red]\(0.00\)">
                  <c:v>51.86999999999999</c:v>
                </c:pt>
                <c:pt idx="460" formatCode="0.00_);[Red]\(0.00\)">
                  <c:v>51.821999999999989</c:v>
                </c:pt>
                <c:pt idx="461" formatCode="0.00_);[Red]\(0.00\)">
                  <c:v>51.75</c:v>
                </c:pt>
                <c:pt idx="462" formatCode="0.00_);[Red]\(0.00\)">
                  <c:v>51.704999999999998</c:v>
                </c:pt>
                <c:pt idx="463" formatCode="0.00_);[Red]\(0.00\)">
                  <c:v>51.650999999999996</c:v>
                </c:pt>
                <c:pt idx="464" formatCode="0.00_);[Red]\(0.00\)">
                  <c:v>51.606000000000009</c:v>
                </c:pt>
                <c:pt idx="465" formatCode="0.00_);[Red]\(0.00\)">
                  <c:v>51.561</c:v>
                </c:pt>
                <c:pt idx="466" formatCode="0.00_);[Red]\(0.00\)">
                  <c:v>51.522000000000006</c:v>
                </c:pt>
                <c:pt idx="467" formatCode="0.00_);[Red]\(0.00\)">
                  <c:v>51.468000000000004</c:v>
                </c:pt>
                <c:pt idx="468" formatCode="0.00_);[Red]\(0.00\)">
                  <c:v>51.435000000000002</c:v>
                </c:pt>
                <c:pt idx="469" formatCode="0.00_);[Red]\(0.00\)">
                  <c:v>51.392999999999994</c:v>
                </c:pt>
                <c:pt idx="470" formatCode="0.00_);[Red]\(0.00\)">
                  <c:v>51.353999999999999</c:v>
                </c:pt>
                <c:pt idx="471" formatCode="0.00_);[Red]\(0.00\)">
                  <c:v>51.320999999999991</c:v>
                </c:pt>
                <c:pt idx="472" formatCode="0.00_);[Red]\(0.00\)">
                  <c:v>51.275999999999996</c:v>
                </c:pt>
                <c:pt idx="473" formatCode="0.00_);[Red]\(0.00\)">
                  <c:v>51.249000000000002</c:v>
                </c:pt>
                <c:pt idx="474" formatCode="0.00_);[Red]\(0.00\)">
                  <c:v>51.207000000000008</c:v>
                </c:pt>
                <c:pt idx="475" formatCode="0.00_);[Red]\(0.00\)">
                  <c:v>51.177000000000007</c:v>
                </c:pt>
                <c:pt idx="476" formatCode="0.00_);[Red]\(0.00\)">
                  <c:v>51.141000000000005</c:v>
                </c:pt>
                <c:pt idx="477" formatCode="0.00_);[Red]\(0.00\)">
                  <c:v>51.114000000000004</c:v>
                </c:pt>
                <c:pt idx="478" formatCode="0.00_);[Red]\(0.00\)">
                  <c:v>51.057000000000002</c:v>
                </c:pt>
                <c:pt idx="479" formatCode="0.00_);[Red]\(0.00\)">
                  <c:v>51.018000000000001</c:v>
                </c:pt>
                <c:pt idx="480" formatCode="0.00_);[Red]\(0.00\)">
                  <c:v>50.988</c:v>
                </c:pt>
                <c:pt idx="481" formatCode="0.00_);[Red]\(0.00\)">
                  <c:v>50.940000000000005</c:v>
                </c:pt>
                <c:pt idx="482" formatCode="0.00_);[Red]\(0.00\)">
                  <c:v>50.901000000000003</c:v>
                </c:pt>
                <c:pt idx="483" formatCode="0.00_);[Red]\(0.00\)">
                  <c:v>50.85</c:v>
                </c:pt>
                <c:pt idx="484" formatCode="0.00_);[Red]\(0.00\)">
                  <c:v>50.810999999999993</c:v>
                </c:pt>
                <c:pt idx="485" formatCode="0.00_);[Red]\(0.00\)">
                  <c:v>50.762999999999991</c:v>
                </c:pt>
                <c:pt idx="486" formatCode="0.00_);[Red]\(0.00\)">
                  <c:v>50.723999999999997</c:v>
                </c:pt>
                <c:pt idx="487" formatCode="0.00_);[Red]\(0.00\)">
                  <c:v>50.685000000000002</c:v>
                </c:pt>
                <c:pt idx="488" formatCode="0.00_);[Red]\(0.00\)">
                  <c:v>50.652000000000001</c:v>
                </c:pt>
                <c:pt idx="489" formatCode="0.00_);[Red]\(0.00\)">
                  <c:v>50.613000000000007</c:v>
                </c:pt>
                <c:pt idx="490" formatCode="0.00_);[Red]\(0.00\)">
                  <c:v>50.58</c:v>
                </c:pt>
                <c:pt idx="491" formatCode="0.00_);[Red]\(0.00\)">
                  <c:v>50.550000000000004</c:v>
                </c:pt>
                <c:pt idx="492" formatCode="0.00_);[Red]\(0.00\)">
                  <c:v>50.513999999999996</c:v>
                </c:pt>
                <c:pt idx="493" formatCode="0.00_);[Red]\(0.00\)">
                  <c:v>50.466000000000008</c:v>
                </c:pt>
                <c:pt idx="494" formatCode="0.00_);[Red]\(0.00\)">
                  <c:v>50.427</c:v>
                </c:pt>
                <c:pt idx="495" formatCode="0.00_);[Red]\(0.00\)">
                  <c:v>50.388000000000012</c:v>
                </c:pt>
                <c:pt idx="496" formatCode="0.00_);[Red]\(0.00\)">
                  <c:v>50.340000000000011</c:v>
                </c:pt>
                <c:pt idx="497" formatCode="0.00_);[Red]\(0.00\)">
                  <c:v>50.304000000000002</c:v>
                </c:pt>
                <c:pt idx="498" formatCode="0.00_);[Red]\(0.00\)">
                  <c:v>50.277000000000001</c:v>
                </c:pt>
                <c:pt idx="499" formatCode="0.00_);[Red]\(0.00\)">
                  <c:v>52.39200000000001</c:v>
                </c:pt>
                <c:pt idx="500" formatCode="0.00_);[Red]\(0.00\)">
                  <c:v>55.472999999999999</c:v>
                </c:pt>
                <c:pt idx="501" formatCode="0.00_);[Red]\(0.00\)">
                  <c:v>58.701000000000001</c:v>
                </c:pt>
                <c:pt idx="502" formatCode="0.00_);[Red]\(0.00\)">
                  <c:v>61.802999999999997</c:v>
                </c:pt>
                <c:pt idx="503" formatCode="0.00_);[Red]\(0.00\)">
                  <c:v>62.18399999999999</c:v>
                </c:pt>
                <c:pt idx="504" formatCode="0.00_);[Red]\(0.00\)">
                  <c:v>62.456999999999994</c:v>
                </c:pt>
                <c:pt idx="505" formatCode="0.00_);[Red]\(0.00\)">
                  <c:v>62.733000000000004</c:v>
                </c:pt>
                <c:pt idx="506" formatCode="0.00_);[Red]\(0.00\)">
                  <c:v>63.012</c:v>
                </c:pt>
                <c:pt idx="507" formatCode="0.00_);[Red]\(0.00\)">
                  <c:v>63.260999999999989</c:v>
                </c:pt>
                <c:pt idx="508" formatCode="0.00_);[Red]\(0.00\)">
                  <c:v>63.527999999999999</c:v>
                </c:pt>
                <c:pt idx="509" formatCode="0.00_);[Red]\(0.00\)">
                  <c:v>61.632000000000019</c:v>
                </c:pt>
                <c:pt idx="510" formatCode="0.00_);[Red]\(0.00\)">
                  <c:v>58.763999999999996</c:v>
                </c:pt>
                <c:pt idx="511" formatCode="0.00_);[Red]\(0.00\)">
                  <c:v>55.763999999999996</c:v>
                </c:pt>
                <c:pt idx="512" formatCode="0.00_);[Red]\(0.00\)">
                  <c:v>52.878</c:v>
                </c:pt>
                <c:pt idx="513" formatCode="0.00_);[Red]\(0.00\)">
                  <c:v>52.730999999999995</c:v>
                </c:pt>
                <c:pt idx="514" formatCode="0.00_);[Red]\(0.00\)">
                  <c:v>52.671000000000006</c:v>
                </c:pt>
                <c:pt idx="515" formatCode="0.00_);[Red]\(0.00\)">
                  <c:v>52.601999999999997</c:v>
                </c:pt>
                <c:pt idx="516" formatCode="0.00_);[Red]\(0.00\)">
                  <c:v>52.536000000000001</c:v>
                </c:pt>
                <c:pt idx="517" formatCode="0.00_);[Red]\(0.00\)">
                  <c:v>52.503</c:v>
                </c:pt>
                <c:pt idx="518" formatCode="0.00_);[Red]\(0.00\)">
                  <c:v>52.443000000000005</c:v>
                </c:pt>
                <c:pt idx="519" formatCode="0.00_);[Red]\(0.00\)">
                  <c:v>52.398000000000003</c:v>
                </c:pt>
                <c:pt idx="520" formatCode="0.00_);[Red]\(0.00\)">
                  <c:v>52.347000000000001</c:v>
                </c:pt>
                <c:pt idx="521" formatCode="0.00_);[Red]\(0.00\)">
                  <c:v>52.302000000000007</c:v>
                </c:pt>
                <c:pt idx="522" formatCode="0.00_);[Red]\(0.00\)">
                  <c:v>52.262999999999998</c:v>
                </c:pt>
                <c:pt idx="523" formatCode="0.00_);[Red]\(0.00\)">
                  <c:v>52.209000000000003</c:v>
                </c:pt>
                <c:pt idx="524" formatCode="0.00_);[Red]\(0.00\)">
                  <c:v>52.176000000000002</c:v>
                </c:pt>
                <c:pt idx="525" formatCode="0.00_);[Red]\(0.00\)">
                  <c:v>52.142999999999994</c:v>
                </c:pt>
                <c:pt idx="526" formatCode="0.00_);[Red]\(0.00\)">
                  <c:v>52.097999999999999</c:v>
                </c:pt>
                <c:pt idx="527" formatCode="0.00_);[Red]\(0.00\)">
                  <c:v>52.052999999999997</c:v>
                </c:pt>
                <c:pt idx="528" formatCode="0.00_);[Red]\(0.00\)">
                  <c:v>52.010999999999989</c:v>
                </c:pt>
                <c:pt idx="529" formatCode="0.00_);[Red]\(0.00\)">
                  <c:v>51.968999999999994</c:v>
                </c:pt>
                <c:pt idx="530" formatCode="0.00_);[Red]\(0.00\)">
                  <c:v>51.929999999999993</c:v>
                </c:pt>
                <c:pt idx="531" formatCode="0.00_);[Red]\(0.00\)">
                  <c:v>51.9</c:v>
                </c:pt>
                <c:pt idx="532" formatCode="0.00_);[Red]\(0.00\)">
                  <c:v>51.854999999999997</c:v>
                </c:pt>
                <c:pt idx="533" formatCode="0.00_);[Red]\(0.00\)">
                  <c:v>51.822000000000003</c:v>
                </c:pt>
                <c:pt idx="534" formatCode="0.00_);[Red]\(0.00\)">
                  <c:v>51.768000000000008</c:v>
                </c:pt>
                <c:pt idx="535" formatCode="0.00_);[Red]\(0.00\)">
                  <c:v>51.728999999999999</c:v>
                </c:pt>
                <c:pt idx="536" formatCode="0.00_);[Red]\(0.00\)">
                  <c:v>51.693000000000005</c:v>
                </c:pt>
                <c:pt idx="537" formatCode="0.00_);[Red]\(0.00\)">
                  <c:v>51.638999999999996</c:v>
                </c:pt>
                <c:pt idx="538" formatCode="0.00_);[Red]\(0.00\)">
                  <c:v>51.602999999999994</c:v>
                </c:pt>
                <c:pt idx="539" formatCode="0.00_);[Red]\(0.00\)">
                  <c:v>51.564</c:v>
                </c:pt>
                <c:pt idx="540" formatCode="0.00_);[Red]\(0.00\)">
                  <c:v>51.512999999999998</c:v>
                </c:pt>
                <c:pt idx="541" formatCode="0.00_);[Red]\(0.00\)">
                  <c:v>51.464999999999996</c:v>
                </c:pt>
                <c:pt idx="542" formatCode="0.00_);[Red]\(0.00\)">
                  <c:v>51.423000000000002</c:v>
                </c:pt>
                <c:pt idx="543" formatCode="0.00_);[Red]\(0.00\)">
                  <c:v>51.372</c:v>
                </c:pt>
                <c:pt idx="544" formatCode="0.00_);[Red]\(0.00\)">
                  <c:v>51.338999999999999</c:v>
                </c:pt>
                <c:pt idx="545" formatCode="0.00_);[Red]\(0.00\)">
                  <c:v>51.297000000000004</c:v>
                </c:pt>
                <c:pt idx="546" formatCode="0.00_);[Red]\(0.00\)">
                  <c:v>51.258000000000003</c:v>
                </c:pt>
                <c:pt idx="547" formatCode="0.00_);[Red]\(0.00\)">
                  <c:v>51.225000000000001</c:v>
                </c:pt>
                <c:pt idx="548" formatCode="0.00_);[Red]\(0.00\)">
                  <c:v>51.179999999999993</c:v>
                </c:pt>
                <c:pt idx="549" formatCode="0.00_);[Red]\(0.00\)">
                  <c:v>51.140999999999998</c:v>
                </c:pt>
                <c:pt idx="550" formatCode="0.00_);[Red]\(0.00\)">
                  <c:v>51.111000000000004</c:v>
                </c:pt>
                <c:pt idx="551" formatCode="0.00_);[Red]\(0.00\)">
                  <c:v>51.06600000000001</c:v>
                </c:pt>
                <c:pt idx="552" formatCode="0.00_);[Red]\(0.00\)">
                  <c:v>51.036000000000008</c:v>
                </c:pt>
                <c:pt idx="553" formatCode="0.00_);[Red]\(0.00\)">
                  <c:v>50.991</c:v>
                </c:pt>
                <c:pt idx="554" formatCode="0.00_);[Red]\(0.00\)">
                  <c:v>50.948999999999998</c:v>
                </c:pt>
                <c:pt idx="555" formatCode="0.00_);[Red]\(0.00\)">
                  <c:v>50.912999999999997</c:v>
                </c:pt>
                <c:pt idx="556" formatCode="0.00_);[Red]\(0.00\)">
                  <c:v>50.870999999999995</c:v>
                </c:pt>
                <c:pt idx="557" formatCode="0.00_);[Red]\(0.00\)">
                  <c:v>50.838000000000001</c:v>
                </c:pt>
                <c:pt idx="558" formatCode="0.00_);[Red]\(0.00\)">
                  <c:v>50.808</c:v>
                </c:pt>
                <c:pt idx="559" formatCode="0.00_);[Red]\(0.00\)">
                  <c:v>50.774999999999991</c:v>
                </c:pt>
                <c:pt idx="560" formatCode="0.00_);[Red]\(0.00\)">
                  <c:v>50.74499999999999</c:v>
                </c:pt>
                <c:pt idx="561" formatCode="0.00_);[Red]\(0.00\)">
                  <c:v>50.708999999999989</c:v>
                </c:pt>
                <c:pt idx="562" formatCode="0.00_);[Red]\(0.00\)">
                  <c:v>50.67</c:v>
                </c:pt>
                <c:pt idx="563" formatCode="0.00_);[Red]\(0.00\)">
                  <c:v>50.652000000000001</c:v>
                </c:pt>
                <c:pt idx="564" formatCode="0.00_);[Red]\(0.00\)">
                  <c:v>50.622</c:v>
                </c:pt>
                <c:pt idx="565" formatCode="0.00_);[Red]\(0.00\)">
                  <c:v>50.585999999999999</c:v>
                </c:pt>
                <c:pt idx="566" formatCode="0.00_);[Red]\(0.00\)">
                  <c:v>50.565000000000005</c:v>
                </c:pt>
                <c:pt idx="567" formatCode="0.00_);[Red]\(0.00\)">
                  <c:v>50.532000000000004</c:v>
                </c:pt>
                <c:pt idx="568" formatCode="0.00_);[Red]\(0.00\)">
                  <c:v>50.501999999999995</c:v>
                </c:pt>
                <c:pt idx="569" formatCode="0.00_);[Red]\(0.00\)">
                  <c:v>50.469000000000001</c:v>
                </c:pt>
                <c:pt idx="570" formatCode="0.00_);[Red]\(0.00\)">
                  <c:v>50.423999999999992</c:v>
                </c:pt>
                <c:pt idx="571" formatCode="0.00_);[Red]\(0.00\)">
                  <c:v>50.405999999999999</c:v>
                </c:pt>
                <c:pt idx="572" formatCode="0.00_);[Red]\(0.00\)">
                  <c:v>50.381999999999998</c:v>
                </c:pt>
                <c:pt idx="573" formatCode="0.00_);[Red]\(0.00\)">
                  <c:v>50.351999999999997</c:v>
                </c:pt>
                <c:pt idx="574" formatCode="0.00_);[Red]\(0.00\)">
                  <c:v>50.334000000000003</c:v>
                </c:pt>
                <c:pt idx="575" formatCode="0.00_);[Red]\(0.00\)">
                  <c:v>50.306999999999995</c:v>
                </c:pt>
                <c:pt idx="576" formatCode="0.00_);[Red]\(0.00\)">
                  <c:v>50.283000000000001</c:v>
                </c:pt>
                <c:pt idx="577" formatCode="0.00_);[Red]\(0.00\)">
                  <c:v>50.265000000000001</c:v>
                </c:pt>
                <c:pt idx="578" formatCode="0.00_);[Red]\(0.00\)">
                  <c:v>50.253</c:v>
                </c:pt>
                <c:pt idx="579" formatCode="0.00_);[Red]\(0.00\)">
                  <c:v>50.244000000000007</c:v>
                </c:pt>
                <c:pt idx="580" formatCode="0.00_);[Red]\(0.00\)">
                  <c:v>50.643000000000001</c:v>
                </c:pt>
                <c:pt idx="581" formatCode="0.00_);[Red]\(0.00\)">
                  <c:v>53.772000000000006</c:v>
                </c:pt>
                <c:pt idx="582" formatCode="0.00_);[Red]\(0.00\)">
                  <c:v>57.021000000000001</c:v>
                </c:pt>
                <c:pt idx="583" formatCode="0.00_);[Red]\(0.00\)">
                  <c:v>60.314999999999984</c:v>
                </c:pt>
                <c:pt idx="584" formatCode="0.00_);[Red]\(0.00\)">
                  <c:v>60.597000000000001</c:v>
                </c:pt>
                <c:pt idx="585" formatCode="0.00_);[Red]\(0.00\)">
                  <c:v>60.864000000000011</c:v>
                </c:pt>
                <c:pt idx="586" formatCode="0.00_);[Red]\(0.00\)">
                  <c:v>61.131000000000007</c:v>
                </c:pt>
                <c:pt idx="587" formatCode="0.00_);[Red]\(0.00\)">
                  <c:v>61.379999999999995</c:v>
                </c:pt>
                <c:pt idx="588" formatCode="0.00_);[Red]\(0.00\)">
                  <c:v>61.604999999999997</c:v>
                </c:pt>
                <c:pt idx="589" formatCode="0.00_);[Red]\(0.00\)">
                  <c:v>61.838999999999984</c:v>
                </c:pt>
                <c:pt idx="590" formatCode="0.00_);[Red]\(0.00\)">
                  <c:v>61.656000000000006</c:v>
                </c:pt>
                <c:pt idx="591" formatCode="0.00_);[Red]\(0.00\)">
                  <c:v>58.713000000000001</c:v>
                </c:pt>
                <c:pt idx="592" formatCode="0.00_);[Red]\(0.00\)">
                  <c:v>55.656000000000006</c:v>
                </c:pt>
                <c:pt idx="593" formatCode="0.00_);[Red]\(0.00\)">
                  <c:v>52.533000000000001</c:v>
                </c:pt>
                <c:pt idx="594" formatCode="0.00_);[Red]\(0.00\)">
                  <c:v>52.419000000000004</c:v>
                </c:pt>
                <c:pt idx="595" formatCode="0.00_);[Red]\(0.00\)">
                  <c:v>52.326000000000001</c:v>
                </c:pt>
                <c:pt idx="596" formatCode="0.00_);[Red]\(0.00\)">
                  <c:v>52.221000000000004</c:v>
                </c:pt>
                <c:pt idx="597" formatCode="0.00_);[Red]\(0.00\)">
                  <c:v>52.112999999999985</c:v>
                </c:pt>
                <c:pt idx="598" formatCode="0.00_);[Red]\(0.00\)">
                  <c:v>52.034999999999989</c:v>
                </c:pt>
                <c:pt idx="599" formatCode="0.00_);[Red]\(0.00\)">
                  <c:v>51.923999999999999</c:v>
                </c:pt>
                <c:pt idx="600" formatCode="0.00_);[Red]\(0.00\)">
                  <c:v>51.834000000000003</c:v>
                </c:pt>
                <c:pt idx="601" formatCode="0.00_);[Red]\(0.00\)">
                  <c:v>51.747</c:v>
                </c:pt>
                <c:pt idx="602" formatCode="0.00_);[Red]\(0.00\)">
                  <c:v>51.629999999999995</c:v>
                </c:pt>
                <c:pt idx="603" formatCode="0.00_);[Red]\(0.00\)">
                  <c:v>51.536999999999999</c:v>
                </c:pt>
                <c:pt idx="604" formatCode="0.00_);[Red]\(0.00\)">
                  <c:v>51.431999999999995</c:v>
                </c:pt>
                <c:pt idx="605" formatCode="0.00_);[Red]\(0.00\)">
                  <c:v>51.33</c:v>
                </c:pt>
                <c:pt idx="606" formatCode="0.00_);[Red]\(0.00\)">
                  <c:v>51.219000000000008</c:v>
                </c:pt>
                <c:pt idx="607" formatCode="0.00_);[Red]\(0.00\)">
                  <c:v>51.125999999999998</c:v>
                </c:pt>
                <c:pt idx="608" formatCode="0.00_);[Red]\(0.00\)">
                  <c:v>51.003</c:v>
                </c:pt>
                <c:pt idx="609" formatCode="0.00_);[Red]\(0.00\)">
                  <c:v>50.906999999999996</c:v>
                </c:pt>
                <c:pt idx="610" formatCode="0.00_);[Red]\(0.00\)">
                  <c:v>50.798999999999999</c:v>
                </c:pt>
                <c:pt idx="611" formatCode="0.00_);[Red]\(0.00\)">
                  <c:v>50.697000000000003</c:v>
                </c:pt>
                <c:pt idx="612" formatCode="0.00_);[Red]\(0.00\)">
                  <c:v>50.616</c:v>
                </c:pt>
                <c:pt idx="613" formatCode="0.00_);[Red]\(0.00\)">
                  <c:v>50.838000000000001</c:v>
                </c:pt>
                <c:pt idx="614" formatCode="0.00_);[Red]\(0.00\)">
                  <c:v>53.802</c:v>
                </c:pt>
                <c:pt idx="615" formatCode="0.00_);[Red]\(0.00\)">
                  <c:v>56.943000000000005</c:v>
                </c:pt>
                <c:pt idx="616" formatCode="0.00_);[Red]\(0.00\)">
                  <c:v>60.144000000000005</c:v>
                </c:pt>
                <c:pt idx="617" formatCode="0.00_);[Red]\(0.00\)">
                  <c:v>62.217000000000006</c:v>
                </c:pt>
                <c:pt idx="618" formatCode="0.00_);[Red]\(0.00\)">
                  <c:v>62.439</c:v>
                </c:pt>
                <c:pt idx="619" formatCode="0.00_);[Red]\(0.00\)">
                  <c:v>62.657999999999994</c:v>
                </c:pt>
                <c:pt idx="620" formatCode="0.00_);[Red]\(0.00\)">
                  <c:v>62.888999999999989</c:v>
                </c:pt>
                <c:pt idx="621" formatCode="0.00_);[Red]\(0.00\)">
                  <c:v>63.099000000000004</c:v>
                </c:pt>
                <c:pt idx="622" formatCode="0.00_);[Red]\(0.00\)">
                  <c:v>63.297000000000004</c:v>
                </c:pt>
                <c:pt idx="623" formatCode="0.00_);[Red]\(0.00\)">
                  <c:v>63.177</c:v>
                </c:pt>
                <c:pt idx="624" formatCode="0.00_);[Red]\(0.00\)">
                  <c:v>60.326999999999998</c:v>
                </c:pt>
                <c:pt idx="625" formatCode="0.00_);[Red]\(0.00\)">
                  <c:v>57.287999999999997</c:v>
                </c:pt>
                <c:pt idx="626" formatCode="0.00_);[Red]\(0.00\)">
                  <c:v>54.213000000000008</c:v>
                </c:pt>
                <c:pt idx="627" formatCode="0.00_);[Red]\(0.00\)">
                  <c:v>52.253999999999998</c:v>
                </c:pt>
                <c:pt idx="628" formatCode="0.00_);[Red]\(0.00\)">
                  <c:v>52.149000000000001</c:v>
                </c:pt>
                <c:pt idx="629" formatCode="0.00_);[Red]\(0.00\)">
                  <c:v>52.043999999999997</c:v>
                </c:pt>
                <c:pt idx="630" formatCode="0.00_);[Red]\(0.00\)">
                  <c:v>51.923999999999992</c:v>
                </c:pt>
                <c:pt idx="631" formatCode="0.00_);[Red]\(0.00\)">
                  <c:v>51.825000000000003</c:v>
                </c:pt>
                <c:pt idx="632" formatCode="0.00_);[Red]\(0.00\)">
                  <c:v>51.734999999999999</c:v>
                </c:pt>
                <c:pt idx="633" formatCode="0.00_);[Red]\(0.00\)">
                  <c:v>51.659999999999989</c:v>
                </c:pt>
                <c:pt idx="634" formatCode="0.00_);[Red]\(0.00\)">
                  <c:v>51.566999999999993</c:v>
                </c:pt>
                <c:pt idx="635" formatCode="0.00_);[Red]\(0.00\)">
                  <c:v>51.474000000000004</c:v>
                </c:pt>
                <c:pt idx="636" formatCode="0.00_);[Red]\(0.00\)">
                  <c:v>51.368999999999993</c:v>
                </c:pt>
                <c:pt idx="637" formatCode="0.00_);[Red]\(0.00\)">
                  <c:v>51.273000000000003</c:v>
                </c:pt>
                <c:pt idx="638" formatCode="0.00_);[Red]\(0.00\)">
                  <c:v>51.173999999999992</c:v>
                </c:pt>
                <c:pt idx="639" formatCode="0.00_);[Red]\(0.00\)">
                  <c:v>51.065999999999995</c:v>
                </c:pt>
                <c:pt idx="640" formatCode="0.00_);[Red]\(0.00\)">
                  <c:v>50.975999999999992</c:v>
                </c:pt>
                <c:pt idx="641" formatCode="0.00_);[Red]\(0.00\)">
                  <c:v>50.876999999999995</c:v>
                </c:pt>
                <c:pt idx="642" formatCode="0.00_);[Red]\(0.00\)">
                  <c:v>50.786999999999992</c:v>
                </c:pt>
                <c:pt idx="643" formatCode="0.00_);[Red]\(0.00\)">
                  <c:v>50.673000000000002</c:v>
                </c:pt>
                <c:pt idx="644" formatCode="0.00_);[Red]\(0.00\)">
                  <c:v>50.567999999999998</c:v>
                </c:pt>
                <c:pt idx="645" formatCode="0.00_);[Red]\(0.00\)">
                  <c:v>51.447000000000003</c:v>
                </c:pt>
                <c:pt idx="646" formatCode="0.00_);[Red]\(0.00\)">
                  <c:v>54.522000000000006</c:v>
                </c:pt>
                <c:pt idx="647" formatCode="0.00_);[Red]\(0.00\)">
                  <c:v>57.662999999999997</c:v>
                </c:pt>
                <c:pt idx="648" formatCode="0.00_);[Red]\(0.00\)">
                  <c:v>60.893999999999991</c:v>
                </c:pt>
                <c:pt idx="649" formatCode="0.00_);[Red]\(0.00\)">
                  <c:v>61.154999999999994</c:v>
                </c:pt>
                <c:pt idx="650" formatCode="0.00_);[Red]\(0.00\)">
                  <c:v>61.379999999999995</c:v>
                </c:pt>
                <c:pt idx="651" formatCode="0.00_);[Red]\(0.00\)">
                  <c:v>61.596000000000004</c:v>
                </c:pt>
                <c:pt idx="652" formatCode="0.00_);[Red]\(0.00\)">
                  <c:v>61.793999999999997</c:v>
                </c:pt>
                <c:pt idx="653" formatCode="0.00_);[Red]\(0.00\)">
                  <c:v>62.012999999999991</c:v>
                </c:pt>
                <c:pt idx="654" formatCode="0.00_);[Red]\(0.00\)">
                  <c:v>62.234999999999999</c:v>
                </c:pt>
                <c:pt idx="655" formatCode="0.00_);[Red]\(0.00\)">
                  <c:v>61.479000000000006</c:v>
                </c:pt>
                <c:pt idx="656" formatCode="0.00_);[Red]\(0.00\)">
                  <c:v>58.515000000000001</c:v>
                </c:pt>
                <c:pt idx="657" formatCode="0.00_);[Red]\(0.00\)">
                  <c:v>55.472999999999999</c:v>
                </c:pt>
                <c:pt idx="658" formatCode="0.00_);[Red]\(0.00\)">
                  <c:v>52.359000000000002</c:v>
                </c:pt>
                <c:pt idx="659" formatCode="0.00_);[Red]\(0.00\)">
                  <c:v>52.214999999999996</c:v>
                </c:pt>
                <c:pt idx="660" formatCode="0.00_);[Red]\(0.00\)">
                  <c:v>52.092000000000006</c:v>
                </c:pt>
                <c:pt idx="661" formatCode="0.00_);[Red]\(0.00\)">
                  <c:v>51.984000000000002</c:v>
                </c:pt>
                <c:pt idx="662" formatCode="0.00_);[Red]\(0.00\)">
                  <c:v>51.879000000000005</c:v>
                </c:pt>
                <c:pt idx="663" formatCode="0.00_);[Red]\(0.00\)">
                  <c:v>51.777000000000008</c:v>
                </c:pt>
                <c:pt idx="664" formatCode="0.00_);[Red]\(0.00\)">
                  <c:v>51.660000000000004</c:v>
                </c:pt>
                <c:pt idx="665" formatCode="0.00_);[Red]\(0.00\)">
                  <c:v>51.558000000000007</c:v>
                </c:pt>
                <c:pt idx="666" formatCode="0.00_);[Red]\(0.00\)">
                  <c:v>51.459000000000003</c:v>
                </c:pt>
                <c:pt idx="667" formatCode="0.00_);[Red]\(0.00\)">
                  <c:v>51.375</c:v>
                </c:pt>
                <c:pt idx="668" formatCode="0.00_);[Red]\(0.00\)">
                  <c:v>51.27</c:v>
                </c:pt>
                <c:pt idx="669" formatCode="0.00_);[Red]\(0.00\)">
                  <c:v>51.170999999999999</c:v>
                </c:pt>
                <c:pt idx="670" formatCode="0.00_);[Red]\(0.00\)">
                  <c:v>51.07200000000001</c:v>
                </c:pt>
                <c:pt idx="671" formatCode="0.00_);[Red]\(0.00\)">
                  <c:v>50.978999999999999</c:v>
                </c:pt>
                <c:pt idx="672" formatCode="0.00_);[Red]\(0.00\)">
                  <c:v>50.89800000000001</c:v>
                </c:pt>
                <c:pt idx="673" formatCode="0.00_);[Red]\(0.00\)">
                  <c:v>50.817</c:v>
                </c:pt>
                <c:pt idx="674" formatCode="0.00_);[Red]\(0.00\)">
                  <c:v>50.742000000000004</c:v>
                </c:pt>
                <c:pt idx="675" formatCode="0.00_);[Red]\(0.00\)">
                  <c:v>50.652000000000001</c:v>
                </c:pt>
                <c:pt idx="676" formatCode="0.00_);[Red]\(0.00\)">
                  <c:v>50.573999999999998</c:v>
                </c:pt>
                <c:pt idx="677" formatCode="0.00_);[Red]\(0.00\)">
                  <c:v>50.487000000000002</c:v>
                </c:pt>
                <c:pt idx="678" formatCode="0.00_);[Red]\(0.00\)">
                  <c:v>50.423999999999992</c:v>
                </c:pt>
                <c:pt idx="679" formatCode="0.00_);[Red]\(0.00\)">
                  <c:v>53.427</c:v>
                </c:pt>
                <c:pt idx="680" formatCode="0.00_);[Red]\(0.00\)">
                  <c:v>56.600999999999999</c:v>
                </c:pt>
                <c:pt idx="681" formatCode="0.00_);[Red]\(0.00\)">
                  <c:v>59.823</c:v>
                </c:pt>
                <c:pt idx="682" formatCode="0.00_);[Red]\(0.00\)">
                  <c:v>61.296000000000006</c:v>
                </c:pt>
                <c:pt idx="683" formatCode="0.00_);[Red]\(0.00\)">
                  <c:v>61.56600000000001</c:v>
                </c:pt>
                <c:pt idx="684" formatCode="0.00_);[Red]\(0.00\)">
                  <c:v>61.806000000000004</c:v>
                </c:pt>
                <c:pt idx="685" formatCode="0.00_);[Red]\(0.00\)">
                  <c:v>62.064</c:v>
                </c:pt>
                <c:pt idx="686" formatCode="0.00_);[Red]\(0.00\)">
                  <c:v>62.306999999999995</c:v>
                </c:pt>
                <c:pt idx="687" formatCode="0.00_);[Red]\(0.00\)">
                  <c:v>62.55899999999999</c:v>
                </c:pt>
                <c:pt idx="688" formatCode="0.00_);[Red]\(0.00\)">
                  <c:v>62.780999999999992</c:v>
                </c:pt>
                <c:pt idx="689" formatCode="0.00_);[Red]\(0.00\)">
                  <c:v>59.942999999999998</c:v>
                </c:pt>
                <c:pt idx="690" formatCode="0.00_);[Red]\(0.00\)">
                  <c:v>56.948999999999998</c:v>
                </c:pt>
                <c:pt idx="691" formatCode="0.00_);[Red]\(0.00\)">
                  <c:v>53.894999999999996</c:v>
                </c:pt>
                <c:pt idx="692" formatCode="0.00_);[Red]\(0.00\)">
                  <c:v>52.584000000000003</c:v>
                </c:pt>
                <c:pt idx="693" formatCode="0.00_);[Red]\(0.00\)">
                  <c:v>52.463999999999999</c:v>
                </c:pt>
                <c:pt idx="694" formatCode="0.00_);[Red]\(0.00\)">
                  <c:v>52.386000000000003</c:v>
                </c:pt>
                <c:pt idx="695" formatCode="0.00_);[Red]\(0.00\)">
                  <c:v>52.29</c:v>
                </c:pt>
                <c:pt idx="696" formatCode="0.00_);[Red]\(0.00\)">
                  <c:v>52.217999999999996</c:v>
                </c:pt>
                <c:pt idx="697" formatCode="0.00_);[Red]\(0.00\)">
                  <c:v>52.133999999999993</c:v>
                </c:pt>
                <c:pt idx="698" formatCode="0.00_);[Red]\(0.00\)">
                  <c:v>52.055999999999997</c:v>
                </c:pt>
                <c:pt idx="699" formatCode="0.00_);[Red]\(0.00\)">
                  <c:v>51.983999999999995</c:v>
                </c:pt>
                <c:pt idx="700" formatCode="0.00_);[Red]\(0.00\)">
                  <c:v>51.9</c:v>
                </c:pt>
                <c:pt idx="701" formatCode="0.00_);[Red]\(0.00\)">
                  <c:v>51.815999999999995</c:v>
                </c:pt>
                <c:pt idx="702" formatCode="0.00_);[Red]\(0.00\)">
                  <c:v>51.744000000000007</c:v>
                </c:pt>
                <c:pt idx="703" formatCode="0.00_);[Red]\(0.00\)">
                  <c:v>51.681000000000004</c:v>
                </c:pt>
                <c:pt idx="704" formatCode="0.00_);[Red]\(0.00\)">
                  <c:v>51.609000000000002</c:v>
                </c:pt>
                <c:pt idx="705" formatCode="0.00_);[Red]\(0.00\)">
                  <c:v>51.536999999999992</c:v>
                </c:pt>
                <c:pt idx="706" formatCode="0.00_);[Red]\(0.00\)">
                  <c:v>51.464999999999996</c:v>
                </c:pt>
                <c:pt idx="707" formatCode="0.00_);[Red]\(0.00\)">
                  <c:v>51.380999999999993</c:v>
                </c:pt>
                <c:pt idx="708" formatCode="0.00_);[Red]\(0.00\)">
                  <c:v>51.29699999999999</c:v>
                </c:pt>
                <c:pt idx="709" formatCode="0.00_);[Red]\(0.00\)">
                  <c:v>51.222000000000001</c:v>
                </c:pt>
                <c:pt idx="710" formatCode="0.00_);[Red]\(0.00\)">
                  <c:v>51.153000000000006</c:v>
                </c:pt>
                <c:pt idx="711" formatCode="0.00_);[Red]\(0.00\)">
                  <c:v>51.09</c:v>
                </c:pt>
                <c:pt idx="712" formatCode="0.00_);[Red]\(0.00\)">
                  <c:v>51.021000000000001</c:v>
                </c:pt>
                <c:pt idx="713" formatCode="0.00_);[Red]\(0.00\)">
                  <c:v>50.948999999999998</c:v>
                </c:pt>
                <c:pt idx="714" formatCode="0.00_);[Red]\(0.00\)">
                  <c:v>50.879999999999995</c:v>
                </c:pt>
                <c:pt idx="715" formatCode="0.00_);[Red]\(0.00\)">
                  <c:v>50.829000000000001</c:v>
                </c:pt>
                <c:pt idx="716" formatCode="0.00_);[Red]\(0.00\)">
                  <c:v>50.744999999999997</c:v>
                </c:pt>
                <c:pt idx="717" formatCode="0.00_);[Red]\(0.00\)">
                  <c:v>50.681999999999995</c:v>
                </c:pt>
                <c:pt idx="718" formatCode="0.00_);[Red]\(0.00\)">
                  <c:v>50.630999999999993</c:v>
                </c:pt>
                <c:pt idx="719" formatCode="0.00_);[Red]\(0.00\)">
                  <c:v>50.543999999999997</c:v>
                </c:pt>
                <c:pt idx="720" formatCode="0.00_);[Red]\(0.00\)">
                  <c:v>51.692999999999998</c:v>
                </c:pt>
                <c:pt idx="721" formatCode="0.00_);[Red]\(0.00\)">
                  <c:v>54.792000000000009</c:v>
                </c:pt>
                <c:pt idx="722" formatCode="0.00_);[Red]\(0.00\)">
                  <c:v>57.951000000000008</c:v>
                </c:pt>
                <c:pt idx="723" formatCode="0.00_);[Red]\(0.00\)">
                  <c:v>61.188000000000002</c:v>
                </c:pt>
                <c:pt idx="724" formatCode="0.00_);[Red]\(0.00\)">
                  <c:v>61.436999999999998</c:v>
                </c:pt>
                <c:pt idx="725" formatCode="0.00_);[Red]\(0.00\)">
                  <c:v>61.659000000000006</c:v>
                </c:pt>
                <c:pt idx="726" formatCode="0.00_);[Red]\(0.00\)">
                  <c:v>61.887</c:v>
                </c:pt>
                <c:pt idx="727" formatCode="0.00_);[Red]\(0.00\)">
                  <c:v>62.108999999999995</c:v>
                </c:pt>
                <c:pt idx="728" formatCode="0.00_);[Red]\(0.00\)">
                  <c:v>62.318999999999996</c:v>
                </c:pt>
                <c:pt idx="729" formatCode="0.00_);[Red]\(0.00\)">
                  <c:v>62.55</c:v>
                </c:pt>
                <c:pt idx="730" formatCode="0.00_);[Red]\(0.00\)">
                  <c:v>61.497</c:v>
                </c:pt>
                <c:pt idx="731" formatCode="0.00_);[Red]\(0.00\)">
                  <c:v>58.451999999999998</c:v>
                </c:pt>
                <c:pt idx="732" formatCode="0.00_);[Red]\(0.00\)">
                  <c:v>55.359000000000002</c:v>
                </c:pt>
                <c:pt idx="733" formatCode="0.00_);[Red]\(0.00\)">
                  <c:v>52.194000000000017</c:v>
                </c:pt>
                <c:pt idx="734" formatCode="0.00_);[Red]\(0.00\)">
                  <c:v>52.01700000000001</c:v>
                </c:pt>
                <c:pt idx="735" formatCode="0.00_);[Red]\(0.00\)">
                  <c:v>51.870000000000005</c:v>
                </c:pt>
                <c:pt idx="736" formatCode="0.00_);[Red]\(0.00\)">
                  <c:v>51.734999999999999</c:v>
                </c:pt>
                <c:pt idx="737" formatCode="0.00_);[Red]\(0.00\)">
                  <c:v>51.609000000000002</c:v>
                </c:pt>
                <c:pt idx="738" formatCode="0.00_);[Red]\(0.00\)">
                  <c:v>51.519000000000005</c:v>
                </c:pt>
                <c:pt idx="739" formatCode="0.00_);[Red]\(0.00\)">
                  <c:v>51.402000000000001</c:v>
                </c:pt>
                <c:pt idx="740" formatCode="0.00_);[Red]\(0.00\)">
                  <c:v>51.342000000000006</c:v>
                </c:pt>
                <c:pt idx="741" formatCode="0.00_);[Red]\(0.00\)">
                  <c:v>51.321000000000005</c:v>
                </c:pt>
                <c:pt idx="742" formatCode="0.00_);[Red]\(0.00\)">
                  <c:v>51.285000000000004</c:v>
                </c:pt>
                <c:pt idx="743" formatCode="0.00_);[Red]\(0.00\)">
                  <c:v>51.25500000000001</c:v>
                </c:pt>
                <c:pt idx="744" formatCode="0.00_);[Red]\(0.00\)">
                  <c:v>51.230999999999995</c:v>
                </c:pt>
                <c:pt idx="745" formatCode="0.00_);[Red]\(0.00\)">
                  <c:v>51.191999999999993</c:v>
                </c:pt>
                <c:pt idx="746" formatCode="0.00_);[Red]\(0.00\)">
                  <c:v>51.156000000000006</c:v>
                </c:pt>
                <c:pt idx="747" formatCode="0.00_);[Red]\(0.00\)">
                  <c:v>51.117000000000004</c:v>
                </c:pt>
                <c:pt idx="748" formatCode="0.00_);[Red]\(0.00\)">
                  <c:v>51.053999999999995</c:v>
                </c:pt>
                <c:pt idx="749" formatCode="0.00_);[Red]\(0.00\)">
                  <c:v>51.012</c:v>
                </c:pt>
                <c:pt idx="750" formatCode="0.00_);[Red]\(0.00\)">
                  <c:v>50.960999999999999</c:v>
                </c:pt>
                <c:pt idx="751" formatCode="0.00_);[Red]\(0.00\)">
                  <c:v>50.913000000000004</c:v>
                </c:pt>
                <c:pt idx="752" formatCode="0.00_);[Red]\(0.00\)">
                  <c:v>50.874000000000009</c:v>
                </c:pt>
                <c:pt idx="753" formatCode="0.00_);[Red]\(0.00\)">
                  <c:v>50.835000000000001</c:v>
                </c:pt>
                <c:pt idx="754" formatCode="0.00_);[Red]\(0.00\)">
                  <c:v>50.790000000000006</c:v>
                </c:pt>
                <c:pt idx="755" formatCode="0.00_);[Red]\(0.00\)">
                  <c:v>50.748000000000005</c:v>
                </c:pt>
                <c:pt idx="756" formatCode="0.00_);[Red]\(0.00\)">
                  <c:v>50.7</c:v>
                </c:pt>
                <c:pt idx="757" formatCode="0.00_);[Red]\(0.00\)">
                  <c:v>50.655000000000001</c:v>
                </c:pt>
                <c:pt idx="758" formatCode="0.00_);[Red]\(0.00\)">
                  <c:v>50.625</c:v>
                </c:pt>
                <c:pt idx="759" formatCode="0.00_);[Red]\(0.00\)">
                  <c:v>50.576999999999998</c:v>
                </c:pt>
                <c:pt idx="760" formatCode="0.00_);[Red]\(0.00\)">
                  <c:v>50.532000000000004</c:v>
                </c:pt>
                <c:pt idx="761" formatCode="0.00_);[Red]\(0.00\)">
                  <c:v>50.501999999999995</c:v>
                </c:pt>
                <c:pt idx="762" formatCode="0.00_);[Red]\(0.00\)">
                  <c:v>50.469000000000008</c:v>
                </c:pt>
                <c:pt idx="763" formatCode="0.00_);[Red]\(0.00\)">
                  <c:v>50.423999999999999</c:v>
                </c:pt>
                <c:pt idx="764" formatCode="0.00_);[Red]\(0.00\)">
                  <c:v>50.385000000000005</c:v>
                </c:pt>
                <c:pt idx="765" formatCode="0.00_);[Red]\(0.00\)">
                  <c:v>50.337000000000003</c:v>
                </c:pt>
                <c:pt idx="766" formatCode="0.00_);[Red]\(0.00\)">
                  <c:v>50.298000000000002</c:v>
                </c:pt>
                <c:pt idx="767" formatCode="0.00_);[Red]\(0.00\)">
                  <c:v>53.346000000000004</c:v>
                </c:pt>
                <c:pt idx="768" formatCode="0.00_);[Red]\(0.00\)">
                  <c:v>56.535000000000004</c:v>
                </c:pt>
                <c:pt idx="769" formatCode="0.00_);[Red]\(0.00\)">
                  <c:v>59.793000000000006</c:v>
                </c:pt>
                <c:pt idx="770" formatCode="0.00_);[Red]\(0.00\)">
                  <c:v>61.031999999999996</c:v>
                </c:pt>
                <c:pt idx="771" formatCode="0.00_);[Red]\(0.00\)">
                  <c:v>61.314000000000007</c:v>
                </c:pt>
                <c:pt idx="772" formatCode="0.00_);[Red]\(0.00\)">
                  <c:v>61.571999999999989</c:v>
                </c:pt>
                <c:pt idx="773" formatCode="0.00_);[Red]\(0.00\)">
                  <c:v>61.826999999999984</c:v>
                </c:pt>
                <c:pt idx="774" formatCode="0.00_);[Red]\(0.00\)">
                  <c:v>62.090999999999994</c:v>
                </c:pt>
                <c:pt idx="775" formatCode="0.00_);[Red]\(0.00\)">
                  <c:v>62.351999999999997</c:v>
                </c:pt>
                <c:pt idx="776" formatCode="0.00_);[Red]\(0.00\)">
                  <c:v>62.604000000000006</c:v>
                </c:pt>
                <c:pt idx="777" formatCode="0.00_);[Red]\(0.00\)">
                  <c:v>59.753999999999998</c:v>
                </c:pt>
                <c:pt idx="778" formatCode="0.00_);[Red]\(0.00\)">
                  <c:v>56.753999999999998</c:v>
                </c:pt>
                <c:pt idx="779" formatCode="0.00_);[Red]\(0.00\)">
                  <c:v>53.718000000000004</c:v>
                </c:pt>
                <c:pt idx="780" formatCode="0.00_);[Red]\(0.00\)">
                  <c:v>52.695000000000007</c:v>
                </c:pt>
                <c:pt idx="781" formatCode="0.00_);[Red]\(0.00\)">
                  <c:v>52.601999999999997</c:v>
                </c:pt>
                <c:pt idx="782" formatCode="0.00_);[Red]\(0.00\)">
                  <c:v>52.539000000000001</c:v>
                </c:pt>
                <c:pt idx="783" formatCode="0.00_);[Red]\(0.00\)">
                  <c:v>52.475999999999999</c:v>
                </c:pt>
                <c:pt idx="784" formatCode="0.00_);[Red]\(0.00\)">
                  <c:v>52.400999999999996</c:v>
                </c:pt>
                <c:pt idx="785" formatCode="0.00_);[Red]\(0.00\)">
                  <c:v>52.341000000000008</c:v>
                </c:pt>
                <c:pt idx="786" formatCode="0.00_);[Red]\(0.00\)">
                  <c:v>52.281000000000006</c:v>
                </c:pt>
                <c:pt idx="787" formatCode="0.00_);[Red]\(0.00\)">
                  <c:v>52.226999999999997</c:v>
                </c:pt>
                <c:pt idx="788" formatCode="0.00_);[Red]\(0.00\)">
                  <c:v>52.178999999999995</c:v>
                </c:pt>
                <c:pt idx="789" formatCode="0.00_);[Red]\(0.00\)">
                  <c:v>52.118999999999993</c:v>
                </c:pt>
                <c:pt idx="790" formatCode="0.00_);[Red]\(0.00\)">
                  <c:v>52.067999999999984</c:v>
                </c:pt>
                <c:pt idx="791" formatCode="0.00_);[Red]\(0.00\)">
                  <c:v>52.016999999999982</c:v>
                </c:pt>
                <c:pt idx="792" formatCode="0.00_);[Red]\(0.00\)">
                  <c:v>51.963000000000001</c:v>
                </c:pt>
                <c:pt idx="793" formatCode="0.00_);[Red]\(0.00\)">
                  <c:v>51.905999999999992</c:v>
                </c:pt>
                <c:pt idx="794" formatCode="0.00_);[Red]\(0.00\)">
                  <c:v>51.861000000000004</c:v>
                </c:pt>
                <c:pt idx="795" formatCode="0.00_);[Red]\(0.00\)">
                  <c:v>51.807000000000002</c:v>
                </c:pt>
                <c:pt idx="796" formatCode="0.00_);[Red]\(0.00\)">
                  <c:v>51.759</c:v>
                </c:pt>
                <c:pt idx="797" formatCode="0.00_);[Red]\(0.00\)">
                  <c:v>51.720000000000006</c:v>
                </c:pt>
                <c:pt idx="798" formatCode="0.00_);[Red]\(0.00\)">
                  <c:v>51.672000000000004</c:v>
                </c:pt>
                <c:pt idx="799" formatCode="0.00_);[Red]\(0.00\)">
                  <c:v>51.624000000000002</c:v>
                </c:pt>
                <c:pt idx="800" formatCode="0.00_);[Red]\(0.00\)">
                  <c:v>51.564000000000007</c:v>
                </c:pt>
                <c:pt idx="801" formatCode="0.00_);[Red]\(0.00\)">
                  <c:v>51.527999999999999</c:v>
                </c:pt>
                <c:pt idx="802" formatCode="0.00_);[Red]\(0.00\)">
                  <c:v>51.467999999999996</c:v>
                </c:pt>
                <c:pt idx="803" formatCode="0.00_);[Red]\(0.00\)">
                  <c:v>51.428999999999995</c:v>
                </c:pt>
                <c:pt idx="804" formatCode="0.00_);[Red]\(0.00\)">
                  <c:v>51.383999999999993</c:v>
                </c:pt>
                <c:pt idx="805" formatCode="0.00_);[Red]\(0.00\)">
                  <c:v>51.362999999999985</c:v>
                </c:pt>
                <c:pt idx="806" formatCode="0.00_);[Red]\(0.00\)">
                  <c:v>51.314999999999984</c:v>
                </c:pt>
                <c:pt idx="807" formatCode="0.00_);[Red]\(0.00\)">
                  <c:v>51.272999999999989</c:v>
                </c:pt>
                <c:pt idx="808" formatCode="0.00_);[Red]\(0.00\)">
                  <c:v>51.227999999999994</c:v>
                </c:pt>
                <c:pt idx="809" formatCode="0.00_);[Red]\(0.00\)">
                  <c:v>51.183000000000007</c:v>
                </c:pt>
                <c:pt idx="810" formatCode="0.00_);[Red]\(0.00\)">
                  <c:v>51.135000000000005</c:v>
                </c:pt>
                <c:pt idx="811" formatCode="0.00_);[Red]\(0.00\)">
                  <c:v>51.087000000000003</c:v>
                </c:pt>
                <c:pt idx="812" formatCode="0.00_);[Red]\(0.00\)">
                  <c:v>51.054000000000002</c:v>
                </c:pt>
                <c:pt idx="813" formatCode="0.00_);[Red]\(0.00\)">
                  <c:v>51.021000000000001</c:v>
                </c:pt>
                <c:pt idx="814" formatCode="0.00_);[Red]\(0.00\)">
                  <c:v>50.973000000000006</c:v>
                </c:pt>
                <c:pt idx="815" formatCode="0.00_);[Red]\(0.00\)">
                  <c:v>50.897999999999996</c:v>
                </c:pt>
                <c:pt idx="816" formatCode="0.00_);[Red]\(0.00\)">
                  <c:v>50.856000000000002</c:v>
                </c:pt>
                <c:pt idx="817" formatCode="0.00_);[Red]\(0.00\)">
                  <c:v>50.804999999999993</c:v>
                </c:pt>
                <c:pt idx="818" formatCode="0.00_);[Red]\(0.00\)">
                  <c:v>50.759999999999991</c:v>
                </c:pt>
                <c:pt idx="819" formatCode="0.00_);[Red]\(0.00\)">
                  <c:v>50.714999999999989</c:v>
                </c:pt>
                <c:pt idx="820" formatCode="0.00_);[Red]\(0.00\)">
                  <c:v>50.681999999999988</c:v>
                </c:pt>
                <c:pt idx="821" formatCode="0.00_);[Red]\(0.00\)">
                  <c:v>50.633999999999993</c:v>
                </c:pt>
                <c:pt idx="822" formatCode="0.00_);[Red]\(0.00\)">
                  <c:v>50.591999999999992</c:v>
                </c:pt>
                <c:pt idx="823" formatCode="0.00_);[Red]\(0.00\)">
                  <c:v>50.55599999999999</c:v>
                </c:pt>
                <c:pt idx="824" formatCode="0.00_);[Red]\(0.00\)">
                  <c:v>50.516999999999996</c:v>
                </c:pt>
                <c:pt idx="825" formatCode="0.00_);[Red]\(0.00\)">
                  <c:v>50.487000000000002</c:v>
                </c:pt>
                <c:pt idx="826" formatCode="0.00_);[Red]\(0.00\)">
                  <c:v>50.448</c:v>
                </c:pt>
                <c:pt idx="827" formatCode="0.00_);[Red]\(0.00\)">
                  <c:v>50.409000000000006</c:v>
                </c:pt>
                <c:pt idx="828" formatCode="0.00_);[Red]\(0.00\)">
                  <c:v>50.361000000000004</c:v>
                </c:pt>
                <c:pt idx="829" formatCode="0.00_);[Red]\(0.00\)">
                  <c:v>53.409000000000006</c:v>
                </c:pt>
                <c:pt idx="830" formatCode="0.00_);[Red]\(0.00\)">
                  <c:v>56.55</c:v>
                </c:pt>
                <c:pt idx="831" formatCode="0.00_);[Red]\(0.00\)">
                  <c:v>59.804999999999993</c:v>
                </c:pt>
                <c:pt idx="832" formatCode="0.00_);[Red]\(0.00\)">
                  <c:v>60.911999999999999</c:v>
                </c:pt>
                <c:pt idx="833" formatCode="0.00_);[Red]\(0.00\)">
                  <c:v>61.176000000000002</c:v>
                </c:pt>
                <c:pt idx="834" formatCode="0.00_);[Red]\(0.00\)">
                  <c:v>61.436999999999998</c:v>
                </c:pt>
                <c:pt idx="835" formatCode="0.00_);[Red]\(0.00\)">
                  <c:v>61.698000000000015</c:v>
                </c:pt>
                <c:pt idx="836" formatCode="0.00_);[Red]\(0.00\)">
                  <c:v>61.959000000000017</c:v>
                </c:pt>
                <c:pt idx="837" formatCode="0.00_);[Red]\(0.00\)">
                  <c:v>62.210999999999999</c:v>
                </c:pt>
                <c:pt idx="838" formatCode="0.00_);[Red]\(0.00\)">
                  <c:v>62.465999999999994</c:v>
                </c:pt>
                <c:pt idx="839" formatCode="0.00_);[Red]\(0.00\)">
                  <c:v>59.622</c:v>
                </c:pt>
                <c:pt idx="840" formatCode="0.00_);[Red]\(0.00\)">
                  <c:v>56.684999999999988</c:v>
                </c:pt>
                <c:pt idx="841" formatCode="0.00_);[Red]\(0.00\)">
                  <c:v>53.633999999999993</c:v>
                </c:pt>
                <c:pt idx="842" formatCode="0.00_);[Red]\(0.00\)">
                  <c:v>52.713000000000001</c:v>
                </c:pt>
                <c:pt idx="843" formatCode="0.00_);[Red]\(0.00\)">
                  <c:v>52.635000000000005</c:v>
                </c:pt>
                <c:pt idx="844" formatCode="0.00_);[Red]\(0.00\)">
                  <c:v>52.580999999999996</c:v>
                </c:pt>
                <c:pt idx="845" formatCode="0.00_);[Red]\(0.00\)">
                  <c:v>52.515000000000001</c:v>
                </c:pt>
                <c:pt idx="846" formatCode="0.00_);[Red]\(0.00\)">
                  <c:v>52.451999999999998</c:v>
                </c:pt>
                <c:pt idx="847" formatCode="0.00_);[Red]\(0.00\)">
                  <c:v>52.398000000000003</c:v>
                </c:pt>
                <c:pt idx="848" formatCode="0.00_);[Red]\(0.00\)">
                  <c:v>52.329000000000008</c:v>
                </c:pt>
                <c:pt idx="849" formatCode="0.00_);[Red]\(0.00\)">
                  <c:v>52.272000000000006</c:v>
                </c:pt>
                <c:pt idx="850" formatCode="0.00_);[Red]\(0.00\)">
                  <c:v>52.212000000000003</c:v>
                </c:pt>
                <c:pt idx="851" formatCode="0.00_);[Red]\(0.00\)">
                  <c:v>52.149000000000001</c:v>
                </c:pt>
                <c:pt idx="852" formatCode="0.00_);[Red]\(0.00\)">
                  <c:v>52.121999999999993</c:v>
                </c:pt>
                <c:pt idx="853" formatCode="0.00_);[Red]\(0.00\)">
                  <c:v>52.067999999999998</c:v>
                </c:pt>
                <c:pt idx="854" formatCode="0.00_);[Red]\(0.00\)">
                  <c:v>52.007999999999996</c:v>
                </c:pt>
                <c:pt idx="855" formatCode="0.00_);[Red]\(0.00\)">
                  <c:v>51.953999999999994</c:v>
                </c:pt>
                <c:pt idx="856" formatCode="0.00_);[Red]\(0.00\)">
                  <c:v>51.905999999999992</c:v>
                </c:pt>
                <c:pt idx="857" formatCode="0.00_);[Red]\(0.00\)">
                  <c:v>51.852000000000011</c:v>
                </c:pt>
                <c:pt idx="858" formatCode="0.00_);[Red]\(0.00\)">
                  <c:v>51.825000000000003</c:v>
                </c:pt>
                <c:pt idx="859" formatCode="0.00_);[Red]\(0.00\)">
                  <c:v>51.786000000000001</c:v>
                </c:pt>
                <c:pt idx="860" formatCode="0.00_);[Red]\(0.00\)">
                  <c:v>51.75</c:v>
                </c:pt>
                <c:pt idx="861" formatCode="0.00_);[Red]\(0.00\)">
                  <c:v>51.722999999999999</c:v>
                </c:pt>
                <c:pt idx="862" formatCode="0.00_);[Red]\(0.00\)">
                  <c:v>51.696000000000005</c:v>
                </c:pt>
                <c:pt idx="863" formatCode="0.00_);[Red]\(0.00\)">
                  <c:v>51.662999999999997</c:v>
                </c:pt>
                <c:pt idx="864" formatCode="0.00_);[Red]\(0.00\)">
                  <c:v>51.624000000000002</c:v>
                </c:pt>
                <c:pt idx="865" formatCode="0.00_);[Red]\(0.00\)">
                  <c:v>51.6</c:v>
                </c:pt>
                <c:pt idx="866" formatCode="0.00_);[Red]\(0.00\)">
                  <c:v>51.581999999999994</c:v>
                </c:pt>
                <c:pt idx="867" formatCode="0.00_);[Red]\(0.00\)">
                  <c:v>51.566999999999993</c:v>
                </c:pt>
                <c:pt idx="868" formatCode="0.00_);[Red]\(0.00\)">
                  <c:v>51.543000000000006</c:v>
                </c:pt>
                <c:pt idx="869" formatCode="0.00_);[Red]\(0.00\)">
                  <c:v>51.518999999999991</c:v>
                </c:pt>
                <c:pt idx="870" formatCode="0.00_);[Red]\(0.00\)">
                  <c:v>51.498000000000005</c:v>
                </c:pt>
                <c:pt idx="871" formatCode="0.00_);[Red]\(0.00\)">
                  <c:v>51.476999999999997</c:v>
                </c:pt>
                <c:pt idx="872" formatCode="0.00_);[Red]\(0.00\)">
                  <c:v>51.435000000000002</c:v>
                </c:pt>
                <c:pt idx="873" formatCode="0.00_);[Red]\(0.00\)">
                  <c:v>51.408000000000001</c:v>
                </c:pt>
                <c:pt idx="874" formatCode="0.00_);[Red]\(0.00\)">
                  <c:v>51.384</c:v>
                </c:pt>
                <c:pt idx="875" formatCode="0.00_);[Red]\(0.00\)">
                  <c:v>51.342000000000006</c:v>
                </c:pt>
                <c:pt idx="876" formatCode="0.00_);[Red]\(0.00\)">
                  <c:v>51.294000000000004</c:v>
                </c:pt>
                <c:pt idx="877" formatCode="0.00_);[Red]\(0.00\)">
                  <c:v>51.26700000000001</c:v>
                </c:pt>
                <c:pt idx="878" formatCode="0.00_);[Red]\(0.00\)">
                  <c:v>51.228000000000009</c:v>
                </c:pt>
                <c:pt idx="879" formatCode="0.00_);[Red]\(0.00\)">
                  <c:v>51.198000000000008</c:v>
                </c:pt>
                <c:pt idx="880" formatCode="0.00_);[Red]\(0.00\)">
                  <c:v>51.158999999999999</c:v>
                </c:pt>
                <c:pt idx="881" formatCode="0.00_);[Red]\(0.00\)">
                  <c:v>51.113999999999997</c:v>
                </c:pt>
                <c:pt idx="882" formatCode="0.00_);[Red]\(0.00\)">
                  <c:v>51.078000000000003</c:v>
                </c:pt>
                <c:pt idx="883" formatCode="0.00_);[Red]\(0.00\)">
                  <c:v>51.048000000000002</c:v>
                </c:pt>
                <c:pt idx="884" formatCode="0.00_);[Red]\(0.00\)">
                  <c:v>51.011999999999993</c:v>
                </c:pt>
                <c:pt idx="885" formatCode="0.00_);[Red]\(0.00\)">
                  <c:v>50.982000000000006</c:v>
                </c:pt>
                <c:pt idx="886" formatCode="0.00_);[Red]\(0.00\)">
                  <c:v>50.936999999999998</c:v>
                </c:pt>
                <c:pt idx="887" formatCode="0.00_);[Red]\(0.00\)">
                  <c:v>50.879999999999995</c:v>
                </c:pt>
                <c:pt idx="888" formatCode="0.00_);[Red]\(0.00\)">
                  <c:v>50.835000000000001</c:v>
                </c:pt>
                <c:pt idx="889" formatCode="0.00_);[Red]\(0.00\)">
                  <c:v>50.777999999999999</c:v>
                </c:pt>
                <c:pt idx="890" formatCode="0.00_);[Red]\(0.00\)">
                  <c:v>50.720999999999997</c:v>
                </c:pt>
                <c:pt idx="891" formatCode="0.00_);[Red]\(0.00\)">
                  <c:v>50.661000000000001</c:v>
                </c:pt>
                <c:pt idx="892" formatCode="0.00_);[Red]\(0.00\)">
                  <c:v>50.597999999999999</c:v>
                </c:pt>
                <c:pt idx="893" formatCode="0.00_);[Red]\(0.00\)">
                  <c:v>50.523000000000003</c:v>
                </c:pt>
                <c:pt idx="894" formatCode="0.00_);[Red]\(0.00\)">
                  <c:v>50.664000000000001</c:v>
                </c:pt>
                <c:pt idx="895" formatCode="0.00_);[Red]\(0.00\)">
                  <c:v>53.631000000000007</c:v>
                </c:pt>
                <c:pt idx="896" formatCode="0.00_);[Red]\(0.00\)">
                  <c:v>56.79</c:v>
                </c:pt>
                <c:pt idx="897" formatCode="0.00_);[Red]\(0.00\)">
                  <c:v>60</c:v>
                </c:pt>
                <c:pt idx="898" formatCode="0.00_);[Red]\(0.00\)">
                  <c:v>62.255999999999993</c:v>
                </c:pt>
                <c:pt idx="899" formatCode="0.00_);[Red]\(0.00\)">
                  <c:v>62.50200000000001</c:v>
                </c:pt>
                <c:pt idx="900" formatCode="0.00_);[Red]\(0.00\)">
                  <c:v>62.748000000000005</c:v>
                </c:pt>
                <c:pt idx="901" formatCode="0.00_);[Red]\(0.00\)">
                  <c:v>62.994000000000007</c:v>
                </c:pt>
                <c:pt idx="902" formatCode="0.00_);[Red]\(0.00\)">
                  <c:v>63.222000000000001</c:v>
                </c:pt>
                <c:pt idx="903" formatCode="0.00_);[Red]\(0.00\)">
                  <c:v>63.444000000000003</c:v>
                </c:pt>
                <c:pt idx="904" formatCode="0.00_);[Red]\(0.00\)">
                  <c:v>63.467999999999996</c:v>
                </c:pt>
                <c:pt idx="905" formatCode="0.00_);[Red]\(0.00\)">
                  <c:v>60.656999999999996</c:v>
                </c:pt>
                <c:pt idx="906" formatCode="0.00_);[Red]\(0.00\)">
                  <c:v>57.669000000000004</c:v>
                </c:pt>
                <c:pt idx="907" formatCode="0.00_);[Red]\(0.00\)">
                  <c:v>54.618000000000009</c:v>
                </c:pt>
                <c:pt idx="908" formatCode="0.00_);[Red]\(0.00\)">
                  <c:v>52.521000000000015</c:v>
                </c:pt>
                <c:pt idx="909" formatCode="0.00_);[Red]\(0.00\)">
                  <c:v>52.434000000000005</c:v>
                </c:pt>
                <c:pt idx="910" formatCode="0.00_);[Red]\(0.00\)">
                  <c:v>52.338000000000001</c:v>
                </c:pt>
                <c:pt idx="911" formatCode="0.00_);[Red]\(0.00\)">
                  <c:v>52.242000000000004</c:v>
                </c:pt>
                <c:pt idx="912" formatCode="0.00_);[Red]\(0.00\)">
                  <c:v>52.157999999999994</c:v>
                </c:pt>
                <c:pt idx="913" formatCode="0.00_);[Red]\(0.00\)">
                  <c:v>52.088999999999999</c:v>
                </c:pt>
                <c:pt idx="914" formatCode="0.00_);[Red]\(0.00\)">
                  <c:v>52.023000000000003</c:v>
                </c:pt>
                <c:pt idx="915" formatCode="0.00_);[Red]\(0.00\)">
                  <c:v>51.954000000000008</c:v>
                </c:pt>
                <c:pt idx="916" formatCode="0.00_);[Red]\(0.00\)">
                  <c:v>51.876000000000012</c:v>
                </c:pt>
                <c:pt idx="917" formatCode="0.00_);[Red]\(0.00\)">
                  <c:v>51.792000000000009</c:v>
                </c:pt>
                <c:pt idx="918" formatCode="0.00_);[Red]\(0.00\)">
                  <c:v>51.716999999999999</c:v>
                </c:pt>
                <c:pt idx="919" formatCode="0.00_);[Red]\(0.00\)">
                  <c:v>51.638999999999989</c:v>
                </c:pt>
                <c:pt idx="920" formatCode="0.00_);[Red]\(0.00\)">
                  <c:v>51.566999999999993</c:v>
                </c:pt>
                <c:pt idx="921" formatCode="0.00_);[Red]\(0.00\)">
                  <c:v>51.509999999999991</c:v>
                </c:pt>
                <c:pt idx="922" formatCode="0.00_);[Red]\(0.00\)">
                  <c:v>51.443999999999996</c:v>
                </c:pt>
                <c:pt idx="923" formatCode="0.00_);[Red]\(0.00\)">
                  <c:v>51.384</c:v>
                </c:pt>
                <c:pt idx="924" formatCode="0.00_);[Red]\(0.00\)">
                  <c:v>51.302999999999997</c:v>
                </c:pt>
                <c:pt idx="925" formatCode="0.00_);[Red]\(0.00\)">
                  <c:v>51.219000000000008</c:v>
                </c:pt>
                <c:pt idx="926" formatCode="0.00_);[Red]\(0.00\)">
                  <c:v>51.152999999999999</c:v>
                </c:pt>
                <c:pt idx="927" formatCode="0.00_);[Red]\(0.00\)">
                  <c:v>51.081000000000003</c:v>
                </c:pt>
                <c:pt idx="928" formatCode="0.00_);[Red]\(0.00\)">
                  <c:v>51.003000000000007</c:v>
                </c:pt>
                <c:pt idx="929" formatCode="0.00_);[Red]\(0.00\)">
                  <c:v>50.936999999999998</c:v>
                </c:pt>
                <c:pt idx="930" formatCode="0.00_);[Red]\(0.00\)">
                  <c:v>50.88</c:v>
                </c:pt>
                <c:pt idx="931" formatCode="0.00_);[Red]\(0.00\)">
                  <c:v>50.808</c:v>
                </c:pt>
                <c:pt idx="932" formatCode="0.00_);[Red]\(0.00\)">
                  <c:v>50.741999999999997</c:v>
                </c:pt>
                <c:pt idx="933" formatCode="0.00_);[Red]\(0.00\)">
                  <c:v>50.666999999999994</c:v>
                </c:pt>
                <c:pt idx="934" formatCode="0.00_);[Red]\(0.00\)">
                  <c:v>50.594999999999992</c:v>
                </c:pt>
                <c:pt idx="935" formatCode="0.00_);[Red]\(0.00\)">
                  <c:v>50.531999999999996</c:v>
                </c:pt>
                <c:pt idx="936" formatCode="0.00_);[Red]\(0.00\)">
                  <c:v>50.457000000000008</c:v>
                </c:pt>
                <c:pt idx="937" formatCode="0.00_);[Red]\(0.00\)">
                  <c:v>50.408999999999999</c:v>
                </c:pt>
                <c:pt idx="938" formatCode="0.00_);[Red]\(0.00\)">
                  <c:v>53.463000000000001</c:v>
                </c:pt>
                <c:pt idx="939" formatCode="0.00_);[Red]\(0.00\)">
                  <c:v>56.600999999999999</c:v>
                </c:pt>
                <c:pt idx="940" formatCode="0.00_);[Red]\(0.00\)">
                  <c:v>59.832000000000008</c:v>
                </c:pt>
                <c:pt idx="941" formatCode="0.00_);[Red]\(0.00\)">
                  <c:v>62.795999999999992</c:v>
                </c:pt>
                <c:pt idx="942" formatCode="0.00_);[Red]\(0.00\)">
                  <c:v>63.041999999999994</c:v>
                </c:pt>
                <c:pt idx="943" formatCode="0.00_);[Red]\(0.00\)">
                  <c:v>63.272999999999989</c:v>
                </c:pt>
                <c:pt idx="944" formatCode="0.00_);[Red]\(0.00\)">
                  <c:v>63.530999999999992</c:v>
                </c:pt>
                <c:pt idx="945" formatCode="0.00_);[Red]\(0.00\)">
                  <c:v>63.773999999999987</c:v>
                </c:pt>
                <c:pt idx="946" formatCode="0.00_);[Red]\(0.00\)">
                  <c:v>64.004999999999995</c:v>
                </c:pt>
                <c:pt idx="947" formatCode="0.00_);[Red]\(0.00\)">
                  <c:v>64.239000000000004</c:v>
                </c:pt>
                <c:pt idx="948" formatCode="0.00_);[Red]\(0.00\)">
                  <c:v>61.355999999999995</c:v>
                </c:pt>
                <c:pt idx="949" formatCode="0.00_);[Red]\(0.00\)">
                  <c:v>58.394999999999996</c:v>
                </c:pt>
                <c:pt idx="950" formatCode="0.00_);[Red]\(0.00\)">
                  <c:v>55.304999999999993</c:v>
                </c:pt>
                <c:pt idx="951" formatCode="0.00_);[Red]\(0.00\)">
                  <c:v>52.493999999999993</c:v>
                </c:pt>
                <c:pt idx="952" formatCode="0.00_);[Red]\(0.00\)">
                  <c:v>52.403999999999996</c:v>
                </c:pt>
                <c:pt idx="953" formatCode="0.00_);[Red]\(0.00\)">
                  <c:v>52.328999999999994</c:v>
                </c:pt>
                <c:pt idx="954" formatCode="0.00_);[Red]\(0.00\)">
                  <c:v>52.224000000000004</c:v>
                </c:pt>
                <c:pt idx="955" formatCode="0.00_);[Red]\(0.00\)">
                  <c:v>52.130999999999993</c:v>
                </c:pt>
                <c:pt idx="956" formatCode="0.00_);[Red]\(0.00\)">
                  <c:v>52.052999999999997</c:v>
                </c:pt>
                <c:pt idx="957" formatCode="0.00_);[Red]\(0.00\)">
                  <c:v>51.965999999999994</c:v>
                </c:pt>
                <c:pt idx="958" formatCode="0.00_);[Red]\(0.00\)">
                  <c:v>51.890999999999998</c:v>
                </c:pt>
                <c:pt idx="959" formatCode="0.00_);[Red]\(0.00\)">
                  <c:v>51.803999999999995</c:v>
                </c:pt>
                <c:pt idx="960" formatCode="0.00_);[Red]\(0.00\)">
                  <c:v>51.734999999999999</c:v>
                </c:pt>
                <c:pt idx="961" formatCode="0.00_);[Red]\(0.00\)">
                  <c:v>51.662999999999997</c:v>
                </c:pt>
                <c:pt idx="962" formatCode="0.00_);[Red]\(0.00\)">
                  <c:v>51.593999999999994</c:v>
                </c:pt>
                <c:pt idx="963" formatCode="0.00_);[Red]\(0.00\)">
                  <c:v>51.512999999999998</c:v>
                </c:pt>
                <c:pt idx="964" formatCode="0.00_);[Red]\(0.00\)">
                  <c:v>51.447000000000003</c:v>
                </c:pt>
                <c:pt idx="965" formatCode="0.00_);[Red]\(0.00\)">
                  <c:v>51.392999999999994</c:v>
                </c:pt>
                <c:pt idx="966" formatCode="0.00_);[Red]\(0.00\)">
                  <c:v>51.332999999999991</c:v>
                </c:pt>
                <c:pt idx="967" formatCode="0.00_);[Red]\(0.00\)">
                  <c:v>51.266999999999996</c:v>
                </c:pt>
                <c:pt idx="968" formatCode="0.00_);[Red]\(0.00\)">
                  <c:v>51.191999999999993</c:v>
                </c:pt>
                <c:pt idx="969" formatCode="0.00_);[Red]\(0.00\)">
                  <c:v>51.128999999999998</c:v>
                </c:pt>
                <c:pt idx="970" formatCode="0.00_);[Red]\(0.00\)">
                  <c:v>51.071999999999996</c:v>
                </c:pt>
                <c:pt idx="971" formatCode="0.00_);[Red]\(0.00\)">
                  <c:v>51.015000000000001</c:v>
                </c:pt>
                <c:pt idx="972" formatCode="0.00_);[Red]\(0.00\)">
                  <c:v>50.951999999999998</c:v>
                </c:pt>
                <c:pt idx="973" formatCode="0.00_);[Red]\(0.00\)">
                  <c:v>50.891999999999996</c:v>
                </c:pt>
                <c:pt idx="974" formatCode="0.00_);[Red]\(0.00\)">
                  <c:v>50.82</c:v>
                </c:pt>
                <c:pt idx="975" formatCode="0.00_);[Red]\(0.00\)">
                  <c:v>50.744999999999997</c:v>
                </c:pt>
                <c:pt idx="976" formatCode="0.00_);[Red]\(0.00\)">
                  <c:v>50.660999999999994</c:v>
                </c:pt>
                <c:pt idx="977" formatCode="0.00_);[Red]\(0.00\)">
                  <c:v>50.591999999999999</c:v>
                </c:pt>
                <c:pt idx="978" formatCode="0.00_);[Red]\(0.00\)">
                  <c:v>50.522999999999996</c:v>
                </c:pt>
                <c:pt idx="979" formatCode="0.00_);[Red]\(0.00\)">
                  <c:v>50.442</c:v>
                </c:pt>
                <c:pt idx="980" formatCode="0.00_);[Red]\(0.00\)">
                  <c:v>50.376000000000005</c:v>
                </c:pt>
                <c:pt idx="981" formatCode="0.00_);[Red]\(0.00\)">
                  <c:v>50.313000000000002</c:v>
                </c:pt>
                <c:pt idx="982" formatCode="0.00_);[Red]\(0.00\)">
                  <c:v>53.133000000000003</c:v>
                </c:pt>
                <c:pt idx="983" formatCode="0.00_);[Red]\(0.00\)">
                  <c:v>56.286000000000001</c:v>
                </c:pt>
                <c:pt idx="984" formatCode="0.00_);[Red]\(0.00\)">
                  <c:v>59.552999999999997</c:v>
                </c:pt>
                <c:pt idx="985" formatCode="0.00_);[Red]\(0.00\)">
                  <c:v>62.337000000000003</c:v>
                </c:pt>
                <c:pt idx="986" formatCode="0.00_);[Red]\(0.00\)">
                  <c:v>62.597999999999999</c:v>
                </c:pt>
                <c:pt idx="987" formatCode="0.00_);[Red]\(0.00\)">
                  <c:v>62.834999999999994</c:v>
                </c:pt>
                <c:pt idx="988" formatCode="0.00_);[Red]\(0.00\)">
                  <c:v>63.092999999999996</c:v>
                </c:pt>
                <c:pt idx="989" formatCode="0.00_);[Red]\(0.00\)">
                  <c:v>63.335999999999991</c:v>
                </c:pt>
                <c:pt idx="990" formatCode="0.00_);[Red]\(0.00\)">
                  <c:v>63.576000000000001</c:v>
                </c:pt>
                <c:pt idx="991" formatCode="0.00_);[Red]\(0.00\)">
                  <c:v>63.813000000000002</c:v>
                </c:pt>
                <c:pt idx="992" formatCode="0.00_);[Red]\(0.00\)">
                  <c:v>61.164000000000001</c:v>
                </c:pt>
                <c:pt idx="993" formatCode="0.00_);[Red]\(0.00\)">
                  <c:v>58.187999999999988</c:v>
                </c:pt>
                <c:pt idx="994" formatCode="0.00_);[Red]\(0.00\)">
                  <c:v>55.095000000000006</c:v>
                </c:pt>
                <c:pt idx="995" formatCode="0.00_);[Red]\(0.00\)">
                  <c:v>52.488</c:v>
                </c:pt>
                <c:pt idx="996" formatCode="0.00_);[Red]\(0.00\)">
                  <c:v>52.424999999999997</c:v>
                </c:pt>
                <c:pt idx="997" formatCode="0.00_);[Red]\(0.00\)">
                  <c:v>52.356000000000009</c:v>
                </c:pt>
                <c:pt idx="998" formatCode="0.00_);[Red]\(0.00\)">
                  <c:v>52.269000000000005</c:v>
                </c:pt>
                <c:pt idx="999" formatCode="0.00_);[Red]\(0.00\)">
                  <c:v>52.202999999999996</c:v>
                </c:pt>
                <c:pt idx="1000" formatCode="0.00_);[Red]\(0.00\)">
                  <c:v>52.14</c:v>
                </c:pt>
                <c:pt idx="1001" formatCode="0.00_);[Red]\(0.00\)">
                  <c:v>52.05899999999999</c:v>
                </c:pt>
                <c:pt idx="1002" formatCode="0.00_);[Red]\(0.00\)">
                  <c:v>51.983999999999995</c:v>
                </c:pt>
                <c:pt idx="1003" formatCode="0.00_);[Red]\(0.00\)">
                  <c:v>51.929999999999993</c:v>
                </c:pt>
                <c:pt idx="1004" formatCode="0.00_);[Red]\(0.00\)">
                  <c:v>51.873000000000005</c:v>
                </c:pt>
                <c:pt idx="1005" formatCode="0.00_);[Red]\(0.00\)">
                  <c:v>51.819000000000003</c:v>
                </c:pt>
                <c:pt idx="1006" formatCode="0.00_);[Red]\(0.00\)">
                  <c:v>51.738</c:v>
                </c:pt>
                <c:pt idx="1007" formatCode="0.00_);[Red]\(0.00\)">
                  <c:v>51.672000000000004</c:v>
                </c:pt>
                <c:pt idx="1008" formatCode="0.00_);[Red]\(0.00\)">
                  <c:v>51.621000000000002</c:v>
                </c:pt>
                <c:pt idx="1009" formatCode="0.00_);[Red]\(0.00\)">
                  <c:v>51.564</c:v>
                </c:pt>
                <c:pt idx="1010" formatCode="0.00_);[Red]\(0.00\)">
                  <c:v>51.483000000000004</c:v>
                </c:pt>
                <c:pt idx="1011" formatCode="0.00_);[Red]\(0.00\)">
                  <c:v>51.431999999999995</c:v>
                </c:pt>
                <c:pt idx="1012" formatCode="0.00_);[Red]\(0.00\)">
                  <c:v>51.39</c:v>
                </c:pt>
                <c:pt idx="1013" formatCode="0.00_);[Red]\(0.00\)">
                  <c:v>51.335999999999999</c:v>
                </c:pt>
                <c:pt idx="1014" formatCode="0.00_);[Red]\(0.00\)">
                  <c:v>51.269999999999996</c:v>
                </c:pt>
                <c:pt idx="1015" formatCode="0.00_);[Red]\(0.00\)">
                  <c:v>51.188999999999993</c:v>
                </c:pt>
                <c:pt idx="1016" formatCode="0.00_);[Red]\(0.00\)">
                  <c:v>51.128999999999991</c:v>
                </c:pt>
                <c:pt idx="1017" formatCode="0.00_);[Red]\(0.00\)">
                  <c:v>51.071999999999996</c:v>
                </c:pt>
                <c:pt idx="1018" formatCode="0.00_);[Red]\(0.00\)">
                  <c:v>51.003</c:v>
                </c:pt>
                <c:pt idx="1019" formatCode="0.00_);[Red]\(0.00\)">
                  <c:v>50.940000000000005</c:v>
                </c:pt>
                <c:pt idx="1020" formatCode="0.00_);[Red]\(0.00\)">
                  <c:v>50.900999999999996</c:v>
                </c:pt>
                <c:pt idx="1021" formatCode="0.00_);[Red]\(0.00\)">
                  <c:v>50.840999999999994</c:v>
                </c:pt>
                <c:pt idx="1022" formatCode="0.00_);[Red]\(0.00\)">
                  <c:v>50.774999999999999</c:v>
                </c:pt>
                <c:pt idx="1023" formatCode="0.00_);[Red]\(0.00\)">
                  <c:v>50.693999999999996</c:v>
                </c:pt>
                <c:pt idx="1024" formatCode="0.00_);[Red]\(0.00\)">
                  <c:v>50.646000000000001</c:v>
                </c:pt>
                <c:pt idx="1025" formatCode="0.00_);[Red]\(0.00\)">
                  <c:v>50.600999999999992</c:v>
                </c:pt>
                <c:pt idx="1026" formatCode="0.00_);[Red]\(0.00\)">
                  <c:v>50.54699999999999</c:v>
                </c:pt>
                <c:pt idx="1027" formatCode="0.00_);[Red]\(0.00\)">
                  <c:v>52.034999999999989</c:v>
                </c:pt>
                <c:pt idx="1028" formatCode="0.00_);[Red]\(0.00\)">
                  <c:v>55.122</c:v>
                </c:pt>
                <c:pt idx="1029" formatCode="0.00_);[Red]\(0.00\)">
                  <c:v>58.265999999999998</c:v>
                </c:pt>
                <c:pt idx="1030" formatCode="0.00_);[Red]\(0.00\)">
                  <c:v>61.503</c:v>
                </c:pt>
                <c:pt idx="1031" formatCode="0.00_);[Red]\(0.00\)">
                  <c:v>64.554000000000002</c:v>
                </c:pt>
                <c:pt idx="1032" formatCode="0.00_);[Red]\(0.00\)">
                  <c:v>64.814999999999998</c:v>
                </c:pt>
                <c:pt idx="1033" formatCode="0.00_);[Red]\(0.00\)">
                  <c:v>65.058000000000007</c:v>
                </c:pt>
                <c:pt idx="1034" formatCode="0.00_);[Red]\(0.00\)">
                  <c:v>65.292000000000002</c:v>
                </c:pt>
                <c:pt idx="1035" formatCode="0.00_);[Red]\(0.00\)">
                  <c:v>65.540999999999997</c:v>
                </c:pt>
                <c:pt idx="1036" formatCode="0.00_);[Red]\(0.00\)">
                  <c:v>65.789999999999992</c:v>
                </c:pt>
                <c:pt idx="1037" formatCode="0.00_);[Red]\(0.00\)">
                  <c:v>64.512</c:v>
                </c:pt>
                <c:pt idx="1038" formatCode="0.00_);[Red]\(0.00\)">
                  <c:v>61.62299999999999</c:v>
                </c:pt>
                <c:pt idx="1039" formatCode="0.00_);[Red]\(0.00\)">
                  <c:v>58.668000000000006</c:v>
                </c:pt>
                <c:pt idx="1040" formatCode="0.00_);[Red]\(0.00\)">
                  <c:v>55.620000000000005</c:v>
                </c:pt>
                <c:pt idx="1041" formatCode="0.00_);[Red]\(0.00\)">
                  <c:v>52.77</c:v>
                </c:pt>
                <c:pt idx="1042" formatCode="0.00_);[Red]\(0.00\)">
                  <c:v>52.704000000000008</c:v>
                </c:pt>
                <c:pt idx="1043" formatCode="0.00_);[Red]\(0.00\)">
                  <c:v>52.656000000000006</c:v>
                </c:pt>
                <c:pt idx="1044" formatCode="0.00_);[Red]\(0.00\)">
                  <c:v>52.620000000000005</c:v>
                </c:pt>
                <c:pt idx="1045" formatCode="0.00_);[Red]\(0.00\)">
                  <c:v>52.551000000000009</c:v>
                </c:pt>
                <c:pt idx="1046" formatCode="0.00_);[Red]\(0.00\)">
                  <c:v>52.509</c:v>
                </c:pt>
                <c:pt idx="1047" formatCode="0.00_);[Red]\(0.00\)">
                  <c:v>52.443000000000005</c:v>
                </c:pt>
                <c:pt idx="1048" formatCode="0.00_);[Red]\(0.00\)">
                  <c:v>52.40100000000001</c:v>
                </c:pt>
                <c:pt idx="1049" formatCode="0.00_);[Red]\(0.00\)">
                  <c:v>52.359000000000002</c:v>
                </c:pt>
                <c:pt idx="1050" formatCode="0.00_);[Red]\(0.00\)">
                  <c:v>52.314</c:v>
                </c:pt>
                <c:pt idx="1051" formatCode="0.00_);[Red]\(0.00\)">
                  <c:v>52.268999999999991</c:v>
                </c:pt>
                <c:pt idx="1052" formatCode="0.00_);[Red]\(0.00\)">
                  <c:v>52.226999999999997</c:v>
                </c:pt>
                <c:pt idx="1053" formatCode="0.00_);[Red]\(0.00\)">
                  <c:v>52.196999999999989</c:v>
                </c:pt>
                <c:pt idx="1054" formatCode="0.00_);[Red]\(0.00\)">
                  <c:v>52.145999999999994</c:v>
                </c:pt>
                <c:pt idx="1055" formatCode="0.00_);[Red]\(0.00\)">
                  <c:v>52.116</c:v>
                </c:pt>
                <c:pt idx="1056" formatCode="0.00_);[Red]\(0.00\)">
                  <c:v>52.061999999999998</c:v>
                </c:pt>
                <c:pt idx="1057" formatCode="0.00_);[Red]\(0.00\)">
                  <c:v>52.023000000000003</c:v>
                </c:pt>
                <c:pt idx="1058" formatCode="0.00_);[Red]\(0.00\)">
                  <c:v>51.989999999999995</c:v>
                </c:pt>
                <c:pt idx="1059" formatCode="0.00_);[Red]\(0.00\)">
                  <c:v>51.942000000000007</c:v>
                </c:pt>
                <c:pt idx="1060" formatCode="0.00_);[Red]\(0.00\)">
                  <c:v>51.902999999999999</c:v>
                </c:pt>
                <c:pt idx="1061" formatCode="0.00_);[Red]\(0.00\)">
                  <c:v>51.863999999999997</c:v>
                </c:pt>
                <c:pt idx="1062" formatCode="0.00_);[Red]\(0.00\)">
                  <c:v>51.822000000000003</c:v>
                </c:pt>
                <c:pt idx="1063" formatCode="0.00_);[Red]\(0.00\)">
                  <c:v>51.767999999999994</c:v>
                </c:pt>
                <c:pt idx="1064" formatCode="0.00_);[Red]\(0.00\)">
                  <c:v>51.732000000000006</c:v>
                </c:pt>
                <c:pt idx="1065" formatCode="0.00_);[Red]\(0.00\)">
                  <c:v>51.696000000000005</c:v>
                </c:pt>
                <c:pt idx="1066" formatCode="0.00_);[Red]\(0.00\)">
                  <c:v>51.656999999999996</c:v>
                </c:pt>
                <c:pt idx="1067" formatCode="0.00_);[Red]\(0.00\)">
                  <c:v>51.617999999999995</c:v>
                </c:pt>
                <c:pt idx="1068" formatCode="0.00_);[Red]\(0.00\)">
                  <c:v>51.564</c:v>
                </c:pt>
                <c:pt idx="1069" formatCode="0.00_);[Red]\(0.00\)">
                  <c:v>51.54</c:v>
                </c:pt>
                <c:pt idx="1070" formatCode="0.00_);[Red]\(0.00\)">
                  <c:v>51.486000000000004</c:v>
                </c:pt>
                <c:pt idx="1071" formatCode="0.00_);[Red]\(0.00\)">
                  <c:v>51.443999999999996</c:v>
                </c:pt>
                <c:pt idx="1072" formatCode="0.00_);[Red]\(0.00\)">
                  <c:v>51.399000000000001</c:v>
                </c:pt>
                <c:pt idx="1073" formatCode="0.00_);[Red]\(0.00\)">
                  <c:v>51.353999999999999</c:v>
                </c:pt>
                <c:pt idx="1074" formatCode="0.00_);[Red]\(0.00\)">
                  <c:v>51.314999999999998</c:v>
                </c:pt>
                <c:pt idx="1075" formatCode="0.00_);[Red]\(0.00\)">
                  <c:v>51.273000000000003</c:v>
                </c:pt>
                <c:pt idx="1076" formatCode="0.00_);[Red]\(0.00\)">
                  <c:v>51.234000000000002</c:v>
                </c:pt>
                <c:pt idx="1077" formatCode="0.00_);[Red]\(0.00\)">
                  <c:v>51.189</c:v>
                </c:pt>
                <c:pt idx="1078" formatCode="0.00_);[Red]\(0.00\)">
                  <c:v>51.152999999999999</c:v>
                </c:pt>
                <c:pt idx="1079" formatCode="0.00_);[Red]\(0.00\)">
                  <c:v>51.099000000000004</c:v>
                </c:pt>
                <c:pt idx="1080" formatCode="0.00_);[Red]\(0.00\)">
                  <c:v>51.063000000000002</c:v>
                </c:pt>
                <c:pt idx="1081" formatCode="0.00_);[Red]\(0.00\)">
                  <c:v>51.015000000000008</c:v>
                </c:pt>
                <c:pt idx="1082" formatCode="0.00_);[Red]\(0.00\)">
                  <c:v>50.976000000000006</c:v>
                </c:pt>
                <c:pt idx="1083" formatCode="0.00_);[Red]\(0.00\)">
                  <c:v>50.955000000000005</c:v>
                </c:pt>
                <c:pt idx="1084" formatCode="0.00_);[Red]\(0.00\)">
                  <c:v>50.919000000000004</c:v>
                </c:pt>
                <c:pt idx="1085" formatCode="0.00_);[Red]\(0.00\)">
                  <c:v>50.898000000000003</c:v>
                </c:pt>
                <c:pt idx="1086" formatCode="0.00_);[Red]\(0.00\)">
                  <c:v>50.864999999999995</c:v>
                </c:pt>
                <c:pt idx="1087" formatCode="0.00_);[Red]\(0.00\)">
                  <c:v>50.825999999999993</c:v>
                </c:pt>
                <c:pt idx="1088" formatCode="0.00_);[Red]\(0.00\)">
                  <c:v>50.780999999999992</c:v>
                </c:pt>
                <c:pt idx="1089" formatCode="0.00_);[Red]\(0.00\)">
                  <c:v>50.750999999999991</c:v>
                </c:pt>
                <c:pt idx="1090" formatCode="0.00_);[Red]\(0.00\)">
                  <c:v>50.726999999999997</c:v>
                </c:pt>
                <c:pt idx="1091" formatCode="0.00_);[Red]\(0.00\)">
                  <c:v>50.693999999999996</c:v>
                </c:pt>
                <c:pt idx="1092" formatCode="0.00_);[Red]\(0.00\)">
                  <c:v>50.666999999999994</c:v>
                </c:pt>
                <c:pt idx="1093" formatCode="0.00_);[Red]\(0.00\)">
                  <c:v>50.631</c:v>
                </c:pt>
                <c:pt idx="1094" formatCode="0.00_);[Red]\(0.00\)">
                  <c:v>50.585999999999999</c:v>
                </c:pt>
                <c:pt idx="1095" formatCode="0.00_);[Red]\(0.00\)">
                  <c:v>50.529000000000003</c:v>
                </c:pt>
                <c:pt idx="1096" formatCode="0.00_);[Red]\(0.00\)">
                  <c:v>50.493000000000009</c:v>
                </c:pt>
                <c:pt idx="1097" formatCode="0.00_);[Red]\(0.00\)">
                  <c:v>50.46</c:v>
                </c:pt>
                <c:pt idx="1098" formatCode="0.00_);[Red]\(0.00\)">
                  <c:v>50.420999999999999</c:v>
                </c:pt>
                <c:pt idx="1099" formatCode="0.00_);[Red]\(0.00\)">
                  <c:v>50.379000000000005</c:v>
                </c:pt>
                <c:pt idx="1100" formatCode="0.00_);[Red]\(0.00\)">
                  <c:v>50.337000000000003</c:v>
                </c:pt>
                <c:pt idx="1101" formatCode="0.00_);[Red]\(0.00\)">
                  <c:v>50.301000000000002</c:v>
                </c:pt>
                <c:pt idx="1102" formatCode="0.00_);[Red]\(0.00\)">
                  <c:v>50.244000000000007</c:v>
                </c:pt>
                <c:pt idx="1103" formatCode="0.00_);[Red]\(0.00\)">
                  <c:v>50.205000000000005</c:v>
                </c:pt>
                <c:pt idx="1104" formatCode="0.00_);[Red]\(0.00\)">
                  <c:v>53.241000000000007</c:v>
                </c:pt>
                <c:pt idx="1105" formatCode="0.00_);[Red]\(0.00\)">
                  <c:v>56.448</c:v>
                </c:pt>
                <c:pt idx="1106" formatCode="0.00_);[Red]\(0.00\)">
                  <c:v>59.694000000000003</c:v>
                </c:pt>
                <c:pt idx="1107" formatCode="0.00_);[Red]\(0.00\)">
                  <c:v>61.406999999999996</c:v>
                </c:pt>
                <c:pt idx="1108" formatCode="0.00_);[Red]\(0.00\)">
                  <c:v>61.703999999999994</c:v>
                </c:pt>
                <c:pt idx="1109" formatCode="0.00_);[Red]\(0.00\)">
                  <c:v>61.98</c:v>
                </c:pt>
                <c:pt idx="1110" formatCode="0.00_);[Red]\(0.00\)">
                  <c:v>62.249999999999986</c:v>
                </c:pt>
                <c:pt idx="1111" formatCode="0.00_);[Red]\(0.00\)">
                  <c:v>62.525999999999989</c:v>
                </c:pt>
                <c:pt idx="1112" formatCode="0.00_);[Red]\(0.00\)">
                  <c:v>62.804999999999993</c:v>
                </c:pt>
                <c:pt idx="1113" formatCode="0.00_);[Red]\(0.00\)">
                  <c:v>63.069000000000003</c:v>
                </c:pt>
                <c:pt idx="1114" formatCode="0.00_);[Red]\(0.00\)">
                  <c:v>60.273000000000003</c:v>
                </c:pt>
                <c:pt idx="1115" formatCode="0.00_);[Red]\(0.00\)">
                  <c:v>57.297000000000004</c:v>
                </c:pt>
                <c:pt idx="1116" formatCode="0.00_);[Red]\(0.00\)">
                  <c:v>54.275999999999996</c:v>
                </c:pt>
                <c:pt idx="1117" formatCode="0.00_);[Red]\(0.00\)">
                  <c:v>52.775999999999996</c:v>
                </c:pt>
                <c:pt idx="1118" formatCode="0.00_);[Red]\(0.00\)">
                  <c:v>52.716000000000008</c:v>
                </c:pt>
                <c:pt idx="1119" formatCode="0.00_);[Red]\(0.00\)">
                  <c:v>52.659000000000006</c:v>
                </c:pt>
                <c:pt idx="1120" formatCode="0.00_);[Red]\(0.00\)">
                  <c:v>52.592999999999996</c:v>
                </c:pt>
                <c:pt idx="1121" formatCode="0.00_);[Red]\(0.00\)">
                  <c:v>52.527000000000008</c:v>
                </c:pt>
                <c:pt idx="1122" formatCode="0.00_);[Red]\(0.00\)">
                  <c:v>52.470000000000006</c:v>
                </c:pt>
                <c:pt idx="1123" formatCode="0.00_);[Red]\(0.00\)">
                  <c:v>52.400999999999996</c:v>
                </c:pt>
                <c:pt idx="1124" formatCode="0.00_);[Red]\(0.00\)">
                  <c:v>52.338000000000001</c:v>
                </c:pt>
                <c:pt idx="1125" formatCode="0.00_);[Red]\(0.00\)">
                  <c:v>52.284000000000006</c:v>
                </c:pt>
                <c:pt idx="1126" formatCode="0.00_);[Red]\(0.00\)">
                  <c:v>52.238999999999997</c:v>
                </c:pt>
                <c:pt idx="1127" formatCode="0.00_);[Red]\(0.00\)">
                  <c:v>52.196999999999989</c:v>
                </c:pt>
                <c:pt idx="1128" formatCode="0.00_);[Red]\(0.00\)">
                  <c:v>52.14</c:v>
                </c:pt>
                <c:pt idx="1129" formatCode="0.00_);[Red]\(0.00\)">
                  <c:v>52.097999999999992</c:v>
                </c:pt>
                <c:pt idx="1130" formatCode="0.00_);[Red]\(0.00\)">
                  <c:v>52.067999999999998</c:v>
                </c:pt>
                <c:pt idx="1131" formatCode="0.00_);[Red]\(0.00\)">
                  <c:v>52.013999999999996</c:v>
                </c:pt>
                <c:pt idx="1132" formatCode="0.00_);[Red]\(0.00\)">
                  <c:v>51.968999999999994</c:v>
                </c:pt>
                <c:pt idx="1133" formatCode="0.00_);[Red]\(0.00\)">
                  <c:v>51.932999999999993</c:v>
                </c:pt>
                <c:pt idx="1134" formatCode="0.00_);[Red]\(0.00\)">
                  <c:v>51.890999999999998</c:v>
                </c:pt>
                <c:pt idx="1135" formatCode="0.00_);[Red]\(0.00\)">
                  <c:v>51.833999999999989</c:v>
                </c:pt>
                <c:pt idx="1136" formatCode="0.00_);[Red]\(0.00\)">
                  <c:v>51.785999999999987</c:v>
                </c:pt>
                <c:pt idx="1137" formatCode="0.00_);[Red]\(0.00\)">
                  <c:v>51.747</c:v>
                </c:pt>
                <c:pt idx="1138" formatCode="0.00_);[Red]\(0.00\)">
                  <c:v>51.692999999999998</c:v>
                </c:pt>
                <c:pt idx="1139" formatCode="0.00_);[Red]\(0.00\)">
                  <c:v>51.653999999999996</c:v>
                </c:pt>
                <c:pt idx="1140" formatCode="0.00_);[Red]\(0.00\)">
                  <c:v>51.608999999999995</c:v>
                </c:pt>
                <c:pt idx="1141" formatCode="0.00_);[Red]\(0.00\)">
                  <c:v>51.582000000000008</c:v>
                </c:pt>
                <c:pt idx="1142" formatCode="0.00_);[Red]\(0.00\)">
                  <c:v>51.542999999999992</c:v>
                </c:pt>
                <c:pt idx="1143" formatCode="0.00_);[Red]\(0.00\)">
                  <c:v>51.498000000000005</c:v>
                </c:pt>
                <c:pt idx="1144" formatCode="0.00_);[Red]\(0.00\)">
                  <c:v>51.462000000000003</c:v>
                </c:pt>
                <c:pt idx="1145" formatCode="0.00_);[Red]\(0.00\)">
                  <c:v>51.440999999999995</c:v>
                </c:pt>
                <c:pt idx="1146" formatCode="0.00_);[Red]\(0.00\)">
                  <c:v>51.402000000000008</c:v>
                </c:pt>
                <c:pt idx="1147" formatCode="0.00_);[Red]\(0.00\)">
                  <c:v>51.363</c:v>
                </c:pt>
                <c:pt idx="1148" formatCode="0.00_);[Red]\(0.00\)">
                  <c:v>51.33</c:v>
                </c:pt>
                <c:pt idx="1149" formatCode="0.00_);[Red]\(0.00\)">
                  <c:v>51.282000000000004</c:v>
                </c:pt>
                <c:pt idx="1150" formatCode="0.00_);[Red]\(0.00\)">
                  <c:v>51.249000000000002</c:v>
                </c:pt>
                <c:pt idx="1151" formatCode="0.00_);[Red]\(0.00\)">
                  <c:v>51.209999999999994</c:v>
                </c:pt>
                <c:pt idx="1152" formatCode="0.00_);[Red]\(0.00\)">
                  <c:v>51.182999999999993</c:v>
                </c:pt>
                <c:pt idx="1153" formatCode="0.00_);[Red]\(0.00\)">
                  <c:v>51.165000000000006</c:v>
                </c:pt>
                <c:pt idx="1154" formatCode="0.00_);[Red]\(0.00\)">
                  <c:v>51.135000000000005</c:v>
                </c:pt>
                <c:pt idx="1155" formatCode="0.00_);[Red]\(0.00\)">
                  <c:v>51.102000000000011</c:v>
                </c:pt>
                <c:pt idx="1156" formatCode="0.00_);[Red]\(0.00\)">
                  <c:v>51.075000000000003</c:v>
                </c:pt>
                <c:pt idx="1157" formatCode="0.00_);[Red]\(0.00\)">
                  <c:v>51.051000000000002</c:v>
                </c:pt>
                <c:pt idx="1158" formatCode="0.00_);[Red]\(0.00\)">
                  <c:v>51.021000000000001</c:v>
                </c:pt>
                <c:pt idx="1159" formatCode="0.00_);[Red]\(0.00\)">
                  <c:v>51.003</c:v>
                </c:pt>
                <c:pt idx="1160" formatCode="0.00_);[Red]\(0.00\)">
                  <c:v>50.981999999999999</c:v>
                </c:pt>
                <c:pt idx="1161" formatCode="0.00_);[Red]\(0.00\)">
                  <c:v>50.972999999999999</c:v>
                </c:pt>
                <c:pt idx="1162" formatCode="0.00_);[Red]\(0.00\)">
                  <c:v>50.951999999999998</c:v>
                </c:pt>
                <c:pt idx="1163" formatCode="0.00_);[Red]\(0.00\)">
                  <c:v>50.931000000000004</c:v>
                </c:pt>
                <c:pt idx="1164" formatCode="0.00_);[Red]\(0.00\)">
                  <c:v>50.894999999999996</c:v>
                </c:pt>
                <c:pt idx="1165" formatCode="0.00_);[Red]\(0.00\)">
                  <c:v>50.867999999999995</c:v>
                </c:pt>
                <c:pt idx="1166" formatCode="0.00_);[Red]\(0.00\)">
                  <c:v>50.82</c:v>
                </c:pt>
                <c:pt idx="1167" formatCode="0.00_);[Red]\(0.00\)">
                  <c:v>50.783999999999992</c:v>
                </c:pt>
                <c:pt idx="1168" formatCode="0.00_);[Red]\(0.00\)">
                  <c:v>50.762999999999991</c:v>
                </c:pt>
                <c:pt idx="1169" formatCode="0.00_);[Red]\(0.00\)">
                  <c:v>50.73899999999999</c:v>
                </c:pt>
                <c:pt idx="1170" formatCode="0.00_);[Red]\(0.00\)">
                  <c:v>50.690999999999988</c:v>
                </c:pt>
                <c:pt idx="1171" formatCode="0.00_);[Red]\(0.00\)">
                  <c:v>50.637</c:v>
                </c:pt>
                <c:pt idx="1172" formatCode="0.00_);[Red]\(0.00\)">
                  <c:v>50.591999999999999</c:v>
                </c:pt>
                <c:pt idx="1173" formatCode="0.00_);[Red]\(0.00\)">
                  <c:v>50.535000000000004</c:v>
                </c:pt>
                <c:pt idx="1174" formatCode="0.00_);[Red]\(0.00\)">
                  <c:v>50.489999999999995</c:v>
                </c:pt>
                <c:pt idx="1175" formatCode="0.00_);[Red]\(0.00\)">
                  <c:v>50.435999999999993</c:v>
                </c:pt>
                <c:pt idx="1176" formatCode="0.00_);[Red]\(0.00\)">
                  <c:v>50.408999999999992</c:v>
                </c:pt>
                <c:pt idx="1177" formatCode="0.00_);[Red]\(0.00\)">
                  <c:v>50.361000000000004</c:v>
                </c:pt>
                <c:pt idx="1178" formatCode="0.00_);[Red]\(0.00\)">
                  <c:v>50.319000000000003</c:v>
                </c:pt>
                <c:pt idx="1179" formatCode="0.00_);[Red]\(0.00\)">
                  <c:v>53.339999999999996</c:v>
                </c:pt>
                <c:pt idx="1180" formatCode="0.00_);[Red]\(0.00\)">
                  <c:v>56.468999999999994</c:v>
                </c:pt>
                <c:pt idx="1181" formatCode="0.00_);[Red]\(0.00\)">
                  <c:v>59.705999999999996</c:v>
                </c:pt>
                <c:pt idx="1182" formatCode="0.00_);[Red]\(0.00\)">
                  <c:v>60.941999999999993</c:v>
                </c:pt>
                <c:pt idx="1183" formatCode="0.00_);[Red]\(0.00\)">
                  <c:v>61.202999999999996</c:v>
                </c:pt>
                <c:pt idx="1184" formatCode="0.00_);[Red]\(0.00\)">
                  <c:v>61.436999999999998</c:v>
                </c:pt>
                <c:pt idx="1185" formatCode="0.00_);[Red]\(0.00\)">
                  <c:v>61.668000000000006</c:v>
                </c:pt>
                <c:pt idx="1186" formatCode="0.00_);[Red]\(0.00\)">
                  <c:v>61.875000000000014</c:v>
                </c:pt>
                <c:pt idx="1187" formatCode="0.00_);[Red]\(0.00\)">
                  <c:v>62.088000000000008</c:v>
                </c:pt>
                <c:pt idx="1188" formatCode="0.00_);[Red]\(0.00\)">
                  <c:v>62.280000000000008</c:v>
                </c:pt>
                <c:pt idx="1189" formatCode="0.00_);[Red]\(0.00\)">
                  <c:v>59.394000000000005</c:v>
                </c:pt>
                <c:pt idx="1190" formatCode="0.00_);[Red]\(0.00\)">
                  <c:v>56.385000000000005</c:v>
                </c:pt>
                <c:pt idx="1191" formatCode="0.00_);[Red]\(0.00\)">
                  <c:v>53.274000000000001</c:v>
                </c:pt>
                <c:pt idx="1192" formatCode="0.00_);[Red]\(0.00\)">
                  <c:v>52.154999999999994</c:v>
                </c:pt>
                <c:pt idx="1193" formatCode="0.00_);[Red]\(0.00\)">
                  <c:v>52.01700000000001</c:v>
                </c:pt>
                <c:pt idx="1194" formatCode="0.00_);[Red]\(0.00\)">
                  <c:v>51.897000000000006</c:v>
                </c:pt>
                <c:pt idx="1195" formatCode="0.00_);[Red]\(0.00\)">
                  <c:v>51.777000000000001</c:v>
                </c:pt>
                <c:pt idx="1196" formatCode="0.00_);[Red]\(0.00\)">
                  <c:v>51.672000000000004</c:v>
                </c:pt>
                <c:pt idx="1197" formatCode="0.00_);[Red]\(0.00\)">
                  <c:v>51.554999999999993</c:v>
                </c:pt>
                <c:pt idx="1198" formatCode="0.00_);[Red]\(0.00\)">
                  <c:v>51.437999999999988</c:v>
                </c:pt>
                <c:pt idx="1199" formatCode="0.00_);[Red]\(0.00\)">
                  <c:v>51.317999999999998</c:v>
                </c:pt>
                <c:pt idx="1200" formatCode="0.00_);[Red]\(0.00\)">
                  <c:v>51.222000000000001</c:v>
                </c:pt>
                <c:pt idx="1201" formatCode="0.00_);[Red]\(0.00\)">
                  <c:v>51.117000000000004</c:v>
                </c:pt>
                <c:pt idx="1202" formatCode="0.00_);[Red]\(0.00\)">
                  <c:v>50.988</c:v>
                </c:pt>
                <c:pt idx="1203" formatCode="0.00_);[Red]\(0.00\)">
                  <c:v>50.856000000000002</c:v>
                </c:pt>
                <c:pt idx="1204" formatCode="0.00_);[Red]\(0.00\)">
                  <c:v>50.736000000000004</c:v>
                </c:pt>
                <c:pt idx="1205" formatCode="0.00_);[Red]\(0.00\)">
                  <c:v>52.613999999999997</c:v>
                </c:pt>
                <c:pt idx="1206" formatCode="0.00_);[Red]\(0.00\)">
                  <c:v>55.601999999999997</c:v>
                </c:pt>
                <c:pt idx="1207" formatCode="0.00_);[Red]\(0.00\)">
                  <c:v>58.734000000000002</c:v>
                </c:pt>
                <c:pt idx="1208" formatCode="0.00_);[Red]\(0.00\)">
                  <c:v>61.814999999999998</c:v>
                </c:pt>
                <c:pt idx="1209" formatCode="0.00_);[Red]\(0.00\)">
                  <c:v>62.204999999999998</c:v>
                </c:pt>
                <c:pt idx="1210" formatCode="0.00_);[Red]\(0.00\)">
                  <c:v>62.381999999999991</c:v>
                </c:pt>
                <c:pt idx="1211" formatCode="0.00_);[Red]\(0.00\)">
                  <c:v>62.556000000000004</c:v>
                </c:pt>
                <c:pt idx="1212" formatCode="0.00_);[Red]\(0.00\)">
                  <c:v>62.748000000000005</c:v>
                </c:pt>
                <c:pt idx="1213" formatCode="0.00_);[Red]\(0.00\)">
                  <c:v>62.918999999999997</c:v>
                </c:pt>
                <c:pt idx="1214" formatCode="0.00_);[Red]\(0.00\)">
                  <c:v>63.069000000000003</c:v>
                </c:pt>
                <c:pt idx="1215" formatCode="0.00_);[Red]\(0.00\)">
                  <c:v>61.221000000000018</c:v>
                </c:pt>
                <c:pt idx="1216" formatCode="0.00_);[Red]\(0.00\)">
                  <c:v>58.262999999999998</c:v>
                </c:pt>
                <c:pt idx="1217" formatCode="0.00_);[Red]\(0.00\)">
                  <c:v>55.160999999999987</c:v>
                </c:pt>
                <c:pt idx="1218" formatCode="0.00_);[Red]\(0.00\)">
                  <c:v>52.091999999999999</c:v>
                </c:pt>
                <c:pt idx="1219" formatCode="0.00_);[Red]\(0.00\)">
                  <c:v>51.738</c:v>
                </c:pt>
                <c:pt idx="1220" formatCode="0.00_);[Red]\(0.00\)">
                  <c:v>51.578999999999994</c:v>
                </c:pt>
                <c:pt idx="1221" formatCode="0.00_);[Red]\(0.00\)">
                  <c:v>51.407999999999994</c:v>
                </c:pt>
                <c:pt idx="1222" formatCode="0.00_);[Red]\(0.00\)">
                  <c:v>51.245999999999995</c:v>
                </c:pt>
                <c:pt idx="1223" formatCode="0.00_);[Red]\(0.00\)">
                  <c:v>51.111000000000004</c:v>
                </c:pt>
                <c:pt idx="1224" formatCode="0.00_);[Red]\(0.00\)">
                  <c:v>50.978999999999999</c:v>
                </c:pt>
                <c:pt idx="1225" formatCode="0.00_);[Red]\(0.00\)">
                  <c:v>50.832000000000008</c:v>
                </c:pt>
                <c:pt idx="1226" formatCode="0.00_);[Red]\(0.00\)">
                  <c:v>53.478000000000009</c:v>
                </c:pt>
                <c:pt idx="1227" formatCode="0.00_);[Red]\(0.00\)">
                  <c:v>56.472000000000001</c:v>
                </c:pt>
                <c:pt idx="1228" formatCode="0.00_);[Red]\(0.00\)">
                  <c:v>59.618999999999993</c:v>
                </c:pt>
                <c:pt idx="1229" formatCode="0.00_);[Red]\(0.00\)">
                  <c:v>62.802000000000007</c:v>
                </c:pt>
                <c:pt idx="1230" formatCode="0.00_);[Red]\(0.00\)">
                  <c:v>63.027000000000001</c:v>
                </c:pt>
                <c:pt idx="1231" formatCode="0.00_);[Red]\(0.00\)">
                  <c:v>63.225000000000001</c:v>
                </c:pt>
                <c:pt idx="1232" formatCode="0.00_);[Red]\(0.00\)">
                  <c:v>63.402000000000001</c:v>
                </c:pt>
                <c:pt idx="1233" formatCode="0.00_);[Red]\(0.00\)">
                  <c:v>63.576000000000001</c:v>
                </c:pt>
                <c:pt idx="1234" formatCode="0.00_);[Red]\(0.00\)">
                  <c:v>63.762</c:v>
                </c:pt>
                <c:pt idx="1235" formatCode="0.00_);[Red]\(0.00\)">
                  <c:v>63.956999999999994</c:v>
                </c:pt>
                <c:pt idx="1236" formatCode="0.00_);[Red]\(0.00\)">
                  <c:v>61.346999999999994</c:v>
                </c:pt>
                <c:pt idx="1237" formatCode="0.00_);[Red]\(0.00\)">
                  <c:v>58.400999999999996</c:v>
                </c:pt>
                <c:pt idx="1238" formatCode="0.00_);[Red]\(0.00\)">
                  <c:v>55.326000000000001</c:v>
                </c:pt>
                <c:pt idx="1239" formatCode="0.00_);[Red]\(0.00\)">
                  <c:v>52.197000000000003</c:v>
                </c:pt>
                <c:pt idx="1240" formatCode="0.00_);[Red]\(0.00\)">
                  <c:v>52.025999999999996</c:v>
                </c:pt>
                <c:pt idx="1241" formatCode="0.00_);[Red]\(0.00\)">
                  <c:v>51.902999999999999</c:v>
                </c:pt>
                <c:pt idx="1242" formatCode="0.00_);[Red]\(0.00\)">
                  <c:v>51.795000000000002</c:v>
                </c:pt>
                <c:pt idx="1243" formatCode="0.00_);[Red]\(0.00\)">
                  <c:v>51.690000000000012</c:v>
                </c:pt>
                <c:pt idx="1244" formatCode="0.00_);[Red]\(0.00\)">
                  <c:v>51.578999999999994</c:v>
                </c:pt>
                <c:pt idx="1245" formatCode="0.00_);[Red]\(0.00\)">
                  <c:v>51.486000000000004</c:v>
                </c:pt>
                <c:pt idx="1246" formatCode="0.00_);[Red]\(0.00\)">
                  <c:v>51.381000000000007</c:v>
                </c:pt>
                <c:pt idx="1247" formatCode="0.00_);[Red]\(0.00\)">
                  <c:v>51.285000000000004</c:v>
                </c:pt>
                <c:pt idx="1248" formatCode="0.00_);[Red]\(0.00\)">
                  <c:v>51.177</c:v>
                </c:pt>
                <c:pt idx="1249" formatCode="0.00_);[Red]\(0.00\)">
                  <c:v>51.069000000000003</c:v>
                </c:pt>
                <c:pt idx="1250" formatCode="0.00_);[Red]\(0.00\)">
                  <c:v>50.981999999999999</c:v>
                </c:pt>
                <c:pt idx="1251" formatCode="0.00_);[Red]\(0.00\)">
                  <c:v>50.877000000000002</c:v>
                </c:pt>
                <c:pt idx="1252" formatCode="0.00_);[Red]\(0.00\)">
                  <c:v>50.796000000000006</c:v>
                </c:pt>
                <c:pt idx="1253" formatCode="0.00_);[Red]\(0.00\)">
                  <c:v>50.697000000000003</c:v>
                </c:pt>
                <c:pt idx="1254" formatCode="0.00_);[Red]\(0.00\)">
                  <c:v>50.61</c:v>
                </c:pt>
                <c:pt idx="1255" formatCode="0.00_);[Red]\(0.00\)">
                  <c:v>50.505000000000003</c:v>
                </c:pt>
                <c:pt idx="1256" formatCode="0.00_);[Red]\(0.00\)">
                  <c:v>53.489999999999995</c:v>
                </c:pt>
                <c:pt idx="1257" formatCode="0.00_);[Red]\(0.00\)">
                  <c:v>56.631000000000007</c:v>
                </c:pt>
                <c:pt idx="1258" formatCode="0.00_);[Red]\(0.00\)">
                  <c:v>59.844000000000008</c:v>
                </c:pt>
                <c:pt idx="1259" formatCode="0.00_);[Red]\(0.00\)">
                  <c:v>61.341000000000008</c:v>
                </c:pt>
                <c:pt idx="1260" formatCode="0.00_);[Red]\(0.00\)">
                  <c:v>61.593000000000004</c:v>
                </c:pt>
                <c:pt idx="1261" formatCode="0.00_);[Red]\(0.00\)">
                  <c:v>61.827000000000012</c:v>
                </c:pt>
                <c:pt idx="1262" formatCode="0.00_);[Red]\(0.00\)">
                  <c:v>62.028000000000006</c:v>
                </c:pt>
                <c:pt idx="1263" formatCode="0.00_);[Red]\(0.00\)">
                  <c:v>62.255999999999993</c:v>
                </c:pt>
                <c:pt idx="1264" formatCode="0.00_);[Red]\(0.00\)">
                  <c:v>62.477999999999994</c:v>
                </c:pt>
                <c:pt idx="1265" formatCode="0.00_);[Red]\(0.00\)">
                  <c:v>62.694000000000003</c:v>
                </c:pt>
                <c:pt idx="1266" formatCode="0.00_);[Red]\(0.00\)">
                  <c:v>59.826000000000001</c:v>
                </c:pt>
                <c:pt idx="1267" formatCode="0.00_);[Red]\(0.00\)">
                  <c:v>56.798999999999999</c:v>
                </c:pt>
                <c:pt idx="1268" formatCode="0.00_);[Red]\(0.00\)">
                  <c:v>53.709000000000003</c:v>
                </c:pt>
                <c:pt idx="1269" formatCode="0.00_);[Red]\(0.00\)">
                  <c:v>52.320000000000007</c:v>
                </c:pt>
                <c:pt idx="1270" formatCode="0.00_);[Red]\(0.00\)">
                  <c:v>52.176000000000002</c:v>
                </c:pt>
                <c:pt idx="1271" formatCode="0.00_);[Red]\(0.00\)">
                  <c:v>52.061999999999998</c:v>
                </c:pt>
                <c:pt idx="1272" formatCode="0.00_);[Red]\(0.00\)">
                  <c:v>51.959999999999994</c:v>
                </c:pt>
                <c:pt idx="1273" formatCode="0.00_);[Red]\(0.00\)">
                  <c:v>51.837000000000003</c:v>
                </c:pt>
                <c:pt idx="1274" formatCode="0.00_);[Red]\(0.00\)">
                  <c:v>51.717000000000006</c:v>
                </c:pt>
                <c:pt idx="1275" formatCode="0.00_);[Red]\(0.00\)">
                  <c:v>51.609000000000002</c:v>
                </c:pt>
                <c:pt idx="1276" formatCode="0.00_);[Red]\(0.00\)">
                  <c:v>51.518999999999991</c:v>
                </c:pt>
                <c:pt idx="1277" formatCode="0.00_);[Red]\(0.00\)">
                  <c:v>51.410999999999987</c:v>
                </c:pt>
                <c:pt idx="1278" formatCode="0.00_);[Red]\(0.00\)">
                  <c:v>51.30899999999999</c:v>
                </c:pt>
                <c:pt idx="1279" formatCode="0.00_);[Red]\(0.00\)">
                  <c:v>51.213000000000001</c:v>
                </c:pt>
                <c:pt idx="1280" formatCode="0.00_);[Red]\(0.00\)">
                  <c:v>51.129000000000005</c:v>
                </c:pt>
                <c:pt idx="1281" formatCode="0.00_);[Red]\(0.00\)">
                  <c:v>51.024000000000008</c:v>
                </c:pt>
                <c:pt idx="1282" formatCode="0.00_);[Red]\(0.00\)">
                  <c:v>50.916000000000004</c:v>
                </c:pt>
                <c:pt idx="1283" formatCode="0.00_);[Red]\(0.00\)">
                  <c:v>50.822999999999993</c:v>
                </c:pt>
                <c:pt idx="1284" formatCode="0.00_);[Red]\(0.00\)">
                  <c:v>50.732999999999997</c:v>
                </c:pt>
                <c:pt idx="1285" formatCode="0.00_);[Red]\(0.00\)">
                  <c:v>50.636999999999993</c:v>
                </c:pt>
                <c:pt idx="1286" formatCode="0.00_);[Red]\(0.00\)">
                  <c:v>50.540999999999997</c:v>
                </c:pt>
                <c:pt idx="1287" formatCode="0.00_);[Red]\(0.00\)">
                  <c:v>52.08</c:v>
                </c:pt>
                <c:pt idx="1288" formatCode="0.00_);[Red]\(0.00\)">
                  <c:v>55.181999999999995</c:v>
                </c:pt>
                <c:pt idx="1289" formatCode="0.00_);[Red]\(0.00\)">
                  <c:v>58.355999999999995</c:v>
                </c:pt>
                <c:pt idx="1290" formatCode="0.00_);[Red]\(0.00\)">
                  <c:v>61.56</c:v>
                </c:pt>
                <c:pt idx="1291" formatCode="0.00_);[Red]\(0.00\)">
                  <c:v>62.346000000000004</c:v>
                </c:pt>
                <c:pt idx="1292" formatCode="0.00_);[Red]\(0.00\)">
                  <c:v>62.571000000000005</c:v>
                </c:pt>
                <c:pt idx="1293" formatCode="0.00_);[Red]\(0.00\)">
                  <c:v>62.790000000000006</c:v>
                </c:pt>
                <c:pt idx="1294" formatCode="0.00_);[Red]\(0.00\)">
                  <c:v>63.005999999999993</c:v>
                </c:pt>
                <c:pt idx="1295" formatCode="0.00_);[Red]\(0.00\)">
                  <c:v>63.221999999999994</c:v>
                </c:pt>
                <c:pt idx="1296" formatCode="0.00_);[Red]\(0.00\)">
                  <c:v>63.426000000000002</c:v>
                </c:pt>
                <c:pt idx="1297" formatCode="0.00_);[Red]\(0.00\)">
                  <c:v>61.992000000000004</c:v>
                </c:pt>
                <c:pt idx="1298" formatCode="0.00_);[Red]\(0.00\)">
                  <c:v>58.983000000000004</c:v>
                </c:pt>
                <c:pt idx="1299" formatCode="0.00_);[Red]\(0.00\)">
                  <c:v>55.914000000000009</c:v>
                </c:pt>
                <c:pt idx="1300" formatCode="0.00_);[Red]\(0.00\)">
                  <c:v>52.788000000000011</c:v>
                </c:pt>
                <c:pt idx="1301" formatCode="0.00_);[Red]\(0.00\)">
                  <c:v>52.088999999999999</c:v>
                </c:pt>
                <c:pt idx="1302" formatCode="0.00_);[Red]\(0.00\)">
                  <c:v>51.947999999999993</c:v>
                </c:pt>
                <c:pt idx="1303" formatCode="0.00_);[Red]\(0.00\)">
                  <c:v>51.807000000000002</c:v>
                </c:pt>
                <c:pt idx="1304" formatCode="0.00_);[Red]\(0.00\)">
                  <c:v>51.653999999999996</c:v>
                </c:pt>
                <c:pt idx="1305" formatCode="0.00_);[Red]\(0.00\)">
                  <c:v>51.500999999999998</c:v>
                </c:pt>
                <c:pt idx="1306" formatCode="0.00_);[Red]\(0.00\)">
                  <c:v>51.356999999999992</c:v>
                </c:pt>
                <c:pt idx="1307" formatCode="0.00_);[Red]\(0.00\)">
                  <c:v>51.234000000000002</c:v>
                </c:pt>
                <c:pt idx="1308" formatCode="0.00_);[Red]\(0.00\)">
                  <c:v>51.111000000000004</c:v>
                </c:pt>
                <c:pt idx="1309" formatCode="0.00_);[Red]\(0.00\)">
                  <c:v>50.991</c:v>
                </c:pt>
                <c:pt idx="1310" formatCode="0.00_);[Red]\(0.00\)">
                  <c:v>50.873999999999995</c:v>
                </c:pt>
                <c:pt idx="1311" formatCode="0.00_);[Red]\(0.00\)">
                  <c:v>50.76</c:v>
                </c:pt>
                <c:pt idx="1312" formatCode="0.00_);[Red]\(0.00\)">
                  <c:v>50.664000000000001</c:v>
                </c:pt>
                <c:pt idx="1313" formatCode="0.00_);[Red]\(0.00\)">
                  <c:v>50.55299999999999</c:v>
                </c:pt>
                <c:pt idx="1314" formatCode="0.00_);[Red]\(0.00\)">
                  <c:v>50.508000000000003</c:v>
                </c:pt>
                <c:pt idx="1315" formatCode="0.00_);[Red]\(0.00\)">
                  <c:v>53.576999999999998</c:v>
                </c:pt>
                <c:pt idx="1316" formatCode="0.00_);[Red]\(0.00\)">
                  <c:v>56.762999999999998</c:v>
                </c:pt>
                <c:pt idx="1317" formatCode="0.00_);[Red]\(0.00\)">
                  <c:v>60</c:v>
                </c:pt>
                <c:pt idx="1318" formatCode="0.00_);[Red]\(0.00\)">
                  <c:v>60.249000000000002</c:v>
                </c:pt>
                <c:pt idx="1319" formatCode="0.00_);[Red]\(0.00\)">
                  <c:v>60.458999999999989</c:v>
                </c:pt>
                <c:pt idx="1320" formatCode="0.00_);[Red]\(0.00\)">
                  <c:v>60.67199999999999</c:v>
                </c:pt>
                <c:pt idx="1321" formatCode="0.00_);[Red]\(0.00\)">
                  <c:v>60.894000000000005</c:v>
                </c:pt>
                <c:pt idx="1322" formatCode="0.00_);[Red]\(0.00\)">
                  <c:v>61.095000000000006</c:v>
                </c:pt>
                <c:pt idx="1323" formatCode="0.00_);[Red]\(0.00\)">
                  <c:v>61.317000000000007</c:v>
                </c:pt>
                <c:pt idx="1324" formatCode="0.00_);[Red]\(0.00\)">
                  <c:v>61.39200000000001</c:v>
                </c:pt>
                <c:pt idx="1325" formatCode="0.00_);[Red]\(0.00\)">
                  <c:v>58.371000000000002</c:v>
                </c:pt>
                <c:pt idx="1326" formatCode="0.00_);[Red]\(0.00\)">
                  <c:v>55.236000000000004</c:v>
                </c:pt>
                <c:pt idx="1327" formatCode="0.00_);[Red]\(0.00\)">
                  <c:v>52.028999999999996</c:v>
                </c:pt>
                <c:pt idx="1328" formatCode="0.00_);[Red]\(0.00\)">
                  <c:v>51.82800000000001</c:v>
                </c:pt>
                <c:pt idx="1329" formatCode="0.00_);[Red]\(0.00\)">
                  <c:v>51.662999999999997</c:v>
                </c:pt>
                <c:pt idx="1330" formatCode="0.00_);[Red]\(0.00\)">
                  <c:v>51.510000000000005</c:v>
                </c:pt>
                <c:pt idx="1331" formatCode="0.00_);[Red]\(0.00\)">
                  <c:v>51.341999999999999</c:v>
                </c:pt>
                <c:pt idx="1332" formatCode="0.00_);[Red]\(0.00\)">
                  <c:v>51.204000000000008</c:v>
                </c:pt>
                <c:pt idx="1333" formatCode="0.00_);[Red]\(0.00\)">
                  <c:v>51.045000000000002</c:v>
                </c:pt>
                <c:pt idx="1334" formatCode="0.00_);[Red]\(0.00\)">
                  <c:v>50.970000000000006</c:v>
                </c:pt>
                <c:pt idx="1335" formatCode="0.00_);[Red]\(0.00\)">
                  <c:v>50.894999999999996</c:v>
                </c:pt>
                <c:pt idx="1336" formatCode="0.00_);[Red]\(0.00\)">
                  <c:v>50.805</c:v>
                </c:pt>
                <c:pt idx="1337" formatCode="0.00_);[Red]\(0.00\)">
                  <c:v>50.733000000000004</c:v>
                </c:pt>
                <c:pt idx="1338" formatCode="0.00_);[Red]\(0.00\)">
                  <c:v>50.64</c:v>
                </c:pt>
                <c:pt idx="1339" formatCode="0.00_);[Red]\(0.00\)">
                  <c:v>50.561999999999998</c:v>
                </c:pt>
                <c:pt idx="1340" formatCode="0.00_);[Red]\(0.00\)">
                  <c:v>50.484000000000002</c:v>
                </c:pt>
                <c:pt idx="1341" formatCode="0.00_);[Red]\(0.00\)">
                  <c:v>50.415000000000006</c:v>
                </c:pt>
                <c:pt idx="1342" formatCode="0.00_);[Red]\(0.00\)">
                  <c:v>53.442000000000007</c:v>
                </c:pt>
                <c:pt idx="1343" formatCode="0.00_);[Red]\(0.00\)">
                  <c:v>56.580000000000005</c:v>
                </c:pt>
                <c:pt idx="1344" formatCode="0.00_);[Red]\(0.00\)">
                  <c:v>59.826000000000001</c:v>
                </c:pt>
                <c:pt idx="1345" formatCode="0.00_);[Red]\(0.00\)">
                  <c:v>62.958000000000006</c:v>
                </c:pt>
                <c:pt idx="1346" formatCode="0.00_);[Red]\(0.00\)">
                  <c:v>63.204000000000008</c:v>
                </c:pt>
                <c:pt idx="1347" formatCode="0.00_);[Red]\(0.00\)">
                  <c:v>63.428999999999995</c:v>
                </c:pt>
                <c:pt idx="1348" formatCode="0.00_);[Red]\(0.00\)">
                  <c:v>63.660000000000004</c:v>
                </c:pt>
                <c:pt idx="1349" formatCode="0.00_);[Red]\(0.00\)">
                  <c:v>63.867000000000004</c:v>
                </c:pt>
                <c:pt idx="1350" formatCode="0.00_);[Red]\(0.00\)">
                  <c:v>64.061999999999998</c:v>
                </c:pt>
                <c:pt idx="1351" formatCode="0.00_);[Red]\(0.00\)">
                  <c:v>64.260000000000019</c:v>
                </c:pt>
                <c:pt idx="1352" formatCode="0.00_);[Red]\(0.00\)">
                  <c:v>61.326000000000008</c:v>
                </c:pt>
                <c:pt idx="1353" formatCode="0.00_);[Red]\(0.00\)">
                  <c:v>58.302</c:v>
                </c:pt>
                <c:pt idx="1354" formatCode="0.00_);[Red]\(0.00\)">
                  <c:v>55.161000000000001</c:v>
                </c:pt>
                <c:pt idx="1355" formatCode="0.00_);[Red]\(0.00\)">
                  <c:v>52.128000000000007</c:v>
                </c:pt>
                <c:pt idx="1356" formatCode="0.00_);[Red]\(0.00\)">
                  <c:v>51.975000000000009</c:v>
                </c:pt>
                <c:pt idx="1357" formatCode="0.00_);[Red]\(0.00\)">
                  <c:v>51.839999999999996</c:v>
                </c:pt>
                <c:pt idx="1358" formatCode="0.00_);[Red]\(0.00\)">
                  <c:v>51.720000000000006</c:v>
                </c:pt>
                <c:pt idx="1359" formatCode="0.00_);[Red]\(0.00\)">
                  <c:v>51.6</c:v>
                </c:pt>
                <c:pt idx="1360" formatCode="0.00_);[Red]\(0.00\)">
                  <c:v>51.471000000000004</c:v>
                </c:pt>
                <c:pt idx="1361" formatCode="0.00_);[Red]\(0.00\)">
                  <c:v>51.345000000000006</c:v>
                </c:pt>
                <c:pt idx="1362" formatCode="0.00_);[Red]\(0.00\)">
                  <c:v>51.230999999999995</c:v>
                </c:pt>
                <c:pt idx="1363" formatCode="0.00_);[Red]\(0.00\)">
                  <c:v>51.107999999999997</c:v>
                </c:pt>
                <c:pt idx="1364" formatCode="0.00_);[Red]\(0.00\)">
                  <c:v>50.993999999999993</c:v>
                </c:pt>
                <c:pt idx="1365" formatCode="0.00_);[Red]\(0.00\)">
                  <c:v>50.882999999999996</c:v>
                </c:pt>
                <c:pt idx="1366" formatCode="0.00_);[Red]\(0.00\)">
                  <c:v>50.771999999999991</c:v>
                </c:pt>
                <c:pt idx="1367" formatCode="0.00_);[Red]\(0.00\)">
                  <c:v>50.652000000000001</c:v>
                </c:pt>
                <c:pt idx="1368" formatCode="0.00_);[Red]\(0.00\)">
                  <c:v>50.534999999999997</c:v>
                </c:pt>
                <c:pt idx="1369" formatCode="0.00_);[Red]\(0.00\)">
                  <c:v>53.481000000000009</c:v>
                </c:pt>
                <c:pt idx="1370" formatCode="0.00_);[Red]\(0.00\)">
                  <c:v>56.613000000000014</c:v>
                </c:pt>
                <c:pt idx="1371" formatCode="0.00_);[Red]\(0.00\)">
                  <c:v>59.805000000000007</c:v>
                </c:pt>
                <c:pt idx="1372" formatCode="0.00_);[Red]\(0.00\)">
                  <c:v>61.688999999999986</c:v>
                </c:pt>
                <c:pt idx="1373" formatCode="0.00_);[Red]\(0.00\)">
                  <c:v>61.892999999999994</c:v>
                </c:pt>
                <c:pt idx="1374" formatCode="0.00_);[Red]\(0.00\)">
                  <c:v>62.091000000000008</c:v>
                </c:pt>
                <c:pt idx="1375" formatCode="0.00_);[Red]\(0.00\)">
                  <c:v>62.286000000000001</c:v>
                </c:pt>
                <c:pt idx="1376" formatCode="0.00_);[Red]\(0.00\)">
                  <c:v>62.504999999999995</c:v>
                </c:pt>
                <c:pt idx="1377" formatCode="0.00_);[Red]\(0.00\)">
                  <c:v>62.717999999999996</c:v>
                </c:pt>
                <c:pt idx="1378" formatCode="0.00_);[Red]\(0.00\)">
                  <c:v>62.91299999999999</c:v>
                </c:pt>
                <c:pt idx="1379" formatCode="0.00_);[Red]\(0.00\)">
                  <c:v>60.06</c:v>
                </c:pt>
                <c:pt idx="1380" formatCode="0.00_);[Red]\(0.00\)">
                  <c:v>57.027000000000001</c:v>
                </c:pt>
                <c:pt idx="1381" formatCode="0.00_);[Red]\(0.00\)">
                  <c:v>53.936999999999998</c:v>
                </c:pt>
                <c:pt idx="1382" formatCode="0.00_);[Red]\(0.00\)">
                  <c:v>52.17</c:v>
                </c:pt>
                <c:pt idx="1383" formatCode="0.00_);[Red]\(0.00\)">
                  <c:v>52.076999999999998</c:v>
                </c:pt>
                <c:pt idx="1384" formatCode="0.00_);[Red]\(0.00\)">
                  <c:v>51.999000000000002</c:v>
                </c:pt>
                <c:pt idx="1385" formatCode="0.00_);[Red]\(0.00\)">
                  <c:v>51.927</c:v>
                </c:pt>
                <c:pt idx="1386" formatCode="0.00_);[Red]\(0.00\)">
                  <c:v>51.843000000000004</c:v>
                </c:pt>
                <c:pt idx="1387" formatCode="0.00_);[Red]\(0.00\)">
                  <c:v>51.758999999999993</c:v>
                </c:pt>
                <c:pt idx="1388" formatCode="0.00_);[Red]\(0.00\)">
                  <c:v>51.680999999999997</c:v>
                </c:pt>
                <c:pt idx="1389" formatCode="0.00_);[Red]\(0.00\)">
                  <c:v>51.6</c:v>
                </c:pt>
                <c:pt idx="1390" formatCode="0.00_);[Red]\(0.00\)">
                  <c:v>51.522000000000006</c:v>
                </c:pt>
                <c:pt idx="1391" formatCode="0.00_);[Red]\(0.00\)">
                  <c:v>51.447000000000003</c:v>
                </c:pt>
                <c:pt idx="1392" formatCode="0.00_);[Red]\(0.00\)">
                  <c:v>51.363</c:v>
                </c:pt>
                <c:pt idx="1393" formatCode="0.00_);[Red]\(0.00\)">
                  <c:v>51.3</c:v>
                </c:pt>
                <c:pt idx="1394" formatCode="0.00_);[Red]\(0.00\)">
                  <c:v>51.227999999999994</c:v>
                </c:pt>
                <c:pt idx="1395" formatCode="0.00_);[Red]\(0.00\)">
                  <c:v>51.159000000000006</c:v>
                </c:pt>
                <c:pt idx="1396" formatCode="0.00_);[Red]\(0.00\)">
                  <c:v>51.075000000000003</c:v>
                </c:pt>
                <c:pt idx="1397" formatCode="0.00_);[Red]\(0.00\)">
                  <c:v>51.009000000000007</c:v>
                </c:pt>
                <c:pt idx="1398" formatCode="0.00_);[Red]\(0.00\)">
                  <c:v>50.949000000000012</c:v>
                </c:pt>
                <c:pt idx="1399" formatCode="0.00_);[Red]\(0.00\)">
                  <c:v>50.883000000000003</c:v>
                </c:pt>
                <c:pt idx="1400" formatCode="0.00_);[Red]\(0.00\)">
                  <c:v>50.823</c:v>
                </c:pt>
                <c:pt idx="1401" formatCode="0.00_);[Red]\(0.00\)">
                  <c:v>50.765999999999998</c:v>
                </c:pt>
                <c:pt idx="1402" formatCode="0.00_);[Red]\(0.00\)">
                  <c:v>50.708999999999996</c:v>
                </c:pt>
                <c:pt idx="1403" formatCode="0.00_);[Red]\(0.00\)">
                  <c:v>50.630999999999993</c:v>
                </c:pt>
                <c:pt idx="1404" formatCode="0.00_);[Red]\(0.00\)">
                  <c:v>50.555999999999997</c:v>
                </c:pt>
                <c:pt idx="1405" formatCode="0.00_);[Red]\(0.00\)">
                  <c:v>50.480999999999995</c:v>
                </c:pt>
                <c:pt idx="1406" formatCode="0.00_);[Red]\(0.00\)">
                  <c:v>50.418000000000006</c:v>
                </c:pt>
                <c:pt idx="1407" formatCode="0.00_);[Red]\(0.00\)">
                  <c:v>50.658000000000001</c:v>
                </c:pt>
                <c:pt idx="1408" formatCode="0.00_);[Red]\(0.00\)">
                  <c:v>53.760000000000005</c:v>
                </c:pt>
                <c:pt idx="1409" formatCode="0.00_);[Red]\(0.00\)">
                  <c:v>56.984999999999999</c:v>
                </c:pt>
                <c:pt idx="1410" formatCode="0.00_);[Red]\(0.00\)">
                  <c:v>60.258000000000003</c:v>
                </c:pt>
                <c:pt idx="1411" formatCode="0.00_);[Red]\(0.00\)">
                  <c:v>60.530999999999992</c:v>
                </c:pt>
                <c:pt idx="1412" formatCode="0.00_);[Red]\(0.00\)">
                  <c:v>60.761999999999986</c:v>
                </c:pt>
                <c:pt idx="1413" formatCode="0.00_);[Red]\(0.00\)">
                  <c:v>60.998999999999988</c:v>
                </c:pt>
                <c:pt idx="1414" formatCode="0.00_);[Red]\(0.00\)">
                  <c:v>61.238999999999997</c:v>
                </c:pt>
                <c:pt idx="1415" formatCode="0.00_);[Red]\(0.00\)">
                  <c:v>61.466999999999999</c:v>
                </c:pt>
                <c:pt idx="1416" formatCode="0.00_);[Red]\(0.00\)">
                  <c:v>61.701000000000001</c:v>
                </c:pt>
                <c:pt idx="1417" formatCode="0.00_);[Red]\(0.00\)">
                  <c:v>61.626000000000012</c:v>
                </c:pt>
                <c:pt idx="1418" formatCode="0.00_);[Red]\(0.00\)">
                  <c:v>58.673999999999992</c:v>
                </c:pt>
                <c:pt idx="1419" formatCode="0.00_);[Red]\(0.00\)">
                  <c:v>55.599000000000004</c:v>
                </c:pt>
                <c:pt idx="1420" formatCode="0.00_);[Red]\(0.00\)">
                  <c:v>52.478999999999999</c:v>
                </c:pt>
                <c:pt idx="1421" formatCode="0.00_);[Red]\(0.00\)">
                  <c:v>52.326000000000001</c:v>
                </c:pt>
                <c:pt idx="1422" formatCode="0.00_);[Red]\(0.00\)">
                  <c:v>52.202999999999996</c:v>
                </c:pt>
                <c:pt idx="1423" formatCode="0.00_);[Red]\(0.00\)">
                  <c:v>52.100999999999999</c:v>
                </c:pt>
                <c:pt idx="1424" formatCode="0.00_);[Red]\(0.00\)">
                  <c:v>51.981000000000009</c:v>
                </c:pt>
                <c:pt idx="1425" formatCode="0.00_);[Red]\(0.00\)">
                  <c:v>51.882000000000005</c:v>
                </c:pt>
                <c:pt idx="1426" formatCode="0.00_);[Red]\(0.00\)">
                  <c:v>51.767999999999994</c:v>
                </c:pt>
                <c:pt idx="1427" formatCode="0.00_);[Red]\(0.00\)">
                  <c:v>51.653999999999996</c:v>
                </c:pt>
                <c:pt idx="1428" formatCode="0.00_);[Red]\(0.00\)">
                  <c:v>51.554999999999993</c:v>
                </c:pt>
                <c:pt idx="1429" formatCode="0.00_);[Red]\(0.00\)">
                  <c:v>51.447000000000003</c:v>
                </c:pt>
                <c:pt idx="1430" formatCode="0.00_);[Red]\(0.00\)">
                  <c:v>51.341999999999999</c:v>
                </c:pt>
                <c:pt idx="1431" formatCode="0.00_);[Red]\(0.00\)">
                  <c:v>51.25200000000001</c:v>
                </c:pt>
                <c:pt idx="1432" formatCode="0.00_);[Red]\(0.00\)">
                  <c:v>51.167999999999992</c:v>
                </c:pt>
                <c:pt idx="1433" formatCode="0.00_);[Red]\(0.00\)">
                  <c:v>51.065999999999995</c:v>
                </c:pt>
                <c:pt idx="1434" formatCode="0.00_);[Red]\(0.00\)">
                  <c:v>50.972999999999999</c:v>
                </c:pt>
                <c:pt idx="1435" formatCode="0.00_);[Red]\(0.00\)">
                  <c:v>50.876999999999995</c:v>
                </c:pt>
                <c:pt idx="1436" formatCode="0.00_);[Red]\(0.00\)">
                  <c:v>50.774999999999999</c:v>
                </c:pt>
                <c:pt idx="1437" formatCode="0.00_);[Red]\(0.00\)">
                  <c:v>50.667000000000009</c:v>
                </c:pt>
                <c:pt idx="1438" formatCode="0.00_);[Red]\(0.00\)">
                  <c:v>50.555999999999997</c:v>
                </c:pt>
                <c:pt idx="1439" formatCode="0.00_);[Red]\(0.00\)">
                  <c:v>51.894000000000005</c:v>
                </c:pt>
                <c:pt idx="1440" formatCode="0.00_);[Red]\(0.00\)">
                  <c:v>54.983999999999995</c:v>
                </c:pt>
                <c:pt idx="1441" formatCode="0.00_);[Red]\(0.00\)">
                  <c:v>58.152000000000001</c:v>
                </c:pt>
                <c:pt idx="1442" formatCode="0.00_);[Red]\(0.00\)">
                  <c:v>61.388999999999989</c:v>
                </c:pt>
                <c:pt idx="1443" formatCode="0.00_);[Red]\(0.00\)">
                  <c:v>62.31</c:v>
                </c:pt>
                <c:pt idx="1444" formatCode="0.00_);[Red]\(0.00\)">
                  <c:v>62.531999999999996</c:v>
                </c:pt>
                <c:pt idx="1445" formatCode="0.00_);[Red]\(0.00\)">
                  <c:v>62.73</c:v>
                </c:pt>
                <c:pt idx="1446" formatCode="0.00_);[Red]\(0.00\)">
                  <c:v>62.94</c:v>
                </c:pt>
                <c:pt idx="1447" formatCode="0.00_);[Red]\(0.00\)">
                  <c:v>63.164999999999999</c:v>
                </c:pt>
                <c:pt idx="1448" formatCode="0.00_);[Red]\(0.00\)">
                  <c:v>63.378000000000007</c:v>
                </c:pt>
                <c:pt idx="1449" formatCode="0.00_);[Red]\(0.00\)">
                  <c:v>62.154000000000011</c:v>
                </c:pt>
                <c:pt idx="1450" formatCode="0.00_);[Red]\(0.00\)">
                  <c:v>59.169000000000004</c:v>
                </c:pt>
                <c:pt idx="1451" formatCode="0.00_);[Red]\(0.00\)">
                  <c:v>56.114999999999995</c:v>
                </c:pt>
                <c:pt idx="1452" formatCode="0.00_);[Red]\(0.00\)">
                  <c:v>52.98899999999999</c:v>
                </c:pt>
                <c:pt idx="1453" formatCode="0.00_);[Red]\(0.00\)">
                  <c:v>52.187999999999988</c:v>
                </c:pt>
                <c:pt idx="1454" formatCode="0.00_);[Red]\(0.00\)">
                  <c:v>52.091999999999999</c:v>
                </c:pt>
                <c:pt idx="1455" formatCode="0.00_);[Red]\(0.00\)">
                  <c:v>51.992999999999995</c:v>
                </c:pt>
                <c:pt idx="1456" formatCode="0.00_);[Red]\(0.00\)">
                  <c:v>51.906000000000006</c:v>
                </c:pt>
                <c:pt idx="1457" formatCode="0.00_);[Red]\(0.00\)">
                  <c:v>51.794999999999995</c:v>
                </c:pt>
                <c:pt idx="1458" formatCode="0.00_);[Red]\(0.00\)">
                  <c:v>51.705000000000005</c:v>
                </c:pt>
                <c:pt idx="1459" formatCode="0.00_);[Red]\(0.00\)">
                  <c:v>51.603000000000009</c:v>
                </c:pt>
                <c:pt idx="1460" formatCode="0.00_);[Red]\(0.00\)">
                  <c:v>51.507000000000005</c:v>
                </c:pt>
                <c:pt idx="1461" formatCode="0.00_);[Red]\(0.00\)">
                  <c:v>51.411000000000001</c:v>
                </c:pt>
                <c:pt idx="1462" formatCode="0.00_);[Red]\(0.00\)">
                  <c:v>51.314999999999998</c:v>
                </c:pt>
                <c:pt idx="1463" formatCode="0.00_);[Red]\(0.00\)">
                  <c:v>51.216000000000008</c:v>
                </c:pt>
                <c:pt idx="1464" formatCode="0.00_);[Red]\(0.00\)">
                  <c:v>51.123000000000005</c:v>
                </c:pt>
                <c:pt idx="1465" formatCode="0.00_);[Red]\(0.00\)">
                  <c:v>51.045000000000002</c:v>
                </c:pt>
                <c:pt idx="1466" formatCode="0.00_);[Red]\(0.00\)">
                  <c:v>50.960999999999999</c:v>
                </c:pt>
                <c:pt idx="1467" formatCode="0.00_);[Red]\(0.00\)">
                  <c:v>50.892000000000003</c:v>
                </c:pt>
                <c:pt idx="1468" formatCode="0.00_);[Red]\(0.00\)">
                  <c:v>50.802</c:v>
                </c:pt>
                <c:pt idx="1469" formatCode="0.00_);[Red]\(0.00\)">
                  <c:v>50.735999999999997</c:v>
                </c:pt>
                <c:pt idx="1470" formatCode="0.00_);[Red]\(0.00\)">
                  <c:v>50.666999999999994</c:v>
                </c:pt>
                <c:pt idx="1471" formatCode="0.00_);[Red]\(0.00\)">
                  <c:v>50.600999999999999</c:v>
                </c:pt>
                <c:pt idx="1472" formatCode="0.00_);[Red]\(0.00\)">
                  <c:v>50.546999999999997</c:v>
                </c:pt>
                <c:pt idx="1473" formatCode="0.00_);[Red]\(0.00\)">
                  <c:v>50.49</c:v>
                </c:pt>
                <c:pt idx="1474" formatCode="0.00_);[Red]\(0.00\)">
                  <c:v>50.427000000000007</c:v>
                </c:pt>
                <c:pt idx="1475" formatCode="0.00_);[Red]\(0.00\)">
                  <c:v>50.363999999999997</c:v>
                </c:pt>
                <c:pt idx="1476" formatCode="0.00_);[Red]\(0.00\)">
                  <c:v>52.902000000000001</c:v>
                </c:pt>
                <c:pt idx="1477" formatCode="0.00_);[Red]\(0.00\)">
                  <c:v>55.98299999999999</c:v>
                </c:pt>
                <c:pt idx="1478" formatCode="0.00_);[Red]\(0.00\)">
                  <c:v>59.201999999999998</c:v>
                </c:pt>
                <c:pt idx="1479" formatCode="0.00_);[Red]\(0.00\)">
                  <c:v>62.463000000000008</c:v>
                </c:pt>
                <c:pt idx="1480" formatCode="0.00_);[Red]\(0.00\)">
                  <c:v>62.741999999999997</c:v>
                </c:pt>
                <c:pt idx="1481" formatCode="0.00_);[Red]\(0.00\)">
                  <c:v>62.958000000000006</c:v>
                </c:pt>
                <c:pt idx="1482" formatCode="0.00_);[Red]\(0.00\)">
                  <c:v>63.186</c:v>
                </c:pt>
                <c:pt idx="1483" formatCode="0.00_);[Red]\(0.00\)">
                  <c:v>63.387</c:v>
                </c:pt>
                <c:pt idx="1484" formatCode="0.00_);[Red]\(0.00\)">
                  <c:v>63.597000000000001</c:v>
                </c:pt>
                <c:pt idx="1485" formatCode="0.00_);[Red]\(0.00\)">
                  <c:v>63.789000000000001</c:v>
                </c:pt>
                <c:pt idx="1486" formatCode="0.00_);[Red]\(0.00\)">
                  <c:v>61.391999999999996</c:v>
                </c:pt>
                <c:pt idx="1487" formatCode="0.00_);[Red]\(0.00\)">
                  <c:v>58.436999999999991</c:v>
                </c:pt>
                <c:pt idx="1488" formatCode="0.00_);[Red]\(0.00\)">
                  <c:v>55.343999999999994</c:v>
                </c:pt>
                <c:pt idx="1489" formatCode="0.00_);[Red]\(0.00\)">
                  <c:v>52.194000000000003</c:v>
                </c:pt>
                <c:pt idx="1490" formatCode="0.00_);[Red]\(0.00\)">
                  <c:v>52.025999999999989</c:v>
                </c:pt>
                <c:pt idx="1491" formatCode="0.00_);[Red]\(0.00\)">
                  <c:v>51.908999999999992</c:v>
                </c:pt>
                <c:pt idx="1492" formatCode="0.00_);[Red]\(0.00\)">
                  <c:v>51.779999999999994</c:v>
                </c:pt>
                <c:pt idx="1493" formatCode="0.00_);[Red]\(0.00\)">
                  <c:v>51.669000000000004</c:v>
                </c:pt>
                <c:pt idx="1494" formatCode="0.00_);[Red]\(0.00\)">
                  <c:v>51.546000000000006</c:v>
                </c:pt>
                <c:pt idx="1495" formatCode="0.00_);[Red]\(0.00\)">
                  <c:v>51.438000000000002</c:v>
                </c:pt>
                <c:pt idx="1496" formatCode="0.00_);[Red]\(0.00\)">
                  <c:v>51.317999999999998</c:v>
                </c:pt>
                <c:pt idx="1497" formatCode="0.00_);[Red]\(0.00\)">
                  <c:v>51.215999999999994</c:v>
                </c:pt>
                <c:pt idx="1498" formatCode="0.00_);[Red]\(0.00\)">
                  <c:v>51.105000000000004</c:v>
                </c:pt>
                <c:pt idx="1499" formatCode="0.00_);[Red]\(0.00\)">
                  <c:v>50.994</c:v>
                </c:pt>
                <c:pt idx="1500" formatCode="0.00_);[Red]\(0.00\)">
                  <c:v>50.889000000000003</c:v>
                </c:pt>
                <c:pt idx="1501" formatCode="0.00_);[Red]\(0.00\)">
                  <c:v>50.786999999999999</c:v>
                </c:pt>
                <c:pt idx="1502" formatCode="0.00_);[Red]\(0.00\)">
                  <c:v>50.688000000000002</c:v>
                </c:pt>
                <c:pt idx="1503" formatCode="0.00_);[Red]\(0.00\)">
                  <c:v>50.582999999999998</c:v>
                </c:pt>
                <c:pt idx="1504" formatCode="0.00_);[Red]\(0.00\)">
                  <c:v>52.572000000000003</c:v>
                </c:pt>
                <c:pt idx="1505" formatCode="0.00_);[Red]\(0.00\)">
                  <c:v>55.605000000000004</c:v>
                </c:pt>
                <c:pt idx="1506" formatCode="0.00_);[Red]\(0.00\)">
                  <c:v>58.77600000000001</c:v>
                </c:pt>
                <c:pt idx="1507" formatCode="0.00_);[Red]\(0.00\)">
                  <c:v>61.866000000000007</c:v>
                </c:pt>
                <c:pt idx="1508" formatCode="0.00_);[Red]\(0.00\)">
                  <c:v>62.234999999999992</c:v>
                </c:pt>
                <c:pt idx="1509" formatCode="0.00_);[Red]\(0.00\)">
                  <c:v>62.469000000000008</c:v>
                </c:pt>
                <c:pt idx="1510" formatCode="0.00_);[Red]\(0.00\)">
                  <c:v>62.687999999999988</c:v>
                </c:pt>
                <c:pt idx="1511" formatCode="0.00_);[Red]\(0.00\)">
                  <c:v>62.904000000000011</c:v>
                </c:pt>
                <c:pt idx="1512" formatCode="0.00_);[Red]\(0.00\)">
                  <c:v>63.096000000000004</c:v>
                </c:pt>
                <c:pt idx="1513" formatCode="0.00_);[Red]\(0.00\)">
                  <c:v>63.297000000000004</c:v>
                </c:pt>
                <c:pt idx="1514" formatCode="0.00_);[Red]\(0.00\)">
                  <c:v>61.40100000000001</c:v>
                </c:pt>
                <c:pt idx="1515" formatCode="0.00_);[Red]\(0.00\)">
                  <c:v>58.455000000000005</c:v>
                </c:pt>
                <c:pt idx="1516" formatCode="0.00_);[Red]\(0.00\)">
                  <c:v>55.371000000000002</c:v>
                </c:pt>
                <c:pt idx="1517" formatCode="0.00_);[Red]\(0.00\)">
                  <c:v>52.367999999999995</c:v>
                </c:pt>
                <c:pt idx="1518" formatCode="0.00_);[Red]\(0.00\)">
                  <c:v>52.112999999999985</c:v>
                </c:pt>
                <c:pt idx="1519" formatCode="0.00_);[Red]\(0.00\)">
                  <c:v>51.996000000000002</c:v>
                </c:pt>
                <c:pt idx="1520" formatCode="0.00_);[Red]\(0.00\)">
                  <c:v>51.873000000000005</c:v>
                </c:pt>
                <c:pt idx="1521" formatCode="0.00_);[Red]\(0.00\)">
                  <c:v>51.765000000000001</c:v>
                </c:pt>
                <c:pt idx="1522" formatCode="0.00_);[Red]\(0.00\)">
                  <c:v>51.662999999999997</c:v>
                </c:pt>
                <c:pt idx="1523" formatCode="0.00_);[Red]\(0.00\)">
                  <c:v>51.563999999999986</c:v>
                </c:pt>
                <c:pt idx="1524" formatCode="0.00_);[Red]\(0.00\)">
                  <c:v>51.470999999999989</c:v>
                </c:pt>
                <c:pt idx="1525" formatCode="0.00_);[Red]\(0.00\)">
                  <c:v>51.369000000000007</c:v>
                </c:pt>
                <c:pt idx="1526" formatCode="0.00_);[Red]\(0.00\)">
                  <c:v>51.275999999999996</c:v>
                </c:pt>
                <c:pt idx="1527" formatCode="0.00_);[Red]\(0.00\)">
                  <c:v>51.173999999999992</c:v>
                </c:pt>
                <c:pt idx="1528" formatCode="0.00_);[Red]\(0.00\)">
                  <c:v>51.068999999999996</c:v>
                </c:pt>
                <c:pt idx="1529" formatCode="0.00_);[Red]\(0.00\)">
                  <c:v>50.963999999999992</c:v>
                </c:pt>
                <c:pt idx="1530" formatCode="0.00_);[Red]\(0.00\)">
                  <c:v>50.858999999999995</c:v>
                </c:pt>
                <c:pt idx="1531" formatCode="0.00_);[Red]\(0.00\)">
                  <c:v>50.74799999999999</c:v>
                </c:pt>
                <c:pt idx="1532" formatCode="0.00_);[Red]\(0.00\)">
                  <c:v>50.658000000000001</c:v>
                </c:pt>
                <c:pt idx="1533" formatCode="0.00_);[Red]\(0.00\)">
                  <c:v>50.564999999999998</c:v>
                </c:pt>
                <c:pt idx="1534" formatCode="0.00_);[Red]\(0.00\)">
                  <c:v>50.472000000000001</c:v>
                </c:pt>
                <c:pt idx="1535" formatCode="0.00_);[Red]\(0.00\)">
                  <c:v>53.496000000000002</c:v>
                </c:pt>
                <c:pt idx="1536" formatCode="0.00_);[Red]\(0.00\)">
                  <c:v>56.61</c:v>
                </c:pt>
                <c:pt idx="1537" formatCode="0.00_);[Red]\(0.00\)">
                  <c:v>59.838000000000001</c:v>
                </c:pt>
                <c:pt idx="1538" formatCode="0.00_);[Red]\(0.00\)">
                  <c:v>60.734999999999999</c:v>
                </c:pt>
                <c:pt idx="1539" formatCode="0.00_);[Red]\(0.00\)">
                  <c:v>60.972000000000001</c:v>
                </c:pt>
                <c:pt idx="1540" formatCode="0.00_);[Red]\(0.00\)">
                  <c:v>61.209000000000003</c:v>
                </c:pt>
                <c:pt idx="1541" formatCode="0.00_);[Red]\(0.00\)">
                  <c:v>61.440000000000012</c:v>
                </c:pt>
                <c:pt idx="1542" formatCode="0.00_);[Red]\(0.00\)">
                  <c:v>61.641000000000005</c:v>
                </c:pt>
                <c:pt idx="1543" formatCode="0.00_);[Red]\(0.00\)">
                  <c:v>61.847999999999999</c:v>
                </c:pt>
                <c:pt idx="1544" formatCode="0.00_);[Red]\(0.00\)">
                  <c:v>62.054999999999993</c:v>
                </c:pt>
                <c:pt idx="1545" formatCode="0.00_);[Red]\(0.00\)">
                  <c:v>59.150999999999996</c:v>
                </c:pt>
                <c:pt idx="1546" formatCode="0.00_);[Red]\(0.00\)">
                  <c:v>56.153999999999996</c:v>
                </c:pt>
                <c:pt idx="1547" formatCode="0.00_);[Red]\(0.00\)">
                  <c:v>53.036999999999999</c:v>
                </c:pt>
                <c:pt idx="1548" formatCode="0.00_);[Red]\(0.00\)">
                  <c:v>52.250999999999998</c:v>
                </c:pt>
                <c:pt idx="1549" formatCode="0.00_);[Red]\(0.00\)">
                  <c:v>52.125</c:v>
                </c:pt>
                <c:pt idx="1550" formatCode="0.00_);[Red]\(0.00\)">
                  <c:v>52.016999999999996</c:v>
                </c:pt>
                <c:pt idx="1551" formatCode="0.00_);[Red]\(0.00\)">
                  <c:v>51.902999999999999</c:v>
                </c:pt>
                <c:pt idx="1552" formatCode="0.00_);[Red]\(0.00\)">
                  <c:v>51.807000000000002</c:v>
                </c:pt>
                <c:pt idx="1553" formatCode="0.00_);[Red]\(0.00\)">
                  <c:v>51.710999999999999</c:v>
                </c:pt>
                <c:pt idx="1554" formatCode="0.00_);[Red]\(0.00\)">
                  <c:v>51.605999999999995</c:v>
                </c:pt>
                <c:pt idx="1555" formatCode="0.00_);[Red]\(0.00\)">
                  <c:v>51.512999999999998</c:v>
                </c:pt>
                <c:pt idx="1556" formatCode="0.00_);[Red]\(0.00\)">
                  <c:v>51.414000000000001</c:v>
                </c:pt>
                <c:pt idx="1557" formatCode="0.00_);[Red]\(0.00\)">
                  <c:v>51.338999999999999</c:v>
                </c:pt>
                <c:pt idx="1558" formatCode="0.00_);[Red]\(0.00\)">
                  <c:v>51.251999999999995</c:v>
                </c:pt>
                <c:pt idx="1559" formatCode="0.00_);[Red]\(0.00\)">
                  <c:v>51.144000000000005</c:v>
                </c:pt>
                <c:pt idx="1560" formatCode="0.00_);[Red]\(0.00\)">
                  <c:v>51.036000000000008</c:v>
                </c:pt>
                <c:pt idx="1561" formatCode="0.00_);[Red]\(0.00\)">
                  <c:v>50.934000000000005</c:v>
                </c:pt>
                <c:pt idx="1562" formatCode="0.00_);[Red]\(0.00\)">
                  <c:v>50.838000000000001</c:v>
                </c:pt>
                <c:pt idx="1563" formatCode="0.00_);[Red]\(0.00\)">
                  <c:v>50.750999999999998</c:v>
                </c:pt>
                <c:pt idx="1564" formatCode="0.00_);[Red]\(0.00\)">
                  <c:v>50.661000000000001</c:v>
                </c:pt>
                <c:pt idx="1565" formatCode="0.00_);[Red]\(0.00\)">
                  <c:v>50.564999999999998</c:v>
                </c:pt>
                <c:pt idx="1566" formatCode="0.00_);[Red]\(0.00\)">
                  <c:v>50.465999999999994</c:v>
                </c:pt>
                <c:pt idx="1567" formatCode="0.00_);[Red]\(0.00\)">
                  <c:v>53.402999999999999</c:v>
                </c:pt>
                <c:pt idx="1568" formatCode="0.00_);[Red]\(0.00\)">
                  <c:v>56.528999999999996</c:v>
                </c:pt>
                <c:pt idx="1569" formatCode="0.00_);[Red]\(0.00\)">
                  <c:v>59.739000000000011</c:v>
                </c:pt>
                <c:pt idx="1570" formatCode="0.00_);[Red]\(0.00\)">
                  <c:v>62.327999999999996</c:v>
                </c:pt>
                <c:pt idx="1571" formatCode="0.00_);[Red]\(0.00\)">
                  <c:v>62.564999999999984</c:v>
                </c:pt>
                <c:pt idx="1572" formatCode="0.00_);[Red]\(0.00\)">
                  <c:v>62.795999999999992</c:v>
                </c:pt>
                <c:pt idx="1573" formatCode="0.00_);[Red]\(0.00\)">
                  <c:v>62.997</c:v>
                </c:pt>
                <c:pt idx="1574" formatCode="0.00_);[Red]\(0.00\)">
                  <c:v>63.213000000000001</c:v>
                </c:pt>
                <c:pt idx="1575" formatCode="0.00_);[Red]\(0.00\)">
                  <c:v>63.419999999999995</c:v>
                </c:pt>
                <c:pt idx="1576" formatCode="0.00_);[Red]\(0.00\)">
                  <c:v>63.62700000000001</c:v>
                </c:pt>
                <c:pt idx="1577" formatCode="0.00_);[Red]\(0.00\)">
                  <c:v>60.801000000000002</c:v>
                </c:pt>
                <c:pt idx="1578" formatCode="0.00_);[Red]\(0.00\)">
                  <c:v>57.785999999999987</c:v>
                </c:pt>
                <c:pt idx="1579" formatCode="0.00_);[Red]\(0.00\)">
                  <c:v>54.696000000000005</c:v>
                </c:pt>
                <c:pt idx="1580" formatCode="0.00_);[Red]\(0.00\)">
                  <c:v>52.217999999999996</c:v>
                </c:pt>
                <c:pt idx="1581" formatCode="0.00_);[Red]\(0.00\)">
                  <c:v>52.091999999999999</c:v>
                </c:pt>
                <c:pt idx="1582" formatCode="0.00_);[Red]\(0.00\)">
                  <c:v>51.980999999999995</c:v>
                </c:pt>
                <c:pt idx="1583" formatCode="0.00_);[Red]\(0.00\)">
                  <c:v>51.873000000000005</c:v>
                </c:pt>
                <c:pt idx="1584" formatCode="0.00_);[Red]\(0.00\)">
                  <c:v>51.774000000000015</c:v>
                </c:pt>
                <c:pt idx="1585" formatCode="0.00_);[Red]\(0.00\)">
                  <c:v>51.686999999999998</c:v>
                </c:pt>
                <c:pt idx="1586" formatCode="0.00_);[Red]\(0.00\)">
                  <c:v>51.582000000000008</c:v>
                </c:pt>
                <c:pt idx="1587" formatCode="0.00_);[Red]\(0.00\)">
                  <c:v>51.483000000000004</c:v>
                </c:pt>
                <c:pt idx="1588" formatCode="0.00_);[Red]\(0.00\)">
                  <c:v>51.374999999999986</c:v>
                </c:pt>
                <c:pt idx="1589" formatCode="0.00_);[Red]\(0.00\)">
                  <c:v>51.278999999999996</c:v>
                </c:pt>
                <c:pt idx="1590" formatCode="0.00_);[Red]\(0.00\)">
                  <c:v>51.203999999999994</c:v>
                </c:pt>
                <c:pt idx="1591" formatCode="0.00_);[Red]\(0.00\)">
                  <c:v>51.107999999999997</c:v>
                </c:pt>
                <c:pt idx="1592" formatCode="0.00_);[Red]\(0.00\)">
                  <c:v>51.003</c:v>
                </c:pt>
                <c:pt idx="1593" formatCode="0.00_);[Red]\(0.00\)">
                  <c:v>50.921999999999997</c:v>
                </c:pt>
                <c:pt idx="1594" formatCode="0.00_);[Red]\(0.00\)">
                  <c:v>50.82</c:v>
                </c:pt>
                <c:pt idx="1595" formatCode="0.00_);[Red]\(0.00\)">
                  <c:v>50.724000000000004</c:v>
                </c:pt>
                <c:pt idx="1596" formatCode="0.00_);[Red]\(0.00\)">
                  <c:v>50.634</c:v>
                </c:pt>
                <c:pt idx="1597" formatCode="0.00_);[Red]\(0.00\)">
                  <c:v>50.517000000000003</c:v>
                </c:pt>
                <c:pt idx="1598" formatCode="0.00_);[Red]\(0.00\)">
                  <c:v>51.003</c:v>
                </c:pt>
                <c:pt idx="1599" formatCode="0.00_);[Red]\(0.00\)">
                  <c:v>54.092999999999996</c:v>
                </c:pt>
                <c:pt idx="1600" formatCode="0.00_);[Red]\(0.00\)">
                  <c:v>57.233999999999995</c:v>
                </c:pt>
                <c:pt idx="1601" formatCode="0.00_);[Red]\(0.00\)">
                  <c:v>60.491999999999997</c:v>
                </c:pt>
                <c:pt idx="1602" formatCode="0.00_);[Red]\(0.00\)">
                  <c:v>60.744000000000007</c:v>
                </c:pt>
                <c:pt idx="1603" formatCode="0.00_);[Red]\(0.00\)">
                  <c:v>60.972000000000001</c:v>
                </c:pt>
                <c:pt idx="1604" formatCode="0.00_);[Red]\(0.00\)">
                  <c:v>61.2</c:v>
                </c:pt>
                <c:pt idx="1605" formatCode="0.00_);[Red]\(0.00\)">
                  <c:v>61.406999999999996</c:v>
                </c:pt>
                <c:pt idx="1606" formatCode="0.00_);[Red]\(0.00\)">
                  <c:v>61.625999999999991</c:v>
                </c:pt>
                <c:pt idx="1607" formatCode="0.00_);[Red]\(0.00\)">
                  <c:v>61.847999999999999</c:v>
                </c:pt>
                <c:pt idx="1608" formatCode="0.00_);[Red]\(0.00\)">
                  <c:v>61.487999999999985</c:v>
                </c:pt>
                <c:pt idx="1609" formatCode="0.00_);[Red]\(0.00\)">
                  <c:v>58.512</c:v>
                </c:pt>
                <c:pt idx="1610" formatCode="0.00_);[Red]\(0.00\)">
                  <c:v>55.463999999999999</c:v>
                </c:pt>
                <c:pt idx="1611" formatCode="0.00_);[Red]\(0.00\)">
                  <c:v>52.317000000000007</c:v>
                </c:pt>
                <c:pt idx="1612" formatCode="0.00_);[Red]\(0.00\)">
                  <c:v>52.178999999999995</c:v>
                </c:pt>
                <c:pt idx="1613" formatCode="0.00_);[Red]\(0.00\)">
                  <c:v>52.071000000000005</c:v>
                </c:pt>
                <c:pt idx="1614" formatCode="0.00_);[Red]\(0.00\)">
                  <c:v>51.951000000000008</c:v>
                </c:pt>
                <c:pt idx="1615" formatCode="0.00_);[Red]\(0.00\)">
                  <c:v>51.846000000000004</c:v>
                </c:pt>
                <c:pt idx="1616" formatCode="0.00_);[Red]\(0.00\)">
                  <c:v>51.738</c:v>
                </c:pt>
                <c:pt idx="1617" formatCode="0.00_);[Red]\(0.00\)">
                  <c:v>51.644999999999996</c:v>
                </c:pt>
                <c:pt idx="1618" formatCode="0.00_);[Red]\(0.00\)">
                  <c:v>51.546000000000006</c:v>
                </c:pt>
                <c:pt idx="1619" formatCode="0.00_);[Red]\(0.00\)">
                  <c:v>51.444000000000003</c:v>
                </c:pt>
                <c:pt idx="1620" formatCode="0.00_);[Red]\(0.00\)">
                  <c:v>51.338999999999999</c:v>
                </c:pt>
                <c:pt idx="1621" formatCode="0.00_);[Red]\(0.00\)">
                  <c:v>51.218999999999994</c:v>
                </c:pt>
                <c:pt idx="1622" formatCode="0.00_);[Red]\(0.00\)">
                  <c:v>51.045000000000002</c:v>
                </c:pt>
                <c:pt idx="1623" formatCode="0.00_);[Red]\(0.00\)">
                  <c:v>52.944000000000003</c:v>
                </c:pt>
                <c:pt idx="1624" formatCode="0.00_);[Red]\(0.00\)">
                  <c:v>56.003999999999998</c:v>
                </c:pt>
                <c:pt idx="1625" formatCode="0.00_);[Red]\(0.00\)">
                  <c:v>59.172000000000004</c:v>
                </c:pt>
                <c:pt idx="1626" formatCode="0.00_);[Red]\(0.00\)">
                  <c:v>62.213999999999999</c:v>
                </c:pt>
                <c:pt idx="1627" formatCode="0.00_);[Red]\(0.00\)">
                  <c:v>62.387999999999998</c:v>
                </c:pt>
                <c:pt idx="1628" formatCode="0.00_);[Red]\(0.00\)">
                  <c:v>62.541000000000011</c:v>
                </c:pt>
                <c:pt idx="1629" formatCode="0.00_);[Red]\(0.00\)">
                  <c:v>62.712000000000003</c:v>
                </c:pt>
                <c:pt idx="1630" formatCode="0.00_);[Red]\(0.00\)">
                  <c:v>62.886000000000003</c:v>
                </c:pt>
                <c:pt idx="1631" formatCode="0.00_);[Red]\(0.00\)">
                  <c:v>63.077999999999996</c:v>
                </c:pt>
                <c:pt idx="1632" formatCode="0.00_);[Red]\(0.00\)">
                  <c:v>63.30899999999999</c:v>
                </c:pt>
                <c:pt idx="1633" formatCode="0.00_);[Red]\(0.00\)">
                  <c:v>61.457999999999991</c:v>
                </c:pt>
                <c:pt idx="1634" formatCode="0.00_);[Red]\(0.00\)">
                  <c:v>58.478999999999999</c:v>
                </c:pt>
                <c:pt idx="1635" formatCode="0.00_);[Red]\(0.00\)">
                  <c:v>55.383000000000003</c:v>
                </c:pt>
                <c:pt idx="1636" formatCode="0.00_);[Red]\(0.00\)">
                  <c:v>52.39200000000001</c:v>
                </c:pt>
                <c:pt idx="1637" formatCode="0.00_);[Red]\(0.00\)">
                  <c:v>52.278000000000006</c:v>
                </c:pt>
                <c:pt idx="1638" formatCode="0.00_);[Red]\(0.00\)">
                  <c:v>52.176000000000002</c:v>
                </c:pt>
                <c:pt idx="1639" formatCode="0.00_);[Red]\(0.00\)">
                  <c:v>52.082999999999991</c:v>
                </c:pt>
                <c:pt idx="1640" formatCode="0.00_);[Red]\(0.00\)">
                  <c:v>51.984000000000002</c:v>
                </c:pt>
                <c:pt idx="1641" formatCode="0.00_);[Red]\(0.00\)">
                  <c:v>51.903000000000006</c:v>
                </c:pt>
                <c:pt idx="1642" formatCode="0.00_);[Red]\(0.00\)">
                  <c:v>51.819000000000003</c:v>
                </c:pt>
                <c:pt idx="1643" formatCode="0.00_);[Red]\(0.00\)">
                  <c:v>51.732000000000006</c:v>
                </c:pt>
                <c:pt idx="1644" formatCode="0.00_);[Red]\(0.00\)">
                  <c:v>51.63000000000001</c:v>
                </c:pt>
                <c:pt idx="1645" formatCode="0.00_);[Red]\(0.00\)">
                  <c:v>51.543000000000006</c:v>
                </c:pt>
                <c:pt idx="1646" formatCode="0.00_);[Red]\(0.00\)">
                  <c:v>51.486000000000004</c:v>
                </c:pt>
                <c:pt idx="1647" formatCode="0.00_);[Red]\(0.00\)">
                  <c:v>51.411000000000001</c:v>
                </c:pt>
                <c:pt idx="1648" formatCode="0.00_);[Red]\(0.00\)">
                  <c:v>51.330000000000005</c:v>
                </c:pt>
                <c:pt idx="1649" formatCode="0.00_);[Red]\(0.00\)">
                  <c:v>51.249000000000002</c:v>
                </c:pt>
                <c:pt idx="1650" formatCode="0.00_);[Red]\(0.00\)">
                  <c:v>51.18</c:v>
                </c:pt>
                <c:pt idx="1651" formatCode="0.00_);[Red]\(0.00\)">
                  <c:v>51.099000000000004</c:v>
                </c:pt>
                <c:pt idx="1652" formatCode="0.00_);[Red]\(0.00\)">
                  <c:v>51.021000000000001</c:v>
                </c:pt>
                <c:pt idx="1653" formatCode="0.00_);[Red]\(0.00\)">
                  <c:v>50.942999999999998</c:v>
                </c:pt>
                <c:pt idx="1654" formatCode="0.00_);[Red]\(0.00\)">
                  <c:v>50.876999999999995</c:v>
                </c:pt>
                <c:pt idx="1655" formatCode="0.00_);[Red]\(0.00\)">
                  <c:v>50.792999999999992</c:v>
                </c:pt>
                <c:pt idx="1656" formatCode="0.00_);[Red]\(0.00\)">
                  <c:v>50.708999999999989</c:v>
                </c:pt>
                <c:pt idx="1657" formatCode="0.00_);[Red]\(0.00\)">
                  <c:v>50.624999999999986</c:v>
                </c:pt>
                <c:pt idx="1658" formatCode="0.00_);[Red]\(0.00\)">
                  <c:v>50.552999999999983</c:v>
                </c:pt>
                <c:pt idx="1659" formatCode="0.00_);[Red]\(0.00\)">
                  <c:v>50.477999999999994</c:v>
                </c:pt>
                <c:pt idx="1660" formatCode="0.00_);[Red]\(0.00\)">
                  <c:v>51.21</c:v>
                </c:pt>
                <c:pt idx="1661" formatCode="0.00_);[Red]\(0.00\)">
                  <c:v>54.306000000000004</c:v>
                </c:pt>
                <c:pt idx="1662" formatCode="0.00_);[Red]\(0.00\)">
                  <c:v>57.476999999999997</c:v>
                </c:pt>
                <c:pt idx="1663" formatCode="0.00_);[Red]\(0.00\)">
                  <c:v>60.746999999999993</c:v>
                </c:pt>
                <c:pt idx="1664" formatCode="0.00_);[Red]\(0.00\)">
                  <c:v>61.016999999999996</c:v>
                </c:pt>
                <c:pt idx="1665" formatCode="0.00_);[Red]\(0.00\)">
                  <c:v>61.256999999999991</c:v>
                </c:pt>
                <c:pt idx="1666" formatCode="0.00_);[Red]\(0.00\)">
                  <c:v>61.481999999999992</c:v>
                </c:pt>
                <c:pt idx="1667" formatCode="0.00_);[Red]\(0.00\)">
                  <c:v>61.709999999999994</c:v>
                </c:pt>
                <c:pt idx="1668" formatCode="0.00_);[Red]\(0.00\)">
                  <c:v>61.931999999999995</c:v>
                </c:pt>
                <c:pt idx="1669" formatCode="0.00_);[Red]\(0.00\)">
                  <c:v>62.138999999999996</c:v>
                </c:pt>
                <c:pt idx="1670" formatCode="0.00_);[Red]\(0.00\)">
                  <c:v>61.541999999999994</c:v>
                </c:pt>
                <c:pt idx="1671" formatCode="0.00_);[Red]\(0.00\)">
                  <c:v>58.571999999999989</c:v>
                </c:pt>
                <c:pt idx="1672" formatCode="0.00_);[Red]\(0.00\)">
                  <c:v>55.545000000000002</c:v>
                </c:pt>
                <c:pt idx="1673" formatCode="0.00_);[Red]\(0.00\)">
                  <c:v>52.415999999999997</c:v>
                </c:pt>
                <c:pt idx="1674" formatCode="0.00_);[Red]\(0.00\)">
                  <c:v>52.272000000000006</c:v>
                </c:pt>
                <c:pt idx="1675" formatCode="0.00_);[Red]\(0.00\)">
                  <c:v>52.169999999999995</c:v>
                </c:pt>
                <c:pt idx="1676" formatCode="0.00_);[Red]\(0.00\)">
                  <c:v>52.083000000000006</c:v>
                </c:pt>
                <c:pt idx="1677" formatCode="0.00_);[Red]\(0.00\)">
                  <c:v>51.995999999999995</c:v>
                </c:pt>
                <c:pt idx="1678" formatCode="0.00_);[Red]\(0.00\)">
                  <c:v>51.914999999999999</c:v>
                </c:pt>
                <c:pt idx="1679" formatCode="0.00_);[Red]\(0.00\)">
                  <c:v>51.833999999999989</c:v>
                </c:pt>
                <c:pt idx="1680" formatCode="0.00_);[Red]\(0.00\)">
                  <c:v>51.767999999999994</c:v>
                </c:pt>
                <c:pt idx="1681" formatCode="0.00_);[Red]\(0.00\)">
                  <c:v>51.701999999999998</c:v>
                </c:pt>
                <c:pt idx="1682" formatCode="0.00_);[Red]\(0.00\)">
                  <c:v>51.633000000000003</c:v>
                </c:pt>
                <c:pt idx="1683" formatCode="0.00_);[Red]\(0.00\)">
                  <c:v>51.561</c:v>
                </c:pt>
                <c:pt idx="1684" formatCode="0.00_);[Red]\(0.00\)">
                  <c:v>51.48</c:v>
                </c:pt>
                <c:pt idx="1685" formatCode="0.00_);[Red]\(0.00\)">
                  <c:v>51.411000000000001</c:v>
                </c:pt>
                <c:pt idx="1686" formatCode="0.00_);[Red]\(0.00\)">
                  <c:v>51.326999999999998</c:v>
                </c:pt>
                <c:pt idx="1687" formatCode="0.00_);[Red]\(0.00\)">
                  <c:v>51.249000000000002</c:v>
                </c:pt>
                <c:pt idx="1688" formatCode="0.00_);[Red]\(0.00\)">
                  <c:v>51.185999999999993</c:v>
                </c:pt>
                <c:pt idx="1689" formatCode="0.00_);[Red]\(0.00\)">
                  <c:v>51.126000000000005</c:v>
                </c:pt>
                <c:pt idx="1690" formatCode="0.00_);[Red]\(0.00\)">
                  <c:v>51.045000000000002</c:v>
                </c:pt>
                <c:pt idx="1691" formatCode="0.00_);[Red]\(0.00\)">
                  <c:v>50.976000000000006</c:v>
                </c:pt>
                <c:pt idx="1692" formatCode="0.00_);[Red]\(0.00\)">
                  <c:v>50.904000000000011</c:v>
                </c:pt>
                <c:pt idx="1693" formatCode="0.00_);[Red]\(0.00\)">
                  <c:v>50.823</c:v>
                </c:pt>
                <c:pt idx="1694" formatCode="0.00_);[Red]\(0.00\)">
                  <c:v>50.771999999999998</c:v>
                </c:pt>
                <c:pt idx="1695" formatCode="0.00_);[Red]\(0.00\)">
                  <c:v>50.705999999999996</c:v>
                </c:pt>
                <c:pt idx="1696" formatCode="0.00_);[Red]\(0.00\)">
                  <c:v>50.657999999999994</c:v>
                </c:pt>
                <c:pt idx="1697" formatCode="0.00_);[Red]\(0.00\)">
                  <c:v>50.594999999999992</c:v>
                </c:pt>
                <c:pt idx="1698" formatCode="0.00_);[Red]\(0.00\)">
                  <c:v>50.519999999999996</c:v>
                </c:pt>
                <c:pt idx="1699" formatCode="0.00_);[Red]\(0.00\)">
                  <c:v>50.445000000000007</c:v>
                </c:pt>
                <c:pt idx="1700" formatCode="0.00_);[Red]\(0.00\)">
                  <c:v>50.379000000000005</c:v>
                </c:pt>
                <c:pt idx="1701" formatCode="0.00_);[Red]\(0.00\)">
                  <c:v>53.355000000000004</c:v>
                </c:pt>
                <c:pt idx="1702" formatCode="0.00_);[Red]\(0.00\)">
                  <c:v>56.511000000000003</c:v>
                </c:pt>
                <c:pt idx="1703" formatCode="0.00_);[Red]\(0.00\)">
                  <c:v>59.73299999999999</c:v>
                </c:pt>
                <c:pt idx="1704" formatCode="0.00_);[Red]\(0.00\)">
                  <c:v>62.204999999999998</c:v>
                </c:pt>
                <c:pt idx="1705" formatCode="0.00_);[Red]\(0.00\)">
                  <c:v>62.436</c:v>
                </c:pt>
                <c:pt idx="1706" formatCode="0.00_);[Red]\(0.00\)">
                  <c:v>62.676000000000002</c:v>
                </c:pt>
                <c:pt idx="1707" formatCode="0.00_);[Red]\(0.00\)">
                  <c:v>62.912999999999997</c:v>
                </c:pt>
                <c:pt idx="1708" formatCode="0.00_);[Red]\(0.00\)">
                  <c:v>63.161999999999999</c:v>
                </c:pt>
                <c:pt idx="1709" formatCode="0.00_);[Red]\(0.00\)">
                  <c:v>63.404999999999994</c:v>
                </c:pt>
                <c:pt idx="1710" formatCode="0.00_);[Red]\(0.00\)">
                  <c:v>63.636000000000003</c:v>
                </c:pt>
                <c:pt idx="1711" formatCode="0.00_);[Red]\(0.00\)">
                  <c:v>60.813000000000009</c:v>
                </c:pt>
                <c:pt idx="1712" formatCode="0.00_);[Red]\(0.00\)">
                  <c:v>57.801000000000009</c:v>
                </c:pt>
                <c:pt idx="1713" formatCode="0.00_);[Red]\(0.00\)">
                  <c:v>54.744000000000007</c:v>
                </c:pt>
                <c:pt idx="1714" formatCode="0.00_);[Red]\(0.00\)">
                  <c:v>52.412999999999997</c:v>
                </c:pt>
                <c:pt idx="1715" formatCode="0.00_);[Red]\(0.00\)">
                  <c:v>52.338000000000001</c:v>
                </c:pt>
                <c:pt idx="1716" formatCode="0.00_);[Red]\(0.00\)">
                  <c:v>52.248000000000005</c:v>
                </c:pt>
                <c:pt idx="1717" formatCode="0.00_);[Red]\(0.00\)">
                  <c:v>52.154999999999994</c:v>
                </c:pt>
                <c:pt idx="1718" formatCode="0.00_);[Red]\(0.00\)">
                  <c:v>52.047000000000004</c:v>
                </c:pt>
                <c:pt idx="1719" formatCode="0.00_);[Red]\(0.00\)">
                  <c:v>51.953999999999994</c:v>
                </c:pt>
                <c:pt idx="1720" formatCode="0.00_);[Red]\(0.00\)">
                  <c:v>51.879000000000005</c:v>
                </c:pt>
                <c:pt idx="1721" formatCode="0.00_);[Red]\(0.00\)">
                  <c:v>51.798000000000002</c:v>
                </c:pt>
                <c:pt idx="1722" formatCode="0.00_);[Red]\(0.00\)">
                  <c:v>51.726000000000013</c:v>
                </c:pt>
                <c:pt idx="1723" formatCode="0.00_);[Red]\(0.00\)">
                  <c:v>51.64200000000001</c:v>
                </c:pt>
                <c:pt idx="1724" formatCode="0.00_);[Red]\(0.00\)">
                  <c:v>51.581999999999994</c:v>
                </c:pt>
                <c:pt idx="1725" formatCode="0.00_);[Red]\(0.00\)">
                  <c:v>51.498000000000005</c:v>
                </c:pt>
                <c:pt idx="1726" formatCode="0.00_);[Red]\(0.00\)">
                  <c:v>51.422999999999988</c:v>
                </c:pt>
                <c:pt idx="1727" formatCode="0.00_);[Red]\(0.00\)">
                  <c:v>51.359999999999992</c:v>
                </c:pt>
                <c:pt idx="1728" formatCode="0.00_);[Red]\(0.00\)">
                  <c:v>51.290999999999997</c:v>
                </c:pt>
                <c:pt idx="1729" formatCode="0.00_);[Red]\(0.00\)">
                  <c:v>51.221999999999994</c:v>
                </c:pt>
                <c:pt idx="1730" formatCode="0.00_);[Red]\(0.00\)">
                  <c:v>51.149999999999991</c:v>
                </c:pt>
                <c:pt idx="1731" formatCode="0.00_);[Red]\(0.00\)">
                  <c:v>51.086999999999996</c:v>
                </c:pt>
                <c:pt idx="1732" formatCode="0.00_);[Red]\(0.00\)">
                  <c:v>51.015000000000001</c:v>
                </c:pt>
                <c:pt idx="1733" formatCode="0.00_);[Red]\(0.00\)">
                  <c:v>50.948999999999998</c:v>
                </c:pt>
                <c:pt idx="1734" formatCode="0.00_);[Red]\(0.00\)">
                  <c:v>50.87700000000001</c:v>
                </c:pt>
                <c:pt idx="1735" formatCode="0.00_);[Red]\(0.00\)">
                  <c:v>50.814000000000007</c:v>
                </c:pt>
                <c:pt idx="1736" formatCode="0.00_);[Red]\(0.00\)">
                  <c:v>50.754000000000005</c:v>
                </c:pt>
                <c:pt idx="1737" formatCode="0.00_);[Red]\(0.00\)">
                  <c:v>50.682000000000002</c:v>
                </c:pt>
                <c:pt idx="1738" formatCode="0.00_);[Red]\(0.00\)">
                  <c:v>50.622</c:v>
                </c:pt>
                <c:pt idx="1739" formatCode="0.00_);[Red]\(0.00\)">
                  <c:v>50.555999999999997</c:v>
                </c:pt>
                <c:pt idx="1740" formatCode="0.00_);[Red]\(0.00\)">
                  <c:v>50.487000000000002</c:v>
                </c:pt>
                <c:pt idx="1741" formatCode="0.00_);[Red]\(0.00\)">
                  <c:v>50.417999999999992</c:v>
                </c:pt>
                <c:pt idx="1742" formatCode="0.00_);[Red]\(0.00\)">
                  <c:v>50.733000000000011</c:v>
                </c:pt>
                <c:pt idx="1743" formatCode="0.00_);[Red]\(0.00\)">
                  <c:v>53.841000000000008</c:v>
                </c:pt>
                <c:pt idx="1744" formatCode="0.00_);[Red]\(0.00\)">
                  <c:v>57.015000000000001</c:v>
                </c:pt>
                <c:pt idx="1745" formatCode="0.00_);[Red]\(0.00\)">
                  <c:v>60.290999999999997</c:v>
                </c:pt>
                <c:pt idx="1746" formatCode="0.00_);[Red]\(0.00\)">
                  <c:v>60.548999999999999</c:v>
                </c:pt>
                <c:pt idx="1747" formatCode="0.00_);[Red]\(0.00\)">
                  <c:v>60.801000000000002</c:v>
                </c:pt>
                <c:pt idx="1748" formatCode="0.00_);[Red]\(0.00\)">
                  <c:v>61.04699999999999</c:v>
                </c:pt>
                <c:pt idx="1749" formatCode="0.00_);[Red]\(0.00\)">
                  <c:v>61.283999999999992</c:v>
                </c:pt>
                <c:pt idx="1750" formatCode="0.00_);[Red]\(0.00\)">
                  <c:v>61.515000000000001</c:v>
                </c:pt>
                <c:pt idx="1751" formatCode="0.00_);[Red]\(0.00\)">
                  <c:v>61.749000000000002</c:v>
                </c:pt>
                <c:pt idx="1752" formatCode="0.00_);[Red]\(0.00\)">
                  <c:v>61.611000000000011</c:v>
                </c:pt>
                <c:pt idx="1753" formatCode="0.00_);[Red]\(0.00\)">
                  <c:v>58.670999999999992</c:v>
                </c:pt>
                <c:pt idx="1754" formatCode="0.00_);[Red]\(0.00\)">
                  <c:v>55.658999999999992</c:v>
                </c:pt>
                <c:pt idx="1755" formatCode="0.00_);[Red]\(0.00\)">
                  <c:v>52.548000000000002</c:v>
                </c:pt>
                <c:pt idx="1756" formatCode="0.00_);[Red]\(0.00\)">
                  <c:v>52.446000000000005</c:v>
                </c:pt>
                <c:pt idx="1757" formatCode="0.00_);[Red]\(0.00\)">
                  <c:v>52.368000000000009</c:v>
                </c:pt>
                <c:pt idx="1758" formatCode="0.00_);[Red]\(0.00\)">
                  <c:v>52.298999999999999</c:v>
                </c:pt>
                <c:pt idx="1759" formatCode="0.00_);[Red]\(0.00\)">
                  <c:v>52.23</c:v>
                </c:pt>
                <c:pt idx="1760" formatCode="0.00_);[Red]\(0.00\)">
                  <c:v>52.173000000000002</c:v>
                </c:pt>
                <c:pt idx="1761" formatCode="0.00_);[Red]\(0.00\)">
                  <c:v>52.113</c:v>
                </c:pt>
                <c:pt idx="1762" formatCode="0.00_);[Red]\(0.00\)">
                  <c:v>52.05899999999999</c:v>
                </c:pt>
                <c:pt idx="1763" formatCode="0.00_);[Red]\(0.00\)">
                  <c:v>52.004999999999995</c:v>
                </c:pt>
                <c:pt idx="1764" formatCode="0.00_);[Red]\(0.00\)">
                  <c:v>51.939</c:v>
                </c:pt>
                <c:pt idx="1765" formatCode="0.00_);[Red]\(0.00\)">
                  <c:v>51.890999999999998</c:v>
                </c:pt>
                <c:pt idx="1766" formatCode="0.00_);[Red]\(0.00\)">
                  <c:v>51.839999999999996</c:v>
                </c:pt>
                <c:pt idx="1767" formatCode="0.00_);[Red]\(0.00\)">
                  <c:v>51.795000000000002</c:v>
                </c:pt>
                <c:pt idx="1768" formatCode="0.00_);[Red]\(0.00\)">
                  <c:v>51.725999999999999</c:v>
                </c:pt>
                <c:pt idx="1769" formatCode="0.00_);[Red]\(0.00\)">
                  <c:v>51.660000000000004</c:v>
                </c:pt>
                <c:pt idx="1770" formatCode="0.00_);[Red]\(0.00\)">
                  <c:v>51.6</c:v>
                </c:pt>
                <c:pt idx="1771" formatCode="0.00_);[Red]\(0.00\)">
                  <c:v>51.545999999999992</c:v>
                </c:pt>
                <c:pt idx="1772" formatCode="0.00_);[Red]\(0.00\)">
                  <c:v>51.467999999999996</c:v>
                </c:pt>
                <c:pt idx="1773" formatCode="0.00_);[Red]\(0.00\)">
                  <c:v>51.399000000000001</c:v>
                </c:pt>
                <c:pt idx="1774" formatCode="0.00_);[Red]\(0.00\)">
                  <c:v>51.342000000000006</c:v>
                </c:pt>
                <c:pt idx="1775" formatCode="0.00_);[Red]\(0.00\)">
                  <c:v>51.258000000000003</c:v>
                </c:pt>
                <c:pt idx="1776" formatCode="0.00_);[Red]\(0.00\)">
                  <c:v>51.174000000000007</c:v>
                </c:pt>
                <c:pt idx="1777" formatCode="0.00_);[Red]\(0.00\)">
                  <c:v>51.078000000000003</c:v>
                </c:pt>
                <c:pt idx="1778" formatCode="0.00_);[Red]\(0.00\)">
                  <c:v>50.976000000000006</c:v>
                </c:pt>
                <c:pt idx="1779" formatCode="0.00_);[Red]\(0.00\)">
                  <c:v>50.874000000000002</c:v>
                </c:pt>
                <c:pt idx="1780" formatCode="0.00_);[Red]\(0.00\)">
                  <c:v>50.762999999999998</c:v>
                </c:pt>
                <c:pt idx="1781" formatCode="0.00_);[Red]\(0.00\)">
                  <c:v>51.407999999999994</c:v>
                </c:pt>
                <c:pt idx="1782" formatCode="0.00_);[Red]\(0.00\)">
                  <c:v>54.474000000000004</c:v>
                </c:pt>
                <c:pt idx="1783" formatCode="0.00_);[Red]\(0.00\)">
                  <c:v>57.6</c:v>
                </c:pt>
                <c:pt idx="1784" formatCode="0.00_);[Red]\(0.00\)">
                  <c:v>60.813000000000002</c:v>
                </c:pt>
                <c:pt idx="1785" formatCode="0.00_);[Red]\(0.00\)">
                  <c:v>61.013999999999996</c:v>
                </c:pt>
                <c:pt idx="1786" formatCode="0.00_);[Red]\(0.00\)">
                  <c:v>61.187999999999988</c:v>
                </c:pt>
                <c:pt idx="1787" formatCode="0.00_);[Red]\(0.00\)">
                  <c:v>61.35</c:v>
                </c:pt>
                <c:pt idx="1788" formatCode="0.00_);[Red]\(0.00\)">
                  <c:v>61.529999999999994</c:v>
                </c:pt>
                <c:pt idx="1789" formatCode="0.00_);[Red]\(0.00\)">
                  <c:v>61.703999999999994</c:v>
                </c:pt>
                <c:pt idx="1790" formatCode="0.00_);[Red]\(0.00\)">
                  <c:v>61.847999999999999</c:v>
                </c:pt>
                <c:pt idx="1791" formatCode="0.00_);[Red]\(0.00\)">
                  <c:v>61.242000000000004</c:v>
                </c:pt>
                <c:pt idx="1792" formatCode="0.00_);[Red]\(0.00\)">
                  <c:v>58.218000000000004</c:v>
                </c:pt>
                <c:pt idx="1793" formatCode="0.00_);[Red]\(0.00\)">
                  <c:v>55.128</c:v>
                </c:pt>
                <c:pt idx="1794" formatCode="0.00_);[Red]\(0.00\)">
                  <c:v>51.936</c:v>
                </c:pt>
                <c:pt idx="1795" formatCode="0.00_);[Red]\(0.00\)">
                  <c:v>51.75</c:v>
                </c:pt>
                <c:pt idx="1796" formatCode="0.00_);[Red]\(0.00\)">
                  <c:v>51.597000000000001</c:v>
                </c:pt>
                <c:pt idx="1797" formatCode="0.00_);[Red]\(0.00\)">
                  <c:v>51.443999999999996</c:v>
                </c:pt>
                <c:pt idx="1798" formatCode="0.00_);[Red]\(0.00\)">
                  <c:v>51.293999999999997</c:v>
                </c:pt>
                <c:pt idx="1799" formatCode="0.00_);[Red]\(0.00\)">
                  <c:v>51.15</c:v>
                </c:pt>
                <c:pt idx="1800" formatCode="0.00_);[Red]\(0.00\)">
                  <c:v>51.021000000000001</c:v>
                </c:pt>
                <c:pt idx="1801" formatCode="0.00_);[Red]\(0.00\)">
                  <c:v>50.886000000000003</c:v>
                </c:pt>
                <c:pt idx="1802" formatCode="0.00_);[Red]\(0.00\)">
                  <c:v>50.73899999999999</c:v>
                </c:pt>
                <c:pt idx="1803" formatCode="0.00_);[Red]\(0.00\)">
                  <c:v>53.717999999999996</c:v>
                </c:pt>
                <c:pt idx="1804" formatCode="0.00_);[Red]\(0.00\)">
                  <c:v>56.792999999999992</c:v>
                </c:pt>
                <c:pt idx="1805" formatCode="0.00_);[Red]\(0.00\)">
                  <c:v>59.984999999999992</c:v>
                </c:pt>
                <c:pt idx="1806" formatCode="0.00_);[Red]\(0.00\)">
                  <c:v>63.099000000000004</c:v>
                </c:pt>
                <c:pt idx="1807" formatCode="0.00_);[Red]\(0.00\)">
                  <c:v>63.285000000000004</c:v>
                </c:pt>
                <c:pt idx="1808" formatCode="0.00_);[Red]\(0.00\)">
                  <c:v>63.452999999999996</c:v>
                </c:pt>
                <c:pt idx="1809" formatCode="0.00_);[Red]\(0.00\)">
                  <c:v>63.624000000000002</c:v>
                </c:pt>
                <c:pt idx="1810" formatCode="0.00_);[Red]\(0.00\)">
                  <c:v>63.777000000000001</c:v>
                </c:pt>
                <c:pt idx="1811" formatCode="0.00_);[Red]\(0.00\)">
                  <c:v>63.942000000000007</c:v>
                </c:pt>
                <c:pt idx="1812" formatCode="0.00_);[Red]\(0.00\)">
                  <c:v>64.097999999999999</c:v>
                </c:pt>
                <c:pt idx="1813" formatCode="0.00_);[Red]\(0.00\)">
                  <c:v>61.131000000000007</c:v>
                </c:pt>
                <c:pt idx="1814" formatCode="0.00_);[Red]\(0.00\)">
                  <c:v>58.085999999999999</c:v>
                </c:pt>
                <c:pt idx="1815" formatCode="0.00_);[Red]\(0.00\)">
                  <c:v>54.933000000000007</c:v>
                </c:pt>
                <c:pt idx="1816" formatCode="0.00_);[Red]\(0.00\)">
                  <c:v>51.833999999999989</c:v>
                </c:pt>
                <c:pt idx="1817" formatCode="0.00_);[Red]\(0.00\)">
                  <c:v>51.672000000000004</c:v>
                </c:pt>
                <c:pt idx="1818" formatCode="0.00_);[Red]\(0.00\)">
                  <c:v>51.519000000000005</c:v>
                </c:pt>
                <c:pt idx="1819" formatCode="0.00_);[Red]\(0.00\)">
                  <c:v>51.363</c:v>
                </c:pt>
                <c:pt idx="1820" formatCode="0.00_);[Red]\(0.00\)">
                  <c:v>51.237000000000002</c:v>
                </c:pt>
                <c:pt idx="1821" formatCode="0.00_);[Red]\(0.00\)">
                  <c:v>51.081000000000003</c:v>
                </c:pt>
                <c:pt idx="1822" formatCode="0.00_);[Red]\(0.00\)">
                  <c:v>50.951999999999998</c:v>
                </c:pt>
                <c:pt idx="1823" formatCode="0.00_);[Red]\(0.00\)">
                  <c:v>50.805</c:v>
                </c:pt>
                <c:pt idx="1824" formatCode="0.00_);[Red]\(0.00\)">
                  <c:v>50.673000000000002</c:v>
                </c:pt>
                <c:pt idx="1825" formatCode="0.00_);[Red]\(0.00\)">
                  <c:v>53.688000000000002</c:v>
                </c:pt>
                <c:pt idx="1826" formatCode="0.00_);[Red]\(0.00\)">
                  <c:v>56.835000000000001</c:v>
                </c:pt>
                <c:pt idx="1827" formatCode="0.00_);[Red]\(0.00\)">
                  <c:v>60.045000000000002</c:v>
                </c:pt>
                <c:pt idx="1828" formatCode="0.00_);[Red]\(0.00\)">
                  <c:v>60.254999999999995</c:v>
                </c:pt>
                <c:pt idx="1829" formatCode="0.00_);[Red]\(0.00\)">
                  <c:v>60.452999999999996</c:v>
                </c:pt>
                <c:pt idx="1830" formatCode="0.00_);[Red]\(0.00\)">
                  <c:v>60.629999999999995</c:v>
                </c:pt>
                <c:pt idx="1831" formatCode="0.00_);[Red]\(0.00\)">
                  <c:v>60.810000000000016</c:v>
                </c:pt>
                <c:pt idx="1832" formatCode="0.00_);[Red]\(0.00\)">
                  <c:v>60.992999999999995</c:v>
                </c:pt>
                <c:pt idx="1833" formatCode="0.00_);[Red]\(0.00\)">
                  <c:v>61.17</c:v>
                </c:pt>
                <c:pt idx="1834" formatCode="0.00_);[Red]\(0.00\)">
                  <c:v>61.340999999999994</c:v>
                </c:pt>
                <c:pt idx="1835" formatCode="0.00_);[Red]\(0.00\)">
                  <c:v>58.364999999999995</c:v>
                </c:pt>
                <c:pt idx="1836" formatCode="0.00_);[Red]\(0.00\)">
                  <c:v>55.256999999999991</c:v>
                </c:pt>
                <c:pt idx="1837" formatCode="0.00_);[Red]\(0.00\)">
                  <c:v>52.088999999999984</c:v>
                </c:pt>
                <c:pt idx="1838" formatCode="0.00_);[Red]\(0.00\)">
                  <c:v>51.917999999999992</c:v>
                </c:pt>
                <c:pt idx="1839" formatCode="0.00_);[Red]\(0.00\)">
                  <c:v>51.771000000000001</c:v>
                </c:pt>
                <c:pt idx="1840" formatCode="0.00_);[Red]\(0.00\)">
                  <c:v>51.624000000000002</c:v>
                </c:pt>
                <c:pt idx="1841" formatCode="0.00_);[Red]\(0.00\)">
                  <c:v>51.483000000000004</c:v>
                </c:pt>
                <c:pt idx="1842" formatCode="0.00_);[Red]\(0.00\)">
                  <c:v>51.338999999999984</c:v>
                </c:pt>
                <c:pt idx="1843" formatCode="0.00_);[Red]\(0.00\)">
                  <c:v>51.21</c:v>
                </c:pt>
                <c:pt idx="1844" formatCode="0.00_);[Red]\(0.00\)">
                  <c:v>51.063000000000002</c:v>
                </c:pt>
                <c:pt idx="1845" formatCode="0.00_);[Red]\(0.00\)">
                  <c:v>50.931000000000004</c:v>
                </c:pt>
                <c:pt idx="1846" formatCode="0.00_);[Red]\(0.00\)">
                  <c:v>50.798999999999999</c:v>
                </c:pt>
                <c:pt idx="1847" formatCode="0.00_);[Red]\(0.00\)">
                  <c:v>50.669999999999995</c:v>
                </c:pt>
                <c:pt idx="1848" formatCode="0.00_);[Red]\(0.00\)">
                  <c:v>53.606999999999992</c:v>
                </c:pt>
                <c:pt idx="1849" formatCode="0.00_);[Red]\(0.00\)">
                  <c:v>56.712000000000003</c:v>
                </c:pt>
                <c:pt idx="1850" formatCode="0.00_);[Red]\(0.00\)">
                  <c:v>59.888999999999996</c:v>
                </c:pt>
                <c:pt idx="1851" formatCode="0.00_);[Red]\(0.00\)">
                  <c:v>61.958999999999989</c:v>
                </c:pt>
                <c:pt idx="1852" formatCode="0.00_);[Red]\(0.00\)">
                  <c:v>62.181000000000004</c:v>
                </c:pt>
                <c:pt idx="1853" formatCode="0.00_);[Red]\(0.00\)">
                  <c:v>62.381999999999991</c:v>
                </c:pt>
                <c:pt idx="1854" formatCode="0.00_);[Red]\(0.00\)">
                  <c:v>62.562000000000012</c:v>
                </c:pt>
                <c:pt idx="1855" formatCode="0.00_);[Red]\(0.00\)">
                  <c:v>62.74499999999999</c:v>
                </c:pt>
                <c:pt idx="1856" formatCode="0.00_);[Red]\(0.00\)">
                  <c:v>62.924999999999997</c:v>
                </c:pt>
                <c:pt idx="1857" formatCode="0.00_);[Red]\(0.00\)">
                  <c:v>63.087000000000003</c:v>
                </c:pt>
                <c:pt idx="1858" formatCode="0.00_);[Red]\(0.00\)">
                  <c:v>60.203999999999994</c:v>
                </c:pt>
                <c:pt idx="1859" formatCode="0.00_);[Red]\(0.00\)">
                  <c:v>57.137999999999998</c:v>
                </c:pt>
                <c:pt idx="1860" formatCode="0.00_);[Red]\(0.00\)">
                  <c:v>54.015000000000008</c:v>
                </c:pt>
                <c:pt idx="1861" formatCode="0.00_);[Red]\(0.00\)">
                  <c:v>51.989999999999995</c:v>
                </c:pt>
                <c:pt idx="1862" formatCode="0.00_);[Red]\(0.00\)">
                  <c:v>51.795000000000002</c:v>
                </c:pt>
                <c:pt idx="1863" formatCode="0.00_);[Red]\(0.00\)">
                  <c:v>51.641999999999996</c:v>
                </c:pt>
                <c:pt idx="1864" formatCode="0.00_);[Red]\(0.00\)">
                  <c:v>51.506999999999991</c:v>
                </c:pt>
                <c:pt idx="1865" formatCode="0.00_);[Red]\(0.00\)">
                  <c:v>51.36</c:v>
                </c:pt>
                <c:pt idx="1866" formatCode="0.00_);[Red]\(0.00\)">
                  <c:v>51.230999999999995</c:v>
                </c:pt>
                <c:pt idx="1867" formatCode="0.00_);[Red]\(0.00\)">
                  <c:v>51.098999999999997</c:v>
                </c:pt>
                <c:pt idx="1868" formatCode="0.00_);[Red]\(0.00\)">
                  <c:v>50.954999999999998</c:v>
                </c:pt>
                <c:pt idx="1869" formatCode="0.00_);[Red]\(0.00\)">
                  <c:v>50.816999999999993</c:v>
                </c:pt>
                <c:pt idx="1870" formatCode="0.00_);[Red]\(0.00\)">
                  <c:v>50.666999999999994</c:v>
                </c:pt>
                <c:pt idx="1871" formatCode="0.00_);[Red]\(0.00\)">
                  <c:v>51.317999999999998</c:v>
                </c:pt>
                <c:pt idx="1872" formatCode="0.00_);[Red]\(0.00\)">
                  <c:v>54.386999999999986</c:v>
                </c:pt>
                <c:pt idx="1873" formatCode="0.00_);[Red]\(0.00\)">
                  <c:v>57.512999999999998</c:v>
                </c:pt>
                <c:pt idx="1874" formatCode="0.00_);[Red]\(0.00\)">
                  <c:v>60.728999999999999</c:v>
                </c:pt>
                <c:pt idx="1875" formatCode="0.00_);[Red]\(0.00\)">
                  <c:v>60.933000000000007</c:v>
                </c:pt>
                <c:pt idx="1876" formatCode="0.00_);[Red]\(0.00\)">
                  <c:v>61.125</c:v>
                </c:pt>
                <c:pt idx="1877" formatCode="0.00_);[Red]\(0.00\)">
                  <c:v>61.311</c:v>
                </c:pt>
                <c:pt idx="1878" formatCode="0.00_);[Red]\(0.00\)">
                  <c:v>61.497</c:v>
                </c:pt>
                <c:pt idx="1879" formatCode="0.00_);[Red]\(0.00\)">
                  <c:v>61.679999999999993</c:v>
                </c:pt>
                <c:pt idx="1880" formatCode="0.00_);[Red]\(0.00\)">
                  <c:v>61.856999999999992</c:v>
                </c:pt>
                <c:pt idx="1881" formatCode="0.00_);[Red]\(0.00\)">
                  <c:v>61.245000000000005</c:v>
                </c:pt>
                <c:pt idx="1882" formatCode="0.00_);[Red]\(0.00\)">
                  <c:v>58.226999999999997</c:v>
                </c:pt>
                <c:pt idx="1883" formatCode="0.00_);[Red]\(0.00\)">
                  <c:v>55.14</c:v>
                </c:pt>
                <c:pt idx="1884" formatCode="0.00_);[Red]\(0.00\)">
                  <c:v>51.963000000000001</c:v>
                </c:pt>
                <c:pt idx="1885" formatCode="0.00_);[Red]\(0.00\)">
                  <c:v>51.788999999999987</c:v>
                </c:pt>
                <c:pt idx="1886" formatCode="0.00_);[Red]\(0.00\)">
                  <c:v>51.629999999999995</c:v>
                </c:pt>
                <c:pt idx="1887" formatCode="0.00_);[Red]\(0.00\)">
                  <c:v>51.483000000000004</c:v>
                </c:pt>
                <c:pt idx="1888" formatCode="0.00_);[Red]\(0.00\)">
                  <c:v>51.345000000000006</c:v>
                </c:pt>
                <c:pt idx="1889" formatCode="0.00_);[Red]\(0.00\)">
                  <c:v>51.201000000000001</c:v>
                </c:pt>
                <c:pt idx="1890" formatCode="0.00_);[Red]\(0.00\)">
                  <c:v>51.075000000000003</c:v>
                </c:pt>
                <c:pt idx="1891" formatCode="0.00_);[Red]\(0.00\)">
                  <c:v>50.952000000000005</c:v>
                </c:pt>
                <c:pt idx="1892" formatCode="0.00_);[Red]\(0.00\)">
                  <c:v>50.82</c:v>
                </c:pt>
                <c:pt idx="1893" formatCode="0.00_);[Red]\(0.00\)">
                  <c:v>50.690999999999995</c:v>
                </c:pt>
                <c:pt idx="1894" formatCode="0.00_);[Red]\(0.00\)">
                  <c:v>50.561999999999998</c:v>
                </c:pt>
                <c:pt idx="1895" formatCode="0.00_);[Red]\(0.00\)">
                  <c:v>53.531999999999996</c:v>
                </c:pt>
                <c:pt idx="1896" formatCode="0.00_);[Red]\(0.00\)">
                  <c:v>56.613</c:v>
                </c:pt>
                <c:pt idx="1897" formatCode="0.00_);[Red]\(0.00\)">
                  <c:v>59.808000000000007</c:v>
                </c:pt>
                <c:pt idx="1898" formatCode="0.00_);[Red]\(0.00\)">
                  <c:v>61.070999999999991</c:v>
                </c:pt>
                <c:pt idx="1899" formatCode="0.00_);[Red]\(0.00\)">
                  <c:v>61.289999999999985</c:v>
                </c:pt>
                <c:pt idx="1900" formatCode="0.00_);[Red]\(0.00\)">
                  <c:v>61.481999999999992</c:v>
                </c:pt>
                <c:pt idx="1901" formatCode="0.00_);[Red]\(0.00\)">
                  <c:v>61.677</c:v>
                </c:pt>
                <c:pt idx="1902" formatCode="0.00_);[Red]\(0.00\)">
                  <c:v>61.875</c:v>
                </c:pt>
                <c:pt idx="1903" formatCode="0.00_);[Red]\(0.00\)">
                  <c:v>62.052</c:v>
                </c:pt>
                <c:pt idx="1904" formatCode="0.00_);[Red]\(0.00\)">
                  <c:v>62.234999999999992</c:v>
                </c:pt>
                <c:pt idx="1905" formatCode="0.00_);[Red]\(0.00\)">
                  <c:v>59.306999999999995</c:v>
                </c:pt>
                <c:pt idx="1906" formatCode="0.00_);[Red]\(0.00\)">
                  <c:v>56.283000000000001</c:v>
                </c:pt>
                <c:pt idx="1907" formatCode="0.00_);[Red]\(0.00\)">
                  <c:v>53.148000000000003</c:v>
                </c:pt>
                <c:pt idx="1908" formatCode="0.00_);[Red]\(0.00\)">
                  <c:v>51.927000000000007</c:v>
                </c:pt>
                <c:pt idx="1909" formatCode="0.00_);[Red]\(0.00\)">
                  <c:v>51.759</c:v>
                </c:pt>
                <c:pt idx="1910" formatCode="0.00_);[Red]\(0.00\)">
                  <c:v>51.618000000000009</c:v>
                </c:pt>
                <c:pt idx="1911" formatCode="0.00_);[Red]\(0.00\)">
                  <c:v>51.467999999999996</c:v>
                </c:pt>
                <c:pt idx="1912" formatCode="0.00_);[Red]\(0.00\)">
                  <c:v>51.338999999999999</c:v>
                </c:pt>
                <c:pt idx="1913" formatCode="0.00_);[Red]\(0.00\)">
                  <c:v>51.227999999999994</c:v>
                </c:pt>
                <c:pt idx="1914" formatCode="0.00_);[Red]\(0.00\)">
                  <c:v>51.110999999999997</c:v>
                </c:pt>
                <c:pt idx="1915" formatCode="0.00_);[Red]\(0.00\)">
                  <c:v>51.006</c:v>
                </c:pt>
                <c:pt idx="1916" formatCode="0.00_);[Red]\(0.00\)">
                  <c:v>50.892000000000003</c:v>
                </c:pt>
                <c:pt idx="1917" formatCode="0.00_);[Red]\(0.00\)">
                  <c:v>50.777999999999999</c:v>
                </c:pt>
                <c:pt idx="1918" formatCode="0.00_);[Red]\(0.00\)">
                  <c:v>52.040999999999997</c:v>
                </c:pt>
                <c:pt idx="1919" formatCode="0.00_);[Red]\(0.00\)">
                  <c:v>55.004999999999995</c:v>
                </c:pt>
                <c:pt idx="1920" formatCode="0.00_);[Red]\(0.00\)">
                  <c:v>58.122</c:v>
                </c:pt>
                <c:pt idx="1921" formatCode="0.00_);[Red]\(0.00\)">
                  <c:v>61.341000000000008</c:v>
                </c:pt>
                <c:pt idx="1922" formatCode="0.00_);[Red]\(0.00\)">
                  <c:v>64.454999999999998</c:v>
                </c:pt>
                <c:pt idx="1923" formatCode="0.00_);[Red]\(0.00\)">
                  <c:v>64.667999999999992</c:v>
                </c:pt>
                <c:pt idx="1924" formatCode="0.00_);[Red]\(0.00\)">
                  <c:v>64.883999999999986</c:v>
                </c:pt>
                <c:pt idx="1925" formatCode="0.00_);[Red]\(0.00\)">
                  <c:v>65.09099999999998</c:v>
                </c:pt>
                <c:pt idx="1926" formatCode="0.00_);[Red]\(0.00\)">
                  <c:v>65.289000000000016</c:v>
                </c:pt>
                <c:pt idx="1927" formatCode="0.00_);[Red]\(0.00\)">
                  <c:v>65.50800000000001</c:v>
                </c:pt>
                <c:pt idx="1928" formatCode="0.00_);[Red]\(0.00\)">
                  <c:v>64.356000000000009</c:v>
                </c:pt>
                <c:pt idx="1929" formatCode="0.00_);[Red]\(0.00\)">
                  <c:v>61.479000000000006</c:v>
                </c:pt>
                <c:pt idx="1930" formatCode="0.00_);[Red]\(0.00\)">
                  <c:v>58.475999999999985</c:v>
                </c:pt>
                <c:pt idx="1931" formatCode="0.00_);[Red]\(0.00\)">
                  <c:v>55.37700000000001</c:v>
                </c:pt>
                <c:pt idx="1932" formatCode="0.00_);[Red]\(0.00\)">
                  <c:v>52.364999999999995</c:v>
                </c:pt>
                <c:pt idx="1933" formatCode="0.00_);[Red]\(0.00\)">
                  <c:v>52.253999999999998</c:v>
                </c:pt>
                <c:pt idx="1934" formatCode="0.00_);[Red]\(0.00\)">
                  <c:v>52.128</c:v>
                </c:pt>
                <c:pt idx="1935" formatCode="0.00_);[Red]\(0.00\)">
                  <c:v>52.040999999999997</c:v>
                </c:pt>
                <c:pt idx="1936" formatCode="0.00_);[Red]\(0.00\)">
                  <c:v>51.951000000000001</c:v>
                </c:pt>
                <c:pt idx="1937" formatCode="0.00_);[Red]\(0.00\)">
                  <c:v>51.851999999999997</c:v>
                </c:pt>
                <c:pt idx="1938" formatCode="0.00_);[Red]\(0.00\)">
                  <c:v>51.753000000000007</c:v>
                </c:pt>
                <c:pt idx="1939" formatCode="0.00_);[Red]\(0.00\)">
                  <c:v>51.686999999999998</c:v>
                </c:pt>
                <c:pt idx="1940" formatCode="0.00_);[Red]\(0.00\)">
                  <c:v>51.593999999999994</c:v>
                </c:pt>
                <c:pt idx="1941" formatCode="0.00_);[Red]\(0.00\)">
                  <c:v>51.498000000000005</c:v>
                </c:pt>
                <c:pt idx="1942" formatCode="0.00_);[Red]\(0.00\)">
                  <c:v>51.407999999999994</c:v>
                </c:pt>
                <c:pt idx="1943" formatCode="0.00_);[Red]\(0.00\)">
                  <c:v>51.338999999999999</c:v>
                </c:pt>
                <c:pt idx="1944" formatCode="0.00_);[Red]\(0.00\)">
                  <c:v>51.278999999999996</c:v>
                </c:pt>
                <c:pt idx="1945" formatCode="0.00_);[Red]\(0.00\)">
                  <c:v>51.195000000000007</c:v>
                </c:pt>
                <c:pt idx="1946" formatCode="0.00_);[Red]\(0.00\)">
                  <c:v>51.108000000000004</c:v>
                </c:pt>
                <c:pt idx="1947" formatCode="0.00_);[Red]\(0.00\)">
                  <c:v>51.03</c:v>
                </c:pt>
                <c:pt idx="1948" formatCode="0.00_);[Red]\(0.00\)">
                  <c:v>50.960999999999999</c:v>
                </c:pt>
                <c:pt idx="1949" formatCode="0.00_);[Red]\(0.00\)">
                  <c:v>50.883000000000003</c:v>
                </c:pt>
                <c:pt idx="1950" formatCode="0.00_);[Red]\(0.00\)">
                  <c:v>50.808</c:v>
                </c:pt>
                <c:pt idx="1951" formatCode="0.00_);[Red]\(0.00\)">
                  <c:v>50.735999999999997</c:v>
                </c:pt>
                <c:pt idx="1952" formatCode="0.00_);[Red]\(0.00\)">
                  <c:v>50.666999999999994</c:v>
                </c:pt>
                <c:pt idx="1953" formatCode="0.00_);[Red]\(0.00\)">
                  <c:v>50.567999999999998</c:v>
                </c:pt>
                <c:pt idx="1954" formatCode="0.00_);[Red]\(0.00\)">
                  <c:v>50.481000000000002</c:v>
                </c:pt>
                <c:pt idx="1955" formatCode="0.00_);[Red]\(0.00\)">
                  <c:v>50.402999999999999</c:v>
                </c:pt>
                <c:pt idx="1956" formatCode="0.00_);[Red]\(0.00\)">
                  <c:v>53.385000000000005</c:v>
                </c:pt>
                <c:pt idx="1957" formatCode="0.00_);[Red]\(0.00\)">
                  <c:v>56.541000000000011</c:v>
                </c:pt>
                <c:pt idx="1958" formatCode="0.00_);[Red]\(0.00\)">
                  <c:v>59.753999999999998</c:v>
                </c:pt>
                <c:pt idx="1959" formatCode="0.00_);[Red]\(0.00\)">
                  <c:v>62.003999999999998</c:v>
                </c:pt>
                <c:pt idx="1960" formatCode="0.00_);[Red]\(0.00\)">
                  <c:v>62.274000000000001</c:v>
                </c:pt>
                <c:pt idx="1961" formatCode="0.00_);[Red]\(0.00\)">
                  <c:v>62.489999999999988</c:v>
                </c:pt>
                <c:pt idx="1962" formatCode="0.00_);[Red]\(0.00\)">
                  <c:v>62.702999999999996</c:v>
                </c:pt>
                <c:pt idx="1963" formatCode="0.00_);[Red]\(0.00\)">
                  <c:v>62.943000000000005</c:v>
                </c:pt>
                <c:pt idx="1964" formatCode="0.00_);[Red]\(0.00\)">
                  <c:v>63.173999999999992</c:v>
                </c:pt>
                <c:pt idx="1965" formatCode="0.00_);[Red]\(0.00\)">
                  <c:v>63.380999999999993</c:v>
                </c:pt>
                <c:pt idx="1966" formatCode="0.00_);[Red]\(0.00\)">
                  <c:v>60.557999999999993</c:v>
                </c:pt>
                <c:pt idx="1967" formatCode="0.00_);[Red]\(0.00\)">
                  <c:v>57.542999999999992</c:v>
                </c:pt>
                <c:pt idx="1968" formatCode="0.00_);[Red]\(0.00\)">
                  <c:v>54.462000000000003</c:v>
                </c:pt>
                <c:pt idx="1969" formatCode="0.00_);[Red]\(0.00\)">
                  <c:v>52.347000000000001</c:v>
                </c:pt>
                <c:pt idx="1970" formatCode="0.00_);[Red]\(0.00\)">
                  <c:v>52.2</c:v>
                </c:pt>
                <c:pt idx="1971" formatCode="0.00_);[Red]\(0.00\)">
                  <c:v>52.109999999999992</c:v>
                </c:pt>
                <c:pt idx="1972" formatCode="0.00_);[Red]\(0.00\)">
                  <c:v>52.028999999999996</c:v>
                </c:pt>
                <c:pt idx="1973" formatCode="0.00_);[Red]\(0.00\)">
                  <c:v>51.932999999999993</c:v>
                </c:pt>
                <c:pt idx="1974" formatCode="0.00_);[Red]\(0.00\)">
                  <c:v>51.851999999999997</c:v>
                </c:pt>
                <c:pt idx="1975" formatCode="0.00_);[Red]\(0.00\)">
                  <c:v>51.779999999999994</c:v>
                </c:pt>
                <c:pt idx="1976" formatCode="0.00_);[Red]\(0.00\)">
                  <c:v>51.686999999999998</c:v>
                </c:pt>
                <c:pt idx="1977" formatCode="0.00_);[Red]\(0.00\)">
                  <c:v>51.6</c:v>
                </c:pt>
                <c:pt idx="1978" formatCode="0.00_);[Red]\(0.00\)">
                  <c:v>51.522000000000006</c:v>
                </c:pt>
                <c:pt idx="1979" formatCode="0.00_);[Red]\(0.00\)">
                  <c:v>51.45</c:v>
                </c:pt>
                <c:pt idx="1980" formatCode="0.00_);[Red]\(0.00\)">
                  <c:v>51.380999999999993</c:v>
                </c:pt>
                <c:pt idx="1981" formatCode="0.00_);[Red]\(0.00\)">
                  <c:v>51.317999999999998</c:v>
                </c:pt>
                <c:pt idx="1982" formatCode="0.00_);[Red]\(0.00\)">
                  <c:v>51.245999999999995</c:v>
                </c:pt>
                <c:pt idx="1983" formatCode="0.00_);[Red]\(0.00\)">
                  <c:v>51.173999999999999</c:v>
                </c:pt>
                <c:pt idx="1984" formatCode="0.00_);[Red]\(0.00\)">
                  <c:v>51.092999999999996</c:v>
                </c:pt>
                <c:pt idx="1985" formatCode="0.00_);[Red]\(0.00\)">
                  <c:v>51.021000000000001</c:v>
                </c:pt>
                <c:pt idx="1986" formatCode="0.00_);[Red]\(0.00\)">
                  <c:v>50.942999999999998</c:v>
                </c:pt>
                <c:pt idx="1987" formatCode="0.00_);[Red]\(0.00\)">
                  <c:v>50.882999999999996</c:v>
                </c:pt>
                <c:pt idx="1988" formatCode="0.00_);[Red]\(0.00\)">
                  <c:v>50.810999999999993</c:v>
                </c:pt>
                <c:pt idx="1989" formatCode="0.00_);[Red]\(0.00\)">
                  <c:v>50.74499999999999</c:v>
                </c:pt>
                <c:pt idx="1990" formatCode="0.00_);[Red]\(0.00\)">
                  <c:v>50.660999999999994</c:v>
                </c:pt>
                <c:pt idx="1991" formatCode="0.00_);[Red]\(0.00\)">
                  <c:v>50.591999999999999</c:v>
                </c:pt>
                <c:pt idx="1992" formatCode="0.00_);[Red]\(0.00\)">
                  <c:v>50.516999999999996</c:v>
                </c:pt>
                <c:pt idx="1993" formatCode="0.00_);[Red]\(0.00\)">
                  <c:v>50.444999999999993</c:v>
                </c:pt>
                <c:pt idx="1994" formatCode="0.00_);[Red]\(0.00\)">
                  <c:v>50.381999999999991</c:v>
                </c:pt>
                <c:pt idx="1995" formatCode="0.00_);[Red]\(0.00\)">
                  <c:v>51.566999999999993</c:v>
                </c:pt>
                <c:pt idx="1996" formatCode="0.00_);[Red]\(0.00\)">
                  <c:v>54.618000000000009</c:v>
                </c:pt>
                <c:pt idx="1997" formatCode="0.00_);[Red]\(0.00\)">
                  <c:v>57.81</c:v>
                </c:pt>
                <c:pt idx="1998" formatCode="0.00_);[Red]\(0.00\)">
                  <c:v>61.083000000000013</c:v>
                </c:pt>
                <c:pt idx="1999" formatCode="0.00_);[Red]\(0.00\)">
                  <c:v>62.321999999999989</c:v>
                </c:pt>
                <c:pt idx="2000" formatCode="0.00_);[Red]\(0.00\)">
                  <c:v>62.588999999999999</c:v>
                </c:pt>
                <c:pt idx="2001" formatCode="0.00_);[Red]\(0.00\)">
                  <c:v>62.822999999999993</c:v>
                </c:pt>
                <c:pt idx="2002" formatCode="0.00_);[Red]\(0.00\)">
                  <c:v>63.074999999999989</c:v>
                </c:pt>
                <c:pt idx="2003" formatCode="0.00_);[Red]\(0.00\)">
                  <c:v>63.320999999999991</c:v>
                </c:pt>
                <c:pt idx="2004" formatCode="0.00_);[Red]\(0.00\)">
                  <c:v>63.558000000000007</c:v>
                </c:pt>
                <c:pt idx="2005" formatCode="0.00_);[Red]\(0.00\)">
                  <c:v>62.538000000000011</c:v>
                </c:pt>
                <c:pt idx="2006" formatCode="0.00_);[Red]\(0.00\)">
                  <c:v>59.637</c:v>
                </c:pt>
                <c:pt idx="2007" formatCode="0.00_);[Red]\(0.00\)">
                  <c:v>56.585999999999991</c:v>
                </c:pt>
                <c:pt idx="2008" formatCode="0.00_);[Red]\(0.00\)">
                  <c:v>53.466000000000008</c:v>
                </c:pt>
                <c:pt idx="2009" formatCode="0.00_);[Red]\(0.00\)">
                  <c:v>52.383000000000003</c:v>
                </c:pt>
                <c:pt idx="2010" formatCode="0.00_);[Red]\(0.00\)">
                  <c:v>52.296000000000006</c:v>
                </c:pt>
                <c:pt idx="2011" formatCode="0.00_);[Red]\(0.00\)">
                  <c:v>52.202999999999996</c:v>
                </c:pt>
                <c:pt idx="2012" formatCode="0.00_);[Red]\(0.00\)">
                  <c:v>52.107000000000006</c:v>
                </c:pt>
                <c:pt idx="2013" formatCode="0.00_);[Red]\(0.00\)">
                  <c:v>52.001999999999995</c:v>
                </c:pt>
                <c:pt idx="2014" formatCode="0.00_);[Red]\(0.00\)">
                  <c:v>51.921000000000006</c:v>
                </c:pt>
                <c:pt idx="2015" formatCode="0.00_);[Red]\(0.00\)">
                  <c:v>51.839999999999996</c:v>
                </c:pt>
                <c:pt idx="2016" formatCode="0.00_);[Red]\(0.00\)">
                  <c:v>51.777000000000008</c:v>
                </c:pt>
                <c:pt idx="2017" formatCode="0.00_);[Red]\(0.00\)">
                  <c:v>51.701999999999998</c:v>
                </c:pt>
                <c:pt idx="2018" formatCode="0.00_);[Red]\(0.00\)">
                  <c:v>51.624000000000002</c:v>
                </c:pt>
                <c:pt idx="2019" formatCode="0.00_);[Red]\(0.00\)">
                  <c:v>51.54</c:v>
                </c:pt>
                <c:pt idx="2020" formatCode="0.00_);[Red]\(0.00\)">
                  <c:v>51.45</c:v>
                </c:pt>
                <c:pt idx="2021" formatCode="0.00_);[Red]\(0.00\)">
                  <c:v>51.375</c:v>
                </c:pt>
                <c:pt idx="2022" formatCode="0.00_);[Red]\(0.00\)">
                  <c:v>51.287999999999997</c:v>
                </c:pt>
                <c:pt idx="2023" formatCode="0.00_);[Red]\(0.00\)">
                  <c:v>51.225000000000001</c:v>
                </c:pt>
                <c:pt idx="2024" formatCode="0.00_);[Red]\(0.00\)">
                  <c:v>51.143999999999991</c:v>
                </c:pt>
                <c:pt idx="2025" formatCode="0.00_);[Red]\(0.00\)">
                  <c:v>51.063000000000002</c:v>
                </c:pt>
                <c:pt idx="2026" formatCode="0.00_);[Red]\(0.00\)">
                  <c:v>50.994000000000007</c:v>
                </c:pt>
                <c:pt idx="2027" formatCode="0.00_);[Red]\(0.00\)">
                  <c:v>50.937000000000005</c:v>
                </c:pt>
                <c:pt idx="2028" formatCode="0.00_);[Red]\(0.00\)">
                  <c:v>50.871000000000009</c:v>
                </c:pt>
                <c:pt idx="2029" formatCode="0.00_);[Red]\(0.00\)">
                  <c:v>50.796000000000006</c:v>
                </c:pt>
                <c:pt idx="2030" formatCode="0.00_);[Red]\(0.00\)">
                  <c:v>50.744999999999997</c:v>
                </c:pt>
                <c:pt idx="2031" formatCode="0.00_);[Red]\(0.00\)">
                  <c:v>50.684999999999995</c:v>
                </c:pt>
                <c:pt idx="2032" formatCode="0.00_);[Red]\(0.00\)">
                  <c:v>50.633999999999993</c:v>
                </c:pt>
                <c:pt idx="2033" formatCode="0.00_);[Red]\(0.00\)">
                  <c:v>50.567999999999998</c:v>
                </c:pt>
                <c:pt idx="2034" formatCode="0.00_);[Red]\(0.00\)">
                  <c:v>50.489999999999995</c:v>
                </c:pt>
                <c:pt idx="2035" formatCode="0.00_);[Red]\(0.00\)">
                  <c:v>50.429999999999993</c:v>
                </c:pt>
                <c:pt idx="2036" formatCode="0.00_);[Red]\(0.00\)">
                  <c:v>50.364000000000004</c:v>
                </c:pt>
                <c:pt idx="2037" formatCode="0.00_);[Red]\(0.00\)">
                  <c:v>53.4</c:v>
                </c:pt>
                <c:pt idx="2038" formatCode="0.00_);[Red]\(0.00\)">
                  <c:v>56.532000000000004</c:v>
                </c:pt>
                <c:pt idx="2039" formatCode="0.00_);[Red]\(0.00\)">
                  <c:v>59.774999999999999</c:v>
                </c:pt>
                <c:pt idx="2040" formatCode="0.00_);[Red]\(0.00\)">
                  <c:v>63.017999999999994</c:v>
                </c:pt>
                <c:pt idx="2041" formatCode="0.00_);[Red]\(0.00\)">
                  <c:v>63.288000000000011</c:v>
                </c:pt>
                <c:pt idx="2042" formatCode="0.00_);[Red]\(0.00\)">
                  <c:v>63.531000000000006</c:v>
                </c:pt>
                <c:pt idx="2043" formatCode="0.00_);[Red]\(0.00\)">
                  <c:v>63.779999999999994</c:v>
                </c:pt>
                <c:pt idx="2044" formatCode="0.00_);[Red]\(0.00\)">
                  <c:v>64.029000000000011</c:v>
                </c:pt>
                <c:pt idx="2045" formatCode="0.00_);[Red]\(0.00\)">
                  <c:v>64.263000000000005</c:v>
                </c:pt>
                <c:pt idx="2046" formatCode="0.00_);[Red]\(0.00\)">
                  <c:v>64.509</c:v>
                </c:pt>
                <c:pt idx="2047" formatCode="0.00_);[Red]\(0.00\)">
                  <c:v>61.635000000000005</c:v>
                </c:pt>
                <c:pt idx="2048" formatCode="0.00_);[Red]\(0.00\)">
                  <c:v>58.677</c:v>
                </c:pt>
                <c:pt idx="2049" formatCode="0.00_);[Red]\(0.00\)">
                  <c:v>55.611000000000011</c:v>
                </c:pt>
                <c:pt idx="2050" formatCode="0.00_);[Red]\(0.00\)">
                  <c:v>52.533000000000001</c:v>
                </c:pt>
                <c:pt idx="2051" formatCode="0.00_);[Red]\(0.00\)">
                  <c:v>52.428000000000011</c:v>
                </c:pt>
                <c:pt idx="2052" formatCode="0.00_);[Red]\(0.00\)">
                  <c:v>52.353000000000009</c:v>
                </c:pt>
                <c:pt idx="2053" formatCode="0.00_);[Red]\(0.00\)">
                  <c:v>52.277999999999999</c:v>
                </c:pt>
                <c:pt idx="2054" formatCode="0.00_);[Red]\(0.00\)">
                  <c:v>52.205999999999996</c:v>
                </c:pt>
                <c:pt idx="2055" formatCode="0.00_);[Red]\(0.00\)">
                  <c:v>52.152000000000001</c:v>
                </c:pt>
                <c:pt idx="2056" formatCode="0.00_);[Red]\(0.00\)">
                  <c:v>52.08</c:v>
                </c:pt>
                <c:pt idx="2057" formatCode="0.00_);[Red]\(0.00\)">
                  <c:v>52.016999999999996</c:v>
                </c:pt>
                <c:pt idx="2058" formatCode="0.00_);[Red]\(0.00\)">
                  <c:v>51.956999999999994</c:v>
                </c:pt>
                <c:pt idx="2059" formatCode="0.00_);[Red]\(0.00\)">
                  <c:v>51.905999999999992</c:v>
                </c:pt>
                <c:pt idx="2060" formatCode="0.00_);[Red]\(0.00\)">
                  <c:v>51.846000000000004</c:v>
                </c:pt>
                <c:pt idx="2061" formatCode="0.00_);[Red]\(0.00\)">
                  <c:v>51.804000000000009</c:v>
                </c:pt>
                <c:pt idx="2062" formatCode="0.00_);[Red]\(0.00\)">
                  <c:v>51.75</c:v>
                </c:pt>
                <c:pt idx="2063" formatCode="0.00_);[Red]\(0.00\)">
                  <c:v>51.680999999999997</c:v>
                </c:pt>
                <c:pt idx="2064" formatCode="0.00_);[Red]\(0.00\)">
                  <c:v>51.633000000000003</c:v>
                </c:pt>
                <c:pt idx="2065" formatCode="0.00_);[Red]\(0.00\)">
                  <c:v>51.570000000000007</c:v>
                </c:pt>
                <c:pt idx="2066" formatCode="0.00_);[Red]\(0.00\)">
                  <c:v>51.519000000000005</c:v>
                </c:pt>
                <c:pt idx="2067" formatCode="0.00_);[Red]\(0.00\)">
                  <c:v>51.468000000000004</c:v>
                </c:pt>
                <c:pt idx="2068" formatCode="0.00_);[Red]\(0.00\)">
                  <c:v>51.414000000000001</c:v>
                </c:pt>
                <c:pt idx="2069" formatCode="0.00_);[Red]\(0.00\)">
                  <c:v>51.347999999999999</c:v>
                </c:pt>
                <c:pt idx="2070" formatCode="0.00_);[Red]\(0.00\)">
                  <c:v>51.278999999999996</c:v>
                </c:pt>
                <c:pt idx="2071" formatCode="0.00_);[Red]\(0.00\)">
                  <c:v>51.213000000000001</c:v>
                </c:pt>
                <c:pt idx="2072" formatCode="0.00_);[Red]\(0.00\)">
                  <c:v>51.143999999999998</c:v>
                </c:pt>
                <c:pt idx="2073" formatCode="0.00_);[Red]\(0.00\)">
                  <c:v>51.084000000000003</c:v>
                </c:pt>
                <c:pt idx="2074" formatCode="0.00_);[Red]\(0.00\)">
                  <c:v>51.009</c:v>
                </c:pt>
                <c:pt idx="2075" formatCode="0.00_);[Red]\(0.00\)">
                  <c:v>50.927999999999997</c:v>
                </c:pt>
                <c:pt idx="2076" formatCode="0.00_);[Red]\(0.00\)">
                  <c:v>50.828999999999994</c:v>
                </c:pt>
                <c:pt idx="2077" formatCode="0.00_);[Red]\(0.00\)">
                  <c:v>50.726999999999997</c:v>
                </c:pt>
                <c:pt idx="2078" formatCode="0.00_);[Red]\(0.00\)">
                  <c:v>50.625</c:v>
                </c:pt>
                <c:pt idx="2079" formatCode="0.00_);[Red]\(0.00\)">
                  <c:v>50.516999999999996</c:v>
                </c:pt>
                <c:pt idx="2080" formatCode="0.00_);[Red]\(0.00\)">
                  <c:v>53.576999999999998</c:v>
                </c:pt>
                <c:pt idx="2081" formatCode="0.00_);[Red]\(0.00\)">
                  <c:v>56.748000000000005</c:v>
                </c:pt>
                <c:pt idx="2082" formatCode="0.00_);[Red]\(0.00\)">
                  <c:v>59.975999999999999</c:v>
                </c:pt>
                <c:pt idx="2083" formatCode="0.00_);[Red]\(0.00\)">
                  <c:v>60.209999999999994</c:v>
                </c:pt>
                <c:pt idx="2084" formatCode="0.00_);[Red]\(0.00\)">
                  <c:v>60.423000000000002</c:v>
                </c:pt>
                <c:pt idx="2085" formatCode="0.00_);[Red]\(0.00\)">
                  <c:v>60.629999999999995</c:v>
                </c:pt>
                <c:pt idx="2086" formatCode="0.00_);[Red]\(0.00\)">
                  <c:v>60.834000000000003</c:v>
                </c:pt>
                <c:pt idx="2087" formatCode="0.00_);[Red]\(0.00\)">
                  <c:v>61.047000000000004</c:v>
                </c:pt>
                <c:pt idx="2088" formatCode="0.00_);[Red]\(0.00\)">
                  <c:v>61.250999999999998</c:v>
                </c:pt>
                <c:pt idx="2089" formatCode="0.00_);[Red]\(0.00\)">
                  <c:v>61.446000000000005</c:v>
                </c:pt>
                <c:pt idx="2090" formatCode="0.00_);[Red]\(0.00\)">
                  <c:v>58.482000000000006</c:v>
                </c:pt>
                <c:pt idx="2091" formatCode="0.00_);[Red]\(0.00\)">
                  <c:v>55.391999999999996</c:v>
                </c:pt>
                <c:pt idx="2092" formatCode="0.00_);[Red]\(0.00\)">
                  <c:v>52.242000000000004</c:v>
                </c:pt>
                <c:pt idx="2093" formatCode="0.00_);[Red]\(0.00\)">
                  <c:v>52.076999999999998</c:v>
                </c:pt>
                <c:pt idx="2094" formatCode="0.00_);[Red]\(0.00\)">
                  <c:v>51.944999999999993</c:v>
                </c:pt>
                <c:pt idx="2095" formatCode="0.00_);[Red]\(0.00\)">
                  <c:v>51.834000000000003</c:v>
                </c:pt>
                <c:pt idx="2096" formatCode="0.00_);[Red]\(0.00\)">
                  <c:v>51.731999999999992</c:v>
                </c:pt>
                <c:pt idx="2097" formatCode="0.00_);[Red]\(0.00\)">
                  <c:v>51.605999999999995</c:v>
                </c:pt>
                <c:pt idx="2098" formatCode="0.00_);[Red]\(0.00\)">
                  <c:v>51.49499999999999</c:v>
                </c:pt>
                <c:pt idx="2099" formatCode="0.00_);[Red]\(0.00\)">
                  <c:v>51.380999999999993</c:v>
                </c:pt>
                <c:pt idx="2100" formatCode="0.00_);[Red]\(0.00\)">
                  <c:v>51.266999999999996</c:v>
                </c:pt>
                <c:pt idx="2101" formatCode="0.00_);[Red]\(0.00\)">
                  <c:v>51.161999999999999</c:v>
                </c:pt>
                <c:pt idx="2102" formatCode="0.00_);[Red]\(0.00\)">
                  <c:v>51.069000000000003</c:v>
                </c:pt>
                <c:pt idx="2103" formatCode="0.00_);[Red]\(0.00\)">
                  <c:v>50.981999999999999</c:v>
                </c:pt>
                <c:pt idx="2104" formatCode="0.00_);[Red]\(0.00\)">
                  <c:v>50.876999999999995</c:v>
                </c:pt>
                <c:pt idx="2105" formatCode="0.00_);[Red]\(0.00\)">
                  <c:v>50.768999999999991</c:v>
                </c:pt>
                <c:pt idx="2106" formatCode="0.00_);[Red]\(0.00\)">
                  <c:v>50.646000000000001</c:v>
                </c:pt>
                <c:pt idx="2107" formatCode="0.00_);[Red]\(0.00\)">
                  <c:v>50.543999999999997</c:v>
                </c:pt>
                <c:pt idx="2108" formatCode="0.00_);[Red]\(0.00\)">
                  <c:v>53.484000000000002</c:v>
                </c:pt>
                <c:pt idx="2109" formatCode="0.00_);[Red]\(0.00\)">
                  <c:v>56.625</c:v>
                </c:pt>
                <c:pt idx="2110" formatCode="0.00_);[Red]\(0.00\)">
                  <c:v>59.817000000000007</c:v>
                </c:pt>
                <c:pt idx="2111" formatCode="0.00_);[Red]\(0.00\)">
                  <c:v>62.118000000000009</c:v>
                </c:pt>
                <c:pt idx="2112" formatCode="0.00_);[Red]\(0.00\)">
                  <c:v>62.375999999999998</c:v>
                </c:pt>
                <c:pt idx="2113" formatCode="0.00_);[Red]\(0.00\)">
                  <c:v>62.597999999999999</c:v>
                </c:pt>
                <c:pt idx="2114" formatCode="0.00_);[Red]\(0.00\)">
                  <c:v>62.802</c:v>
                </c:pt>
                <c:pt idx="2115" formatCode="0.00_);[Red]\(0.00\)">
                  <c:v>63.000000000000014</c:v>
                </c:pt>
                <c:pt idx="2116" formatCode="0.00_);[Red]\(0.00\)">
                  <c:v>63.203999999999994</c:v>
                </c:pt>
                <c:pt idx="2117" formatCode="0.00_);[Red]\(0.00\)">
                  <c:v>63.411000000000001</c:v>
                </c:pt>
                <c:pt idx="2118" formatCode="0.00_);[Red]\(0.00\)">
                  <c:v>60.573</c:v>
                </c:pt>
                <c:pt idx="2119" formatCode="0.00_);[Red]\(0.00\)">
                  <c:v>57.552</c:v>
                </c:pt>
                <c:pt idx="2120" formatCode="0.00_);[Red]\(0.00\)">
                  <c:v>54.458999999999989</c:v>
                </c:pt>
                <c:pt idx="2121" formatCode="0.00_);[Red]\(0.00\)">
                  <c:v>52.250999999999998</c:v>
                </c:pt>
                <c:pt idx="2122" formatCode="0.00_);[Red]\(0.00\)">
                  <c:v>52.08</c:v>
                </c:pt>
                <c:pt idx="2123" formatCode="0.00_);[Red]\(0.00\)">
                  <c:v>51.963000000000001</c:v>
                </c:pt>
                <c:pt idx="2124" formatCode="0.00_);[Red]\(0.00\)">
                  <c:v>51.849000000000004</c:v>
                </c:pt>
                <c:pt idx="2125" formatCode="0.00_);[Red]\(0.00\)">
                  <c:v>51.743999999999993</c:v>
                </c:pt>
                <c:pt idx="2126" formatCode="0.00_);[Red]\(0.00\)">
                  <c:v>51.638999999999996</c:v>
                </c:pt>
                <c:pt idx="2127" formatCode="0.00_);[Red]\(0.00\)">
                  <c:v>51.524999999999999</c:v>
                </c:pt>
                <c:pt idx="2128" formatCode="0.00_);[Red]\(0.00\)">
                  <c:v>51.42</c:v>
                </c:pt>
                <c:pt idx="2129" formatCode="0.00_);[Red]\(0.00\)">
                  <c:v>51.305999999999997</c:v>
                </c:pt>
                <c:pt idx="2130" formatCode="0.00_);[Red]\(0.00\)">
                  <c:v>51.206999999999994</c:v>
                </c:pt>
                <c:pt idx="2131" formatCode="0.00_);[Red]\(0.00\)">
                  <c:v>51.107999999999997</c:v>
                </c:pt>
                <c:pt idx="2132" formatCode="0.00_);[Red]\(0.00\)">
                  <c:v>51.015000000000001</c:v>
                </c:pt>
                <c:pt idx="2133" formatCode="0.00_);[Red]\(0.00\)">
                  <c:v>50.915999999999997</c:v>
                </c:pt>
                <c:pt idx="2134" formatCode="0.00_);[Red]\(0.00\)">
                  <c:v>50.829000000000001</c:v>
                </c:pt>
                <c:pt idx="2135" formatCode="0.00_);[Red]\(0.00\)">
                  <c:v>50.741999999999997</c:v>
                </c:pt>
                <c:pt idx="2136" formatCode="0.00_);[Red]\(0.00\)">
                  <c:v>50.654999999999994</c:v>
                </c:pt>
                <c:pt idx="2137" formatCode="0.00_);[Red]\(0.00\)">
                  <c:v>50.55899999999999</c:v>
                </c:pt>
                <c:pt idx="2138" formatCode="0.00_);[Red]\(0.00\)">
                  <c:v>50.465999999999994</c:v>
                </c:pt>
                <c:pt idx="2139" formatCode="0.00_);[Red]\(0.00\)">
                  <c:v>53.523000000000003</c:v>
                </c:pt>
                <c:pt idx="2140" formatCode="0.00_);[Red]\(0.00\)">
                  <c:v>56.712000000000003</c:v>
                </c:pt>
                <c:pt idx="2141" formatCode="0.00_);[Red]\(0.00\)">
                  <c:v>59.964000000000013</c:v>
                </c:pt>
                <c:pt idx="2142" formatCode="0.00_);[Red]\(0.00\)">
                  <c:v>60.215999999999994</c:v>
                </c:pt>
                <c:pt idx="2143" formatCode="0.00_);[Red]\(0.00\)">
                  <c:v>60.434999999999988</c:v>
                </c:pt>
                <c:pt idx="2144" formatCode="0.00_);[Red]\(0.00\)">
                  <c:v>60.654000000000011</c:v>
                </c:pt>
                <c:pt idx="2145" formatCode="0.00_);[Red]\(0.00\)">
                  <c:v>60.84899999999999</c:v>
                </c:pt>
                <c:pt idx="2146" formatCode="0.00_);[Red]\(0.00\)">
                  <c:v>61.056000000000004</c:v>
                </c:pt>
                <c:pt idx="2147" formatCode="0.00_);[Red]\(0.00\)">
                  <c:v>61.280999999999992</c:v>
                </c:pt>
                <c:pt idx="2148" formatCode="0.00_);[Red]\(0.00\)">
                  <c:v>61.479000000000006</c:v>
                </c:pt>
                <c:pt idx="2149" formatCode="0.00_);[Red]\(0.00\)">
                  <c:v>58.530000000000008</c:v>
                </c:pt>
                <c:pt idx="2150" formatCode="0.00_);[Red]\(0.00\)">
                  <c:v>55.457999999999991</c:v>
                </c:pt>
                <c:pt idx="2151" formatCode="0.00_);[Red]\(0.00\)">
                  <c:v>52.328999999999994</c:v>
                </c:pt>
                <c:pt idx="2152" formatCode="0.00_);[Red]\(0.00\)">
                  <c:v>52.196999999999989</c:v>
                </c:pt>
                <c:pt idx="2153" formatCode="0.00_);[Red]\(0.00\)">
                  <c:v>52.088999999999984</c:v>
                </c:pt>
                <c:pt idx="2154" formatCode="0.00_);[Red]\(0.00\)">
                  <c:v>51.983999999999995</c:v>
                </c:pt>
                <c:pt idx="2155" formatCode="0.00_);[Red]\(0.00\)">
                  <c:v>51.884999999999991</c:v>
                </c:pt>
                <c:pt idx="2156" formatCode="0.00_);[Red]\(0.00\)">
                  <c:v>51.794999999999995</c:v>
                </c:pt>
                <c:pt idx="2157" formatCode="0.00_);[Red]\(0.00\)">
                  <c:v>51.692999999999998</c:v>
                </c:pt>
                <c:pt idx="2158" formatCode="0.00_);[Red]\(0.00\)">
                  <c:v>51.590999999999994</c:v>
                </c:pt>
                <c:pt idx="2159" formatCode="0.00_);[Red]\(0.00\)">
                  <c:v>51.503999999999998</c:v>
                </c:pt>
                <c:pt idx="2160" formatCode="0.00_);[Red]\(0.00\)">
                  <c:v>51.411000000000001</c:v>
                </c:pt>
                <c:pt idx="2161" formatCode="0.00_);[Red]\(0.00\)">
                  <c:v>51.315000000000012</c:v>
                </c:pt>
                <c:pt idx="2162" formatCode="0.00_);[Red]\(0.00\)">
                  <c:v>51.206999999999994</c:v>
                </c:pt>
                <c:pt idx="2163" formatCode="0.00_);[Red]\(0.00\)">
                  <c:v>51.095999999999997</c:v>
                </c:pt>
                <c:pt idx="2164" formatCode="0.00_);[Red]\(0.00\)">
                  <c:v>51.009</c:v>
                </c:pt>
                <c:pt idx="2165" formatCode="0.00_);[Red]\(0.00\)">
                  <c:v>50.915999999999997</c:v>
                </c:pt>
                <c:pt idx="2166" formatCode="0.00_);[Red]\(0.00\)">
                  <c:v>50.828999999999994</c:v>
                </c:pt>
                <c:pt idx="2167" formatCode="0.00_);[Red]\(0.00\)">
                  <c:v>50.735999999999997</c:v>
                </c:pt>
                <c:pt idx="2168" formatCode="0.00_);[Red]\(0.00\)">
                  <c:v>50.652000000000001</c:v>
                </c:pt>
                <c:pt idx="2169" formatCode="0.00_);[Red]\(0.00\)">
                  <c:v>50.55899999999999</c:v>
                </c:pt>
                <c:pt idx="2170" formatCode="0.00_);[Red]\(0.00\)">
                  <c:v>51.369000000000007</c:v>
                </c:pt>
                <c:pt idx="2171" formatCode="0.00_);[Red]\(0.00\)">
                  <c:v>54.459000000000003</c:v>
                </c:pt>
                <c:pt idx="2172" formatCode="0.00_);[Red]\(0.00\)">
                  <c:v>57.63000000000001</c:v>
                </c:pt>
                <c:pt idx="2173" formatCode="0.00_);[Red]\(0.00\)">
                  <c:v>60.894000000000005</c:v>
                </c:pt>
                <c:pt idx="2174" formatCode="0.00_);[Red]\(0.00\)">
                  <c:v>62.463000000000001</c:v>
                </c:pt>
                <c:pt idx="2175" formatCode="0.00_);[Red]\(0.00\)">
                  <c:v>62.696999999999989</c:v>
                </c:pt>
                <c:pt idx="2176" formatCode="0.00_);[Red]\(0.00\)">
                  <c:v>62.897999999999989</c:v>
                </c:pt>
                <c:pt idx="2177" formatCode="0.00_);[Red]\(0.00\)">
                  <c:v>63.125999999999998</c:v>
                </c:pt>
                <c:pt idx="2178" formatCode="0.00_);[Red]\(0.00\)">
                  <c:v>63.330000000000005</c:v>
                </c:pt>
                <c:pt idx="2179" formatCode="0.00_);[Red]\(0.00\)">
                  <c:v>63.548999999999999</c:v>
                </c:pt>
                <c:pt idx="2180" formatCode="0.00_);[Red]\(0.00\)">
                  <c:v>62.856000000000009</c:v>
                </c:pt>
                <c:pt idx="2181" formatCode="0.00_);[Red]\(0.00\)">
                  <c:v>59.88000000000001</c:v>
                </c:pt>
                <c:pt idx="2182" formatCode="0.00_);[Red]\(0.00\)">
                  <c:v>56.835000000000015</c:v>
                </c:pt>
                <c:pt idx="2183" formatCode="0.00_);[Red]\(0.00\)">
                  <c:v>53.694000000000003</c:v>
                </c:pt>
                <c:pt idx="2184" formatCode="0.00_);[Red]\(0.00\)">
                  <c:v>52.226999999999997</c:v>
                </c:pt>
                <c:pt idx="2185" formatCode="0.00_);[Red]\(0.00\)">
                  <c:v>52.103999999999999</c:v>
                </c:pt>
                <c:pt idx="2186" formatCode="0.00_);[Red]\(0.00\)">
                  <c:v>51.998999999999988</c:v>
                </c:pt>
                <c:pt idx="2187" formatCode="0.00_);[Red]\(0.00\)">
                  <c:v>51.885000000000005</c:v>
                </c:pt>
                <c:pt idx="2188" formatCode="0.00_);[Red]\(0.00\)">
                  <c:v>51.798000000000002</c:v>
                </c:pt>
                <c:pt idx="2189" formatCode="0.00_);[Red]\(0.00\)">
                  <c:v>51.686999999999998</c:v>
                </c:pt>
                <c:pt idx="2190" formatCode="0.00_);[Red]\(0.00\)">
                  <c:v>51.581999999999994</c:v>
                </c:pt>
                <c:pt idx="2191" formatCode="0.00_);[Red]\(0.00\)">
                  <c:v>51.464999999999996</c:v>
                </c:pt>
                <c:pt idx="2192" formatCode="0.00_);[Red]\(0.00\)">
                  <c:v>51.371999999999993</c:v>
                </c:pt>
                <c:pt idx="2193" formatCode="0.00_);[Red]\(0.00\)">
                  <c:v>51.278999999999996</c:v>
                </c:pt>
                <c:pt idx="2194" formatCode="0.00_);[Red]\(0.00\)">
                  <c:v>51.176999999999992</c:v>
                </c:pt>
                <c:pt idx="2195" formatCode="0.00_);[Red]\(0.00\)">
                  <c:v>51.089999999999996</c:v>
                </c:pt>
                <c:pt idx="2196" formatCode="0.00_);[Red]\(0.00\)">
                  <c:v>50.999999999999993</c:v>
                </c:pt>
                <c:pt idx="2197" formatCode="0.00_);[Red]\(0.00\)">
                  <c:v>50.900999999999996</c:v>
                </c:pt>
                <c:pt idx="2198" formatCode="0.00_);[Red]\(0.00\)">
                  <c:v>50.801999999999992</c:v>
                </c:pt>
                <c:pt idx="2199" formatCode="0.00_);[Red]\(0.00\)">
                  <c:v>50.708999999999989</c:v>
                </c:pt>
                <c:pt idx="2200" formatCode="0.00_);[Red]\(0.00\)">
                  <c:v>50.621999999999993</c:v>
                </c:pt>
                <c:pt idx="2201" formatCode="0.00_);[Red]\(0.00\)">
                  <c:v>50.537999999999997</c:v>
                </c:pt>
                <c:pt idx="2202" formatCode="0.00_);[Red]\(0.00\)">
                  <c:v>53.544000000000004</c:v>
                </c:pt>
                <c:pt idx="2203" formatCode="0.00_);[Red]\(0.00\)">
                  <c:v>56.655000000000008</c:v>
                </c:pt>
                <c:pt idx="2204" formatCode="0.00_);[Red]\(0.00\)">
                  <c:v>59.883000000000003</c:v>
                </c:pt>
                <c:pt idx="2205" formatCode="0.00_);[Red]\(0.00\)">
                  <c:v>63.116999999999997</c:v>
                </c:pt>
                <c:pt idx="2206" formatCode="0.00_);[Red]\(0.00\)">
                  <c:v>63.363</c:v>
                </c:pt>
                <c:pt idx="2207" formatCode="0.00_);[Red]\(0.00\)">
                  <c:v>63.602999999999994</c:v>
                </c:pt>
                <c:pt idx="2208" formatCode="0.00_);[Red]\(0.00\)">
                  <c:v>63.839999999999996</c:v>
                </c:pt>
                <c:pt idx="2209" formatCode="0.00_);[Red]\(0.00\)">
                  <c:v>64.05</c:v>
                </c:pt>
                <c:pt idx="2210" formatCode="0.00_);[Red]\(0.00\)">
                  <c:v>64.260000000000005</c:v>
                </c:pt>
                <c:pt idx="2211" formatCode="0.00_);[Red]\(0.00\)">
                  <c:v>64.479000000000013</c:v>
                </c:pt>
                <c:pt idx="2212" formatCode="0.00_);[Red]\(0.00\)">
                  <c:v>61.587000000000003</c:v>
                </c:pt>
                <c:pt idx="2213" formatCode="0.00_);[Red]\(0.00\)">
                  <c:v>58.599000000000004</c:v>
                </c:pt>
                <c:pt idx="2214" formatCode="0.00_);[Red]\(0.00\)">
                  <c:v>55.497</c:v>
                </c:pt>
                <c:pt idx="2215" formatCode="0.00_);[Red]\(0.00\)">
                  <c:v>52.308000000000007</c:v>
                </c:pt>
                <c:pt idx="2216" formatCode="0.00_);[Red]\(0.00\)">
                  <c:v>52.106999999999992</c:v>
                </c:pt>
                <c:pt idx="2217" formatCode="0.00_);[Red]\(0.00\)">
                  <c:v>51.911999999999992</c:v>
                </c:pt>
                <c:pt idx="2218" formatCode="0.00_);[Red]\(0.00\)">
                  <c:v>51.734999999999992</c:v>
                </c:pt>
                <c:pt idx="2219" formatCode="0.00_);[Red]\(0.00\)">
                  <c:v>51.587999999999987</c:v>
                </c:pt>
                <c:pt idx="2220" formatCode="0.00_);[Red]\(0.00\)">
                  <c:v>51.447000000000003</c:v>
                </c:pt>
                <c:pt idx="2221" formatCode="0.00_);[Red]\(0.00\)">
                  <c:v>51.287999999999997</c:v>
                </c:pt>
                <c:pt idx="2222" formatCode="0.00_);[Red]\(0.00\)">
                  <c:v>51.137999999999998</c:v>
                </c:pt>
                <c:pt idx="2223" formatCode="0.00_);[Red]\(0.00\)">
                  <c:v>50.988</c:v>
                </c:pt>
                <c:pt idx="2224" formatCode="0.00_);[Red]\(0.00\)">
                  <c:v>50.844000000000008</c:v>
                </c:pt>
                <c:pt idx="2225" formatCode="0.00_);[Red]\(0.00\)">
                  <c:v>50.780999999999999</c:v>
                </c:pt>
                <c:pt idx="2226" formatCode="0.00_);[Red]\(0.00\)">
                  <c:v>50.717999999999996</c:v>
                </c:pt>
                <c:pt idx="2227" formatCode="0.00_);[Red]\(0.00\)">
                  <c:v>50.658000000000001</c:v>
                </c:pt>
                <c:pt idx="2228" formatCode="0.00_);[Red]\(0.00\)">
                  <c:v>50.573999999999998</c:v>
                </c:pt>
                <c:pt idx="2229" formatCode="0.00_);[Red]\(0.00\)">
                  <c:v>50.480999999999995</c:v>
                </c:pt>
                <c:pt idx="2230" formatCode="0.00_);[Red]\(0.00\)">
                  <c:v>51.953999999999994</c:v>
                </c:pt>
                <c:pt idx="2231" formatCode="0.00_);[Red]\(0.00\)">
                  <c:v>54.999000000000002</c:v>
                </c:pt>
                <c:pt idx="2232" formatCode="0.00_);[Red]\(0.00\)">
                  <c:v>58.190999999999995</c:v>
                </c:pt>
                <c:pt idx="2233" formatCode="0.00_);[Red]\(0.00\)">
                  <c:v>61.422000000000004</c:v>
                </c:pt>
                <c:pt idx="2234" formatCode="0.00_);[Red]\(0.00\)">
                  <c:v>62.255999999999993</c:v>
                </c:pt>
                <c:pt idx="2235" formatCode="0.00_);[Red]\(0.00\)">
                  <c:v>62.477999999999994</c:v>
                </c:pt>
                <c:pt idx="2236" formatCode="0.00_);[Red]\(0.00\)">
                  <c:v>62.702999999999996</c:v>
                </c:pt>
                <c:pt idx="2237" formatCode="0.00_);[Red]\(0.00\)">
                  <c:v>62.918999999999997</c:v>
                </c:pt>
                <c:pt idx="2238" formatCode="0.00_);[Red]\(0.00\)">
                  <c:v>63.129000000000005</c:v>
                </c:pt>
                <c:pt idx="2239" formatCode="0.00_);[Red]\(0.00\)">
                  <c:v>63.363</c:v>
                </c:pt>
                <c:pt idx="2240" formatCode="0.00_);[Red]\(0.00\)">
                  <c:v>62.024999999999999</c:v>
                </c:pt>
                <c:pt idx="2241" formatCode="0.00_);[Red]\(0.00\)">
                  <c:v>59.129999999999995</c:v>
                </c:pt>
                <c:pt idx="2242" formatCode="0.00_);[Red]\(0.00\)">
                  <c:v>56.079000000000008</c:v>
                </c:pt>
                <c:pt idx="2243" formatCode="0.00_);[Red]\(0.00\)">
                  <c:v>52.992000000000004</c:v>
                </c:pt>
                <c:pt idx="2244" formatCode="0.00_);[Red]\(0.00\)">
                  <c:v>52.278000000000006</c:v>
                </c:pt>
                <c:pt idx="2245" formatCode="0.00_);[Red]\(0.00\)">
                  <c:v>52.176000000000002</c:v>
                </c:pt>
                <c:pt idx="2246" formatCode="0.00_);[Red]\(0.00\)">
                  <c:v>52.085999999999999</c:v>
                </c:pt>
                <c:pt idx="2247" formatCode="0.00_);[Red]\(0.00\)">
                  <c:v>51.996000000000002</c:v>
                </c:pt>
                <c:pt idx="2248" formatCode="0.00_);[Red]\(0.00\)">
                  <c:v>51.927</c:v>
                </c:pt>
                <c:pt idx="2249" formatCode="0.00_);[Red]\(0.00\)">
                  <c:v>51.822000000000003</c:v>
                </c:pt>
                <c:pt idx="2250" formatCode="0.00_);[Red]\(0.00\)">
                  <c:v>51.741</c:v>
                </c:pt>
                <c:pt idx="2251" formatCode="0.00_);[Red]\(0.00\)">
                  <c:v>51.653999999999996</c:v>
                </c:pt>
                <c:pt idx="2252" formatCode="0.00_);[Red]\(0.00\)">
                  <c:v>51.567000000000007</c:v>
                </c:pt>
                <c:pt idx="2253" formatCode="0.00_);[Red]\(0.00\)">
                  <c:v>51.48</c:v>
                </c:pt>
                <c:pt idx="2254" formatCode="0.00_);[Red]\(0.00\)">
                  <c:v>51.407999999999994</c:v>
                </c:pt>
                <c:pt idx="2255" formatCode="0.00_);[Red]\(0.00\)">
                  <c:v>51.326999999999998</c:v>
                </c:pt>
                <c:pt idx="2256" formatCode="0.00_);[Red]\(0.00\)">
                  <c:v>51.237000000000002</c:v>
                </c:pt>
                <c:pt idx="2257" formatCode="0.00_);[Red]\(0.00\)">
                  <c:v>51.146999999999998</c:v>
                </c:pt>
                <c:pt idx="2258" formatCode="0.00_);[Red]\(0.00\)">
                  <c:v>51.063000000000002</c:v>
                </c:pt>
                <c:pt idx="2259" formatCode="0.00_);[Red]\(0.00\)">
                  <c:v>50.991000000000007</c:v>
                </c:pt>
                <c:pt idx="2260" formatCode="0.00_);[Red]\(0.00\)">
                  <c:v>50.898000000000003</c:v>
                </c:pt>
                <c:pt idx="2261" formatCode="0.00_);[Red]\(0.00\)">
                  <c:v>50.817</c:v>
                </c:pt>
                <c:pt idx="2262" formatCode="0.00_);[Red]\(0.00\)">
                  <c:v>50.745000000000005</c:v>
                </c:pt>
                <c:pt idx="2263" formatCode="0.00_);[Red]\(0.00\)">
                  <c:v>50.649000000000001</c:v>
                </c:pt>
                <c:pt idx="2264" formatCode="0.00_);[Red]\(0.00\)">
                  <c:v>50.58</c:v>
                </c:pt>
                <c:pt idx="2265" formatCode="0.00_);[Red]\(0.00\)">
                  <c:v>50.508000000000003</c:v>
                </c:pt>
                <c:pt idx="2266" formatCode="0.00_);[Red]\(0.00\)">
                  <c:v>52.047000000000004</c:v>
                </c:pt>
                <c:pt idx="2267" formatCode="0.00_);[Red]\(0.00\)">
                  <c:v>55.107000000000006</c:v>
                </c:pt>
                <c:pt idx="2268" formatCode="0.00_);[Red]\(0.00\)">
                  <c:v>58.280999999999992</c:v>
                </c:pt>
                <c:pt idx="2269" formatCode="0.00_);[Red]\(0.00\)">
                  <c:v>61.521000000000001</c:v>
                </c:pt>
                <c:pt idx="2270" formatCode="0.00_);[Red]\(0.00\)">
                  <c:v>62.330999999999996</c:v>
                </c:pt>
                <c:pt idx="2271" formatCode="0.00_);[Red]\(0.00\)">
                  <c:v>62.555999999999997</c:v>
                </c:pt>
                <c:pt idx="2272" formatCode="0.00_);[Red]\(0.00\)">
                  <c:v>62.783999999999992</c:v>
                </c:pt>
                <c:pt idx="2273" formatCode="0.00_);[Red]\(0.00\)">
                  <c:v>63.015000000000001</c:v>
                </c:pt>
                <c:pt idx="2274" formatCode="0.00_);[Red]\(0.00\)">
                  <c:v>63.206999999999994</c:v>
                </c:pt>
                <c:pt idx="2275" formatCode="0.00_);[Red]\(0.00\)">
                  <c:v>63.414000000000001</c:v>
                </c:pt>
                <c:pt idx="2276" formatCode="0.00_);[Red]\(0.00\)">
                  <c:v>62.012999999999998</c:v>
                </c:pt>
                <c:pt idx="2277" formatCode="0.00_);[Red]\(0.00\)">
                  <c:v>59.1</c:v>
                </c:pt>
                <c:pt idx="2278" formatCode="0.00_);[Red]\(0.00\)">
                  <c:v>56.055000000000007</c:v>
                </c:pt>
                <c:pt idx="2279" formatCode="0.00_);[Red]\(0.00\)">
                  <c:v>52.95</c:v>
                </c:pt>
                <c:pt idx="2280" formatCode="0.00_);[Red]\(0.00\)">
                  <c:v>52.266000000000005</c:v>
                </c:pt>
                <c:pt idx="2281" formatCode="0.00_);[Red]\(0.00\)">
                  <c:v>52.169999999999995</c:v>
                </c:pt>
                <c:pt idx="2282" formatCode="0.00_);[Red]\(0.00\)">
                  <c:v>52.05</c:v>
                </c:pt>
                <c:pt idx="2283" formatCode="0.00_);[Red]\(0.00\)">
                  <c:v>51.956999999999994</c:v>
                </c:pt>
                <c:pt idx="2284" formatCode="0.00_);[Red]\(0.00\)">
                  <c:v>51.881999999999991</c:v>
                </c:pt>
                <c:pt idx="2285" formatCode="0.00_);[Red]\(0.00\)">
                  <c:v>51.807000000000002</c:v>
                </c:pt>
                <c:pt idx="2286" formatCode="0.00_);[Red]\(0.00\)">
                  <c:v>51.713999999999999</c:v>
                </c:pt>
                <c:pt idx="2287" formatCode="0.00_);[Red]\(0.00\)">
                  <c:v>51.633000000000003</c:v>
                </c:pt>
                <c:pt idx="2288" formatCode="0.00_);[Red]\(0.00\)">
                  <c:v>51.552</c:v>
                </c:pt>
                <c:pt idx="2289" formatCode="0.00_);[Red]\(0.00\)">
                  <c:v>51.470999999999989</c:v>
                </c:pt>
                <c:pt idx="2290" formatCode="0.00_);[Red]\(0.00\)">
                  <c:v>51.399000000000001</c:v>
                </c:pt>
                <c:pt idx="2291" formatCode="0.00_);[Red]\(0.00\)">
                  <c:v>51.33</c:v>
                </c:pt>
                <c:pt idx="2292" formatCode="0.00_);[Red]\(0.00\)">
                  <c:v>51.27</c:v>
                </c:pt>
                <c:pt idx="2293" formatCode="0.00_);[Red]\(0.00\)">
                  <c:v>51.195000000000007</c:v>
                </c:pt>
                <c:pt idx="2294" formatCode="0.00_);[Red]\(0.00\)">
                  <c:v>51.123000000000005</c:v>
                </c:pt>
                <c:pt idx="2295" formatCode="0.00_);[Red]\(0.00\)">
                  <c:v>51.054000000000002</c:v>
                </c:pt>
                <c:pt idx="2296" formatCode="0.00_);[Red]\(0.00\)">
                  <c:v>50.984999999999999</c:v>
                </c:pt>
                <c:pt idx="2297" formatCode="0.00_);[Red]\(0.00\)">
                  <c:v>50.913000000000004</c:v>
                </c:pt>
                <c:pt idx="2298" formatCode="0.00_);[Red]\(0.00\)">
                  <c:v>50.835000000000001</c:v>
                </c:pt>
                <c:pt idx="2299" formatCode="0.00_);[Red]\(0.00\)">
                  <c:v>50.760000000000005</c:v>
                </c:pt>
                <c:pt idx="2300" formatCode="0.00_);[Red]\(0.00\)">
                  <c:v>50.685000000000002</c:v>
                </c:pt>
                <c:pt idx="2301" formatCode="0.00_);[Red]\(0.00\)">
                  <c:v>50.616</c:v>
                </c:pt>
                <c:pt idx="2302" formatCode="0.00_);[Red]\(0.00\)">
                  <c:v>50.538000000000004</c:v>
                </c:pt>
                <c:pt idx="2303" formatCode="0.00_);[Red]\(0.00\)">
                  <c:v>50.469000000000008</c:v>
                </c:pt>
                <c:pt idx="2304" formatCode="0.00_);[Red]\(0.00\)">
                  <c:v>51.201000000000008</c:v>
                </c:pt>
                <c:pt idx="2305" formatCode="0.00_);[Red]\(0.00\)">
                  <c:v>54.297000000000004</c:v>
                </c:pt>
                <c:pt idx="2306" formatCode="0.00_);[Red]\(0.00\)">
                  <c:v>57.483000000000004</c:v>
                </c:pt>
                <c:pt idx="2307" formatCode="0.00_);[Red]\(0.00\)">
                  <c:v>60.747</c:v>
                </c:pt>
                <c:pt idx="2308" formatCode="0.00_);[Red]\(0.00\)">
                  <c:v>62.400000000000013</c:v>
                </c:pt>
                <c:pt idx="2309" formatCode="0.00_);[Red]\(0.00\)">
                  <c:v>62.652000000000008</c:v>
                </c:pt>
                <c:pt idx="2310" formatCode="0.00_);[Red]\(0.00\)">
                  <c:v>62.88900000000001</c:v>
                </c:pt>
                <c:pt idx="2311" formatCode="0.00_);[Red]\(0.00\)">
                  <c:v>63.104999999999997</c:v>
                </c:pt>
                <c:pt idx="2312" formatCode="0.00_);[Red]\(0.00\)">
                  <c:v>63.338999999999984</c:v>
                </c:pt>
                <c:pt idx="2313" formatCode="0.00_);[Red]\(0.00\)">
                  <c:v>63.570000000000007</c:v>
                </c:pt>
                <c:pt idx="2314" formatCode="0.00_);[Red]\(0.00\)">
                  <c:v>63.003</c:v>
                </c:pt>
                <c:pt idx="2315" formatCode="0.00_);[Red]\(0.00\)">
                  <c:v>60.051000000000002</c:v>
                </c:pt>
                <c:pt idx="2316" formatCode="0.00_);[Red]\(0.00\)">
                  <c:v>57.024000000000001</c:v>
                </c:pt>
                <c:pt idx="2317" formatCode="0.00_);[Red]\(0.00\)">
                  <c:v>53.909999999999989</c:v>
                </c:pt>
                <c:pt idx="2318" formatCode="0.00_);[Red]\(0.00\)">
                  <c:v>52.406999999999996</c:v>
                </c:pt>
                <c:pt idx="2319" formatCode="0.00_);[Red]\(0.00\)">
                  <c:v>52.314</c:v>
                </c:pt>
                <c:pt idx="2320" formatCode="0.00_);[Red]\(0.00\)">
                  <c:v>52.221000000000004</c:v>
                </c:pt>
                <c:pt idx="2321" formatCode="0.00_);[Red]\(0.00\)">
                  <c:v>52.137</c:v>
                </c:pt>
                <c:pt idx="2322" formatCode="0.00_);[Red]\(0.00\)">
                  <c:v>52.052999999999997</c:v>
                </c:pt>
                <c:pt idx="2323" formatCode="0.00_);[Red]\(0.00\)">
                  <c:v>51.975000000000001</c:v>
                </c:pt>
                <c:pt idx="2324" formatCode="0.00_);[Red]\(0.00\)">
                  <c:v>51.882000000000005</c:v>
                </c:pt>
                <c:pt idx="2325" formatCode="0.00_);[Red]\(0.00\)">
                  <c:v>51.792000000000009</c:v>
                </c:pt>
                <c:pt idx="2326" formatCode="0.00_);[Red]\(0.00\)">
                  <c:v>51.732000000000006</c:v>
                </c:pt>
                <c:pt idx="2327" formatCode="0.00_);[Red]\(0.00\)">
                  <c:v>51.654000000000011</c:v>
                </c:pt>
                <c:pt idx="2328" formatCode="0.00_);[Red]\(0.00\)">
                  <c:v>51.585000000000001</c:v>
                </c:pt>
                <c:pt idx="2329" formatCode="0.00_);[Red]\(0.00\)">
                  <c:v>51.519000000000005</c:v>
                </c:pt>
                <c:pt idx="2330" formatCode="0.00_);[Red]\(0.00\)">
                  <c:v>51.444000000000003</c:v>
                </c:pt>
                <c:pt idx="2331" formatCode="0.00_);[Red]\(0.00\)">
                  <c:v>51.384</c:v>
                </c:pt>
                <c:pt idx="2332" formatCode="0.00_);[Red]\(0.00\)">
                  <c:v>51.30899999999999</c:v>
                </c:pt>
                <c:pt idx="2333" formatCode="0.00_);[Red]\(0.00\)">
                  <c:v>51.234000000000002</c:v>
                </c:pt>
                <c:pt idx="2334" formatCode="0.00_);[Red]\(0.00\)">
                  <c:v>51.171000000000006</c:v>
                </c:pt>
                <c:pt idx="2335" formatCode="0.00_);[Red]\(0.00\)">
                  <c:v>51.114000000000004</c:v>
                </c:pt>
                <c:pt idx="2336" formatCode="0.00_);[Red]\(0.00\)">
                  <c:v>51.03</c:v>
                </c:pt>
                <c:pt idx="2337" formatCode="0.00_);[Red]\(0.00\)">
                  <c:v>50.966999999999999</c:v>
                </c:pt>
                <c:pt idx="2338" formatCode="0.00_);[Red]\(0.00\)">
                  <c:v>50.892000000000003</c:v>
                </c:pt>
                <c:pt idx="2339" formatCode="0.00_);[Red]\(0.00\)">
                  <c:v>50.808</c:v>
                </c:pt>
                <c:pt idx="2340" formatCode="0.00_);[Red]\(0.00\)">
                  <c:v>50.750999999999991</c:v>
                </c:pt>
                <c:pt idx="2341" formatCode="0.00_);[Red]\(0.00\)">
                  <c:v>50.681999999999995</c:v>
                </c:pt>
                <c:pt idx="2342" formatCode="0.00_);[Red]\(0.00\)">
                  <c:v>50.621999999999993</c:v>
                </c:pt>
                <c:pt idx="2343" formatCode="0.00_);[Red]\(0.00\)">
                  <c:v>50.558999999999997</c:v>
                </c:pt>
                <c:pt idx="2344" formatCode="0.00_);[Red]\(0.00\)">
                  <c:v>50.51100000000001</c:v>
                </c:pt>
                <c:pt idx="2345" formatCode="0.00_);[Red]\(0.00\)">
                  <c:v>50.453999999999994</c:v>
                </c:pt>
                <c:pt idx="2346" formatCode="0.00_);[Red]\(0.00\)">
                  <c:v>50.405999999999992</c:v>
                </c:pt>
                <c:pt idx="2347" formatCode="0.00_);[Red]\(0.00\)">
                  <c:v>50.351999999999997</c:v>
                </c:pt>
                <c:pt idx="2348" formatCode="0.00_);[Red]\(0.00\)">
                  <c:v>53.378999999999998</c:v>
                </c:pt>
                <c:pt idx="2349" formatCode="0.00_);[Red]\(0.00\)">
                  <c:v>56.570999999999991</c:v>
                </c:pt>
                <c:pt idx="2350" formatCode="0.00_);[Red]\(0.00\)">
                  <c:v>59.811</c:v>
                </c:pt>
                <c:pt idx="2351" formatCode="0.00_);[Red]\(0.00\)">
                  <c:v>61.916999999999994</c:v>
                </c:pt>
                <c:pt idx="2352" formatCode="0.00_);[Red]\(0.00\)">
                  <c:v>62.196000000000005</c:v>
                </c:pt>
                <c:pt idx="2353" formatCode="0.00_);[Red]\(0.00\)">
                  <c:v>62.453999999999994</c:v>
                </c:pt>
                <c:pt idx="2354" formatCode="0.00_);[Red]\(0.00\)">
                  <c:v>62.685000000000002</c:v>
                </c:pt>
                <c:pt idx="2355" formatCode="0.00_);[Red]\(0.00\)">
                  <c:v>62.934000000000005</c:v>
                </c:pt>
                <c:pt idx="2356" formatCode="0.00_);[Red]\(0.00\)">
                  <c:v>63.162000000000013</c:v>
                </c:pt>
                <c:pt idx="2357" formatCode="0.00_);[Red]\(0.00\)">
                  <c:v>63.396000000000001</c:v>
                </c:pt>
                <c:pt idx="2358" formatCode="0.00_);[Red]\(0.00\)">
                  <c:v>60.567000000000007</c:v>
                </c:pt>
                <c:pt idx="2359" formatCode="0.00_);[Red]\(0.00\)">
                  <c:v>57.569999999999993</c:v>
                </c:pt>
                <c:pt idx="2360" formatCode="0.00_);[Red]\(0.00\)">
                  <c:v>54.515999999999998</c:v>
                </c:pt>
                <c:pt idx="2361" formatCode="0.00_);[Red]\(0.00\)">
                  <c:v>52.581000000000003</c:v>
                </c:pt>
                <c:pt idx="2362" formatCode="0.00_);[Red]\(0.00\)">
                  <c:v>52.472999999999999</c:v>
                </c:pt>
                <c:pt idx="2363" formatCode="0.00_);[Red]\(0.00\)">
                  <c:v>52.388999999999989</c:v>
                </c:pt>
                <c:pt idx="2364" formatCode="0.00_);[Red]\(0.00\)">
                  <c:v>52.319999999999993</c:v>
                </c:pt>
                <c:pt idx="2365" formatCode="0.00_);[Red]\(0.00\)">
                  <c:v>52.253999999999998</c:v>
                </c:pt>
                <c:pt idx="2366" formatCode="0.00_);[Red]\(0.00\)">
                  <c:v>52.190999999999995</c:v>
                </c:pt>
                <c:pt idx="2367" formatCode="0.00_);[Red]\(0.00\)">
                  <c:v>52.113</c:v>
                </c:pt>
                <c:pt idx="2368" formatCode="0.00_);[Red]\(0.00\)">
                  <c:v>52.050000000000011</c:v>
                </c:pt>
                <c:pt idx="2369" formatCode="0.00_);[Red]\(0.00\)">
                  <c:v>51.975000000000001</c:v>
                </c:pt>
                <c:pt idx="2370" formatCode="0.00_);[Red]\(0.00\)">
                  <c:v>51.897000000000006</c:v>
                </c:pt>
                <c:pt idx="2371" formatCode="0.00_);[Red]\(0.00\)">
                  <c:v>51.827999999999996</c:v>
                </c:pt>
                <c:pt idx="2372" formatCode="0.00_);[Red]\(0.00\)">
                  <c:v>51.741</c:v>
                </c:pt>
                <c:pt idx="2373" formatCode="0.00_);[Red]\(0.00\)">
                  <c:v>51.644999999999996</c:v>
                </c:pt>
                <c:pt idx="2374" formatCode="0.00_);[Red]\(0.00\)">
                  <c:v>51.546000000000006</c:v>
                </c:pt>
                <c:pt idx="2375" formatCode="0.00_);[Red]\(0.00\)">
                  <c:v>51.438000000000002</c:v>
                </c:pt>
                <c:pt idx="2376" formatCode="0.00_);[Red]\(0.00\)">
                  <c:v>51.323999999999998</c:v>
                </c:pt>
                <c:pt idx="2377" formatCode="0.00_);[Red]\(0.00\)">
                  <c:v>51.219000000000008</c:v>
                </c:pt>
                <c:pt idx="2378" formatCode="0.00_);[Red]\(0.00\)">
                  <c:v>51.099000000000004</c:v>
                </c:pt>
                <c:pt idx="2379" formatCode="0.00_);[Red]\(0.00\)">
                  <c:v>50.978999999999999</c:v>
                </c:pt>
                <c:pt idx="2380" formatCode="0.00_);[Red]\(0.00\)">
                  <c:v>50.862000000000002</c:v>
                </c:pt>
                <c:pt idx="2381" formatCode="0.00_);[Red]\(0.00\)">
                  <c:v>50.74499999999999</c:v>
                </c:pt>
                <c:pt idx="2382" formatCode="0.00_);[Red]\(0.00\)">
                  <c:v>50.642999999999994</c:v>
                </c:pt>
                <c:pt idx="2383" formatCode="0.00_);[Red]\(0.00\)">
                  <c:v>50.555999999999997</c:v>
                </c:pt>
                <c:pt idx="2384" formatCode="0.00_);[Red]\(0.00\)">
                  <c:v>53.606999999999992</c:v>
                </c:pt>
                <c:pt idx="2385" formatCode="0.00_);[Red]\(0.00\)">
                  <c:v>56.774999999999999</c:v>
                </c:pt>
                <c:pt idx="2386" formatCode="0.00_);[Red]\(0.00\)">
                  <c:v>60.018000000000008</c:v>
                </c:pt>
                <c:pt idx="2387" formatCode="0.00_);[Red]\(0.00\)">
                  <c:v>60.258000000000003</c:v>
                </c:pt>
                <c:pt idx="2388" formatCode="0.00_);[Red]\(0.00\)">
                  <c:v>60.492000000000004</c:v>
                </c:pt>
                <c:pt idx="2389" formatCode="0.00_);[Red]\(0.00\)">
                  <c:v>60.696000000000005</c:v>
                </c:pt>
                <c:pt idx="2390" formatCode="0.00_);[Red]\(0.00\)">
                  <c:v>60.909000000000013</c:v>
                </c:pt>
                <c:pt idx="2391" formatCode="0.00_);[Red]\(0.00\)">
                  <c:v>61.103999999999999</c:v>
                </c:pt>
                <c:pt idx="2392" formatCode="0.00_);[Red]\(0.00\)">
                  <c:v>61.304999999999993</c:v>
                </c:pt>
                <c:pt idx="2393" formatCode="0.00_);[Red]\(0.00\)">
                  <c:v>61.494000000000007</c:v>
                </c:pt>
                <c:pt idx="2394" formatCode="0.00_);[Red]\(0.00\)">
                  <c:v>58.539000000000009</c:v>
                </c:pt>
                <c:pt idx="2395" formatCode="0.00_);[Red]\(0.00\)">
                  <c:v>55.443000000000005</c:v>
                </c:pt>
                <c:pt idx="2396" formatCode="0.00_);[Red]\(0.00\)">
                  <c:v>52.281000000000006</c:v>
                </c:pt>
                <c:pt idx="2397" formatCode="0.00_);[Red]\(0.00\)">
                  <c:v>52.131000000000007</c:v>
                </c:pt>
                <c:pt idx="2398" formatCode="0.00_);[Red]\(0.00\)">
                  <c:v>51.963000000000001</c:v>
                </c:pt>
                <c:pt idx="2399" formatCode="0.00_);[Red]\(0.00\)">
                  <c:v>51.839999999999996</c:v>
                </c:pt>
                <c:pt idx="2400" formatCode="0.00_);[Red]\(0.00\)">
                  <c:v>51.696000000000005</c:v>
                </c:pt>
                <c:pt idx="2401" formatCode="0.00_);[Red]\(0.00\)">
                  <c:v>51.588000000000001</c:v>
                </c:pt>
                <c:pt idx="2402" formatCode="0.00_);[Red]\(0.00\)">
                  <c:v>51.464999999999996</c:v>
                </c:pt>
                <c:pt idx="2403" formatCode="0.00_);[Red]\(0.00\)">
                  <c:v>51.323999999999998</c:v>
                </c:pt>
                <c:pt idx="2404" formatCode="0.00_);[Red]\(0.00\)">
                  <c:v>51.206999999999994</c:v>
                </c:pt>
                <c:pt idx="2405" formatCode="0.00_);[Red]\(0.00\)">
                  <c:v>51.093000000000004</c:v>
                </c:pt>
                <c:pt idx="2406" formatCode="0.00_);[Red]\(0.00\)">
                  <c:v>50.988000000000007</c:v>
                </c:pt>
                <c:pt idx="2407" formatCode="0.00_);[Red]\(0.00\)">
                  <c:v>50.88000000000001</c:v>
                </c:pt>
                <c:pt idx="2408" formatCode="0.00_);[Red]\(0.00\)">
                  <c:v>50.772000000000006</c:v>
                </c:pt>
                <c:pt idx="2409" formatCode="0.00_);[Red]\(0.00\)">
                  <c:v>50.658000000000001</c:v>
                </c:pt>
                <c:pt idx="2410" formatCode="0.00_);[Red]\(0.00\)">
                  <c:v>53.628</c:v>
                </c:pt>
                <c:pt idx="2411" formatCode="0.00_);[Red]\(0.00\)">
                  <c:v>56.694000000000003</c:v>
                </c:pt>
                <c:pt idx="2412" formatCode="0.00_);[Red]\(0.00\)">
                  <c:v>59.886000000000003</c:v>
                </c:pt>
                <c:pt idx="2413" formatCode="0.00_);[Red]\(0.00\)">
                  <c:v>61.817999999999998</c:v>
                </c:pt>
                <c:pt idx="2414" formatCode="0.00_);[Red]\(0.00\)">
                  <c:v>62.064</c:v>
                </c:pt>
                <c:pt idx="2415" formatCode="0.00_);[Red]\(0.00\)">
                  <c:v>62.283000000000001</c:v>
                </c:pt>
                <c:pt idx="2416" formatCode="0.00_);[Red]\(0.00\)">
                  <c:v>62.480999999999995</c:v>
                </c:pt>
                <c:pt idx="2417" formatCode="0.00_);[Red]\(0.00\)">
                  <c:v>62.687999999999988</c:v>
                </c:pt>
                <c:pt idx="2418" formatCode="0.00_);[Red]\(0.00\)">
                  <c:v>62.89200000000001</c:v>
                </c:pt>
                <c:pt idx="2419" formatCode="0.00_);[Red]\(0.00\)">
                  <c:v>63.104999999999997</c:v>
                </c:pt>
                <c:pt idx="2420" formatCode="0.00_);[Red]\(0.00\)">
                  <c:v>60.222000000000001</c:v>
                </c:pt>
                <c:pt idx="2421" formatCode="0.00_);[Red]\(0.00\)">
                  <c:v>57.237000000000002</c:v>
                </c:pt>
                <c:pt idx="2422" formatCode="0.00_);[Red]\(0.00\)">
                  <c:v>54.125999999999998</c:v>
                </c:pt>
                <c:pt idx="2423" formatCode="0.00_);[Red]\(0.00\)">
                  <c:v>52.286999999999999</c:v>
                </c:pt>
                <c:pt idx="2424" formatCode="0.00_);[Red]\(0.00\)">
                  <c:v>52.128</c:v>
                </c:pt>
                <c:pt idx="2425" formatCode="0.00_);[Red]\(0.00\)">
                  <c:v>52.016999999999996</c:v>
                </c:pt>
                <c:pt idx="2426" formatCode="0.00_);[Red]\(0.00\)">
                  <c:v>51.905999999999992</c:v>
                </c:pt>
                <c:pt idx="2427" formatCode="0.00_);[Red]\(0.00\)">
                  <c:v>51.777000000000001</c:v>
                </c:pt>
                <c:pt idx="2428" formatCode="0.00_);[Red]\(0.00\)">
                  <c:v>51.674999999999997</c:v>
                </c:pt>
                <c:pt idx="2429" formatCode="0.00_);[Red]\(0.00\)">
                  <c:v>51.569999999999993</c:v>
                </c:pt>
                <c:pt idx="2430" formatCode="0.00_);[Red]\(0.00\)">
                  <c:v>51.486000000000004</c:v>
                </c:pt>
                <c:pt idx="2431" formatCode="0.00_);[Red]\(0.00\)">
                  <c:v>51.372</c:v>
                </c:pt>
                <c:pt idx="2432" formatCode="0.00_);[Red]\(0.00\)">
                  <c:v>51.273000000000003</c:v>
                </c:pt>
                <c:pt idx="2433" formatCode="0.00_);[Red]\(0.00\)">
                  <c:v>51.179999999999993</c:v>
                </c:pt>
                <c:pt idx="2434" formatCode="0.00_);[Red]\(0.00\)">
                  <c:v>51.069000000000003</c:v>
                </c:pt>
                <c:pt idx="2435" formatCode="0.00_);[Red]\(0.00\)">
                  <c:v>50.963999999999999</c:v>
                </c:pt>
                <c:pt idx="2436" formatCode="0.00_);[Red]\(0.00\)">
                  <c:v>50.870999999999995</c:v>
                </c:pt>
                <c:pt idx="2437" formatCode="0.00_);[Red]\(0.00\)">
                  <c:v>50.780999999999999</c:v>
                </c:pt>
                <c:pt idx="2438" formatCode="0.00_);[Red]\(0.00\)">
                  <c:v>50.690999999999995</c:v>
                </c:pt>
                <c:pt idx="2439" formatCode="0.00_);[Red]\(0.00\)">
                  <c:v>50.585999999999999</c:v>
                </c:pt>
                <c:pt idx="2440" formatCode="0.00_);[Red]\(0.00\)">
                  <c:v>50.487000000000002</c:v>
                </c:pt>
                <c:pt idx="2441" formatCode="0.00_);[Red]\(0.00\)">
                  <c:v>53.480999999999995</c:v>
                </c:pt>
                <c:pt idx="2442" formatCode="0.00_);[Red]\(0.00\)">
                  <c:v>56.573999999999998</c:v>
                </c:pt>
                <c:pt idx="2443" formatCode="0.00_);[Red]\(0.00\)">
                  <c:v>59.774999999999999</c:v>
                </c:pt>
                <c:pt idx="2444" formatCode="0.00_);[Red]\(0.00\)">
                  <c:v>61.569000000000003</c:v>
                </c:pt>
                <c:pt idx="2445" formatCode="0.00_);[Red]\(0.00\)">
                  <c:v>61.80899999999999</c:v>
                </c:pt>
                <c:pt idx="2446" formatCode="0.00_);[Red]\(0.00\)">
                  <c:v>62.04</c:v>
                </c:pt>
                <c:pt idx="2447" formatCode="0.00_);[Red]\(0.00\)">
                  <c:v>62.277000000000001</c:v>
                </c:pt>
                <c:pt idx="2448" formatCode="0.00_);[Red]\(0.00\)">
                  <c:v>62.489999999999995</c:v>
                </c:pt>
                <c:pt idx="2449" formatCode="0.00_);[Red]\(0.00\)">
                  <c:v>62.706000000000003</c:v>
                </c:pt>
                <c:pt idx="2450" formatCode="0.00_);[Red]\(0.00\)">
                  <c:v>62.919000000000004</c:v>
                </c:pt>
                <c:pt idx="2451" formatCode="0.00_);[Red]\(0.00\)">
                  <c:v>60.056999999999995</c:v>
                </c:pt>
                <c:pt idx="2452" formatCode="0.00_);[Red]\(0.00\)">
                  <c:v>57.084000000000003</c:v>
                </c:pt>
                <c:pt idx="2453" formatCode="0.00_);[Red]\(0.00\)">
                  <c:v>54.012</c:v>
                </c:pt>
                <c:pt idx="2454" formatCode="0.00_);[Red]\(0.00\)">
                  <c:v>52.331999999999994</c:v>
                </c:pt>
                <c:pt idx="2455" formatCode="0.00_);[Red]\(0.00\)">
                  <c:v>52.205999999999996</c:v>
                </c:pt>
                <c:pt idx="2456" formatCode="0.00_);[Red]\(0.00\)">
                  <c:v>52.091999999999999</c:v>
                </c:pt>
                <c:pt idx="2457" formatCode="0.00_);[Red]\(0.00\)">
                  <c:v>51.959999999999994</c:v>
                </c:pt>
                <c:pt idx="2458" formatCode="0.00_);[Red]\(0.00\)">
                  <c:v>51.854999999999997</c:v>
                </c:pt>
                <c:pt idx="2459" formatCode="0.00_);[Red]\(0.00\)">
                  <c:v>51.747</c:v>
                </c:pt>
                <c:pt idx="2460" formatCode="0.00_);[Red]\(0.00\)">
                  <c:v>51.645000000000003</c:v>
                </c:pt>
                <c:pt idx="2461" formatCode="0.00_);[Red]\(0.00\)">
                  <c:v>51.530999999999992</c:v>
                </c:pt>
                <c:pt idx="2462" formatCode="0.00_);[Red]\(0.00\)">
                  <c:v>51.426000000000002</c:v>
                </c:pt>
                <c:pt idx="2463" formatCode="0.00_);[Red]\(0.00\)">
                  <c:v>51.297000000000004</c:v>
                </c:pt>
                <c:pt idx="2464" formatCode="0.00_);[Red]\(0.00\)">
                  <c:v>51.192</c:v>
                </c:pt>
                <c:pt idx="2465" formatCode="0.00_);[Red]\(0.00\)">
                  <c:v>51.065999999999995</c:v>
                </c:pt>
                <c:pt idx="2466" formatCode="0.00_);[Red]\(0.00\)">
                  <c:v>50.942999999999998</c:v>
                </c:pt>
                <c:pt idx="2467" formatCode="0.00_);[Red]\(0.00\)">
                  <c:v>50.838000000000001</c:v>
                </c:pt>
                <c:pt idx="2468" formatCode="0.00_);[Red]\(0.00\)">
                  <c:v>50.712000000000003</c:v>
                </c:pt>
                <c:pt idx="2469" formatCode="0.00_);[Red]\(0.00\)">
                  <c:v>51.392999999999994</c:v>
                </c:pt>
                <c:pt idx="2470" formatCode="0.00_);[Red]\(0.00\)">
                  <c:v>54.443999999999996</c:v>
                </c:pt>
                <c:pt idx="2471" formatCode="0.00_);[Red]\(0.00\)">
                  <c:v>57.584999999999994</c:v>
                </c:pt>
                <c:pt idx="2472" formatCode="0.00_);[Red]\(0.00\)">
                  <c:v>60.821999999999989</c:v>
                </c:pt>
                <c:pt idx="2473" formatCode="0.00_);[Red]\(0.00\)">
                  <c:v>62.468999999999994</c:v>
                </c:pt>
                <c:pt idx="2474" formatCode="0.00_);[Red]\(0.00\)">
                  <c:v>62.690999999999988</c:v>
                </c:pt>
                <c:pt idx="2475" formatCode="0.00_);[Red]\(0.00\)">
                  <c:v>62.903999999999996</c:v>
                </c:pt>
                <c:pt idx="2476" formatCode="0.00_);[Red]\(0.00\)">
                  <c:v>63.125999999999998</c:v>
                </c:pt>
                <c:pt idx="2477" formatCode="0.00_);[Red]\(0.00\)">
                  <c:v>63.33</c:v>
                </c:pt>
                <c:pt idx="2478" formatCode="0.00_);[Red]\(0.00\)">
                  <c:v>63.546000000000006</c:v>
                </c:pt>
                <c:pt idx="2479" formatCode="0.00_);[Red]\(0.00\)">
                  <c:v>62.954999999999998</c:v>
                </c:pt>
                <c:pt idx="2480" formatCode="0.00_);[Red]\(0.00\)">
                  <c:v>59.982000000000006</c:v>
                </c:pt>
                <c:pt idx="2481" formatCode="0.00_);[Red]\(0.00\)">
                  <c:v>56.93399999999999</c:v>
                </c:pt>
                <c:pt idx="2482" formatCode="0.00_);[Red]\(0.00\)">
                  <c:v>53.786999999999999</c:v>
                </c:pt>
                <c:pt idx="2483" formatCode="0.00_);[Red]\(0.00\)">
                  <c:v>52.238999999999997</c:v>
                </c:pt>
                <c:pt idx="2484" formatCode="0.00_);[Red]\(0.00\)">
                  <c:v>52.11</c:v>
                </c:pt>
                <c:pt idx="2485" formatCode="0.00_);[Red]\(0.00\)">
                  <c:v>52.001999999999995</c:v>
                </c:pt>
                <c:pt idx="2486" formatCode="0.00_);[Red]\(0.00\)">
                  <c:v>51.882000000000005</c:v>
                </c:pt>
                <c:pt idx="2487" formatCode="0.00_);[Red]\(0.00\)">
                  <c:v>51.777000000000001</c:v>
                </c:pt>
                <c:pt idx="2488" formatCode="0.00_);[Red]\(0.00\)">
                  <c:v>51.668999999999997</c:v>
                </c:pt>
                <c:pt idx="2489" formatCode="0.00_);[Red]\(0.00\)">
                  <c:v>51.570000000000007</c:v>
                </c:pt>
                <c:pt idx="2490" formatCode="0.00_);[Red]\(0.00\)">
                  <c:v>51.471000000000004</c:v>
                </c:pt>
                <c:pt idx="2491" formatCode="0.00_);[Red]\(0.00\)">
                  <c:v>51.378</c:v>
                </c:pt>
                <c:pt idx="2492" formatCode="0.00_);[Red]\(0.00\)">
                  <c:v>51.3</c:v>
                </c:pt>
                <c:pt idx="2493" formatCode="0.00_);[Red]\(0.00\)">
                  <c:v>51.201000000000001</c:v>
                </c:pt>
                <c:pt idx="2494" formatCode="0.00_);[Red]\(0.00\)">
                  <c:v>51.105000000000004</c:v>
                </c:pt>
                <c:pt idx="2495" formatCode="0.00_);[Red]\(0.00\)">
                  <c:v>50.997</c:v>
                </c:pt>
                <c:pt idx="2496" formatCode="0.00_);[Red]\(0.00\)">
                  <c:v>50.903999999999996</c:v>
                </c:pt>
                <c:pt idx="2497" formatCode="0.00_);[Red]\(0.00\)">
                  <c:v>50.796000000000006</c:v>
                </c:pt>
                <c:pt idx="2498" formatCode="0.00_);[Red]\(0.00\)">
                  <c:v>50.685000000000002</c:v>
                </c:pt>
                <c:pt idx="2499" formatCode="0.00_);[Red]\(0.00\)">
                  <c:v>52.644000000000005</c:v>
                </c:pt>
                <c:pt idx="2500" formatCode="0.00_);[Red]\(0.00\)">
                  <c:v>55.761000000000003</c:v>
                </c:pt>
                <c:pt idx="2501" formatCode="0.00_);[Red]\(0.00\)">
                  <c:v>58.971000000000004</c:v>
                </c:pt>
                <c:pt idx="2502" formatCode="0.00_);[Red]\(0.00\)">
                  <c:v>62.064000000000007</c:v>
                </c:pt>
                <c:pt idx="2503" formatCode="0.00_);[Red]\(0.00\)">
                  <c:v>62.274000000000001</c:v>
                </c:pt>
                <c:pt idx="2504" formatCode="0.00_);[Red]\(0.00\)">
                  <c:v>62.477999999999994</c:v>
                </c:pt>
                <c:pt idx="2505" formatCode="0.00_);[Red]\(0.00\)">
                  <c:v>62.688000000000002</c:v>
                </c:pt>
                <c:pt idx="2506" formatCode="0.00_);[Red]\(0.00\)">
                  <c:v>62.855999999999995</c:v>
                </c:pt>
                <c:pt idx="2507" formatCode="0.00_);[Red]\(0.00\)">
                  <c:v>63.036000000000001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23-4746-A73F-DC10997248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6892096"/>
        <c:axId val="826893728"/>
      </c:lineChart>
      <c:catAx>
        <c:axId val="826892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Data Point</a:t>
                </a:r>
              </a:p>
            </c:rich>
          </c:tx>
          <c:overlay val="0"/>
        </c:title>
        <c:majorTickMark val="out"/>
        <c:minorTickMark val="none"/>
        <c:tickLblPos val="nextTo"/>
        <c:crossAx val="826893728"/>
        <c:crosses val="autoZero"/>
        <c:auto val="1"/>
        <c:lblAlgn val="ctr"/>
        <c:lblOffset val="100"/>
        <c:noMultiLvlLbl val="0"/>
      </c:catAx>
      <c:valAx>
        <c:axId val="82689372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" altLang="ko-KR"/>
                  <a:t>Value</a:t>
                </a:r>
              </a:p>
            </c:rich>
          </c:tx>
          <c:overlay val="0"/>
        </c:title>
        <c:numFmt formatCode="0.00_);[Red]\(0.00\)" sourceLinked="1"/>
        <c:majorTickMark val="out"/>
        <c:minorTickMark val="none"/>
        <c:tickLblPos val="nextTo"/>
        <c:crossAx val="826892096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customXml" Target="../ink/ink7.xml"/><Relationship Id="rId18" Type="http://schemas.openxmlformats.org/officeDocument/2006/relationships/image" Target="../media/image9.png"/><Relationship Id="rId3" Type="http://schemas.openxmlformats.org/officeDocument/2006/relationships/customXml" Target="../ink/ink2.xml"/><Relationship Id="rId7" Type="http://schemas.openxmlformats.org/officeDocument/2006/relationships/customXml" Target="../ink/ink4.xml"/><Relationship Id="rId12" Type="http://schemas.openxmlformats.org/officeDocument/2006/relationships/image" Target="../media/image6.png"/><Relationship Id="rId17" Type="http://schemas.openxmlformats.org/officeDocument/2006/relationships/customXml" Target="../ink/ink9.xml"/><Relationship Id="rId2" Type="http://schemas.openxmlformats.org/officeDocument/2006/relationships/image" Target="../media/image1.png"/><Relationship Id="rId16" Type="http://schemas.openxmlformats.org/officeDocument/2006/relationships/image" Target="../media/image8.png"/><Relationship Id="rId1" Type="http://schemas.openxmlformats.org/officeDocument/2006/relationships/customXml" Target="../ink/ink1.xml"/><Relationship Id="rId6" Type="http://schemas.openxmlformats.org/officeDocument/2006/relationships/image" Target="../media/image3.png"/><Relationship Id="rId11" Type="http://schemas.openxmlformats.org/officeDocument/2006/relationships/customXml" Target="../ink/ink6.xml"/><Relationship Id="rId5" Type="http://schemas.openxmlformats.org/officeDocument/2006/relationships/customXml" Target="../ink/ink3.xml"/><Relationship Id="rId15" Type="http://schemas.openxmlformats.org/officeDocument/2006/relationships/customXml" Target="../ink/ink8.xml"/><Relationship Id="rId10" Type="http://schemas.openxmlformats.org/officeDocument/2006/relationships/image" Target="../media/image5.png"/><Relationship Id="rId4" Type="http://schemas.openxmlformats.org/officeDocument/2006/relationships/image" Target="../media/image2.png"/><Relationship Id="rId9" Type="http://schemas.openxmlformats.org/officeDocument/2006/relationships/customXml" Target="../ink/ink5.xml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5280</xdr:colOff>
      <xdr:row>10</xdr:row>
      <xdr:rowOff>7080</xdr:rowOff>
    </xdr:from>
    <xdr:to>
      <xdr:col>15</xdr:col>
      <xdr:colOff>240</xdr:colOff>
      <xdr:row>15</xdr:row>
      <xdr:rowOff>215100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10" name="잉크 9">
              <a:extLst>
                <a:ext uri="{FF2B5EF4-FFF2-40B4-BE49-F238E27FC236}">
                  <a16:creationId xmlns:a16="http://schemas.microsoft.com/office/drawing/2014/main" id="{00000000-0008-0000-0300-00000A000000}"/>
                </a:ext>
              </a:extLst>
            </xdr14:cNvPr>
            <xdr14:cNvContentPartPr/>
          </xdr14:nvContentPartPr>
          <xdr14:nvPr macro=""/>
          <xdr14:xfrm>
            <a:off x="7899600" y="2216880"/>
            <a:ext cx="497880" cy="1312920"/>
          </xdr14:xfrm>
        </xdr:contentPart>
      </mc:Choice>
      <mc:Fallback xmlns="">
        <xdr:pic>
          <xdr:nvPicPr>
            <xdr:cNvPr id="10" name="잉크 9">
              <a:extLst>
                <a:ext uri="{FF2B5EF4-FFF2-40B4-BE49-F238E27FC236}">
                  <a16:creationId xmlns:a16="http://schemas.microsoft.com/office/drawing/2014/main" id="{29DA8677-E41F-4711-B6D2-2F994F60B580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7890600" y="2208240"/>
              <a:ext cx="515520" cy="1330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15000</xdr:colOff>
      <xdr:row>10</xdr:row>
      <xdr:rowOff>14280</xdr:rowOff>
    </xdr:from>
    <xdr:to>
      <xdr:col>18</xdr:col>
      <xdr:colOff>27480</xdr:colOff>
      <xdr:row>10</xdr:row>
      <xdr:rowOff>198240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1" name="잉크 10">
              <a:extLst>
                <a:ext uri="{FF2B5EF4-FFF2-40B4-BE49-F238E27FC236}">
                  <a16:creationId xmlns:a16="http://schemas.microsoft.com/office/drawing/2014/main" id="{00000000-0008-0000-0300-00000B000000}"/>
                </a:ext>
              </a:extLst>
            </xdr14:cNvPr>
            <xdr14:cNvContentPartPr/>
          </xdr14:nvContentPartPr>
          <xdr14:nvPr macro=""/>
          <xdr14:xfrm>
            <a:off x="8412240" y="2224080"/>
            <a:ext cx="1810800" cy="183960"/>
          </xdr14:xfrm>
        </xdr:contentPart>
      </mc:Choice>
      <mc:Fallback xmlns="">
        <xdr:pic>
          <xdr:nvPicPr>
            <xdr:cNvPr id="11" name="잉크 10">
              <a:extLst>
                <a:ext uri="{FF2B5EF4-FFF2-40B4-BE49-F238E27FC236}">
                  <a16:creationId xmlns:a16="http://schemas.microsoft.com/office/drawing/2014/main" id="{953E7E65-40AF-4D23-A56E-A5007B364DB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8403240" y="2215440"/>
              <a:ext cx="1828440" cy="20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365520</xdr:colOff>
      <xdr:row>14</xdr:row>
      <xdr:rowOff>53040</xdr:rowOff>
    </xdr:from>
    <xdr:to>
      <xdr:col>23</xdr:col>
      <xdr:colOff>495480</xdr:colOff>
      <xdr:row>16</xdr:row>
      <xdr:rowOff>46320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13" name="잉크 12">
              <a:extLst>
                <a:ext uri="{FF2B5EF4-FFF2-40B4-BE49-F238E27FC236}">
                  <a16:creationId xmlns:a16="http://schemas.microsoft.com/office/drawing/2014/main" id="{00000000-0008-0000-0300-00000D000000}"/>
                </a:ext>
              </a:extLst>
            </xdr14:cNvPr>
            <xdr14:cNvContentPartPr/>
          </xdr14:nvContentPartPr>
          <xdr14:nvPr macro=""/>
          <xdr14:xfrm>
            <a:off x="10561080" y="3146760"/>
            <a:ext cx="2781720" cy="435240"/>
          </xdr14:xfrm>
        </xdr:contentPart>
      </mc:Choice>
      <mc:Fallback xmlns="">
        <xdr:pic>
          <xdr:nvPicPr>
            <xdr:cNvPr id="13" name="잉크 12">
              <a:extLst>
                <a:ext uri="{FF2B5EF4-FFF2-40B4-BE49-F238E27FC236}">
                  <a16:creationId xmlns:a16="http://schemas.microsoft.com/office/drawing/2014/main" id="{297F0B29-D01C-4AF2-8C51-3BE0CFA98A04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0552080" y="3138120"/>
              <a:ext cx="2799360" cy="45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15240</xdr:colOff>
      <xdr:row>10</xdr:row>
      <xdr:rowOff>197520</xdr:rowOff>
    </xdr:from>
    <xdr:to>
      <xdr:col>18</xdr:col>
      <xdr:colOff>378840</xdr:colOff>
      <xdr:row>13</xdr:row>
      <xdr:rowOff>210660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4" name="잉크 1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14:cNvPr>
            <xdr14:cNvContentPartPr/>
          </xdr14:nvContentPartPr>
          <xdr14:nvPr macro=""/>
          <xdr14:xfrm>
            <a:off x="10210800" y="2407320"/>
            <a:ext cx="363600" cy="676080"/>
          </xdr14:xfrm>
        </xdr:contentPart>
      </mc:Choice>
      <mc:Fallback xmlns="">
        <xdr:pic>
          <xdr:nvPicPr>
            <xdr:cNvPr id="14" name="잉크 13">
              <a:extLst>
                <a:ext uri="{FF2B5EF4-FFF2-40B4-BE49-F238E27FC236}">
                  <a16:creationId xmlns:a16="http://schemas.microsoft.com/office/drawing/2014/main" id="{91C470BC-EF4C-43CD-BA3D-B5AF182D6204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0201800" y="2398680"/>
              <a:ext cx="381240" cy="69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410640</xdr:colOff>
      <xdr:row>1</xdr:row>
      <xdr:rowOff>203100</xdr:rowOff>
    </xdr:from>
    <xdr:to>
      <xdr:col>15</xdr:col>
      <xdr:colOff>17160</xdr:colOff>
      <xdr:row>15</xdr:row>
      <xdr:rowOff>8460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9" name="잉크 18">
              <a:extLst>
                <a:ext uri="{FF2B5EF4-FFF2-40B4-BE49-F238E27FC236}">
                  <a16:creationId xmlns:a16="http://schemas.microsoft.com/office/drawing/2014/main" id="{00000000-0008-0000-0300-000013000000}"/>
                </a:ext>
              </a:extLst>
            </xdr14:cNvPr>
            <xdr14:cNvContentPartPr/>
          </xdr14:nvContentPartPr>
          <xdr14:nvPr macro=""/>
          <xdr14:xfrm>
            <a:off x="7802040" y="424080"/>
            <a:ext cx="612360" cy="2899080"/>
          </xdr14:xfrm>
        </xdr:contentPart>
      </mc:Choice>
      <mc:Fallback xmlns="">
        <xdr:pic>
          <xdr:nvPicPr>
            <xdr:cNvPr id="19" name="잉크 18">
              <a:extLst>
                <a:ext uri="{FF2B5EF4-FFF2-40B4-BE49-F238E27FC236}">
                  <a16:creationId xmlns:a16="http://schemas.microsoft.com/office/drawing/2014/main" id="{A83015CB-0697-4F9E-BB9B-B402496A6619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7793040" y="415080"/>
              <a:ext cx="630000" cy="291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487680</xdr:colOff>
      <xdr:row>9</xdr:row>
      <xdr:rowOff>182340</xdr:rowOff>
    </xdr:from>
    <xdr:to>
      <xdr:col>14</xdr:col>
      <xdr:colOff>246480</xdr:colOff>
      <xdr:row>10</xdr:row>
      <xdr:rowOff>164040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0" name="잉크 19">
              <a:extLst>
                <a:ext uri="{FF2B5EF4-FFF2-40B4-BE49-F238E27FC236}">
                  <a16:creationId xmlns:a16="http://schemas.microsoft.com/office/drawing/2014/main" id="{00000000-0008-0000-0300-000014000000}"/>
                </a:ext>
              </a:extLst>
            </xdr14:cNvPr>
            <xdr14:cNvContentPartPr/>
          </xdr14:nvContentPartPr>
          <xdr14:nvPr macro=""/>
          <xdr14:xfrm>
            <a:off x="7879080" y="2171160"/>
            <a:ext cx="261720" cy="202680"/>
          </xdr14:xfrm>
        </xdr:contentPart>
      </mc:Choice>
      <mc:Fallback xmlns="">
        <xdr:pic>
          <xdr:nvPicPr>
            <xdr:cNvPr id="20" name="잉크 19">
              <a:extLst>
                <a:ext uri="{FF2B5EF4-FFF2-40B4-BE49-F238E27FC236}">
                  <a16:creationId xmlns:a16="http://schemas.microsoft.com/office/drawing/2014/main" id="{206CA7E3-EF8A-4D64-AE7A-425437D0B9DF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7870080" y="2162520"/>
              <a:ext cx="279360" cy="22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250440</xdr:colOff>
      <xdr:row>1</xdr:row>
      <xdr:rowOff>136860</xdr:rowOff>
    </xdr:from>
    <xdr:to>
      <xdr:col>16</xdr:col>
      <xdr:colOff>249840</xdr:colOff>
      <xdr:row>10</xdr:row>
      <xdr:rowOff>47400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잉크 22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14:cNvPr>
            <xdr14:cNvContentPartPr/>
          </xdr14:nvContentPartPr>
          <xdr14:nvPr macro=""/>
          <xdr14:xfrm>
            <a:off x="8647680" y="357840"/>
            <a:ext cx="624240" cy="1899360"/>
          </xdr14:xfrm>
        </xdr:contentPart>
      </mc:Choice>
      <mc:Fallback xmlns="">
        <xdr:pic>
          <xdr:nvPicPr>
            <xdr:cNvPr id="23" name="잉크 22">
              <a:extLst>
                <a:ext uri="{FF2B5EF4-FFF2-40B4-BE49-F238E27FC236}">
                  <a16:creationId xmlns:a16="http://schemas.microsoft.com/office/drawing/2014/main" id="{A976660B-8F04-4868-8A89-1F59DB43B206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8638680" y="349200"/>
              <a:ext cx="641880" cy="191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258840</xdr:colOff>
      <xdr:row>1</xdr:row>
      <xdr:rowOff>182580</xdr:rowOff>
    </xdr:from>
    <xdr:to>
      <xdr:col>18</xdr:col>
      <xdr:colOff>436080</xdr:colOff>
      <xdr:row>12</xdr:row>
      <xdr:rowOff>23040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6" name="잉크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14:cNvPr>
            <xdr14:cNvContentPartPr/>
          </xdr14:nvContentPartPr>
          <xdr14:nvPr macro=""/>
          <xdr14:xfrm>
            <a:off x="9280920" y="403560"/>
            <a:ext cx="1350720" cy="2271240"/>
          </xdr14:xfrm>
        </xdr:contentPart>
      </mc:Choice>
      <mc:Fallback xmlns="">
        <xdr:pic>
          <xdr:nvPicPr>
            <xdr:cNvPr id="26" name="잉크 25">
              <a:extLst>
                <a:ext uri="{FF2B5EF4-FFF2-40B4-BE49-F238E27FC236}">
                  <a16:creationId xmlns:a16="http://schemas.microsoft.com/office/drawing/2014/main" id="{99E5D5A4-3786-44B3-B5C4-F0CF2F37D73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9271920" y="394920"/>
              <a:ext cx="1368360" cy="228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479880</xdr:colOff>
      <xdr:row>1</xdr:row>
      <xdr:rowOff>136860</xdr:rowOff>
    </xdr:from>
    <xdr:to>
      <xdr:col>21</xdr:col>
      <xdr:colOff>325200</xdr:colOff>
      <xdr:row>15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9" name="잉크 28">
              <a:extLst>
                <a:ext uri="{FF2B5EF4-FFF2-40B4-BE49-F238E27FC236}">
                  <a16:creationId xmlns:a16="http://schemas.microsoft.com/office/drawing/2014/main" id="{00000000-0008-0000-0300-00001D000000}"/>
                </a:ext>
              </a:extLst>
            </xdr14:cNvPr>
            <xdr14:cNvContentPartPr/>
          </xdr14:nvContentPartPr>
          <xdr14:nvPr macro=""/>
          <xdr14:xfrm>
            <a:off x="10004880" y="357840"/>
            <a:ext cx="2161800" cy="3089880"/>
          </xdr14:xfrm>
        </xdr:contentPart>
      </mc:Choice>
      <mc:Fallback xmlns="">
        <xdr:pic>
          <xdr:nvPicPr>
            <xdr:cNvPr id="29" name="잉크 28">
              <a:extLst>
                <a:ext uri="{FF2B5EF4-FFF2-40B4-BE49-F238E27FC236}">
                  <a16:creationId xmlns:a16="http://schemas.microsoft.com/office/drawing/2014/main" id="{E22DF5BF-BEB3-4064-BAC2-81B39108DE9D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995880" y="349200"/>
              <a:ext cx="2179440" cy="3107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</xdr:colOff>
      <xdr:row>1</xdr:row>
      <xdr:rowOff>139700</xdr:rowOff>
    </xdr:from>
    <xdr:to>
      <xdr:col>45</xdr:col>
      <xdr:colOff>800100</xdr:colOff>
      <xdr:row>65</xdr:row>
      <xdr:rowOff>107628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17</xdr:col>
      <xdr:colOff>50800</xdr:colOff>
      <xdr:row>69</xdr:row>
      <xdr:rowOff>50800</xdr:rowOff>
    </xdr:from>
    <xdr:to>
      <xdr:col>30</xdr:col>
      <xdr:colOff>0</xdr:colOff>
      <xdr:row>85</xdr:row>
      <xdr:rowOff>197451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084300" y="14947900"/>
          <a:ext cx="10680700" cy="3601051"/>
        </a:xfrm>
        <a:prstGeom prst="rect">
          <a:avLst/>
        </a:prstGeom>
      </xdr:spPr>
    </xdr:pic>
    <xdr:clientData/>
  </xdr:twoCellAnchor>
  <xdr:twoCellAnchor editAs="oneCell">
    <xdr:from>
      <xdr:col>3</xdr:col>
      <xdr:colOff>393700</xdr:colOff>
      <xdr:row>68</xdr:row>
      <xdr:rowOff>139700</xdr:rowOff>
    </xdr:from>
    <xdr:to>
      <xdr:col>16</xdr:col>
      <xdr:colOff>330200</xdr:colOff>
      <xdr:row>89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870200" y="14820900"/>
          <a:ext cx="10668000" cy="4432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137160</xdr:colOff>
      <xdr:row>7</xdr:row>
      <xdr:rowOff>7620</xdr:rowOff>
    </xdr:from>
    <xdr:to>
      <xdr:col>32</xdr:col>
      <xdr:colOff>15240</xdr:colOff>
      <xdr:row>19</xdr:row>
      <xdr:rowOff>99060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4D10B57C-7EE4-4E75-A759-39DE5C4CB0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24</xdr:col>
      <xdr:colOff>548640</xdr:colOff>
      <xdr:row>19</xdr:row>
      <xdr:rowOff>91440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C5E6068C-3F4C-4568-A9DD-C8AE2B5E3C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129540</xdr:colOff>
      <xdr:row>0</xdr:row>
      <xdr:rowOff>83820</xdr:rowOff>
    </xdr:from>
    <xdr:to>
      <xdr:col>22</xdr:col>
      <xdr:colOff>624840</xdr:colOff>
      <xdr:row>3</xdr:row>
      <xdr:rowOff>30480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7E13FF9C-C5FA-4AE3-B186-9A7505C3D942}"/>
            </a:ext>
          </a:extLst>
        </xdr:cNvPr>
        <xdr:cNvSpPr/>
      </xdr:nvSpPr>
      <xdr:spPr>
        <a:xfrm>
          <a:off x="15115540" y="83820"/>
          <a:ext cx="495300" cy="59436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350520</xdr:colOff>
      <xdr:row>9</xdr:row>
      <xdr:rowOff>99060</xdr:rowOff>
    </xdr:from>
    <xdr:to>
      <xdr:col>19</xdr:col>
      <xdr:colOff>426720</xdr:colOff>
      <xdr:row>16</xdr:row>
      <xdr:rowOff>114300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C39908ED-BFD7-4E5E-B515-0536E5C3E291}"/>
            </a:ext>
          </a:extLst>
        </xdr:cNvPr>
        <xdr:cNvSpPr/>
      </xdr:nvSpPr>
      <xdr:spPr>
        <a:xfrm>
          <a:off x="12644120" y="2042160"/>
          <a:ext cx="749300" cy="1526540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53340</xdr:colOff>
      <xdr:row>32</xdr:row>
      <xdr:rowOff>7620</xdr:rowOff>
    </xdr:from>
    <xdr:to>
      <xdr:col>24</xdr:col>
      <xdr:colOff>601980</xdr:colOff>
      <xdr:row>44</xdr:row>
      <xdr:rowOff>99060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C8A37BB-4702-4F57-8C2F-2E75D127DD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571500</xdr:colOff>
      <xdr:row>31</xdr:row>
      <xdr:rowOff>213360</xdr:rowOff>
    </xdr:from>
    <xdr:to>
      <xdr:col>18</xdr:col>
      <xdr:colOff>571500</xdr:colOff>
      <xdr:row>42</xdr:row>
      <xdr:rowOff>22860</xdr:rowOff>
    </xdr:to>
    <xdr:cxnSp macro="">
      <xdr:nvCxnSpPr>
        <xdr:cNvPr id="7" name="선 3">
          <a:extLst>
            <a:ext uri="{FF2B5EF4-FFF2-40B4-BE49-F238E27FC236}">
              <a16:creationId xmlns:a16="http://schemas.microsoft.com/office/drawing/2014/main" id="{42894C31-F6FE-4F9B-9824-13DE4276E189}"/>
            </a:ext>
          </a:extLst>
        </xdr:cNvPr>
        <xdr:cNvCxnSpPr/>
      </xdr:nvCxnSpPr>
      <xdr:spPr>
        <a:xfrm rot="16200000">
          <a:off x="11772900" y="7998460"/>
          <a:ext cx="2184400" cy="0"/>
        </a:xfrm>
        <a:prstGeom prst="line">
          <a:avLst/>
        </a:prstGeom>
        <a:ln w="2540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594360</xdr:colOff>
      <xdr:row>32</xdr:row>
      <xdr:rowOff>15240</xdr:rowOff>
    </xdr:from>
    <xdr:to>
      <xdr:col>19</xdr:col>
      <xdr:colOff>594360</xdr:colOff>
      <xdr:row>42</xdr:row>
      <xdr:rowOff>45720</xdr:rowOff>
    </xdr:to>
    <xdr:cxnSp macro="">
      <xdr:nvCxnSpPr>
        <xdr:cNvPr id="8" name="선 3">
          <a:extLst>
            <a:ext uri="{FF2B5EF4-FFF2-40B4-BE49-F238E27FC236}">
              <a16:creationId xmlns:a16="http://schemas.microsoft.com/office/drawing/2014/main" id="{1693B211-B605-4085-813B-490C425E719A}"/>
            </a:ext>
          </a:extLst>
        </xdr:cNvPr>
        <xdr:cNvCxnSpPr/>
      </xdr:nvCxnSpPr>
      <xdr:spPr>
        <a:xfrm rot="16200000">
          <a:off x="12466320" y="8018780"/>
          <a:ext cx="2189480" cy="0"/>
        </a:xfrm>
        <a:prstGeom prst="line">
          <a:avLst/>
        </a:prstGeom>
        <a:ln w="2540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99060</xdr:colOff>
      <xdr:row>32</xdr:row>
      <xdr:rowOff>7620</xdr:rowOff>
    </xdr:from>
    <xdr:to>
      <xdr:col>24</xdr:col>
      <xdr:colOff>99060</xdr:colOff>
      <xdr:row>42</xdr:row>
      <xdr:rowOff>38100</xdr:rowOff>
    </xdr:to>
    <xdr:cxnSp macro="">
      <xdr:nvCxnSpPr>
        <xdr:cNvPr id="9" name="선 3">
          <a:extLst>
            <a:ext uri="{FF2B5EF4-FFF2-40B4-BE49-F238E27FC236}">
              <a16:creationId xmlns:a16="http://schemas.microsoft.com/office/drawing/2014/main" id="{403C624B-71A1-4369-81D9-939F1063920F}"/>
            </a:ext>
          </a:extLst>
        </xdr:cNvPr>
        <xdr:cNvCxnSpPr/>
      </xdr:nvCxnSpPr>
      <xdr:spPr>
        <a:xfrm rot="16200000">
          <a:off x="15336520" y="8011160"/>
          <a:ext cx="2189480" cy="0"/>
        </a:xfrm>
        <a:prstGeom prst="line">
          <a:avLst/>
        </a:prstGeom>
        <a:ln w="25400">
          <a:solidFill>
            <a:srgbClr val="FF0000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304800</xdr:colOff>
      <xdr:row>38</xdr:row>
      <xdr:rowOff>91440</xdr:rowOff>
    </xdr:from>
    <xdr:to>
      <xdr:col>21</xdr:col>
      <xdr:colOff>441960</xdr:colOff>
      <xdr:row>41</xdr:row>
      <xdr:rowOff>129540</xdr:rowOff>
    </xdr:to>
    <xdr:sp macro="" textlink="">
      <xdr:nvSpPr>
        <xdr:cNvPr id="10" name="직사각형 6">
          <a:extLst>
            <a:ext uri="{FF2B5EF4-FFF2-40B4-BE49-F238E27FC236}">
              <a16:creationId xmlns:a16="http://schemas.microsoft.com/office/drawing/2014/main" id="{E176D06D-13C1-40CD-BC0F-30628A33422D}"/>
            </a:ext>
          </a:extLst>
        </xdr:cNvPr>
        <xdr:cNvSpPr txBox="1">
          <a:spLocks noRot="1"/>
        </xdr:cNvSpPr>
      </xdr:nvSpPr>
      <xdr:spPr>
        <a:xfrm>
          <a:off x="12598400" y="8295640"/>
          <a:ext cx="2156460" cy="6858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wrap="square" lIns="0" tIns="0" rIns="0" bIns="0" anchor="ctr"/>
        <a:lstStyle/>
        <a:p>
          <a:pPr algn="ctr" eaLnBrk="0" latinLnBrk="0">
            <a:lnSpc>
              <a:spcPct val="100000"/>
            </a:lnSpc>
          </a:pP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Loadin율 : </a:t>
          </a:r>
          <a:r>
            <a:rPr lang="en-US" altLang="ko-KR" sz="1200" b="1">
              <a:solidFill>
                <a:srgbClr val="FF0000"/>
              </a:solidFill>
              <a:latin typeface="돋움"/>
              <a:ea typeface="돋움"/>
            </a:rPr>
            <a:t>14.29</a:t>
          </a: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(%)</a:t>
          </a:r>
        </a:p>
        <a:p>
          <a:pPr algn="ctr" eaLnBrk="0" latinLnBrk="0">
            <a:lnSpc>
              <a:spcPct val="100000"/>
            </a:lnSpc>
          </a:pP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Loading전력: </a:t>
          </a:r>
          <a:r>
            <a:rPr lang="en-US" altLang="ko-KR" sz="1200" b="1">
              <a:solidFill>
                <a:srgbClr val="FF0000"/>
              </a:solidFill>
              <a:latin typeface="돋움"/>
              <a:ea typeface="돋움"/>
            </a:rPr>
            <a:t>76.25</a:t>
          </a: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(kW)</a:t>
          </a:r>
        </a:p>
      </xdr:txBody>
    </xdr:sp>
    <xdr:clientData/>
  </xdr:twoCellAnchor>
  <xdr:twoCellAnchor>
    <xdr:from>
      <xdr:col>21</xdr:col>
      <xdr:colOff>495300</xdr:colOff>
      <xdr:row>38</xdr:row>
      <xdr:rowOff>83820</xdr:rowOff>
    </xdr:from>
    <xdr:to>
      <xdr:col>25</xdr:col>
      <xdr:colOff>99059</xdr:colOff>
      <xdr:row>41</xdr:row>
      <xdr:rowOff>121920</xdr:rowOff>
    </xdr:to>
    <xdr:sp macro="" textlink="">
      <xdr:nvSpPr>
        <xdr:cNvPr id="11" name="직사각형 7">
          <a:extLst>
            <a:ext uri="{FF2B5EF4-FFF2-40B4-BE49-F238E27FC236}">
              <a16:creationId xmlns:a16="http://schemas.microsoft.com/office/drawing/2014/main" id="{3AEAAAF3-E2CA-4032-95A3-2F626EBBA471}"/>
            </a:ext>
          </a:extLst>
        </xdr:cNvPr>
        <xdr:cNvSpPr txBox="1">
          <a:spLocks noRot="1"/>
        </xdr:cNvSpPr>
      </xdr:nvSpPr>
      <xdr:spPr>
        <a:xfrm>
          <a:off x="14808200" y="8288020"/>
          <a:ext cx="2296159" cy="6858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overflow" wrap="square" lIns="0" tIns="0" rIns="0" bIns="0" anchor="ctr"/>
        <a:lstStyle/>
        <a:p>
          <a:pPr algn="ctr" eaLnBrk="0" latinLnBrk="0">
            <a:lnSpc>
              <a:spcPct val="100000"/>
            </a:lnSpc>
          </a:pP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Un-Loadin율 : </a:t>
          </a:r>
          <a:r>
            <a:rPr lang="en-US" altLang="ko-KR" sz="1200" b="1">
              <a:solidFill>
                <a:srgbClr val="FF0000"/>
              </a:solidFill>
              <a:latin typeface="돋움"/>
              <a:ea typeface="돋움"/>
            </a:rPr>
            <a:t>85.71</a:t>
          </a: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(%)</a:t>
          </a:r>
        </a:p>
        <a:p>
          <a:pPr algn="ctr" eaLnBrk="0" latinLnBrk="0">
            <a:lnSpc>
              <a:spcPct val="100000"/>
            </a:lnSpc>
          </a:pP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Un-Loading전력: </a:t>
          </a:r>
          <a:r>
            <a:rPr lang="en-US" altLang="ko-KR" sz="1200" b="1">
              <a:solidFill>
                <a:srgbClr val="FF0000"/>
              </a:solidFill>
              <a:latin typeface="돋움"/>
              <a:ea typeface="돋움"/>
            </a:rPr>
            <a:t>51.34</a:t>
          </a:r>
          <a:r>
            <a:rPr lang="ko-KR" altLang="en-US" sz="1200" b="1">
              <a:solidFill>
                <a:srgbClr val="FF0000"/>
              </a:solidFill>
              <a:latin typeface="돋움"/>
              <a:ea typeface="돋움"/>
            </a:rPr>
            <a:t>(kW)</a:t>
          </a:r>
        </a:p>
      </xdr:txBody>
    </xdr:sp>
    <xdr:clientData/>
  </xdr:twoCellAnchor>
  <xdr:twoCellAnchor>
    <xdr:from>
      <xdr:col>17</xdr:col>
      <xdr:colOff>330200</xdr:colOff>
      <xdr:row>53</xdr:row>
      <xdr:rowOff>12700</xdr:rowOff>
    </xdr:from>
    <xdr:to>
      <xdr:col>211</xdr:col>
      <xdr:colOff>342900</xdr:colOff>
      <xdr:row>73</xdr:row>
      <xdr:rowOff>190500</xdr:rowOff>
    </xdr:to>
    <xdr:graphicFrame macro="">
      <xdr:nvGraphicFramePr>
        <xdr:cNvPr id="12" name="차트 11">
          <a:extLst>
            <a:ext uri="{FF2B5EF4-FFF2-40B4-BE49-F238E27FC236}">
              <a16:creationId xmlns:a16="http://schemas.microsoft.com/office/drawing/2014/main" id="{ABCC396C-61C5-41DE-838F-FDC7D5AC66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127000</xdr:colOff>
      <xdr:row>79</xdr:row>
      <xdr:rowOff>76200</xdr:rowOff>
    </xdr:from>
    <xdr:to>
      <xdr:col>164</xdr:col>
      <xdr:colOff>381000</xdr:colOff>
      <xdr:row>104</xdr:row>
      <xdr:rowOff>88900</xdr:rowOff>
    </xdr:to>
    <xdr:graphicFrame macro="">
      <xdr:nvGraphicFramePr>
        <xdr:cNvPr id="13" name="차트 12">
          <a:extLst>
            <a:ext uri="{FF2B5EF4-FFF2-40B4-BE49-F238E27FC236}">
              <a16:creationId xmlns:a16="http://schemas.microsoft.com/office/drawing/2014/main" id="{4516EE56-7A59-47D1-A5EE-930F45948D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647700</xdr:colOff>
      <xdr:row>31</xdr:row>
      <xdr:rowOff>203200</xdr:rowOff>
    </xdr:from>
    <xdr:to>
      <xdr:col>169</xdr:col>
      <xdr:colOff>431800</xdr:colOff>
      <xdr:row>51</xdr:row>
      <xdr:rowOff>114300</xdr:rowOff>
    </xdr:to>
    <xdr:graphicFrame macro="">
      <xdr:nvGraphicFramePr>
        <xdr:cNvPr id="14" name="차트 13">
          <a:extLst>
            <a:ext uri="{FF2B5EF4-FFF2-40B4-BE49-F238E27FC236}">
              <a16:creationId xmlns:a16="http://schemas.microsoft.com/office/drawing/2014/main" id="{5128A6F9-8EE2-461D-A31A-D696F7DF0F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G/Downloads/&#53092;&#54532;&#47112;&#49380;%20&#50641;&#49472;%20&#50508;&#44256;&#47532;&#51608;%20&#51201;&#50857;%20&#44208;&#44284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실측정Data"/>
      <sheetName val="실측정 Graph"/>
      <sheetName val="3번"/>
      <sheetName val="1번"/>
      <sheetName val="2번"/>
    </sheetNames>
    <sheetDataSet>
      <sheetData sheetId="0">
        <row r="3">
          <cell r="B3" t="str">
            <v xml:space="preserve">  14:44:55</v>
          </cell>
          <cell r="I3" t="str">
            <v xml:space="preserve">   52.32KW</v>
          </cell>
          <cell r="L3">
            <v>0.86</v>
          </cell>
        </row>
        <row r="4">
          <cell r="B4" t="str">
            <v xml:space="preserve">  14:44:57</v>
          </cell>
          <cell r="I4" t="str">
            <v xml:space="preserve">   52.08KW</v>
          </cell>
          <cell r="L4">
            <v>0.86</v>
          </cell>
        </row>
        <row r="5">
          <cell r="B5" t="str">
            <v xml:space="preserve">  14:44:59</v>
          </cell>
          <cell r="I5" t="str">
            <v xml:space="preserve">   52.14KW</v>
          </cell>
          <cell r="L5">
            <v>0.86</v>
          </cell>
        </row>
        <row r="6">
          <cell r="B6" t="str">
            <v xml:space="preserve">  14:45:01</v>
          </cell>
          <cell r="I6" t="str">
            <v xml:space="preserve">   52.02KW</v>
          </cell>
          <cell r="L6">
            <v>0.86</v>
          </cell>
        </row>
        <row r="7">
          <cell r="B7" t="str">
            <v xml:space="preserve">  14:45:03</v>
          </cell>
          <cell r="I7" t="str">
            <v xml:space="preserve">   51.90KW</v>
          </cell>
          <cell r="L7">
            <v>0.86</v>
          </cell>
        </row>
        <row r="8">
          <cell r="B8" t="str">
            <v xml:space="preserve">  14:45:05</v>
          </cell>
          <cell r="I8" t="str">
            <v xml:space="preserve">   51.84KW</v>
          </cell>
          <cell r="L8">
            <v>0.86</v>
          </cell>
        </row>
        <row r="9">
          <cell r="B9" t="str">
            <v xml:space="preserve">  14:45:07</v>
          </cell>
          <cell r="I9" t="str">
            <v xml:space="preserve">   51.69KW</v>
          </cell>
          <cell r="L9">
            <v>0.86</v>
          </cell>
        </row>
        <row r="10">
          <cell r="B10" t="str">
            <v xml:space="preserve">  14:45:09</v>
          </cell>
          <cell r="I10" t="str">
            <v xml:space="preserve">   51.63KW</v>
          </cell>
          <cell r="L10">
            <v>0.86</v>
          </cell>
        </row>
        <row r="11">
          <cell r="B11" t="str">
            <v xml:space="preserve">  14:45:11</v>
          </cell>
          <cell r="I11" t="str">
            <v xml:space="preserve">   51.57KW</v>
          </cell>
          <cell r="L11">
            <v>0.86</v>
          </cell>
        </row>
        <row r="12">
          <cell r="B12" t="str">
            <v xml:space="preserve">  14:45:13</v>
          </cell>
          <cell r="I12" t="str">
            <v xml:space="preserve">   51.39KW</v>
          </cell>
          <cell r="L12">
            <v>0.86</v>
          </cell>
        </row>
        <row r="13">
          <cell r="B13" t="str">
            <v xml:space="preserve">  14:45:15</v>
          </cell>
          <cell r="I13" t="str">
            <v xml:space="preserve">   51.24KW</v>
          </cell>
          <cell r="L13">
            <v>0.86</v>
          </cell>
        </row>
        <row r="14">
          <cell r="B14" t="str">
            <v xml:space="preserve">  14:45:17</v>
          </cell>
          <cell r="I14" t="str">
            <v xml:space="preserve">   51.15KW</v>
          </cell>
          <cell r="L14">
            <v>0.86</v>
          </cell>
        </row>
        <row r="15">
          <cell r="B15" t="str">
            <v xml:space="preserve">  14:45:19</v>
          </cell>
          <cell r="I15" t="str">
            <v xml:space="preserve">   51.18KW</v>
          </cell>
          <cell r="L15">
            <v>0.86</v>
          </cell>
        </row>
        <row r="16">
          <cell r="B16" t="str">
            <v xml:space="preserve">  14:45:21</v>
          </cell>
          <cell r="I16" t="str">
            <v xml:space="preserve">   51.06KW</v>
          </cell>
          <cell r="L16">
            <v>0.86</v>
          </cell>
        </row>
        <row r="17">
          <cell r="B17" t="str">
            <v xml:space="preserve">  14:45:23</v>
          </cell>
          <cell r="I17" t="str">
            <v xml:space="preserve">   50.91KW</v>
          </cell>
          <cell r="L17">
            <v>0.86</v>
          </cell>
        </row>
        <row r="18">
          <cell r="B18" t="str">
            <v xml:space="preserve">  14:45:25</v>
          </cell>
          <cell r="I18" t="str">
            <v xml:space="preserve">   50.85KW</v>
          </cell>
          <cell r="L18">
            <v>0.86</v>
          </cell>
        </row>
        <row r="19">
          <cell r="B19" t="str">
            <v xml:space="preserve">  14:45:27</v>
          </cell>
          <cell r="I19" t="str">
            <v xml:space="preserve">   50.76KW</v>
          </cell>
          <cell r="L19">
            <v>0.86</v>
          </cell>
        </row>
        <row r="20">
          <cell r="B20" t="str">
            <v xml:space="preserve">  14:45:29</v>
          </cell>
          <cell r="I20" t="str">
            <v xml:space="preserve">   50.61KW</v>
          </cell>
          <cell r="L20">
            <v>0.86</v>
          </cell>
        </row>
        <row r="21">
          <cell r="B21" t="str">
            <v xml:space="preserve">  14:45:31</v>
          </cell>
          <cell r="I21" t="str">
            <v xml:space="preserve">   50.46KW</v>
          </cell>
          <cell r="L21">
            <v>0.86</v>
          </cell>
        </row>
        <row r="22">
          <cell r="B22" t="str">
            <v xml:space="preserve">  14:45:33</v>
          </cell>
          <cell r="I22" t="str">
            <v xml:space="preserve">   50.34KW</v>
          </cell>
          <cell r="L22">
            <v>0.86</v>
          </cell>
        </row>
        <row r="23">
          <cell r="B23" t="str">
            <v xml:space="preserve">  14:45:35</v>
          </cell>
          <cell r="I23" t="str">
            <v xml:space="preserve">   50.37KW</v>
          </cell>
          <cell r="L23">
            <v>0.86</v>
          </cell>
        </row>
        <row r="24">
          <cell r="B24" t="str">
            <v xml:space="preserve">  14:45:37</v>
          </cell>
          <cell r="I24" t="str">
            <v xml:space="preserve">   50.31KW</v>
          </cell>
          <cell r="L24">
            <v>0.86</v>
          </cell>
        </row>
        <row r="25">
          <cell r="B25" t="str">
            <v xml:space="preserve">  14:45:39</v>
          </cell>
          <cell r="I25" t="str">
            <v xml:space="preserve">   50.19KW</v>
          </cell>
          <cell r="L25">
            <v>0.86</v>
          </cell>
        </row>
        <row r="26">
          <cell r="B26" t="str">
            <v xml:space="preserve">  14:45:41</v>
          </cell>
          <cell r="I26" t="str">
            <v xml:space="preserve">   50.04KW</v>
          </cell>
          <cell r="L26">
            <v>0.86</v>
          </cell>
        </row>
        <row r="27">
          <cell r="B27" t="str">
            <v xml:space="preserve">  14:45:43</v>
          </cell>
          <cell r="I27" t="str">
            <v xml:space="preserve">   81.39KW</v>
          </cell>
          <cell r="L27">
            <v>0.89</v>
          </cell>
        </row>
        <row r="28">
          <cell r="B28" t="str">
            <v xml:space="preserve">  14:45:45</v>
          </cell>
          <cell r="I28" t="str">
            <v xml:space="preserve">   82.17KW</v>
          </cell>
          <cell r="L28">
            <v>0.89</v>
          </cell>
        </row>
        <row r="29">
          <cell r="B29" t="str">
            <v xml:space="preserve">  14:45:47</v>
          </cell>
          <cell r="I29" t="str">
            <v xml:space="preserve">   83.04KW</v>
          </cell>
          <cell r="L29">
            <v>0.89</v>
          </cell>
        </row>
        <row r="30">
          <cell r="B30" t="str">
            <v xml:space="preserve">  14:45:49</v>
          </cell>
          <cell r="I30" t="str">
            <v xml:space="preserve">   79.26KW</v>
          </cell>
          <cell r="L30">
            <v>0.89</v>
          </cell>
        </row>
        <row r="31">
          <cell r="B31" t="str">
            <v xml:space="preserve">  14:45:51</v>
          </cell>
          <cell r="I31" t="str">
            <v xml:space="preserve">   52.83KW</v>
          </cell>
          <cell r="L31">
            <v>0.87</v>
          </cell>
        </row>
        <row r="32">
          <cell r="B32" t="str">
            <v xml:space="preserve">  14:45:53</v>
          </cell>
          <cell r="I32" t="str">
            <v xml:space="preserve">   52.71KW</v>
          </cell>
          <cell r="L32">
            <v>0.87</v>
          </cell>
        </row>
        <row r="33">
          <cell r="B33" t="str">
            <v xml:space="preserve">  14:45:55</v>
          </cell>
          <cell r="I33" t="str">
            <v xml:space="preserve">   52.53KW</v>
          </cell>
          <cell r="L33">
            <v>0.87</v>
          </cell>
        </row>
        <row r="34">
          <cell r="B34" t="str">
            <v xml:space="preserve">  14:45:57</v>
          </cell>
          <cell r="I34" t="str">
            <v xml:space="preserve">   52.47KW</v>
          </cell>
          <cell r="L34">
            <v>0.87</v>
          </cell>
        </row>
        <row r="35">
          <cell r="B35" t="str">
            <v xml:space="preserve">  14:45:59</v>
          </cell>
          <cell r="I35" t="str">
            <v xml:space="preserve">   52.41KW</v>
          </cell>
          <cell r="L35">
            <v>0.87</v>
          </cell>
        </row>
        <row r="36">
          <cell r="B36" t="str">
            <v xml:space="preserve">  14:46:01</v>
          </cell>
          <cell r="I36" t="str">
            <v xml:space="preserve">   52.17KW</v>
          </cell>
          <cell r="L36">
            <v>0.86</v>
          </cell>
        </row>
        <row r="37">
          <cell r="B37" t="str">
            <v xml:space="preserve">  14:46:03</v>
          </cell>
          <cell r="I37" t="str">
            <v xml:space="preserve">   51.99KW</v>
          </cell>
          <cell r="L37">
            <v>0.86</v>
          </cell>
        </row>
        <row r="38">
          <cell r="B38" t="str">
            <v xml:space="preserve">  14:46:05</v>
          </cell>
          <cell r="I38" t="str">
            <v xml:space="preserve">   51.93KW</v>
          </cell>
          <cell r="L38">
            <v>0.86</v>
          </cell>
        </row>
        <row r="39">
          <cell r="B39" t="str">
            <v xml:space="preserve">  14:46:07</v>
          </cell>
          <cell r="I39" t="str">
            <v xml:space="preserve">   51.93KW</v>
          </cell>
          <cell r="L39">
            <v>0.86</v>
          </cell>
        </row>
        <row r="40">
          <cell r="B40" t="str">
            <v xml:space="preserve">  14:46:09</v>
          </cell>
          <cell r="I40" t="str">
            <v xml:space="preserve">   51.69KW</v>
          </cell>
          <cell r="L40">
            <v>0.86</v>
          </cell>
        </row>
        <row r="41">
          <cell r="B41" t="str">
            <v xml:space="preserve">  14:46:11</v>
          </cell>
          <cell r="I41" t="str">
            <v xml:space="preserve">   51.63KW</v>
          </cell>
          <cell r="L41">
            <v>0.86</v>
          </cell>
        </row>
        <row r="42">
          <cell r="B42" t="str">
            <v xml:space="preserve">  14:46:13</v>
          </cell>
          <cell r="I42" t="str">
            <v xml:space="preserve">   51.60KW</v>
          </cell>
          <cell r="L42">
            <v>0.86</v>
          </cell>
        </row>
        <row r="43">
          <cell r="B43" t="str">
            <v xml:space="preserve">  14:46:15</v>
          </cell>
          <cell r="I43" t="str">
            <v xml:space="preserve">   51.45KW</v>
          </cell>
          <cell r="L43">
            <v>0.86</v>
          </cell>
        </row>
        <row r="44">
          <cell r="B44" t="str">
            <v xml:space="preserve">  14:46:17</v>
          </cell>
          <cell r="I44" t="str">
            <v xml:space="preserve">   51.39KW</v>
          </cell>
          <cell r="L44">
            <v>0.86</v>
          </cell>
        </row>
        <row r="45">
          <cell r="B45" t="str">
            <v xml:space="preserve">  14:46:19</v>
          </cell>
          <cell r="I45" t="str">
            <v xml:space="preserve">   51.24KW</v>
          </cell>
          <cell r="L45">
            <v>0.86</v>
          </cell>
        </row>
        <row r="46">
          <cell r="B46" t="str">
            <v xml:space="preserve">  14:46:21</v>
          </cell>
          <cell r="I46" t="str">
            <v xml:space="preserve">   51.18KW</v>
          </cell>
          <cell r="L46">
            <v>0.86</v>
          </cell>
        </row>
        <row r="47">
          <cell r="B47" t="str">
            <v xml:space="preserve">  14:46:23</v>
          </cell>
          <cell r="I47" t="str">
            <v xml:space="preserve">   51.06KW</v>
          </cell>
          <cell r="L47">
            <v>0.86</v>
          </cell>
        </row>
        <row r="48">
          <cell r="B48" t="str">
            <v xml:space="preserve">  14:46:25</v>
          </cell>
          <cell r="I48" t="str">
            <v xml:space="preserve">   50.94KW</v>
          </cell>
          <cell r="L48">
            <v>0.86</v>
          </cell>
        </row>
        <row r="49">
          <cell r="B49" t="str">
            <v xml:space="preserve">  14:46:27</v>
          </cell>
          <cell r="I49" t="str">
            <v xml:space="preserve">   50.88KW</v>
          </cell>
          <cell r="L49">
            <v>0.86</v>
          </cell>
        </row>
        <row r="50">
          <cell r="B50" t="str">
            <v xml:space="preserve">  14:46:29</v>
          </cell>
          <cell r="I50" t="str">
            <v xml:space="preserve">   50.79KW</v>
          </cell>
          <cell r="L50">
            <v>0.86</v>
          </cell>
        </row>
        <row r="51">
          <cell r="B51" t="str">
            <v xml:space="preserve">  14:46:31</v>
          </cell>
          <cell r="I51" t="str">
            <v xml:space="preserve">   50.70KW</v>
          </cell>
          <cell r="L51">
            <v>0.86</v>
          </cell>
        </row>
        <row r="52">
          <cell r="B52" t="str">
            <v xml:space="preserve">  14:46:33</v>
          </cell>
          <cell r="I52" t="str">
            <v xml:space="preserve">   50.58KW</v>
          </cell>
          <cell r="L52">
            <v>0.86</v>
          </cell>
        </row>
        <row r="53">
          <cell r="B53" t="str">
            <v xml:space="preserve">  14:46:35</v>
          </cell>
          <cell r="I53" t="str">
            <v xml:space="preserve">   50.52KW</v>
          </cell>
          <cell r="L53">
            <v>0.86</v>
          </cell>
        </row>
        <row r="54">
          <cell r="B54" t="str">
            <v xml:space="preserve">  14:46:37</v>
          </cell>
          <cell r="I54" t="str">
            <v xml:space="preserve">   50.46KW</v>
          </cell>
          <cell r="L54">
            <v>0.86</v>
          </cell>
        </row>
        <row r="55">
          <cell r="B55" t="str">
            <v xml:space="preserve">  14:46:39</v>
          </cell>
          <cell r="I55" t="str">
            <v xml:space="preserve">   50.34KW</v>
          </cell>
          <cell r="L55">
            <v>0.86</v>
          </cell>
        </row>
        <row r="56">
          <cell r="B56" t="str">
            <v xml:space="preserve">  14:46:41</v>
          </cell>
          <cell r="I56" t="str">
            <v xml:space="preserve">   50.16KW</v>
          </cell>
          <cell r="L56">
            <v>0.86</v>
          </cell>
        </row>
        <row r="57">
          <cell r="B57" t="str">
            <v xml:space="preserve">  14:46:43</v>
          </cell>
          <cell r="I57" t="str">
            <v xml:space="preserve">   50.16KW</v>
          </cell>
          <cell r="L57">
            <v>0.86</v>
          </cell>
        </row>
        <row r="58">
          <cell r="B58" t="str">
            <v xml:space="preserve">  14:46:45</v>
          </cell>
          <cell r="I58" t="str">
            <v xml:space="preserve">   80.46KW</v>
          </cell>
          <cell r="L58">
            <v>0.89</v>
          </cell>
        </row>
        <row r="59">
          <cell r="B59" t="str">
            <v xml:space="preserve">  14:46:47</v>
          </cell>
          <cell r="I59" t="str">
            <v xml:space="preserve">   81.45KW</v>
          </cell>
          <cell r="L59">
            <v>0.89</v>
          </cell>
        </row>
        <row r="60">
          <cell r="B60" t="str">
            <v xml:space="preserve">  14:46:49</v>
          </cell>
          <cell r="I60" t="str">
            <v xml:space="preserve">   82.56KW</v>
          </cell>
          <cell r="L60">
            <v>0.89</v>
          </cell>
        </row>
        <row r="61">
          <cell r="B61" t="str">
            <v xml:space="preserve">  14:46:51</v>
          </cell>
          <cell r="I61" t="str">
            <v xml:space="preserve">   83.01KW</v>
          </cell>
          <cell r="L61">
            <v>0.89</v>
          </cell>
        </row>
        <row r="62">
          <cell r="B62" t="str">
            <v xml:space="preserve">  14:46:53</v>
          </cell>
          <cell r="I62" t="str">
            <v xml:space="preserve">   53.01KW</v>
          </cell>
          <cell r="L62">
            <v>0.87</v>
          </cell>
        </row>
        <row r="63">
          <cell r="B63" t="str">
            <v xml:space="preserve">  14:46:55</v>
          </cell>
          <cell r="I63" t="str">
            <v xml:space="preserve">   52.71KW</v>
          </cell>
          <cell r="L63">
            <v>0.87</v>
          </cell>
        </row>
        <row r="64">
          <cell r="B64" t="str">
            <v xml:space="preserve">  14:46:57</v>
          </cell>
          <cell r="I64" t="str">
            <v xml:space="preserve">   52.56KW</v>
          </cell>
          <cell r="L64">
            <v>0.87</v>
          </cell>
        </row>
        <row r="65">
          <cell r="B65" t="str">
            <v xml:space="preserve">  14:46:59</v>
          </cell>
          <cell r="I65" t="str">
            <v xml:space="preserve">   52.41KW</v>
          </cell>
          <cell r="L65">
            <v>0.86</v>
          </cell>
        </row>
        <row r="66">
          <cell r="B66" t="str">
            <v xml:space="preserve">  14:47:01</v>
          </cell>
          <cell r="I66" t="str">
            <v xml:space="preserve">   52.20KW</v>
          </cell>
          <cell r="L66">
            <v>0.86</v>
          </cell>
        </row>
        <row r="67">
          <cell r="B67" t="str">
            <v xml:space="preserve">  14:47:03</v>
          </cell>
          <cell r="I67" t="str">
            <v xml:space="preserve">   52.23KW</v>
          </cell>
          <cell r="L67">
            <v>0.86</v>
          </cell>
        </row>
        <row r="68">
          <cell r="B68" t="str">
            <v xml:space="preserve">  14:47:05</v>
          </cell>
          <cell r="I68" t="str">
            <v xml:space="preserve">   52.05KW</v>
          </cell>
          <cell r="L68">
            <v>0.86</v>
          </cell>
        </row>
        <row r="69">
          <cell r="B69" t="str">
            <v xml:space="preserve">  14:47:07</v>
          </cell>
          <cell r="I69" t="str">
            <v xml:space="preserve">   52.05KW</v>
          </cell>
          <cell r="L69">
            <v>0.86</v>
          </cell>
        </row>
        <row r="70">
          <cell r="B70" t="str">
            <v xml:space="preserve">  14:47:09</v>
          </cell>
          <cell r="I70" t="str">
            <v xml:space="preserve">   51.81KW</v>
          </cell>
          <cell r="L70">
            <v>0.86</v>
          </cell>
        </row>
        <row r="71">
          <cell r="B71" t="str">
            <v xml:space="preserve">  14:47:11</v>
          </cell>
          <cell r="I71" t="str">
            <v xml:space="preserve">   51.69KW</v>
          </cell>
          <cell r="L71">
            <v>0.86</v>
          </cell>
        </row>
        <row r="72">
          <cell r="B72" t="str">
            <v xml:space="preserve">  14:47:13</v>
          </cell>
          <cell r="I72" t="str">
            <v xml:space="preserve">   51.66KW</v>
          </cell>
          <cell r="L72">
            <v>0.86</v>
          </cell>
        </row>
        <row r="73">
          <cell r="B73" t="str">
            <v xml:space="preserve">  14:47:15</v>
          </cell>
          <cell r="I73" t="str">
            <v xml:space="preserve">   51.57KW</v>
          </cell>
          <cell r="L73">
            <v>0.86</v>
          </cell>
        </row>
        <row r="74">
          <cell r="B74" t="str">
            <v xml:space="preserve">  14:47:17</v>
          </cell>
          <cell r="I74" t="str">
            <v xml:space="preserve">   51.54KW</v>
          </cell>
          <cell r="L74">
            <v>0.86</v>
          </cell>
        </row>
        <row r="75">
          <cell r="B75" t="str">
            <v xml:space="preserve">  14:47:19</v>
          </cell>
          <cell r="I75" t="str">
            <v xml:space="preserve">   51.36KW</v>
          </cell>
          <cell r="L75">
            <v>0.86</v>
          </cell>
        </row>
        <row r="76">
          <cell r="B76" t="str">
            <v xml:space="preserve">  14:47:21</v>
          </cell>
          <cell r="I76" t="str">
            <v xml:space="preserve">   51.24KW</v>
          </cell>
          <cell r="L76">
            <v>0.86</v>
          </cell>
        </row>
        <row r="77">
          <cell r="B77" t="str">
            <v xml:space="preserve">  14:47:23</v>
          </cell>
          <cell r="I77" t="str">
            <v xml:space="preserve">   51.12KW</v>
          </cell>
          <cell r="L77">
            <v>0.86</v>
          </cell>
        </row>
        <row r="78">
          <cell r="B78" t="str">
            <v xml:space="preserve">  14:47:25</v>
          </cell>
          <cell r="I78" t="str">
            <v xml:space="preserve">   51.03KW</v>
          </cell>
          <cell r="L78">
            <v>0.86</v>
          </cell>
        </row>
        <row r="79">
          <cell r="B79" t="str">
            <v xml:space="preserve">  14:47:27</v>
          </cell>
          <cell r="I79" t="str">
            <v xml:space="preserve">   51.03KW</v>
          </cell>
          <cell r="L79">
            <v>0.86</v>
          </cell>
        </row>
        <row r="80">
          <cell r="B80" t="str">
            <v xml:space="preserve">  14:47:29</v>
          </cell>
          <cell r="I80" t="str">
            <v xml:space="preserve">   50.88KW</v>
          </cell>
          <cell r="L80">
            <v>0.86</v>
          </cell>
        </row>
        <row r="81">
          <cell r="B81" t="str">
            <v xml:space="preserve">  14:47:31</v>
          </cell>
          <cell r="I81" t="str">
            <v xml:space="preserve">   50.70KW</v>
          </cell>
          <cell r="L81">
            <v>0.86</v>
          </cell>
        </row>
        <row r="82">
          <cell r="B82" t="str">
            <v xml:space="preserve">  14:47:33</v>
          </cell>
          <cell r="I82" t="str">
            <v xml:space="preserve">   50.64KW</v>
          </cell>
          <cell r="L82">
            <v>0.86</v>
          </cell>
        </row>
        <row r="83">
          <cell r="B83" t="str">
            <v xml:space="preserve">  14:47:35</v>
          </cell>
          <cell r="I83" t="str">
            <v xml:space="preserve">   50.52KW</v>
          </cell>
          <cell r="L83">
            <v>0.86</v>
          </cell>
        </row>
        <row r="84">
          <cell r="B84" t="str">
            <v xml:space="preserve">  14:47:37</v>
          </cell>
          <cell r="I84" t="str">
            <v xml:space="preserve">   50.46KW</v>
          </cell>
          <cell r="L84">
            <v>0.86</v>
          </cell>
        </row>
        <row r="85">
          <cell r="B85" t="str">
            <v xml:space="preserve">  14:47:39</v>
          </cell>
          <cell r="I85" t="str">
            <v xml:space="preserve">   50.43KW</v>
          </cell>
          <cell r="L85">
            <v>0.86</v>
          </cell>
        </row>
        <row r="86">
          <cell r="B86" t="str">
            <v xml:space="preserve">  14:47:41</v>
          </cell>
          <cell r="I86" t="str">
            <v xml:space="preserve">   50.28KW</v>
          </cell>
          <cell r="L86">
            <v>0.86</v>
          </cell>
        </row>
        <row r="87">
          <cell r="B87" t="str">
            <v xml:space="preserve">  14:47:43</v>
          </cell>
          <cell r="I87" t="str">
            <v xml:space="preserve">   50.13KW</v>
          </cell>
          <cell r="L87">
            <v>0.86</v>
          </cell>
        </row>
        <row r="88">
          <cell r="B88" t="str">
            <v xml:space="preserve">  14:47:45</v>
          </cell>
          <cell r="I88" t="str">
            <v xml:space="preserve">   50.19KW</v>
          </cell>
          <cell r="L88">
            <v>0.86</v>
          </cell>
        </row>
        <row r="89">
          <cell r="B89" t="str">
            <v xml:space="preserve">  14:47:47</v>
          </cell>
          <cell r="I89" t="str">
            <v xml:space="preserve">   80.58KW</v>
          </cell>
          <cell r="L89">
            <v>0.89</v>
          </cell>
        </row>
        <row r="90">
          <cell r="B90" t="str">
            <v xml:space="preserve">  14:47:49</v>
          </cell>
          <cell r="I90" t="str">
            <v xml:space="preserve">   81.66KW</v>
          </cell>
          <cell r="L90">
            <v>0.89</v>
          </cell>
        </row>
        <row r="91">
          <cell r="B91" t="str">
            <v xml:space="preserve">  14:47:51</v>
          </cell>
          <cell r="I91" t="str">
            <v xml:space="preserve">   82.71KW</v>
          </cell>
          <cell r="L91">
            <v>0.89</v>
          </cell>
        </row>
        <row r="92">
          <cell r="B92" t="str">
            <v xml:space="preserve">  14:47:53</v>
          </cell>
          <cell r="I92" t="str">
            <v xml:space="preserve">   83.13KW</v>
          </cell>
          <cell r="L92">
            <v>0.89</v>
          </cell>
        </row>
        <row r="93">
          <cell r="B93" t="str">
            <v xml:space="preserve">  14:47:55</v>
          </cell>
          <cell r="I93" t="str">
            <v xml:space="preserve">   53.25KW</v>
          </cell>
          <cell r="L93">
            <v>0.87</v>
          </cell>
        </row>
        <row r="94">
          <cell r="B94" t="str">
            <v xml:space="preserve">  14:47:57</v>
          </cell>
          <cell r="I94" t="str">
            <v xml:space="preserve">   52.77KW</v>
          </cell>
          <cell r="L94">
            <v>0.87</v>
          </cell>
        </row>
        <row r="95">
          <cell r="B95" t="str">
            <v xml:space="preserve">  14:47:59</v>
          </cell>
          <cell r="I95" t="str">
            <v xml:space="preserve">   52.68KW</v>
          </cell>
          <cell r="L95">
            <v>0.87</v>
          </cell>
        </row>
        <row r="96">
          <cell r="B96" t="str">
            <v xml:space="preserve">  14:48:01</v>
          </cell>
          <cell r="I96" t="str">
            <v xml:space="preserve">   52.53KW</v>
          </cell>
          <cell r="L96">
            <v>0.86</v>
          </cell>
        </row>
        <row r="97">
          <cell r="B97" t="str">
            <v xml:space="preserve">  14:48:03</v>
          </cell>
          <cell r="I97" t="str">
            <v xml:space="preserve">   52.29KW</v>
          </cell>
          <cell r="L97">
            <v>0.86</v>
          </cell>
        </row>
        <row r="98">
          <cell r="B98" t="str">
            <v xml:space="preserve">  14:48:05</v>
          </cell>
          <cell r="I98" t="str">
            <v xml:space="preserve">   52.23KW</v>
          </cell>
          <cell r="L98">
            <v>0.86</v>
          </cell>
        </row>
        <row r="99">
          <cell r="B99" t="str">
            <v xml:space="preserve">  14:48:07</v>
          </cell>
          <cell r="I99" t="str">
            <v xml:space="preserve">   52.05KW</v>
          </cell>
          <cell r="L99">
            <v>0.86</v>
          </cell>
        </row>
        <row r="100">
          <cell r="B100" t="str">
            <v xml:space="preserve">  14:48:09</v>
          </cell>
          <cell r="I100" t="str">
            <v xml:space="preserve">   52.08KW</v>
          </cell>
          <cell r="L100">
            <v>0.86</v>
          </cell>
        </row>
        <row r="101">
          <cell r="B101" t="str">
            <v xml:space="preserve">  14:48:11</v>
          </cell>
          <cell r="I101" t="str">
            <v xml:space="preserve">   51.90KW</v>
          </cell>
          <cell r="L101">
            <v>0.86</v>
          </cell>
        </row>
        <row r="102">
          <cell r="B102" t="str">
            <v xml:space="preserve">  14:48:13</v>
          </cell>
          <cell r="I102" t="str">
            <v xml:space="preserve">   51.78KW</v>
          </cell>
          <cell r="L102">
            <v>0.86</v>
          </cell>
        </row>
        <row r="103">
          <cell r="B103" t="str">
            <v xml:space="preserve">  14:48:15</v>
          </cell>
          <cell r="I103" t="str">
            <v xml:space="preserve">   51.69KW</v>
          </cell>
          <cell r="L103">
            <v>0.86</v>
          </cell>
        </row>
        <row r="104">
          <cell r="B104" t="str">
            <v xml:space="preserve">  14:48:17</v>
          </cell>
          <cell r="I104" t="str">
            <v xml:space="preserve">   51.60KW</v>
          </cell>
          <cell r="L104">
            <v>0.86</v>
          </cell>
        </row>
        <row r="105">
          <cell r="B105" t="str">
            <v xml:space="preserve">  14:48:19</v>
          </cell>
          <cell r="I105" t="str">
            <v xml:space="preserve">   51.51KW</v>
          </cell>
          <cell r="L105">
            <v>0.86</v>
          </cell>
        </row>
        <row r="106">
          <cell r="B106" t="str">
            <v xml:space="preserve">  14:48:21</v>
          </cell>
          <cell r="I106" t="str">
            <v xml:space="preserve">   51.42KW</v>
          </cell>
          <cell r="L106">
            <v>0.86</v>
          </cell>
        </row>
        <row r="107">
          <cell r="B107" t="str">
            <v xml:space="preserve">  14:48:23</v>
          </cell>
          <cell r="I107" t="str">
            <v xml:space="preserve">   51.36KW</v>
          </cell>
          <cell r="L107">
            <v>0.86</v>
          </cell>
        </row>
        <row r="108">
          <cell r="B108" t="str">
            <v xml:space="preserve">  14:48:25</v>
          </cell>
          <cell r="I108" t="str">
            <v xml:space="preserve">   51.21KW</v>
          </cell>
          <cell r="L108">
            <v>0.86</v>
          </cell>
        </row>
        <row r="109">
          <cell r="B109" t="str">
            <v xml:space="preserve">  14:48:27</v>
          </cell>
          <cell r="I109" t="str">
            <v xml:space="preserve">   51.18KW</v>
          </cell>
          <cell r="L109">
            <v>0.86</v>
          </cell>
        </row>
        <row r="110">
          <cell r="B110" t="str">
            <v xml:space="preserve">  14:48:29</v>
          </cell>
          <cell r="I110" t="str">
            <v xml:space="preserve">   51.15KW</v>
          </cell>
          <cell r="L110">
            <v>0.86</v>
          </cell>
        </row>
        <row r="111">
          <cell r="B111" t="str">
            <v xml:space="preserve">  14:48:31</v>
          </cell>
          <cell r="I111" t="str">
            <v xml:space="preserve">   50.94KW</v>
          </cell>
          <cell r="L111">
            <v>0.86</v>
          </cell>
        </row>
        <row r="112">
          <cell r="B112" t="str">
            <v xml:space="preserve">  14:48:33</v>
          </cell>
          <cell r="I112" t="str">
            <v xml:space="preserve">   50.91KW</v>
          </cell>
          <cell r="L112">
            <v>0.86</v>
          </cell>
        </row>
        <row r="113">
          <cell r="B113" t="str">
            <v xml:space="preserve">  14:48:35</v>
          </cell>
          <cell r="I113" t="str">
            <v xml:space="preserve">   50.76KW</v>
          </cell>
          <cell r="L113">
            <v>0.86</v>
          </cell>
        </row>
        <row r="114">
          <cell r="B114" t="str">
            <v xml:space="preserve">  14:48:37</v>
          </cell>
          <cell r="I114" t="str">
            <v xml:space="preserve">   50.67KW</v>
          </cell>
          <cell r="L114">
            <v>0.86</v>
          </cell>
        </row>
        <row r="115">
          <cell r="B115" t="str">
            <v xml:space="preserve">  14:48:39</v>
          </cell>
          <cell r="I115" t="str">
            <v xml:space="preserve">   50.49KW</v>
          </cell>
          <cell r="L115">
            <v>0.86</v>
          </cell>
        </row>
        <row r="116">
          <cell r="B116" t="str">
            <v xml:space="preserve">  14:48:41</v>
          </cell>
          <cell r="I116" t="str">
            <v xml:space="preserve">   50.49KW</v>
          </cell>
          <cell r="L116">
            <v>0.86</v>
          </cell>
        </row>
        <row r="117">
          <cell r="B117" t="str">
            <v xml:space="preserve">  14:48:43</v>
          </cell>
          <cell r="I117" t="str">
            <v xml:space="preserve">   50.52KW</v>
          </cell>
          <cell r="L117">
            <v>0.86</v>
          </cell>
        </row>
        <row r="118">
          <cell r="B118" t="str">
            <v xml:space="preserve">  14:48:45</v>
          </cell>
          <cell r="I118" t="str">
            <v xml:space="preserve">   50.25KW</v>
          </cell>
          <cell r="L118">
            <v>0.86</v>
          </cell>
        </row>
        <row r="119">
          <cell r="B119" t="str">
            <v xml:space="preserve">  14:48:47</v>
          </cell>
          <cell r="I119" t="str">
            <v xml:space="preserve">   50.22KW</v>
          </cell>
          <cell r="L119">
            <v>0.86</v>
          </cell>
        </row>
        <row r="120">
          <cell r="B120" t="str">
            <v xml:space="preserve">  14:48:49</v>
          </cell>
          <cell r="I120" t="str">
            <v xml:space="preserve">   50.13KW</v>
          </cell>
          <cell r="L120">
            <v>0.86</v>
          </cell>
        </row>
        <row r="121">
          <cell r="B121" t="str">
            <v xml:space="preserve">  14:48:51</v>
          </cell>
          <cell r="I121" t="str">
            <v xml:space="preserve">   63.72KW</v>
          </cell>
          <cell r="L121">
            <v>0.88</v>
          </cell>
        </row>
        <row r="122">
          <cell r="B122" t="str">
            <v xml:space="preserve">  14:48:53</v>
          </cell>
          <cell r="I122" t="str">
            <v xml:space="preserve">   81.90KW</v>
          </cell>
          <cell r="L122">
            <v>0.89</v>
          </cell>
        </row>
        <row r="123">
          <cell r="B123" t="str">
            <v xml:space="preserve">  14:48:55</v>
          </cell>
          <cell r="I123" t="str">
            <v xml:space="preserve">   82.50KW</v>
          </cell>
          <cell r="L123">
            <v>0.89</v>
          </cell>
        </row>
        <row r="124">
          <cell r="B124" t="str">
            <v xml:space="preserve">  14:48:57</v>
          </cell>
          <cell r="I124" t="str">
            <v xml:space="preserve">   83.04KW</v>
          </cell>
          <cell r="L124">
            <v>0.89</v>
          </cell>
        </row>
        <row r="125">
          <cell r="B125" t="str">
            <v xml:space="preserve">  14:48:59</v>
          </cell>
          <cell r="I125" t="str">
            <v xml:space="preserve">   53.01KW</v>
          </cell>
          <cell r="L125">
            <v>0.87</v>
          </cell>
        </row>
        <row r="126">
          <cell r="B126" t="str">
            <v xml:space="preserve">  14:49:01</v>
          </cell>
          <cell r="I126" t="str">
            <v xml:space="preserve">   52.71KW</v>
          </cell>
          <cell r="L126">
            <v>0.87</v>
          </cell>
        </row>
        <row r="127">
          <cell r="B127" t="str">
            <v xml:space="preserve">  14:49:03</v>
          </cell>
          <cell r="I127" t="str">
            <v xml:space="preserve">   52.59KW</v>
          </cell>
          <cell r="L127">
            <v>0.87</v>
          </cell>
        </row>
        <row r="128">
          <cell r="B128" t="str">
            <v xml:space="preserve">  14:49:05</v>
          </cell>
          <cell r="I128" t="str">
            <v xml:space="preserve">   52.50KW</v>
          </cell>
          <cell r="L128">
            <v>0.86</v>
          </cell>
        </row>
        <row r="129">
          <cell r="B129" t="str">
            <v xml:space="preserve">  14:49:07</v>
          </cell>
          <cell r="I129" t="str">
            <v xml:space="preserve">   52.32KW</v>
          </cell>
          <cell r="L129">
            <v>0.86</v>
          </cell>
        </row>
        <row r="130">
          <cell r="B130" t="str">
            <v xml:space="preserve">  14:49:09</v>
          </cell>
          <cell r="I130" t="str">
            <v xml:space="preserve">   52.17KW</v>
          </cell>
          <cell r="L130">
            <v>0.86</v>
          </cell>
        </row>
        <row r="131">
          <cell r="B131" t="str">
            <v xml:space="preserve">  14:49:11</v>
          </cell>
          <cell r="I131" t="str">
            <v xml:space="preserve">   52.11KW</v>
          </cell>
          <cell r="L131">
            <v>0.86</v>
          </cell>
        </row>
        <row r="132">
          <cell r="B132" t="str">
            <v xml:space="preserve">  14:49:13</v>
          </cell>
          <cell r="I132" t="str">
            <v xml:space="preserve">   52.05KW</v>
          </cell>
          <cell r="L132">
            <v>0.86</v>
          </cell>
        </row>
        <row r="133">
          <cell r="B133" t="str">
            <v xml:space="preserve">  14:49:15</v>
          </cell>
          <cell r="I133" t="str">
            <v xml:space="preserve">   51.75KW</v>
          </cell>
          <cell r="L133">
            <v>0.86</v>
          </cell>
        </row>
        <row r="134">
          <cell r="B134" t="str">
            <v xml:space="preserve">  14:49:17</v>
          </cell>
          <cell r="I134" t="str">
            <v xml:space="preserve">   51.81KW</v>
          </cell>
          <cell r="L134">
            <v>0.86</v>
          </cell>
        </row>
        <row r="135">
          <cell r="B135" t="str">
            <v xml:space="preserve">  14:49:19</v>
          </cell>
          <cell r="I135" t="str">
            <v xml:space="preserve">   51.66KW</v>
          </cell>
          <cell r="L135">
            <v>0.86</v>
          </cell>
        </row>
        <row r="136">
          <cell r="B136" t="str">
            <v xml:space="preserve">  14:49:21</v>
          </cell>
          <cell r="I136" t="str">
            <v xml:space="preserve">   51.75KW</v>
          </cell>
          <cell r="L136">
            <v>0.86</v>
          </cell>
        </row>
        <row r="137">
          <cell r="B137" t="str">
            <v xml:space="preserve">  14:49:23</v>
          </cell>
          <cell r="I137" t="str">
            <v xml:space="preserve">   51.42KW</v>
          </cell>
          <cell r="L137">
            <v>0.86</v>
          </cell>
        </row>
        <row r="138">
          <cell r="B138" t="str">
            <v xml:space="preserve">  14:49:25</v>
          </cell>
          <cell r="I138" t="str">
            <v xml:space="preserve">   51.36KW</v>
          </cell>
          <cell r="L138">
            <v>0.86</v>
          </cell>
        </row>
        <row r="139">
          <cell r="B139" t="str">
            <v xml:space="preserve">  14:49:27</v>
          </cell>
          <cell r="I139" t="str">
            <v xml:space="preserve">   51.45KW</v>
          </cell>
          <cell r="L139">
            <v>0.86</v>
          </cell>
        </row>
        <row r="140">
          <cell r="B140" t="str">
            <v xml:space="preserve">  14:49:29</v>
          </cell>
          <cell r="I140" t="str">
            <v xml:space="preserve">   50.61KW</v>
          </cell>
          <cell r="L140">
            <v>0.86</v>
          </cell>
        </row>
        <row r="141">
          <cell r="B141" t="str">
            <v xml:space="preserve">  14:49:31</v>
          </cell>
          <cell r="I141" t="str">
            <v xml:space="preserve">   50.34KW</v>
          </cell>
          <cell r="L141">
            <v>0.86</v>
          </cell>
        </row>
        <row r="142">
          <cell r="B142" t="str">
            <v xml:space="preserve">  14:49:33</v>
          </cell>
          <cell r="I142" t="str">
            <v xml:space="preserve">   50.34KW</v>
          </cell>
          <cell r="L142">
            <v>0.86</v>
          </cell>
        </row>
        <row r="143">
          <cell r="B143" t="str">
            <v xml:space="preserve">  14:49:35</v>
          </cell>
          <cell r="I143" t="str">
            <v xml:space="preserve">   50.43KW</v>
          </cell>
          <cell r="L143">
            <v>0.86</v>
          </cell>
        </row>
        <row r="144">
          <cell r="B144" t="str">
            <v xml:space="preserve">  14:49:37</v>
          </cell>
          <cell r="I144" t="str">
            <v xml:space="preserve">   50.37KW</v>
          </cell>
          <cell r="L144">
            <v>0.86</v>
          </cell>
        </row>
        <row r="145">
          <cell r="B145" t="str">
            <v xml:space="preserve">  14:49:39</v>
          </cell>
          <cell r="I145" t="str">
            <v xml:space="preserve">   50.34KW</v>
          </cell>
          <cell r="L145">
            <v>0.86</v>
          </cell>
        </row>
        <row r="146">
          <cell r="B146" t="str">
            <v xml:space="preserve">  14:49:41</v>
          </cell>
          <cell r="I146" t="str">
            <v xml:space="preserve">   50.31KW</v>
          </cell>
          <cell r="L146">
            <v>0.86</v>
          </cell>
        </row>
        <row r="147">
          <cell r="B147" t="str">
            <v xml:space="preserve">  14:49:43</v>
          </cell>
          <cell r="I147" t="str">
            <v xml:space="preserve">   50.19KW</v>
          </cell>
          <cell r="L147">
            <v>0.86</v>
          </cell>
        </row>
        <row r="148">
          <cell r="B148" t="str">
            <v xml:space="preserve">  14:49:45</v>
          </cell>
          <cell r="I148" t="str">
            <v xml:space="preserve">   54.57KW</v>
          </cell>
          <cell r="L148">
            <v>0.86</v>
          </cell>
        </row>
        <row r="149">
          <cell r="B149" t="str">
            <v xml:space="preserve">  14:49:47</v>
          </cell>
          <cell r="I149" t="str">
            <v xml:space="preserve">   80.67KW</v>
          </cell>
          <cell r="L149">
            <v>0.89</v>
          </cell>
        </row>
        <row r="150">
          <cell r="B150" t="str">
            <v xml:space="preserve">  14:49:49</v>
          </cell>
          <cell r="I150" t="str">
            <v xml:space="preserve">   82.26KW</v>
          </cell>
          <cell r="L150">
            <v>0.89</v>
          </cell>
        </row>
        <row r="151">
          <cell r="B151" t="str">
            <v xml:space="preserve">  14:49:51</v>
          </cell>
          <cell r="I151" t="str">
            <v xml:space="preserve">   83.19KW</v>
          </cell>
          <cell r="L151">
            <v>0.89</v>
          </cell>
        </row>
        <row r="152">
          <cell r="B152" t="str">
            <v xml:space="preserve">  14:49:53</v>
          </cell>
          <cell r="I152" t="str">
            <v xml:space="preserve">   70.44KW</v>
          </cell>
          <cell r="L152">
            <v>0.88</v>
          </cell>
        </row>
        <row r="153">
          <cell r="B153" t="str">
            <v xml:space="preserve">  14:49:55</v>
          </cell>
          <cell r="I153" t="str">
            <v xml:space="preserve">   52.89KW</v>
          </cell>
          <cell r="L153">
            <v>0.87</v>
          </cell>
        </row>
        <row r="154">
          <cell r="B154" t="str">
            <v xml:space="preserve">  14:49:57</v>
          </cell>
          <cell r="I154" t="str">
            <v xml:space="preserve">   52.77KW</v>
          </cell>
          <cell r="L154">
            <v>0.86</v>
          </cell>
        </row>
        <row r="155">
          <cell r="B155" t="str">
            <v xml:space="preserve">  14:49:59</v>
          </cell>
          <cell r="I155" t="str">
            <v xml:space="preserve">   52.68KW</v>
          </cell>
          <cell r="L155">
            <v>0.86</v>
          </cell>
        </row>
        <row r="156">
          <cell r="B156" t="str">
            <v xml:space="preserve">  14:50:01</v>
          </cell>
          <cell r="I156" t="str">
            <v xml:space="preserve">   52.50KW</v>
          </cell>
          <cell r="L156">
            <v>0.86</v>
          </cell>
        </row>
        <row r="157">
          <cell r="B157" t="str">
            <v xml:space="preserve">  14:50:03</v>
          </cell>
          <cell r="I157" t="str">
            <v xml:space="preserve">   52.50KW</v>
          </cell>
          <cell r="L157">
            <v>0.86</v>
          </cell>
        </row>
        <row r="158">
          <cell r="B158" t="str">
            <v xml:space="preserve">  14:50:05</v>
          </cell>
          <cell r="I158" t="str">
            <v xml:space="preserve">   52.35KW</v>
          </cell>
          <cell r="L158">
            <v>0.86</v>
          </cell>
        </row>
        <row r="159">
          <cell r="B159" t="str">
            <v xml:space="preserve">  14:50:07</v>
          </cell>
          <cell r="I159" t="str">
            <v xml:space="preserve">   52.38KW</v>
          </cell>
          <cell r="L159">
            <v>0.86</v>
          </cell>
        </row>
        <row r="160">
          <cell r="B160" t="str">
            <v xml:space="preserve">  14:50:09</v>
          </cell>
          <cell r="I160" t="str">
            <v xml:space="preserve">   52.17KW</v>
          </cell>
          <cell r="L160">
            <v>0.86</v>
          </cell>
        </row>
        <row r="161">
          <cell r="B161" t="str">
            <v xml:space="preserve">  14:50:11</v>
          </cell>
          <cell r="I161" t="str">
            <v xml:space="preserve">   52.14KW</v>
          </cell>
          <cell r="L161">
            <v>0.86</v>
          </cell>
        </row>
        <row r="162">
          <cell r="B162" t="str">
            <v xml:space="preserve">  14:50:13</v>
          </cell>
          <cell r="I162" t="str">
            <v xml:space="preserve">   52.05KW</v>
          </cell>
          <cell r="L162">
            <v>0.86</v>
          </cell>
        </row>
        <row r="163">
          <cell r="B163" t="str">
            <v xml:space="preserve">  14:50:15</v>
          </cell>
          <cell r="I163" t="str">
            <v xml:space="preserve">   51.93KW</v>
          </cell>
          <cell r="L163">
            <v>0.86</v>
          </cell>
        </row>
        <row r="164">
          <cell r="B164" t="str">
            <v xml:space="preserve">  14:50:17</v>
          </cell>
          <cell r="I164" t="str">
            <v xml:space="preserve">   51.93KW</v>
          </cell>
          <cell r="L164">
            <v>0.86</v>
          </cell>
        </row>
        <row r="165">
          <cell r="B165" t="str">
            <v xml:space="preserve">  14:50:19</v>
          </cell>
          <cell r="I165" t="str">
            <v xml:space="preserve">   51.78KW</v>
          </cell>
          <cell r="L165">
            <v>0.86</v>
          </cell>
        </row>
        <row r="166">
          <cell r="B166" t="str">
            <v xml:space="preserve">  14:50:21</v>
          </cell>
          <cell r="I166" t="str">
            <v xml:space="preserve">   51.66KW</v>
          </cell>
          <cell r="L166">
            <v>0.86</v>
          </cell>
        </row>
        <row r="167">
          <cell r="B167" t="str">
            <v xml:space="preserve">  14:50:23</v>
          </cell>
          <cell r="I167" t="str">
            <v xml:space="preserve">   51.72KW</v>
          </cell>
          <cell r="L167">
            <v>0.86</v>
          </cell>
        </row>
        <row r="168">
          <cell r="B168" t="str">
            <v xml:space="preserve">  14:50:25</v>
          </cell>
          <cell r="I168" t="str">
            <v xml:space="preserve">   51.69KW</v>
          </cell>
          <cell r="L168">
            <v>0.86</v>
          </cell>
        </row>
        <row r="169">
          <cell r="B169" t="str">
            <v xml:space="preserve">  14:50:27</v>
          </cell>
          <cell r="I169" t="str">
            <v xml:space="preserve">   51.57KW</v>
          </cell>
          <cell r="L169">
            <v>0.86</v>
          </cell>
        </row>
        <row r="170">
          <cell r="B170" t="str">
            <v xml:space="preserve">  14:50:29</v>
          </cell>
          <cell r="I170" t="str">
            <v xml:space="preserve">   51.45KW</v>
          </cell>
          <cell r="L170">
            <v>0.86</v>
          </cell>
        </row>
        <row r="171">
          <cell r="B171" t="str">
            <v xml:space="preserve">  14:50:31</v>
          </cell>
          <cell r="I171" t="str">
            <v xml:space="preserve">   51.36KW</v>
          </cell>
          <cell r="L171">
            <v>0.86</v>
          </cell>
        </row>
        <row r="172">
          <cell r="B172" t="str">
            <v xml:space="preserve">  14:50:33</v>
          </cell>
          <cell r="I172" t="str">
            <v xml:space="preserve">   51.27KW</v>
          </cell>
          <cell r="L172">
            <v>0.86</v>
          </cell>
        </row>
        <row r="173">
          <cell r="B173" t="str">
            <v xml:space="preserve">  14:50:35</v>
          </cell>
          <cell r="I173" t="str">
            <v xml:space="preserve">   51.33KW</v>
          </cell>
          <cell r="L173">
            <v>0.86</v>
          </cell>
        </row>
        <row r="174">
          <cell r="B174" t="str">
            <v xml:space="preserve">  14:50:37</v>
          </cell>
          <cell r="I174" t="str">
            <v xml:space="preserve">   51.18KW</v>
          </cell>
          <cell r="L174">
            <v>0.86</v>
          </cell>
        </row>
        <row r="175">
          <cell r="B175" t="str">
            <v xml:space="preserve">  14:50:39</v>
          </cell>
          <cell r="I175" t="str">
            <v xml:space="preserve">   51.18KW</v>
          </cell>
          <cell r="L175">
            <v>0.86</v>
          </cell>
        </row>
        <row r="176">
          <cell r="B176" t="str">
            <v xml:space="preserve">  14:50:41</v>
          </cell>
          <cell r="I176" t="str">
            <v xml:space="preserve">   51.09KW</v>
          </cell>
          <cell r="L176">
            <v>0.86</v>
          </cell>
        </row>
        <row r="177">
          <cell r="B177" t="str">
            <v xml:space="preserve">  14:50:43</v>
          </cell>
          <cell r="I177" t="str">
            <v xml:space="preserve">   50.97KW</v>
          </cell>
          <cell r="L177">
            <v>0.86</v>
          </cell>
        </row>
        <row r="178">
          <cell r="B178" t="str">
            <v xml:space="preserve">  14:50:45</v>
          </cell>
          <cell r="I178" t="str">
            <v xml:space="preserve">   51.03KW</v>
          </cell>
          <cell r="L178">
            <v>0.86</v>
          </cell>
        </row>
        <row r="179">
          <cell r="B179" t="str">
            <v xml:space="preserve">  14:50:47</v>
          </cell>
          <cell r="I179" t="str">
            <v xml:space="preserve">   50.91KW</v>
          </cell>
          <cell r="L179">
            <v>0.86</v>
          </cell>
        </row>
        <row r="180">
          <cell r="B180" t="str">
            <v xml:space="preserve">  14:50:49</v>
          </cell>
          <cell r="I180" t="str">
            <v xml:space="preserve">   50.97KW</v>
          </cell>
          <cell r="L180">
            <v>0.86</v>
          </cell>
        </row>
        <row r="181">
          <cell r="B181" t="str">
            <v xml:space="preserve">  14:50:51</v>
          </cell>
          <cell r="I181" t="str">
            <v xml:space="preserve">   50.76KW</v>
          </cell>
          <cell r="L181">
            <v>0.86</v>
          </cell>
        </row>
        <row r="182">
          <cell r="B182" t="str">
            <v xml:space="preserve">  14:50:53</v>
          </cell>
          <cell r="I182" t="str">
            <v xml:space="preserve">   50.82KW</v>
          </cell>
          <cell r="L182">
            <v>0.86</v>
          </cell>
        </row>
        <row r="183">
          <cell r="B183" t="str">
            <v xml:space="preserve">  14:50:55</v>
          </cell>
          <cell r="I183" t="str">
            <v xml:space="preserve">   50.76KW</v>
          </cell>
          <cell r="L183">
            <v>0.86</v>
          </cell>
        </row>
        <row r="184">
          <cell r="B184" t="str">
            <v xml:space="preserve">  14:50:57</v>
          </cell>
          <cell r="I184" t="str">
            <v xml:space="preserve">   50.82KW</v>
          </cell>
          <cell r="L184">
            <v>0.86</v>
          </cell>
        </row>
        <row r="185">
          <cell r="B185" t="str">
            <v xml:space="preserve">  14:50:59</v>
          </cell>
          <cell r="I185" t="str">
            <v xml:space="preserve">   50.73KW</v>
          </cell>
          <cell r="L185">
            <v>0.86</v>
          </cell>
        </row>
        <row r="186">
          <cell r="B186" t="str">
            <v xml:space="preserve">  14:51:01</v>
          </cell>
          <cell r="I186" t="str">
            <v xml:space="preserve">   50.64KW</v>
          </cell>
          <cell r="L186">
            <v>0.86</v>
          </cell>
        </row>
        <row r="187">
          <cell r="B187" t="str">
            <v xml:space="preserve">  14:51:03</v>
          </cell>
          <cell r="I187" t="str">
            <v xml:space="preserve">   50.58KW</v>
          </cell>
          <cell r="L187">
            <v>0.86</v>
          </cell>
        </row>
        <row r="188">
          <cell r="B188" t="str">
            <v xml:space="preserve">  14:51:05</v>
          </cell>
          <cell r="I188" t="str">
            <v xml:space="preserve">   50.55KW</v>
          </cell>
          <cell r="L188">
            <v>0.86</v>
          </cell>
        </row>
        <row r="189">
          <cell r="B189" t="str">
            <v xml:space="preserve">  14:51:07</v>
          </cell>
          <cell r="I189" t="str">
            <v xml:space="preserve">   50.49KW</v>
          </cell>
          <cell r="L189">
            <v>0.86</v>
          </cell>
        </row>
        <row r="190">
          <cell r="B190" t="str">
            <v xml:space="preserve">  14:51:09</v>
          </cell>
          <cell r="I190" t="str">
            <v xml:space="preserve">   50.58KW</v>
          </cell>
          <cell r="L190">
            <v>0.86</v>
          </cell>
        </row>
        <row r="191">
          <cell r="B191" t="str">
            <v xml:space="preserve">  14:51:11</v>
          </cell>
          <cell r="I191" t="str">
            <v xml:space="preserve">   50.49KW</v>
          </cell>
          <cell r="L191">
            <v>0.86</v>
          </cell>
        </row>
        <row r="192">
          <cell r="B192" t="str">
            <v xml:space="preserve">  14:51:13</v>
          </cell>
          <cell r="I192" t="str">
            <v xml:space="preserve">   50.46KW</v>
          </cell>
          <cell r="L192">
            <v>0.86</v>
          </cell>
        </row>
        <row r="193">
          <cell r="B193" t="str">
            <v xml:space="preserve">  14:51:15</v>
          </cell>
          <cell r="I193" t="str">
            <v xml:space="preserve">   50.34KW</v>
          </cell>
          <cell r="L193">
            <v>0.86</v>
          </cell>
        </row>
        <row r="194">
          <cell r="B194" t="str">
            <v xml:space="preserve">  14:51:17</v>
          </cell>
          <cell r="I194" t="str">
            <v xml:space="preserve">   50.34KW</v>
          </cell>
          <cell r="L194">
            <v>0.86</v>
          </cell>
        </row>
        <row r="195">
          <cell r="B195" t="str">
            <v xml:space="preserve">  14:51:19</v>
          </cell>
          <cell r="I195" t="str">
            <v xml:space="preserve">   50.31KW</v>
          </cell>
          <cell r="L195">
            <v>0.86</v>
          </cell>
        </row>
        <row r="196">
          <cell r="B196" t="str">
            <v xml:space="preserve">  14:51:21</v>
          </cell>
          <cell r="I196" t="str">
            <v xml:space="preserve">   50.13KW</v>
          </cell>
          <cell r="L196">
            <v>0.86</v>
          </cell>
        </row>
        <row r="197">
          <cell r="B197" t="str">
            <v xml:space="preserve">  14:51:23</v>
          </cell>
          <cell r="I197" t="str">
            <v xml:space="preserve">   50.25KW</v>
          </cell>
          <cell r="L197">
            <v>0.86</v>
          </cell>
        </row>
        <row r="198">
          <cell r="B198" t="str">
            <v xml:space="preserve">  14:51:25</v>
          </cell>
          <cell r="I198" t="str">
            <v xml:space="preserve">   50.10KW</v>
          </cell>
          <cell r="L198">
            <v>0.86</v>
          </cell>
        </row>
        <row r="199">
          <cell r="B199" t="str">
            <v xml:space="preserve">  14:51:27</v>
          </cell>
          <cell r="I199" t="str">
            <v xml:space="preserve">   50.04KW</v>
          </cell>
          <cell r="L199">
            <v>0.86</v>
          </cell>
        </row>
        <row r="200">
          <cell r="B200" t="str">
            <v xml:space="preserve">  14:51:29</v>
          </cell>
          <cell r="I200" t="str">
            <v xml:space="preserve">   81.45KW</v>
          </cell>
          <cell r="L200">
            <v>0.89</v>
          </cell>
        </row>
        <row r="201">
          <cell r="B201" t="str">
            <v xml:space="preserve">  14:51:31</v>
          </cell>
          <cell r="I201" t="str">
            <v xml:space="preserve">   82.17KW</v>
          </cell>
          <cell r="L201">
            <v>0.89</v>
          </cell>
        </row>
        <row r="202">
          <cell r="B202" t="str">
            <v xml:space="preserve">  14:51:33</v>
          </cell>
          <cell r="I202" t="str">
            <v xml:space="preserve">   83.28KW</v>
          </cell>
          <cell r="L202">
            <v>0.89</v>
          </cell>
        </row>
        <row r="203">
          <cell r="B203" t="str">
            <v xml:space="preserve">  14:51:35</v>
          </cell>
          <cell r="I203" t="str">
            <v xml:space="preserve">   75.33KW</v>
          </cell>
          <cell r="L203">
            <v>0.89</v>
          </cell>
        </row>
        <row r="204">
          <cell r="B204" t="str">
            <v xml:space="preserve">  14:51:37</v>
          </cell>
          <cell r="I204" t="str">
            <v xml:space="preserve">   53.10KW</v>
          </cell>
          <cell r="L204">
            <v>0.87</v>
          </cell>
        </row>
        <row r="205">
          <cell r="B205" t="str">
            <v xml:space="preserve">  14:51:39</v>
          </cell>
          <cell r="I205" t="str">
            <v xml:space="preserve">   52.86KW</v>
          </cell>
          <cell r="L205">
            <v>0.87</v>
          </cell>
        </row>
        <row r="206">
          <cell r="B206" t="str">
            <v xml:space="preserve">  14:51:41</v>
          </cell>
          <cell r="I206" t="str">
            <v xml:space="preserve">   52.77KW</v>
          </cell>
          <cell r="L206">
            <v>0.86</v>
          </cell>
        </row>
        <row r="207">
          <cell r="B207" t="str">
            <v xml:space="preserve">  14:51:43</v>
          </cell>
          <cell r="I207" t="str">
            <v xml:space="preserve">   52.80KW</v>
          </cell>
          <cell r="L207">
            <v>0.87</v>
          </cell>
        </row>
        <row r="208">
          <cell r="B208" t="str">
            <v xml:space="preserve">  14:51:45</v>
          </cell>
          <cell r="I208" t="str">
            <v xml:space="preserve">   52.71KW</v>
          </cell>
          <cell r="L208">
            <v>0.86</v>
          </cell>
        </row>
        <row r="209">
          <cell r="B209" t="str">
            <v xml:space="preserve">  14:51:47</v>
          </cell>
          <cell r="I209" t="str">
            <v xml:space="preserve">   52.56KW</v>
          </cell>
          <cell r="L209">
            <v>0.86</v>
          </cell>
        </row>
        <row r="210">
          <cell r="B210" t="str">
            <v xml:space="preserve">  14:51:49</v>
          </cell>
          <cell r="I210" t="str">
            <v xml:space="preserve">   52.59KW</v>
          </cell>
          <cell r="L210">
            <v>0.87</v>
          </cell>
        </row>
        <row r="211">
          <cell r="B211" t="str">
            <v xml:space="preserve">  14:51:51</v>
          </cell>
          <cell r="I211" t="str">
            <v xml:space="preserve">   52.50KW</v>
          </cell>
          <cell r="L211">
            <v>0.86</v>
          </cell>
        </row>
        <row r="212">
          <cell r="B212" t="str">
            <v xml:space="preserve">  14:51:53</v>
          </cell>
          <cell r="I212" t="str">
            <v xml:space="preserve">   52.44KW</v>
          </cell>
          <cell r="L212">
            <v>0.86</v>
          </cell>
        </row>
        <row r="213">
          <cell r="B213" t="str">
            <v xml:space="preserve">  14:51:55</v>
          </cell>
          <cell r="I213" t="str">
            <v xml:space="preserve">   52.29KW</v>
          </cell>
          <cell r="L213">
            <v>0.86</v>
          </cell>
        </row>
        <row r="214">
          <cell r="B214" t="str">
            <v xml:space="preserve">  14:51:57</v>
          </cell>
          <cell r="I214" t="str">
            <v xml:space="preserve">   52.29KW</v>
          </cell>
          <cell r="L214">
            <v>0.86</v>
          </cell>
        </row>
        <row r="215">
          <cell r="B215" t="str">
            <v xml:space="preserve">  14:51:59</v>
          </cell>
          <cell r="I215" t="str">
            <v xml:space="preserve">   52.29KW</v>
          </cell>
          <cell r="L215">
            <v>0.86</v>
          </cell>
        </row>
        <row r="216">
          <cell r="B216" t="str">
            <v xml:space="preserve">  14:52:01</v>
          </cell>
          <cell r="I216" t="str">
            <v xml:space="preserve">   52.26KW</v>
          </cell>
          <cell r="L216">
            <v>0.86</v>
          </cell>
        </row>
        <row r="217">
          <cell r="B217" t="str">
            <v xml:space="preserve">  14:52:03</v>
          </cell>
          <cell r="I217" t="str">
            <v xml:space="preserve">   52.05KW</v>
          </cell>
          <cell r="L217">
            <v>0.86</v>
          </cell>
        </row>
        <row r="218">
          <cell r="B218" t="str">
            <v xml:space="preserve">  14:52:05</v>
          </cell>
          <cell r="I218" t="str">
            <v xml:space="preserve">   52.11KW</v>
          </cell>
          <cell r="L218">
            <v>0.86</v>
          </cell>
        </row>
        <row r="219">
          <cell r="B219" t="str">
            <v xml:space="preserve">  14:52:07</v>
          </cell>
          <cell r="I219" t="str">
            <v xml:space="preserve">   52.02KW</v>
          </cell>
          <cell r="L219">
            <v>0.86</v>
          </cell>
        </row>
        <row r="220">
          <cell r="B220" t="str">
            <v xml:space="preserve">  14:52:09</v>
          </cell>
          <cell r="I220" t="str">
            <v xml:space="preserve">   52.11KW</v>
          </cell>
          <cell r="L220">
            <v>0.86</v>
          </cell>
        </row>
        <row r="221">
          <cell r="B221" t="str">
            <v xml:space="preserve">  14:52:11</v>
          </cell>
          <cell r="I221" t="str">
            <v xml:space="preserve">   51.99KW</v>
          </cell>
          <cell r="L221">
            <v>0.86</v>
          </cell>
        </row>
        <row r="222">
          <cell r="B222" t="str">
            <v xml:space="preserve">  14:52:13</v>
          </cell>
          <cell r="I222" t="str">
            <v xml:space="preserve">   51.87KW</v>
          </cell>
          <cell r="L222">
            <v>0.86</v>
          </cell>
        </row>
        <row r="223">
          <cell r="B223" t="str">
            <v xml:space="preserve">  14:52:15</v>
          </cell>
          <cell r="I223" t="str">
            <v xml:space="preserve">   51.90KW</v>
          </cell>
          <cell r="L223">
            <v>0.86</v>
          </cell>
        </row>
        <row r="224">
          <cell r="B224" t="str">
            <v xml:space="preserve">  14:52:17</v>
          </cell>
          <cell r="I224" t="str">
            <v xml:space="preserve">   51.90KW</v>
          </cell>
          <cell r="L224">
            <v>0.86</v>
          </cell>
        </row>
        <row r="225">
          <cell r="B225" t="str">
            <v xml:space="preserve">  14:52:19</v>
          </cell>
          <cell r="I225" t="str">
            <v xml:space="preserve">   51.69KW</v>
          </cell>
          <cell r="L225">
            <v>0.86</v>
          </cell>
        </row>
        <row r="226">
          <cell r="B226" t="str">
            <v xml:space="preserve">  14:52:21</v>
          </cell>
          <cell r="I226" t="str">
            <v xml:space="preserve">   51.66KW</v>
          </cell>
          <cell r="L226">
            <v>0.86</v>
          </cell>
        </row>
        <row r="227">
          <cell r="B227" t="str">
            <v xml:space="preserve">  14:52:23</v>
          </cell>
          <cell r="I227" t="str">
            <v xml:space="preserve">   51.69KW</v>
          </cell>
          <cell r="L227">
            <v>0.86</v>
          </cell>
        </row>
        <row r="228">
          <cell r="B228" t="str">
            <v xml:space="preserve">  14:52:25</v>
          </cell>
          <cell r="I228" t="str">
            <v xml:space="preserve">   51.69KW</v>
          </cell>
          <cell r="L228">
            <v>0.86</v>
          </cell>
        </row>
        <row r="229">
          <cell r="B229" t="str">
            <v xml:space="preserve">  14:52:27</v>
          </cell>
          <cell r="I229" t="str">
            <v xml:space="preserve">   51.72KW</v>
          </cell>
          <cell r="L229">
            <v>0.86</v>
          </cell>
        </row>
        <row r="230">
          <cell r="B230" t="str">
            <v xml:space="preserve">  14:52:29</v>
          </cell>
          <cell r="I230" t="str">
            <v xml:space="preserve">   51.48KW</v>
          </cell>
          <cell r="L230">
            <v>0.86</v>
          </cell>
        </row>
        <row r="231">
          <cell r="B231" t="str">
            <v xml:space="preserve">  14:52:31</v>
          </cell>
          <cell r="I231" t="str">
            <v xml:space="preserve">   51.51KW</v>
          </cell>
          <cell r="L231">
            <v>0.86</v>
          </cell>
        </row>
        <row r="232">
          <cell r="B232" t="str">
            <v xml:space="preserve">  14:52:33</v>
          </cell>
          <cell r="I232" t="str">
            <v xml:space="preserve">   51.57KW</v>
          </cell>
          <cell r="L232">
            <v>0.86</v>
          </cell>
        </row>
        <row r="233">
          <cell r="B233" t="str">
            <v xml:space="preserve">  14:52:35</v>
          </cell>
          <cell r="I233" t="str">
            <v xml:space="preserve">   51.33KW</v>
          </cell>
          <cell r="L233">
            <v>0.86</v>
          </cell>
        </row>
        <row r="234">
          <cell r="B234" t="str">
            <v xml:space="preserve">  14:52:37</v>
          </cell>
          <cell r="I234" t="str">
            <v xml:space="preserve">   51.24KW</v>
          </cell>
          <cell r="L234">
            <v>0.86</v>
          </cell>
        </row>
        <row r="235">
          <cell r="B235" t="str">
            <v xml:space="preserve">  14:52:39</v>
          </cell>
          <cell r="I235" t="str">
            <v xml:space="preserve">   51.36KW</v>
          </cell>
          <cell r="L235">
            <v>0.86</v>
          </cell>
        </row>
        <row r="236">
          <cell r="B236" t="str">
            <v xml:space="preserve">  14:52:41</v>
          </cell>
          <cell r="I236" t="str">
            <v xml:space="preserve">   51.30KW</v>
          </cell>
          <cell r="L236">
            <v>0.86</v>
          </cell>
        </row>
        <row r="237">
          <cell r="B237" t="str">
            <v xml:space="preserve">  14:52:43</v>
          </cell>
          <cell r="I237" t="str">
            <v xml:space="preserve">   51.24KW</v>
          </cell>
          <cell r="L237">
            <v>0.86</v>
          </cell>
        </row>
        <row r="238">
          <cell r="B238" t="str">
            <v xml:space="preserve">  14:52:45</v>
          </cell>
          <cell r="I238" t="str">
            <v xml:space="preserve">   51.15KW</v>
          </cell>
          <cell r="L238">
            <v>0.86</v>
          </cell>
        </row>
        <row r="239">
          <cell r="B239" t="str">
            <v xml:space="preserve">  14:52:47</v>
          </cell>
          <cell r="I239" t="str">
            <v xml:space="preserve">   51.18KW</v>
          </cell>
          <cell r="L239">
            <v>0.86</v>
          </cell>
        </row>
        <row r="240">
          <cell r="B240" t="str">
            <v xml:space="preserve">  14:52:49</v>
          </cell>
          <cell r="I240" t="str">
            <v xml:space="preserve">   51.00KW</v>
          </cell>
          <cell r="L240">
            <v>0.86</v>
          </cell>
        </row>
        <row r="241">
          <cell r="B241" t="str">
            <v xml:space="preserve">  14:52:51</v>
          </cell>
          <cell r="I241" t="str">
            <v xml:space="preserve">   51.12KW</v>
          </cell>
          <cell r="L241">
            <v>0.86</v>
          </cell>
        </row>
        <row r="242">
          <cell r="B242" t="str">
            <v xml:space="preserve">  14:52:53</v>
          </cell>
          <cell r="I242" t="str">
            <v xml:space="preserve">   51.09KW</v>
          </cell>
          <cell r="L242">
            <v>0.86</v>
          </cell>
        </row>
        <row r="243">
          <cell r="B243" t="str">
            <v xml:space="preserve">  14:52:55</v>
          </cell>
          <cell r="I243" t="str">
            <v xml:space="preserve">   51.00KW</v>
          </cell>
          <cell r="L243">
            <v>0.86</v>
          </cell>
        </row>
        <row r="244">
          <cell r="B244" t="str">
            <v xml:space="preserve">  14:52:57</v>
          </cell>
          <cell r="I244" t="str">
            <v xml:space="preserve">   50.88KW</v>
          </cell>
          <cell r="L244">
            <v>0.86</v>
          </cell>
        </row>
        <row r="245">
          <cell r="B245" t="str">
            <v xml:space="preserve">  14:52:59</v>
          </cell>
          <cell r="I245" t="str">
            <v xml:space="preserve">   50.85KW</v>
          </cell>
          <cell r="L245">
            <v>0.86</v>
          </cell>
        </row>
        <row r="246">
          <cell r="B246" t="str">
            <v xml:space="preserve">  14:53:01</v>
          </cell>
          <cell r="I246" t="str">
            <v xml:space="preserve">   50.88KW</v>
          </cell>
          <cell r="L246">
            <v>0.86</v>
          </cell>
        </row>
        <row r="247">
          <cell r="B247" t="str">
            <v xml:space="preserve">  14:53:03</v>
          </cell>
          <cell r="I247" t="str">
            <v xml:space="preserve">   50.76KW</v>
          </cell>
          <cell r="L247">
            <v>0.86</v>
          </cell>
        </row>
        <row r="248">
          <cell r="B248" t="str">
            <v xml:space="preserve">  14:53:05</v>
          </cell>
          <cell r="I248" t="str">
            <v xml:space="preserve">   50.61KW</v>
          </cell>
          <cell r="L248">
            <v>0.86</v>
          </cell>
        </row>
        <row r="249">
          <cell r="B249" t="str">
            <v xml:space="preserve">  14:53:07</v>
          </cell>
          <cell r="I249" t="str">
            <v xml:space="preserve">   50.61KW</v>
          </cell>
          <cell r="L249">
            <v>0.86</v>
          </cell>
        </row>
        <row r="250">
          <cell r="B250" t="str">
            <v xml:space="preserve">  14:53:09</v>
          </cell>
          <cell r="I250" t="str">
            <v xml:space="preserve">   50.61KW</v>
          </cell>
          <cell r="L250">
            <v>0.86</v>
          </cell>
        </row>
        <row r="251">
          <cell r="B251" t="str">
            <v xml:space="preserve">  14:53:11</v>
          </cell>
          <cell r="I251" t="str">
            <v xml:space="preserve">   50.43KW</v>
          </cell>
          <cell r="L251">
            <v>0.86</v>
          </cell>
        </row>
        <row r="252">
          <cell r="B252" t="str">
            <v xml:space="preserve">  14:53:13</v>
          </cell>
          <cell r="I252" t="str">
            <v xml:space="preserve">   50.46KW</v>
          </cell>
          <cell r="L252">
            <v>0.86</v>
          </cell>
        </row>
        <row r="253">
          <cell r="B253" t="str">
            <v xml:space="preserve">  14:53:15</v>
          </cell>
          <cell r="I253" t="str">
            <v xml:space="preserve">   50.31KW</v>
          </cell>
          <cell r="L253">
            <v>0.86</v>
          </cell>
        </row>
        <row r="254">
          <cell r="B254" t="str">
            <v xml:space="preserve">  14:53:17</v>
          </cell>
          <cell r="I254" t="str">
            <v xml:space="preserve">   50.37KW</v>
          </cell>
          <cell r="L254">
            <v>0.86</v>
          </cell>
        </row>
        <row r="255">
          <cell r="B255" t="str">
            <v xml:space="preserve">  14:53:19</v>
          </cell>
          <cell r="I255" t="str">
            <v xml:space="preserve">   50.40KW</v>
          </cell>
          <cell r="L255">
            <v>0.86</v>
          </cell>
        </row>
        <row r="256">
          <cell r="B256" t="str">
            <v xml:space="preserve">  14:53:21</v>
          </cell>
          <cell r="I256" t="str">
            <v xml:space="preserve">   50.31KW</v>
          </cell>
          <cell r="L256">
            <v>0.86</v>
          </cell>
        </row>
        <row r="257">
          <cell r="B257" t="str">
            <v xml:space="preserve">  14:53:23</v>
          </cell>
          <cell r="I257" t="str">
            <v xml:space="preserve">   50.40KW</v>
          </cell>
          <cell r="L257">
            <v>0.86</v>
          </cell>
        </row>
        <row r="258">
          <cell r="B258" t="str">
            <v xml:space="preserve">  14:53:25</v>
          </cell>
          <cell r="I258" t="str">
            <v xml:space="preserve">   50.34KW</v>
          </cell>
          <cell r="L258">
            <v>0.86</v>
          </cell>
        </row>
        <row r="259">
          <cell r="B259" t="str">
            <v xml:space="preserve">  14:53:27</v>
          </cell>
          <cell r="I259" t="str">
            <v xml:space="preserve">   50.28KW</v>
          </cell>
          <cell r="L259">
            <v>0.86</v>
          </cell>
        </row>
        <row r="260">
          <cell r="B260" t="str">
            <v xml:space="preserve">  14:53:29</v>
          </cell>
          <cell r="I260" t="str">
            <v xml:space="preserve">   50.22KW</v>
          </cell>
          <cell r="L260">
            <v>0.86</v>
          </cell>
        </row>
        <row r="261">
          <cell r="B261" t="str">
            <v xml:space="preserve">  14:53:31</v>
          </cell>
          <cell r="I261" t="str">
            <v xml:space="preserve">   50.13KW</v>
          </cell>
          <cell r="L261">
            <v>0.86</v>
          </cell>
        </row>
        <row r="262">
          <cell r="B262" t="str">
            <v xml:space="preserve">  14:53:33</v>
          </cell>
          <cell r="I262" t="str">
            <v xml:space="preserve">   50.19KW</v>
          </cell>
          <cell r="L262">
            <v>0.86</v>
          </cell>
        </row>
        <row r="263">
          <cell r="B263" t="str">
            <v xml:space="preserve">  14:53:35</v>
          </cell>
          <cell r="I263" t="str">
            <v xml:space="preserve">   68.28KW</v>
          </cell>
          <cell r="L263">
            <v>0.88</v>
          </cell>
        </row>
        <row r="264">
          <cell r="B264" t="str">
            <v xml:space="preserve">  14:53:37</v>
          </cell>
          <cell r="I264" t="str">
            <v xml:space="preserve">   82.02KW</v>
          </cell>
          <cell r="L264">
            <v>0.89</v>
          </cell>
        </row>
        <row r="265">
          <cell r="B265" t="str">
            <v xml:space="preserve">  14:53:39</v>
          </cell>
          <cell r="I265" t="str">
            <v xml:space="preserve">   82.65KW</v>
          </cell>
          <cell r="L265">
            <v>0.89</v>
          </cell>
        </row>
        <row r="266">
          <cell r="B266" t="str">
            <v xml:space="preserve">  14:53:41</v>
          </cell>
          <cell r="I266" t="str">
            <v xml:space="preserve">   82.62KW</v>
          </cell>
          <cell r="L266">
            <v>0.89</v>
          </cell>
        </row>
        <row r="267">
          <cell r="B267" t="str">
            <v xml:space="preserve">  14:53:43</v>
          </cell>
          <cell r="I267" t="str">
            <v xml:space="preserve">   56.13KW</v>
          </cell>
          <cell r="L267">
            <v>0.87</v>
          </cell>
        </row>
        <row r="268">
          <cell r="B268" t="str">
            <v xml:space="preserve">  14:53:45</v>
          </cell>
          <cell r="I268" t="str">
            <v xml:space="preserve">   53.01KW</v>
          </cell>
          <cell r="L268">
            <v>0.87</v>
          </cell>
        </row>
        <row r="269">
          <cell r="B269" t="str">
            <v xml:space="preserve">  14:53:47</v>
          </cell>
          <cell r="I269" t="str">
            <v xml:space="preserve">   52.92KW</v>
          </cell>
          <cell r="L269">
            <v>0.87</v>
          </cell>
        </row>
        <row r="270">
          <cell r="B270" t="str">
            <v xml:space="preserve">  14:53:49</v>
          </cell>
          <cell r="I270" t="str">
            <v xml:space="preserve">   52.92KW</v>
          </cell>
          <cell r="L270">
            <v>0.87</v>
          </cell>
        </row>
        <row r="271">
          <cell r="B271" t="str">
            <v xml:space="preserve">  14:53:51</v>
          </cell>
          <cell r="I271" t="str">
            <v xml:space="preserve">   52.65KW</v>
          </cell>
          <cell r="L271">
            <v>0.86</v>
          </cell>
        </row>
        <row r="272">
          <cell r="B272" t="str">
            <v xml:space="preserve">  14:53:53</v>
          </cell>
          <cell r="I272" t="str">
            <v xml:space="preserve">   52.74KW</v>
          </cell>
          <cell r="L272">
            <v>0.87</v>
          </cell>
        </row>
        <row r="273">
          <cell r="B273" t="str">
            <v xml:space="preserve">  14:53:55</v>
          </cell>
          <cell r="I273" t="str">
            <v xml:space="preserve">   52.74KW</v>
          </cell>
          <cell r="L273">
            <v>0.86</v>
          </cell>
        </row>
        <row r="274">
          <cell r="B274" t="str">
            <v xml:space="preserve">  14:53:57</v>
          </cell>
          <cell r="I274" t="str">
            <v xml:space="preserve">   52.71KW</v>
          </cell>
          <cell r="L274">
            <v>0.87</v>
          </cell>
        </row>
        <row r="275">
          <cell r="B275" t="str">
            <v xml:space="preserve">  14:53:59</v>
          </cell>
          <cell r="I275" t="str">
            <v xml:space="preserve">   52.53KW</v>
          </cell>
          <cell r="L275">
            <v>0.87</v>
          </cell>
        </row>
        <row r="276">
          <cell r="B276" t="str">
            <v xml:space="preserve">  14:54:01</v>
          </cell>
          <cell r="I276" t="str">
            <v xml:space="preserve">   52.47KW</v>
          </cell>
          <cell r="L276">
            <v>0.86</v>
          </cell>
        </row>
        <row r="277">
          <cell r="B277" t="str">
            <v xml:space="preserve">  14:54:03</v>
          </cell>
          <cell r="I277" t="str">
            <v xml:space="preserve">   52.47KW</v>
          </cell>
          <cell r="L277">
            <v>0.86</v>
          </cell>
        </row>
        <row r="278">
          <cell r="B278" t="str">
            <v xml:space="preserve">  14:54:05</v>
          </cell>
          <cell r="I278" t="str">
            <v xml:space="preserve">   52.47KW</v>
          </cell>
          <cell r="L278">
            <v>0.86</v>
          </cell>
        </row>
        <row r="279">
          <cell r="B279" t="str">
            <v xml:space="preserve">  14:54:07</v>
          </cell>
          <cell r="I279" t="str">
            <v xml:space="preserve">   52.41KW</v>
          </cell>
          <cell r="L279">
            <v>0.86</v>
          </cell>
        </row>
        <row r="280">
          <cell r="B280" t="str">
            <v xml:space="preserve">  14:54:09</v>
          </cell>
          <cell r="I280" t="str">
            <v xml:space="preserve">   52.29KW</v>
          </cell>
          <cell r="L280">
            <v>0.86</v>
          </cell>
        </row>
        <row r="281">
          <cell r="B281" t="str">
            <v xml:space="preserve">  14:54:11</v>
          </cell>
          <cell r="I281" t="str">
            <v xml:space="preserve">   52.41KW</v>
          </cell>
          <cell r="L281">
            <v>0.86</v>
          </cell>
        </row>
        <row r="282">
          <cell r="B282" t="str">
            <v xml:space="preserve">  14:54:13</v>
          </cell>
          <cell r="I282" t="str">
            <v xml:space="preserve">   52.23KW</v>
          </cell>
          <cell r="L282">
            <v>0.86</v>
          </cell>
        </row>
        <row r="283">
          <cell r="B283" t="str">
            <v xml:space="preserve">  14:54:15</v>
          </cell>
          <cell r="I283" t="str">
            <v xml:space="preserve">   52.38KW</v>
          </cell>
          <cell r="L283">
            <v>0.86</v>
          </cell>
        </row>
        <row r="284">
          <cell r="B284" t="str">
            <v xml:space="preserve">  14:54:17</v>
          </cell>
          <cell r="I284" t="str">
            <v xml:space="preserve">   52.29KW</v>
          </cell>
          <cell r="L284">
            <v>0.86</v>
          </cell>
        </row>
        <row r="285">
          <cell r="B285" t="str">
            <v xml:space="preserve">  14:54:19</v>
          </cell>
          <cell r="I285" t="str">
            <v xml:space="preserve">   52.26KW</v>
          </cell>
          <cell r="L285">
            <v>0.86</v>
          </cell>
        </row>
        <row r="286">
          <cell r="B286" t="str">
            <v xml:space="preserve">  14:54:21</v>
          </cell>
          <cell r="I286" t="str">
            <v xml:space="preserve">   52.14KW</v>
          </cell>
          <cell r="L286">
            <v>0.86</v>
          </cell>
        </row>
        <row r="287">
          <cell r="B287" t="str">
            <v xml:space="preserve">  14:54:23</v>
          </cell>
          <cell r="I287" t="str">
            <v xml:space="preserve">   52.08KW</v>
          </cell>
          <cell r="L287">
            <v>0.86</v>
          </cell>
        </row>
        <row r="288">
          <cell r="B288" t="str">
            <v xml:space="preserve">  14:54:25</v>
          </cell>
          <cell r="I288" t="str">
            <v xml:space="preserve">   52.08KW</v>
          </cell>
          <cell r="L288">
            <v>0.86</v>
          </cell>
        </row>
        <row r="289">
          <cell r="B289" t="str">
            <v xml:space="preserve">  14:54:27</v>
          </cell>
          <cell r="I289" t="str">
            <v xml:space="preserve">   52.17KW</v>
          </cell>
          <cell r="L289">
            <v>0.86</v>
          </cell>
        </row>
        <row r="290">
          <cell r="B290" t="str">
            <v xml:space="preserve">  14:54:29</v>
          </cell>
          <cell r="I290" t="str">
            <v xml:space="preserve">   52.11KW</v>
          </cell>
          <cell r="L290">
            <v>0.86</v>
          </cell>
        </row>
        <row r="291">
          <cell r="B291" t="str">
            <v xml:space="preserve">  14:54:31</v>
          </cell>
          <cell r="I291" t="str">
            <v xml:space="preserve">   52.02KW</v>
          </cell>
          <cell r="L291">
            <v>0.86</v>
          </cell>
        </row>
        <row r="292">
          <cell r="B292" t="str">
            <v xml:space="preserve">  14:54:33</v>
          </cell>
          <cell r="I292" t="str">
            <v xml:space="preserve">   52.02KW</v>
          </cell>
          <cell r="L292">
            <v>0.86</v>
          </cell>
        </row>
        <row r="293">
          <cell r="B293" t="str">
            <v xml:space="preserve">  14:54:35</v>
          </cell>
          <cell r="I293" t="str">
            <v xml:space="preserve">   52.02KW</v>
          </cell>
          <cell r="L293">
            <v>0.86</v>
          </cell>
        </row>
        <row r="294">
          <cell r="B294" t="str">
            <v xml:space="preserve">  14:54:37</v>
          </cell>
          <cell r="I294" t="str">
            <v xml:space="preserve">   51.84KW</v>
          </cell>
          <cell r="L294">
            <v>0.86</v>
          </cell>
        </row>
        <row r="295">
          <cell r="B295" t="str">
            <v xml:space="preserve">  14:54:39</v>
          </cell>
          <cell r="I295" t="str">
            <v xml:space="preserve">   51.72KW</v>
          </cell>
          <cell r="L295">
            <v>0.86</v>
          </cell>
        </row>
        <row r="296">
          <cell r="B296" t="str">
            <v xml:space="preserve">  14:54:41</v>
          </cell>
          <cell r="I296" t="str">
            <v xml:space="preserve">   51.72KW</v>
          </cell>
          <cell r="L296">
            <v>0.86</v>
          </cell>
        </row>
        <row r="297">
          <cell r="B297" t="str">
            <v xml:space="preserve">  14:54:43</v>
          </cell>
          <cell r="I297" t="str">
            <v xml:space="preserve">   51.54KW</v>
          </cell>
          <cell r="L297">
            <v>0.86</v>
          </cell>
        </row>
        <row r="298">
          <cell r="B298" t="str">
            <v xml:space="preserve">  14:54:45</v>
          </cell>
          <cell r="I298" t="str">
            <v xml:space="preserve">   51.54KW</v>
          </cell>
          <cell r="L298">
            <v>0.86</v>
          </cell>
        </row>
        <row r="299">
          <cell r="B299" t="str">
            <v xml:space="preserve">  14:54:47</v>
          </cell>
          <cell r="I299" t="str">
            <v xml:space="preserve">   51.48KW</v>
          </cell>
          <cell r="L299">
            <v>0.86</v>
          </cell>
        </row>
        <row r="300">
          <cell r="B300" t="str">
            <v xml:space="preserve">  14:54:49</v>
          </cell>
          <cell r="I300" t="str">
            <v xml:space="preserve">   51.36KW</v>
          </cell>
          <cell r="L300">
            <v>0.86</v>
          </cell>
        </row>
        <row r="301">
          <cell r="B301" t="str">
            <v xml:space="preserve">  14:54:51</v>
          </cell>
          <cell r="I301" t="str">
            <v xml:space="preserve">   51.33KW</v>
          </cell>
          <cell r="L301">
            <v>0.86</v>
          </cell>
        </row>
        <row r="302">
          <cell r="B302" t="str">
            <v xml:space="preserve">  14:54:53</v>
          </cell>
          <cell r="I302" t="str">
            <v xml:space="preserve">   51.15KW</v>
          </cell>
          <cell r="L302">
            <v>0.86</v>
          </cell>
        </row>
        <row r="303">
          <cell r="B303" t="str">
            <v xml:space="preserve">  14:54:55</v>
          </cell>
          <cell r="I303" t="str">
            <v xml:space="preserve">   51.24KW</v>
          </cell>
          <cell r="L303">
            <v>0.86</v>
          </cell>
        </row>
        <row r="304">
          <cell r="B304" t="str">
            <v xml:space="preserve">  14:54:57</v>
          </cell>
          <cell r="I304" t="str">
            <v xml:space="preserve">   51.15KW</v>
          </cell>
          <cell r="L304">
            <v>0.86</v>
          </cell>
        </row>
        <row r="305">
          <cell r="B305" t="str">
            <v xml:space="preserve">  14:54:59</v>
          </cell>
          <cell r="I305" t="str">
            <v xml:space="preserve">   51.18KW</v>
          </cell>
          <cell r="L305">
            <v>0.86</v>
          </cell>
        </row>
        <row r="306">
          <cell r="B306" t="str">
            <v xml:space="preserve">  14:55:01</v>
          </cell>
          <cell r="I306" t="str">
            <v xml:space="preserve">   50.91KW</v>
          </cell>
          <cell r="L306">
            <v>0.86</v>
          </cell>
        </row>
        <row r="307">
          <cell r="B307" t="str">
            <v xml:space="preserve">  14:55:03</v>
          </cell>
          <cell r="I307" t="str">
            <v xml:space="preserve">   50.91KW</v>
          </cell>
          <cell r="L307">
            <v>0.86</v>
          </cell>
        </row>
        <row r="308">
          <cell r="B308" t="str">
            <v xml:space="preserve">  14:55:05</v>
          </cell>
          <cell r="I308" t="str">
            <v xml:space="preserve">   50.94KW</v>
          </cell>
          <cell r="L308">
            <v>0.86</v>
          </cell>
        </row>
        <row r="309">
          <cell r="B309" t="str">
            <v xml:space="preserve">  14:55:07</v>
          </cell>
          <cell r="I309" t="str">
            <v xml:space="preserve">   50.82KW</v>
          </cell>
          <cell r="L309">
            <v>0.86</v>
          </cell>
        </row>
        <row r="310">
          <cell r="B310" t="str">
            <v xml:space="preserve">  14:55:09</v>
          </cell>
          <cell r="I310" t="str">
            <v xml:space="preserve">   50.79KW</v>
          </cell>
          <cell r="L310">
            <v>0.86</v>
          </cell>
        </row>
        <row r="311">
          <cell r="B311" t="str">
            <v xml:space="preserve">  14:55:11</v>
          </cell>
          <cell r="I311" t="str">
            <v xml:space="preserve">   50.61KW</v>
          </cell>
          <cell r="L311">
            <v>0.86</v>
          </cell>
        </row>
        <row r="312">
          <cell r="B312" t="str">
            <v xml:space="preserve">  14:55:13</v>
          </cell>
          <cell r="I312" t="str">
            <v xml:space="preserve">   50.61KW</v>
          </cell>
          <cell r="L312">
            <v>0.86</v>
          </cell>
        </row>
        <row r="313">
          <cell r="B313" t="str">
            <v xml:space="preserve">  14:55:15</v>
          </cell>
          <cell r="I313" t="str">
            <v xml:space="preserve">   50.49KW</v>
          </cell>
          <cell r="L313">
            <v>0.86</v>
          </cell>
        </row>
        <row r="314">
          <cell r="B314" t="str">
            <v xml:space="preserve">  14:55:17</v>
          </cell>
          <cell r="I314" t="str">
            <v xml:space="preserve">   50.52KW</v>
          </cell>
          <cell r="L314">
            <v>0.86</v>
          </cell>
        </row>
        <row r="315">
          <cell r="B315" t="str">
            <v xml:space="preserve">  14:55:19</v>
          </cell>
          <cell r="I315" t="str">
            <v xml:space="preserve">   50.40KW</v>
          </cell>
          <cell r="L315">
            <v>0.86</v>
          </cell>
        </row>
        <row r="316">
          <cell r="B316" t="str">
            <v xml:space="preserve">  14:55:21</v>
          </cell>
          <cell r="I316" t="str">
            <v xml:space="preserve">   50.49KW</v>
          </cell>
          <cell r="L316">
            <v>0.86</v>
          </cell>
        </row>
        <row r="317">
          <cell r="B317" t="str">
            <v xml:space="preserve">  14:55:23</v>
          </cell>
          <cell r="I317" t="str">
            <v xml:space="preserve">   50.16KW</v>
          </cell>
          <cell r="L317">
            <v>0.86</v>
          </cell>
        </row>
        <row r="318">
          <cell r="B318" t="str">
            <v xml:space="preserve">  14:55:25</v>
          </cell>
          <cell r="I318" t="str">
            <v xml:space="preserve">   50.16KW</v>
          </cell>
          <cell r="L318">
            <v>0.86</v>
          </cell>
        </row>
        <row r="319">
          <cell r="B319" t="str">
            <v xml:space="preserve">  14:55:27</v>
          </cell>
          <cell r="I319" t="str">
            <v xml:space="preserve">   50.13KW</v>
          </cell>
          <cell r="L319">
            <v>0.86</v>
          </cell>
        </row>
        <row r="320">
          <cell r="B320" t="str">
            <v xml:space="preserve">  14:55:29</v>
          </cell>
          <cell r="I320" t="str">
            <v xml:space="preserve">   81.12KW</v>
          </cell>
          <cell r="L320">
            <v>0.89</v>
          </cell>
        </row>
        <row r="321">
          <cell r="B321" t="str">
            <v xml:space="preserve">  14:55:31</v>
          </cell>
          <cell r="I321" t="str">
            <v xml:space="preserve">   81.96KW</v>
          </cell>
          <cell r="L321">
            <v>0.89</v>
          </cell>
        </row>
        <row r="322">
          <cell r="B322" t="str">
            <v xml:space="preserve">  14:55:33</v>
          </cell>
          <cell r="I322" t="str">
            <v xml:space="preserve">   82.86KW</v>
          </cell>
          <cell r="L322">
            <v>0.89</v>
          </cell>
        </row>
        <row r="323">
          <cell r="B323" t="str">
            <v xml:space="preserve">  14:55:35</v>
          </cell>
          <cell r="I323" t="str">
            <v xml:space="preserve">   58.44KW</v>
          </cell>
          <cell r="L323">
            <v>0.87</v>
          </cell>
        </row>
        <row r="324">
          <cell r="B324" t="str">
            <v xml:space="preserve">  14:55:37</v>
          </cell>
          <cell r="I324" t="str">
            <v xml:space="preserve">   53.10KW</v>
          </cell>
          <cell r="L324">
            <v>0.87</v>
          </cell>
        </row>
        <row r="325">
          <cell r="B325" t="str">
            <v xml:space="preserve">  14:55:39</v>
          </cell>
          <cell r="I325" t="str">
            <v xml:space="preserve">   52.89KW</v>
          </cell>
          <cell r="L325">
            <v>0.87</v>
          </cell>
        </row>
        <row r="326">
          <cell r="B326" t="str">
            <v xml:space="preserve">  14:55:41</v>
          </cell>
          <cell r="I326" t="str">
            <v xml:space="preserve">   52.80KW</v>
          </cell>
          <cell r="L326">
            <v>0.87</v>
          </cell>
        </row>
        <row r="327">
          <cell r="B327" t="str">
            <v xml:space="preserve">  14:55:43</v>
          </cell>
          <cell r="I327" t="str">
            <v xml:space="preserve">   52.77KW</v>
          </cell>
          <cell r="L327">
            <v>0.87</v>
          </cell>
        </row>
        <row r="328">
          <cell r="B328" t="str">
            <v xml:space="preserve">  14:55:45</v>
          </cell>
          <cell r="I328" t="str">
            <v xml:space="preserve">   52.44KW</v>
          </cell>
          <cell r="L328">
            <v>0.86</v>
          </cell>
        </row>
        <row r="329">
          <cell r="B329" t="str">
            <v xml:space="preserve">  14:55:47</v>
          </cell>
          <cell r="I329" t="str">
            <v xml:space="preserve">   52.41KW</v>
          </cell>
          <cell r="L329">
            <v>0.87</v>
          </cell>
        </row>
        <row r="330">
          <cell r="B330" t="str">
            <v xml:space="preserve">  14:55:49</v>
          </cell>
          <cell r="I330" t="str">
            <v xml:space="preserve">   52.50KW</v>
          </cell>
          <cell r="L330">
            <v>0.86</v>
          </cell>
        </row>
        <row r="331">
          <cell r="B331" t="str">
            <v xml:space="preserve">  14:55:51</v>
          </cell>
          <cell r="I331" t="str">
            <v xml:space="preserve">   52.26KW</v>
          </cell>
          <cell r="L331">
            <v>0.86</v>
          </cell>
        </row>
        <row r="332">
          <cell r="B332" t="str">
            <v xml:space="preserve">  14:55:53</v>
          </cell>
          <cell r="I332" t="str">
            <v xml:space="preserve">   52.23KW</v>
          </cell>
          <cell r="L332">
            <v>0.86</v>
          </cell>
        </row>
        <row r="333">
          <cell r="B333" t="str">
            <v xml:space="preserve">  14:55:55</v>
          </cell>
          <cell r="I333" t="str">
            <v xml:space="preserve">   51.99KW</v>
          </cell>
          <cell r="L333">
            <v>0.86</v>
          </cell>
        </row>
        <row r="334">
          <cell r="B334" t="str">
            <v xml:space="preserve">  14:55:57</v>
          </cell>
          <cell r="I334" t="str">
            <v xml:space="preserve">   52.20KW</v>
          </cell>
          <cell r="L334">
            <v>0.86</v>
          </cell>
        </row>
        <row r="335">
          <cell r="B335" t="str">
            <v xml:space="preserve">  14:55:59</v>
          </cell>
          <cell r="I335" t="str">
            <v xml:space="preserve">   51.96KW</v>
          </cell>
          <cell r="L335">
            <v>0.86</v>
          </cell>
        </row>
        <row r="336">
          <cell r="B336" t="str">
            <v xml:space="preserve">  14:56:01</v>
          </cell>
          <cell r="I336" t="str">
            <v xml:space="preserve">   51.90KW</v>
          </cell>
          <cell r="L336">
            <v>0.86</v>
          </cell>
        </row>
        <row r="337">
          <cell r="B337" t="str">
            <v xml:space="preserve">  14:56:03</v>
          </cell>
          <cell r="I337" t="str">
            <v xml:space="preserve">   51.84KW</v>
          </cell>
          <cell r="L337">
            <v>0.86</v>
          </cell>
        </row>
        <row r="338">
          <cell r="B338" t="str">
            <v xml:space="preserve">  14:56:05</v>
          </cell>
          <cell r="I338" t="str">
            <v xml:space="preserve">   51.66KW</v>
          </cell>
          <cell r="L338">
            <v>0.86</v>
          </cell>
        </row>
        <row r="339">
          <cell r="B339" t="str">
            <v xml:space="preserve">  14:56:07</v>
          </cell>
          <cell r="I339" t="str">
            <v xml:space="preserve">   51.69KW</v>
          </cell>
          <cell r="L339">
            <v>0.86</v>
          </cell>
        </row>
        <row r="340">
          <cell r="B340" t="str">
            <v xml:space="preserve">  14:56:09</v>
          </cell>
          <cell r="I340" t="str">
            <v xml:space="preserve">   51.57KW</v>
          </cell>
          <cell r="L340">
            <v>0.86</v>
          </cell>
        </row>
        <row r="341">
          <cell r="B341" t="str">
            <v xml:space="preserve">  14:56:11</v>
          </cell>
          <cell r="I341" t="str">
            <v xml:space="preserve">   51.51KW</v>
          </cell>
          <cell r="L341">
            <v>0.86</v>
          </cell>
        </row>
        <row r="342">
          <cell r="B342" t="str">
            <v xml:space="preserve">  14:56:13</v>
          </cell>
          <cell r="I342" t="str">
            <v xml:space="preserve">   51.39KW</v>
          </cell>
          <cell r="L342">
            <v>0.86</v>
          </cell>
        </row>
        <row r="343">
          <cell r="B343" t="str">
            <v xml:space="preserve">  14:56:15</v>
          </cell>
          <cell r="I343" t="str">
            <v xml:space="preserve">   51.33KW</v>
          </cell>
          <cell r="L343">
            <v>0.86</v>
          </cell>
        </row>
        <row r="344">
          <cell r="B344" t="str">
            <v xml:space="preserve">  14:56:17</v>
          </cell>
          <cell r="I344" t="str">
            <v xml:space="preserve">   51.18KW</v>
          </cell>
          <cell r="L344">
            <v>0.86</v>
          </cell>
        </row>
        <row r="345">
          <cell r="B345" t="str">
            <v xml:space="preserve">  14:56:19</v>
          </cell>
          <cell r="I345" t="str">
            <v xml:space="preserve">   51.06KW</v>
          </cell>
          <cell r="L345">
            <v>0.86</v>
          </cell>
        </row>
        <row r="346">
          <cell r="B346" t="str">
            <v xml:space="preserve">  14:56:21</v>
          </cell>
          <cell r="I346" t="str">
            <v xml:space="preserve">   51.00KW</v>
          </cell>
          <cell r="L346">
            <v>0.86</v>
          </cell>
        </row>
        <row r="347">
          <cell r="B347" t="str">
            <v xml:space="preserve">  14:56:23</v>
          </cell>
          <cell r="I347" t="str">
            <v xml:space="preserve">   50.82KW</v>
          </cell>
          <cell r="L347">
            <v>0.86</v>
          </cell>
        </row>
        <row r="348">
          <cell r="B348" t="str">
            <v xml:space="preserve">  14:56:25</v>
          </cell>
          <cell r="I348" t="str">
            <v xml:space="preserve">   50.85KW</v>
          </cell>
          <cell r="L348">
            <v>0.86</v>
          </cell>
        </row>
        <row r="349">
          <cell r="B349" t="str">
            <v xml:space="preserve">  14:56:27</v>
          </cell>
          <cell r="I349" t="str">
            <v xml:space="preserve">   50.70KW</v>
          </cell>
          <cell r="L349">
            <v>0.86</v>
          </cell>
        </row>
        <row r="350">
          <cell r="B350" t="str">
            <v xml:space="preserve">  14:56:29</v>
          </cell>
          <cell r="I350" t="str">
            <v xml:space="preserve">   50.61KW</v>
          </cell>
          <cell r="L350">
            <v>0.86</v>
          </cell>
        </row>
        <row r="351">
          <cell r="B351" t="str">
            <v xml:space="preserve">  14:56:31</v>
          </cell>
          <cell r="I351" t="str">
            <v xml:space="preserve">   50.64KW</v>
          </cell>
          <cell r="L351">
            <v>0.86</v>
          </cell>
        </row>
        <row r="352">
          <cell r="B352" t="str">
            <v xml:space="preserve">  14:56:33</v>
          </cell>
          <cell r="I352" t="str">
            <v xml:space="preserve">   50.40KW</v>
          </cell>
          <cell r="L352">
            <v>0.86</v>
          </cell>
        </row>
        <row r="353">
          <cell r="B353" t="str">
            <v xml:space="preserve">  14:56:35</v>
          </cell>
          <cell r="I353" t="str">
            <v xml:space="preserve">   50.31KW</v>
          </cell>
          <cell r="L353">
            <v>0.86</v>
          </cell>
        </row>
        <row r="354">
          <cell r="B354" t="str">
            <v xml:space="preserve">  14:56:37</v>
          </cell>
          <cell r="I354" t="str">
            <v xml:space="preserve">   50.37KW</v>
          </cell>
          <cell r="L354">
            <v>0.86</v>
          </cell>
        </row>
        <row r="355">
          <cell r="B355" t="str">
            <v xml:space="preserve">  14:56:39</v>
          </cell>
          <cell r="I355" t="str">
            <v xml:space="preserve">   50.22KW</v>
          </cell>
          <cell r="L355">
            <v>0.86</v>
          </cell>
        </row>
        <row r="356">
          <cell r="B356" t="str">
            <v xml:space="preserve">  14:56:41</v>
          </cell>
          <cell r="I356" t="str">
            <v xml:space="preserve">   50.10KW</v>
          </cell>
          <cell r="L356">
            <v>0.86</v>
          </cell>
        </row>
        <row r="357">
          <cell r="B357" t="str">
            <v xml:space="preserve">  14:56:43</v>
          </cell>
          <cell r="I357" t="str">
            <v xml:space="preserve">   80.52KW</v>
          </cell>
          <cell r="L357">
            <v>0.89</v>
          </cell>
        </row>
        <row r="358">
          <cell r="B358" t="str">
            <v xml:space="preserve">  14:56:45</v>
          </cell>
          <cell r="I358" t="str">
            <v xml:space="preserve">   81.60KW</v>
          </cell>
          <cell r="L358">
            <v>0.89</v>
          </cell>
        </row>
        <row r="359">
          <cell r="B359" t="str">
            <v xml:space="preserve">  14:56:47</v>
          </cell>
          <cell r="I359" t="str">
            <v xml:space="preserve">   82.68KW</v>
          </cell>
          <cell r="L359">
            <v>0.89</v>
          </cell>
        </row>
        <row r="360">
          <cell r="B360" t="str">
            <v xml:space="preserve">  14:56:49</v>
          </cell>
          <cell r="I360" t="str">
            <v xml:space="preserve">   83.13KW</v>
          </cell>
          <cell r="L360">
            <v>0.89</v>
          </cell>
        </row>
        <row r="361">
          <cell r="B361" t="str">
            <v xml:space="preserve">  14:56:51</v>
          </cell>
          <cell r="I361" t="str">
            <v xml:space="preserve">   53.22KW</v>
          </cell>
          <cell r="L361">
            <v>0.87</v>
          </cell>
        </row>
        <row r="362">
          <cell r="B362" t="str">
            <v xml:space="preserve">  14:56:53</v>
          </cell>
          <cell r="I362" t="str">
            <v xml:space="preserve">   52.86KW</v>
          </cell>
          <cell r="L362">
            <v>0.87</v>
          </cell>
        </row>
        <row r="363">
          <cell r="B363" t="str">
            <v xml:space="preserve">  14:56:55</v>
          </cell>
          <cell r="I363" t="str">
            <v xml:space="preserve">   52.80KW</v>
          </cell>
          <cell r="L363">
            <v>0.86</v>
          </cell>
        </row>
        <row r="364">
          <cell r="B364" t="str">
            <v xml:space="preserve">  14:56:57</v>
          </cell>
          <cell r="I364" t="str">
            <v xml:space="preserve">   52.62KW</v>
          </cell>
          <cell r="L364">
            <v>0.86</v>
          </cell>
        </row>
        <row r="365">
          <cell r="B365" t="str">
            <v xml:space="preserve">  14:56:59</v>
          </cell>
          <cell r="I365" t="str">
            <v xml:space="preserve">   52.65KW</v>
          </cell>
          <cell r="L365">
            <v>0.87</v>
          </cell>
        </row>
        <row r="366">
          <cell r="B366" t="str">
            <v xml:space="preserve">  14:57:01</v>
          </cell>
          <cell r="I366" t="str">
            <v xml:space="preserve">   52.47KW</v>
          </cell>
          <cell r="L366">
            <v>0.86</v>
          </cell>
        </row>
        <row r="367">
          <cell r="B367" t="str">
            <v xml:space="preserve">  14:57:03</v>
          </cell>
          <cell r="I367" t="str">
            <v xml:space="preserve">   52.32KW</v>
          </cell>
          <cell r="L367">
            <v>0.86</v>
          </cell>
        </row>
        <row r="368">
          <cell r="B368" t="str">
            <v xml:space="preserve">  14:57:05</v>
          </cell>
          <cell r="I368" t="str">
            <v xml:space="preserve">   52.29KW</v>
          </cell>
          <cell r="L368">
            <v>0.86</v>
          </cell>
        </row>
        <row r="369">
          <cell r="B369" t="str">
            <v xml:space="preserve">  14:57:07</v>
          </cell>
          <cell r="I369" t="str">
            <v xml:space="preserve">   52.17KW</v>
          </cell>
          <cell r="L369">
            <v>0.86</v>
          </cell>
        </row>
        <row r="370">
          <cell r="B370" t="str">
            <v xml:space="preserve">  14:57:09</v>
          </cell>
          <cell r="I370" t="str">
            <v xml:space="preserve">   52.23KW</v>
          </cell>
          <cell r="L370">
            <v>0.86</v>
          </cell>
        </row>
        <row r="371">
          <cell r="B371" t="str">
            <v xml:space="preserve">  14:57:11</v>
          </cell>
          <cell r="I371" t="str">
            <v xml:space="preserve">   52.05KW</v>
          </cell>
          <cell r="L371">
            <v>0.86</v>
          </cell>
        </row>
        <row r="372">
          <cell r="B372" t="str">
            <v xml:space="preserve">  14:57:13</v>
          </cell>
          <cell r="I372" t="str">
            <v xml:space="preserve">   52.02KW</v>
          </cell>
          <cell r="L372">
            <v>0.86</v>
          </cell>
        </row>
        <row r="373">
          <cell r="B373" t="str">
            <v xml:space="preserve">  14:57:15</v>
          </cell>
          <cell r="I373" t="str">
            <v xml:space="preserve">   51.84KW</v>
          </cell>
          <cell r="L373">
            <v>0.86</v>
          </cell>
        </row>
        <row r="374">
          <cell r="B374" t="str">
            <v xml:space="preserve">  14:57:17</v>
          </cell>
          <cell r="I374" t="str">
            <v xml:space="preserve">   51.84KW</v>
          </cell>
          <cell r="L374">
            <v>0.86</v>
          </cell>
        </row>
        <row r="375">
          <cell r="B375" t="str">
            <v xml:space="preserve">  14:57:19</v>
          </cell>
          <cell r="I375" t="str">
            <v xml:space="preserve">   51.75KW</v>
          </cell>
          <cell r="L375">
            <v>0.86</v>
          </cell>
        </row>
        <row r="376">
          <cell r="B376" t="str">
            <v xml:space="preserve">  14:57:21</v>
          </cell>
          <cell r="I376" t="str">
            <v xml:space="preserve">   51.69KW</v>
          </cell>
          <cell r="L376">
            <v>0.86</v>
          </cell>
        </row>
        <row r="377">
          <cell r="B377" t="str">
            <v xml:space="preserve">  14:57:23</v>
          </cell>
          <cell r="I377" t="str">
            <v xml:space="preserve">   51.57KW</v>
          </cell>
          <cell r="L377">
            <v>0.86</v>
          </cell>
        </row>
        <row r="378">
          <cell r="B378" t="str">
            <v xml:space="preserve">  14:57:25</v>
          </cell>
          <cell r="I378" t="str">
            <v xml:space="preserve">   51.63KW</v>
          </cell>
          <cell r="L378">
            <v>0.86</v>
          </cell>
        </row>
        <row r="379">
          <cell r="B379" t="str">
            <v xml:space="preserve">  14:57:27</v>
          </cell>
          <cell r="I379" t="str">
            <v xml:space="preserve">   51.42KW</v>
          </cell>
          <cell r="L379">
            <v>0.86</v>
          </cell>
        </row>
        <row r="380">
          <cell r="B380" t="str">
            <v xml:space="preserve">  14:57:29</v>
          </cell>
          <cell r="I380" t="str">
            <v xml:space="preserve">   51.24KW</v>
          </cell>
          <cell r="L380">
            <v>0.86</v>
          </cell>
        </row>
        <row r="381">
          <cell r="B381" t="str">
            <v xml:space="preserve">  14:57:31</v>
          </cell>
          <cell r="I381" t="str">
            <v xml:space="preserve">   51.36KW</v>
          </cell>
          <cell r="L381">
            <v>0.86</v>
          </cell>
        </row>
        <row r="382">
          <cell r="B382" t="str">
            <v xml:space="preserve">  14:57:33</v>
          </cell>
          <cell r="I382" t="str">
            <v xml:space="preserve">   51.27KW</v>
          </cell>
          <cell r="L382">
            <v>0.86</v>
          </cell>
        </row>
        <row r="383">
          <cell r="B383" t="str">
            <v xml:space="preserve">  14:57:35</v>
          </cell>
          <cell r="I383" t="str">
            <v xml:space="preserve">   51.24KW</v>
          </cell>
          <cell r="L383">
            <v>0.86</v>
          </cell>
        </row>
        <row r="384">
          <cell r="B384" t="str">
            <v xml:space="preserve">  14:57:37</v>
          </cell>
          <cell r="I384" t="str">
            <v xml:space="preserve">   51.15KW</v>
          </cell>
          <cell r="L384">
            <v>0.86</v>
          </cell>
        </row>
        <row r="385">
          <cell r="B385" t="str">
            <v xml:space="preserve">  14:57:39</v>
          </cell>
          <cell r="I385" t="str">
            <v xml:space="preserve">   51.03KW</v>
          </cell>
          <cell r="L385">
            <v>0.86</v>
          </cell>
        </row>
        <row r="386">
          <cell r="B386" t="str">
            <v xml:space="preserve">  14:57:41</v>
          </cell>
          <cell r="I386" t="str">
            <v xml:space="preserve">   50.97KW</v>
          </cell>
          <cell r="L386">
            <v>0.86</v>
          </cell>
        </row>
        <row r="387">
          <cell r="B387" t="str">
            <v xml:space="preserve">  14:57:43</v>
          </cell>
          <cell r="I387" t="str">
            <v xml:space="preserve">   50.97KW</v>
          </cell>
          <cell r="L387">
            <v>0.86</v>
          </cell>
        </row>
        <row r="388">
          <cell r="B388" t="str">
            <v xml:space="preserve">  14:57:45</v>
          </cell>
          <cell r="I388" t="str">
            <v xml:space="preserve">   50.79KW</v>
          </cell>
          <cell r="L388">
            <v>0.86</v>
          </cell>
        </row>
        <row r="389">
          <cell r="B389" t="str">
            <v xml:space="preserve">  14:57:47</v>
          </cell>
          <cell r="I389" t="str">
            <v xml:space="preserve">   50.82KW</v>
          </cell>
          <cell r="L389">
            <v>0.86</v>
          </cell>
        </row>
        <row r="390">
          <cell r="B390" t="str">
            <v xml:space="preserve">  14:57:49</v>
          </cell>
          <cell r="I390" t="str">
            <v xml:space="preserve">   50.73KW</v>
          </cell>
          <cell r="L390">
            <v>0.86</v>
          </cell>
        </row>
        <row r="391">
          <cell r="B391" t="str">
            <v xml:space="preserve">  14:57:51</v>
          </cell>
          <cell r="I391" t="str">
            <v xml:space="preserve">   50.61KW</v>
          </cell>
          <cell r="L391">
            <v>0.86</v>
          </cell>
        </row>
        <row r="392">
          <cell r="B392" t="str">
            <v xml:space="preserve">  14:57:53</v>
          </cell>
          <cell r="I392" t="str">
            <v xml:space="preserve">   50.61KW</v>
          </cell>
          <cell r="L392">
            <v>0.86</v>
          </cell>
        </row>
        <row r="393">
          <cell r="B393" t="str">
            <v xml:space="preserve">  14:57:55</v>
          </cell>
          <cell r="I393" t="str">
            <v xml:space="preserve">   50.40KW</v>
          </cell>
          <cell r="L393">
            <v>0.86</v>
          </cell>
        </row>
        <row r="394">
          <cell r="B394" t="str">
            <v xml:space="preserve">  14:57:57</v>
          </cell>
          <cell r="I394" t="str">
            <v xml:space="preserve">   50.43KW</v>
          </cell>
          <cell r="L394">
            <v>0.86</v>
          </cell>
        </row>
        <row r="395">
          <cell r="B395" t="str">
            <v xml:space="preserve">  14:57:59</v>
          </cell>
          <cell r="I395" t="str">
            <v xml:space="preserve">   50.31KW</v>
          </cell>
          <cell r="L395">
            <v>0.86</v>
          </cell>
        </row>
        <row r="396">
          <cell r="B396" t="str">
            <v xml:space="preserve">  14:58:01</v>
          </cell>
          <cell r="I396" t="str">
            <v xml:space="preserve">   50.43KW</v>
          </cell>
          <cell r="L396">
            <v>0.86</v>
          </cell>
        </row>
        <row r="397">
          <cell r="B397" t="str">
            <v xml:space="preserve">  14:58:03</v>
          </cell>
          <cell r="I397" t="str">
            <v xml:space="preserve">   50.22KW</v>
          </cell>
          <cell r="L397">
            <v>0.86</v>
          </cell>
        </row>
        <row r="398">
          <cell r="B398" t="str">
            <v xml:space="preserve">  14:58:05</v>
          </cell>
          <cell r="I398" t="str">
            <v xml:space="preserve">   50.13KW</v>
          </cell>
          <cell r="L398">
            <v>0.86</v>
          </cell>
        </row>
        <row r="399">
          <cell r="B399" t="str">
            <v xml:space="preserve">  14:58:07</v>
          </cell>
          <cell r="I399" t="str">
            <v xml:space="preserve">   50.19KW</v>
          </cell>
          <cell r="L399">
            <v>0.86</v>
          </cell>
        </row>
        <row r="400">
          <cell r="B400" t="str">
            <v xml:space="preserve">  14:58:09</v>
          </cell>
          <cell r="I400" t="str">
            <v xml:space="preserve">   81.09KW</v>
          </cell>
          <cell r="L400">
            <v>0.89</v>
          </cell>
        </row>
        <row r="401">
          <cell r="B401" t="str">
            <v xml:space="preserve">  14:58:11</v>
          </cell>
          <cell r="I401" t="str">
            <v xml:space="preserve">   81.96KW</v>
          </cell>
          <cell r="L401">
            <v>0.89</v>
          </cell>
        </row>
        <row r="402">
          <cell r="B402" t="str">
            <v xml:space="preserve">  14:58:13</v>
          </cell>
          <cell r="I402" t="str">
            <v xml:space="preserve">   82.92KW</v>
          </cell>
          <cell r="L402">
            <v>0.89</v>
          </cell>
        </row>
        <row r="403">
          <cell r="B403" t="str">
            <v xml:space="preserve">  14:58:15</v>
          </cell>
          <cell r="I403" t="str">
            <v xml:space="preserve">   57.42KW</v>
          </cell>
          <cell r="L403">
            <v>0.87</v>
          </cell>
        </row>
        <row r="404">
          <cell r="B404" t="str">
            <v xml:space="preserve">  14:58:17</v>
          </cell>
          <cell r="I404" t="str">
            <v xml:space="preserve">   53.01KW</v>
          </cell>
          <cell r="L404">
            <v>0.87</v>
          </cell>
        </row>
        <row r="405">
          <cell r="B405" t="str">
            <v xml:space="preserve">  14:58:19</v>
          </cell>
          <cell r="I405" t="str">
            <v xml:space="preserve">   52.74KW</v>
          </cell>
          <cell r="L405">
            <v>0.86</v>
          </cell>
        </row>
        <row r="406">
          <cell r="B406" t="str">
            <v xml:space="preserve">  14:58:21</v>
          </cell>
          <cell r="I406" t="str">
            <v xml:space="preserve">   52.77KW</v>
          </cell>
          <cell r="L406">
            <v>0.86</v>
          </cell>
        </row>
        <row r="407">
          <cell r="B407" t="str">
            <v xml:space="preserve">  14:58:23</v>
          </cell>
          <cell r="I407" t="str">
            <v xml:space="preserve">   52.71KW</v>
          </cell>
          <cell r="L407">
            <v>0.86</v>
          </cell>
        </row>
        <row r="408">
          <cell r="B408" t="str">
            <v xml:space="preserve">  14:58:25</v>
          </cell>
          <cell r="I408" t="str">
            <v xml:space="preserve">   52.53KW</v>
          </cell>
          <cell r="L408">
            <v>0.86</v>
          </cell>
        </row>
        <row r="409">
          <cell r="B409" t="str">
            <v xml:space="preserve">  14:58:27</v>
          </cell>
          <cell r="I409" t="str">
            <v xml:space="preserve">   52.44KW</v>
          </cell>
          <cell r="L409">
            <v>0.86</v>
          </cell>
        </row>
        <row r="410">
          <cell r="B410" t="str">
            <v xml:space="preserve">  14:58:29</v>
          </cell>
          <cell r="I410" t="str">
            <v xml:space="preserve">   52.44KW</v>
          </cell>
          <cell r="L410">
            <v>0.86</v>
          </cell>
        </row>
        <row r="411">
          <cell r="B411" t="str">
            <v xml:space="preserve">  14:58:31</v>
          </cell>
          <cell r="I411" t="str">
            <v xml:space="preserve">   52.32KW</v>
          </cell>
          <cell r="L411">
            <v>0.86</v>
          </cell>
        </row>
        <row r="412">
          <cell r="B412" t="str">
            <v xml:space="preserve">  14:58:33</v>
          </cell>
          <cell r="I412" t="str">
            <v xml:space="preserve">   52.20KW</v>
          </cell>
          <cell r="L412">
            <v>0.86</v>
          </cell>
        </row>
        <row r="413">
          <cell r="B413" t="str">
            <v xml:space="preserve">  14:58:35</v>
          </cell>
          <cell r="I413" t="str">
            <v xml:space="preserve">   52.08KW</v>
          </cell>
          <cell r="L413">
            <v>0.86</v>
          </cell>
        </row>
        <row r="414">
          <cell r="B414" t="str">
            <v xml:space="preserve">  14:58:37</v>
          </cell>
          <cell r="I414" t="str">
            <v xml:space="preserve">   51.93KW</v>
          </cell>
          <cell r="L414">
            <v>0.86</v>
          </cell>
        </row>
        <row r="415">
          <cell r="B415" t="str">
            <v xml:space="preserve">  14:58:39</v>
          </cell>
          <cell r="I415" t="str">
            <v xml:space="preserve">   52.02KW</v>
          </cell>
          <cell r="L415">
            <v>0.86</v>
          </cell>
        </row>
        <row r="416">
          <cell r="B416" t="str">
            <v xml:space="preserve">  14:58:41</v>
          </cell>
          <cell r="I416" t="str">
            <v xml:space="preserve">   51.84KW</v>
          </cell>
          <cell r="L416">
            <v>0.86</v>
          </cell>
        </row>
        <row r="417">
          <cell r="B417" t="str">
            <v xml:space="preserve">  14:58:43</v>
          </cell>
          <cell r="I417" t="str">
            <v xml:space="preserve">   51.84KW</v>
          </cell>
          <cell r="L417">
            <v>0.86</v>
          </cell>
        </row>
        <row r="418">
          <cell r="B418" t="str">
            <v xml:space="preserve">  14:58:45</v>
          </cell>
          <cell r="I418" t="str">
            <v xml:space="preserve">   51.60KW</v>
          </cell>
          <cell r="L418">
            <v>0.86</v>
          </cell>
        </row>
        <row r="419">
          <cell r="B419" t="str">
            <v xml:space="preserve">  14:58:47</v>
          </cell>
          <cell r="I419" t="str">
            <v xml:space="preserve">   51.69KW</v>
          </cell>
          <cell r="L419">
            <v>0.86</v>
          </cell>
        </row>
        <row r="420">
          <cell r="B420" t="str">
            <v xml:space="preserve">  14:58:49</v>
          </cell>
          <cell r="I420" t="str">
            <v xml:space="preserve">   51.60KW</v>
          </cell>
          <cell r="L420">
            <v>0.86</v>
          </cell>
        </row>
        <row r="421">
          <cell r="B421" t="str">
            <v xml:space="preserve">  14:58:51</v>
          </cell>
          <cell r="I421" t="str">
            <v xml:space="preserve">   51.51KW</v>
          </cell>
          <cell r="L421">
            <v>0.86</v>
          </cell>
        </row>
        <row r="422">
          <cell r="B422" t="str">
            <v xml:space="preserve">  14:58:53</v>
          </cell>
          <cell r="I422" t="str">
            <v xml:space="preserve">   51.51KW</v>
          </cell>
          <cell r="L422">
            <v>0.86</v>
          </cell>
        </row>
        <row r="423">
          <cell r="B423" t="str">
            <v xml:space="preserve">  14:58:55</v>
          </cell>
          <cell r="I423" t="str">
            <v xml:space="preserve">   51.33KW</v>
          </cell>
          <cell r="L423">
            <v>0.86</v>
          </cell>
        </row>
        <row r="424">
          <cell r="B424" t="str">
            <v xml:space="preserve">  14:58:57</v>
          </cell>
          <cell r="I424" t="str">
            <v xml:space="preserve">   51.39KW</v>
          </cell>
          <cell r="L424">
            <v>0.86</v>
          </cell>
        </row>
        <row r="425">
          <cell r="B425" t="str">
            <v xml:space="preserve">  14:58:59</v>
          </cell>
          <cell r="I425" t="str">
            <v xml:space="preserve">   51.27KW</v>
          </cell>
          <cell r="L425">
            <v>0.86</v>
          </cell>
        </row>
        <row r="426">
          <cell r="B426" t="str">
            <v xml:space="preserve">  14:59:01</v>
          </cell>
          <cell r="I426" t="str">
            <v xml:space="preserve">   51.06KW</v>
          </cell>
          <cell r="L426">
            <v>0.86</v>
          </cell>
        </row>
        <row r="427">
          <cell r="B427" t="str">
            <v xml:space="preserve">  14:59:03</v>
          </cell>
          <cell r="I427" t="str">
            <v xml:space="preserve">   51.18KW</v>
          </cell>
          <cell r="L427">
            <v>0.86</v>
          </cell>
        </row>
        <row r="428">
          <cell r="B428" t="str">
            <v xml:space="preserve">  14:59:05</v>
          </cell>
          <cell r="I428" t="str">
            <v xml:space="preserve">   51.18KW</v>
          </cell>
          <cell r="L428">
            <v>0.86</v>
          </cell>
        </row>
        <row r="429">
          <cell r="B429" t="str">
            <v xml:space="preserve">  14:59:07</v>
          </cell>
          <cell r="I429" t="str">
            <v xml:space="preserve">   50.94KW</v>
          </cell>
          <cell r="L429">
            <v>0.86</v>
          </cell>
        </row>
        <row r="430">
          <cell r="B430" t="str">
            <v xml:space="preserve">  14:59:09</v>
          </cell>
          <cell r="I430" t="str">
            <v xml:space="preserve">   50.88KW</v>
          </cell>
          <cell r="L430">
            <v>0.86</v>
          </cell>
        </row>
        <row r="431">
          <cell r="B431" t="str">
            <v xml:space="preserve">  14:59:11</v>
          </cell>
          <cell r="I431" t="str">
            <v xml:space="preserve">   50.85KW</v>
          </cell>
          <cell r="L431">
            <v>0.86</v>
          </cell>
        </row>
        <row r="432">
          <cell r="B432" t="str">
            <v xml:space="preserve">  14:59:13</v>
          </cell>
          <cell r="I432" t="str">
            <v xml:space="preserve">   50.79KW</v>
          </cell>
          <cell r="L432">
            <v>0.86</v>
          </cell>
        </row>
        <row r="433">
          <cell r="B433" t="str">
            <v xml:space="preserve">  14:59:15</v>
          </cell>
          <cell r="I433" t="str">
            <v xml:space="preserve">   50.70KW</v>
          </cell>
          <cell r="L433">
            <v>0.86</v>
          </cell>
        </row>
        <row r="434">
          <cell r="B434" t="str">
            <v xml:space="preserve">  14:59:17</v>
          </cell>
          <cell r="I434" t="str">
            <v xml:space="preserve">   50.64KW</v>
          </cell>
          <cell r="L434">
            <v>0.86</v>
          </cell>
        </row>
        <row r="435">
          <cell r="B435" t="str">
            <v xml:space="preserve">  14:59:19</v>
          </cell>
          <cell r="I435" t="str">
            <v xml:space="preserve">   50.55KW</v>
          </cell>
          <cell r="L435">
            <v>0.86</v>
          </cell>
        </row>
        <row r="436">
          <cell r="B436" t="str">
            <v xml:space="preserve">  14:59:21</v>
          </cell>
          <cell r="I436" t="str">
            <v xml:space="preserve">   50.49KW</v>
          </cell>
          <cell r="L436">
            <v>0.86</v>
          </cell>
        </row>
        <row r="437">
          <cell r="B437" t="str">
            <v xml:space="preserve">  14:59:23</v>
          </cell>
          <cell r="I437" t="str">
            <v xml:space="preserve">   55.05KW</v>
          </cell>
          <cell r="L437">
            <v>0.86</v>
          </cell>
        </row>
        <row r="438">
          <cell r="B438" t="str">
            <v xml:space="preserve">  14:59:25</v>
          </cell>
          <cell r="I438" t="str">
            <v xml:space="preserve">   81.54KW</v>
          </cell>
          <cell r="L438">
            <v>0.89</v>
          </cell>
        </row>
        <row r="439">
          <cell r="B439" t="str">
            <v xml:space="preserve">  14:59:27</v>
          </cell>
          <cell r="I439" t="str">
            <v xml:space="preserve">   82.62KW</v>
          </cell>
          <cell r="L439">
            <v>0.89</v>
          </cell>
        </row>
        <row r="440">
          <cell r="B440" t="str">
            <v xml:space="preserve">  14:59:29</v>
          </cell>
          <cell r="I440" t="str">
            <v xml:space="preserve">   83.04KW</v>
          </cell>
          <cell r="L440">
            <v>0.89</v>
          </cell>
        </row>
        <row r="441">
          <cell r="B441" t="str">
            <v xml:space="preserve">  14:59:31</v>
          </cell>
          <cell r="I441" t="str">
            <v xml:space="preserve">   53.10KW</v>
          </cell>
          <cell r="L441">
            <v>0.87</v>
          </cell>
        </row>
        <row r="442">
          <cell r="B442" t="str">
            <v xml:space="preserve">  14:59:33</v>
          </cell>
          <cell r="I442" t="str">
            <v xml:space="preserve">   52.77KW</v>
          </cell>
          <cell r="L442">
            <v>0.86</v>
          </cell>
        </row>
        <row r="443">
          <cell r="B443" t="str">
            <v xml:space="preserve">  14:59:35</v>
          </cell>
          <cell r="I443" t="str">
            <v xml:space="preserve">   52.53KW</v>
          </cell>
          <cell r="L443">
            <v>0.86</v>
          </cell>
        </row>
        <row r="444">
          <cell r="B444" t="str">
            <v xml:space="preserve">  14:59:37</v>
          </cell>
          <cell r="I444" t="str">
            <v xml:space="preserve">   52.71KW</v>
          </cell>
          <cell r="L444">
            <v>0.86</v>
          </cell>
        </row>
        <row r="445">
          <cell r="B445" t="str">
            <v xml:space="preserve">  14:59:39</v>
          </cell>
          <cell r="I445" t="str">
            <v xml:space="preserve">   52.56KW</v>
          </cell>
          <cell r="L445">
            <v>0.86</v>
          </cell>
        </row>
        <row r="446">
          <cell r="B446" t="str">
            <v xml:space="preserve">  14:59:41</v>
          </cell>
          <cell r="I446" t="str">
            <v xml:space="preserve">   52.38KW</v>
          </cell>
          <cell r="L446">
            <v>0.86</v>
          </cell>
        </row>
        <row r="447">
          <cell r="B447" t="str">
            <v xml:space="preserve">  14:59:43</v>
          </cell>
          <cell r="I447" t="str">
            <v xml:space="preserve">   52.38KW</v>
          </cell>
          <cell r="L447">
            <v>0.86</v>
          </cell>
        </row>
        <row r="448">
          <cell r="B448" t="str">
            <v xml:space="preserve">  14:59:45</v>
          </cell>
          <cell r="I448" t="str">
            <v xml:space="preserve">   52.35KW</v>
          </cell>
          <cell r="L448">
            <v>0.86</v>
          </cell>
        </row>
        <row r="449">
          <cell r="B449" t="str">
            <v xml:space="preserve">  14:59:47</v>
          </cell>
          <cell r="I449" t="str">
            <v xml:space="preserve">   52.41KW</v>
          </cell>
          <cell r="L449">
            <v>0.86</v>
          </cell>
        </row>
        <row r="450">
          <cell r="B450" t="str">
            <v xml:space="preserve">  14:59:49</v>
          </cell>
          <cell r="I450" t="str">
            <v xml:space="preserve">   52.32KW</v>
          </cell>
          <cell r="L450">
            <v>0.86</v>
          </cell>
        </row>
        <row r="451">
          <cell r="B451" t="str">
            <v xml:space="preserve">  14:59:51</v>
          </cell>
          <cell r="I451" t="str">
            <v xml:space="preserve">   52.14KW</v>
          </cell>
          <cell r="L451">
            <v>0.86</v>
          </cell>
        </row>
        <row r="452">
          <cell r="B452" t="str">
            <v xml:space="preserve">  14:59:53</v>
          </cell>
          <cell r="I452" t="str">
            <v xml:space="preserve">   52.20KW</v>
          </cell>
          <cell r="L452">
            <v>0.86</v>
          </cell>
        </row>
        <row r="453">
          <cell r="B453" t="str">
            <v xml:space="preserve">  14:59:55</v>
          </cell>
          <cell r="I453" t="str">
            <v xml:space="preserve">   52.14KW</v>
          </cell>
          <cell r="L453">
            <v>0.86</v>
          </cell>
        </row>
        <row r="454">
          <cell r="B454" t="str">
            <v xml:space="preserve">  14:59:57</v>
          </cell>
          <cell r="I454" t="str">
            <v xml:space="preserve">   52.02KW</v>
          </cell>
          <cell r="L454">
            <v>0.86</v>
          </cell>
        </row>
        <row r="455">
          <cell r="B455" t="str">
            <v xml:space="preserve">  14:59:59</v>
          </cell>
          <cell r="I455" t="str">
            <v xml:space="preserve">   52.14KW</v>
          </cell>
          <cell r="L455">
            <v>0.86</v>
          </cell>
        </row>
        <row r="456">
          <cell r="B456" t="str">
            <v xml:space="preserve">  15:00:01</v>
          </cell>
          <cell r="I456" t="str">
            <v xml:space="preserve">   51.99KW</v>
          </cell>
          <cell r="L456">
            <v>0.86</v>
          </cell>
        </row>
        <row r="457">
          <cell r="B457" t="str">
            <v xml:space="preserve">  15:00:03</v>
          </cell>
          <cell r="I457" t="str">
            <v xml:space="preserve">   52.02KW</v>
          </cell>
          <cell r="L457">
            <v>0.86</v>
          </cell>
        </row>
        <row r="458">
          <cell r="B458" t="str">
            <v xml:space="preserve">  15:00:05</v>
          </cell>
          <cell r="I458" t="str">
            <v xml:space="preserve">   51.90KW</v>
          </cell>
          <cell r="L458">
            <v>0.86</v>
          </cell>
        </row>
        <row r="459">
          <cell r="B459" t="str">
            <v xml:space="preserve">  15:00:07</v>
          </cell>
          <cell r="I459" t="str">
            <v xml:space="preserve">   51.84KW</v>
          </cell>
          <cell r="L459">
            <v>0.86</v>
          </cell>
        </row>
        <row r="460">
          <cell r="B460" t="str">
            <v xml:space="preserve">  15:00:09</v>
          </cell>
          <cell r="I460" t="str">
            <v xml:space="preserve">   51.75KW</v>
          </cell>
          <cell r="L460">
            <v>0.86</v>
          </cell>
        </row>
        <row r="461">
          <cell r="B461" t="str">
            <v xml:space="preserve">  15:00:11</v>
          </cell>
          <cell r="I461" t="str">
            <v xml:space="preserve">   51.75KW</v>
          </cell>
          <cell r="L461">
            <v>0.86</v>
          </cell>
        </row>
        <row r="462">
          <cell r="B462" t="str">
            <v xml:space="preserve">  15:00:13</v>
          </cell>
          <cell r="I462" t="str">
            <v xml:space="preserve">   51.66KW</v>
          </cell>
          <cell r="L462">
            <v>0.86</v>
          </cell>
        </row>
        <row r="463">
          <cell r="B463" t="str">
            <v xml:space="preserve">  15:00:15</v>
          </cell>
          <cell r="I463" t="str">
            <v xml:space="preserve">   51.63KW</v>
          </cell>
          <cell r="L463">
            <v>0.86</v>
          </cell>
        </row>
        <row r="464">
          <cell r="B464" t="str">
            <v xml:space="preserve">  15:00:17</v>
          </cell>
          <cell r="I464" t="str">
            <v xml:space="preserve">   51.54KW</v>
          </cell>
          <cell r="L464">
            <v>0.86</v>
          </cell>
        </row>
        <row r="465">
          <cell r="B465" t="str">
            <v xml:space="preserve">  15:00:19</v>
          </cell>
          <cell r="I465" t="str">
            <v xml:space="preserve">   51.42KW</v>
          </cell>
          <cell r="L465">
            <v>0.86</v>
          </cell>
        </row>
        <row r="466">
          <cell r="B466" t="str">
            <v xml:space="preserve">  15:00:21</v>
          </cell>
          <cell r="I466" t="str">
            <v xml:space="preserve">   51.54KW</v>
          </cell>
          <cell r="L466">
            <v>0.86</v>
          </cell>
        </row>
        <row r="467">
          <cell r="B467" t="str">
            <v xml:space="preserve">  15:00:23</v>
          </cell>
          <cell r="I467" t="str">
            <v xml:space="preserve">   51.48KW</v>
          </cell>
          <cell r="L467">
            <v>0.86</v>
          </cell>
        </row>
        <row r="468">
          <cell r="B468" t="str">
            <v xml:space="preserve">  15:00:25</v>
          </cell>
          <cell r="I468" t="str">
            <v xml:space="preserve">   51.45KW</v>
          </cell>
          <cell r="L468">
            <v>0.86</v>
          </cell>
        </row>
        <row r="469">
          <cell r="B469" t="str">
            <v xml:space="preserve">  15:00:27</v>
          </cell>
          <cell r="I469" t="str">
            <v xml:space="preserve">   51.39KW</v>
          </cell>
          <cell r="L469">
            <v>0.86</v>
          </cell>
        </row>
        <row r="470">
          <cell r="B470" t="str">
            <v xml:space="preserve">  15:00:29</v>
          </cell>
          <cell r="I470" t="str">
            <v xml:space="preserve">   51.36KW</v>
          </cell>
          <cell r="L470">
            <v>0.86</v>
          </cell>
        </row>
        <row r="471">
          <cell r="B471" t="str">
            <v xml:space="preserve">  15:00:31</v>
          </cell>
          <cell r="I471" t="str">
            <v xml:space="preserve">   51.21KW</v>
          </cell>
          <cell r="L471">
            <v>0.86</v>
          </cell>
        </row>
        <row r="472">
          <cell r="B472" t="str">
            <v xml:space="preserve">  15:00:33</v>
          </cell>
          <cell r="I472" t="str">
            <v xml:space="preserve">   51.33KW</v>
          </cell>
          <cell r="L472">
            <v>0.86</v>
          </cell>
        </row>
        <row r="473">
          <cell r="B473" t="str">
            <v xml:space="preserve">  15:00:35</v>
          </cell>
          <cell r="I473" t="str">
            <v xml:space="preserve">   51.21KW</v>
          </cell>
          <cell r="L473">
            <v>0.86</v>
          </cell>
        </row>
        <row r="474">
          <cell r="B474" t="str">
            <v xml:space="preserve">  15:00:37</v>
          </cell>
          <cell r="I474" t="str">
            <v xml:space="preserve">   51.15KW</v>
          </cell>
          <cell r="L474">
            <v>0.86</v>
          </cell>
        </row>
        <row r="475">
          <cell r="B475" t="str">
            <v xml:space="preserve">  15:00:39</v>
          </cell>
          <cell r="I475" t="str">
            <v xml:space="preserve">   51.09KW</v>
          </cell>
          <cell r="L475">
            <v>0.86</v>
          </cell>
        </row>
        <row r="476">
          <cell r="B476" t="str">
            <v xml:space="preserve">  15:00:41</v>
          </cell>
          <cell r="I476" t="str">
            <v xml:space="preserve">   51.09KW</v>
          </cell>
          <cell r="L476">
            <v>0.86</v>
          </cell>
        </row>
        <row r="477">
          <cell r="B477" t="str">
            <v xml:space="preserve">  15:00:43</v>
          </cell>
          <cell r="I477" t="str">
            <v xml:space="preserve">   51.21KW</v>
          </cell>
          <cell r="L477">
            <v>0.86</v>
          </cell>
        </row>
        <row r="478">
          <cell r="B478" t="str">
            <v xml:space="preserve">  15:00:45</v>
          </cell>
          <cell r="I478" t="str">
            <v xml:space="preserve">   51.03KW</v>
          </cell>
          <cell r="L478">
            <v>0.86</v>
          </cell>
        </row>
        <row r="479">
          <cell r="B479" t="str">
            <v xml:space="preserve">  15:00:47</v>
          </cell>
          <cell r="I479" t="str">
            <v xml:space="preserve">   51.09KW</v>
          </cell>
          <cell r="L479">
            <v>0.86</v>
          </cell>
        </row>
        <row r="480">
          <cell r="B480" t="str">
            <v xml:space="preserve">  15:00:49</v>
          </cell>
          <cell r="I480" t="str">
            <v xml:space="preserve">   51.00KW</v>
          </cell>
          <cell r="L480">
            <v>0.86</v>
          </cell>
        </row>
        <row r="481">
          <cell r="B481" t="str">
            <v xml:space="preserve">  15:00:51</v>
          </cell>
          <cell r="I481" t="str">
            <v xml:space="preserve">   50.94KW</v>
          </cell>
          <cell r="L481">
            <v>0.86</v>
          </cell>
        </row>
        <row r="482">
          <cell r="B482" t="str">
            <v xml:space="preserve">  15:00:53</v>
          </cell>
          <cell r="I482" t="str">
            <v xml:space="preserve">   50.76KW</v>
          </cell>
          <cell r="L482">
            <v>0.86</v>
          </cell>
        </row>
        <row r="483">
          <cell r="B483" t="str">
            <v xml:space="preserve">  15:00:55</v>
          </cell>
          <cell r="I483" t="str">
            <v xml:space="preserve">   50.82KW</v>
          </cell>
          <cell r="L483">
            <v>0.86</v>
          </cell>
        </row>
        <row r="484">
          <cell r="B484" t="str">
            <v xml:space="preserve">  15:00:57</v>
          </cell>
          <cell r="I484" t="str">
            <v xml:space="preserve">   50.85KW</v>
          </cell>
          <cell r="L484">
            <v>0.86</v>
          </cell>
        </row>
        <row r="485">
          <cell r="B485" t="str">
            <v xml:space="preserve">  15:00:59</v>
          </cell>
          <cell r="I485" t="str">
            <v xml:space="preserve">   50.61KW</v>
          </cell>
          <cell r="L485">
            <v>0.86</v>
          </cell>
        </row>
        <row r="486">
          <cell r="B486" t="str">
            <v xml:space="preserve">  15:01:01</v>
          </cell>
          <cell r="I486" t="str">
            <v xml:space="preserve">   50.70KW</v>
          </cell>
          <cell r="L486">
            <v>0.86</v>
          </cell>
        </row>
        <row r="487">
          <cell r="B487" t="str">
            <v xml:space="preserve">  15:01:03</v>
          </cell>
          <cell r="I487" t="str">
            <v xml:space="preserve">   50.70KW</v>
          </cell>
          <cell r="L487">
            <v>0.86</v>
          </cell>
        </row>
        <row r="488">
          <cell r="B488" t="str">
            <v xml:space="preserve">  15:01:05</v>
          </cell>
          <cell r="I488" t="str">
            <v xml:space="preserve">   50.64KW</v>
          </cell>
          <cell r="L488">
            <v>0.86</v>
          </cell>
        </row>
        <row r="489">
          <cell r="B489" t="str">
            <v xml:space="preserve">  15:01:07</v>
          </cell>
          <cell r="I489" t="str">
            <v xml:space="preserve">   50.61KW</v>
          </cell>
          <cell r="L489">
            <v>0.86</v>
          </cell>
        </row>
        <row r="490">
          <cell r="B490" t="str">
            <v xml:space="preserve">  15:01:09</v>
          </cell>
          <cell r="I490" t="str">
            <v xml:space="preserve">   50.61KW</v>
          </cell>
          <cell r="L490">
            <v>0.86</v>
          </cell>
        </row>
        <row r="491">
          <cell r="B491" t="str">
            <v xml:space="preserve">  15:01:11</v>
          </cell>
          <cell r="I491" t="str">
            <v xml:space="preserve">   50.55KW</v>
          </cell>
          <cell r="L491">
            <v>0.86</v>
          </cell>
        </row>
        <row r="492">
          <cell r="B492" t="str">
            <v xml:space="preserve">  15:01:13</v>
          </cell>
          <cell r="I492" t="str">
            <v xml:space="preserve">   50.43KW</v>
          </cell>
          <cell r="L492">
            <v>0.86</v>
          </cell>
        </row>
        <row r="493">
          <cell r="B493" t="str">
            <v xml:space="preserve">  15:01:15</v>
          </cell>
          <cell r="I493" t="str">
            <v xml:space="preserve">   50.43KW</v>
          </cell>
          <cell r="L493">
            <v>0.86</v>
          </cell>
        </row>
        <row r="494">
          <cell r="B494" t="str">
            <v xml:space="preserve">  15:01:17</v>
          </cell>
          <cell r="I494" t="str">
            <v xml:space="preserve">   50.52KW</v>
          </cell>
          <cell r="L494">
            <v>0.86</v>
          </cell>
        </row>
        <row r="495">
          <cell r="B495" t="str">
            <v xml:space="preserve">  15:01:19</v>
          </cell>
          <cell r="I495" t="str">
            <v xml:space="preserve">   50.31KW</v>
          </cell>
          <cell r="L495">
            <v>0.86</v>
          </cell>
        </row>
        <row r="496">
          <cell r="B496" t="str">
            <v xml:space="preserve">  15:01:21</v>
          </cell>
          <cell r="I496" t="str">
            <v xml:space="preserve">   50.34KW</v>
          </cell>
          <cell r="L496">
            <v>0.86</v>
          </cell>
        </row>
        <row r="497">
          <cell r="B497" t="str">
            <v xml:space="preserve">  15:01:23</v>
          </cell>
          <cell r="I497" t="str">
            <v xml:space="preserve">   50.22KW</v>
          </cell>
          <cell r="L497">
            <v>0.86</v>
          </cell>
        </row>
        <row r="498">
          <cell r="B498" t="str">
            <v xml:space="preserve">  15:01:25</v>
          </cell>
          <cell r="I498" t="str">
            <v xml:space="preserve">   50.25KW</v>
          </cell>
          <cell r="L498">
            <v>0.86</v>
          </cell>
        </row>
        <row r="499">
          <cell r="B499" t="str">
            <v xml:space="preserve">  15:01:27</v>
          </cell>
          <cell r="I499" t="str">
            <v xml:space="preserve">   50.22KW</v>
          </cell>
          <cell r="L499">
            <v>0.86</v>
          </cell>
        </row>
        <row r="500">
          <cell r="B500" t="str">
            <v xml:space="preserve">  15:01:29</v>
          </cell>
          <cell r="I500" t="str">
            <v xml:space="preserve">   50.13KW</v>
          </cell>
          <cell r="L500">
            <v>0.86</v>
          </cell>
        </row>
        <row r="501">
          <cell r="B501" t="str">
            <v xml:space="preserve">  15:01:31</v>
          </cell>
          <cell r="I501" t="str">
            <v xml:space="preserve">   50.19KW</v>
          </cell>
          <cell r="L501">
            <v>0.86</v>
          </cell>
        </row>
        <row r="502">
          <cell r="B502" t="str">
            <v xml:space="preserve">  15:01:33</v>
          </cell>
          <cell r="I502" t="str">
            <v xml:space="preserve">   50.16KW</v>
          </cell>
          <cell r="L502">
            <v>0.86</v>
          </cell>
        </row>
        <row r="503">
          <cell r="B503" t="str">
            <v xml:space="preserve">  15:01:35</v>
          </cell>
          <cell r="I503" t="str">
            <v xml:space="preserve">   71.58KW</v>
          </cell>
          <cell r="L503">
            <v>0.89</v>
          </cell>
        </row>
        <row r="504">
          <cell r="B504" t="str">
            <v xml:space="preserve">  15:01:37</v>
          </cell>
          <cell r="I504" t="str">
            <v xml:space="preserve">   81.33KW</v>
          </cell>
          <cell r="L504">
            <v>0.89</v>
          </cell>
        </row>
        <row r="505">
          <cell r="B505" t="str">
            <v xml:space="preserve">  15:01:39</v>
          </cell>
          <cell r="I505" t="str">
            <v xml:space="preserve">   82.59KW</v>
          </cell>
          <cell r="L505">
            <v>0.89</v>
          </cell>
        </row>
        <row r="506">
          <cell r="B506" t="str">
            <v xml:space="preserve">  15:01:41</v>
          </cell>
          <cell r="I506" t="str">
            <v xml:space="preserve">   81.36KW</v>
          </cell>
          <cell r="L506">
            <v>0.89</v>
          </cell>
        </row>
        <row r="507">
          <cell r="B507" t="str">
            <v xml:space="preserve">  15:01:43</v>
          </cell>
          <cell r="I507" t="str">
            <v xml:space="preserve">   54.03KW</v>
          </cell>
          <cell r="L507">
            <v>0.86</v>
          </cell>
        </row>
        <row r="508">
          <cell r="B508" t="str">
            <v xml:space="preserve">  15:01:45</v>
          </cell>
          <cell r="I508" t="str">
            <v xml:space="preserve">   52.98KW</v>
          </cell>
          <cell r="L508">
            <v>0.86</v>
          </cell>
        </row>
        <row r="509">
          <cell r="B509" t="str">
            <v xml:space="preserve">  15:01:47</v>
          </cell>
          <cell r="I509" t="str">
            <v xml:space="preserve">   52.98KW</v>
          </cell>
          <cell r="L509">
            <v>0.86</v>
          </cell>
        </row>
        <row r="510">
          <cell r="B510" t="str">
            <v xml:space="preserve">  15:01:49</v>
          </cell>
          <cell r="I510" t="str">
            <v xml:space="preserve">   52.92KW</v>
          </cell>
          <cell r="L510">
            <v>0.86</v>
          </cell>
        </row>
        <row r="511">
          <cell r="B511" t="str">
            <v xml:space="preserve">  15:01:51</v>
          </cell>
          <cell r="I511" t="str">
            <v xml:space="preserve">   52.68KW</v>
          </cell>
          <cell r="L511">
            <v>0.86</v>
          </cell>
        </row>
        <row r="512">
          <cell r="B512" t="str">
            <v xml:space="preserve">  15:01:53</v>
          </cell>
          <cell r="I512" t="str">
            <v xml:space="preserve">   52.83KW</v>
          </cell>
          <cell r="L512">
            <v>0.86</v>
          </cell>
        </row>
        <row r="513">
          <cell r="B513" t="str">
            <v xml:space="preserve">  15:01:55</v>
          </cell>
          <cell r="I513" t="str">
            <v xml:space="preserve">   52.62KW</v>
          </cell>
          <cell r="L513">
            <v>0.86</v>
          </cell>
        </row>
        <row r="514">
          <cell r="B514" t="str">
            <v xml:space="preserve">  15:01:57</v>
          </cell>
          <cell r="I514" t="str">
            <v xml:space="preserve">   52.65KW</v>
          </cell>
          <cell r="L514">
            <v>0.86</v>
          </cell>
        </row>
        <row r="515">
          <cell r="B515" t="str">
            <v xml:space="preserve">  15:01:59</v>
          </cell>
          <cell r="I515" t="str">
            <v xml:space="preserve">   52.59KW</v>
          </cell>
          <cell r="L515">
            <v>0.86</v>
          </cell>
        </row>
        <row r="516">
          <cell r="B516" t="str">
            <v xml:space="preserve">  15:02:01</v>
          </cell>
          <cell r="I516" t="str">
            <v xml:space="preserve">   52.50KW</v>
          </cell>
          <cell r="L516">
            <v>0.86</v>
          </cell>
        </row>
        <row r="517">
          <cell r="B517" t="str">
            <v xml:space="preserve">  15:02:03</v>
          </cell>
          <cell r="I517" t="str">
            <v xml:space="preserve">   52.56KW</v>
          </cell>
          <cell r="L517">
            <v>0.86</v>
          </cell>
        </row>
        <row r="518">
          <cell r="B518" t="str">
            <v xml:space="preserve">  15:02:05</v>
          </cell>
          <cell r="I518" t="str">
            <v xml:space="preserve">   52.38KW</v>
          </cell>
          <cell r="L518">
            <v>0.86</v>
          </cell>
        </row>
        <row r="519">
          <cell r="B519" t="str">
            <v xml:space="preserve">  15:02:07</v>
          </cell>
          <cell r="I519" t="str">
            <v xml:space="preserve">   52.29KW</v>
          </cell>
          <cell r="L519">
            <v>0.86</v>
          </cell>
        </row>
        <row r="520">
          <cell r="B520" t="str">
            <v xml:space="preserve">  15:02:09</v>
          </cell>
          <cell r="I520" t="str">
            <v xml:space="preserve">   52.26KW</v>
          </cell>
          <cell r="L520">
            <v>0.86</v>
          </cell>
        </row>
        <row r="521">
          <cell r="B521" t="str">
            <v xml:space="preserve">  15:02:11</v>
          </cell>
          <cell r="I521" t="str">
            <v xml:space="preserve">   52.35KW</v>
          </cell>
          <cell r="L521">
            <v>0.86</v>
          </cell>
        </row>
        <row r="522">
          <cell r="B522" t="str">
            <v xml:space="preserve">  15:02:13</v>
          </cell>
          <cell r="I522" t="str">
            <v xml:space="preserve">   52.23KW</v>
          </cell>
          <cell r="L522">
            <v>0.86</v>
          </cell>
        </row>
        <row r="523">
          <cell r="B523" t="str">
            <v xml:space="preserve">  15:02:15</v>
          </cell>
          <cell r="I523" t="str">
            <v xml:space="preserve">   52.17KW</v>
          </cell>
          <cell r="L523">
            <v>0.86</v>
          </cell>
        </row>
        <row r="524">
          <cell r="B524" t="str">
            <v xml:space="preserve">  15:02:17</v>
          </cell>
          <cell r="I524" t="str">
            <v xml:space="preserve">   52.14KW</v>
          </cell>
          <cell r="L524">
            <v>0.86</v>
          </cell>
        </row>
        <row r="525">
          <cell r="B525" t="str">
            <v xml:space="preserve">  15:02:19</v>
          </cell>
          <cell r="I525" t="str">
            <v xml:space="preserve">   52.14KW</v>
          </cell>
          <cell r="L525">
            <v>0.86</v>
          </cell>
        </row>
        <row r="526">
          <cell r="B526" t="str">
            <v xml:space="preserve">  15:02:21</v>
          </cell>
          <cell r="I526" t="str">
            <v xml:space="preserve">   52.11KW</v>
          </cell>
          <cell r="L526">
            <v>0.86</v>
          </cell>
        </row>
        <row r="527">
          <cell r="B527" t="str">
            <v xml:space="preserve">  15:02:23</v>
          </cell>
          <cell r="I527" t="str">
            <v xml:space="preserve">   52.02KW</v>
          </cell>
          <cell r="L527">
            <v>0.86</v>
          </cell>
        </row>
        <row r="528">
          <cell r="B528" t="str">
            <v xml:space="preserve">  15:02:25</v>
          </cell>
          <cell r="I528" t="str">
            <v xml:space="preserve">   52.05KW</v>
          </cell>
          <cell r="L528">
            <v>0.86</v>
          </cell>
        </row>
        <row r="529">
          <cell r="B529" t="str">
            <v xml:space="preserve">  15:02:27</v>
          </cell>
          <cell r="I529" t="str">
            <v xml:space="preserve">   51.96KW</v>
          </cell>
          <cell r="L529">
            <v>0.86</v>
          </cell>
        </row>
        <row r="530">
          <cell r="B530" t="str">
            <v xml:space="preserve">  15:02:29</v>
          </cell>
          <cell r="I530" t="str">
            <v xml:space="preserve">   51.81KW</v>
          </cell>
          <cell r="L530">
            <v>0.86</v>
          </cell>
        </row>
        <row r="531">
          <cell r="B531" t="str">
            <v xml:space="preserve">  15:02:31</v>
          </cell>
          <cell r="I531" t="str">
            <v xml:space="preserve">   51.90KW</v>
          </cell>
          <cell r="L531">
            <v>0.86</v>
          </cell>
        </row>
        <row r="532">
          <cell r="B532" t="str">
            <v xml:space="preserve">  15:02:33</v>
          </cell>
          <cell r="I532" t="str">
            <v xml:space="preserve">   51.81KW</v>
          </cell>
          <cell r="L532">
            <v>0.86</v>
          </cell>
        </row>
        <row r="533">
          <cell r="B533" t="str">
            <v xml:space="preserve">  15:02:35</v>
          </cell>
          <cell r="I533" t="str">
            <v xml:space="preserve">   51.75KW</v>
          </cell>
          <cell r="L533">
            <v>0.86</v>
          </cell>
        </row>
        <row r="534">
          <cell r="B534" t="str">
            <v xml:space="preserve">  15:02:37</v>
          </cell>
          <cell r="I534" t="str">
            <v xml:space="preserve">   51.75KW</v>
          </cell>
          <cell r="L534">
            <v>0.86</v>
          </cell>
        </row>
        <row r="535">
          <cell r="B535" t="str">
            <v xml:space="preserve">  15:02:39</v>
          </cell>
          <cell r="I535" t="str">
            <v xml:space="preserve">   51.84KW</v>
          </cell>
          <cell r="L535">
            <v>0.86</v>
          </cell>
        </row>
        <row r="536">
          <cell r="B536" t="str">
            <v xml:space="preserve">  15:02:41</v>
          </cell>
          <cell r="I536" t="str">
            <v xml:space="preserve">   51.66KW</v>
          </cell>
          <cell r="L536">
            <v>0.86</v>
          </cell>
        </row>
        <row r="537">
          <cell r="B537" t="str">
            <v xml:space="preserve">  15:02:43</v>
          </cell>
          <cell r="I537" t="str">
            <v xml:space="preserve">   51.69KW</v>
          </cell>
          <cell r="L537">
            <v>0.86</v>
          </cell>
        </row>
        <row r="538">
          <cell r="B538" t="str">
            <v xml:space="preserve">  15:02:45</v>
          </cell>
          <cell r="I538" t="str">
            <v xml:space="preserve">   51.51KW</v>
          </cell>
          <cell r="L538">
            <v>0.86</v>
          </cell>
        </row>
        <row r="539">
          <cell r="B539" t="str">
            <v xml:space="preserve">  15:02:47</v>
          </cell>
          <cell r="I539" t="str">
            <v xml:space="preserve">   51.57KW</v>
          </cell>
          <cell r="L539">
            <v>0.86</v>
          </cell>
        </row>
        <row r="540">
          <cell r="B540" t="str">
            <v xml:space="preserve">  15:02:49</v>
          </cell>
          <cell r="I540" t="str">
            <v xml:space="preserve">   51.45KW</v>
          </cell>
          <cell r="L540">
            <v>0.86</v>
          </cell>
        </row>
        <row r="541">
          <cell r="B541" t="str">
            <v xml:space="preserve">  15:02:51</v>
          </cell>
          <cell r="I541" t="str">
            <v xml:space="preserve">   51.36KW</v>
          </cell>
          <cell r="L541">
            <v>0.86</v>
          </cell>
        </row>
        <row r="542">
          <cell r="B542" t="str">
            <v xml:space="preserve">  15:02:53</v>
          </cell>
          <cell r="I542" t="str">
            <v xml:space="preserve">   51.45KW</v>
          </cell>
          <cell r="L542">
            <v>0.86</v>
          </cell>
        </row>
        <row r="543">
          <cell r="B543" t="str">
            <v xml:space="preserve">  15:02:55</v>
          </cell>
          <cell r="I543" t="str">
            <v xml:space="preserve">   51.36KW</v>
          </cell>
          <cell r="L543">
            <v>0.86</v>
          </cell>
        </row>
        <row r="544">
          <cell r="B544" t="str">
            <v xml:space="preserve">  15:02:57</v>
          </cell>
          <cell r="I544" t="str">
            <v xml:space="preserve">   51.24KW</v>
          </cell>
          <cell r="L544">
            <v>0.86</v>
          </cell>
        </row>
        <row r="545">
          <cell r="B545" t="str">
            <v xml:space="preserve">  15:02:59</v>
          </cell>
          <cell r="I545" t="str">
            <v xml:space="preserve">   51.36KW</v>
          </cell>
          <cell r="L545">
            <v>0.86</v>
          </cell>
        </row>
        <row r="546">
          <cell r="B546" t="str">
            <v xml:space="preserve">  15:03:01</v>
          </cell>
          <cell r="I546" t="str">
            <v xml:space="preserve">   51.24KW</v>
          </cell>
          <cell r="L546">
            <v>0.86</v>
          </cell>
        </row>
        <row r="547">
          <cell r="B547" t="str">
            <v xml:space="preserve">  15:03:03</v>
          </cell>
          <cell r="I547" t="str">
            <v xml:space="preserve">   51.18KW</v>
          </cell>
          <cell r="L547">
            <v>0.86</v>
          </cell>
        </row>
        <row r="548">
          <cell r="B548" t="str">
            <v xml:space="preserve">  15:03:05</v>
          </cell>
          <cell r="I548" t="str">
            <v xml:space="preserve">   51.18KW</v>
          </cell>
          <cell r="L548">
            <v>0.86</v>
          </cell>
        </row>
        <row r="549">
          <cell r="B549" t="str">
            <v xml:space="preserve">  15:03:07</v>
          </cell>
          <cell r="I549" t="str">
            <v xml:space="preserve">   51.15KW</v>
          </cell>
          <cell r="L549">
            <v>0.86</v>
          </cell>
        </row>
        <row r="550">
          <cell r="B550" t="str">
            <v xml:space="preserve">  15:03:09</v>
          </cell>
          <cell r="I550" t="str">
            <v xml:space="preserve">   51.06KW</v>
          </cell>
          <cell r="L550">
            <v>0.86</v>
          </cell>
        </row>
        <row r="551">
          <cell r="B551" t="str">
            <v xml:space="preserve">  15:03:11</v>
          </cell>
          <cell r="I551" t="str">
            <v xml:space="preserve">   51.03KW</v>
          </cell>
          <cell r="L551">
            <v>0.86</v>
          </cell>
        </row>
        <row r="552">
          <cell r="B552" t="str">
            <v xml:space="preserve">  15:03:13</v>
          </cell>
          <cell r="I552" t="str">
            <v xml:space="preserve">   51.00KW</v>
          </cell>
          <cell r="L552">
            <v>0.86</v>
          </cell>
        </row>
        <row r="553">
          <cell r="B553" t="str">
            <v xml:space="preserve">  15:03:15</v>
          </cell>
          <cell r="I553" t="str">
            <v xml:space="preserve">   50.97KW</v>
          </cell>
          <cell r="L553">
            <v>0.86</v>
          </cell>
        </row>
        <row r="554">
          <cell r="B554" t="str">
            <v xml:space="preserve">  15:03:17</v>
          </cell>
          <cell r="I554" t="str">
            <v xml:space="preserve">   50.94KW</v>
          </cell>
          <cell r="L554">
            <v>0.86</v>
          </cell>
        </row>
        <row r="555">
          <cell r="B555" t="str">
            <v xml:space="preserve">  15:03:19</v>
          </cell>
          <cell r="I555" t="str">
            <v xml:space="preserve">   50.91KW</v>
          </cell>
          <cell r="L555">
            <v>0.86</v>
          </cell>
        </row>
        <row r="556">
          <cell r="B556" t="str">
            <v xml:space="preserve">  15:03:21</v>
          </cell>
          <cell r="I556" t="str">
            <v xml:space="preserve">   50.94KW</v>
          </cell>
          <cell r="L556">
            <v>0.86</v>
          </cell>
        </row>
        <row r="557">
          <cell r="B557" t="str">
            <v xml:space="preserve">  15:03:23</v>
          </cell>
          <cell r="I557" t="str">
            <v xml:space="preserve">   50.73KW</v>
          </cell>
          <cell r="L557">
            <v>0.86</v>
          </cell>
        </row>
        <row r="558">
          <cell r="B558" t="str">
            <v xml:space="preserve">  15:03:25</v>
          </cell>
          <cell r="I558" t="str">
            <v xml:space="preserve">   50.76KW</v>
          </cell>
          <cell r="L558">
            <v>0.86</v>
          </cell>
        </row>
        <row r="559">
          <cell r="B559" t="str">
            <v xml:space="preserve">  15:03:27</v>
          </cell>
          <cell r="I559" t="str">
            <v xml:space="preserve">   50.79KW</v>
          </cell>
          <cell r="L559">
            <v>0.86</v>
          </cell>
        </row>
        <row r="560">
          <cell r="B560" t="str">
            <v xml:space="preserve">  15:03:29</v>
          </cell>
          <cell r="I560" t="str">
            <v xml:space="preserve">   50.64KW</v>
          </cell>
          <cell r="L560">
            <v>0.86</v>
          </cell>
        </row>
        <row r="561">
          <cell r="B561" t="str">
            <v xml:space="preserve">  15:03:31</v>
          </cell>
          <cell r="I561" t="str">
            <v xml:space="preserve">   50.70KW</v>
          </cell>
          <cell r="L561">
            <v>0.86</v>
          </cell>
        </row>
        <row r="562">
          <cell r="B562" t="str">
            <v xml:space="preserve">  15:03:33</v>
          </cell>
          <cell r="I562" t="str">
            <v xml:space="preserve">   50.70KW</v>
          </cell>
          <cell r="L562">
            <v>0.86</v>
          </cell>
        </row>
        <row r="563">
          <cell r="B563" t="str">
            <v xml:space="preserve">  15:03:35</v>
          </cell>
          <cell r="I563" t="str">
            <v xml:space="preserve">   50.64KW</v>
          </cell>
          <cell r="L563">
            <v>0.86</v>
          </cell>
        </row>
        <row r="564">
          <cell r="B564" t="str">
            <v xml:space="preserve">  15:03:37</v>
          </cell>
          <cell r="I564" t="str">
            <v xml:space="preserve">   50.64KW</v>
          </cell>
          <cell r="L564">
            <v>0.86</v>
          </cell>
        </row>
        <row r="565">
          <cell r="B565" t="str">
            <v xml:space="preserve">  15:03:39</v>
          </cell>
          <cell r="I565" t="str">
            <v xml:space="preserve">   50.55KW</v>
          </cell>
          <cell r="L565">
            <v>0.85</v>
          </cell>
        </row>
        <row r="566">
          <cell r="B566" t="str">
            <v xml:space="preserve">  15:03:41</v>
          </cell>
          <cell r="I566" t="str">
            <v xml:space="preserve">   50.55KW</v>
          </cell>
          <cell r="L566">
            <v>0.85</v>
          </cell>
        </row>
        <row r="567">
          <cell r="B567" t="str">
            <v xml:space="preserve">  15:03:43</v>
          </cell>
          <cell r="I567" t="str">
            <v xml:space="preserve">   50.55KW</v>
          </cell>
          <cell r="L567">
            <v>0.85</v>
          </cell>
        </row>
        <row r="568">
          <cell r="B568" t="str">
            <v xml:space="preserve">  15:03:45</v>
          </cell>
          <cell r="I568" t="str">
            <v xml:space="preserve">   50.46KW</v>
          </cell>
          <cell r="L568">
            <v>0.86</v>
          </cell>
        </row>
        <row r="569">
          <cell r="B569" t="str">
            <v xml:space="preserve">  15:03:47</v>
          </cell>
          <cell r="I569" t="str">
            <v xml:space="preserve">   50.43KW</v>
          </cell>
          <cell r="L569">
            <v>0.85</v>
          </cell>
        </row>
        <row r="570">
          <cell r="B570" t="str">
            <v xml:space="preserve">  15:03:49</v>
          </cell>
          <cell r="I570" t="str">
            <v xml:space="preserve">   50.43KW</v>
          </cell>
          <cell r="L570">
            <v>0.85</v>
          </cell>
        </row>
        <row r="571">
          <cell r="B571" t="str">
            <v xml:space="preserve">  15:03:51</v>
          </cell>
          <cell r="I571" t="str">
            <v xml:space="preserve">   50.37KW</v>
          </cell>
          <cell r="L571">
            <v>0.85</v>
          </cell>
        </row>
        <row r="572">
          <cell r="B572" t="str">
            <v xml:space="preserve">  15:03:53</v>
          </cell>
          <cell r="I572" t="str">
            <v xml:space="preserve">   50.40KW</v>
          </cell>
          <cell r="L572">
            <v>0.85</v>
          </cell>
        </row>
        <row r="573">
          <cell r="B573" t="str">
            <v xml:space="preserve">  15:03:55</v>
          </cell>
          <cell r="I573" t="str">
            <v xml:space="preserve">   50.31KW</v>
          </cell>
          <cell r="L573">
            <v>0.85</v>
          </cell>
        </row>
        <row r="574">
          <cell r="B574" t="str">
            <v xml:space="preserve">  15:03:57</v>
          </cell>
          <cell r="I574" t="str">
            <v xml:space="preserve">   50.19KW</v>
          </cell>
          <cell r="L574">
            <v>0.85</v>
          </cell>
        </row>
        <row r="575">
          <cell r="B575" t="str">
            <v xml:space="preserve">  15:03:59</v>
          </cell>
          <cell r="I575" t="str">
            <v xml:space="preserve">   50.37KW</v>
          </cell>
          <cell r="L575">
            <v>0.85</v>
          </cell>
        </row>
        <row r="576">
          <cell r="B576" t="str">
            <v xml:space="preserve">  15:04:01</v>
          </cell>
          <cell r="I576" t="str">
            <v xml:space="preserve">   50.31KW</v>
          </cell>
          <cell r="L576">
            <v>0.85</v>
          </cell>
        </row>
        <row r="577">
          <cell r="B577" t="str">
            <v xml:space="preserve">  15:04:03</v>
          </cell>
          <cell r="I577" t="str">
            <v xml:space="preserve">   50.25KW</v>
          </cell>
          <cell r="L577">
            <v>0.85</v>
          </cell>
        </row>
        <row r="578">
          <cell r="B578" t="str">
            <v xml:space="preserve">  15:04:05</v>
          </cell>
          <cell r="I578" t="str">
            <v xml:space="preserve">   50.28KW</v>
          </cell>
          <cell r="L578">
            <v>0.85</v>
          </cell>
        </row>
        <row r="579">
          <cell r="B579" t="str">
            <v xml:space="preserve">  15:04:07</v>
          </cell>
          <cell r="I579" t="str">
            <v xml:space="preserve">   50.16KW</v>
          </cell>
          <cell r="L579">
            <v>0.85</v>
          </cell>
        </row>
        <row r="580">
          <cell r="B580" t="str">
            <v xml:space="preserve">  15:04:09</v>
          </cell>
          <cell r="I580" t="str">
            <v xml:space="preserve">   50.19KW</v>
          </cell>
          <cell r="L580">
            <v>0.85</v>
          </cell>
        </row>
        <row r="581">
          <cell r="B581" t="str">
            <v xml:space="preserve">  15:04:11</v>
          </cell>
          <cell r="I581" t="str">
            <v xml:space="preserve">   50.19KW</v>
          </cell>
          <cell r="L581">
            <v>0.85</v>
          </cell>
        </row>
        <row r="582">
          <cell r="B582" t="str">
            <v xml:space="preserve">  15:04:13</v>
          </cell>
          <cell r="I582" t="str">
            <v xml:space="preserve">   50.28KW</v>
          </cell>
          <cell r="L582">
            <v>0.85</v>
          </cell>
        </row>
        <row r="583">
          <cell r="B583" t="str">
            <v xml:space="preserve">  15:04:15</v>
          </cell>
          <cell r="I583" t="str">
            <v xml:space="preserve">   50.22KW</v>
          </cell>
          <cell r="L583">
            <v>0.85</v>
          </cell>
        </row>
        <row r="584">
          <cell r="B584" t="str">
            <v xml:space="preserve">  15:04:17</v>
          </cell>
          <cell r="I584" t="str">
            <v xml:space="preserve">   54.18KW</v>
          </cell>
          <cell r="L584">
            <v>0.86</v>
          </cell>
        </row>
        <row r="585">
          <cell r="B585" t="str">
            <v xml:space="preserve">  15:04:19</v>
          </cell>
          <cell r="I585" t="str">
            <v xml:space="preserve">   81.66KW</v>
          </cell>
          <cell r="L585">
            <v>0.89</v>
          </cell>
        </row>
        <row r="586">
          <cell r="B586" t="str">
            <v xml:space="preserve">  15:04:21</v>
          </cell>
          <cell r="I586" t="str">
            <v xml:space="preserve">   82.80KW</v>
          </cell>
          <cell r="L586">
            <v>0.89</v>
          </cell>
        </row>
        <row r="587">
          <cell r="B587" t="str">
            <v xml:space="preserve">  15:04:23</v>
          </cell>
          <cell r="I587" t="str">
            <v xml:space="preserve">   83.19KW</v>
          </cell>
          <cell r="L587">
            <v>0.89</v>
          </cell>
        </row>
        <row r="588">
          <cell r="B588" t="str">
            <v xml:space="preserve">  15:04:25</v>
          </cell>
          <cell r="I588" t="str">
            <v xml:space="preserve">   53.10KW</v>
          </cell>
          <cell r="L588">
            <v>0.86</v>
          </cell>
        </row>
        <row r="589">
          <cell r="B589" t="str">
            <v xml:space="preserve">  15:04:27</v>
          </cell>
          <cell r="I589" t="str">
            <v xml:space="preserve">   52.83KW</v>
          </cell>
          <cell r="L589">
            <v>0.86</v>
          </cell>
        </row>
        <row r="590">
          <cell r="B590" t="str">
            <v xml:space="preserve">  15:04:29</v>
          </cell>
          <cell r="I590" t="str">
            <v xml:space="preserve">   52.86KW</v>
          </cell>
          <cell r="L590">
            <v>0.86</v>
          </cell>
        </row>
        <row r="591">
          <cell r="B591" t="str">
            <v xml:space="preserve">  15:04:31</v>
          </cell>
          <cell r="I591" t="str">
            <v xml:space="preserve">   52.68KW</v>
          </cell>
          <cell r="L591">
            <v>0.86</v>
          </cell>
        </row>
        <row r="592">
          <cell r="B592" t="str">
            <v xml:space="preserve">  15:04:33</v>
          </cell>
          <cell r="I592" t="str">
            <v xml:space="preserve">   52.53KW</v>
          </cell>
          <cell r="L592">
            <v>0.86</v>
          </cell>
        </row>
        <row r="593">
          <cell r="B593" t="str">
            <v xml:space="preserve">  15:04:35</v>
          </cell>
          <cell r="I593" t="str">
            <v xml:space="preserve">   52.56KW</v>
          </cell>
          <cell r="L593">
            <v>0.86</v>
          </cell>
        </row>
        <row r="594">
          <cell r="B594" t="str">
            <v xml:space="preserve">  15:04:37</v>
          </cell>
          <cell r="I594" t="str">
            <v xml:space="preserve">   52.35KW</v>
          </cell>
          <cell r="L594">
            <v>0.86</v>
          </cell>
        </row>
        <row r="595">
          <cell r="B595" t="str">
            <v xml:space="preserve">  15:04:39</v>
          </cell>
          <cell r="I595" t="str">
            <v xml:space="preserve">   52.23KW</v>
          </cell>
          <cell r="L595">
            <v>0.86</v>
          </cell>
        </row>
        <row r="596">
          <cell r="B596" t="str">
            <v xml:space="preserve">  15:04:41</v>
          </cell>
          <cell r="I596" t="str">
            <v xml:space="preserve">   52.23KW</v>
          </cell>
          <cell r="L596">
            <v>0.86</v>
          </cell>
        </row>
        <row r="597">
          <cell r="B597" t="str">
            <v xml:space="preserve">  15:04:43</v>
          </cell>
          <cell r="I597" t="str">
            <v xml:space="preserve">   51.96KW</v>
          </cell>
          <cell r="L597">
            <v>0.86</v>
          </cell>
        </row>
        <row r="598">
          <cell r="B598" t="str">
            <v xml:space="preserve">  15:04:45</v>
          </cell>
          <cell r="I598" t="str">
            <v xml:space="preserve">   51.96KW</v>
          </cell>
          <cell r="L598">
            <v>0.86</v>
          </cell>
        </row>
        <row r="599">
          <cell r="B599" t="str">
            <v xml:space="preserve">  15:04:47</v>
          </cell>
          <cell r="I599" t="str">
            <v xml:space="preserve">   51.90KW</v>
          </cell>
          <cell r="L599">
            <v>0.86</v>
          </cell>
        </row>
        <row r="600">
          <cell r="B600" t="str">
            <v xml:space="preserve">  15:04:49</v>
          </cell>
          <cell r="I600" t="str">
            <v xml:space="preserve">   51.81KW</v>
          </cell>
          <cell r="L600">
            <v>0.86</v>
          </cell>
        </row>
        <row r="601">
          <cell r="B601" t="str">
            <v xml:space="preserve">  15:04:51</v>
          </cell>
          <cell r="I601" t="str">
            <v xml:space="preserve">   51.60KW</v>
          </cell>
          <cell r="L601">
            <v>0.86</v>
          </cell>
        </row>
        <row r="602">
          <cell r="B602" t="str">
            <v xml:space="preserve">  15:04:53</v>
          </cell>
          <cell r="I602" t="str">
            <v xml:space="preserve">   51.75KW</v>
          </cell>
          <cell r="L602">
            <v>0.86</v>
          </cell>
        </row>
        <row r="603">
          <cell r="B603" t="str">
            <v xml:space="preserve">  15:04:55</v>
          </cell>
          <cell r="I603" t="str">
            <v xml:space="preserve">   51.45KW</v>
          </cell>
          <cell r="L603">
            <v>0.86</v>
          </cell>
        </row>
        <row r="604">
          <cell r="B604" t="str">
            <v xml:space="preserve">  15:04:57</v>
          </cell>
          <cell r="I604" t="str">
            <v xml:space="preserve">   51.45KW</v>
          </cell>
          <cell r="L604">
            <v>0.86</v>
          </cell>
        </row>
        <row r="605">
          <cell r="B605" t="str">
            <v xml:space="preserve">  15:04:59</v>
          </cell>
          <cell r="I605" t="str">
            <v xml:space="preserve">   51.36KW</v>
          </cell>
          <cell r="L605">
            <v>0.86</v>
          </cell>
        </row>
        <row r="606">
          <cell r="B606" t="str">
            <v xml:space="preserve">  15:05:01</v>
          </cell>
          <cell r="I606" t="str">
            <v xml:space="preserve">   51.06KW</v>
          </cell>
          <cell r="L606">
            <v>0.86</v>
          </cell>
        </row>
        <row r="607">
          <cell r="B607" t="str">
            <v xml:space="preserve">  15:05:03</v>
          </cell>
          <cell r="I607" t="str">
            <v xml:space="preserve">   51.03KW</v>
          </cell>
          <cell r="L607">
            <v>0.86</v>
          </cell>
        </row>
        <row r="608">
          <cell r="B608" t="str">
            <v xml:space="preserve">  15:05:05</v>
          </cell>
          <cell r="I608" t="str">
            <v xml:space="preserve">   50.91KW</v>
          </cell>
          <cell r="L608">
            <v>0.86</v>
          </cell>
        </row>
        <row r="609">
          <cell r="B609" t="str">
            <v xml:space="preserve">  15:05:07</v>
          </cell>
          <cell r="I609" t="str">
            <v xml:space="preserve">   50.88KW</v>
          </cell>
          <cell r="L609">
            <v>0.86</v>
          </cell>
        </row>
        <row r="610">
          <cell r="B610" t="str">
            <v xml:space="preserve">  15:05:09</v>
          </cell>
          <cell r="I610" t="str">
            <v xml:space="preserve">   50.70KW</v>
          </cell>
          <cell r="L610">
            <v>0.86</v>
          </cell>
        </row>
        <row r="611">
          <cell r="B611" t="str">
            <v xml:space="preserve">  15:05:11</v>
          </cell>
          <cell r="I611" t="str">
            <v xml:space="preserve">   50.67KW</v>
          </cell>
          <cell r="L611">
            <v>0.86</v>
          </cell>
        </row>
        <row r="612">
          <cell r="B612" t="str">
            <v xml:space="preserve">  15:05:13</v>
          </cell>
          <cell r="I612" t="str">
            <v xml:space="preserve">   50.52KW</v>
          </cell>
          <cell r="L612">
            <v>0.86</v>
          </cell>
        </row>
        <row r="613">
          <cell r="B613" t="str">
            <v xml:space="preserve">  15:05:15</v>
          </cell>
          <cell r="I613" t="str">
            <v xml:space="preserve">   50.49KW</v>
          </cell>
          <cell r="L613">
            <v>0.86</v>
          </cell>
        </row>
        <row r="614">
          <cell r="B614" t="str">
            <v xml:space="preserve">  15:05:17</v>
          </cell>
          <cell r="I614" t="str">
            <v xml:space="preserve">   50.37KW</v>
          </cell>
          <cell r="L614">
            <v>0.86</v>
          </cell>
        </row>
        <row r="615">
          <cell r="B615" t="str">
            <v xml:space="preserve">  15:05:19</v>
          </cell>
          <cell r="I615" t="str">
            <v xml:space="preserve">   50.34KW</v>
          </cell>
          <cell r="L615">
            <v>0.86</v>
          </cell>
        </row>
        <row r="616">
          <cell r="B616" t="str">
            <v xml:space="preserve">  15:05:21</v>
          </cell>
          <cell r="I616" t="str">
            <v xml:space="preserve">   50.25KW</v>
          </cell>
          <cell r="L616">
            <v>0.86</v>
          </cell>
        </row>
        <row r="617">
          <cell r="B617" t="str">
            <v xml:space="preserve">  15:05:23</v>
          </cell>
          <cell r="I617" t="str">
            <v xml:space="preserve">   53.25KW</v>
          </cell>
          <cell r="L617">
            <v>0.86</v>
          </cell>
        </row>
        <row r="618">
          <cell r="B618" t="str">
            <v xml:space="preserve">  15:05:25</v>
          </cell>
          <cell r="I618" t="str">
            <v xml:space="preserve">   80.55KW</v>
          </cell>
          <cell r="L618">
            <v>0.89</v>
          </cell>
        </row>
        <row r="619">
          <cell r="B619" t="str">
            <v xml:space="preserve">  15:05:27</v>
          </cell>
          <cell r="I619" t="str">
            <v xml:space="preserve">   82.29KW</v>
          </cell>
          <cell r="L619">
            <v>0.89</v>
          </cell>
        </row>
        <row r="620">
          <cell r="B620" t="str">
            <v xml:space="preserve">  15:05:29</v>
          </cell>
          <cell r="I620" t="str">
            <v xml:space="preserve">   82.71KW</v>
          </cell>
          <cell r="L620">
            <v>0.89</v>
          </cell>
        </row>
        <row r="621">
          <cell r="B621" t="str">
            <v xml:space="preserve">  15:05:31</v>
          </cell>
          <cell r="I621" t="str">
            <v xml:space="preserve">   71.40KW</v>
          </cell>
          <cell r="L621">
            <v>0.88</v>
          </cell>
        </row>
        <row r="622">
          <cell r="B622" t="str">
            <v xml:space="preserve">  15:05:33</v>
          </cell>
          <cell r="I622" t="str">
            <v xml:space="preserve">   52.74KW</v>
          </cell>
          <cell r="L622">
            <v>0.86</v>
          </cell>
        </row>
        <row r="623">
          <cell r="B623" t="str">
            <v xml:space="preserve">  15:05:35</v>
          </cell>
          <cell r="I623" t="str">
            <v xml:space="preserve">   52.68KW</v>
          </cell>
          <cell r="L623">
            <v>0.86</v>
          </cell>
        </row>
        <row r="624">
          <cell r="B624" t="str">
            <v xml:space="preserve">  15:05:37</v>
          </cell>
          <cell r="I624" t="str">
            <v xml:space="preserve">   52.68KW</v>
          </cell>
          <cell r="L624">
            <v>0.86</v>
          </cell>
        </row>
        <row r="625">
          <cell r="B625" t="str">
            <v xml:space="preserve">  15:05:39</v>
          </cell>
          <cell r="I625" t="str">
            <v xml:space="preserve">   52.44KW</v>
          </cell>
          <cell r="L625">
            <v>0.86</v>
          </cell>
        </row>
        <row r="626">
          <cell r="B626" t="str">
            <v xml:space="preserve">  15:05:41</v>
          </cell>
          <cell r="I626" t="str">
            <v xml:space="preserve">   52.23KW</v>
          </cell>
          <cell r="L626">
            <v>0.86</v>
          </cell>
        </row>
        <row r="627">
          <cell r="B627" t="str">
            <v xml:space="preserve">  15:05:43</v>
          </cell>
          <cell r="I627" t="str">
            <v xml:space="preserve">   52.05KW</v>
          </cell>
          <cell r="L627">
            <v>0.86</v>
          </cell>
        </row>
        <row r="628">
          <cell r="B628" t="str">
            <v xml:space="preserve">  15:05:45</v>
          </cell>
          <cell r="I628" t="str">
            <v xml:space="preserve">   52.05KW</v>
          </cell>
          <cell r="L628">
            <v>0.86</v>
          </cell>
        </row>
        <row r="629">
          <cell r="B629" t="str">
            <v xml:space="preserve">  15:05:47</v>
          </cell>
          <cell r="I629" t="str">
            <v xml:space="preserve">   51.90KW</v>
          </cell>
          <cell r="L629">
            <v>0.86</v>
          </cell>
        </row>
        <row r="630">
          <cell r="B630" t="str">
            <v xml:space="preserve">  15:05:49</v>
          </cell>
          <cell r="I630" t="str">
            <v xml:space="preserve">   51.96KW</v>
          </cell>
          <cell r="L630">
            <v>0.86</v>
          </cell>
        </row>
        <row r="631">
          <cell r="B631" t="str">
            <v xml:space="preserve">  15:05:51</v>
          </cell>
          <cell r="I631" t="str">
            <v xml:space="preserve">   51.81KW</v>
          </cell>
          <cell r="L631">
            <v>0.86</v>
          </cell>
        </row>
        <row r="632">
          <cell r="B632" t="str">
            <v xml:space="preserve">  15:05:53</v>
          </cell>
          <cell r="I632" t="str">
            <v xml:space="preserve">   51.69KW</v>
          </cell>
          <cell r="L632">
            <v>0.86</v>
          </cell>
        </row>
        <row r="633">
          <cell r="B633" t="str">
            <v xml:space="preserve">  15:05:55</v>
          </cell>
          <cell r="I633" t="str">
            <v xml:space="preserve">   51.63KW</v>
          </cell>
          <cell r="L633">
            <v>0.86</v>
          </cell>
        </row>
        <row r="634">
          <cell r="B634" t="str">
            <v xml:space="preserve">  15:05:57</v>
          </cell>
          <cell r="I634" t="str">
            <v xml:space="preserve">   51.48KW</v>
          </cell>
          <cell r="L634">
            <v>0.86</v>
          </cell>
        </row>
        <row r="635">
          <cell r="B635" t="str">
            <v xml:space="preserve">  15:05:59</v>
          </cell>
          <cell r="I635" t="str">
            <v xml:space="preserve">   51.45KW</v>
          </cell>
          <cell r="L635">
            <v>0.86</v>
          </cell>
        </row>
        <row r="636">
          <cell r="B636" t="str">
            <v xml:space="preserve">  15:06:01</v>
          </cell>
          <cell r="I636" t="str">
            <v xml:space="preserve">   51.33KW</v>
          </cell>
          <cell r="L636">
            <v>0.86</v>
          </cell>
        </row>
        <row r="637">
          <cell r="B637" t="str">
            <v xml:space="preserve">  15:06:03</v>
          </cell>
          <cell r="I637" t="str">
            <v xml:space="preserve">   51.30KW</v>
          </cell>
          <cell r="L637">
            <v>0.86</v>
          </cell>
        </row>
        <row r="638">
          <cell r="B638" t="str">
            <v xml:space="preserve">  15:06:05</v>
          </cell>
          <cell r="I638" t="str">
            <v xml:space="preserve">   51.12KW</v>
          </cell>
          <cell r="L638">
            <v>0.86</v>
          </cell>
        </row>
        <row r="639">
          <cell r="B639" t="str">
            <v xml:space="preserve">  15:06:07</v>
          </cell>
          <cell r="I639" t="str">
            <v xml:space="preserve">   50.97KW</v>
          </cell>
          <cell r="L639">
            <v>0.86</v>
          </cell>
        </row>
        <row r="640">
          <cell r="B640" t="str">
            <v xml:space="preserve">  15:06:09</v>
          </cell>
          <cell r="I640" t="str">
            <v xml:space="preserve">   50.91KW</v>
          </cell>
          <cell r="L640">
            <v>0.86</v>
          </cell>
        </row>
        <row r="641">
          <cell r="B641" t="str">
            <v xml:space="preserve">  15:06:11</v>
          </cell>
          <cell r="I641" t="str">
            <v xml:space="preserve">   50.85KW</v>
          </cell>
          <cell r="L641">
            <v>0.86</v>
          </cell>
        </row>
        <row r="642">
          <cell r="B642" t="str">
            <v xml:space="preserve">  15:06:13</v>
          </cell>
          <cell r="I642" t="str">
            <v xml:space="preserve">   50.70KW</v>
          </cell>
          <cell r="L642">
            <v>0.86</v>
          </cell>
        </row>
        <row r="643">
          <cell r="B643" t="str">
            <v xml:space="preserve">  15:06:15</v>
          </cell>
          <cell r="I643" t="str">
            <v xml:space="preserve">   50.55KW</v>
          </cell>
          <cell r="L643">
            <v>0.86</v>
          </cell>
        </row>
        <row r="644">
          <cell r="B644" t="str">
            <v xml:space="preserve">  15:06:17</v>
          </cell>
          <cell r="I644" t="str">
            <v xml:space="preserve">   50.58KW</v>
          </cell>
          <cell r="L644">
            <v>0.86</v>
          </cell>
        </row>
        <row r="645">
          <cell r="B645" t="str">
            <v xml:space="preserve">  15:06:19</v>
          </cell>
          <cell r="I645" t="str">
            <v xml:space="preserve">   50.46KW</v>
          </cell>
          <cell r="L645">
            <v>0.86</v>
          </cell>
        </row>
        <row r="646">
          <cell r="B646" t="str">
            <v xml:space="preserve">  15:06:21</v>
          </cell>
          <cell r="I646" t="str">
            <v xml:space="preserve">   50.43KW</v>
          </cell>
          <cell r="L646">
            <v>0.86</v>
          </cell>
        </row>
        <row r="647">
          <cell r="B647" t="str">
            <v xml:space="preserve">  15:06:23</v>
          </cell>
          <cell r="I647" t="str">
            <v xml:space="preserve">   50.16KW</v>
          </cell>
          <cell r="L647">
            <v>0.86</v>
          </cell>
        </row>
        <row r="648">
          <cell r="B648" t="str">
            <v xml:space="preserve">  15:06:25</v>
          </cell>
          <cell r="I648" t="str">
            <v xml:space="preserve">   50.07KW</v>
          </cell>
          <cell r="L648">
            <v>0.86</v>
          </cell>
        </row>
        <row r="649">
          <cell r="B649" t="str">
            <v xml:space="preserve">  15:06:27</v>
          </cell>
          <cell r="I649" t="str">
            <v xml:space="preserve">   59.76KW</v>
          </cell>
          <cell r="L649">
            <v>0.88</v>
          </cell>
        </row>
        <row r="650">
          <cell r="B650" t="str">
            <v xml:space="preserve">  15:06:29</v>
          </cell>
          <cell r="I650" t="str">
            <v xml:space="preserve">   81.66KW</v>
          </cell>
          <cell r="L650">
            <v>0.89</v>
          </cell>
        </row>
        <row r="651">
          <cell r="B651" t="str">
            <v xml:space="preserve">  15:06:31</v>
          </cell>
          <cell r="I651" t="str">
            <v xml:space="preserve">   82.26KW</v>
          </cell>
          <cell r="L651">
            <v>0.89</v>
          </cell>
        </row>
        <row r="652">
          <cell r="B652" t="str">
            <v xml:space="preserve">  15:06:33</v>
          </cell>
          <cell r="I652" t="str">
            <v xml:space="preserve">   83.01KW</v>
          </cell>
          <cell r="L652">
            <v>0.89</v>
          </cell>
        </row>
        <row r="653">
          <cell r="B653" t="str">
            <v xml:space="preserve">  15:06:35</v>
          </cell>
          <cell r="I653" t="str">
            <v xml:space="preserve">   53.16KW</v>
          </cell>
          <cell r="L653">
            <v>0.86</v>
          </cell>
        </row>
        <row r="654">
          <cell r="B654" t="str">
            <v xml:space="preserve">  15:06:37</v>
          </cell>
          <cell r="I654" t="str">
            <v xml:space="preserve">   52.83KW</v>
          </cell>
          <cell r="L654">
            <v>0.86</v>
          </cell>
        </row>
        <row r="655">
          <cell r="B655" t="str">
            <v xml:space="preserve">  15:06:39</v>
          </cell>
          <cell r="I655" t="str">
            <v xml:space="preserve">   52.62KW</v>
          </cell>
          <cell r="L655">
            <v>0.86</v>
          </cell>
        </row>
        <row r="656">
          <cell r="B656" t="str">
            <v xml:space="preserve">  15:06:41</v>
          </cell>
          <cell r="I656" t="str">
            <v xml:space="preserve">   52.41KW</v>
          </cell>
          <cell r="L656">
            <v>0.86</v>
          </cell>
        </row>
        <row r="657">
          <cell r="B657" t="str">
            <v xml:space="preserve">  15:06:43</v>
          </cell>
          <cell r="I657" t="str">
            <v xml:space="preserve">   52.35KW</v>
          </cell>
          <cell r="L657">
            <v>0.86</v>
          </cell>
        </row>
        <row r="658">
          <cell r="B658" t="str">
            <v xml:space="preserve">  15:06:45</v>
          </cell>
          <cell r="I658" t="str">
            <v xml:space="preserve">   52.29KW</v>
          </cell>
          <cell r="L658">
            <v>0.86</v>
          </cell>
        </row>
        <row r="659">
          <cell r="B659" t="str">
            <v xml:space="preserve">  15:06:47</v>
          </cell>
          <cell r="I659" t="str">
            <v xml:space="preserve">   52.20KW</v>
          </cell>
          <cell r="L659">
            <v>0.86</v>
          </cell>
        </row>
        <row r="660">
          <cell r="B660" t="str">
            <v xml:space="preserve">  15:06:49</v>
          </cell>
          <cell r="I660" t="str">
            <v xml:space="preserve">   52.02KW</v>
          </cell>
          <cell r="L660">
            <v>0.86</v>
          </cell>
        </row>
        <row r="661">
          <cell r="B661" t="str">
            <v xml:space="preserve">  15:06:51</v>
          </cell>
          <cell r="I661" t="str">
            <v xml:space="preserve">   51.84KW</v>
          </cell>
          <cell r="L661">
            <v>0.86</v>
          </cell>
        </row>
        <row r="662">
          <cell r="B662" t="str">
            <v xml:space="preserve">  15:06:53</v>
          </cell>
          <cell r="I662" t="str">
            <v xml:space="preserve">   51.87KW</v>
          </cell>
          <cell r="L662">
            <v>0.86</v>
          </cell>
        </row>
        <row r="663">
          <cell r="B663" t="str">
            <v xml:space="preserve">  15:06:55</v>
          </cell>
          <cell r="I663" t="str">
            <v xml:space="preserve">   51.72KW</v>
          </cell>
          <cell r="L663">
            <v>0.86</v>
          </cell>
        </row>
        <row r="664">
          <cell r="B664" t="str">
            <v xml:space="preserve">  15:06:57</v>
          </cell>
          <cell r="I664" t="str">
            <v xml:space="preserve">   51.60KW</v>
          </cell>
          <cell r="L664">
            <v>0.86</v>
          </cell>
        </row>
        <row r="665">
          <cell r="B665" t="str">
            <v xml:space="preserve">  15:06:59</v>
          </cell>
          <cell r="I665" t="str">
            <v xml:space="preserve">   51.54KW</v>
          </cell>
          <cell r="L665">
            <v>0.86</v>
          </cell>
        </row>
        <row r="666">
          <cell r="B666" t="str">
            <v xml:space="preserve">  15:07:01</v>
          </cell>
          <cell r="I666" t="str">
            <v xml:space="preserve">   51.36KW</v>
          </cell>
          <cell r="L666">
            <v>0.86</v>
          </cell>
        </row>
        <row r="667">
          <cell r="B667" t="str">
            <v xml:space="preserve">  15:07:03</v>
          </cell>
          <cell r="I667" t="str">
            <v xml:space="preserve">   51.33KW</v>
          </cell>
          <cell r="L667">
            <v>0.86</v>
          </cell>
        </row>
        <row r="668">
          <cell r="B668" t="str">
            <v xml:space="preserve">  15:07:05</v>
          </cell>
          <cell r="I668" t="str">
            <v xml:space="preserve">   51.12KW</v>
          </cell>
          <cell r="L668">
            <v>0.86</v>
          </cell>
        </row>
        <row r="669">
          <cell r="B669" t="str">
            <v xml:space="preserve">  15:07:07</v>
          </cell>
          <cell r="I669" t="str">
            <v xml:space="preserve">   51.18KW</v>
          </cell>
          <cell r="L669">
            <v>0.86</v>
          </cell>
        </row>
        <row r="670">
          <cell r="B670" t="str">
            <v xml:space="preserve">  15:07:09</v>
          </cell>
          <cell r="I670" t="str">
            <v xml:space="preserve">   51.03KW</v>
          </cell>
          <cell r="L670">
            <v>0.86</v>
          </cell>
        </row>
        <row r="671">
          <cell r="B671" t="str">
            <v xml:space="preserve">  15:07:11</v>
          </cell>
          <cell r="I671" t="str">
            <v xml:space="preserve">   51.00KW</v>
          </cell>
          <cell r="L671">
            <v>0.86</v>
          </cell>
        </row>
        <row r="672">
          <cell r="B672" t="str">
            <v xml:space="preserve">  15:07:13</v>
          </cell>
          <cell r="I672" t="str">
            <v xml:space="preserve">   50.82KW</v>
          </cell>
          <cell r="L672">
            <v>0.86</v>
          </cell>
        </row>
        <row r="673">
          <cell r="B673" t="str">
            <v xml:space="preserve">  15:07:15</v>
          </cell>
          <cell r="I673" t="str">
            <v xml:space="preserve">   50.73KW</v>
          </cell>
          <cell r="L673">
            <v>0.86</v>
          </cell>
        </row>
        <row r="674">
          <cell r="B674" t="str">
            <v xml:space="preserve">  15:07:17</v>
          </cell>
          <cell r="I674" t="str">
            <v xml:space="preserve">   50.61KW</v>
          </cell>
          <cell r="L674">
            <v>0.86</v>
          </cell>
        </row>
        <row r="675">
          <cell r="B675" t="str">
            <v xml:space="preserve">  15:07:19</v>
          </cell>
          <cell r="I675" t="str">
            <v xml:space="preserve">   50.61KW</v>
          </cell>
          <cell r="L675">
            <v>0.86</v>
          </cell>
        </row>
        <row r="676">
          <cell r="B676" t="str">
            <v xml:space="preserve">  15:07:21</v>
          </cell>
          <cell r="I676" t="str">
            <v xml:space="preserve">   50.55KW</v>
          </cell>
          <cell r="L676">
            <v>0.86</v>
          </cell>
        </row>
        <row r="677">
          <cell r="B677" t="str">
            <v xml:space="preserve">  15:07:23</v>
          </cell>
          <cell r="I677" t="str">
            <v xml:space="preserve">   50.52KW</v>
          </cell>
          <cell r="L677">
            <v>0.86</v>
          </cell>
        </row>
        <row r="678">
          <cell r="B678" t="str">
            <v xml:space="preserve">  15:07:25</v>
          </cell>
          <cell r="I678" t="str">
            <v xml:space="preserve">   50.37KW</v>
          </cell>
          <cell r="L678">
            <v>0.86</v>
          </cell>
        </row>
        <row r="679">
          <cell r="B679" t="str">
            <v xml:space="preserve">  15:07:27</v>
          </cell>
          <cell r="I679" t="str">
            <v xml:space="preserve">   50.28KW</v>
          </cell>
          <cell r="L679">
            <v>0.86</v>
          </cell>
        </row>
        <row r="680">
          <cell r="B680" t="str">
            <v xml:space="preserve">  15:07:29</v>
          </cell>
          <cell r="I680" t="str">
            <v xml:space="preserve">   50.25KW</v>
          </cell>
          <cell r="L680">
            <v>0.86</v>
          </cell>
        </row>
        <row r="681">
          <cell r="B681" t="str">
            <v xml:space="preserve">  15:07:31</v>
          </cell>
          <cell r="I681" t="str">
            <v xml:space="preserve">   50.13KW</v>
          </cell>
          <cell r="L681">
            <v>0.86</v>
          </cell>
        </row>
        <row r="682">
          <cell r="B682" t="str">
            <v xml:space="preserve">  15:07:33</v>
          </cell>
          <cell r="I682" t="str">
            <v xml:space="preserve">   50.19KW</v>
          </cell>
          <cell r="L682">
            <v>0.86</v>
          </cell>
        </row>
        <row r="683">
          <cell r="B683" t="str">
            <v xml:space="preserve">  15:07:35</v>
          </cell>
          <cell r="I683" t="str">
            <v xml:space="preserve">   80.76KW</v>
          </cell>
          <cell r="L683">
            <v>0.89</v>
          </cell>
        </row>
        <row r="684">
          <cell r="B684" t="str">
            <v xml:space="preserve">  15:07:37</v>
          </cell>
          <cell r="I684" t="str">
            <v xml:space="preserve">   82.35KW</v>
          </cell>
          <cell r="L684">
            <v>0.89</v>
          </cell>
        </row>
        <row r="685">
          <cell r="B685" t="str">
            <v xml:space="preserve">  15:07:39</v>
          </cell>
          <cell r="I685" t="str">
            <v xml:space="preserve">   82.83KW</v>
          </cell>
          <cell r="L685">
            <v>0.89</v>
          </cell>
        </row>
        <row r="686">
          <cell r="B686" t="str">
            <v xml:space="preserve">  15:07:41</v>
          </cell>
          <cell r="I686" t="str">
            <v xml:space="preserve">   65.28KW</v>
          </cell>
          <cell r="L686">
            <v>0.88</v>
          </cell>
        </row>
        <row r="687">
          <cell r="B687" t="str">
            <v xml:space="preserve">  15:07:43</v>
          </cell>
          <cell r="I687" t="str">
            <v xml:space="preserve">   53.22KW</v>
          </cell>
          <cell r="L687">
            <v>0.87</v>
          </cell>
        </row>
        <row r="688">
          <cell r="B688" t="str">
            <v xml:space="preserve">  15:07:45</v>
          </cell>
          <cell r="I688" t="str">
            <v xml:space="preserve">   52.77KW</v>
          </cell>
          <cell r="L688">
            <v>0.86</v>
          </cell>
        </row>
        <row r="689">
          <cell r="B689" t="str">
            <v xml:space="preserve">  15:07:47</v>
          </cell>
          <cell r="I689" t="str">
            <v xml:space="preserve">   52.86KW</v>
          </cell>
          <cell r="L689">
            <v>0.86</v>
          </cell>
        </row>
        <row r="690">
          <cell r="B690" t="str">
            <v xml:space="preserve">  15:07:49</v>
          </cell>
          <cell r="I690" t="str">
            <v xml:space="preserve">   52.68KW</v>
          </cell>
          <cell r="L690">
            <v>0.86</v>
          </cell>
        </row>
        <row r="691">
          <cell r="B691" t="str">
            <v xml:space="preserve">  15:07:51</v>
          </cell>
          <cell r="I691" t="str">
            <v xml:space="preserve">   52.65KW</v>
          </cell>
          <cell r="L691">
            <v>0.86</v>
          </cell>
        </row>
        <row r="692">
          <cell r="B692" t="str">
            <v xml:space="preserve">  15:07:53</v>
          </cell>
          <cell r="I692" t="str">
            <v xml:space="preserve">   52.41KW</v>
          </cell>
          <cell r="L692">
            <v>0.86</v>
          </cell>
        </row>
        <row r="693">
          <cell r="B693" t="str">
            <v xml:space="preserve">  15:07:55</v>
          </cell>
          <cell r="I693" t="str">
            <v xml:space="preserve">   52.38KW</v>
          </cell>
          <cell r="L693">
            <v>0.86</v>
          </cell>
        </row>
        <row r="694">
          <cell r="B694" t="str">
            <v xml:space="preserve">  15:07:57</v>
          </cell>
          <cell r="I694" t="str">
            <v xml:space="preserve">   52.41KW</v>
          </cell>
          <cell r="L694">
            <v>0.86</v>
          </cell>
        </row>
        <row r="695">
          <cell r="B695" t="str">
            <v xml:space="preserve">  15:07:59</v>
          </cell>
          <cell r="I695" t="str">
            <v xml:space="preserve">   52.29KW</v>
          </cell>
          <cell r="L695">
            <v>0.86</v>
          </cell>
        </row>
        <row r="696">
          <cell r="B696" t="str">
            <v xml:space="preserve">  15:08:01</v>
          </cell>
          <cell r="I696" t="str">
            <v xml:space="preserve">   52.17KW</v>
          </cell>
          <cell r="L696">
            <v>0.86</v>
          </cell>
        </row>
        <row r="697">
          <cell r="B697" t="str">
            <v xml:space="preserve">  15:08:03</v>
          </cell>
          <cell r="I697" t="str">
            <v xml:space="preserve">   52.02KW</v>
          </cell>
          <cell r="L697">
            <v>0.86</v>
          </cell>
        </row>
        <row r="698">
          <cell r="B698" t="str">
            <v xml:space="preserve">  15:08:05</v>
          </cell>
          <cell r="I698" t="str">
            <v xml:space="preserve">   51.99KW</v>
          </cell>
          <cell r="L698">
            <v>0.86</v>
          </cell>
        </row>
        <row r="699">
          <cell r="B699" t="str">
            <v xml:space="preserve">  15:08:07</v>
          </cell>
          <cell r="I699" t="str">
            <v xml:space="preserve">   51.90KW</v>
          </cell>
          <cell r="L699">
            <v>0.86</v>
          </cell>
        </row>
        <row r="700">
          <cell r="B700" t="str">
            <v xml:space="preserve">  15:08:09</v>
          </cell>
          <cell r="I700" t="str">
            <v xml:space="preserve">   51.96KW</v>
          </cell>
          <cell r="L700">
            <v>0.86</v>
          </cell>
        </row>
        <row r="701">
          <cell r="B701" t="str">
            <v xml:space="preserve">  15:08:11</v>
          </cell>
          <cell r="I701" t="str">
            <v xml:space="preserve">   51.81KW</v>
          </cell>
          <cell r="L701">
            <v>0.86</v>
          </cell>
        </row>
        <row r="702">
          <cell r="B702" t="str">
            <v xml:space="preserve">  15:08:13</v>
          </cell>
          <cell r="I702" t="str">
            <v xml:space="preserve">   51.63KW</v>
          </cell>
          <cell r="L702">
            <v>0.86</v>
          </cell>
        </row>
        <row r="703">
          <cell r="B703" t="str">
            <v xml:space="preserve">  15:08:15</v>
          </cell>
          <cell r="I703" t="str">
            <v xml:space="preserve">   51.66KW</v>
          </cell>
          <cell r="L703">
            <v>0.86</v>
          </cell>
        </row>
        <row r="704">
          <cell r="B704" t="str">
            <v xml:space="preserve">  15:08:17</v>
          </cell>
          <cell r="I704" t="str">
            <v xml:space="preserve">   51.57KW</v>
          </cell>
          <cell r="L704">
            <v>0.86</v>
          </cell>
        </row>
        <row r="705">
          <cell r="B705" t="str">
            <v xml:space="preserve">  15:08:19</v>
          </cell>
          <cell r="I705" t="str">
            <v xml:space="preserve">   51.45KW</v>
          </cell>
          <cell r="L705">
            <v>0.86</v>
          </cell>
        </row>
        <row r="706">
          <cell r="B706" t="str">
            <v xml:space="preserve">  15:08:21</v>
          </cell>
          <cell r="I706" t="str">
            <v xml:space="preserve">   51.45KW</v>
          </cell>
          <cell r="L706">
            <v>0.86</v>
          </cell>
        </row>
        <row r="707">
          <cell r="B707" t="str">
            <v xml:space="preserve">  15:08:23</v>
          </cell>
          <cell r="I707" t="str">
            <v xml:space="preserve">   51.39KW</v>
          </cell>
          <cell r="L707">
            <v>0.86</v>
          </cell>
        </row>
        <row r="708">
          <cell r="B708" t="str">
            <v xml:space="preserve">  15:08:25</v>
          </cell>
          <cell r="I708" t="str">
            <v xml:space="preserve">   51.27KW</v>
          </cell>
          <cell r="L708">
            <v>0.86</v>
          </cell>
        </row>
        <row r="709">
          <cell r="B709" t="str">
            <v xml:space="preserve">  15:08:27</v>
          </cell>
          <cell r="I709" t="str">
            <v xml:space="preserve">   51.18KW</v>
          </cell>
          <cell r="L709">
            <v>0.86</v>
          </cell>
        </row>
        <row r="710">
          <cell r="B710" t="str">
            <v xml:space="preserve">  15:08:29</v>
          </cell>
          <cell r="I710" t="str">
            <v xml:space="preserve">   51.24KW</v>
          </cell>
          <cell r="L710">
            <v>0.86</v>
          </cell>
        </row>
        <row r="711">
          <cell r="B711" t="str">
            <v xml:space="preserve">  15:08:31</v>
          </cell>
          <cell r="I711" t="str">
            <v xml:space="preserve">   50.97KW</v>
          </cell>
          <cell r="L711">
            <v>0.86</v>
          </cell>
        </row>
        <row r="712">
          <cell r="B712" t="str">
            <v xml:space="preserve">  15:08:33</v>
          </cell>
          <cell r="I712" t="str">
            <v xml:space="preserve">   50.79KW</v>
          </cell>
          <cell r="L712">
            <v>0.86</v>
          </cell>
        </row>
        <row r="713">
          <cell r="B713" t="str">
            <v xml:space="preserve">  15:08:35</v>
          </cell>
          <cell r="I713" t="str">
            <v xml:space="preserve">   50.91KW</v>
          </cell>
          <cell r="L713">
            <v>0.86</v>
          </cell>
        </row>
        <row r="714">
          <cell r="B714" t="str">
            <v xml:space="preserve">  15:08:37</v>
          </cell>
          <cell r="I714" t="str">
            <v xml:space="preserve">   50.88KW</v>
          </cell>
          <cell r="L714">
            <v>0.86</v>
          </cell>
        </row>
        <row r="715">
          <cell r="B715" t="str">
            <v xml:space="preserve">  15:08:39</v>
          </cell>
          <cell r="I715" t="str">
            <v xml:space="preserve">   50.82KW</v>
          </cell>
          <cell r="L715">
            <v>0.86</v>
          </cell>
        </row>
        <row r="716">
          <cell r="B716" t="str">
            <v xml:space="preserve">  15:08:41</v>
          </cell>
          <cell r="I716" t="str">
            <v xml:space="preserve">   50.76KW</v>
          </cell>
          <cell r="L716">
            <v>0.86</v>
          </cell>
        </row>
        <row r="717">
          <cell r="B717" t="str">
            <v xml:space="preserve">  15:08:43</v>
          </cell>
          <cell r="I717" t="str">
            <v xml:space="preserve">   50.67KW</v>
          </cell>
          <cell r="L717">
            <v>0.86</v>
          </cell>
        </row>
        <row r="718">
          <cell r="B718" t="str">
            <v xml:space="preserve">  15:08:45</v>
          </cell>
          <cell r="I718" t="str">
            <v xml:space="preserve">   50.58KW</v>
          </cell>
          <cell r="L718">
            <v>0.86</v>
          </cell>
        </row>
        <row r="719">
          <cell r="B719" t="str">
            <v xml:space="preserve">  15:08:47</v>
          </cell>
          <cell r="I719" t="str">
            <v xml:space="preserve">   50.67KW</v>
          </cell>
          <cell r="L719">
            <v>0.86</v>
          </cell>
        </row>
        <row r="720">
          <cell r="B720" t="str">
            <v xml:space="preserve">  15:08:49</v>
          </cell>
          <cell r="I720" t="str">
            <v xml:space="preserve">   50.40KW</v>
          </cell>
          <cell r="L720">
            <v>0.86</v>
          </cell>
        </row>
        <row r="721">
          <cell r="B721" t="str">
            <v xml:space="preserve">  15:08:51</v>
          </cell>
          <cell r="I721" t="str">
            <v xml:space="preserve">   50.34KW</v>
          </cell>
          <cell r="L721">
            <v>0.86</v>
          </cell>
        </row>
        <row r="722">
          <cell r="B722" t="str">
            <v xml:space="preserve">  15:08:53</v>
          </cell>
          <cell r="I722" t="str">
            <v xml:space="preserve">   50.28KW</v>
          </cell>
          <cell r="L722">
            <v>0.86</v>
          </cell>
        </row>
        <row r="723">
          <cell r="B723" t="str">
            <v xml:space="preserve">  15:08:55</v>
          </cell>
          <cell r="I723" t="str">
            <v xml:space="preserve">   50.04KW</v>
          </cell>
          <cell r="L723">
            <v>0.86</v>
          </cell>
        </row>
        <row r="724">
          <cell r="B724" t="str">
            <v xml:space="preserve">  15:08:57</v>
          </cell>
          <cell r="I724" t="str">
            <v xml:space="preserve">   62.37KW</v>
          </cell>
          <cell r="L724">
            <v>0.88</v>
          </cell>
        </row>
        <row r="725">
          <cell r="B725" t="str">
            <v xml:space="preserve">  15:08:59</v>
          </cell>
          <cell r="I725" t="str">
            <v xml:space="preserve">   81.81KW</v>
          </cell>
          <cell r="L725">
            <v>0.89</v>
          </cell>
        </row>
        <row r="726">
          <cell r="B726" t="str">
            <v xml:space="preserve">  15:09:01</v>
          </cell>
          <cell r="I726" t="str">
            <v xml:space="preserve">   82.35KW</v>
          </cell>
          <cell r="L726">
            <v>0.89</v>
          </cell>
        </row>
        <row r="727">
          <cell r="B727" t="str">
            <v xml:space="preserve">  15:09:03</v>
          </cell>
          <cell r="I727" t="str">
            <v xml:space="preserve">   83.04KW</v>
          </cell>
          <cell r="L727">
            <v>0.89</v>
          </cell>
        </row>
        <row r="728">
          <cell r="B728" t="str">
            <v xml:space="preserve">  15:09:05</v>
          </cell>
          <cell r="I728" t="str">
            <v xml:space="preserve">   53.07KW</v>
          </cell>
          <cell r="L728">
            <v>0.86</v>
          </cell>
        </row>
        <row r="729">
          <cell r="B729" t="str">
            <v xml:space="preserve">  15:09:07</v>
          </cell>
          <cell r="I729" t="str">
            <v xml:space="preserve">   52.89KW</v>
          </cell>
          <cell r="L729">
            <v>0.86</v>
          </cell>
        </row>
        <row r="730">
          <cell r="B730" t="str">
            <v xml:space="preserve">  15:09:09</v>
          </cell>
          <cell r="I730" t="str">
            <v xml:space="preserve">   52.68KW</v>
          </cell>
          <cell r="L730">
            <v>0.86</v>
          </cell>
        </row>
        <row r="731">
          <cell r="B731" t="str">
            <v xml:space="preserve">  15:09:11</v>
          </cell>
          <cell r="I731" t="str">
            <v xml:space="preserve">   52.56KW</v>
          </cell>
          <cell r="L731">
            <v>0.86</v>
          </cell>
        </row>
        <row r="732">
          <cell r="B732" t="str">
            <v xml:space="preserve">  15:09:13</v>
          </cell>
          <cell r="I732" t="str">
            <v xml:space="preserve">   52.38KW</v>
          </cell>
          <cell r="L732">
            <v>0.86</v>
          </cell>
        </row>
        <row r="733">
          <cell r="B733" t="str">
            <v xml:space="preserve">  15:09:15</v>
          </cell>
          <cell r="I733" t="str">
            <v xml:space="preserve">   52.35KW</v>
          </cell>
          <cell r="L733">
            <v>0.86</v>
          </cell>
        </row>
        <row r="734">
          <cell r="B734" t="str">
            <v xml:space="preserve">  15:09:17</v>
          </cell>
          <cell r="I734" t="str">
            <v xml:space="preserve">   51.84KW</v>
          </cell>
          <cell r="L734">
            <v>0.86</v>
          </cell>
        </row>
        <row r="735">
          <cell r="B735" t="str">
            <v xml:space="preserve">  15:09:19</v>
          </cell>
          <cell r="I735" t="str">
            <v xml:space="preserve">   51.36KW</v>
          </cell>
          <cell r="L735">
            <v>0.86</v>
          </cell>
        </row>
        <row r="736">
          <cell r="B736" t="str">
            <v xml:space="preserve">  15:09:21</v>
          </cell>
          <cell r="I736" t="str">
            <v xml:space="preserve">   51.42KW</v>
          </cell>
          <cell r="L736">
            <v>0.86</v>
          </cell>
        </row>
        <row r="737">
          <cell r="B737" t="str">
            <v xml:space="preserve">  15:09:23</v>
          </cell>
          <cell r="I737" t="str">
            <v xml:space="preserve">   51.39KW</v>
          </cell>
          <cell r="L737">
            <v>0.86</v>
          </cell>
        </row>
        <row r="738">
          <cell r="B738" t="str">
            <v xml:space="preserve">  15:09:25</v>
          </cell>
          <cell r="I738" t="str">
            <v xml:space="preserve">   51.30KW</v>
          </cell>
          <cell r="L738">
            <v>0.86</v>
          </cell>
        </row>
        <row r="739">
          <cell r="B739" t="str">
            <v xml:space="preserve">  15:09:27</v>
          </cell>
          <cell r="I739" t="str">
            <v xml:space="preserve">   51.42KW</v>
          </cell>
          <cell r="L739">
            <v>0.86</v>
          </cell>
        </row>
        <row r="740">
          <cell r="B740" t="str">
            <v xml:space="preserve">  15:09:29</v>
          </cell>
          <cell r="I740" t="str">
            <v xml:space="preserve">   51.33KW</v>
          </cell>
          <cell r="L740">
            <v>0.86</v>
          </cell>
        </row>
        <row r="741">
          <cell r="B741" t="str">
            <v xml:space="preserve">  15:09:31</v>
          </cell>
          <cell r="I741" t="str">
            <v xml:space="preserve">   51.30KW</v>
          </cell>
          <cell r="L741">
            <v>0.86</v>
          </cell>
        </row>
        <row r="742">
          <cell r="B742" t="str">
            <v xml:space="preserve">  15:09:33</v>
          </cell>
          <cell r="I742" t="str">
            <v xml:space="preserve">   51.48KW</v>
          </cell>
          <cell r="L742">
            <v>0.86</v>
          </cell>
        </row>
        <row r="743">
          <cell r="B743" t="str">
            <v xml:space="preserve">  15:09:35</v>
          </cell>
          <cell r="I743" t="str">
            <v xml:space="preserve">   51.18KW</v>
          </cell>
          <cell r="L743">
            <v>0.86</v>
          </cell>
        </row>
        <row r="744">
          <cell r="B744" t="str">
            <v xml:space="preserve">  15:09:37</v>
          </cell>
          <cell r="I744" t="str">
            <v xml:space="preserve">   51.24KW</v>
          </cell>
          <cell r="L744">
            <v>0.86</v>
          </cell>
        </row>
        <row r="745">
          <cell r="B745" t="str">
            <v xml:space="preserve">  15:09:39</v>
          </cell>
          <cell r="I745" t="str">
            <v xml:space="preserve">   51.15KW</v>
          </cell>
          <cell r="L745">
            <v>0.86</v>
          </cell>
        </row>
        <row r="746">
          <cell r="B746" t="str">
            <v xml:space="preserve">  15:09:41</v>
          </cell>
          <cell r="I746" t="str">
            <v xml:space="preserve">   51.06KW</v>
          </cell>
          <cell r="L746">
            <v>0.86</v>
          </cell>
        </row>
        <row r="747">
          <cell r="B747" t="str">
            <v xml:space="preserve">  15:09:43</v>
          </cell>
          <cell r="I747" t="str">
            <v xml:space="preserve">   51.09KW</v>
          </cell>
          <cell r="L747">
            <v>0.86</v>
          </cell>
        </row>
        <row r="748">
          <cell r="B748" t="str">
            <v xml:space="preserve">  15:09:45</v>
          </cell>
          <cell r="I748" t="str">
            <v xml:space="preserve">   51.06KW</v>
          </cell>
          <cell r="L748">
            <v>0.86</v>
          </cell>
        </row>
        <row r="749">
          <cell r="B749" t="str">
            <v xml:space="preserve">  15:09:47</v>
          </cell>
          <cell r="I749" t="str">
            <v xml:space="preserve">   51.03KW</v>
          </cell>
          <cell r="L749">
            <v>0.86</v>
          </cell>
        </row>
        <row r="750">
          <cell r="B750" t="str">
            <v xml:space="preserve">  15:09:49</v>
          </cell>
          <cell r="I750" t="str">
            <v xml:space="preserve">   50.97KW</v>
          </cell>
          <cell r="L750">
            <v>0.86</v>
          </cell>
        </row>
        <row r="751">
          <cell r="B751" t="str">
            <v xml:space="preserve">  15:09:51</v>
          </cell>
          <cell r="I751" t="str">
            <v xml:space="preserve">   50.91KW</v>
          </cell>
          <cell r="L751">
            <v>0.86</v>
          </cell>
        </row>
        <row r="752">
          <cell r="B752" t="str">
            <v xml:space="preserve">  15:09:53</v>
          </cell>
          <cell r="I752" t="str">
            <v xml:space="preserve">   50.85KW</v>
          </cell>
          <cell r="L752">
            <v>0.86</v>
          </cell>
        </row>
        <row r="753">
          <cell r="B753" t="str">
            <v xml:space="preserve">  15:09:55</v>
          </cell>
          <cell r="I753" t="str">
            <v xml:space="preserve">   50.76KW</v>
          </cell>
          <cell r="L753">
            <v>0.86</v>
          </cell>
        </row>
        <row r="754">
          <cell r="B754" t="str">
            <v xml:space="preserve">  15:09:57</v>
          </cell>
          <cell r="I754" t="str">
            <v xml:space="preserve">   50.73KW</v>
          </cell>
          <cell r="L754">
            <v>0.86</v>
          </cell>
        </row>
        <row r="755">
          <cell r="B755" t="str">
            <v xml:space="preserve">  15:09:59</v>
          </cell>
          <cell r="I755" t="str">
            <v xml:space="preserve">   50.67KW</v>
          </cell>
          <cell r="L755">
            <v>0.86</v>
          </cell>
        </row>
        <row r="756">
          <cell r="B756" t="str">
            <v xml:space="preserve">  15:10:01</v>
          </cell>
          <cell r="I756" t="str">
            <v xml:space="preserve">   50.67KW</v>
          </cell>
          <cell r="L756">
            <v>0.86</v>
          </cell>
        </row>
        <row r="757">
          <cell r="B757" t="str">
            <v xml:space="preserve">  15:10:03</v>
          </cell>
          <cell r="I757" t="str">
            <v xml:space="preserve">   50.70KW</v>
          </cell>
          <cell r="L757">
            <v>0.86</v>
          </cell>
        </row>
        <row r="758">
          <cell r="B758" t="str">
            <v xml:space="preserve">  15:10:05</v>
          </cell>
          <cell r="I758" t="str">
            <v xml:space="preserve">   50.61KW</v>
          </cell>
          <cell r="L758">
            <v>0.86</v>
          </cell>
        </row>
        <row r="759">
          <cell r="B759" t="str">
            <v xml:space="preserve">  15:10:07</v>
          </cell>
          <cell r="I759" t="str">
            <v xml:space="preserve">   50.61KW</v>
          </cell>
          <cell r="L759">
            <v>0.86</v>
          </cell>
        </row>
        <row r="760">
          <cell r="B760" t="str">
            <v xml:space="preserve">  15:10:09</v>
          </cell>
          <cell r="I760" t="str">
            <v xml:space="preserve">   50.49KW</v>
          </cell>
          <cell r="L760">
            <v>0.86</v>
          </cell>
        </row>
        <row r="761">
          <cell r="B761" t="str">
            <v xml:space="preserve">  15:10:11</v>
          </cell>
          <cell r="I761" t="str">
            <v xml:space="preserve">   50.46KW</v>
          </cell>
          <cell r="L761">
            <v>0.86</v>
          </cell>
        </row>
        <row r="762">
          <cell r="B762" t="str">
            <v xml:space="preserve">  15:10:13</v>
          </cell>
          <cell r="I762" t="str">
            <v xml:space="preserve">   50.55KW</v>
          </cell>
          <cell r="L762">
            <v>0.86</v>
          </cell>
        </row>
        <row r="763">
          <cell r="B763" t="str">
            <v xml:space="preserve">  15:10:15</v>
          </cell>
          <cell r="I763" t="str">
            <v xml:space="preserve">   50.28KW</v>
          </cell>
          <cell r="L763">
            <v>0.86</v>
          </cell>
        </row>
        <row r="764">
          <cell r="B764" t="str">
            <v xml:space="preserve">  15:10:17</v>
          </cell>
          <cell r="I764" t="str">
            <v xml:space="preserve">   50.28KW</v>
          </cell>
          <cell r="L764">
            <v>0.86</v>
          </cell>
        </row>
        <row r="765">
          <cell r="B765" t="str">
            <v xml:space="preserve">  15:10:19</v>
          </cell>
          <cell r="I765" t="str">
            <v xml:space="preserve">   50.37KW</v>
          </cell>
          <cell r="L765">
            <v>0.86</v>
          </cell>
        </row>
        <row r="766">
          <cell r="B766" t="str">
            <v xml:space="preserve">  15:10:21</v>
          </cell>
          <cell r="I766" t="str">
            <v xml:space="preserve">   50.34KW</v>
          </cell>
          <cell r="L766">
            <v>0.86</v>
          </cell>
        </row>
        <row r="767">
          <cell r="B767" t="str">
            <v xml:space="preserve">  15:10:23</v>
          </cell>
          <cell r="I767" t="str">
            <v xml:space="preserve">   50.25KW</v>
          </cell>
          <cell r="L767">
            <v>0.86</v>
          </cell>
        </row>
        <row r="768">
          <cell r="B768" t="str">
            <v xml:space="preserve">  15:10:25</v>
          </cell>
          <cell r="I768" t="str">
            <v xml:space="preserve">   50.22KW</v>
          </cell>
          <cell r="L768">
            <v>0.86</v>
          </cell>
        </row>
        <row r="769">
          <cell r="B769" t="str">
            <v xml:space="preserve">  15:10:27</v>
          </cell>
          <cell r="I769" t="str">
            <v xml:space="preserve">   50.13KW</v>
          </cell>
          <cell r="L769">
            <v>0.86</v>
          </cell>
        </row>
        <row r="770">
          <cell r="B770" t="str">
            <v xml:space="preserve">  15:10:29</v>
          </cell>
          <cell r="I770" t="str">
            <v xml:space="preserve">   50.10KW</v>
          </cell>
          <cell r="L770">
            <v>0.86</v>
          </cell>
        </row>
        <row r="771">
          <cell r="B771" t="str">
            <v xml:space="preserve">  15:10:31</v>
          </cell>
          <cell r="I771" t="str">
            <v xml:space="preserve">   80.94KW</v>
          </cell>
          <cell r="L771">
            <v>0.89</v>
          </cell>
        </row>
        <row r="772">
          <cell r="B772" t="str">
            <v xml:space="preserve">  15:10:33</v>
          </cell>
          <cell r="I772" t="str">
            <v xml:space="preserve">   82.44KW</v>
          </cell>
          <cell r="L772">
            <v>0.89</v>
          </cell>
        </row>
        <row r="773">
          <cell r="B773" t="str">
            <v xml:space="preserve">  15:10:35</v>
          </cell>
          <cell r="I773" t="str">
            <v xml:space="preserve">   82.86KW</v>
          </cell>
          <cell r="L773">
            <v>0.89</v>
          </cell>
        </row>
        <row r="774">
          <cell r="B774" t="str">
            <v xml:space="preserve">  15:10:37</v>
          </cell>
          <cell r="I774" t="str">
            <v xml:space="preserve">   62.67KW</v>
          </cell>
          <cell r="L774">
            <v>0.87</v>
          </cell>
        </row>
        <row r="775">
          <cell r="B775" t="str">
            <v xml:space="preserve">  15:10:39</v>
          </cell>
          <cell r="I775" t="str">
            <v xml:space="preserve">   53.19KW</v>
          </cell>
          <cell r="L775">
            <v>0.87</v>
          </cell>
        </row>
        <row r="776">
          <cell r="B776" t="str">
            <v xml:space="preserve">  15:10:41</v>
          </cell>
          <cell r="I776" t="str">
            <v xml:space="preserve">   52.92KW</v>
          </cell>
          <cell r="L776">
            <v>0.86</v>
          </cell>
        </row>
        <row r="777">
          <cell r="B777" t="str">
            <v xml:space="preserve">  15:10:43</v>
          </cell>
          <cell r="I777" t="str">
            <v xml:space="preserve">   52.80KW</v>
          </cell>
          <cell r="L777">
            <v>0.86</v>
          </cell>
        </row>
        <row r="778">
          <cell r="B778" t="str">
            <v xml:space="preserve">  15:10:45</v>
          </cell>
          <cell r="I778" t="str">
            <v xml:space="preserve">   52.86KW</v>
          </cell>
          <cell r="L778">
            <v>0.86</v>
          </cell>
        </row>
        <row r="779">
          <cell r="B779" t="str">
            <v xml:space="preserve">  15:10:47</v>
          </cell>
          <cell r="I779" t="str">
            <v xml:space="preserve">   52.74KW</v>
          </cell>
          <cell r="L779">
            <v>0.86</v>
          </cell>
        </row>
        <row r="780">
          <cell r="B780" t="str">
            <v xml:space="preserve">  15:10:49</v>
          </cell>
          <cell r="I780" t="str">
            <v xml:space="preserve">   52.62KW</v>
          </cell>
          <cell r="L780">
            <v>0.86</v>
          </cell>
        </row>
        <row r="781">
          <cell r="B781" t="str">
            <v xml:space="preserve">  15:10:51</v>
          </cell>
          <cell r="I781" t="str">
            <v xml:space="preserve">   52.44KW</v>
          </cell>
          <cell r="L781">
            <v>0.86</v>
          </cell>
        </row>
        <row r="782">
          <cell r="B782" t="str">
            <v xml:space="preserve">  15:10:53</v>
          </cell>
          <cell r="I782" t="str">
            <v xml:space="preserve">   52.44KW</v>
          </cell>
          <cell r="L782">
            <v>0.86</v>
          </cell>
        </row>
        <row r="783">
          <cell r="B783" t="str">
            <v xml:space="preserve">  15:10:55</v>
          </cell>
          <cell r="I783" t="str">
            <v xml:space="preserve">   52.50KW</v>
          </cell>
          <cell r="L783">
            <v>0.86</v>
          </cell>
        </row>
        <row r="784">
          <cell r="B784" t="str">
            <v xml:space="preserve">  15:10:57</v>
          </cell>
          <cell r="I784" t="str">
            <v xml:space="preserve">   52.44KW</v>
          </cell>
          <cell r="L784">
            <v>0.86</v>
          </cell>
        </row>
        <row r="785">
          <cell r="B785" t="str">
            <v xml:space="preserve">  15:10:59</v>
          </cell>
          <cell r="I785" t="str">
            <v xml:space="preserve">   52.26KW</v>
          </cell>
          <cell r="L785">
            <v>0.86</v>
          </cell>
        </row>
        <row r="786">
          <cell r="B786" t="str">
            <v xml:space="preserve">  15:11:01</v>
          </cell>
          <cell r="I786" t="str">
            <v xml:space="preserve">   52.29KW</v>
          </cell>
          <cell r="L786">
            <v>0.86</v>
          </cell>
        </row>
        <row r="787">
          <cell r="B787" t="str">
            <v xml:space="preserve">  15:11:03</v>
          </cell>
          <cell r="I787" t="str">
            <v xml:space="preserve">   52.17KW</v>
          </cell>
          <cell r="L787">
            <v>0.86</v>
          </cell>
        </row>
        <row r="788">
          <cell r="B788" t="str">
            <v xml:space="preserve">  15:11:05</v>
          </cell>
          <cell r="I788" t="str">
            <v xml:space="preserve">   52.11KW</v>
          </cell>
          <cell r="L788">
            <v>0.86</v>
          </cell>
        </row>
        <row r="789">
          <cell r="B789" t="str">
            <v xml:space="preserve">  15:11:07</v>
          </cell>
          <cell r="I789" t="str">
            <v xml:space="preserve">   52.14KW</v>
          </cell>
          <cell r="L789">
            <v>0.86</v>
          </cell>
        </row>
        <row r="790">
          <cell r="B790" t="str">
            <v xml:space="preserve">  15:11:09</v>
          </cell>
          <cell r="I790" t="str">
            <v xml:space="preserve">   52.02KW</v>
          </cell>
          <cell r="L790">
            <v>0.86</v>
          </cell>
        </row>
        <row r="791">
          <cell r="B791" t="str">
            <v xml:space="preserve">  15:11:11</v>
          </cell>
          <cell r="I791" t="str">
            <v xml:space="preserve">   51.90KW</v>
          </cell>
          <cell r="L791">
            <v>0.86</v>
          </cell>
        </row>
        <row r="792">
          <cell r="B792" t="str">
            <v xml:space="preserve">  15:11:13</v>
          </cell>
          <cell r="I792" t="str">
            <v xml:space="preserve">   51.96KW</v>
          </cell>
          <cell r="L792">
            <v>0.86</v>
          </cell>
        </row>
        <row r="793">
          <cell r="B793" t="str">
            <v xml:space="preserve">  15:11:15</v>
          </cell>
          <cell r="I793" t="str">
            <v xml:space="preserve">   51.90KW</v>
          </cell>
          <cell r="L793">
            <v>0.86</v>
          </cell>
        </row>
        <row r="794">
          <cell r="B794" t="str">
            <v xml:space="preserve">  15:11:17</v>
          </cell>
          <cell r="I794" t="str">
            <v xml:space="preserve">   51.93KW</v>
          </cell>
          <cell r="L794">
            <v>0.86</v>
          </cell>
        </row>
        <row r="795">
          <cell r="B795" t="str">
            <v xml:space="preserve">  15:11:19</v>
          </cell>
          <cell r="I795" t="str">
            <v xml:space="preserve">   51.75KW</v>
          </cell>
          <cell r="L795">
            <v>0.86</v>
          </cell>
        </row>
        <row r="796">
          <cell r="B796" t="str">
            <v xml:space="preserve">  15:11:21</v>
          </cell>
          <cell r="I796" t="str">
            <v xml:space="preserve">   51.75KW</v>
          </cell>
          <cell r="L796">
            <v>0.86</v>
          </cell>
        </row>
        <row r="797">
          <cell r="B797" t="str">
            <v xml:space="preserve">  15:11:23</v>
          </cell>
          <cell r="I797" t="str">
            <v xml:space="preserve">   51.60KW</v>
          </cell>
          <cell r="L797">
            <v>0.86</v>
          </cell>
        </row>
        <row r="798">
          <cell r="B798" t="str">
            <v xml:space="preserve">  15:11:25</v>
          </cell>
          <cell r="I798" t="str">
            <v xml:space="preserve">   51.66KW</v>
          </cell>
          <cell r="L798">
            <v>0.86</v>
          </cell>
        </row>
        <row r="799">
          <cell r="B799" t="str">
            <v xml:space="preserve">  15:11:27</v>
          </cell>
          <cell r="I799" t="str">
            <v xml:space="preserve">   51.60KW</v>
          </cell>
          <cell r="L799">
            <v>0.86</v>
          </cell>
        </row>
        <row r="800">
          <cell r="B800" t="str">
            <v xml:space="preserve">  15:11:29</v>
          </cell>
          <cell r="I800" t="str">
            <v xml:space="preserve">   51.54KW</v>
          </cell>
          <cell r="L800">
            <v>0.86</v>
          </cell>
        </row>
        <row r="801">
          <cell r="B801" t="str">
            <v xml:space="preserve">  15:11:31</v>
          </cell>
          <cell r="I801" t="str">
            <v xml:space="preserve">   51.51KW</v>
          </cell>
          <cell r="L801">
            <v>0.86</v>
          </cell>
        </row>
        <row r="802">
          <cell r="B802" t="str">
            <v xml:space="preserve">  15:11:33</v>
          </cell>
          <cell r="I802" t="str">
            <v xml:space="preserve">   51.48KW</v>
          </cell>
          <cell r="L802">
            <v>0.86</v>
          </cell>
        </row>
        <row r="803">
          <cell r="B803" t="str">
            <v xml:space="preserve">  15:11:35</v>
          </cell>
          <cell r="I803" t="str">
            <v xml:space="preserve">   51.42KW</v>
          </cell>
          <cell r="L803">
            <v>0.86</v>
          </cell>
        </row>
        <row r="804">
          <cell r="B804" t="str">
            <v xml:space="preserve">  15:11:37</v>
          </cell>
          <cell r="I804" t="str">
            <v xml:space="preserve">   51.33KW</v>
          </cell>
          <cell r="L804">
            <v>0.86</v>
          </cell>
        </row>
        <row r="805">
          <cell r="B805" t="str">
            <v xml:space="preserve">  15:11:39</v>
          </cell>
          <cell r="I805" t="str">
            <v xml:space="preserve">   51.39KW</v>
          </cell>
          <cell r="L805">
            <v>0.86</v>
          </cell>
        </row>
        <row r="806">
          <cell r="B806" t="str">
            <v xml:space="preserve">  15:11:41</v>
          </cell>
          <cell r="I806" t="str">
            <v xml:space="preserve">   51.15KW</v>
          </cell>
          <cell r="L806">
            <v>0.86</v>
          </cell>
        </row>
        <row r="807">
          <cell r="B807" t="str">
            <v xml:space="preserve">  15:11:43</v>
          </cell>
          <cell r="I807" t="str">
            <v xml:space="preserve">   51.21KW</v>
          </cell>
          <cell r="L807">
            <v>0.86</v>
          </cell>
        </row>
        <row r="808">
          <cell r="B808" t="str">
            <v xml:space="preserve">  15:11:45</v>
          </cell>
          <cell r="I808" t="str">
            <v xml:space="preserve">   51.21KW</v>
          </cell>
          <cell r="L808">
            <v>0.86</v>
          </cell>
        </row>
        <row r="809">
          <cell r="B809" t="str">
            <v xml:space="preserve">  15:11:47</v>
          </cell>
          <cell r="I809" t="str">
            <v xml:space="preserve">   51.39KW</v>
          </cell>
          <cell r="L809">
            <v>0.86</v>
          </cell>
        </row>
        <row r="810">
          <cell r="B810" t="str">
            <v xml:space="preserve">  15:11:49</v>
          </cell>
          <cell r="I810" t="str">
            <v xml:space="preserve">   51.06KW</v>
          </cell>
          <cell r="L810">
            <v>0.86</v>
          </cell>
        </row>
        <row r="811">
          <cell r="B811" t="str">
            <v xml:space="preserve">  15:11:51</v>
          </cell>
          <cell r="I811" t="str">
            <v xml:space="preserve">   51.09KW</v>
          </cell>
          <cell r="L811">
            <v>0.86</v>
          </cell>
        </row>
        <row r="812">
          <cell r="B812" t="str">
            <v xml:space="preserve">  15:11:53</v>
          </cell>
          <cell r="I812" t="str">
            <v xml:space="preserve">   51.03KW</v>
          </cell>
          <cell r="L812">
            <v>0.86</v>
          </cell>
        </row>
        <row r="813">
          <cell r="B813" t="str">
            <v xml:space="preserve">  15:11:55</v>
          </cell>
          <cell r="I813" t="str">
            <v xml:space="preserve">   50.97KW</v>
          </cell>
          <cell r="L813">
            <v>0.86</v>
          </cell>
        </row>
        <row r="814">
          <cell r="B814" t="str">
            <v xml:space="preserve">  15:11:57</v>
          </cell>
          <cell r="I814" t="str">
            <v xml:space="preserve">   50.85KW</v>
          </cell>
          <cell r="L814">
            <v>0.86</v>
          </cell>
        </row>
        <row r="815">
          <cell r="B815" t="str">
            <v xml:space="preserve">  15:11:59</v>
          </cell>
          <cell r="I815" t="str">
            <v xml:space="preserve">   50.91KW</v>
          </cell>
          <cell r="L815">
            <v>0.86</v>
          </cell>
        </row>
        <row r="816">
          <cell r="B816" t="str">
            <v xml:space="preserve">  15:12:01</v>
          </cell>
          <cell r="I816" t="str">
            <v xml:space="preserve">   50.82KW</v>
          </cell>
          <cell r="L816">
            <v>0.86</v>
          </cell>
        </row>
        <row r="817">
          <cell r="B817" t="str">
            <v xml:space="preserve">  15:12:03</v>
          </cell>
          <cell r="I817" t="str">
            <v xml:space="preserve">   50.88KW</v>
          </cell>
          <cell r="L817">
            <v>0.86</v>
          </cell>
        </row>
        <row r="818">
          <cell r="B818" t="str">
            <v xml:space="preserve">  15:12:05</v>
          </cell>
          <cell r="I818" t="str">
            <v xml:space="preserve">   50.73KW</v>
          </cell>
          <cell r="L818">
            <v>0.86</v>
          </cell>
        </row>
        <row r="819">
          <cell r="B819" t="str">
            <v xml:space="preserve">  15:12:07</v>
          </cell>
          <cell r="I819" t="str">
            <v xml:space="preserve">   50.64KW</v>
          </cell>
          <cell r="L819">
            <v>0.86</v>
          </cell>
        </row>
        <row r="820">
          <cell r="B820" t="str">
            <v xml:space="preserve">  15:12:09</v>
          </cell>
          <cell r="I820" t="str">
            <v xml:space="preserve">   50.64KW</v>
          </cell>
          <cell r="L820">
            <v>0.86</v>
          </cell>
        </row>
        <row r="821">
          <cell r="B821" t="str">
            <v xml:space="preserve">  15:12:11</v>
          </cell>
          <cell r="I821" t="str">
            <v xml:space="preserve">   50.58KW</v>
          </cell>
          <cell r="L821">
            <v>0.86</v>
          </cell>
        </row>
        <row r="822">
          <cell r="B822" t="str">
            <v xml:space="preserve">  15:12:13</v>
          </cell>
          <cell r="I822" t="str">
            <v xml:space="preserve">   50.58KW</v>
          </cell>
          <cell r="L822">
            <v>0.86</v>
          </cell>
        </row>
        <row r="823">
          <cell r="B823" t="str">
            <v xml:space="preserve">  15:12:15</v>
          </cell>
          <cell r="I823" t="str">
            <v xml:space="preserve">   50.52KW</v>
          </cell>
          <cell r="L823">
            <v>0.86</v>
          </cell>
        </row>
        <row r="824">
          <cell r="B824" t="str">
            <v xml:space="preserve">  15:12:17</v>
          </cell>
          <cell r="I824" t="str">
            <v xml:space="preserve">   50.52KW</v>
          </cell>
          <cell r="L824">
            <v>0.86</v>
          </cell>
        </row>
        <row r="825">
          <cell r="B825" t="str">
            <v xml:space="preserve">  15:12:19</v>
          </cell>
          <cell r="I825" t="str">
            <v xml:space="preserve">   50.43KW</v>
          </cell>
          <cell r="L825">
            <v>0.86</v>
          </cell>
        </row>
        <row r="826">
          <cell r="B826" t="str">
            <v xml:space="preserve">  15:12:21</v>
          </cell>
          <cell r="I826" t="str">
            <v xml:space="preserve">   50.40KW</v>
          </cell>
          <cell r="L826">
            <v>0.86</v>
          </cell>
        </row>
        <row r="827">
          <cell r="B827" t="str">
            <v xml:space="preserve">  15:12:23</v>
          </cell>
          <cell r="I827" t="str">
            <v xml:space="preserve">   50.52KW</v>
          </cell>
          <cell r="L827">
            <v>0.86</v>
          </cell>
        </row>
        <row r="828">
          <cell r="B828" t="str">
            <v xml:space="preserve">  15:12:25</v>
          </cell>
          <cell r="I828" t="str">
            <v xml:space="preserve">   50.34KW</v>
          </cell>
          <cell r="L828">
            <v>0.86</v>
          </cell>
        </row>
        <row r="829">
          <cell r="B829" t="str">
            <v xml:space="preserve">  15:12:27</v>
          </cell>
          <cell r="I829" t="str">
            <v xml:space="preserve">   50.34KW</v>
          </cell>
          <cell r="L829">
            <v>0.86</v>
          </cell>
        </row>
        <row r="830">
          <cell r="B830" t="str">
            <v xml:space="preserve">  15:12:29</v>
          </cell>
          <cell r="I830" t="str">
            <v xml:space="preserve">   50.25KW</v>
          </cell>
          <cell r="L830">
            <v>0.86</v>
          </cell>
        </row>
        <row r="831">
          <cell r="B831" t="str">
            <v xml:space="preserve">  15:12:31</v>
          </cell>
          <cell r="I831" t="str">
            <v xml:space="preserve">   50.19KW</v>
          </cell>
          <cell r="L831">
            <v>0.86</v>
          </cell>
        </row>
        <row r="832">
          <cell r="B832" t="str">
            <v xml:space="preserve">  15:12:33</v>
          </cell>
          <cell r="I832" t="str">
            <v xml:space="preserve">   50.10KW</v>
          </cell>
          <cell r="L832">
            <v>0.86</v>
          </cell>
        </row>
        <row r="833">
          <cell r="B833" t="str">
            <v xml:space="preserve">  15:12:35</v>
          </cell>
          <cell r="I833" t="str">
            <v xml:space="preserve">   81.00KW</v>
          </cell>
          <cell r="L833">
            <v>0.89</v>
          </cell>
        </row>
        <row r="834">
          <cell r="B834" t="str">
            <v xml:space="preserve">  15:12:37</v>
          </cell>
          <cell r="I834" t="str">
            <v xml:space="preserve">   81.93KW</v>
          </cell>
          <cell r="L834">
            <v>0.89</v>
          </cell>
        </row>
        <row r="835">
          <cell r="B835" t="str">
            <v xml:space="preserve">  15:12:39</v>
          </cell>
          <cell r="I835" t="str">
            <v xml:space="preserve">   82.98KW</v>
          </cell>
          <cell r="L835">
            <v>0.89</v>
          </cell>
        </row>
        <row r="836">
          <cell r="B836" t="str">
            <v xml:space="preserve">  15:12:41</v>
          </cell>
          <cell r="I836" t="str">
            <v xml:space="preserve">   61.47KW</v>
          </cell>
          <cell r="L836">
            <v>0.87</v>
          </cell>
        </row>
        <row r="837">
          <cell r="B837" t="str">
            <v xml:space="preserve">  15:12:43</v>
          </cell>
          <cell r="I837" t="str">
            <v xml:space="preserve">   53.16KW</v>
          </cell>
          <cell r="L837">
            <v>0.86</v>
          </cell>
        </row>
        <row r="838">
          <cell r="B838" t="str">
            <v xml:space="preserve">  15:12:45</v>
          </cell>
          <cell r="I838" t="str">
            <v xml:space="preserve">   52.95KW</v>
          </cell>
          <cell r="L838">
            <v>0.86</v>
          </cell>
        </row>
        <row r="839">
          <cell r="B839" t="str">
            <v xml:space="preserve">  15:12:47</v>
          </cell>
          <cell r="I839" t="str">
            <v xml:space="preserve">   52.95KW</v>
          </cell>
          <cell r="L839">
            <v>0.87</v>
          </cell>
        </row>
        <row r="840">
          <cell r="B840" t="str">
            <v xml:space="preserve">  15:12:49</v>
          </cell>
          <cell r="I840" t="str">
            <v xml:space="preserve">   52.86KW</v>
          </cell>
          <cell r="L840">
            <v>0.86</v>
          </cell>
        </row>
        <row r="841">
          <cell r="B841" t="str">
            <v xml:space="preserve">  15:12:51</v>
          </cell>
          <cell r="I841" t="str">
            <v xml:space="preserve">   52.71KW</v>
          </cell>
          <cell r="L841">
            <v>0.86</v>
          </cell>
        </row>
        <row r="842">
          <cell r="B842" t="str">
            <v xml:space="preserve">  15:12:53</v>
          </cell>
          <cell r="I842" t="str">
            <v xml:space="preserve">   52.65KW</v>
          </cell>
          <cell r="L842">
            <v>0.87</v>
          </cell>
        </row>
        <row r="843">
          <cell r="B843" t="str">
            <v xml:space="preserve">  15:12:55</v>
          </cell>
          <cell r="I843" t="str">
            <v xml:space="preserve">   52.56KW</v>
          </cell>
          <cell r="L843">
            <v>0.86</v>
          </cell>
        </row>
        <row r="844">
          <cell r="B844" t="str">
            <v xml:space="preserve">  15:12:57</v>
          </cell>
          <cell r="I844" t="str">
            <v xml:space="preserve">   52.56KW</v>
          </cell>
          <cell r="L844">
            <v>0.86</v>
          </cell>
        </row>
        <row r="845">
          <cell r="B845" t="str">
            <v xml:space="preserve">  15:12:59</v>
          </cell>
          <cell r="I845" t="str">
            <v xml:space="preserve">   52.47KW</v>
          </cell>
          <cell r="L845">
            <v>0.86</v>
          </cell>
        </row>
        <row r="846">
          <cell r="B846" t="str">
            <v xml:space="preserve">  15:13:01</v>
          </cell>
          <cell r="I846" t="str">
            <v xml:space="preserve">   52.26KW</v>
          </cell>
          <cell r="L846">
            <v>0.86</v>
          </cell>
        </row>
        <row r="847">
          <cell r="B847" t="str">
            <v xml:space="preserve">  15:13:03</v>
          </cell>
          <cell r="I847" t="str">
            <v xml:space="preserve">   52.38KW</v>
          </cell>
          <cell r="L847">
            <v>0.86</v>
          </cell>
        </row>
        <row r="848">
          <cell r="B848" t="str">
            <v xml:space="preserve">  15:13:05</v>
          </cell>
          <cell r="I848" t="str">
            <v xml:space="preserve">   52.41KW</v>
          </cell>
          <cell r="L848">
            <v>0.86</v>
          </cell>
        </row>
        <row r="849">
          <cell r="B849" t="str">
            <v xml:space="preserve">  15:13:07</v>
          </cell>
          <cell r="I849" t="str">
            <v xml:space="preserve">   52.29KW</v>
          </cell>
          <cell r="L849">
            <v>0.86</v>
          </cell>
        </row>
        <row r="850">
          <cell r="B850" t="str">
            <v xml:space="preserve">  15:13:09</v>
          </cell>
          <cell r="I850" t="str">
            <v xml:space="preserve">   52.23KW</v>
          </cell>
          <cell r="L850">
            <v>0.86</v>
          </cell>
        </row>
        <row r="851">
          <cell r="B851" t="str">
            <v xml:space="preserve">  15:13:11</v>
          </cell>
          <cell r="I851" t="str">
            <v xml:space="preserve">   52.17KW</v>
          </cell>
          <cell r="L851">
            <v>0.86</v>
          </cell>
        </row>
        <row r="852">
          <cell r="B852" t="str">
            <v xml:space="preserve">  15:13:13</v>
          </cell>
          <cell r="I852" t="str">
            <v xml:space="preserve">   51.96KW</v>
          </cell>
          <cell r="L852">
            <v>0.86</v>
          </cell>
        </row>
        <row r="853">
          <cell r="B853" t="str">
            <v xml:space="preserve">  15:13:15</v>
          </cell>
          <cell r="I853" t="str">
            <v xml:space="preserve">   51.99KW</v>
          </cell>
          <cell r="L853">
            <v>0.86</v>
          </cell>
        </row>
        <row r="854">
          <cell r="B854" t="str">
            <v xml:space="preserve">  15:13:17</v>
          </cell>
          <cell r="I854" t="str">
            <v xml:space="preserve">   51.96KW</v>
          </cell>
          <cell r="L854">
            <v>0.86</v>
          </cell>
        </row>
        <row r="855">
          <cell r="B855" t="str">
            <v xml:space="preserve">  15:13:19</v>
          </cell>
          <cell r="I855" t="str">
            <v xml:space="preserve">   51.84KW</v>
          </cell>
          <cell r="L855">
            <v>0.86</v>
          </cell>
        </row>
        <row r="856">
          <cell r="B856" t="str">
            <v xml:space="preserve">  15:13:21</v>
          </cell>
          <cell r="I856" t="str">
            <v xml:space="preserve">   51.99KW</v>
          </cell>
          <cell r="L856">
            <v>0.86</v>
          </cell>
        </row>
        <row r="857">
          <cell r="B857" t="str">
            <v xml:space="preserve">  15:13:23</v>
          </cell>
          <cell r="I857" t="str">
            <v xml:space="preserve">   51.84KW</v>
          </cell>
          <cell r="L857">
            <v>0.86</v>
          </cell>
        </row>
        <row r="858">
          <cell r="B858" t="str">
            <v xml:space="preserve">  15:13:25</v>
          </cell>
          <cell r="I858" t="str">
            <v xml:space="preserve">   51.81KW</v>
          </cell>
          <cell r="L858">
            <v>0.86</v>
          </cell>
        </row>
        <row r="859">
          <cell r="B859" t="str">
            <v xml:space="preserve">  15:13:27</v>
          </cell>
          <cell r="I859" t="str">
            <v xml:space="preserve">   51.75KW</v>
          </cell>
          <cell r="L859">
            <v>0.86</v>
          </cell>
        </row>
        <row r="860">
          <cell r="B860" t="str">
            <v xml:space="preserve">  15:13:29</v>
          </cell>
          <cell r="I860" t="str">
            <v xml:space="preserve">   51.75KW</v>
          </cell>
          <cell r="L860">
            <v>0.86</v>
          </cell>
        </row>
        <row r="861">
          <cell r="B861" t="str">
            <v xml:space="preserve">  15:13:31</v>
          </cell>
          <cell r="I861" t="str">
            <v xml:space="preserve">   51.63KW</v>
          </cell>
          <cell r="L861">
            <v>0.86</v>
          </cell>
        </row>
        <row r="862">
          <cell r="B862" t="str">
            <v xml:space="preserve">  15:13:33</v>
          </cell>
          <cell r="I862" t="str">
            <v xml:space="preserve">   51.69KW</v>
          </cell>
          <cell r="L862">
            <v>0.86</v>
          </cell>
        </row>
        <row r="863">
          <cell r="B863" t="str">
            <v xml:space="preserve">  15:13:35</v>
          </cell>
          <cell r="I863" t="str">
            <v xml:space="preserve">   51.60KW</v>
          </cell>
          <cell r="L863">
            <v>0.86</v>
          </cell>
        </row>
        <row r="864">
          <cell r="B864" t="str">
            <v xml:space="preserve">  15:13:37</v>
          </cell>
          <cell r="I864" t="str">
            <v xml:space="preserve">   51.60KW</v>
          </cell>
          <cell r="L864">
            <v>0.86</v>
          </cell>
        </row>
        <row r="865">
          <cell r="B865" t="str">
            <v xml:space="preserve">  15:13:39</v>
          </cell>
          <cell r="I865" t="str">
            <v xml:space="preserve">   51.57KW</v>
          </cell>
          <cell r="L865">
            <v>0.86</v>
          </cell>
        </row>
        <row r="866">
          <cell r="B866" t="str">
            <v xml:space="preserve">  15:13:41</v>
          </cell>
          <cell r="I866" t="str">
            <v xml:space="preserve">   51.72KW</v>
          </cell>
          <cell r="L866">
            <v>0.86</v>
          </cell>
        </row>
        <row r="867">
          <cell r="B867" t="str">
            <v xml:space="preserve">  15:13:43</v>
          </cell>
          <cell r="I867" t="str">
            <v xml:space="preserve">   51.51KW</v>
          </cell>
          <cell r="L867">
            <v>0.86</v>
          </cell>
        </row>
        <row r="868">
          <cell r="B868" t="str">
            <v xml:space="preserve">  15:13:45</v>
          </cell>
          <cell r="I868" t="str">
            <v xml:space="preserve">   51.42KW</v>
          </cell>
          <cell r="L868">
            <v>0.86</v>
          </cell>
        </row>
        <row r="869">
          <cell r="B869" t="str">
            <v xml:space="preserve">  15:13:47</v>
          </cell>
          <cell r="I869" t="str">
            <v xml:space="preserve">   51.51KW</v>
          </cell>
          <cell r="L869">
            <v>0.86</v>
          </cell>
        </row>
        <row r="870">
          <cell r="B870" t="str">
            <v xml:space="preserve">  15:13:49</v>
          </cell>
          <cell r="I870" t="str">
            <v xml:space="preserve">   51.57KW</v>
          </cell>
          <cell r="L870">
            <v>0.86</v>
          </cell>
        </row>
        <row r="871">
          <cell r="B871" t="str">
            <v xml:space="preserve">  15:13:51</v>
          </cell>
          <cell r="I871" t="str">
            <v xml:space="preserve">   51.48KW</v>
          </cell>
          <cell r="L871">
            <v>0.86</v>
          </cell>
        </row>
        <row r="872">
          <cell r="B872" t="str">
            <v xml:space="preserve">  15:13:53</v>
          </cell>
          <cell r="I872" t="str">
            <v xml:space="preserve">   51.45KW</v>
          </cell>
          <cell r="L872">
            <v>0.86</v>
          </cell>
        </row>
        <row r="873">
          <cell r="B873" t="str">
            <v xml:space="preserve">  15:13:55</v>
          </cell>
          <cell r="I873" t="str">
            <v xml:space="preserve">   51.36KW</v>
          </cell>
          <cell r="L873">
            <v>0.86</v>
          </cell>
        </row>
        <row r="874">
          <cell r="B874" t="str">
            <v xml:space="preserve">  15:13:57</v>
          </cell>
          <cell r="I874" t="str">
            <v xml:space="preserve">   51.39KW</v>
          </cell>
          <cell r="L874">
            <v>0.86</v>
          </cell>
        </row>
        <row r="875">
          <cell r="B875" t="str">
            <v xml:space="preserve">  15:13:59</v>
          </cell>
          <cell r="I875" t="str">
            <v xml:space="preserve">   51.36KW</v>
          </cell>
          <cell r="L875">
            <v>0.86</v>
          </cell>
        </row>
        <row r="876">
          <cell r="B876" t="str">
            <v xml:space="preserve">  15:14:01</v>
          </cell>
          <cell r="I876" t="str">
            <v xml:space="preserve">   51.30KW</v>
          </cell>
          <cell r="L876">
            <v>0.86</v>
          </cell>
        </row>
        <row r="877">
          <cell r="B877" t="str">
            <v xml:space="preserve">  15:14:03</v>
          </cell>
          <cell r="I877" t="str">
            <v xml:space="preserve">   51.24KW</v>
          </cell>
          <cell r="L877">
            <v>0.86</v>
          </cell>
        </row>
        <row r="878">
          <cell r="B878" t="str">
            <v xml:space="preserve">  15:14:05</v>
          </cell>
          <cell r="I878" t="str">
            <v xml:space="preserve">   51.18KW</v>
          </cell>
          <cell r="L878">
            <v>0.86</v>
          </cell>
        </row>
        <row r="879">
          <cell r="B879" t="str">
            <v xml:space="preserve">  15:14:07</v>
          </cell>
          <cell r="I879" t="str">
            <v xml:space="preserve">   51.09KW</v>
          </cell>
          <cell r="L879">
            <v>0.86</v>
          </cell>
        </row>
        <row r="880">
          <cell r="B880" t="str">
            <v xml:space="preserve">  15:14:09</v>
          </cell>
          <cell r="I880" t="str">
            <v xml:space="preserve">   51.09KW</v>
          </cell>
          <cell r="L880">
            <v>0.86</v>
          </cell>
        </row>
        <row r="881">
          <cell r="B881" t="str">
            <v xml:space="preserve">  15:14:11</v>
          </cell>
          <cell r="I881" t="str">
            <v xml:space="preserve">   51.21KW</v>
          </cell>
          <cell r="L881">
            <v>0.86</v>
          </cell>
        </row>
        <row r="882">
          <cell r="B882" t="str">
            <v xml:space="preserve">  15:14:13</v>
          </cell>
          <cell r="I882" t="str">
            <v xml:space="preserve">   51.06KW</v>
          </cell>
          <cell r="L882">
            <v>0.86</v>
          </cell>
        </row>
        <row r="883">
          <cell r="B883" t="str">
            <v xml:space="preserve">  15:14:15</v>
          </cell>
          <cell r="I883" t="str">
            <v xml:space="preserve">   51.06KW</v>
          </cell>
          <cell r="L883">
            <v>0.86</v>
          </cell>
        </row>
        <row r="884">
          <cell r="B884" t="str">
            <v xml:space="preserve">  15:14:17</v>
          </cell>
          <cell r="I884" t="str">
            <v xml:space="preserve">   51.00KW</v>
          </cell>
          <cell r="L884">
            <v>0.86</v>
          </cell>
        </row>
        <row r="885">
          <cell r="B885" t="str">
            <v xml:space="preserve">  15:14:19</v>
          </cell>
          <cell r="I885" t="str">
            <v xml:space="preserve">   50.91KW</v>
          </cell>
          <cell r="L885">
            <v>0.86</v>
          </cell>
        </row>
        <row r="886">
          <cell r="B886" t="str">
            <v xml:space="preserve">  15:14:21</v>
          </cell>
          <cell r="I886" t="str">
            <v xml:space="preserve">   50.94KW</v>
          </cell>
          <cell r="L886">
            <v>0.86</v>
          </cell>
        </row>
        <row r="887">
          <cell r="B887" t="str">
            <v xml:space="preserve">  15:14:23</v>
          </cell>
          <cell r="I887" t="str">
            <v xml:space="preserve">   50.94KW</v>
          </cell>
          <cell r="L887">
            <v>0.86</v>
          </cell>
        </row>
        <row r="888">
          <cell r="B888" t="str">
            <v xml:space="preserve">  15:14:25</v>
          </cell>
          <cell r="I888" t="str">
            <v xml:space="preserve">   50.82KW</v>
          </cell>
          <cell r="L888">
            <v>0.86</v>
          </cell>
        </row>
        <row r="889">
          <cell r="B889" t="str">
            <v xml:space="preserve">  15:14:27</v>
          </cell>
          <cell r="I889" t="str">
            <v xml:space="preserve">   50.79KW</v>
          </cell>
          <cell r="L889">
            <v>0.86</v>
          </cell>
        </row>
        <row r="890">
          <cell r="B890" t="str">
            <v xml:space="preserve">  15:14:29</v>
          </cell>
          <cell r="I890" t="str">
            <v xml:space="preserve">   50.64KW</v>
          </cell>
          <cell r="L890">
            <v>0.86</v>
          </cell>
        </row>
        <row r="891">
          <cell r="B891" t="str">
            <v xml:space="preserve">  15:14:31</v>
          </cell>
          <cell r="I891" t="str">
            <v xml:space="preserve">   50.64KW</v>
          </cell>
          <cell r="L891">
            <v>0.86</v>
          </cell>
        </row>
        <row r="892">
          <cell r="B892" t="str">
            <v xml:space="preserve">  15:14:33</v>
          </cell>
          <cell r="I892" t="str">
            <v xml:space="preserve">   50.61KW</v>
          </cell>
          <cell r="L892">
            <v>0.86</v>
          </cell>
        </row>
        <row r="893">
          <cell r="B893" t="str">
            <v xml:space="preserve">  15:14:35</v>
          </cell>
          <cell r="I893" t="str">
            <v xml:space="preserve">   50.49KW</v>
          </cell>
          <cell r="L893">
            <v>0.86</v>
          </cell>
        </row>
        <row r="894">
          <cell r="B894" t="str">
            <v xml:space="preserve">  15:14:37</v>
          </cell>
          <cell r="I894" t="str">
            <v xml:space="preserve">   50.43KW</v>
          </cell>
          <cell r="L894">
            <v>0.86</v>
          </cell>
        </row>
        <row r="895">
          <cell r="B895" t="str">
            <v xml:space="preserve">  15:14:39</v>
          </cell>
          <cell r="I895" t="str">
            <v xml:space="preserve">   50.31KW</v>
          </cell>
          <cell r="L895">
            <v>0.86</v>
          </cell>
        </row>
        <row r="896">
          <cell r="B896" t="str">
            <v xml:space="preserve">  15:14:41</v>
          </cell>
          <cell r="I896" t="str">
            <v xml:space="preserve">   50.31KW</v>
          </cell>
          <cell r="L896">
            <v>0.86</v>
          </cell>
        </row>
        <row r="897">
          <cell r="B897" t="str">
            <v xml:space="preserve">  15:14:43</v>
          </cell>
          <cell r="I897" t="str">
            <v xml:space="preserve">   50.19KW</v>
          </cell>
          <cell r="L897">
            <v>0.86</v>
          </cell>
        </row>
        <row r="898">
          <cell r="B898" t="str">
            <v xml:space="preserve">  15:14:45</v>
          </cell>
          <cell r="I898" t="str">
            <v xml:space="preserve">   52.23KW</v>
          </cell>
          <cell r="L898">
            <v>0.86</v>
          </cell>
        </row>
        <row r="899">
          <cell r="B899" t="str">
            <v xml:space="preserve">  15:14:47</v>
          </cell>
          <cell r="I899" t="str">
            <v xml:space="preserve">   80.46KW</v>
          </cell>
          <cell r="L899">
            <v>0.89</v>
          </cell>
        </row>
        <row r="900">
          <cell r="B900" t="str">
            <v xml:space="preserve">  15:14:49</v>
          </cell>
          <cell r="I900" t="str">
            <v xml:space="preserve">   82.23KW</v>
          </cell>
          <cell r="L900">
            <v>0.89</v>
          </cell>
        </row>
        <row r="901">
          <cell r="B901" t="str">
            <v xml:space="preserve">  15:14:51</v>
          </cell>
          <cell r="I901" t="str">
            <v xml:space="preserve">   82.74KW</v>
          </cell>
          <cell r="L901">
            <v>0.89</v>
          </cell>
        </row>
        <row r="902">
          <cell r="B902" t="str">
            <v xml:space="preserve">  15:14:53</v>
          </cell>
          <cell r="I902" t="str">
            <v xml:space="preserve">   73.17KW</v>
          </cell>
          <cell r="L902">
            <v>0.88</v>
          </cell>
        </row>
        <row r="903">
          <cell r="B903" t="str">
            <v xml:space="preserve">  15:14:55</v>
          </cell>
          <cell r="I903" t="str">
            <v xml:space="preserve">   52.95KW</v>
          </cell>
          <cell r="L903">
            <v>0.86</v>
          </cell>
        </row>
        <row r="904">
          <cell r="B904" t="str">
            <v xml:space="preserve">  15:14:57</v>
          </cell>
          <cell r="I904" t="str">
            <v xml:space="preserve">   52.89KW</v>
          </cell>
          <cell r="L904">
            <v>0.87</v>
          </cell>
        </row>
        <row r="905">
          <cell r="B905" t="str">
            <v xml:space="preserve">  15:14:59</v>
          </cell>
          <cell r="I905" t="str">
            <v xml:space="preserve">   52.77KW</v>
          </cell>
          <cell r="L905">
            <v>0.87</v>
          </cell>
        </row>
        <row r="906">
          <cell r="B906" t="str">
            <v xml:space="preserve">  15:15:01</v>
          </cell>
          <cell r="I906" t="str">
            <v xml:space="preserve">   52.59KW</v>
          </cell>
          <cell r="L906">
            <v>0.87</v>
          </cell>
        </row>
        <row r="907">
          <cell r="B907" t="str">
            <v xml:space="preserve">  15:15:03</v>
          </cell>
          <cell r="I907" t="str">
            <v xml:space="preserve">   52.41KW</v>
          </cell>
          <cell r="L907">
            <v>0.86</v>
          </cell>
        </row>
        <row r="908">
          <cell r="B908" t="str">
            <v xml:space="preserve">  15:15:05</v>
          </cell>
          <cell r="I908" t="str">
            <v xml:space="preserve">   52.47KW</v>
          </cell>
          <cell r="L908">
            <v>0.86</v>
          </cell>
        </row>
        <row r="909">
          <cell r="B909" t="str">
            <v xml:space="preserve">  15:15:07</v>
          </cell>
          <cell r="I909" t="str">
            <v xml:space="preserve">   52.35KW</v>
          </cell>
          <cell r="L909">
            <v>0.86</v>
          </cell>
        </row>
        <row r="910">
          <cell r="B910" t="str">
            <v xml:space="preserve">  15:15:09</v>
          </cell>
          <cell r="I910" t="str">
            <v xml:space="preserve">   52.35KW</v>
          </cell>
          <cell r="L910">
            <v>0.86</v>
          </cell>
        </row>
        <row r="911">
          <cell r="B911" t="str">
            <v xml:space="preserve">  15:15:11</v>
          </cell>
          <cell r="I911" t="str">
            <v xml:space="preserve">   52.23KW</v>
          </cell>
          <cell r="L911">
            <v>0.86</v>
          </cell>
        </row>
        <row r="912">
          <cell r="B912" t="str">
            <v xml:space="preserve">  15:15:13</v>
          </cell>
          <cell r="I912" t="str">
            <v xml:space="preserve">   52.20KW</v>
          </cell>
          <cell r="L912">
            <v>0.86</v>
          </cell>
        </row>
        <row r="913">
          <cell r="B913" t="str">
            <v xml:space="preserve">  15:15:15</v>
          </cell>
          <cell r="I913" t="str">
            <v xml:space="preserve">   52.08KW</v>
          </cell>
          <cell r="L913">
            <v>0.86</v>
          </cell>
        </row>
        <row r="914">
          <cell r="B914" t="str">
            <v xml:space="preserve">  15:15:17</v>
          </cell>
          <cell r="I914" t="str">
            <v xml:space="preserve">   51.93KW</v>
          </cell>
          <cell r="L914">
            <v>0.86</v>
          </cell>
        </row>
        <row r="915">
          <cell r="B915" t="str">
            <v xml:space="preserve">  15:15:19</v>
          </cell>
          <cell r="I915" t="str">
            <v xml:space="preserve">   51.81KW</v>
          </cell>
          <cell r="L915">
            <v>0.86</v>
          </cell>
        </row>
        <row r="916">
          <cell r="B916" t="str">
            <v xml:space="preserve">  15:15:21</v>
          </cell>
          <cell r="I916" t="str">
            <v xml:space="preserve">   51.75KW</v>
          </cell>
          <cell r="L916">
            <v>0.86</v>
          </cell>
        </row>
        <row r="917">
          <cell r="B917" t="str">
            <v xml:space="preserve">  15:15:23</v>
          </cell>
          <cell r="I917" t="str">
            <v xml:space="preserve">   51.72KW</v>
          </cell>
          <cell r="L917">
            <v>0.86</v>
          </cell>
        </row>
        <row r="918">
          <cell r="B918" t="str">
            <v xml:space="preserve">  15:15:25</v>
          </cell>
          <cell r="I918" t="str">
            <v xml:space="preserve">   51.81KW</v>
          </cell>
          <cell r="L918">
            <v>0.86</v>
          </cell>
        </row>
        <row r="919">
          <cell r="B919" t="str">
            <v xml:space="preserve">  15:15:27</v>
          </cell>
          <cell r="I919" t="str">
            <v xml:space="preserve">   51.66KW</v>
          </cell>
          <cell r="L919">
            <v>0.86</v>
          </cell>
        </row>
        <row r="920">
          <cell r="B920" t="str">
            <v xml:space="preserve">  15:15:29</v>
          </cell>
          <cell r="I920" t="str">
            <v xml:space="preserve">   51.57KW</v>
          </cell>
          <cell r="L920">
            <v>0.86</v>
          </cell>
        </row>
        <row r="921">
          <cell r="B921" t="str">
            <v xml:space="preserve">  15:15:31</v>
          </cell>
          <cell r="I921" t="str">
            <v xml:space="preserve">   51.39KW</v>
          </cell>
          <cell r="L921">
            <v>0.86</v>
          </cell>
        </row>
        <row r="922">
          <cell r="B922" t="str">
            <v xml:space="preserve">  15:15:33</v>
          </cell>
          <cell r="I922" t="str">
            <v xml:space="preserve">   51.45KW</v>
          </cell>
          <cell r="L922">
            <v>0.86</v>
          </cell>
        </row>
        <row r="923">
          <cell r="B923" t="str">
            <v xml:space="preserve">  15:15:35</v>
          </cell>
          <cell r="I923" t="str">
            <v xml:space="preserve">   51.30KW</v>
          </cell>
          <cell r="L923">
            <v>0.86</v>
          </cell>
        </row>
        <row r="924">
          <cell r="B924" t="str">
            <v xml:space="preserve">  15:15:37</v>
          </cell>
          <cell r="I924" t="str">
            <v xml:space="preserve">   51.21KW</v>
          </cell>
          <cell r="L924">
            <v>0.86</v>
          </cell>
        </row>
        <row r="925">
          <cell r="B925" t="str">
            <v xml:space="preserve">  15:15:39</v>
          </cell>
          <cell r="I925" t="str">
            <v xml:space="preserve">   51.24KW</v>
          </cell>
          <cell r="L925">
            <v>0.86</v>
          </cell>
        </row>
        <row r="926">
          <cell r="B926" t="str">
            <v xml:space="preserve">  15:15:41</v>
          </cell>
          <cell r="I926" t="str">
            <v xml:space="preserve">   51.09KW</v>
          </cell>
          <cell r="L926">
            <v>0.86</v>
          </cell>
        </row>
        <row r="927">
          <cell r="B927" t="str">
            <v xml:space="preserve">  15:15:43</v>
          </cell>
          <cell r="I927" t="str">
            <v xml:space="preserve">   51.12KW</v>
          </cell>
          <cell r="L927">
            <v>0.86</v>
          </cell>
        </row>
        <row r="928">
          <cell r="B928" t="str">
            <v xml:space="preserve">  15:15:45</v>
          </cell>
          <cell r="I928" t="str">
            <v xml:space="preserve">   51.00KW</v>
          </cell>
          <cell r="L928">
            <v>0.86</v>
          </cell>
        </row>
        <row r="929">
          <cell r="B929" t="str">
            <v xml:space="preserve">  15:15:47</v>
          </cell>
          <cell r="I929" t="str">
            <v xml:space="preserve">   50.82KW</v>
          </cell>
          <cell r="L929">
            <v>0.86</v>
          </cell>
        </row>
        <row r="930">
          <cell r="B930" t="str">
            <v xml:space="preserve">  15:15:49</v>
          </cell>
          <cell r="I930" t="str">
            <v xml:space="preserve">   50.91KW</v>
          </cell>
          <cell r="L930">
            <v>0.86</v>
          </cell>
        </row>
        <row r="931">
          <cell r="B931" t="str">
            <v xml:space="preserve">  15:15:51</v>
          </cell>
          <cell r="I931" t="str">
            <v xml:space="preserve">   50.67KW</v>
          </cell>
          <cell r="L931">
            <v>0.86</v>
          </cell>
        </row>
        <row r="932">
          <cell r="B932" t="str">
            <v xml:space="preserve">  15:15:53</v>
          </cell>
          <cell r="I932" t="str">
            <v xml:space="preserve">   50.67KW</v>
          </cell>
          <cell r="L932">
            <v>0.86</v>
          </cell>
        </row>
        <row r="933">
          <cell r="B933" t="str">
            <v xml:space="preserve">  15:15:55</v>
          </cell>
          <cell r="I933" t="str">
            <v xml:space="preserve">   50.64KW</v>
          </cell>
          <cell r="L933">
            <v>0.86</v>
          </cell>
        </row>
        <row r="934">
          <cell r="B934" t="str">
            <v xml:space="preserve">  15:15:57</v>
          </cell>
          <cell r="I934" t="str">
            <v xml:space="preserve">   50.64KW</v>
          </cell>
          <cell r="L934">
            <v>0.86</v>
          </cell>
        </row>
        <row r="935">
          <cell r="B935" t="str">
            <v xml:space="preserve">  15:15:59</v>
          </cell>
          <cell r="I935" t="str">
            <v xml:space="preserve">   50.52KW</v>
          </cell>
          <cell r="L935">
            <v>0.86</v>
          </cell>
        </row>
        <row r="936">
          <cell r="B936" t="str">
            <v xml:space="preserve">  15:16:01</v>
          </cell>
          <cell r="I936" t="str">
            <v xml:space="preserve">   50.43KW</v>
          </cell>
          <cell r="L936">
            <v>0.86</v>
          </cell>
        </row>
        <row r="937">
          <cell r="B937" t="str">
            <v xml:space="preserve">  15:16:03</v>
          </cell>
          <cell r="I937" t="str">
            <v xml:space="preserve">   50.37KW</v>
          </cell>
          <cell r="L937">
            <v>0.86</v>
          </cell>
        </row>
        <row r="938">
          <cell r="B938" t="str">
            <v xml:space="preserve">  15:16:05</v>
          </cell>
          <cell r="I938" t="str">
            <v xml:space="preserve">   50.28KW</v>
          </cell>
          <cell r="L938">
            <v>0.86</v>
          </cell>
        </row>
        <row r="939">
          <cell r="B939" t="str">
            <v xml:space="preserve">  15:16:07</v>
          </cell>
          <cell r="I939" t="str">
            <v xml:space="preserve">   50.19KW</v>
          </cell>
          <cell r="L939">
            <v>0.86</v>
          </cell>
        </row>
        <row r="940">
          <cell r="B940" t="str">
            <v xml:space="preserve">  15:16:09</v>
          </cell>
          <cell r="I940" t="str">
            <v xml:space="preserve">   50.16KW</v>
          </cell>
          <cell r="L940">
            <v>0.86</v>
          </cell>
        </row>
        <row r="941">
          <cell r="B941" t="str">
            <v xml:space="preserve">  15:16:11</v>
          </cell>
          <cell r="I941" t="str">
            <v xml:space="preserve">   50.19KW</v>
          </cell>
          <cell r="L941">
            <v>0.86</v>
          </cell>
        </row>
        <row r="942">
          <cell r="B942" t="str">
            <v xml:space="preserve">  15:16:13</v>
          </cell>
          <cell r="I942" t="str">
            <v xml:space="preserve">   81.21KW</v>
          </cell>
          <cell r="L942">
            <v>0.89</v>
          </cell>
        </row>
        <row r="943">
          <cell r="B943" t="str">
            <v xml:space="preserve">  15:16:15</v>
          </cell>
          <cell r="I943" t="str">
            <v xml:space="preserve">   82.02KW</v>
          </cell>
          <cell r="L943">
            <v>0.89</v>
          </cell>
        </row>
        <row r="944">
          <cell r="B944" t="str">
            <v xml:space="preserve">  15:16:17</v>
          </cell>
          <cell r="I944" t="str">
            <v xml:space="preserve">   82.95KW</v>
          </cell>
          <cell r="L944">
            <v>0.89</v>
          </cell>
        </row>
        <row r="945">
          <cell r="B945" t="str">
            <v xml:space="preserve">  15:16:19</v>
          </cell>
          <cell r="I945" t="str">
            <v xml:space="preserve">   80.16KW</v>
          </cell>
          <cell r="L945">
            <v>0.89</v>
          </cell>
        </row>
        <row r="946">
          <cell r="B946" t="str">
            <v xml:space="preserve">  15:16:21</v>
          </cell>
          <cell r="I946" t="str">
            <v xml:space="preserve">   52.89KW</v>
          </cell>
          <cell r="L946">
            <v>0.87</v>
          </cell>
        </row>
        <row r="947">
          <cell r="B947" t="str">
            <v xml:space="preserve">  15:16:23</v>
          </cell>
          <cell r="I947" t="str">
            <v xml:space="preserve">   52.68KW</v>
          </cell>
          <cell r="L947">
            <v>0.86</v>
          </cell>
        </row>
        <row r="948">
          <cell r="B948" t="str">
            <v xml:space="preserve">  15:16:25</v>
          </cell>
          <cell r="I948" t="str">
            <v xml:space="preserve">   52.86KW</v>
          </cell>
          <cell r="L948">
            <v>0.87</v>
          </cell>
        </row>
        <row r="949">
          <cell r="B949" t="str">
            <v xml:space="preserve">  15:16:27</v>
          </cell>
          <cell r="I949" t="str">
            <v xml:space="preserve">   52.62KW</v>
          </cell>
          <cell r="L949">
            <v>0.87</v>
          </cell>
        </row>
        <row r="950">
          <cell r="B950" t="str">
            <v xml:space="preserve">  15:16:29</v>
          </cell>
          <cell r="I950" t="str">
            <v xml:space="preserve">   52.47KW</v>
          </cell>
          <cell r="L950">
            <v>0.86</v>
          </cell>
        </row>
        <row r="951">
          <cell r="B951" t="str">
            <v xml:space="preserve">  15:16:31</v>
          </cell>
          <cell r="I951" t="str">
            <v xml:space="preserve">   52.53KW</v>
          </cell>
          <cell r="L951">
            <v>0.87</v>
          </cell>
        </row>
        <row r="952">
          <cell r="B952" t="str">
            <v xml:space="preserve">  15:16:33</v>
          </cell>
          <cell r="I952" t="str">
            <v xml:space="preserve">   52.38KW</v>
          </cell>
          <cell r="L952">
            <v>0.86</v>
          </cell>
        </row>
        <row r="953">
          <cell r="B953" t="str">
            <v xml:space="preserve">  15:16:35</v>
          </cell>
          <cell r="I953" t="str">
            <v xml:space="preserve">   52.41KW</v>
          </cell>
          <cell r="L953">
            <v>0.86</v>
          </cell>
        </row>
        <row r="954">
          <cell r="B954" t="str">
            <v xml:space="preserve">  15:16:37</v>
          </cell>
          <cell r="I954" t="str">
            <v xml:space="preserve">   52.05KW</v>
          </cell>
          <cell r="L954">
            <v>0.86</v>
          </cell>
        </row>
        <row r="955">
          <cell r="B955" t="str">
            <v xml:space="preserve">  15:16:39</v>
          </cell>
          <cell r="I955" t="str">
            <v xml:space="preserve">   52.05KW</v>
          </cell>
          <cell r="L955">
            <v>0.86</v>
          </cell>
        </row>
        <row r="956">
          <cell r="B956" t="str">
            <v xml:space="preserve">  15:16:41</v>
          </cell>
          <cell r="I956" t="str">
            <v xml:space="preserve">   51.99KW</v>
          </cell>
          <cell r="L956">
            <v>0.86</v>
          </cell>
        </row>
        <row r="957">
          <cell r="B957" t="str">
            <v xml:space="preserve">  15:16:43</v>
          </cell>
          <cell r="I957" t="str">
            <v xml:space="preserve">   51.93KW</v>
          </cell>
          <cell r="L957">
            <v>0.86</v>
          </cell>
        </row>
        <row r="958">
          <cell r="B958" t="str">
            <v xml:space="preserve">  15:16:45</v>
          </cell>
          <cell r="I958" t="str">
            <v xml:space="preserve">   51.81KW</v>
          </cell>
          <cell r="L958">
            <v>0.86</v>
          </cell>
        </row>
        <row r="959">
          <cell r="B959" t="str">
            <v xml:space="preserve">  15:16:47</v>
          </cell>
          <cell r="I959" t="str">
            <v xml:space="preserve">   51.69KW</v>
          </cell>
          <cell r="L959">
            <v>0.86</v>
          </cell>
        </row>
        <row r="960">
          <cell r="B960" t="str">
            <v xml:space="preserve">  15:16:49</v>
          </cell>
          <cell r="I960" t="str">
            <v xml:space="preserve">   51.69KW</v>
          </cell>
          <cell r="L960">
            <v>0.86</v>
          </cell>
        </row>
        <row r="961">
          <cell r="B961" t="str">
            <v xml:space="preserve">  15:16:51</v>
          </cell>
          <cell r="I961" t="str">
            <v xml:space="preserve">   51.66KW</v>
          </cell>
          <cell r="L961">
            <v>0.86</v>
          </cell>
        </row>
        <row r="962">
          <cell r="B962" t="str">
            <v xml:space="preserve">  15:16:53</v>
          </cell>
          <cell r="I962" t="str">
            <v xml:space="preserve">   51.63KW</v>
          </cell>
          <cell r="L962">
            <v>0.86</v>
          </cell>
        </row>
        <row r="963">
          <cell r="B963" t="str">
            <v xml:space="preserve">  15:16:55</v>
          </cell>
          <cell r="I963" t="str">
            <v xml:space="preserve">   51.54KW</v>
          </cell>
          <cell r="L963">
            <v>0.86</v>
          </cell>
        </row>
        <row r="964">
          <cell r="B964" t="str">
            <v xml:space="preserve">  15:16:57</v>
          </cell>
          <cell r="I964" t="str">
            <v xml:space="preserve">   51.36KW</v>
          </cell>
          <cell r="L964">
            <v>0.86</v>
          </cell>
        </row>
        <row r="965">
          <cell r="B965" t="str">
            <v xml:space="preserve">  15:16:59</v>
          </cell>
          <cell r="I965" t="str">
            <v xml:space="preserve">   51.33KW</v>
          </cell>
          <cell r="L965">
            <v>0.86</v>
          </cell>
        </row>
        <row r="966">
          <cell r="B966" t="str">
            <v xml:space="preserve">  15:17:01</v>
          </cell>
          <cell r="I966" t="str">
            <v xml:space="preserve">   51.30KW</v>
          </cell>
          <cell r="L966">
            <v>0.86</v>
          </cell>
        </row>
        <row r="967">
          <cell r="B967" t="str">
            <v xml:space="preserve">  15:17:03</v>
          </cell>
          <cell r="I967" t="str">
            <v xml:space="preserve">   51.12KW</v>
          </cell>
          <cell r="L967">
            <v>0.86</v>
          </cell>
        </row>
        <row r="968">
          <cell r="B968" t="str">
            <v xml:space="preserve">  15:17:05</v>
          </cell>
          <cell r="I968" t="str">
            <v xml:space="preserve">   51.15KW</v>
          </cell>
          <cell r="L968">
            <v>0.86</v>
          </cell>
        </row>
        <row r="969">
          <cell r="B969" t="str">
            <v xml:space="preserve">  15:17:07</v>
          </cell>
          <cell r="I969" t="str">
            <v xml:space="preserve">   51.15KW</v>
          </cell>
          <cell r="L969">
            <v>0.86</v>
          </cell>
        </row>
        <row r="970">
          <cell r="B970" t="str">
            <v xml:space="preserve">  15:17:09</v>
          </cell>
          <cell r="I970" t="str">
            <v xml:space="preserve">   51.09KW</v>
          </cell>
          <cell r="L970">
            <v>0.86</v>
          </cell>
        </row>
        <row r="971">
          <cell r="B971" t="str">
            <v xml:space="preserve">  15:17:11</v>
          </cell>
          <cell r="I971" t="str">
            <v xml:space="preserve">   51.00KW</v>
          </cell>
          <cell r="L971">
            <v>0.86</v>
          </cell>
        </row>
        <row r="972">
          <cell r="B972" t="str">
            <v xml:space="preserve">  15:17:13</v>
          </cell>
          <cell r="I972" t="str">
            <v xml:space="preserve">   50.88KW</v>
          </cell>
          <cell r="L972">
            <v>0.86</v>
          </cell>
        </row>
        <row r="973">
          <cell r="B973" t="str">
            <v xml:space="preserve">  15:17:15</v>
          </cell>
          <cell r="I973" t="str">
            <v xml:space="preserve">   50.91KW</v>
          </cell>
          <cell r="L973">
            <v>0.86</v>
          </cell>
        </row>
        <row r="974">
          <cell r="B974" t="str">
            <v xml:space="preserve">  15:17:17</v>
          </cell>
          <cell r="I974" t="str">
            <v xml:space="preserve">   50.79KW</v>
          </cell>
          <cell r="L974">
            <v>0.86</v>
          </cell>
        </row>
        <row r="975">
          <cell r="B975" t="str">
            <v xml:space="preserve">  15:17:19</v>
          </cell>
          <cell r="I975" t="str">
            <v xml:space="preserve">   50.76KW</v>
          </cell>
          <cell r="L975">
            <v>0.86</v>
          </cell>
        </row>
        <row r="976">
          <cell r="B976" t="str">
            <v xml:space="preserve">  15:17:21</v>
          </cell>
          <cell r="I976" t="str">
            <v xml:space="preserve">   50.67KW</v>
          </cell>
          <cell r="L976">
            <v>0.86</v>
          </cell>
        </row>
        <row r="977">
          <cell r="B977" t="str">
            <v xml:space="preserve">  15:17:23</v>
          </cell>
          <cell r="I977" t="str">
            <v xml:space="preserve">   50.52KW</v>
          </cell>
          <cell r="L977">
            <v>0.86</v>
          </cell>
        </row>
        <row r="978">
          <cell r="B978" t="str">
            <v xml:space="preserve">  15:17:25</v>
          </cell>
          <cell r="I978" t="str">
            <v xml:space="preserve">   50.43KW</v>
          </cell>
          <cell r="L978">
            <v>0.86</v>
          </cell>
        </row>
        <row r="979">
          <cell r="B979" t="str">
            <v xml:space="preserve">  15:17:27</v>
          </cell>
          <cell r="I979" t="str">
            <v xml:space="preserve">   50.40KW</v>
          </cell>
          <cell r="L979">
            <v>0.86</v>
          </cell>
        </row>
        <row r="980">
          <cell r="B980" t="str">
            <v xml:space="preserve">  15:17:29</v>
          </cell>
          <cell r="I980" t="str">
            <v xml:space="preserve">   50.25KW</v>
          </cell>
          <cell r="L980">
            <v>0.86</v>
          </cell>
        </row>
        <row r="981">
          <cell r="B981" t="str">
            <v xml:space="preserve">  15:17:31</v>
          </cell>
          <cell r="I981" t="str">
            <v xml:space="preserve">   50.31KW</v>
          </cell>
          <cell r="L981">
            <v>0.86</v>
          </cell>
        </row>
        <row r="982">
          <cell r="B982" t="str">
            <v xml:space="preserve">  15:17:33</v>
          </cell>
          <cell r="I982" t="str">
            <v xml:space="preserve">   50.19KW</v>
          </cell>
          <cell r="L982">
            <v>0.86</v>
          </cell>
        </row>
        <row r="983">
          <cell r="B983" t="str">
            <v xml:space="preserve">  15:17:35</v>
          </cell>
          <cell r="I983" t="str">
            <v xml:space="preserve">   50.10KW</v>
          </cell>
          <cell r="L983">
            <v>0.86</v>
          </cell>
        </row>
        <row r="984">
          <cell r="B984" t="str">
            <v xml:space="preserve">  15:17:37</v>
          </cell>
          <cell r="I984" t="str">
            <v xml:space="preserve">   50.13KW</v>
          </cell>
          <cell r="L984">
            <v>0.86</v>
          </cell>
        </row>
        <row r="985">
          <cell r="B985" t="str">
            <v xml:space="preserve">  15:17:39</v>
          </cell>
          <cell r="I985" t="str">
            <v xml:space="preserve">   50.13KW</v>
          </cell>
          <cell r="L985">
            <v>0.86</v>
          </cell>
        </row>
        <row r="986">
          <cell r="B986" t="str">
            <v xml:space="preserve">  15:17:41</v>
          </cell>
          <cell r="I986" t="str">
            <v xml:space="preserve">   78.87KW</v>
          </cell>
          <cell r="L986">
            <v>0.89</v>
          </cell>
        </row>
        <row r="987">
          <cell r="B987" t="str">
            <v xml:space="preserve">  15:17:43</v>
          </cell>
          <cell r="I987" t="str">
            <v xml:space="preserve">   82.05KW</v>
          </cell>
          <cell r="L987">
            <v>0.89</v>
          </cell>
        </row>
        <row r="988">
          <cell r="B988" t="str">
            <v xml:space="preserve">  15:17:45</v>
          </cell>
          <cell r="I988" t="str">
            <v xml:space="preserve">   83.10KW</v>
          </cell>
          <cell r="L988">
            <v>0.89</v>
          </cell>
        </row>
        <row r="989">
          <cell r="B989" t="str">
            <v xml:space="preserve">  15:17:47</v>
          </cell>
          <cell r="I989" t="str">
            <v xml:space="preserve">   78.24KW</v>
          </cell>
          <cell r="L989">
            <v>0.89</v>
          </cell>
        </row>
        <row r="990">
          <cell r="B990" t="str">
            <v xml:space="preserve">  15:17:49</v>
          </cell>
          <cell r="I990" t="str">
            <v xml:space="preserve">   52.86KW</v>
          </cell>
          <cell r="L990">
            <v>0.87</v>
          </cell>
        </row>
        <row r="991">
          <cell r="B991" t="str">
            <v xml:space="preserve">  15:17:51</v>
          </cell>
          <cell r="I991" t="str">
            <v xml:space="preserve">   52.68KW</v>
          </cell>
          <cell r="L991">
            <v>0.86</v>
          </cell>
        </row>
        <row r="992">
          <cell r="B992" t="str">
            <v xml:space="preserve">  15:17:53</v>
          </cell>
          <cell r="I992" t="str">
            <v xml:space="preserve">   52.77KW</v>
          </cell>
          <cell r="L992">
            <v>0.86</v>
          </cell>
        </row>
        <row r="993">
          <cell r="B993" t="str">
            <v xml:space="preserve">  15:17:55</v>
          </cell>
          <cell r="I993" t="str">
            <v xml:space="preserve">   52.53KW</v>
          </cell>
          <cell r="L993">
            <v>0.86</v>
          </cell>
        </row>
        <row r="994">
          <cell r="B994" t="str">
            <v xml:space="preserve">  15:17:57</v>
          </cell>
          <cell r="I994" t="str">
            <v xml:space="preserve">   52.53KW</v>
          </cell>
          <cell r="L994">
            <v>0.86</v>
          </cell>
        </row>
        <row r="995">
          <cell r="B995" t="str">
            <v xml:space="preserve">  15:17:59</v>
          </cell>
          <cell r="I995" t="str">
            <v xml:space="preserve">   52.50KW</v>
          </cell>
          <cell r="L995">
            <v>0.86</v>
          </cell>
        </row>
        <row r="996">
          <cell r="B996" t="str">
            <v xml:space="preserve">  15:18:01</v>
          </cell>
          <cell r="I996" t="str">
            <v xml:space="preserve">   52.38KW</v>
          </cell>
          <cell r="L996">
            <v>0.86</v>
          </cell>
        </row>
        <row r="997">
          <cell r="B997" t="str">
            <v xml:space="preserve">  15:18:03</v>
          </cell>
          <cell r="I997" t="str">
            <v xml:space="preserve">   52.29KW</v>
          </cell>
          <cell r="L997">
            <v>0.86</v>
          </cell>
        </row>
        <row r="998">
          <cell r="B998" t="str">
            <v xml:space="preserve">  15:18:05</v>
          </cell>
          <cell r="I998" t="str">
            <v xml:space="preserve">   52.17KW</v>
          </cell>
          <cell r="L998">
            <v>0.86</v>
          </cell>
        </row>
        <row r="999">
          <cell r="B999" t="str">
            <v xml:space="preserve">  15:18:07</v>
          </cell>
          <cell r="I999" t="str">
            <v xml:space="preserve">   52.17KW</v>
          </cell>
          <cell r="L999">
            <v>0.86</v>
          </cell>
        </row>
        <row r="1000">
          <cell r="B1000" t="str">
            <v xml:space="preserve">  15:18:09</v>
          </cell>
          <cell r="I1000" t="str">
            <v xml:space="preserve">   52.23KW</v>
          </cell>
          <cell r="L1000">
            <v>0.86</v>
          </cell>
        </row>
        <row r="1001">
          <cell r="B1001" t="str">
            <v xml:space="preserve">  15:18:11</v>
          </cell>
          <cell r="I1001" t="str">
            <v xml:space="preserve">   51.99KW</v>
          </cell>
          <cell r="L1001">
            <v>0.86</v>
          </cell>
        </row>
        <row r="1002">
          <cell r="B1002" t="str">
            <v xml:space="preserve">  15:18:13</v>
          </cell>
          <cell r="I1002" t="str">
            <v xml:space="preserve">   51.90KW</v>
          </cell>
          <cell r="L1002">
            <v>0.86</v>
          </cell>
        </row>
        <row r="1003">
          <cell r="B1003" t="str">
            <v xml:space="preserve">  15:18:15</v>
          </cell>
          <cell r="I1003" t="str">
            <v xml:space="preserve">   51.87KW</v>
          </cell>
          <cell r="L1003">
            <v>0.86</v>
          </cell>
        </row>
        <row r="1004">
          <cell r="B1004" t="str">
            <v xml:space="preserve">  15:18:17</v>
          </cell>
          <cell r="I1004" t="str">
            <v xml:space="preserve">   51.90KW</v>
          </cell>
          <cell r="L1004">
            <v>0.86</v>
          </cell>
        </row>
        <row r="1005">
          <cell r="B1005" t="str">
            <v xml:space="preserve">  15:18:19</v>
          </cell>
          <cell r="I1005" t="str">
            <v xml:space="preserve">   51.69KW</v>
          </cell>
          <cell r="L1005">
            <v>0.86</v>
          </cell>
        </row>
        <row r="1006">
          <cell r="B1006" t="str">
            <v xml:space="preserve">  15:18:21</v>
          </cell>
          <cell r="I1006" t="str">
            <v xml:space="preserve">   51.63KW</v>
          </cell>
          <cell r="L1006">
            <v>0.86</v>
          </cell>
        </row>
        <row r="1007">
          <cell r="B1007" t="str">
            <v xml:space="preserve">  15:18:23</v>
          </cell>
          <cell r="I1007" t="str">
            <v xml:space="preserve">   51.75KW</v>
          </cell>
          <cell r="L1007">
            <v>0.86</v>
          </cell>
        </row>
        <row r="1008">
          <cell r="B1008" t="str">
            <v xml:space="preserve">  15:18:25</v>
          </cell>
          <cell r="I1008" t="str">
            <v xml:space="preserve">   51.60KW</v>
          </cell>
          <cell r="L1008">
            <v>0.86</v>
          </cell>
        </row>
        <row r="1009">
          <cell r="B1009" t="str">
            <v xml:space="preserve">  15:18:27</v>
          </cell>
          <cell r="I1009" t="str">
            <v xml:space="preserve">   51.63KW</v>
          </cell>
          <cell r="L1009">
            <v>0.86</v>
          </cell>
        </row>
        <row r="1010">
          <cell r="B1010" t="str">
            <v xml:space="preserve">  15:18:29</v>
          </cell>
          <cell r="I1010" t="str">
            <v xml:space="preserve">   51.42KW</v>
          </cell>
          <cell r="L1010">
            <v>0.86</v>
          </cell>
        </row>
        <row r="1011">
          <cell r="B1011" t="str">
            <v xml:space="preserve">  15:18:31</v>
          </cell>
          <cell r="I1011" t="str">
            <v xml:space="preserve">   51.33KW</v>
          </cell>
          <cell r="L1011">
            <v>0.86</v>
          </cell>
        </row>
        <row r="1012">
          <cell r="B1012" t="str">
            <v xml:space="preserve">  15:18:33</v>
          </cell>
          <cell r="I1012" t="str">
            <v xml:space="preserve">   51.39KW</v>
          </cell>
          <cell r="L1012">
            <v>0.86</v>
          </cell>
        </row>
        <row r="1013">
          <cell r="B1013" t="str">
            <v xml:space="preserve">  15:18:35</v>
          </cell>
          <cell r="I1013" t="str">
            <v xml:space="preserve">   51.30KW</v>
          </cell>
          <cell r="L1013">
            <v>0.86</v>
          </cell>
        </row>
        <row r="1014">
          <cell r="B1014" t="str">
            <v xml:space="preserve">  15:18:37</v>
          </cell>
          <cell r="I1014" t="str">
            <v xml:space="preserve">   51.09KW</v>
          </cell>
          <cell r="L1014">
            <v>0.86</v>
          </cell>
        </row>
        <row r="1015">
          <cell r="B1015" t="str">
            <v xml:space="preserve">  15:18:39</v>
          </cell>
          <cell r="I1015" t="str">
            <v xml:space="preserve">   51.18KW</v>
          </cell>
          <cell r="L1015">
            <v>0.86</v>
          </cell>
        </row>
        <row r="1016">
          <cell r="B1016" t="str">
            <v xml:space="preserve">  15:18:41</v>
          </cell>
          <cell r="I1016" t="str">
            <v xml:space="preserve">   51.21KW</v>
          </cell>
          <cell r="L1016">
            <v>0.86</v>
          </cell>
        </row>
        <row r="1017">
          <cell r="B1017" t="str">
            <v xml:space="preserve">  15:18:43</v>
          </cell>
          <cell r="I1017" t="str">
            <v xml:space="preserve">   51.21KW</v>
          </cell>
          <cell r="L1017">
            <v>0.86</v>
          </cell>
        </row>
        <row r="1018">
          <cell r="B1018" t="str">
            <v xml:space="preserve">  15:18:45</v>
          </cell>
          <cell r="I1018" t="str">
            <v xml:space="preserve">   50.94KW</v>
          </cell>
          <cell r="L1018">
            <v>0.86</v>
          </cell>
        </row>
        <row r="1019">
          <cell r="B1019" t="str">
            <v xml:space="preserve">  15:18:47</v>
          </cell>
          <cell r="I1019" t="str">
            <v xml:space="preserve">   50.82KW</v>
          </cell>
          <cell r="L1019">
            <v>0.87</v>
          </cell>
        </row>
        <row r="1020">
          <cell r="B1020" t="str">
            <v xml:space="preserve">  15:18:49</v>
          </cell>
          <cell r="I1020" t="str">
            <v xml:space="preserve">   50.82KW</v>
          </cell>
          <cell r="L1020">
            <v>0.87</v>
          </cell>
        </row>
        <row r="1021">
          <cell r="B1021" t="str">
            <v xml:space="preserve">  15:18:51</v>
          </cell>
          <cell r="I1021" t="str">
            <v xml:space="preserve">   50.76KW</v>
          </cell>
          <cell r="L1021">
            <v>0.86</v>
          </cell>
        </row>
        <row r="1022">
          <cell r="B1022" t="str">
            <v xml:space="preserve">  15:18:53</v>
          </cell>
          <cell r="I1022" t="str">
            <v xml:space="preserve">   50.70KW</v>
          </cell>
          <cell r="L1022">
            <v>0.86</v>
          </cell>
        </row>
        <row r="1023">
          <cell r="B1023" t="str">
            <v xml:space="preserve">  15:18:55</v>
          </cell>
          <cell r="I1023" t="str">
            <v xml:space="preserve">   50.67KW</v>
          </cell>
          <cell r="L1023">
            <v>0.86</v>
          </cell>
        </row>
        <row r="1024">
          <cell r="B1024" t="str">
            <v xml:space="preserve">  15:18:57</v>
          </cell>
          <cell r="I1024" t="str">
            <v xml:space="preserve">   50.70KW</v>
          </cell>
          <cell r="L1024">
            <v>0.86</v>
          </cell>
        </row>
        <row r="1025">
          <cell r="B1025" t="str">
            <v xml:space="preserve">  15:18:59</v>
          </cell>
          <cell r="I1025" t="str">
            <v xml:space="preserve">   50.58KW</v>
          </cell>
          <cell r="L1025">
            <v>0.86</v>
          </cell>
        </row>
        <row r="1026">
          <cell r="B1026" t="str">
            <v xml:space="preserve">  15:19:01</v>
          </cell>
          <cell r="I1026" t="str">
            <v xml:space="preserve">   50.55KW</v>
          </cell>
          <cell r="L1026">
            <v>0.86</v>
          </cell>
        </row>
        <row r="1027">
          <cell r="B1027" t="str">
            <v xml:space="preserve">  15:19:03</v>
          </cell>
          <cell r="I1027" t="str">
            <v xml:space="preserve">   50.40KW</v>
          </cell>
          <cell r="L1027">
            <v>0.86</v>
          </cell>
        </row>
        <row r="1028">
          <cell r="B1028" t="str">
            <v xml:space="preserve">  15:19:05</v>
          </cell>
          <cell r="I1028" t="str">
            <v xml:space="preserve">   50.46KW</v>
          </cell>
          <cell r="L1028">
            <v>0.86</v>
          </cell>
        </row>
        <row r="1029">
          <cell r="B1029" t="str">
            <v xml:space="preserve">  15:19:07</v>
          </cell>
          <cell r="I1029" t="str">
            <v xml:space="preserve">   50.37KW</v>
          </cell>
          <cell r="L1029">
            <v>0.86</v>
          </cell>
        </row>
        <row r="1030">
          <cell r="B1030" t="str">
            <v xml:space="preserve">  15:19:09</v>
          </cell>
          <cell r="I1030" t="str">
            <v xml:space="preserve">   50.28KW</v>
          </cell>
          <cell r="L1030">
            <v>0.86</v>
          </cell>
        </row>
        <row r="1031">
          <cell r="B1031" t="str">
            <v xml:space="preserve">  15:19:11</v>
          </cell>
          <cell r="I1031" t="str">
            <v xml:space="preserve">   65.64KW</v>
          </cell>
          <cell r="L1031">
            <v>0.88</v>
          </cell>
        </row>
        <row r="1032">
          <cell r="B1032" t="str">
            <v xml:space="preserve">  15:19:13</v>
          </cell>
          <cell r="I1032" t="str">
            <v xml:space="preserve">   81.57KW</v>
          </cell>
          <cell r="L1032">
            <v>0.89</v>
          </cell>
        </row>
        <row r="1033">
          <cell r="B1033" t="str">
            <v xml:space="preserve">  15:19:15</v>
          </cell>
          <cell r="I1033" t="str">
            <v xml:space="preserve">   82.11KW</v>
          </cell>
          <cell r="L1033">
            <v>0.89</v>
          </cell>
        </row>
        <row r="1034">
          <cell r="B1034" t="str">
            <v xml:space="preserve">  15:19:17</v>
          </cell>
          <cell r="I1034" t="str">
            <v xml:space="preserve">   83.07KW</v>
          </cell>
          <cell r="L1034">
            <v>0.89</v>
          </cell>
        </row>
        <row r="1035">
          <cell r="B1035" t="str">
            <v xml:space="preserve">  15:19:19</v>
          </cell>
          <cell r="I1035" t="str">
            <v xml:space="preserve">   81.09KW</v>
          </cell>
          <cell r="L1035">
            <v>0.89</v>
          </cell>
        </row>
        <row r="1036">
          <cell r="B1036" t="str">
            <v xml:space="preserve">  15:19:21</v>
          </cell>
          <cell r="I1036" t="str">
            <v xml:space="preserve">   53.16KW</v>
          </cell>
          <cell r="L1036">
            <v>0.87</v>
          </cell>
        </row>
        <row r="1037">
          <cell r="B1037" t="str">
            <v xml:space="preserve">  15:19:23</v>
          </cell>
          <cell r="I1037" t="str">
            <v xml:space="preserve">   52.83KW</v>
          </cell>
          <cell r="L1037">
            <v>0.87</v>
          </cell>
        </row>
        <row r="1038">
          <cell r="B1038" t="str">
            <v xml:space="preserve">  15:19:25</v>
          </cell>
          <cell r="I1038" t="str">
            <v xml:space="preserve">   52.80KW</v>
          </cell>
          <cell r="L1038">
            <v>0.87</v>
          </cell>
        </row>
        <row r="1039">
          <cell r="B1039" t="str">
            <v xml:space="preserve">  15:19:27</v>
          </cell>
          <cell r="I1039" t="str">
            <v xml:space="preserve">   52.86KW</v>
          </cell>
          <cell r="L1039">
            <v>0.87</v>
          </cell>
        </row>
        <row r="1040">
          <cell r="B1040" t="str">
            <v xml:space="preserve">  15:19:29</v>
          </cell>
          <cell r="I1040" t="str">
            <v xml:space="preserve">   52.77KW</v>
          </cell>
          <cell r="L1040">
            <v>0.86</v>
          </cell>
        </row>
        <row r="1041">
          <cell r="B1041" t="str">
            <v xml:space="preserve">  15:19:31</v>
          </cell>
          <cell r="I1041" t="str">
            <v xml:space="preserve">   52.86KW</v>
          </cell>
          <cell r="L1041">
            <v>0.87</v>
          </cell>
        </row>
        <row r="1042">
          <cell r="B1042" t="str">
            <v xml:space="preserve">  15:19:33</v>
          </cell>
          <cell r="I1042" t="str">
            <v xml:space="preserve">   52.68KW</v>
          </cell>
          <cell r="L1042">
            <v>0.87</v>
          </cell>
        </row>
        <row r="1043">
          <cell r="B1043" t="str">
            <v xml:space="preserve">  15:19:35</v>
          </cell>
          <cell r="I1043" t="str">
            <v xml:space="preserve">   52.56KW</v>
          </cell>
          <cell r="L1043">
            <v>0.87</v>
          </cell>
        </row>
        <row r="1044">
          <cell r="B1044" t="str">
            <v xml:space="preserve">  15:19:37</v>
          </cell>
          <cell r="I1044" t="str">
            <v xml:space="preserve">   52.59KW</v>
          </cell>
          <cell r="L1044">
            <v>0.87</v>
          </cell>
        </row>
        <row r="1045">
          <cell r="B1045" t="str">
            <v xml:space="preserve">  15:19:39</v>
          </cell>
          <cell r="I1045" t="str">
            <v xml:space="preserve">   52.59KW</v>
          </cell>
          <cell r="L1045">
            <v>0.87</v>
          </cell>
        </row>
        <row r="1046">
          <cell r="B1046" t="str">
            <v xml:space="preserve">  15:19:41</v>
          </cell>
          <cell r="I1046" t="str">
            <v xml:space="preserve">   52.50KW</v>
          </cell>
          <cell r="L1046">
            <v>0.87</v>
          </cell>
        </row>
        <row r="1047">
          <cell r="B1047" t="str">
            <v xml:space="preserve">  15:19:43</v>
          </cell>
          <cell r="I1047" t="str">
            <v xml:space="preserve">   52.35KW</v>
          </cell>
          <cell r="L1047">
            <v>0.87</v>
          </cell>
        </row>
        <row r="1048">
          <cell r="B1048" t="str">
            <v xml:space="preserve">  15:19:45</v>
          </cell>
          <cell r="I1048" t="str">
            <v xml:space="preserve">   52.44KW</v>
          </cell>
          <cell r="L1048">
            <v>0.87</v>
          </cell>
        </row>
        <row r="1049">
          <cell r="B1049" t="str">
            <v xml:space="preserve">  15:19:47</v>
          </cell>
          <cell r="I1049" t="str">
            <v xml:space="preserve">   52.17KW</v>
          </cell>
          <cell r="L1049">
            <v>0.86</v>
          </cell>
        </row>
        <row r="1050">
          <cell r="B1050" t="str">
            <v xml:space="preserve">  15:19:49</v>
          </cell>
          <cell r="I1050" t="str">
            <v xml:space="preserve">   52.35KW</v>
          </cell>
          <cell r="L1050">
            <v>0.87</v>
          </cell>
        </row>
        <row r="1051">
          <cell r="B1051" t="str">
            <v xml:space="preserve">  15:19:51</v>
          </cell>
          <cell r="I1051" t="str">
            <v xml:space="preserve">   52.20KW</v>
          </cell>
          <cell r="L1051">
            <v>0.87</v>
          </cell>
        </row>
        <row r="1052">
          <cell r="B1052" t="str">
            <v xml:space="preserve">  15:19:53</v>
          </cell>
          <cell r="I1052" t="str">
            <v xml:space="preserve">   52.26KW</v>
          </cell>
          <cell r="L1052">
            <v>0.87</v>
          </cell>
        </row>
        <row r="1053">
          <cell r="B1053" t="str">
            <v xml:space="preserve">  15:19:55</v>
          </cell>
          <cell r="I1053" t="str">
            <v xml:space="preserve">   52.14KW</v>
          </cell>
          <cell r="L1053">
            <v>0.86</v>
          </cell>
        </row>
        <row r="1054">
          <cell r="B1054" t="str">
            <v xml:space="preserve">  15:19:57</v>
          </cell>
          <cell r="I1054" t="str">
            <v xml:space="preserve">   52.14KW</v>
          </cell>
          <cell r="L1054">
            <v>0.87</v>
          </cell>
        </row>
        <row r="1055">
          <cell r="B1055" t="str">
            <v xml:space="preserve">  15:19:59</v>
          </cell>
          <cell r="I1055" t="str">
            <v xml:space="preserve">   52.14KW</v>
          </cell>
          <cell r="L1055">
            <v>0.86</v>
          </cell>
        </row>
        <row r="1056">
          <cell r="B1056" t="str">
            <v xml:space="preserve">  15:20:01</v>
          </cell>
          <cell r="I1056" t="str">
            <v xml:space="preserve">   52.08KW</v>
          </cell>
          <cell r="L1056">
            <v>0.86</v>
          </cell>
        </row>
        <row r="1057">
          <cell r="B1057" t="str">
            <v xml:space="preserve">  15:20:03</v>
          </cell>
          <cell r="I1057" t="str">
            <v xml:space="preserve">   52.05KW</v>
          </cell>
          <cell r="L1057">
            <v>0.86</v>
          </cell>
        </row>
        <row r="1058">
          <cell r="B1058" t="str">
            <v xml:space="preserve">  15:20:05</v>
          </cell>
          <cell r="I1058" t="str">
            <v xml:space="preserve">   51.93KW</v>
          </cell>
          <cell r="L1058">
            <v>0.87</v>
          </cell>
        </row>
        <row r="1059">
          <cell r="B1059" t="str">
            <v xml:space="preserve">  15:20:07</v>
          </cell>
          <cell r="I1059" t="str">
            <v xml:space="preserve">   51.87KW</v>
          </cell>
          <cell r="L1059">
            <v>0.86</v>
          </cell>
        </row>
        <row r="1060">
          <cell r="B1060" t="str">
            <v xml:space="preserve">  15:20:09</v>
          </cell>
          <cell r="I1060" t="str">
            <v xml:space="preserve">   51.81KW</v>
          </cell>
          <cell r="L1060">
            <v>0.86</v>
          </cell>
        </row>
        <row r="1061">
          <cell r="B1061" t="str">
            <v xml:space="preserve">  15:20:11</v>
          </cell>
          <cell r="I1061" t="str">
            <v xml:space="preserve">   51.81KW</v>
          </cell>
          <cell r="L1061">
            <v>0.86</v>
          </cell>
        </row>
        <row r="1062">
          <cell r="B1062" t="str">
            <v xml:space="preserve">  15:20:13</v>
          </cell>
          <cell r="I1062" t="str">
            <v xml:space="preserve">   51.93KW</v>
          </cell>
          <cell r="L1062">
            <v>0.86</v>
          </cell>
        </row>
        <row r="1063">
          <cell r="B1063" t="str">
            <v xml:space="preserve">  15:20:15</v>
          </cell>
          <cell r="I1063" t="str">
            <v xml:space="preserve">   51.66KW</v>
          </cell>
          <cell r="L1063">
            <v>0.86</v>
          </cell>
        </row>
        <row r="1064">
          <cell r="B1064" t="str">
            <v xml:space="preserve">  15:20:17</v>
          </cell>
          <cell r="I1064" t="str">
            <v xml:space="preserve">   51.75KW</v>
          </cell>
          <cell r="L1064">
            <v>0.86</v>
          </cell>
        </row>
        <row r="1065">
          <cell r="B1065" t="str">
            <v xml:space="preserve">  15:20:19</v>
          </cell>
          <cell r="I1065" t="str">
            <v xml:space="preserve">   51.75KW</v>
          </cell>
          <cell r="L1065">
            <v>0.86</v>
          </cell>
        </row>
        <row r="1066">
          <cell r="B1066" t="str">
            <v xml:space="preserve">  15:20:21</v>
          </cell>
          <cell r="I1066" t="str">
            <v xml:space="preserve">   51.66KW</v>
          </cell>
          <cell r="L1066">
            <v>0.86</v>
          </cell>
        </row>
        <row r="1067">
          <cell r="B1067" t="str">
            <v xml:space="preserve">  15:20:23</v>
          </cell>
          <cell r="I1067" t="str">
            <v xml:space="preserve">   51.51KW</v>
          </cell>
          <cell r="L1067">
            <v>0.86</v>
          </cell>
        </row>
        <row r="1068">
          <cell r="B1068" t="str">
            <v xml:space="preserve">  15:20:25</v>
          </cell>
          <cell r="I1068" t="str">
            <v xml:space="preserve">   51.57KW</v>
          </cell>
          <cell r="L1068">
            <v>0.86</v>
          </cell>
        </row>
        <row r="1069">
          <cell r="B1069" t="str">
            <v xml:space="preserve">  15:20:27</v>
          </cell>
          <cell r="I1069" t="str">
            <v xml:space="preserve">   51.51KW</v>
          </cell>
          <cell r="L1069">
            <v>0.86</v>
          </cell>
        </row>
        <row r="1070">
          <cell r="B1070" t="str">
            <v xml:space="preserve">  15:20:29</v>
          </cell>
          <cell r="I1070" t="str">
            <v xml:space="preserve">   51.42KW</v>
          </cell>
          <cell r="L1070">
            <v>0.86</v>
          </cell>
        </row>
        <row r="1071">
          <cell r="B1071" t="str">
            <v xml:space="preserve">  15:20:31</v>
          </cell>
          <cell r="I1071" t="str">
            <v xml:space="preserve">   51.42KW</v>
          </cell>
          <cell r="L1071">
            <v>0.86</v>
          </cell>
        </row>
        <row r="1072">
          <cell r="B1072" t="str">
            <v xml:space="preserve">  15:20:33</v>
          </cell>
          <cell r="I1072" t="str">
            <v xml:space="preserve">   51.39KW</v>
          </cell>
          <cell r="L1072">
            <v>0.86</v>
          </cell>
        </row>
        <row r="1073">
          <cell r="B1073" t="str">
            <v xml:space="preserve">  15:20:35</v>
          </cell>
          <cell r="I1073" t="str">
            <v xml:space="preserve">   51.42KW</v>
          </cell>
          <cell r="L1073">
            <v>0.86</v>
          </cell>
        </row>
        <row r="1074">
          <cell r="B1074" t="str">
            <v xml:space="preserve">  15:20:37</v>
          </cell>
          <cell r="I1074" t="str">
            <v xml:space="preserve">   51.21KW</v>
          </cell>
          <cell r="L1074">
            <v>0.86</v>
          </cell>
        </row>
        <row r="1075">
          <cell r="B1075" t="str">
            <v xml:space="preserve">  15:20:39</v>
          </cell>
          <cell r="I1075" t="str">
            <v xml:space="preserve">   51.33KW</v>
          </cell>
          <cell r="L1075">
            <v>0.86</v>
          </cell>
        </row>
        <row r="1076">
          <cell r="B1076" t="str">
            <v xml:space="preserve">  15:20:41</v>
          </cell>
          <cell r="I1076" t="str">
            <v xml:space="preserve">   51.21KW</v>
          </cell>
          <cell r="L1076">
            <v>0.86</v>
          </cell>
        </row>
        <row r="1077">
          <cell r="B1077" t="str">
            <v xml:space="preserve">  15:20:43</v>
          </cell>
          <cell r="I1077" t="str">
            <v xml:space="preserve">   51.06KW</v>
          </cell>
          <cell r="L1077">
            <v>0.86</v>
          </cell>
        </row>
        <row r="1078">
          <cell r="B1078" t="str">
            <v xml:space="preserve">  15:20:45</v>
          </cell>
          <cell r="I1078" t="str">
            <v xml:space="preserve">   51.18KW</v>
          </cell>
          <cell r="L1078">
            <v>0.86</v>
          </cell>
        </row>
        <row r="1079">
          <cell r="B1079" t="str">
            <v xml:space="preserve">  15:20:47</v>
          </cell>
          <cell r="I1079" t="str">
            <v xml:space="preserve">   51.09KW</v>
          </cell>
          <cell r="L1079">
            <v>0.86</v>
          </cell>
        </row>
        <row r="1080">
          <cell r="B1080" t="str">
            <v xml:space="preserve">  15:20:49</v>
          </cell>
          <cell r="I1080" t="str">
            <v xml:space="preserve">   51.03KW</v>
          </cell>
          <cell r="L1080">
            <v>0.86</v>
          </cell>
        </row>
        <row r="1081">
          <cell r="B1081" t="str">
            <v xml:space="preserve">  15:20:51</v>
          </cell>
          <cell r="I1081" t="str">
            <v xml:space="preserve">   50.97KW</v>
          </cell>
          <cell r="L1081">
            <v>0.86</v>
          </cell>
        </row>
        <row r="1082">
          <cell r="B1082" t="str">
            <v xml:space="preserve">  15:20:53</v>
          </cell>
          <cell r="I1082" t="str">
            <v xml:space="preserve">   51.03KW</v>
          </cell>
          <cell r="L1082">
            <v>0.86</v>
          </cell>
        </row>
        <row r="1083">
          <cell r="B1083" t="str">
            <v xml:space="preserve">  15:20:55</v>
          </cell>
          <cell r="I1083" t="str">
            <v xml:space="preserve">   50.88KW</v>
          </cell>
          <cell r="L1083">
            <v>0.86</v>
          </cell>
        </row>
        <row r="1084">
          <cell r="B1084" t="str">
            <v xml:space="preserve">  15:20:57</v>
          </cell>
          <cell r="I1084" t="str">
            <v xml:space="preserve">   50.85KW</v>
          </cell>
          <cell r="L1084">
            <v>0.86</v>
          </cell>
        </row>
        <row r="1085">
          <cell r="B1085" t="str">
            <v xml:space="preserve">  15:20:59</v>
          </cell>
          <cell r="I1085" t="str">
            <v xml:space="preserve">   50.85KW</v>
          </cell>
          <cell r="L1085">
            <v>0.86</v>
          </cell>
        </row>
        <row r="1086">
          <cell r="B1086" t="str">
            <v xml:space="preserve">  15:21:01</v>
          </cell>
          <cell r="I1086" t="str">
            <v xml:space="preserve">   50.82KW</v>
          </cell>
          <cell r="L1086">
            <v>0.86</v>
          </cell>
        </row>
        <row r="1087">
          <cell r="B1087" t="str">
            <v xml:space="preserve">  15:21:03</v>
          </cell>
          <cell r="I1087" t="str">
            <v xml:space="preserve">   50.85KW</v>
          </cell>
          <cell r="L1087">
            <v>0.86</v>
          </cell>
        </row>
        <row r="1088">
          <cell r="B1088" t="str">
            <v xml:space="preserve">  15:21:05</v>
          </cell>
          <cell r="I1088" t="str">
            <v xml:space="preserve">   50.82KW</v>
          </cell>
          <cell r="L1088">
            <v>0.86</v>
          </cell>
        </row>
        <row r="1089">
          <cell r="B1089" t="str">
            <v xml:space="preserve">  15:21:07</v>
          </cell>
          <cell r="I1089" t="str">
            <v xml:space="preserve">   50.88KW</v>
          </cell>
          <cell r="L1089">
            <v>0.86</v>
          </cell>
        </row>
        <row r="1090">
          <cell r="B1090" t="str">
            <v xml:space="preserve">  15:21:09</v>
          </cell>
          <cell r="I1090" t="str">
            <v xml:space="preserve">   50.70KW</v>
          </cell>
          <cell r="L1090">
            <v>0.86</v>
          </cell>
        </row>
        <row r="1091">
          <cell r="B1091" t="str">
            <v xml:space="preserve">  15:21:11</v>
          </cell>
          <cell r="I1091" t="str">
            <v xml:space="preserve">   50.58KW</v>
          </cell>
          <cell r="L1091">
            <v>0.86</v>
          </cell>
        </row>
        <row r="1092">
          <cell r="B1092" t="str">
            <v xml:space="preserve">  15:21:13</v>
          </cell>
          <cell r="I1092" t="str">
            <v xml:space="preserve">   50.58KW</v>
          </cell>
          <cell r="L1092">
            <v>0.86</v>
          </cell>
        </row>
        <row r="1093">
          <cell r="B1093" t="str">
            <v xml:space="preserve">  15:21:15</v>
          </cell>
          <cell r="I1093" t="str">
            <v xml:space="preserve">   50.58KW</v>
          </cell>
          <cell r="L1093">
            <v>0.86</v>
          </cell>
        </row>
        <row r="1094">
          <cell r="B1094" t="str">
            <v xml:space="preserve">  15:21:17</v>
          </cell>
          <cell r="I1094" t="str">
            <v xml:space="preserve">   50.61KW</v>
          </cell>
          <cell r="L1094">
            <v>0.86</v>
          </cell>
        </row>
        <row r="1095">
          <cell r="B1095" t="str">
            <v xml:space="preserve">  15:21:19</v>
          </cell>
          <cell r="I1095" t="str">
            <v xml:space="preserve">   50.52KW</v>
          </cell>
          <cell r="L1095">
            <v>0.86</v>
          </cell>
        </row>
        <row r="1096">
          <cell r="B1096" t="str">
            <v xml:space="preserve">  15:21:21</v>
          </cell>
          <cell r="I1096" t="str">
            <v xml:space="preserve">   50.55KW</v>
          </cell>
          <cell r="L1096">
            <v>0.86</v>
          </cell>
        </row>
        <row r="1097">
          <cell r="B1097" t="str">
            <v xml:space="preserve">  15:21:23</v>
          </cell>
          <cell r="I1097" t="str">
            <v xml:space="preserve">   50.49KW</v>
          </cell>
          <cell r="L1097">
            <v>0.86</v>
          </cell>
        </row>
        <row r="1098">
          <cell r="B1098" t="str">
            <v xml:space="preserve">  15:21:25</v>
          </cell>
          <cell r="I1098" t="str">
            <v xml:space="preserve">   50.37KW</v>
          </cell>
          <cell r="L1098">
            <v>0.86</v>
          </cell>
        </row>
        <row r="1099">
          <cell r="B1099" t="str">
            <v xml:space="preserve">  15:21:27</v>
          </cell>
          <cell r="I1099" t="str">
            <v xml:space="preserve">   50.31KW</v>
          </cell>
          <cell r="L1099">
            <v>0.86</v>
          </cell>
        </row>
        <row r="1100">
          <cell r="B1100" t="str">
            <v xml:space="preserve">  15:21:29</v>
          </cell>
          <cell r="I1100" t="str">
            <v xml:space="preserve">   50.34KW</v>
          </cell>
          <cell r="L1100">
            <v>0.86</v>
          </cell>
        </row>
        <row r="1101">
          <cell r="B1101" t="str">
            <v xml:space="preserve">  15:21:31</v>
          </cell>
          <cell r="I1101" t="str">
            <v xml:space="preserve">   50.25KW</v>
          </cell>
          <cell r="L1101">
            <v>0.86</v>
          </cell>
        </row>
        <row r="1102">
          <cell r="B1102" t="str">
            <v xml:space="preserve">  15:21:33</v>
          </cell>
          <cell r="I1102" t="str">
            <v xml:space="preserve">   50.19KW</v>
          </cell>
          <cell r="L1102">
            <v>0.86</v>
          </cell>
        </row>
        <row r="1103">
          <cell r="B1103" t="str">
            <v xml:space="preserve">  15:21:35</v>
          </cell>
          <cell r="I1103" t="str">
            <v xml:space="preserve">   50.16KW</v>
          </cell>
          <cell r="L1103">
            <v>0.86</v>
          </cell>
        </row>
        <row r="1104">
          <cell r="B1104" t="str">
            <v xml:space="preserve">  15:21:37</v>
          </cell>
          <cell r="I1104" t="str">
            <v xml:space="preserve">   50.19KW</v>
          </cell>
          <cell r="L1104">
            <v>0.86</v>
          </cell>
        </row>
        <row r="1105">
          <cell r="B1105" t="str">
            <v xml:space="preserve">  15:21:39</v>
          </cell>
          <cell r="I1105" t="str">
            <v xml:space="preserve">   50.16KW</v>
          </cell>
          <cell r="L1105">
            <v>0.86</v>
          </cell>
        </row>
        <row r="1106">
          <cell r="B1106" t="str">
            <v xml:space="preserve">  15:21:41</v>
          </cell>
          <cell r="I1106" t="str">
            <v xml:space="preserve">   49.98KW</v>
          </cell>
          <cell r="L1106">
            <v>0.86</v>
          </cell>
        </row>
        <row r="1107">
          <cell r="B1107" t="str">
            <v xml:space="preserve">  15:21:43</v>
          </cell>
          <cell r="I1107" t="str">
            <v xml:space="preserve">   50.10KW</v>
          </cell>
          <cell r="L1107">
            <v>0.86</v>
          </cell>
        </row>
        <row r="1108">
          <cell r="B1108" t="str">
            <v xml:space="preserve">  15:21:45</v>
          </cell>
          <cell r="I1108" t="str">
            <v xml:space="preserve">   80.73KW</v>
          </cell>
          <cell r="L1108">
            <v>0.89</v>
          </cell>
        </row>
        <row r="1109">
          <cell r="B1109" t="str">
            <v xml:space="preserve">  15:21:47</v>
          </cell>
          <cell r="I1109" t="str">
            <v xml:space="preserve">   82.38KW</v>
          </cell>
          <cell r="L1109">
            <v>0.89</v>
          </cell>
        </row>
        <row r="1110">
          <cell r="B1110" t="str">
            <v xml:space="preserve">  15:21:49</v>
          </cell>
          <cell r="I1110" t="str">
            <v xml:space="preserve">   82.80KW</v>
          </cell>
          <cell r="L1110">
            <v>0.89</v>
          </cell>
        </row>
        <row r="1111">
          <cell r="B1111" t="str">
            <v xml:space="preserve">  15:21:51</v>
          </cell>
          <cell r="I1111" t="str">
            <v xml:space="preserve">   67.38KW</v>
          </cell>
          <cell r="L1111">
            <v>0.88</v>
          </cell>
        </row>
        <row r="1112">
          <cell r="B1112" t="str">
            <v xml:space="preserve">  15:21:53</v>
          </cell>
          <cell r="I1112" t="str">
            <v xml:space="preserve">   53.16KW</v>
          </cell>
          <cell r="L1112">
            <v>0.87</v>
          </cell>
        </row>
        <row r="1113">
          <cell r="B1113" t="str">
            <v xml:space="preserve">  15:21:55</v>
          </cell>
          <cell r="I1113" t="str">
            <v xml:space="preserve">   52.92KW</v>
          </cell>
          <cell r="L1113">
            <v>0.87</v>
          </cell>
        </row>
        <row r="1114">
          <cell r="B1114" t="str">
            <v xml:space="preserve">  15:21:57</v>
          </cell>
          <cell r="I1114" t="str">
            <v xml:space="preserve">   52.89KW</v>
          </cell>
          <cell r="L1114">
            <v>0.87</v>
          </cell>
        </row>
        <row r="1115">
          <cell r="B1115" t="str">
            <v xml:space="preserve">  15:21:59</v>
          </cell>
          <cell r="I1115" t="str">
            <v xml:space="preserve">   52.92KW</v>
          </cell>
          <cell r="L1115">
            <v>0.87</v>
          </cell>
        </row>
        <row r="1116">
          <cell r="B1116" t="str">
            <v xml:space="preserve">  15:22:01</v>
          </cell>
          <cell r="I1116" t="str">
            <v xml:space="preserve">   52.77KW</v>
          </cell>
          <cell r="L1116">
            <v>0.87</v>
          </cell>
        </row>
        <row r="1117">
          <cell r="B1117" t="str">
            <v xml:space="preserve">  15:22:03</v>
          </cell>
          <cell r="I1117" t="str">
            <v xml:space="preserve">   52.74KW</v>
          </cell>
          <cell r="L1117">
            <v>0.87</v>
          </cell>
        </row>
        <row r="1118">
          <cell r="B1118" t="str">
            <v xml:space="preserve">  15:22:05</v>
          </cell>
          <cell r="I1118" t="str">
            <v xml:space="preserve">   52.77KW</v>
          </cell>
          <cell r="L1118">
            <v>0.87</v>
          </cell>
        </row>
        <row r="1119">
          <cell r="B1119" t="str">
            <v xml:space="preserve">  15:22:07</v>
          </cell>
          <cell r="I1119" t="str">
            <v xml:space="preserve">   52.62KW</v>
          </cell>
          <cell r="L1119">
            <v>0.87</v>
          </cell>
        </row>
        <row r="1120">
          <cell r="B1120" t="str">
            <v xml:space="preserve">  15:22:09</v>
          </cell>
          <cell r="I1120" t="str">
            <v xml:space="preserve">   52.59KW</v>
          </cell>
          <cell r="L1120">
            <v>0.87</v>
          </cell>
        </row>
        <row r="1121">
          <cell r="B1121" t="str">
            <v xml:space="preserve">  15:22:11</v>
          </cell>
          <cell r="I1121" t="str">
            <v xml:space="preserve">   52.38KW</v>
          </cell>
          <cell r="L1121">
            <v>0.87</v>
          </cell>
        </row>
        <row r="1122">
          <cell r="B1122" t="str">
            <v xml:space="preserve">  15:22:13</v>
          </cell>
          <cell r="I1122" t="str">
            <v xml:space="preserve">   52.56KW</v>
          </cell>
          <cell r="L1122">
            <v>0.87</v>
          </cell>
        </row>
        <row r="1123">
          <cell r="B1123" t="str">
            <v xml:space="preserve">  15:22:15</v>
          </cell>
          <cell r="I1123" t="str">
            <v xml:space="preserve">   52.35KW</v>
          </cell>
          <cell r="L1123">
            <v>0.86</v>
          </cell>
        </row>
        <row r="1124">
          <cell r="B1124" t="str">
            <v xml:space="preserve">  15:22:17</v>
          </cell>
          <cell r="I1124" t="str">
            <v xml:space="preserve">   52.23KW</v>
          </cell>
          <cell r="L1124">
            <v>0.87</v>
          </cell>
        </row>
        <row r="1125">
          <cell r="B1125" t="str">
            <v xml:space="preserve">  15:22:19</v>
          </cell>
          <cell r="I1125" t="str">
            <v xml:space="preserve">   52.26KW</v>
          </cell>
          <cell r="L1125">
            <v>0.87</v>
          </cell>
        </row>
        <row r="1126">
          <cell r="B1126" t="str">
            <v xml:space="preserve">  15:22:21</v>
          </cell>
          <cell r="I1126" t="str">
            <v xml:space="preserve">   52.20KW</v>
          </cell>
          <cell r="L1126">
            <v>0.87</v>
          </cell>
        </row>
        <row r="1127">
          <cell r="B1127" t="str">
            <v xml:space="preserve">  15:22:23</v>
          </cell>
          <cell r="I1127" t="str">
            <v xml:space="preserve">   52.05KW</v>
          </cell>
          <cell r="L1127">
            <v>0.86</v>
          </cell>
        </row>
        <row r="1128">
          <cell r="B1128" t="str">
            <v xml:space="preserve">  15:22:25</v>
          </cell>
          <cell r="I1128" t="str">
            <v xml:space="preserve">   52.14KW</v>
          </cell>
          <cell r="L1128">
            <v>0.86</v>
          </cell>
        </row>
        <row r="1129">
          <cell r="B1129" t="str">
            <v xml:space="preserve">  15:22:27</v>
          </cell>
          <cell r="I1129" t="str">
            <v xml:space="preserve">   52.08KW</v>
          </cell>
          <cell r="L1129">
            <v>0.87</v>
          </cell>
        </row>
        <row r="1130">
          <cell r="B1130" t="str">
            <v xml:space="preserve">  15:22:29</v>
          </cell>
          <cell r="I1130" t="str">
            <v xml:space="preserve">   52.14KW</v>
          </cell>
          <cell r="L1130">
            <v>0.86</v>
          </cell>
        </row>
        <row r="1131">
          <cell r="B1131" t="str">
            <v xml:space="preserve">  15:22:31</v>
          </cell>
          <cell r="I1131" t="str">
            <v xml:space="preserve">   51.96KW</v>
          </cell>
          <cell r="L1131">
            <v>0.86</v>
          </cell>
        </row>
        <row r="1132">
          <cell r="B1132" t="str">
            <v xml:space="preserve">  15:22:33</v>
          </cell>
          <cell r="I1132" t="str">
            <v xml:space="preserve">   51.99KW</v>
          </cell>
          <cell r="L1132">
            <v>0.86</v>
          </cell>
        </row>
        <row r="1133">
          <cell r="B1133" t="str">
            <v xml:space="preserve">  15:22:35</v>
          </cell>
          <cell r="I1133" t="str">
            <v xml:space="preserve">   51.93KW</v>
          </cell>
          <cell r="L1133">
            <v>0.86</v>
          </cell>
        </row>
        <row r="1134">
          <cell r="B1134" t="str">
            <v xml:space="preserve">  15:22:37</v>
          </cell>
          <cell r="I1134" t="str">
            <v xml:space="preserve">   51.93KW</v>
          </cell>
          <cell r="L1134">
            <v>0.86</v>
          </cell>
        </row>
        <row r="1135">
          <cell r="B1135" t="str">
            <v xml:space="preserve">  15:22:39</v>
          </cell>
          <cell r="I1135" t="str">
            <v xml:space="preserve">   51.72KW</v>
          </cell>
          <cell r="L1135">
            <v>0.86</v>
          </cell>
        </row>
        <row r="1136">
          <cell r="B1136" t="str">
            <v xml:space="preserve">  15:22:41</v>
          </cell>
          <cell r="I1136" t="str">
            <v xml:space="preserve">   51.75KW</v>
          </cell>
          <cell r="L1136">
            <v>0.86</v>
          </cell>
        </row>
        <row r="1137">
          <cell r="B1137" t="str">
            <v xml:space="preserve">  15:22:43</v>
          </cell>
          <cell r="I1137" t="str">
            <v xml:space="preserve">   51.69KW</v>
          </cell>
          <cell r="L1137">
            <v>0.86</v>
          </cell>
        </row>
        <row r="1138">
          <cell r="B1138" t="str">
            <v xml:space="preserve">  15:22:45</v>
          </cell>
          <cell r="I1138" t="str">
            <v xml:space="preserve">   51.72KW</v>
          </cell>
          <cell r="L1138">
            <v>0.86</v>
          </cell>
        </row>
        <row r="1139">
          <cell r="B1139" t="str">
            <v xml:space="preserve">  15:22:47</v>
          </cell>
          <cell r="I1139" t="str">
            <v xml:space="preserve">   51.51KW</v>
          </cell>
          <cell r="L1139">
            <v>0.86</v>
          </cell>
        </row>
        <row r="1140">
          <cell r="B1140" t="str">
            <v xml:space="preserve">  15:22:49</v>
          </cell>
          <cell r="I1140" t="str">
            <v xml:space="preserve">   51.66KW</v>
          </cell>
          <cell r="L1140">
            <v>0.86</v>
          </cell>
        </row>
        <row r="1141">
          <cell r="B1141" t="str">
            <v xml:space="preserve">  15:22:51</v>
          </cell>
          <cell r="I1141" t="str">
            <v xml:space="preserve">   51.57KW</v>
          </cell>
          <cell r="L1141">
            <v>0.86</v>
          </cell>
        </row>
        <row r="1142">
          <cell r="B1142" t="str">
            <v xml:space="preserve">  15:22:53</v>
          </cell>
          <cell r="I1142" t="str">
            <v xml:space="preserve">   51.45KW</v>
          </cell>
          <cell r="L1142">
            <v>0.86</v>
          </cell>
        </row>
        <row r="1143">
          <cell r="B1143" t="str">
            <v xml:space="preserve">  15:22:55</v>
          </cell>
          <cell r="I1143" t="str">
            <v xml:space="preserve">   51.54KW</v>
          </cell>
          <cell r="L1143">
            <v>0.86</v>
          </cell>
        </row>
        <row r="1144">
          <cell r="B1144" t="str">
            <v xml:space="preserve">  15:22:57</v>
          </cell>
          <cell r="I1144" t="str">
            <v xml:space="preserve">   51.48KW</v>
          </cell>
          <cell r="L1144">
            <v>0.86</v>
          </cell>
        </row>
        <row r="1145">
          <cell r="B1145" t="str">
            <v xml:space="preserve">  15:22:59</v>
          </cell>
          <cell r="I1145" t="str">
            <v xml:space="preserve">   51.45KW</v>
          </cell>
          <cell r="L1145">
            <v>0.87</v>
          </cell>
        </row>
        <row r="1146">
          <cell r="B1146" t="str">
            <v xml:space="preserve">  15:23:01</v>
          </cell>
          <cell r="I1146" t="str">
            <v xml:space="preserve">   51.36KW</v>
          </cell>
          <cell r="L1146">
            <v>0.86</v>
          </cell>
        </row>
        <row r="1147">
          <cell r="B1147" t="str">
            <v xml:space="preserve">  15:23:03</v>
          </cell>
          <cell r="I1147" t="str">
            <v xml:space="preserve">   51.24KW</v>
          </cell>
          <cell r="L1147">
            <v>0.86</v>
          </cell>
        </row>
        <row r="1148">
          <cell r="B1148" t="str">
            <v xml:space="preserve">  15:23:05</v>
          </cell>
          <cell r="I1148" t="str">
            <v xml:space="preserve">   51.36KW</v>
          </cell>
          <cell r="L1148">
            <v>0.86</v>
          </cell>
        </row>
        <row r="1149">
          <cell r="B1149" t="str">
            <v xml:space="preserve">  15:23:07</v>
          </cell>
          <cell r="I1149" t="str">
            <v xml:space="preserve">   51.30KW</v>
          </cell>
          <cell r="L1149">
            <v>0.86</v>
          </cell>
        </row>
        <row r="1150">
          <cell r="B1150" t="str">
            <v xml:space="preserve">  15:23:09</v>
          </cell>
          <cell r="I1150" t="str">
            <v xml:space="preserve">   51.27KW</v>
          </cell>
          <cell r="L1150">
            <v>0.86</v>
          </cell>
        </row>
        <row r="1151">
          <cell r="B1151" t="str">
            <v xml:space="preserve">  15:23:11</v>
          </cell>
          <cell r="I1151" t="str">
            <v xml:space="preserve">   51.18KW</v>
          </cell>
          <cell r="L1151">
            <v>0.86</v>
          </cell>
        </row>
        <row r="1152">
          <cell r="B1152" t="str">
            <v xml:space="preserve">  15:23:13</v>
          </cell>
          <cell r="I1152" t="str">
            <v xml:space="preserve">   51.12KW</v>
          </cell>
          <cell r="L1152">
            <v>0.86</v>
          </cell>
        </row>
        <row r="1153">
          <cell r="B1153" t="str">
            <v xml:space="preserve">  15:23:15</v>
          </cell>
          <cell r="I1153" t="str">
            <v xml:space="preserve">   51.06KW</v>
          </cell>
          <cell r="L1153">
            <v>0.86</v>
          </cell>
        </row>
        <row r="1154">
          <cell r="B1154" t="str">
            <v xml:space="preserve">  15:23:17</v>
          </cell>
          <cell r="I1154" t="str">
            <v xml:space="preserve">   51.15KW</v>
          </cell>
          <cell r="L1154">
            <v>0.86</v>
          </cell>
        </row>
        <row r="1155">
          <cell r="B1155" t="str">
            <v xml:space="preserve">  15:23:19</v>
          </cell>
          <cell r="I1155" t="str">
            <v xml:space="preserve">   51.06KW</v>
          </cell>
          <cell r="L1155">
            <v>0.86</v>
          </cell>
        </row>
        <row r="1156">
          <cell r="B1156" t="str">
            <v xml:space="preserve">  15:23:21</v>
          </cell>
          <cell r="I1156" t="str">
            <v xml:space="preserve">   51.09KW</v>
          </cell>
          <cell r="L1156">
            <v>0.86</v>
          </cell>
        </row>
        <row r="1157">
          <cell r="B1157" t="str">
            <v xml:space="preserve">  15:23:23</v>
          </cell>
          <cell r="I1157" t="str">
            <v xml:space="preserve">   51.06KW</v>
          </cell>
          <cell r="L1157">
            <v>0.86</v>
          </cell>
        </row>
        <row r="1158">
          <cell r="B1158" t="str">
            <v xml:space="preserve">  15:23:25</v>
          </cell>
          <cell r="I1158" t="str">
            <v xml:space="preserve">   51.06KW</v>
          </cell>
          <cell r="L1158">
            <v>0.86</v>
          </cell>
        </row>
        <row r="1159">
          <cell r="B1159" t="str">
            <v xml:space="preserve">  15:23:27</v>
          </cell>
          <cell r="I1159" t="str">
            <v xml:space="preserve">   50.97KW</v>
          </cell>
          <cell r="L1159">
            <v>0.86</v>
          </cell>
        </row>
        <row r="1160">
          <cell r="B1160" t="str">
            <v xml:space="preserve">  15:23:29</v>
          </cell>
          <cell r="I1160" t="str">
            <v xml:space="preserve">   51.00KW</v>
          </cell>
          <cell r="L1160">
            <v>0.86</v>
          </cell>
        </row>
        <row r="1161">
          <cell r="B1161" t="str">
            <v xml:space="preserve">  15:23:31</v>
          </cell>
          <cell r="I1161" t="str">
            <v xml:space="preserve">   50.94KW</v>
          </cell>
          <cell r="L1161">
            <v>0.86</v>
          </cell>
        </row>
        <row r="1162">
          <cell r="B1162" t="str">
            <v xml:space="preserve">  15:23:33</v>
          </cell>
          <cell r="I1162" t="str">
            <v xml:space="preserve">   50.82KW</v>
          </cell>
          <cell r="L1162">
            <v>0.86</v>
          </cell>
        </row>
        <row r="1163">
          <cell r="B1163" t="str">
            <v xml:space="preserve">  15:23:35</v>
          </cell>
          <cell r="I1163" t="str">
            <v xml:space="preserve">   50.88KW</v>
          </cell>
          <cell r="L1163">
            <v>0.86</v>
          </cell>
        </row>
        <row r="1164">
          <cell r="B1164" t="str">
            <v xml:space="preserve">  15:23:37</v>
          </cell>
          <cell r="I1164" t="str">
            <v xml:space="preserve">   50.94KW</v>
          </cell>
          <cell r="L1164">
            <v>0.86</v>
          </cell>
        </row>
        <row r="1165">
          <cell r="B1165" t="str">
            <v xml:space="preserve">  15:23:39</v>
          </cell>
          <cell r="I1165" t="str">
            <v xml:space="preserve">   50.97KW</v>
          </cell>
          <cell r="L1165">
            <v>0.86</v>
          </cell>
        </row>
        <row r="1166">
          <cell r="B1166" t="str">
            <v xml:space="preserve">  15:23:41</v>
          </cell>
          <cell r="I1166" t="str">
            <v xml:space="preserve">   50.88KW</v>
          </cell>
          <cell r="L1166">
            <v>0.86</v>
          </cell>
        </row>
        <row r="1167">
          <cell r="B1167" t="str">
            <v xml:space="preserve">  15:23:43</v>
          </cell>
          <cell r="I1167" t="str">
            <v xml:space="preserve">   50.85KW</v>
          </cell>
          <cell r="L1167">
            <v>0.86</v>
          </cell>
        </row>
        <row r="1168">
          <cell r="B1168" t="str">
            <v xml:space="preserve">  15:23:45</v>
          </cell>
          <cell r="I1168" t="str">
            <v xml:space="preserve">   50.70KW</v>
          </cell>
          <cell r="L1168">
            <v>0.86</v>
          </cell>
        </row>
        <row r="1169">
          <cell r="B1169" t="str">
            <v xml:space="preserve">  15:23:47</v>
          </cell>
          <cell r="I1169" t="str">
            <v xml:space="preserve">   50.70KW</v>
          </cell>
          <cell r="L1169">
            <v>0.86</v>
          </cell>
        </row>
        <row r="1170">
          <cell r="B1170" t="str">
            <v xml:space="preserve">  15:23:49</v>
          </cell>
          <cell r="I1170" t="str">
            <v xml:space="preserve">   50.52KW</v>
          </cell>
          <cell r="L1170">
            <v>0.86</v>
          </cell>
        </row>
        <row r="1171">
          <cell r="B1171" t="str">
            <v xml:space="preserve">  15:23:51</v>
          </cell>
          <cell r="I1171" t="str">
            <v xml:space="preserve">   50.58KW</v>
          </cell>
          <cell r="L1171">
            <v>0.86</v>
          </cell>
        </row>
        <row r="1172">
          <cell r="B1172" t="str">
            <v xml:space="preserve">  15:23:53</v>
          </cell>
          <cell r="I1172" t="str">
            <v xml:space="preserve">   50.61KW</v>
          </cell>
          <cell r="L1172">
            <v>0.86</v>
          </cell>
        </row>
        <row r="1173">
          <cell r="B1173" t="str">
            <v xml:space="preserve">  15:23:55</v>
          </cell>
          <cell r="I1173" t="str">
            <v xml:space="preserve">   50.64KW</v>
          </cell>
          <cell r="L1173">
            <v>0.86</v>
          </cell>
        </row>
        <row r="1174">
          <cell r="B1174" t="str">
            <v xml:space="preserve">  15:23:57</v>
          </cell>
          <cell r="I1174" t="str">
            <v xml:space="preserve">   50.46KW</v>
          </cell>
          <cell r="L1174">
            <v>0.86</v>
          </cell>
        </row>
        <row r="1175">
          <cell r="B1175" t="str">
            <v xml:space="preserve">  15:23:59</v>
          </cell>
          <cell r="I1175" t="str">
            <v xml:space="preserve">   50.43KW</v>
          </cell>
          <cell r="L1175">
            <v>0.86</v>
          </cell>
        </row>
        <row r="1176">
          <cell r="B1176" t="str">
            <v xml:space="preserve">  15:24:01</v>
          </cell>
          <cell r="I1176" t="str">
            <v xml:space="preserve">   50.43KW</v>
          </cell>
          <cell r="L1176">
            <v>0.86</v>
          </cell>
        </row>
        <row r="1177">
          <cell r="B1177" t="str">
            <v xml:space="preserve">  15:24:03</v>
          </cell>
          <cell r="I1177" t="str">
            <v xml:space="preserve">   50.28KW</v>
          </cell>
          <cell r="L1177">
            <v>0.86</v>
          </cell>
        </row>
        <row r="1178">
          <cell r="B1178" t="str">
            <v xml:space="preserve">  15:24:05</v>
          </cell>
          <cell r="I1178" t="str">
            <v xml:space="preserve">   50.25KW</v>
          </cell>
          <cell r="L1178">
            <v>0.86</v>
          </cell>
        </row>
        <row r="1179">
          <cell r="B1179" t="str">
            <v xml:space="preserve">  15:24:07</v>
          </cell>
          <cell r="I1179" t="str">
            <v xml:space="preserve">   50.16KW</v>
          </cell>
          <cell r="L1179">
            <v>0.86</v>
          </cell>
        </row>
        <row r="1180">
          <cell r="B1180" t="str">
            <v xml:space="preserve">  15:24:09</v>
          </cell>
          <cell r="I1180" t="str">
            <v xml:space="preserve">   50.25KW</v>
          </cell>
          <cell r="L1180">
            <v>0.86</v>
          </cell>
        </row>
        <row r="1181">
          <cell r="B1181" t="str">
            <v xml:space="preserve">  15:24:11</v>
          </cell>
          <cell r="I1181" t="str">
            <v xml:space="preserve">   50.10KW</v>
          </cell>
          <cell r="L1181">
            <v>0.86</v>
          </cell>
        </row>
        <row r="1182">
          <cell r="B1182" t="str">
            <v xml:space="preserve">  15:24:13</v>
          </cell>
          <cell r="I1182" t="str">
            <v xml:space="preserve">   50.19KW</v>
          </cell>
          <cell r="L1182">
            <v>0.86</v>
          </cell>
        </row>
        <row r="1183">
          <cell r="B1183" t="str">
            <v xml:space="preserve">  15:24:15</v>
          </cell>
          <cell r="I1183" t="str">
            <v xml:space="preserve">   80.85KW</v>
          </cell>
          <cell r="L1183">
            <v>0.89</v>
          </cell>
        </row>
        <row r="1184">
          <cell r="B1184" t="str">
            <v xml:space="preserve">  15:24:17</v>
          </cell>
          <cell r="I1184" t="str">
            <v xml:space="preserve">   81.75KW</v>
          </cell>
          <cell r="L1184">
            <v>0.89</v>
          </cell>
        </row>
        <row r="1185">
          <cell r="B1185" t="str">
            <v xml:space="preserve">  15:24:19</v>
          </cell>
          <cell r="I1185" t="str">
            <v xml:space="preserve">   82.80KW</v>
          </cell>
          <cell r="L1185">
            <v>0.89</v>
          </cell>
        </row>
        <row r="1186">
          <cell r="B1186" t="str">
            <v xml:space="preserve">  15:24:21</v>
          </cell>
          <cell r="I1186" t="str">
            <v xml:space="preserve">   62.79KW</v>
          </cell>
          <cell r="L1186">
            <v>0.88</v>
          </cell>
        </row>
        <row r="1187">
          <cell r="B1187" t="str">
            <v xml:space="preserve">  15:24:23</v>
          </cell>
          <cell r="I1187" t="str">
            <v xml:space="preserve">   52.89KW</v>
          </cell>
          <cell r="L1187">
            <v>0.87</v>
          </cell>
        </row>
        <row r="1188">
          <cell r="B1188" t="str">
            <v xml:space="preserve">  15:24:25</v>
          </cell>
          <cell r="I1188" t="str">
            <v xml:space="preserve">   52.59KW</v>
          </cell>
          <cell r="L1188">
            <v>0.87</v>
          </cell>
        </row>
        <row r="1189">
          <cell r="B1189" t="str">
            <v xml:space="preserve">  15:24:27</v>
          </cell>
          <cell r="I1189" t="str">
            <v xml:space="preserve">   52.47KW</v>
          </cell>
          <cell r="L1189">
            <v>0.87</v>
          </cell>
        </row>
        <row r="1190">
          <cell r="B1190" t="str">
            <v xml:space="preserve">  15:24:29</v>
          </cell>
          <cell r="I1190" t="str">
            <v xml:space="preserve">   52.32KW</v>
          </cell>
          <cell r="L1190">
            <v>0.87</v>
          </cell>
        </row>
        <row r="1191">
          <cell r="B1191" t="str">
            <v xml:space="preserve">  15:24:31</v>
          </cell>
          <cell r="I1191" t="str">
            <v xml:space="preserve">   52.23KW</v>
          </cell>
          <cell r="L1191">
            <v>0.87</v>
          </cell>
        </row>
        <row r="1192">
          <cell r="B1192" t="str">
            <v xml:space="preserve">  15:24:33</v>
          </cell>
          <cell r="I1192" t="str">
            <v xml:space="preserve">   52.11KW</v>
          </cell>
          <cell r="L1192">
            <v>0.87</v>
          </cell>
        </row>
        <row r="1193">
          <cell r="B1193" t="str">
            <v xml:space="preserve">  15:24:35</v>
          </cell>
          <cell r="I1193" t="str">
            <v xml:space="preserve">   51.99KW</v>
          </cell>
          <cell r="L1193">
            <v>0.86</v>
          </cell>
        </row>
        <row r="1194">
          <cell r="B1194" t="str">
            <v xml:space="preserve">  15:24:37</v>
          </cell>
          <cell r="I1194" t="str">
            <v xml:space="preserve">   51.66KW</v>
          </cell>
          <cell r="L1194">
            <v>0.86</v>
          </cell>
        </row>
        <row r="1195">
          <cell r="B1195" t="str">
            <v xml:space="preserve">  15:24:39</v>
          </cell>
          <cell r="I1195" t="str">
            <v xml:space="preserve">   51.69KW</v>
          </cell>
          <cell r="L1195">
            <v>0.86</v>
          </cell>
        </row>
        <row r="1196">
          <cell r="B1196" t="str">
            <v xml:space="preserve">  15:24:41</v>
          </cell>
          <cell r="I1196" t="str">
            <v xml:space="preserve">   51.60KW</v>
          </cell>
          <cell r="L1196">
            <v>0.86</v>
          </cell>
        </row>
        <row r="1197">
          <cell r="B1197" t="str">
            <v xml:space="preserve">  15:24:43</v>
          </cell>
          <cell r="I1197" t="str">
            <v xml:space="preserve">   51.51KW</v>
          </cell>
          <cell r="L1197">
            <v>0.86</v>
          </cell>
        </row>
        <row r="1198">
          <cell r="B1198" t="str">
            <v xml:space="preserve">  15:24:45</v>
          </cell>
          <cell r="I1198" t="str">
            <v xml:space="preserve">   51.39KW</v>
          </cell>
          <cell r="L1198">
            <v>0.86</v>
          </cell>
        </row>
        <row r="1199">
          <cell r="B1199" t="str">
            <v xml:space="preserve">  15:24:47</v>
          </cell>
          <cell r="I1199" t="str">
            <v xml:space="preserve">   51.27KW</v>
          </cell>
          <cell r="L1199">
            <v>0.86</v>
          </cell>
        </row>
        <row r="1200">
          <cell r="B1200" t="str">
            <v xml:space="preserve">  15:24:49</v>
          </cell>
          <cell r="I1200" t="str">
            <v xml:space="preserve">   51.27KW</v>
          </cell>
          <cell r="L1200">
            <v>0.86</v>
          </cell>
        </row>
        <row r="1201">
          <cell r="B1201" t="str">
            <v xml:space="preserve">  15:24:51</v>
          </cell>
          <cell r="I1201" t="str">
            <v xml:space="preserve">   51.06KW</v>
          </cell>
          <cell r="L1201">
            <v>0.86</v>
          </cell>
        </row>
        <row r="1202">
          <cell r="B1202" t="str">
            <v xml:space="preserve">  15:24:53</v>
          </cell>
          <cell r="I1202" t="str">
            <v xml:space="preserve">   50.94KW</v>
          </cell>
          <cell r="L1202">
            <v>0.86</v>
          </cell>
        </row>
        <row r="1203">
          <cell r="B1203" t="str">
            <v xml:space="preserve">  15:24:55</v>
          </cell>
          <cell r="I1203" t="str">
            <v xml:space="preserve">   50.79KW</v>
          </cell>
          <cell r="L1203">
            <v>0.86</v>
          </cell>
        </row>
        <row r="1204">
          <cell r="B1204" t="str">
            <v xml:space="preserve">  15:24:57</v>
          </cell>
          <cell r="I1204" t="str">
            <v xml:space="preserve">   50.70KW</v>
          </cell>
          <cell r="L1204">
            <v>0.86</v>
          </cell>
        </row>
        <row r="1205">
          <cell r="B1205" t="str">
            <v xml:space="preserve">  15:24:59</v>
          </cell>
          <cell r="I1205" t="str">
            <v xml:space="preserve">   50.64KW</v>
          </cell>
          <cell r="L1205">
            <v>0.86</v>
          </cell>
        </row>
        <row r="1206">
          <cell r="B1206" t="str">
            <v xml:space="preserve">  15:25:01</v>
          </cell>
          <cell r="I1206" t="str">
            <v xml:space="preserve">   50.31KW</v>
          </cell>
          <cell r="L1206">
            <v>0.86</v>
          </cell>
        </row>
        <row r="1207">
          <cell r="B1207" t="str">
            <v xml:space="preserve">  15:25:03</v>
          </cell>
          <cell r="I1207" t="str">
            <v xml:space="preserve">   50.19KW</v>
          </cell>
          <cell r="L1207">
            <v>0.86</v>
          </cell>
        </row>
        <row r="1208">
          <cell r="B1208" t="str">
            <v xml:space="preserve">  15:25:05</v>
          </cell>
          <cell r="I1208" t="str">
            <v xml:space="preserve">   50.19KW</v>
          </cell>
          <cell r="L1208">
            <v>0.86</v>
          </cell>
        </row>
        <row r="1209">
          <cell r="B1209" t="str">
            <v xml:space="preserve">  15:25:07</v>
          </cell>
          <cell r="I1209" t="str">
            <v xml:space="preserve">   70.05KW</v>
          </cell>
          <cell r="L1209">
            <v>0.89</v>
          </cell>
        </row>
        <row r="1210">
          <cell r="B1210" t="str">
            <v xml:space="preserve">  15:25:09</v>
          </cell>
          <cell r="I1210" t="str">
            <v xml:space="preserve">   81.15KW</v>
          </cell>
          <cell r="L1210">
            <v>0.89</v>
          </cell>
        </row>
        <row r="1211">
          <cell r="B1211" t="str">
            <v xml:space="preserve">  15:25:11</v>
          </cell>
          <cell r="I1211" t="str">
            <v xml:space="preserve">   82.38KW</v>
          </cell>
          <cell r="L1211">
            <v>0.89</v>
          </cell>
        </row>
        <row r="1212">
          <cell r="B1212" t="str">
            <v xml:space="preserve">  15:25:13</v>
          </cell>
          <cell r="I1212" t="str">
            <v xml:space="preserve">   81.75KW</v>
          </cell>
          <cell r="L1212">
            <v>0.89</v>
          </cell>
        </row>
        <row r="1213">
          <cell r="B1213" t="str">
            <v xml:space="preserve">  15:25:15</v>
          </cell>
          <cell r="I1213" t="str">
            <v xml:space="preserve">   54.69KW</v>
          </cell>
          <cell r="L1213">
            <v>0.87</v>
          </cell>
        </row>
        <row r="1214">
          <cell r="B1214" t="str">
            <v xml:space="preserve">  15:25:17</v>
          </cell>
          <cell r="I1214" t="str">
            <v xml:space="preserve">   52.47KW</v>
          </cell>
          <cell r="L1214">
            <v>0.86</v>
          </cell>
        </row>
        <row r="1215">
          <cell r="B1215" t="str">
            <v xml:space="preserve">  15:25:19</v>
          </cell>
          <cell r="I1215" t="str">
            <v xml:space="preserve">   52.38KW</v>
          </cell>
          <cell r="L1215">
            <v>0.86</v>
          </cell>
        </row>
        <row r="1216">
          <cell r="B1216" t="str">
            <v xml:space="preserve">  15:25:21</v>
          </cell>
          <cell r="I1216" t="str">
            <v xml:space="preserve">   52.23KW</v>
          </cell>
          <cell r="L1216">
            <v>0.86</v>
          </cell>
        </row>
        <row r="1217">
          <cell r="B1217" t="str">
            <v xml:space="preserve">  15:25:23</v>
          </cell>
          <cell r="I1217" t="str">
            <v xml:space="preserve">   51.90KW</v>
          </cell>
          <cell r="L1217">
            <v>0.86</v>
          </cell>
        </row>
        <row r="1218">
          <cell r="B1218" t="str">
            <v xml:space="preserve">  15:25:25</v>
          </cell>
          <cell r="I1218" t="str">
            <v xml:space="preserve">   51.69KW</v>
          </cell>
          <cell r="L1218">
            <v>0.86</v>
          </cell>
        </row>
        <row r="1219">
          <cell r="B1219" t="str">
            <v xml:space="preserve">  15:25:27</v>
          </cell>
          <cell r="I1219" t="str">
            <v xml:space="preserve">   51.57KW</v>
          </cell>
          <cell r="L1219">
            <v>0.86</v>
          </cell>
        </row>
        <row r="1220">
          <cell r="B1220" t="str">
            <v xml:space="preserve">  15:25:29</v>
          </cell>
          <cell r="I1220" t="str">
            <v xml:space="preserve">   51.57KW</v>
          </cell>
          <cell r="L1220">
            <v>0.86</v>
          </cell>
        </row>
        <row r="1221">
          <cell r="B1221" t="str">
            <v xml:space="preserve">  15:25:31</v>
          </cell>
          <cell r="I1221" t="str">
            <v xml:space="preserve">   51.36KW</v>
          </cell>
          <cell r="L1221">
            <v>0.86</v>
          </cell>
        </row>
        <row r="1222">
          <cell r="B1222" t="str">
            <v xml:space="preserve">  15:25:33</v>
          </cell>
          <cell r="I1222" t="str">
            <v xml:space="preserve">   51.06KW</v>
          </cell>
          <cell r="L1222">
            <v>0.86</v>
          </cell>
        </row>
        <row r="1223">
          <cell r="B1223" t="str">
            <v xml:space="preserve">  15:25:35</v>
          </cell>
          <cell r="I1223" t="str">
            <v xml:space="preserve">   51.15KW</v>
          </cell>
          <cell r="L1223">
            <v>0.86</v>
          </cell>
        </row>
        <row r="1224">
          <cell r="B1224" t="str">
            <v xml:space="preserve">  15:25:37</v>
          </cell>
          <cell r="I1224" t="str">
            <v xml:space="preserve">   50.88KW</v>
          </cell>
          <cell r="L1224">
            <v>0.86</v>
          </cell>
        </row>
        <row r="1225">
          <cell r="B1225" t="str">
            <v xml:space="preserve">  15:25:39</v>
          </cell>
          <cell r="I1225" t="str">
            <v xml:space="preserve">   50.67KW</v>
          </cell>
          <cell r="L1225">
            <v>0.86</v>
          </cell>
        </row>
        <row r="1226">
          <cell r="B1226" t="str">
            <v xml:space="preserve">  15:25:41</v>
          </cell>
          <cell r="I1226" t="str">
            <v xml:space="preserve">   50.61KW</v>
          </cell>
          <cell r="L1226">
            <v>0.86</v>
          </cell>
        </row>
        <row r="1227">
          <cell r="B1227" t="str">
            <v xml:space="preserve">  15:25:43</v>
          </cell>
          <cell r="I1227" t="str">
            <v xml:space="preserve">   50.55KW</v>
          </cell>
          <cell r="L1227">
            <v>0.86</v>
          </cell>
        </row>
        <row r="1228">
          <cell r="B1228" t="str">
            <v xml:space="preserve">  15:25:45</v>
          </cell>
          <cell r="I1228" t="str">
            <v xml:space="preserve">   50.37KW</v>
          </cell>
          <cell r="L1228">
            <v>0.86</v>
          </cell>
        </row>
        <row r="1229">
          <cell r="B1229" t="str">
            <v xml:space="preserve">  15:25:47</v>
          </cell>
          <cell r="I1229" t="str">
            <v xml:space="preserve">   50.10KW</v>
          </cell>
          <cell r="L1229">
            <v>0.86</v>
          </cell>
        </row>
        <row r="1230">
          <cell r="B1230" t="str">
            <v xml:space="preserve">  15:25:49</v>
          </cell>
          <cell r="I1230" t="str">
            <v xml:space="preserve">   78.03KW</v>
          </cell>
          <cell r="L1230">
            <v>0.89</v>
          </cell>
        </row>
        <row r="1231">
          <cell r="B1231" t="str">
            <v xml:space="preserve">  15:25:51</v>
          </cell>
          <cell r="I1231" t="str">
            <v xml:space="preserve">   81.30KW</v>
          </cell>
          <cell r="L1231">
            <v>0.89</v>
          </cell>
        </row>
        <row r="1232">
          <cell r="B1232" t="str">
            <v xml:space="preserve">  15:25:53</v>
          </cell>
          <cell r="I1232" t="str">
            <v xml:space="preserve">   82.53KW</v>
          </cell>
          <cell r="L1232">
            <v>0.89</v>
          </cell>
        </row>
        <row r="1233">
          <cell r="B1233" t="str">
            <v xml:space="preserve">  15:25:55</v>
          </cell>
          <cell r="I1233" t="str">
            <v xml:space="preserve">   82.98KW</v>
          </cell>
          <cell r="L1233">
            <v>0.89</v>
          </cell>
        </row>
        <row r="1234">
          <cell r="B1234" t="str">
            <v xml:space="preserve">  15:25:57</v>
          </cell>
          <cell r="I1234" t="str">
            <v xml:space="preserve">   53.13KW</v>
          </cell>
          <cell r="L1234">
            <v>0.87</v>
          </cell>
        </row>
        <row r="1235">
          <cell r="B1235" t="str">
            <v xml:space="preserve">  15:25:59</v>
          </cell>
          <cell r="I1235" t="str">
            <v xml:space="preserve">   52.65KW</v>
          </cell>
          <cell r="L1235">
            <v>0.87</v>
          </cell>
        </row>
        <row r="1236">
          <cell r="B1236" t="str">
            <v xml:space="preserve">  15:26:01</v>
          </cell>
          <cell r="I1236" t="str">
            <v xml:space="preserve">   52.38KW</v>
          </cell>
          <cell r="L1236">
            <v>0.87</v>
          </cell>
        </row>
        <row r="1237">
          <cell r="B1237" t="str">
            <v xml:space="preserve">  15:26:03</v>
          </cell>
          <cell r="I1237" t="str">
            <v xml:space="preserve">   52.29KW</v>
          </cell>
          <cell r="L1237">
            <v>0.86</v>
          </cell>
        </row>
        <row r="1238">
          <cell r="B1238" t="str">
            <v xml:space="preserve">  15:26:05</v>
          </cell>
          <cell r="I1238" t="str">
            <v xml:space="preserve">   52.23KW</v>
          </cell>
          <cell r="L1238">
            <v>0.87</v>
          </cell>
        </row>
        <row r="1239">
          <cell r="B1239" t="str">
            <v xml:space="preserve">  15:26:07</v>
          </cell>
          <cell r="I1239" t="str">
            <v xml:space="preserve">   52.05KW</v>
          </cell>
          <cell r="L1239">
            <v>0.86</v>
          </cell>
        </row>
        <row r="1240">
          <cell r="B1240" t="str">
            <v xml:space="preserve">  15:26:09</v>
          </cell>
          <cell r="I1240" t="str">
            <v xml:space="preserve">   51.93KW</v>
          </cell>
          <cell r="L1240">
            <v>0.86</v>
          </cell>
        </row>
        <row r="1241">
          <cell r="B1241" t="str">
            <v xml:space="preserve">  15:26:11</v>
          </cell>
          <cell r="I1241" t="str">
            <v xml:space="preserve">   51.84KW</v>
          </cell>
          <cell r="L1241">
            <v>0.86</v>
          </cell>
        </row>
        <row r="1242">
          <cell r="B1242" t="str">
            <v xml:space="preserve">  15:26:13</v>
          </cell>
          <cell r="I1242" t="str">
            <v xml:space="preserve">   51.78KW</v>
          </cell>
          <cell r="L1242">
            <v>0.86</v>
          </cell>
        </row>
        <row r="1243">
          <cell r="B1243" t="str">
            <v xml:space="preserve">  15:26:15</v>
          </cell>
          <cell r="I1243" t="str">
            <v xml:space="preserve">   51.69KW</v>
          </cell>
          <cell r="L1243">
            <v>0.86</v>
          </cell>
        </row>
        <row r="1244">
          <cell r="B1244" t="str">
            <v xml:space="preserve">  15:26:17</v>
          </cell>
          <cell r="I1244" t="str">
            <v xml:space="preserve">   51.42KW</v>
          </cell>
          <cell r="L1244">
            <v>0.86</v>
          </cell>
        </row>
        <row r="1245">
          <cell r="B1245" t="str">
            <v xml:space="preserve">  15:26:19</v>
          </cell>
          <cell r="I1245" t="str">
            <v xml:space="preserve">   51.42KW</v>
          </cell>
          <cell r="L1245">
            <v>0.86</v>
          </cell>
        </row>
        <row r="1246">
          <cell r="B1246" t="str">
            <v xml:space="preserve">  15:26:21</v>
          </cell>
          <cell r="I1246" t="str">
            <v xml:space="preserve">   51.30KW</v>
          </cell>
          <cell r="L1246">
            <v>0.86</v>
          </cell>
        </row>
        <row r="1247">
          <cell r="B1247" t="str">
            <v xml:space="preserve">  15:26:23</v>
          </cell>
          <cell r="I1247" t="str">
            <v xml:space="preserve">   51.24KW</v>
          </cell>
          <cell r="L1247">
            <v>0.86</v>
          </cell>
        </row>
        <row r="1248">
          <cell r="B1248" t="str">
            <v xml:space="preserve">  15:26:25</v>
          </cell>
          <cell r="I1248" t="str">
            <v xml:space="preserve">   51.12KW</v>
          </cell>
          <cell r="L1248">
            <v>0.86</v>
          </cell>
        </row>
        <row r="1249">
          <cell r="B1249" t="str">
            <v xml:space="preserve">  15:26:27</v>
          </cell>
          <cell r="I1249" t="str">
            <v xml:space="preserve">   51.12KW</v>
          </cell>
          <cell r="L1249">
            <v>0.86</v>
          </cell>
        </row>
        <row r="1250">
          <cell r="B1250" t="str">
            <v xml:space="preserve">  15:26:29</v>
          </cell>
          <cell r="I1250" t="str">
            <v xml:space="preserve">   50.88KW</v>
          </cell>
          <cell r="L1250">
            <v>0.86</v>
          </cell>
        </row>
        <row r="1251">
          <cell r="B1251" t="str">
            <v xml:space="preserve">  15:26:31</v>
          </cell>
          <cell r="I1251" t="str">
            <v xml:space="preserve">   50.88KW</v>
          </cell>
          <cell r="L1251">
            <v>0.86</v>
          </cell>
        </row>
        <row r="1252">
          <cell r="B1252" t="str">
            <v xml:space="preserve">  15:26:33</v>
          </cell>
          <cell r="I1252" t="str">
            <v xml:space="preserve">   50.70KW</v>
          </cell>
          <cell r="L1252">
            <v>0.86</v>
          </cell>
        </row>
        <row r="1253">
          <cell r="B1253" t="str">
            <v xml:space="preserve">  15:26:35</v>
          </cell>
          <cell r="I1253" t="str">
            <v xml:space="preserve">   50.61KW</v>
          </cell>
          <cell r="L1253">
            <v>0.86</v>
          </cell>
        </row>
        <row r="1254">
          <cell r="B1254" t="str">
            <v xml:space="preserve">  15:26:37</v>
          </cell>
          <cell r="I1254" t="str">
            <v xml:space="preserve">   50.55KW</v>
          </cell>
          <cell r="L1254">
            <v>0.86</v>
          </cell>
        </row>
        <row r="1255">
          <cell r="B1255" t="str">
            <v xml:space="preserve">  15:26:39</v>
          </cell>
          <cell r="I1255" t="str">
            <v xml:space="preserve">   50.37KW</v>
          </cell>
          <cell r="L1255">
            <v>0.86</v>
          </cell>
        </row>
        <row r="1256">
          <cell r="B1256" t="str">
            <v xml:space="preserve">  15:26:41</v>
          </cell>
          <cell r="I1256" t="str">
            <v xml:space="preserve">   50.49KW</v>
          </cell>
          <cell r="L1256">
            <v>0.86</v>
          </cell>
        </row>
        <row r="1257">
          <cell r="B1257" t="str">
            <v xml:space="preserve">  15:26:43</v>
          </cell>
          <cell r="I1257" t="str">
            <v xml:space="preserve">   50.25KW</v>
          </cell>
          <cell r="L1257">
            <v>0.86</v>
          </cell>
        </row>
        <row r="1258">
          <cell r="B1258" t="str">
            <v xml:space="preserve">  15:26:45</v>
          </cell>
          <cell r="I1258" t="str">
            <v xml:space="preserve">   50.25KW</v>
          </cell>
          <cell r="L1258">
            <v>0.86</v>
          </cell>
        </row>
        <row r="1259">
          <cell r="B1259" t="str">
            <v xml:space="preserve">  15:26:47</v>
          </cell>
          <cell r="I1259" t="str">
            <v xml:space="preserve">   50.07KW</v>
          </cell>
          <cell r="L1259">
            <v>0.86</v>
          </cell>
        </row>
        <row r="1260">
          <cell r="B1260" t="str">
            <v xml:space="preserve">  15:26:49</v>
          </cell>
          <cell r="I1260" t="str">
            <v xml:space="preserve">   80.73KW</v>
          </cell>
          <cell r="L1260">
            <v>0.89</v>
          </cell>
        </row>
        <row r="1261">
          <cell r="B1261" t="str">
            <v xml:space="preserve">  15:26:51</v>
          </cell>
          <cell r="I1261" t="str">
            <v xml:space="preserve">   82.29KW</v>
          </cell>
          <cell r="L1261">
            <v>0.89</v>
          </cell>
        </row>
        <row r="1262">
          <cell r="B1262" t="str">
            <v xml:space="preserve">  15:26:53</v>
          </cell>
          <cell r="I1262" t="str">
            <v xml:space="preserve">   82.83KW</v>
          </cell>
          <cell r="L1262">
            <v>0.89</v>
          </cell>
        </row>
        <row r="1263">
          <cell r="B1263" t="str">
            <v xml:space="preserve">  15:26:55</v>
          </cell>
          <cell r="I1263" t="str">
            <v xml:space="preserve">   65.58KW</v>
          </cell>
          <cell r="L1263">
            <v>0.88</v>
          </cell>
        </row>
        <row r="1264">
          <cell r="B1264" t="str">
            <v xml:space="preserve">  15:26:57</v>
          </cell>
          <cell r="I1264" t="str">
            <v xml:space="preserve">   53.07KW</v>
          </cell>
          <cell r="L1264">
            <v>0.87</v>
          </cell>
        </row>
        <row r="1265">
          <cell r="B1265" t="str">
            <v xml:space="preserve">  15:26:59</v>
          </cell>
          <cell r="I1265" t="str">
            <v xml:space="preserve">   52.71KW</v>
          </cell>
          <cell r="L1265">
            <v>0.86</v>
          </cell>
        </row>
        <row r="1266">
          <cell r="B1266" t="str">
            <v xml:space="preserve">  15:27:01</v>
          </cell>
          <cell r="I1266" t="str">
            <v xml:space="preserve">   52.50KW</v>
          </cell>
          <cell r="L1266">
            <v>0.87</v>
          </cell>
        </row>
        <row r="1267">
          <cell r="B1267" t="str">
            <v xml:space="preserve">  15:27:03</v>
          </cell>
          <cell r="I1267" t="str">
            <v xml:space="preserve">   52.53KW</v>
          </cell>
          <cell r="L1267">
            <v>0.87</v>
          </cell>
        </row>
        <row r="1268">
          <cell r="B1268" t="str">
            <v xml:space="preserve">  15:27:05</v>
          </cell>
          <cell r="I1268" t="str">
            <v xml:space="preserve">   52.47KW</v>
          </cell>
          <cell r="L1268">
            <v>0.87</v>
          </cell>
        </row>
        <row r="1269">
          <cell r="B1269" t="str">
            <v xml:space="preserve">  15:27:07</v>
          </cell>
          <cell r="I1269" t="str">
            <v xml:space="preserve">   52.23KW</v>
          </cell>
          <cell r="L1269">
            <v>0.87</v>
          </cell>
        </row>
        <row r="1270">
          <cell r="B1270" t="str">
            <v xml:space="preserve">  15:27:09</v>
          </cell>
          <cell r="I1270" t="str">
            <v xml:space="preserve">   52.05KW</v>
          </cell>
          <cell r="L1270">
            <v>0.86</v>
          </cell>
        </row>
        <row r="1271">
          <cell r="B1271" t="str">
            <v xml:space="preserve">  15:27:11</v>
          </cell>
          <cell r="I1271" t="str">
            <v xml:space="preserve">   52.02KW</v>
          </cell>
          <cell r="L1271">
            <v>0.86</v>
          </cell>
        </row>
        <row r="1272">
          <cell r="B1272" t="str">
            <v xml:space="preserve">  15:27:13</v>
          </cell>
          <cell r="I1272" t="str">
            <v xml:space="preserve">   51.93KW</v>
          </cell>
          <cell r="L1272">
            <v>0.86</v>
          </cell>
        </row>
        <row r="1273">
          <cell r="B1273" t="str">
            <v xml:space="preserve">  15:27:15</v>
          </cell>
          <cell r="I1273" t="str">
            <v xml:space="preserve">   51.69KW</v>
          </cell>
          <cell r="L1273">
            <v>0.86</v>
          </cell>
        </row>
        <row r="1274">
          <cell r="B1274" t="str">
            <v xml:space="preserve">  15:27:17</v>
          </cell>
          <cell r="I1274" t="str">
            <v xml:space="preserve">   51.63KW</v>
          </cell>
          <cell r="L1274">
            <v>0.86</v>
          </cell>
        </row>
        <row r="1275">
          <cell r="B1275" t="str">
            <v xml:space="preserve">  15:27:19</v>
          </cell>
          <cell r="I1275" t="str">
            <v xml:space="preserve">   51.57KW</v>
          </cell>
          <cell r="L1275">
            <v>0.86</v>
          </cell>
        </row>
        <row r="1276">
          <cell r="B1276" t="str">
            <v xml:space="preserve">  15:27:21</v>
          </cell>
          <cell r="I1276" t="str">
            <v xml:space="preserve">   51.48KW</v>
          </cell>
          <cell r="L1276">
            <v>0.86</v>
          </cell>
        </row>
        <row r="1277">
          <cell r="B1277" t="str">
            <v xml:space="preserve">  15:27:23</v>
          </cell>
          <cell r="I1277" t="str">
            <v xml:space="preserve">   51.30KW</v>
          </cell>
          <cell r="L1277">
            <v>0.86</v>
          </cell>
        </row>
        <row r="1278">
          <cell r="B1278" t="str">
            <v xml:space="preserve">  15:27:25</v>
          </cell>
          <cell r="I1278" t="str">
            <v xml:space="preserve">   51.27KW</v>
          </cell>
          <cell r="L1278">
            <v>0.86</v>
          </cell>
        </row>
        <row r="1279">
          <cell r="B1279" t="str">
            <v xml:space="preserve">  15:27:27</v>
          </cell>
          <cell r="I1279" t="str">
            <v xml:space="preserve">   51.15KW</v>
          </cell>
          <cell r="L1279">
            <v>0.86</v>
          </cell>
        </row>
        <row r="1280">
          <cell r="B1280" t="str">
            <v xml:space="preserve">  15:27:29</v>
          </cell>
          <cell r="I1280" t="str">
            <v xml:space="preserve">   51.15KW</v>
          </cell>
          <cell r="L1280">
            <v>0.86</v>
          </cell>
        </row>
        <row r="1281">
          <cell r="B1281" t="str">
            <v xml:space="preserve">  15:27:31</v>
          </cell>
          <cell r="I1281" t="str">
            <v xml:space="preserve">   50.94KW</v>
          </cell>
          <cell r="L1281">
            <v>0.86</v>
          </cell>
        </row>
        <row r="1282">
          <cell r="B1282" t="str">
            <v xml:space="preserve">  15:27:33</v>
          </cell>
          <cell r="I1282" t="str">
            <v xml:space="preserve">   50.91KW</v>
          </cell>
          <cell r="L1282">
            <v>0.86</v>
          </cell>
        </row>
        <row r="1283">
          <cell r="B1283" t="str">
            <v xml:space="preserve">  15:27:35</v>
          </cell>
          <cell r="I1283" t="str">
            <v xml:space="preserve">   50.73KW</v>
          </cell>
          <cell r="L1283">
            <v>0.86</v>
          </cell>
        </row>
        <row r="1284">
          <cell r="B1284" t="str">
            <v xml:space="preserve">  15:27:37</v>
          </cell>
          <cell r="I1284" t="str">
            <v xml:space="preserve">   50.79KW</v>
          </cell>
          <cell r="L1284">
            <v>0.86</v>
          </cell>
        </row>
        <row r="1285">
          <cell r="B1285" t="str">
            <v xml:space="preserve">  15:27:39</v>
          </cell>
          <cell r="I1285" t="str">
            <v xml:space="preserve">   50.52KW</v>
          </cell>
          <cell r="L1285">
            <v>0.86</v>
          </cell>
        </row>
        <row r="1286">
          <cell r="B1286" t="str">
            <v xml:space="preserve">  15:27:41</v>
          </cell>
          <cell r="I1286" t="str">
            <v xml:space="preserve">   50.40KW</v>
          </cell>
          <cell r="L1286">
            <v>0.86</v>
          </cell>
        </row>
        <row r="1287">
          <cell r="B1287" t="str">
            <v xml:space="preserve">  15:27:43</v>
          </cell>
          <cell r="I1287" t="str">
            <v xml:space="preserve">   50.37KW</v>
          </cell>
          <cell r="L1287">
            <v>0.86</v>
          </cell>
        </row>
        <row r="1288">
          <cell r="B1288" t="str">
            <v xml:space="preserve">  15:27:45</v>
          </cell>
          <cell r="I1288" t="str">
            <v xml:space="preserve">   50.37KW</v>
          </cell>
          <cell r="L1288">
            <v>0.86</v>
          </cell>
        </row>
        <row r="1289">
          <cell r="B1289" t="str">
            <v xml:space="preserve">  15:27:47</v>
          </cell>
          <cell r="I1289" t="str">
            <v xml:space="preserve">   50.19KW</v>
          </cell>
          <cell r="L1289">
            <v>0.86</v>
          </cell>
        </row>
        <row r="1290">
          <cell r="B1290" t="str">
            <v xml:space="preserve">  15:27:49</v>
          </cell>
          <cell r="I1290" t="str">
            <v xml:space="preserve">   50.19KW</v>
          </cell>
          <cell r="L1290">
            <v>0.86</v>
          </cell>
        </row>
        <row r="1291">
          <cell r="B1291" t="str">
            <v xml:space="preserve">  15:27:51</v>
          </cell>
          <cell r="I1291" t="str">
            <v xml:space="preserve">   66.33KW</v>
          </cell>
          <cell r="L1291">
            <v>0.88</v>
          </cell>
        </row>
        <row r="1292">
          <cell r="B1292" t="str">
            <v xml:space="preserve">  15:27:53</v>
          </cell>
          <cell r="I1292" t="str">
            <v xml:space="preserve">   81.93KW</v>
          </cell>
          <cell r="L1292">
            <v>0.89</v>
          </cell>
        </row>
        <row r="1293">
          <cell r="B1293" t="str">
            <v xml:space="preserve">  15:27:55</v>
          </cell>
          <cell r="I1293" t="str">
            <v xml:space="preserve">   82.47KW</v>
          </cell>
          <cell r="L1293">
            <v>0.89</v>
          </cell>
        </row>
        <row r="1294">
          <cell r="B1294" t="str">
            <v xml:space="preserve">  15:27:57</v>
          </cell>
          <cell r="I1294" t="str">
            <v xml:space="preserve">   82.83KW</v>
          </cell>
          <cell r="L1294">
            <v>0.89</v>
          </cell>
        </row>
        <row r="1295">
          <cell r="B1295" t="str">
            <v xml:space="preserve">  15:27:59</v>
          </cell>
          <cell r="I1295" t="str">
            <v xml:space="preserve">   58.38KW</v>
          </cell>
          <cell r="L1295">
            <v>0.87</v>
          </cell>
        </row>
        <row r="1296">
          <cell r="B1296" t="str">
            <v xml:space="preserve">  15:28:01</v>
          </cell>
          <cell r="I1296" t="str">
            <v xml:space="preserve">   52.65KW</v>
          </cell>
          <cell r="L1296">
            <v>0.87</v>
          </cell>
        </row>
        <row r="1297">
          <cell r="B1297" t="str">
            <v xml:space="preserve">  15:28:03</v>
          </cell>
          <cell r="I1297" t="str">
            <v xml:space="preserve">   52.56KW</v>
          </cell>
          <cell r="L1297">
            <v>0.87</v>
          </cell>
        </row>
        <row r="1298">
          <cell r="B1298" t="str">
            <v xml:space="preserve">  15:28:05</v>
          </cell>
          <cell r="I1298" t="str">
            <v xml:space="preserve">   52.53KW</v>
          </cell>
          <cell r="L1298">
            <v>0.87</v>
          </cell>
        </row>
        <row r="1299">
          <cell r="B1299" t="str">
            <v xml:space="preserve">  15:28:07</v>
          </cell>
          <cell r="I1299" t="str">
            <v xml:space="preserve">   52.35KW</v>
          </cell>
          <cell r="L1299">
            <v>0.86</v>
          </cell>
        </row>
        <row r="1300">
          <cell r="B1300" t="str">
            <v xml:space="preserve">  15:28:09</v>
          </cell>
          <cell r="I1300" t="str">
            <v xml:space="preserve">   52.23KW</v>
          </cell>
          <cell r="L1300">
            <v>0.86</v>
          </cell>
        </row>
        <row r="1301">
          <cell r="B1301" t="str">
            <v xml:space="preserve">  15:28:11</v>
          </cell>
          <cell r="I1301" t="str">
            <v xml:space="preserve">   51.99KW</v>
          </cell>
          <cell r="L1301">
            <v>0.86</v>
          </cell>
        </row>
        <row r="1302">
          <cell r="B1302" t="str">
            <v xml:space="preserve">  15:28:13</v>
          </cell>
          <cell r="I1302" t="str">
            <v xml:space="preserve">   51.84KW</v>
          </cell>
          <cell r="L1302">
            <v>0.86</v>
          </cell>
        </row>
        <row r="1303">
          <cell r="B1303" t="str">
            <v xml:space="preserve">  15:28:15</v>
          </cell>
          <cell r="I1303" t="str">
            <v xml:space="preserve">   51.78KW</v>
          </cell>
          <cell r="L1303">
            <v>0.86</v>
          </cell>
        </row>
        <row r="1304">
          <cell r="B1304" t="str">
            <v xml:space="preserve">  15:28:17</v>
          </cell>
          <cell r="I1304" t="str">
            <v xml:space="preserve">   51.57KW</v>
          </cell>
          <cell r="L1304">
            <v>0.86</v>
          </cell>
        </row>
        <row r="1305">
          <cell r="B1305" t="str">
            <v xml:space="preserve">  15:28:19</v>
          </cell>
          <cell r="I1305" t="str">
            <v xml:space="preserve">   51.39KW</v>
          </cell>
          <cell r="L1305">
            <v>0.86</v>
          </cell>
        </row>
        <row r="1306">
          <cell r="B1306" t="str">
            <v xml:space="preserve">  15:28:21</v>
          </cell>
          <cell r="I1306" t="str">
            <v xml:space="preserve">   51.24KW</v>
          </cell>
          <cell r="L1306">
            <v>0.86</v>
          </cell>
        </row>
        <row r="1307">
          <cell r="B1307" t="str">
            <v xml:space="preserve">  15:28:23</v>
          </cell>
          <cell r="I1307" t="str">
            <v xml:space="preserve">   51.15KW</v>
          </cell>
          <cell r="L1307">
            <v>0.86</v>
          </cell>
        </row>
        <row r="1308">
          <cell r="B1308" t="str">
            <v xml:space="preserve">  15:28:25</v>
          </cell>
          <cell r="I1308" t="str">
            <v xml:space="preserve">   51.00KW</v>
          </cell>
          <cell r="L1308">
            <v>0.86</v>
          </cell>
        </row>
        <row r="1309">
          <cell r="B1309" t="str">
            <v xml:space="preserve">  15:28:27</v>
          </cell>
          <cell r="I1309" t="str">
            <v xml:space="preserve">   50.82KW</v>
          </cell>
          <cell r="L1309">
            <v>0.86</v>
          </cell>
        </row>
        <row r="1310">
          <cell r="B1310" t="str">
            <v xml:space="preserve">  15:28:29</v>
          </cell>
          <cell r="I1310" t="str">
            <v xml:space="preserve">   50.79KW</v>
          </cell>
          <cell r="L1310">
            <v>0.86</v>
          </cell>
        </row>
        <row r="1311">
          <cell r="B1311" t="str">
            <v xml:space="preserve">  15:28:31</v>
          </cell>
          <cell r="I1311" t="str">
            <v xml:space="preserve">   50.76KW</v>
          </cell>
          <cell r="L1311">
            <v>0.86</v>
          </cell>
        </row>
        <row r="1312">
          <cell r="B1312" t="str">
            <v xml:space="preserve">  15:28:33</v>
          </cell>
          <cell r="I1312" t="str">
            <v xml:space="preserve">   50.61KW</v>
          </cell>
          <cell r="L1312">
            <v>0.86</v>
          </cell>
        </row>
        <row r="1313">
          <cell r="B1313" t="str">
            <v xml:space="preserve">  15:28:35</v>
          </cell>
          <cell r="I1313" t="str">
            <v xml:space="preserve">   50.58KW</v>
          </cell>
          <cell r="L1313">
            <v>0.86</v>
          </cell>
        </row>
        <row r="1314">
          <cell r="B1314" t="str">
            <v xml:space="preserve">  15:28:37</v>
          </cell>
          <cell r="I1314" t="str">
            <v xml:space="preserve">   50.40KW</v>
          </cell>
          <cell r="L1314">
            <v>0.86</v>
          </cell>
        </row>
        <row r="1315">
          <cell r="B1315" t="str">
            <v xml:space="preserve">  15:28:39</v>
          </cell>
          <cell r="I1315" t="str">
            <v xml:space="preserve">   50.25KW</v>
          </cell>
          <cell r="L1315">
            <v>0.86</v>
          </cell>
        </row>
        <row r="1316">
          <cell r="B1316" t="str">
            <v xml:space="preserve">  15:28:41</v>
          </cell>
          <cell r="I1316" t="str">
            <v xml:space="preserve">   50.28KW</v>
          </cell>
          <cell r="L1316">
            <v>0.86</v>
          </cell>
        </row>
        <row r="1317">
          <cell r="B1317" t="str">
            <v xml:space="preserve">  15:28:43</v>
          </cell>
          <cell r="I1317" t="str">
            <v xml:space="preserve">   50.04KW</v>
          </cell>
          <cell r="L1317">
            <v>0.86</v>
          </cell>
        </row>
        <row r="1318">
          <cell r="B1318" t="str">
            <v xml:space="preserve">  15:28:45</v>
          </cell>
          <cell r="I1318" t="str">
            <v xml:space="preserve">   50.55KW</v>
          </cell>
          <cell r="L1318">
            <v>0.86</v>
          </cell>
        </row>
        <row r="1319">
          <cell r="B1319" t="str">
            <v xml:space="preserve">  15:28:47</v>
          </cell>
          <cell r="I1319" t="str">
            <v xml:space="preserve">   81.51KW</v>
          </cell>
          <cell r="L1319">
            <v>0.89</v>
          </cell>
        </row>
        <row r="1320">
          <cell r="B1320" t="str">
            <v xml:space="preserve">  15:28:49</v>
          </cell>
          <cell r="I1320" t="str">
            <v xml:space="preserve">   82.65KW</v>
          </cell>
          <cell r="L1320">
            <v>0.89</v>
          </cell>
        </row>
        <row r="1321">
          <cell r="B1321" t="str">
            <v xml:space="preserve">  15:28:51</v>
          </cell>
          <cell r="I1321" t="str">
            <v xml:space="preserve">   83.13KW</v>
          </cell>
          <cell r="L1321">
            <v>0.89</v>
          </cell>
        </row>
        <row r="1322">
          <cell r="B1322" t="str">
            <v xml:space="preserve">  15:28:53</v>
          </cell>
          <cell r="I1322" t="str">
            <v xml:space="preserve">   53.10KW</v>
          </cell>
          <cell r="L1322">
            <v>0.87</v>
          </cell>
        </row>
        <row r="1323">
          <cell r="B1323" t="str">
            <v xml:space="preserve">  15:28:55</v>
          </cell>
          <cell r="I1323" t="str">
            <v xml:space="preserve">   52.68KW</v>
          </cell>
          <cell r="L1323">
            <v>0.87</v>
          </cell>
        </row>
        <row r="1324">
          <cell r="B1324" t="str">
            <v xml:space="preserve">  15:28:57</v>
          </cell>
          <cell r="I1324" t="str">
            <v xml:space="preserve">   52.53KW</v>
          </cell>
          <cell r="L1324">
            <v>0.86</v>
          </cell>
        </row>
        <row r="1325">
          <cell r="B1325" t="str">
            <v xml:space="preserve">  15:28:59</v>
          </cell>
          <cell r="I1325" t="str">
            <v xml:space="preserve">   52.47KW</v>
          </cell>
          <cell r="L1325">
            <v>0.87</v>
          </cell>
        </row>
        <row r="1326">
          <cell r="B1326" t="str">
            <v xml:space="preserve">  15:29:01</v>
          </cell>
          <cell r="I1326" t="str">
            <v xml:space="preserve">   52.29KW</v>
          </cell>
          <cell r="L1326">
            <v>0.86</v>
          </cell>
        </row>
        <row r="1327">
          <cell r="B1327" t="str">
            <v xml:space="preserve">  15:29:03</v>
          </cell>
          <cell r="I1327" t="str">
            <v xml:space="preserve">   52.26KW</v>
          </cell>
          <cell r="L1327">
            <v>0.87</v>
          </cell>
        </row>
        <row r="1328">
          <cell r="B1328" t="str">
            <v xml:space="preserve">  15:29:05</v>
          </cell>
          <cell r="I1328" t="str">
            <v xml:space="preserve">   51.30KW</v>
          </cell>
          <cell r="L1328">
            <v>0.86</v>
          </cell>
        </row>
        <row r="1329">
          <cell r="B1329" t="str">
            <v xml:space="preserve">  15:29:07</v>
          </cell>
          <cell r="I1329" t="str">
            <v xml:space="preserve">   51.30KW</v>
          </cell>
          <cell r="L1329">
            <v>0.86</v>
          </cell>
        </row>
        <row r="1330">
          <cell r="B1330" t="str">
            <v xml:space="preserve">  15:29:09</v>
          </cell>
          <cell r="I1330" t="str">
            <v xml:space="preserve">   51.30KW</v>
          </cell>
          <cell r="L1330">
            <v>0.86</v>
          </cell>
        </row>
        <row r="1331">
          <cell r="B1331" t="str">
            <v xml:space="preserve">  15:29:11</v>
          </cell>
          <cell r="I1331" t="str">
            <v xml:space="preserve">   51.06KW</v>
          </cell>
          <cell r="L1331">
            <v>0.86</v>
          </cell>
        </row>
        <row r="1332">
          <cell r="B1332" t="str">
            <v xml:space="preserve">  15:29:13</v>
          </cell>
          <cell r="I1332" t="str">
            <v xml:space="preserve">   51.09KW</v>
          </cell>
          <cell r="L1332">
            <v>0.86</v>
          </cell>
        </row>
        <row r="1333">
          <cell r="B1333" t="str">
            <v xml:space="preserve">  15:29:15</v>
          </cell>
          <cell r="I1333" t="str">
            <v xml:space="preserve">   51.03KW</v>
          </cell>
          <cell r="L1333">
            <v>0.86</v>
          </cell>
        </row>
        <row r="1334">
          <cell r="B1334" t="str">
            <v xml:space="preserve">  15:29:17</v>
          </cell>
          <cell r="I1334" t="str">
            <v xml:space="preserve">   51.00KW</v>
          </cell>
          <cell r="L1334">
            <v>0.86</v>
          </cell>
        </row>
        <row r="1335">
          <cell r="B1335" t="str">
            <v xml:space="preserve">  15:29:19</v>
          </cell>
          <cell r="I1335" t="str">
            <v xml:space="preserve">   50.79KW</v>
          </cell>
          <cell r="L1335">
            <v>0.86</v>
          </cell>
        </row>
        <row r="1336">
          <cell r="B1336" t="str">
            <v xml:space="preserve">  15:29:21</v>
          </cell>
          <cell r="I1336" t="str">
            <v xml:space="preserve">   50.91KW</v>
          </cell>
          <cell r="L1336">
            <v>0.86</v>
          </cell>
        </row>
        <row r="1337">
          <cell r="B1337" t="str">
            <v xml:space="preserve">  15:29:23</v>
          </cell>
          <cell r="I1337" t="str">
            <v xml:space="preserve">   50.67KW</v>
          </cell>
          <cell r="L1337">
            <v>0.86</v>
          </cell>
        </row>
        <row r="1338">
          <cell r="B1338" t="str">
            <v xml:space="preserve">  15:29:25</v>
          </cell>
          <cell r="I1338" t="str">
            <v xml:space="preserve">   50.55KW</v>
          </cell>
          <cell r="L1338">
            <v>0.86</v>
          </cell>
        </row>
        <row r="1339">
          <cell r="B1339" t="str">
            <v xml:space="preserve">  15:29:27</v>
          </cell>
          <cell r="I1339" t="str">
            <v xml:space="preserve">   50.55KW</v>
          </cell>
          <cell r="L1339">
            <v>0.86</v>
          </cell>
        </row>
        <row r="1340">
          <cell r="B1340" t="str">
            <v xml:space="preserve">  15:29:29</v>
          </cell>
          <cell r="I1340" t="str">
            <v xml:space="preserve">   50.40KW</v>
          </cell>
          <cell r="L1340">
            <v>0.86</v>
          </cell>
        </row>
        <row r="1341">
          <cell r="B1341" t="str">
            <v xml:space="preserve">  15:29:31</v>
          </cell>
          <cell r="I1341" t="str">
            <v xml:space="preserve">   50.34KW</v>
          </cell>
          <cell r="L1341">
            <v>0.86</v>
          </cell>
        </row>
        <row r="1342">
          <cell r="B1342" t="str">
            <v xml:space="preserve">  15:29:33</v>
          </cell>
          <cell r="I1342" t="str">
            <v xml:space="preserve">   50.16KW</v>
          </cell>
          <cell r="L1342">
            <v>0.86</v>
          </cell>
        </row>
        <row r="1343">
          <cell r="B1343" t="str">
            <v xml:space="preserve">  15:29:35</v>
          </cell>
          <cell r="I1343" t="str">
            <v xml:space="preserve">   50.25KW</v>
          </cell>
          <cell r="L1343">
            <v>0.86</v>
          </cell>
        </row>
        <row r="1344">
          <cell r="B1344" t="str">
            <v xml:space="preserve">  15:29:37</v>
          </cell>
          <cell r="I1344" t="str">
            <v xml:space="preserve">   50.22KW</v>
          </cell>
          <cell r="L1344">
            <v>0.86</v>
          </cell>
        </row>
        <row r="1345">
          <cell r="B1345" t="str">
            <v xml:space="preserve">  15:29:39</v>
          </cell>
          <cell r="I1345" t="str">
            <v xml:space="preserve">   50.10KW</v>
          </cell>
          <cell r="L1345">
            <v>0.86</v>
          </cell>
        </row>
        <row r="1346">
          <cell r="B1346" t="str">
            <v xml:space="preserve">  15:29:41</v>
          </cell>
          <cell r="I1346" t="str">
            <v xml:space="preserve">   81.18KW</v>
          </cell>
          <cell r="L1346">
            <v>0.89</v>
          </cell>
        </row>
        <row r="1347">
          <cell r="B1347" t="str">
            <v xml:space="preserve">  15:29:43</v>
          </cell>
          <cell r="I1347" t="str">
            <v xml:space="preserve">   82.05KW</v>
          </cell>
          <cell r="L1347">
            <v>0.89</v>
          </cell>
        </row>
        <row r="1348">
          <cell r="B1348" t="str">
            <v xml:space="preserve">  15:29:45</v>
          </cell>
          <cell r="I1348" t="str">
            <v xml:space="preserve">   83.01KW</v>
          </cell>
          <cell r="L1348">
            <v>0.89</v>
          </cell>
        </row>
        <row r="1349">
          <cell r="B1349" t="str">
            <v xml:space="preserve">  15:29:47</v>
          </cell>
          <cell r="I1349" t="str">
            <v xml:space="preserve">   81.87KW</v>
          </cell>
          <cell r="L1349">
            <v>0.89</v>
          </cell>
        </row>
        <row r="1350">
          <cell r="B1350" t="str">
            <v xml:space="preserve">  15:29:49</v>
          </cell>
          <cell r="I1350" t="str">
            <v xml:space="preserve">   52.86KW</v>
          </cell>
          <cell r="L1350">
            <v>0.87</v>
          </cell>
        </row>
        <row r="1351">
          <cell r="B1351" t="str">
            <v xml:space="preserve">  15:29:51</v>
          </cell>
          <cell r="I1351" t="str">
            <v xml:space="preserve">   52.59KW</v>
          </cell>
          <cell r="L1351">
            <v>0.86</v>
          </cell>
        </row>
        <row r="1352">
          <cell r="B1352" t="str">
            <v xml:space="preserve">  15:29:53</v>
          </cell>
          <cell r="I1352" t="str">
            <v xml:space="preserve">   52.47KW</v>
          </cell>
          <cell r="L1352">
            <v>0.86</v>
          </cell>
        </row>
        <row r="1353">
          <cell r="B1353" t="str">
            <v xml:space="preserve">  15:29:55</v>
          </cell>
          <cell r="I1353" t="str">
            <v xml:space="preserve">   52.32KW</v>
          </cell>
          <cell r="L1353">
            <v>0.86</v>
          </cell>
        </row>
        <row r="1354">
          <cell r="B1354" t="str">
            <v xml:space="preserve">  15:29:57</v>
          </cell>
          <cell r="I1354" t="str">
            <v xml:space="preserve">   52.17KW</v>
          </cell>
          <cell r="L1354">
            <v>0.86</v>
          </cell>
        </row>
        <row r="1355">
          <cell r="B1355" t="str">
            <v xml:space="preserve">  15:29:59</v>
          </cell>
          <cell r="I1355" t="str">
            <v xml:space="preserve">   52.08KW</v>
          </cell>
          <cell r="L1355">
            <v>0.86</v>
          </cell>
        </row>
        <row r="1356">
          <cell r="B1356" t="str">
            <v xml:space="preserve">  15:30:01</v>
          </cell>
          <cell r="I1356" t="str">
            <v xml:space="preserve">   51.84KW</v>
          </cell>
          <cell r="L1356">
            <v>0.87</v>
          </cell>
        </row>
        <row r="1357">
          <cell r="B1357" t="str">
            <v xml:space="preserve">  15:30:03</v>
          </cell>
          <cell r="I1357" t="str">
            <v xml:space="preserve">   51.81KW</v>
          </cell>
          <cell r="L1357">
            <v>0.87</v>
          </cell>
        </row>
        <row r="1358">
          <cell r="B1358" t="str">
            <v xml:space="preserve">  15:30:05</v>
          </cell>
          <cell r="I1358" t="str">
            <v xml:space="preserve">   51.60KW</v>
          </cell>
          <cell r="L1358">
            <v>0.86</v>
          </cell>
        </row>
        <row r="1359">
          <cell r="B1359" t="str">
            <v xml:space="preserve">  15:30:07</v>
          </cell>
          <cell r="I1359" t="str">
            <v xml:space="preserve">   51.54KW</v>
          </cell>
          <cell r="L1359">
            <v>0.86</v>
          </cell>
        </row>
        <row r="1360">
          <cell r="B1360" t="str">
            <v xml:space="preserve">  15:30:09</v>
          </cell>
          <cell r="I1360" t="str">
            <v xml:space="preserve">   51.33KW</v>
          </cell>
          <cell r="L1360">
            <v>0.86</v>
          </cell>
        </row>
        <row r="1361">
          <cell r="B1361" t="str">
            <v xml:space="preserve">  15:30:11</v>
          </cell>
          <cell r="I1361" t="str">
            <v xml:space="preserve">   51.24KW</v>
          </cell>
          <cell r="L1361">
            <v>0.86</v>
          </cell>
        </row>
        <row r="1362">
          <cell r="B1362" t="str">
            <v xml:space="preserve">  15:30:13</v>
          </cell>
          <cell r="I1362" t="str">
            <v xml:space="preserve">   51.27KW</v>
          </cell>
          <cell r="L1362">
            <v>0.86</v>
          </cell>
        </row>
        <row r="1363">
          <cell r="B1363" t="str">
            <v xml:space="preserve">  15:30:15</v>
          </cell>
          <cell r="I1363" t="str">
            <v xml:space="preserve">   51.12KW</v>
          </cell>
          <cell r="L1363">
            <v>0.86</v>
          </cell>
        </row>
        <row r="1364">
          <cell r="B1364" t="str">
            <v xml:space="preserve">  15:30:17</v>
          </cell>
          <cell r="I1364" t="str">
            <v xml:space="preserve">   50.88KW</v>
          </cell>
          <cell r="L1364">
            <v>0.86</v>
          </cell>
        </row>
        <row r="1365">
          <cell r="B1365" t="str">
            <v xml:space="preserve">  15:30:19</v>
          </cell>
          <cell r="I1365" t="str">
            <v xml:space="preserve">   50.82KW</v>
          </cell>
          <cell r="L1365">
            <v>0.86</v>
          </cell>
        </row>
        <row r="1366">
          <cell r="B1366" t="str">
            <v xml:space="preserve">  15:30:21</v>
          </cell>
          <cell r="I1366" t="str">
            <v xml:space="preserve">   50.70KW</v>
          </cell>
          <cell r="L1366">
            <v>0.86</v>
          </cell>
        </row>
        <row r="1367">
          <cell r="B1367" t="str">
            <v xml:space="preserve">  15:30:23</v>
          </cell>
          <cell r="I1367" t="str">
            <v xml:space="preserve">   50.58KW</v>
          </cell>
          <cell r="L1367">
            <v>0.86</v>
          </cell>
        </row>
        <row r="1368">
          <cell r="B1368" t="str">
            <v xml:space="preserve">  15:30:25</v>
          </cell>
          <cell r="I1368" t="str">
            <v xml:space="preserve">   50.46KW</v>
          </cell>
          <cell r="L1368">
            <v>0.86</v>
          </cell>
        </row>
        <row r="1369">
          <cell r="B1369" t="str">
            <v xml:space="preserve">  15:30:27</v>
          </cell>
          <cell r="I1369" t="str">
            <v xml:space="preserve">   50.43KW</v>
          </cell>
          <cell r="L1369">
            <v>0.86</v>
          </cell>
        </row>
        <row r="1370">
          <cell r="B1370" t="str">
            <v xml:space="preserve">  15:30:29</v>
          </cell>
          <cell r="I1370" t="str">
            <v xml:space="preserve">   50.22KW</v>
          </cell>
          <cell r="L1370">
            <v>0.86</v>
          </cell>
        </row>
        <row r="1371">
          <cell r="B1371" t="str">
            <v xml:space="preserve">  15:30:31</v>
          </cell>
          <cell r="I1371" t="str">
            <v xml:space="preserve">   50.04KW</v>
          </cell>
          <cell r="L1371">
            <v>0.86</v>
          </cell>
        </row>
        <row r="1372">
          <cell r="B1372" t="str">
            <v xml:space="preserve">  15:30:33</v>
          </cell>
          <cell r="I1372" t="str">
            <v xml:space="preserve">   50.10KW</v>
          </cell>
          <cell r="L1372">
            <v>0.86</v>
          </cell>
        </row>
        <row r="1373">
          <cell r="B1373" t="str">
            <v xml:space="preserve">  15:30:35</v>
          </cell>
          <cell r="I1373" t="str">
            <v xml:space="preserve">   80.58KW</v>
          </cell>
          <cell r="L1373">
            <v>0.89</v>
          </cell>
        </row>
        <row r="1374">
          <cell r="B1374" t="str">
            <v xml:space="preserve">  15:30:37</v>
          </cell>
          <cell r="I1374" t="str">
            <v xml:space="preserve">   82.20KW</v>
          </cell>
          <cell r="L1374">
            <v>0.89</v>
          </cell>
        </row>
        <row r="1375">
          <cell r="B1375" t="str">
            <v xml:space="preserve">  15:30:39</v>
          </cell>
          <cell r="I1375" t="str">
            <v xml:space="preserve">   82.74KW</v>
          </cell>
          <cell r="L1375">
            <v>0.89</v>
          </cell>
        </row>
        <row r="1376">
          <cell r="B1376" t="str">
            <v xml:space="preserve">  15:30:41</v>
          </cell>
          <cell r="I1376" t="str">
            <v xml:space="preserve">   69.54KW</v>
          </cell>
          <cell r="L1376">
            <v>0.88</v>
          </cell>
        </row>
        <row r="1377">
          <cell r="B1377" t="str">
            <v xml:space="preserve">  15:30:43</v>
          </cell>
          <cell r="I1377" t="str">
            <v xml:space="preserve">   52.62KW</v>
          </cell>
          <cell r="L1377">
            <v>0.87</v>
          </cell>
        </row>
        <row r="1378">
          <cell r="B1378" t="str">
            <v xml:space="preserve">  15:30:45</v>
          </cell>
          <cell r="I1378" t="str">
            <v xml:space="preserve">   52.44KW</v>
          </cell>
          <cell r="L1378">
            <v>0.87</v>
          </cell>
        </row>
        <row r="1379">
          <cell r="B1379" t="str">
            <v xml:space="preserve">  15:30:47</v>
          </cell>
          <cell r="I1379" t="str">
            <v xml:space="preserve">   52.38KW</v>
          </cell>
          <cell r="L1379">
            <v>0.87</v>
          </cell>
        </row>
        <row r="1380">
          <cell r="B1380" t="str">
            <v xml:space="preserve">  15:30:49</v>
          </cell>
          <cell r="I1380" t="str">
            <v xml:space="preserve">   52.41KW</v>
          </cell>
          <cell r="L1380">
            <v>0.87</v>
          </cell>
        </row>
        <row r="1381">
          <cell r="B1381" t="str">
            <v xml:space="preserve">  15:30:51</v>
          </cell>
          <cell r="I1381" t="str">
            <v xml:space="preserve">   52.17KW</v>
          </cell>
          <cell r="L1381">
            <v>0.87</v>
          </cell>
        </row>
        <row r="1382">
          <cell r="B1382" t="str">
            <v xml:space="preserve">  15:30:53</v>
          </cell>
          <cell r="I1382" t="str">
            <v xml:space="preserve">   52.05KW</v>
          </cell>
          <cell r="L1382">
            <v>0.87</v>
          </cell>
        </row>
        <row r="1383">
          <cell r="B1383" t="str">
            <v xml:space="preserve">  15:30:55</v>
          </cell>
          <cell r="I1383" t="str">
            <v xml:space="preserve">   52.05KW</v>
          </cell>
          <cell r="L1383">
            <v>0.87</v>
          </cell>
        </row>
        <row r="1384">
          <cell r="B1384" t="str">
            <v xml:space="preserve">  15:30:57</v>
          </cell>
          <cell r="I1384" t="str">
            <v xml:space="preserve">   51.87KW</v>
          </cell>
          <cell r="L1384">
            <v>0.87</v>
          </cell>
        </row>
        <row r="1385">
          <cell r="B1385" t="str">
            <v xml:space="preserve">  15:30:59</v>
          </cell>
          <cell r="I1385" t="str">
            <v xml:space="preserve">   51.84KW</v>
          </cell>
          <cell r="L1385">
            <v>0.87</v>
          </cell>
        </row>
        <row r="1386">
          <cell r="B1386" t="str">
            <v xml:space="preserve">  15:31:01</v>
          </cell>
          <cell r="I1386" t="str">
            <v xml:space="preserve">   51.87KW</v>
          </cell>
          <cell r="L1386">
            <v>0.87</v>
          </cell>
        </row>
        <row r="1387">
          <cell r="B1387" t="str">
            <v xml:space="preserve">  15:31:03</v>
          </cell>
          <cell r="I1387" t="str">
            <v xml:space="preserve">   51.69KW</v>
          </cell>
          <cell r="L1387">
            <v>0.87</v>
          </cell>
        </row>
        <row r="1388">
          <cell r="B1388" t="str">
            <v xml:space="preserve">  15:31:05</v>
          </cell>
          <cell r="I1388" t="str">
            <v xml:space="preserve">   51.66KW</v>
          </cell>
          <cell r="L1388">
            <v>0.87</v>
          </cell>
        </row>
        <row r="1389">
          <cell r="B1389" t="str">
            <v xml:space="preserve">  15:31:07</v>
          </cell>
          <cell r="I1389" t="str">
            <v xml:space="preserve">   51.66KW</v>
          </cell>
          <cell r="L1389">
            <v>0.87</v>
          </cell>
        </row>
        <row r="1390">
          <cell r="B1390" t="str">
            <v xml:space="preserve">  15:31:09</v>
          </cell>
          <cell r="I1390" t="str">
            <v xml:space="preserve">   51.57KW</v>
          </cell>
          <cell r="L1390">
            <v>0.87</v>
          </cell>
        </row>
        <row r="1391">
          <cell r="B1391" t="str">
            <v xml:space="preserve">  15:31:11</v>
          </cell>
          <cell r="I1391" t="str">
            <v xml:space="preserve">   51.33KW</v>
          </cell>
          <cell r="L1391">
            <v>0.87</v>
          </cell>
        </row>
        <row r="1392">
          <cell r="B1392" t="str">
            <v xml:space="preserve">  15:31:13</v>
          </cell>
          <cell r="I1392" t="str">
            <v xml:space="preserve">   51.27KW</v>
          </cell>
          <cell r="L1392">
            <v>0.87</v>
          </cell>
        </row>
        <row r="1393">
          <cell r="B1393" t="str">
            <v xml:space="preserve">  15:31:15</v>
          </cell>
          <cell r="I1393" t="str">
            <v xml:space="preserve">   51.24KW</v>
          </cell>
          <cell r="L1393">
            <v>0.86</v>
          </cell>
        </row>
        <row r="1394">
          <cell r="B1394" t="str">
            <v xml:space="preserve">  15:31:17</v>
          </cell>
          <cell r="I1394" t="str">
            <v xml:space="preserve">   51.09KW</v>
          </cell>
          <cell r="L1394">
            <v>0.86</v>
          </cell>
        </row>
        <row r="1395">
          <cell r="B1395" t="str">
            <v xml:space="preserve">  15:31:19</v>
          </cell>
          <cell r="I1395" t="str">
            <v xml:space="preserve">   51.09KW</v>
          </cell>
          <cell r="L1395">
            <v>0.86</v>
          </cell>
        </row>
        <row r="1396">
          <cell r="B1396" t="str">
            <v xml:space="preserve">  15:31:21</v>
          </cell>
          <cell r="I1396" t="str">
            <v xml:space="preserve">   51.03KW</v>
          </cell>
          <cell r="L1396">
            <v>0.86</v>
          </cell>
        </row>
        <row r="1397">
          <cell r="B1397" t="str">
            <v xml:space="preserve">  15:31:23</v>
          </cell>
          <cell r="I1397" t="str">
            <v xml:space="preserve">   51.06KW</v>
          </cell>
          <cell r="L1397">
            <v>0.86</v>
          </cell>
        </row>
        <row r="1398">
          <cell r="B1398" t="str">
            <v xml:space="preserve">  15:31:25</v>
          </cell>
          <cell r="I1398" t="str">
            <v xml:space="preserve">   50.94KW</v>
          </cell>
          <cell r="L1398">
            <v>0.86</v>
          </cell>
        </row>
        <row r="1399">
          <cell r="B1399" t="str">
            <v xml:space="preserve">  15:31:27</v>
          </cell>
          <cell r="I1399" t="str">
            <v xml:space="preserve">   50.97KW</v>
          </cell>
          <cell r="L1399">
            <v>0.86</v>
          </cell>
        </row>
        <row r="1400">
          <cell r="B1400" t="str">
            <v xml:space="preserve">  15:31:29</v>
          </cell>
          <cell r="I1400" t="str">
            <v xml:space="preserve">   50.73KW</v>
          </cell>
          <cell r="L1400">
            <v>0.86</v>
          </cell>
        </row>
        <row r="1401">
          <cell r="B1401" t="str">
            <v xml:space="preserve">  15:31:31</v>
          </cell>
          <cell r="I1401" t="str">
            <v xml:space="preserve">   50.67KW</v>
          </cell>
          <cell r="L1401">
            <v>0.86</v>
          </cell>
        </row>
        <row r="1402">
          <cell r="B1402" t="str">
            <v xml:space="preserve">  15:31:33</v>
          </cell>
          <cell r="I1402" t="str">
            <v xml:space="preserve">   50.67KW</v>
          </cell>
          <cell r="L1402">
            <v>0.86</v>
          </cell>
        </row>
        <row r="1403">
          <cell r="B1403" t="str">
            <v xml:space="preserve">  15:31:35</v>
          </cell>
          <cell r="I1403" t="str">
            <v xml:space="preserve">   50.58KW</v>
          </cell>
          <cell r="L1403">
            <v>0.86</v>
          </cell>
        </row>
        <row r="1404">
          <cell r="B1404" t="str">
            <v xml:space="preserve">  15:31:37</v>
          </cell>
          <cell r="I1404" t="str">
            <v xml:space="preserve">   50.49KW</v>
          </cell>
          <cell r="L1404">
            <v>0.86</v>
          </cell>
        </row>
        <row r="1405">
          <cell r="B1405" t="str">
            <v xml:space="preserve">  15:31:39</v>
          </cell>
          <cell r="I1405" t="str">
            <v xml:space="preserve">   50.52KW</v>
          </cell>
          <cell r="L1405">
            <v>0.86</v>
          </cell>
        </row>
        <row r="1406">
          <cell r="B1406" t="str">
            <v xml:space="preserve">  15:31:41</v>
          </cell>
          <cell r="I1406" t="str">
            <v xml:space="preserve">   50.46KW</v>
          </cell>
          <cell r="L1406">
            <v>0.86</v>
          </cell>
        </row>
        <row r="1407">
          <cell r="B1407" t="str">
            <v xml:space="preserve">  15:31:43</v>
          </cell>
          <cell r="I1407" t="str">
            <v xml:space="preserve">   50.28KW</v>
          </cell>
          <cell r="L1407">
            <v>0.86</v>
          </cell>
        </row>
        <row r="1408">
          <cell r="B1408" t="str">
            <v xml:space="preserve">  15:31:45</v>
          </cell>
          <cell r="I1408" t="str">
            <v xml:space="preserve">   50.19KW</v>
          </cell>
          <cell r="L1408">
            <v>0.86</v>
          </cell>
        </row>
        <row r="1409">
          <cell r="B1409" t="str">
            <v xml:space="preserve">  15:31:47</v>
          </cell>
          <cell r="I1409" t="str">
            <v xml:space="preserve">   50.22KW</v>
          </cell>
          <cell r="L1409">
            <v>0.86</v>
          </cell>
        </row>
        <row r="1410">
          <cell r="B1410" t="str">
            <v xml:space="preserve">  15:31:49</v>
          </cell>
          <cell r="I1410" t="str">
            <v xml:space="preserve">   50.10KW</v>
          </cell>
          <cell r="L1410">
            <v>0.86</v>
          </cell>
        </row>
        <row r="1411">
          <cell r="B1411" t="str">
            <v xml:space="preserve">  15:31:51</v>
          </cell>
          <cell r="I1411" t="str">
            <v xml:space="preserve">   53.07KW</v>
          </cell>
          <cell r="L1411">
            <v>0.86</v>
          </cell>
        </row>
        <row r="1412">
          <cell r="B1412" t="str">
            <v xml:space="preserve">  15:31:53</v>
          </cell>
          <cell r="I1412" t="str">
            <v xml:space="preserve">   81.69KW</v>
          </cell>
          <cell r="L1412">
            <v>0.89</v>
          </cell>
        </row>
        <row r="1413">
          <cell r="B1413" t="str">
            <v xml:space="preserve">  15:31:55</v>
          </cell>
          <cell r="I1413" t="str">
            <v xml:space="preserve">   82.83KW</v>
          </cell>
          <cell r="L1413">
            <v>0.9</v>
          </cell>
        </row>
        <row r="1414">
          <cell r="B1414" t="str">
            <v xml:space="preserve">  15:31:57</v>
          </cell>
          <cell r="I1414" t="str">
            <v xml:space="preserve">   83.22KW</v>
          </cell>
          <cell r="L1414">
            <v>0.89</v>
          </cell>
        </row>
        <row r="1415">
          <cell r="B1415" t="str">
            <v xml:space="preserve">  15:31:59</v>
          </cell>
          <cell r="I1415" t="str">
            <v xml:space="preserve">   53.25KW</v>
          </cell>
          <cell r="L1415">
            <v>0.87</v>
          </cell>
        </row>
        <row r="1416">
          <cell r="B1416" t="str">
            <v xml:space="preserve">  15:32:01</v>
          </cell>
          <cell r="I1416" t="str">
            <v xml:space="preserve">   52.77KW</v>
          </cell>
          <cell r="L1416">
            <v>0.87</v>
          </cell>
        </row>
        <row r="1417">
          <cell r="B1417" t="str">
            <v xml:space="preserve">  15:32:03</v>
          </cell>
          <cell r="I1417" t="str">
            <v xml:space="preserve">   52.65KW</v>
          </cell>
          <cell r="L1417">
            <v>0.87</v>
          </cell>
        </row>
        <row r="1418">
          <cell r="B1418" t="str">
            <v xml:space="preserve">  15:32:05</v>
          </cell>
          <cell r="I1418" t="str">
            <v xml:space="preserve">   52.59KW</v>
          </cell>
          <cell r="L1418">
            <v>0.87</v>
          </cell>
        </row>
        <row r="1419">
          <cell r="B1419" t="str">
            <v xml:space="preserve">  15:32:07</v>
          </cell>
          <cell r="I1419" t="str">
            <v xml:space="preserve">   52.50KW</v>
          </cell>
          <cell r="L1419">
            <v>0.87</v>
          </cell>
        </row>
        <row r="1420">
          <cell r="B1420" t="str">
            <v xml:space="preserve">  15:32:09</v>
          </cell>
          <cell r="I1420" t="str">
            <v xml:space="preserve">   52.44KW</v>
          </cell>
          <cell r="L1420">
            <v>0.87</v>
          </cell>
        </row>
        <row r="1421">
          <cell r="B1421" t="str">
            <v xml:space="preserve">  15:32:11</v>
          </cell>
          <cell r="I1421" t="str">
            <v xml:space="preserve">   52.32KW</v>
          </cell>
          <cell r="L1421">
            <v>0.87</v>
          </cell>
        </row>
        <row r="1422">
          <cell r="B1422" t="str">
            <v xml:space="preserve">  15:32:13</v>
          </cell>
          <cell r="I1422" t="str">
            <v xml:space="preserve">   52.17KW</v>
          </cell>
          <cell r="L1422">
            <v>0.87</v>
          </cell>
        </row>
        <row r="1423">
          <cell r="B1423" t="str">
            <v xml:space="preserve">  15:32:15</v>
          </cell>
          <cell r="I1423" t="str">
            <v xml:space="preserve">   52.08KW</v>
          </cell>
          <cell r="L1423">
            <v>0.87</v>
          </cell>
        </row>
        <row r="1424">
          <cell r="B1424" t="str">
            <v xml:space="preserve">  15:32:17</v>
          </cell>
          <cell r="I1424" t="str">
            <v xml:space="preserve">   52.02KW</v>
          </cell>
          <cell r="L1424">
            <v>0.87</v>
          </cell>
        </row>
        <row r="1425">
          <cell r="B1425" t="str">
            <v xml:space="preserve">  15:32:19</v>
          </cell>
          <cell r="I1425" t="str">
            <v xml:space="preserve">   51.72KW</v>
          </cell>
          <cell r="L1425">
            <v>0.87</v>
          </cell>
        </row>
        <row r="1426">
          <cell r="B1426" t="str">
            <v xml:space="preserve">  15:32:21</v>
          </cell>
          <cell r="I1426" t="str">
            <v xml:space="preserve">   51.54KW</v>
          </cell>
          <cell r="L1426">
            <v>0.87</v>
          </cell>
        </row>
        <row r="1427">
          <cell r="B1427" t="str">
            <v xml:space="preserve">  15:32:23</v>
          </cell>
          <cell r="I1427" t="str">
            <v xml:space="preserve">   51.63KW</v>
          </cell>
          <cell r="L1427">
            <v>0.87</v>
          </cell>
        </row>
        <row r="1428">
          <cell r="B1428" t="str">
            <v xml:space="preserve">  15:32:25</v>
          </cell>
          <cell r="I1428" t="str">
            <v xml:space="preserve">   51.39KW</v>
          </cell>
          <cell r="L1428">
            <v>0.87</v>
          </cell>
        </row>
        <row r="1429">
          <cell r="B1429" t="str">
            <v xml:space="preserve">  15:32:27</v>
          </cell>
          <cell r="I1429" t="str">
            <v xml:space="preserve">   51.51KW</v>
          </cell>
          <cell r="L1429">
            <v>0.87</v>
          </cell>
        </row>
        <row r="1430">
          <cell r="B1430" t="str">
            <v xml:space="preserve">  15:32:29</v>
          </cell>
          <cell r="I1430" t="str">
            <v xml:space="preserve">   51.30KW</v>
          </cell>
          <cell r="L1430">
            <v>0.87</v>
          </cell>
        </row>
        <row r="1431">
          <cell r="B1431" t="str">
            <v xml:space="preserve">  15:32:31</v>
          </cell>
          <cell r="I1431" t="str">
            <v xml:space="preserve">   51.18KW</v>
          </cell>
          <cell r="L1431">
            <v>0.87</v>
          </cell>
        </row>
        <row r="1432">
          <cell r="B1432" t="str">
            <v xml:space="preserve">  15:32:33</v>
          </cell>
          <cell r="I1432" t="str">
            <v xml:space="preserve">   51.18KW</v>
          </cell>
          <cell r="L1432">
            <v>0.87</v>
          </cell>
        </row>
        <row r="1433">
          <cell r="B1433" t="str">
            <v xml:space="preserve">  15:32:35</v>
          </cell>
          <cell r="I1433" t="str">
            <v xml:space="preserve">   51.00KW</v>
          </cell>
          <cell r="L1433">
            <v>0.86</v>
          </cell>
        </row>
        <row r="1434">
          <cell r="B1434" t="str">
            <v xml:space="preserve">  15:32:37</v>
          </cell>
          <cell r="I1434" t="str">
            <v xml:space="preserve">   50.97KW</v>
          </cell>
          <cell r="L1434">
            <v>0.86</v>
          </cell>
        </row>
        <row r="1435">
          <cell r="B1435" t="str">
            <v xml:space="preserve">  15:32:39</v>
          </cell>
          <cell r="I1435" t="str">
            <v xml:space="preserve">   50.82KW</v>
          </cell>
          <cell r="L1435">
            <v>0.86</v>
          </cell>
        </row>
        <row r="1436">
          <cell r="B1436" t="str">
            <v xml:space="preserve">  15:32:41</v>
          </cell>
          <cell r="I1436" t="str">
            <v xml:space="preserve">   50.70KW</v>
          </cell>
          <cell r="L1436">
            <v>0.86</v>
          </cell>
        </row>
        <row r="1437">
          <cell r="B1437" t="str">
            <v xml:space="preserve">  15:32:43</v>
          </cell>
          <cell r="I1437" t="str">
            <v xml:space="preserve">   50.61KW</v>
          </cell>
          <cell r="L1437">
            <v>0.86</v>
          </cell>
        </row>
        <row r="1438">
          <cell r="B1438" t="str">
            <v xml:space="preserve">  15:32:45</v>
          </cell>
          <cell r="I1438" t="str">
            <v xml:space="preserve">   50.46KW</v>
          </cell>
          <cell r="L1438">
            <v>0.86</v>
          </cell>
        </row>
        <row r="1439">
          <cell r="B1439" t="str">
            <v xml:space="preserve">  15:32:47</v>
          </cell>
          <cell r="I1439" t="str">
            <v xml:space="preserve">   50.55KW</v>
          </cell>
          <cell r="L1439">
            <v>0.86</v>
          </cell>
        </row>
        <row r="1440">
          <cell r="B1440" t="str">
            <v xml:space="preserve">  15:32:49</v>
          </cell>
          <cell r="I1440" t="str">
            <v xml:space="preserve">   50.28KW</v>
          </cell>
          <cell r="L1440">
            <v>0.86</v>
          </cell>
        </row>
        <row r="1441">
          <cell r="B1441" t="str">
            <v xml:space="preserve">  15:32:51</v>
          </cell>
          <cell r="I1441" t="str">
            <v xml:space="preserve">   50.10KW</v>
          </cell>
          <cell r="L1441">
            <v>0.86</v>
          </cell>
        </row>
        <row r="1442">
          <cell r="B1442" t="str">
            <v xml:space="preserve">  15:32:53</v>
          </cell>
          <cell r="I1442" t="str">
            <v xml:space="preserve">   50.07KW</v>
          </cell>
          <cell r="L1442">
            <v>0.86</v>
          </cell>
        </row>
        <row r="1443">
          <cell r="B1443" t="str">
            <v xml:space="preserve">  15:32:55</v>
          </cell>
          <cell r="I1443" t="str">
            <v xml:space="preserve">   64.38KW</v>
          </cell>
          <cell r="L1443">
            <v>0.88</v>
          </cell>
        </row>
        <row r="1444">
          <cell r="B1444" t="str">
            <v xml:space="preserve">  15:32:57</v>
          </cell>
          <cell r="I1444" t="str">
            <v xml:space="preserve">   81.87KW</v>
          </cell>
          <cell r="L1444">
            <v>0.89</v>
          </cell>
        </row>
        <row r="1445">
          <cell r="B1445" t="str">
            <v xml:space="preserve">  15:32:59</v>
          </cell>
          <cell r="I1445" t="str">
            <v xml:space="preserve">   82.50KW</v>
          </cell>
          <cell r="L1445">
            <v>0.89</v>
          </cell>
        </row>
        <row r="1446">
          <cell r="B1446" t="str">
            <v xml:space="preserve">  15:33:01</v>
          </cell>
          <cell r="I1446" t="str">
            <v xml:space="preserve">   83.07KW</v>
          </cell>
          <cell r="L1446">
            <v>0.89</v>
          </cell>
        </row>
        <row r="1447">
          <cell r="B1447" t="str">
            <v xml:space="preserve">  15:33:03</v>
          </cell>
          <cell r="I1447" t="str">
            <v xml:space="preserve">   59.82KW</v>
          </cell>
          <cell r="L1447">
            <v>0.87</v>
          </cell>
        </row>
        <row r="1448">
          <cell r="B1448" t="str">
            <v xml:space="preserve">  15:33:05</v>
          </cell>
          <cell r="I1448" t="str">
            <v xml:space="preserve">   52.68KW</v>
          </cell>
          <cell r="L1448">
            <v>0.87</v>
          </cell>
        </row>
        <row r="1449">
          <cell r="B1449" t="str">
            <v xml:space="preserve">  15:33:07</v>
          </cell>
          <cell r="I1449" t="str">
            <v xml:space="preserve">   52.53KW</v>
          </cell>
          <cell r="L1449">
            <v>0.87</v>
          </cell>
        </row>
        <row r="1450">
          <cell r="B1450" t="str">
            <v xml:space="preserve">  15:33:09</v>
          </cell>
          <cell r="I1450" t="str">
            <v xml:space="preserve">   52.38KW</v>
          </cell>
          <cell r="L1450">
            <v>0.87</v>
          </cell>
        </row>
        <row r="1451">
          <cell r="B1451" t="str">
            <v xml:space="preserve">  15:33:11</v>
          </cell>
          <cell r="I1451" t="str">
            <v xml:space="preserve">   52.35KW</v>
          </cell>
          <cell r="L1451">
            <v>0.87</v>
          </cell>
        </row>
        <row r="1452">
          <cell r="B1452" t="str">
            <v xml:space="preserve">  15:33:13</v>
          </cell>
          <cell r="I1452" t="str">
            <v xml:space="preserve">   52.20KW</v>
          </cell>
          <cell r="L1452">
            <v>0.87</v>
          </cell>
        </row>
        <row r="1453">
          <cell r="B1453" t="str">
            <v xml:space="preserve">  15:33:15</v>
          </cell>
          <cell r="I1453" t="str">
            <v xml:space="preserve">   52.14KW</v>
          </cell>
          <cell r="L1453">
            <v>0.87</v>
          </cell>
        </row>
        <row r="1454">
          <cell r="B1454" t="str">
            <v xml:space="preserve">  15:33:17</v>
          </cell>
          <cell r="I1454" t="str">
            <v xml:space="preserve">   52.02KW</v>
          </cell>
          <cell r="L1454">
            <v>0.87</v>
          </cell>
        </row>
        <row r="1455">
          <cell r="B1455" t="str">
            <v xml:space="preserve">  15:33:19</v>
          </cell>
          <cell r="I1455" t="str">
            <v xml:space="preserve">   51.96KW</v>
          </cell>
          <cell r="L1455">
            <v>0.87</v>
          </cell>
        </row>
        <row r="1456">
          <cell r="B1456" t="str">
            <v xml:space="preserve">  15:33:21</v>
          </cell>
          <cell r="I1456" t="str">
            <v xml:space="preserve">   51.81KW</v>
          </cell>
          <cell r="L1456">
            <v>0.87</v>
          </cell>
        </row>
        <row r="1457">
          <cell r="B1457" t="str">
            <v xml:space="preserve">  15:33:23</v>
          </cell>
          <cell r="I1457" t="str">
            <v xml:space="preserve">   51.81KW</v>
          </cell>
          <cell r="L1457">
            <v>0.87</v>
          </cell>
        </row>
        <row r="1458">
          <cell r="B1458" t="str">
            <v xml:space="preserve">  15:33:25</v>
          </cell>
          <cell r="I1458" t="str">
            <v xml:space="preserve">   51.72KW</v>
          </cell>
          <cell r="L1458">
            <v>0.87</v>
          </cell>
        </row>
        <row r="1459">
          <cell r="B1459" t="str">
            <v xml:space="preserve">  15:33:27</v>
          </cell>
          <cell r="I1459" t="str">
            <v xml:space="preserve">   51.54KW</v>
          </cell>
          <cell r="L1459">
            <v>0.86</v>
          </cell>
        </row>
        <row r="1460">
          <cell r="B1460" t="str">
            <v xml:space="preserve">  15:33:29</v>
          </cell>
          <cell r="I1460" t="str">
            <v xml:space="preserve">   51.51KW</v>
          </cell>
          <cell r="L1460">
            <v>0.87</v>
          </cell>
        </row>
        <row r="1461">
          <cell r="B1461" t="str">
            <v xml:space="preserve">  15:33:31</v>
          </cell>
          <cell r="I1461" t="str">
            <v xml:space="preserve">   51.24KW</v>
          </cell>
          <cell r="L1461">
            <v>0.86</v>
          </cell>
        </row>
        <row r="1462">
          <cell r="B1462" t="str">
            <v xml:space="preserve">  15:33:33</v>
          </cell>
          <cell r="I1462" t="str">
            <v xml:space="preserve">   51.30KW</v>
          </cell>
          <cell r="L1462">
            <v>0.86</v>
          </cell>
        </row>
        <row r="1463">
          <cell r="B1463" t="str">
            <v xml:space="preserve">  15:33:35</v>
          </cell>
          <cell r="I1463" t="str">
            <v xml:space="preserve">   51.12KW</v>
          </cell>
          <cell r="L1463">
            <v>0.86</v>
          </cell>
        </row>
        <row r="1464">
          <cell r="B1464" t="str">
            <v xml:space="preserve">  15:33:37</v>
          </cell>
          <cell r="I1464" t="str">
            <v xml:space="preserve">   51.06KW</v>
          </cell>
          <cell r="L1464">
            <v>0.86</v>
          </cell>
        </row>
        <row r="1465">
          <cell r="B1465" t="str">
            <v xml:space="preserve">  15:33:39</v>
          </cell>
          <cell r="I1465" t="str">
            <v xml:space="preserve">   51.00KW</v>
          </cell>
          <cell r="L1465">
            <v>0.86</v>
          </cell>
        </row>
        <row r="1466">
          <cell r="B1466" t="str">
            <v xml:space="preserve">  15:33:41</v>
          </cell>
          <cell r="I1466" t="str">
            <v xml:space="preserve">   50.85KW</v>
          </cell>
          <cell r="L1466">
            <v>0.86</v>
          </cell>
        </row>
        <row r="1467">
          <cell r="B1467" t="str">
            <v xml:space="preserve">  15:33:43</v>
          </cell>
          <cell r="I1467" t="str">
            <v xml:space="preserve">   50.82KW</v>
          </cell>
          <cell r="L1467">
            <v>0.86</v>
          </cell>
        </row>
        <row r="1468">
          <cell r="B1468" t="str">
            <v xml:space="preserve">  15:33:45</v>
          </cell>
          <cell r="I1468" t="str">
            <v xml:space="preserve">   50.79KW</v>
          </cell>
          <cell r="L1468">
            <v>0.86</v>
          </cell>
        </row>
        <row r="1469">
          <cell r="B1469" t="str">
            <v xml:space="preserve">  15:33:47</v>
          </cell>
          <cell r="I1469" t="str">
            <v xml:space="preserve">   50.76KW</v>
          </cell>
          <cell r="L1469">
            <v>0.86</v>
          </cell>
        </row>
        <row r="1470">
          <cell r="B1470" t="str">
            <v xml:space="preserve">  15:33:49</v>
          </cell>
          <cell r="I1470" t="str">
            <v xml:space="preserve">   50.67KW</v>
          </cell>
          <cell r="L1470">
            <v>0.86</v>
          </cell>
        </row>
        <row r="1471">
          <cell r="B1471" t="str">
            <v xml:space="preserve">  15:33:51</v>
          </cell>
          <cell r="I1471" t="str">
            <v xml:space="preserve">   50.55KW</v>
          </cell>
          <cell r="L1471">
            <v>0.86</v>
          </cell>
        </row>
        <row r="1472">
          <cell r="B1472" t="str">
            <v xml:space="preserve">  15:33:53</v>
          </cell>
          <cell r="I1472" t="str">
            <v xml:space="preserve">   50.40KW</v>
          </cell>
          <cell r="L1472">
            <v>0.86</v>
          </cell>
        </row>
        <row r="1473">
          <cell r="B1473" t="str">
            <v xml:space="preserve">  15:33:55</v>
          </cell>
          <cell r="I1473" t="str">
            <v xml:space="preserve">   50.46KW</v>
          </cell>
          <cell r="L1473">
            <v>0.86</v>
          </cell>
        </row>
        <row r="1474">
          <cell r="B1474" t="str">
            <v xml:space="preserve">  15:33:57</v>
          </cell>
          <cell r="I1474" t="str">
            <v xml:space="preserve">   50.37KW</v>
          </cell>
          <cell r="L1474">
            <v>0.86</v>
          </cell>
        </row>
        <row r="1475">
          <cell r="B1475" t="str">
            <v xml:space="preserve">  15:33:59</v>
          </cell>
          <cell r="I1475" t="str">
            <v xml:space="preserve">   50.34KW</v>
          </cell>
          <cell r="L1475">
            <v>0.86</v>
          </cell>
        </row>
        <row r="1476">
          <cell r="B1476" t="str">
            <v xml:space="preserve">  15:34:01</v>
          </cell>
          <cell r="I1476" t="str">
            <v xml:space="preserve">   50.31KW</v>
          </cell>
          <cell r="L1476">
            <v>0.86</v>
          </cell>
        </row>
        <row r="1477">
          <cell r="B1477" t="str">
            <v xml:space="preserve">  15:34:03</v>
          </cell>
          <cell r="I1477" t="str">
            <v xml:space="preserve">   50.25KW</v>
          </cell>
          <cell r="L1477">
            <v>0.86</v>
          </cell>
        </row>
        <row r="1478">
          <cell r="B1478" t="str">
            <v xml:space="preserve">  15:34:05</v>
          </cell>
          <cell r="I1478" t="str">
            <v xml:space="preserve">   50.16KW</v>
          </cell>
          <cell r="L1478">
            <v>0.86</v>
          </cell>
        </row>
        <row r="1479">
          <cell r="B1479" t="str">
            <v xml:space="preserve">  15:34:07</v>
          </cell>
          <cell r="I1479" t="str">
            <v xml:space="preserve">   50.13KW</v>
          </cell>
          <cell r="L1479">
            <v>0.86</v>
          </cell>
        </row>
        <row r="1480">
          <cell r="B1480" t="str">
            <v xml:space="preserve">  15:34:09</v>
          </cell>
          <cell r="I1480" t="str">
            <v xml:space="preserve">   76.05KW</v>
          </cell>
          <cell r="L1480">
            <v>0.89</v>
          </cell>
        </row>
        <row r="1481">
          <cell r="B1481" t="str">
            <v xml:space="preserve">  15:34:11</v>
          </cell>
          <cell r="I1481" t="str">
            <v xml:space="preserve">   81.36KW</v>
          </cell>
          <cell r="L1481">
            <v>0.89</v>
          </cell>
        </row>
        <row r="1482">
          <cell r="B1482" t="str">
            <v xml:space="preserve">  15:34:13</v>
          </cell>
          <cell r="I1482" t="str">
            <v xml:space="preserve">   82.59KW</v>
          </cell>
          <cell r="L1482">
            <v>0.89</v>
          </cell>
        </row>
        <row r="1483">
          <cell r="B1483" t="str">
            <v xml:space="preserve">  15:34:15</v>
          </cell>
          <cell r="I1483" t="str">
            <v xml:space="preserve">   83.07KW</v>
          </cell>
          <cell r="L1483">
            <v>0.89</v>
          </cell>
        </row>
        <row r="1484">
          <cell r="B1484" t="str">
            <v xml:space="preserve">  15:34:17</v>
          </cell>
          <cell r="I1484" t="str">
            <v xml:space="preserve">   53.16KW</v>
          </cell>
          <cell r="L1484">
            <v>0.87</v>
          </cell>
        </row>
        <row r="1485">
          <cell r="B1485" t="str">
            <v xml:space="preserve">  15:34:19</v>
          </cell>
          <cell r="I1485" t="str">
            <v xml:space="preserve">   52.50KW</v>
          </cell>
          <cell r="L1485">
            <v>0.87</v>
          </cell>
        </row>
        <row r="1486">
          <cell r="B1486" t="str">
            <v xml:space="preserve">  15:34:21</v>
          </cell>
          <cell r="I1486" t="str">
            <v xml:space="preserve">   52.59KW</v>
          </cell>
          <cell r="L1486">
            <v>0.87</v>
          </cell>
        </row>
        <row r="1487">
          <cell r="B1487" t="str">
            <v xml:space="preserve">  15:34:23</v>
          </cell>
          <cell r="I1487" t="str">
            <v xml:space="preserve">   52.26KW</v>
          </cell>
          <cell r="L1487">
            <v>0.87</v>
          </cell>
        </row>
        <row r="1488">
          <cell r="B1488" t="str">
            <v xml:space="preserve">  15:34:25</v>
          </cell>
          <cell r="I1488" t="str">
            <v xml:space="preserve">   52.26KW</v>
          </cell>
          <cell r="L1488">
            <v>0.87</v>
          </cell>
        </row>
        <row r="1489">
          <cell r="B1489" t="str">
            <v xml:space="preserve">  15:34:27</v>
          </cell>
          <cell r="I1489" t="str">
            <v xml:space="preserve">   52.05KW</v>
          </cell>
          <cell r="L1489">
            <v>0.87</v>
          </cell>
        </row>
        <row r="1490">
          <cell r="B1490" t="str">
            <v xml:space="preserve">  15:34:29</v>
          </cell>
          <cell r="I1490" t="str">
            <v xml:space="preserve">   52.08KW</v>
          </cell>
          <cell r="L1490">
            <v>0.87</v>
          </cell>
        </row>
        <row r="1491">
          <cell r="B1491" t="str">
            <v xml:space="preserve">  15:34:31</v>
          </cell>
          <cell r="I1491" t="str">
            <v xml:space="preserve">   51.81KW</v>
          </cell>
          <cell r="L1491">
            <v>0.87</v>
          </cell>
        </row>
        <row r="1492">
          <cell r="B1492" t="str">
            <v xml:space="preserve">  15:34:33</v>
          </cell>
          <cell r="I1492" t="str">
            <v xml:space="preserve">   51.66KW</v>
          </cell>
          <cell r="L1492">
            <v>0.87</v>
          </cell>
        </row>
        <row r="1493">
          <cell r="B1493" t="str">
            <v xml:space="preserve">  15:34:35</v>
          </cell>
          <cell r="I1493" t="str">
            <v xml:space="preserve">   51.57KW</v>
          </cell>
          <cell r="L1493">
            <v>0.87</v>
          </cell>
        </row>
        <row r="1494">
          <cell r="B1494" t="str">
            <v xml:space="preserve">  15:34:37</v>
          </cell>
          <cell r="I1494" t="str">
            <v xml:space="preserve">   51.48KW</v>
          </cell>
          <cell r="L1494">
            <v>0.87</v>
          </cell>
        </row>
        <row r="1495">
          <cell r="B1495" t="str">
            <v xml:space="preserve">  15:34:39</v>
          </cell>
          <cell r="I1495" t="str">
            <v xml:space="preserve">   51.33KW</v>
          </cell>
          <cell r="L1495">
            <v>0.87</v>
          </cell>
        </row>
        <row r="1496">
          <cell r="B1496" t="str">
            <v xml:space="preserve">  15:34:41</v>
          </cell>
          <cell r="I1496" t="str">
            <v xml:space="preserve">   51.30KW</v>
          </cell>
          <cell r="L1496">
            <v>0.87</v>
          </cell>
        </row>
        <row r="1497">
          <cell r="B1497" t="str">
            <v xml:space="preserve">  15:34:43</v>
          </cell>
          <cell r="I1497" t="str">
            <v xml:space="preserve">   51.15KW</v>
          </cell>
          <cell r="L1497">
            <v>0.86</v>
          </cell>
        </row>
        <row r="1498">
          <cell r="B1498" t="str">
            <v xml:space="preserve">  15:34:45</v>
          </cell>
          <cell r="I1498" t="str">
            <v xml:space="preserve">   51.03KW</v>
          </cell>
          <cell r="L1498">
            <v>0.86</v>
          </cell>
        </row>
        <row r="1499">
          <cell r="B1499" t="str">
            <v xml:space="preserve">  15:34:47</v>
          </cell>
          <cell r="I1499" t="str">
            <v xml:space="preserve">   50.97KW</v>
          </cell>
          <cell r="L1499">
            <v>0.86</v>
          </cell>
        </row>
        <row r="1500">
          <cell r="B1500" t="str">
            <v xml:space="preserve">  15:34:49</v>
          </cell>
          <cell r="I1500" t="str">
            <v xml:space="preserve">   50.88KW</v>
          </cell>
          <cell r="L1500">
            <v>0.86</v>
          </cell>
        </row>
        <row r="1501">
          <cell r="B1501" t="str">
            <v xml:space="preserve">  15:34:51</v>
          </cell>
          <cell r="I1501" t="str">
            <v xml:space="preserve">   50.79KW</v>
          </cell>
          <cell r="L1501">
            <v>0.86</v>
          </cell>
        </row>
        <row r="1502">
          <cell r="B1502" t="str">
            <v xml:space="preserve">  15:34:53</v>
          </cell>
          <cell r="I1502" t="str">
            <v xml:space="preserve">   50.55KW</v>
          </cell>
          <cell r="L1502">
            <v>0.86</v>
          </cell>
        </row>
        <row r="1503">
          <cell r="B1503" t="str">
            <v xml:space="preserve">  15:34:55</v>
          </cell>
          <cell r="I1503" t="str">
            <v xml:space="preserve">   50.46KW</v>
          </cell>
          <cell r="L1503">
            <v>0.86</v>
          </cell>
        </row>
        <row r="1504">
          <cell r="B1504" t="str">
            <v xml:space="preserve">  15:34:57</v>
          </cell>
          <cell r="I1504" t="str">
            <v xml:space="preserve">   50.43KW</v>
          </cell>
          <cell r="L1504">
            <v>0.86</v>
          </cell>
        </row>
        <row r="1505">
          <cell r="B1505" t="str">
            <v xml:space="preserve">  15:34:59</v>
          </cell>
          <cell r="I1505" t="str">
            <v xml:space="preserve">   50.31KW</v>
          </cell>
          <cell r="L1505">
            <v>0.86</v>
          </cell>
        </row>
        <row r="1506">
          <cell r="B1506" t="str">
            <v xml:space="preserve">  15:35:01</v>
          </cell>
          <cell r="I1506" t="str">
            <v xml:space="preserve">   50.31KW</v>
          </cell>
          <cell r="L1506">
            <v>0.86</v>
          </cell>
        </row>
        <row r="1507">
          <cell r="B1507" t="str">
            <v xml:space="preserve">  15:35:03</v>
          </cell>
          <cell r="I1507" t="str">
            <v xml:space="preserve">   50.10KW</v>
          </cell>
          <cell r="L1507">
            <v>0.86</v>
          </cell>
        </row>
        <row r="1508">
          <cell r="B1508" t="str">
            <v xml:space="preserve">  15:35:05</v>
          </cell>
          <cell r="I1508" t="str">
            <v xml:space="preserve">   70.92KW</v>
          </cell>
          <cell r="L1508">
            <v>0.89</v>
          </cell>
        </row>
        <row r="1509">
          <cell r="B1509" t="str">
            <v xml:space="preserve">  15:35:07</v>
          </cell>
          <cell r="I1509" t="str">
            <v xml:space="preserve">   81.30KW</v>
          </cell>
          <cell r="L1509">
            <v>0.89</v>
          </cell>
        </row>
        <row r="1510">
          <cell r="B1510" t="str">
            <v xml:space="preserve">  15:35:09</v>
          </cell>
          <cell r="I1510" t="str">
            <v xml:space="preserve">   82.59KW</v>
          </cell>
          <cell r="L1510">
            <v>0.89</v>
          </cell>
        </row>
        <row r="1511">
          <cell r="B1511" t="str">
            <v xml:space="preserve">  15:35:11</v>
          </cell>
          <cell r="I1511" t="str">
            <v xml:space="preserve">   81.69KW</v>
          </cell>
          <cell r="L1511">
            <v>0.89</v>
          </cell>
        </row>
        <row r="1512">
          <cell r="B1512" t="str">
            <v xml:space="preserve">  15:35:13</v>
          </cell>
          <cell r="I1512" t="str">
            <v xml:space="preserve">   54.24KW</v>
          </cell>
          <cell r="L1512">
            <v>0.87</v>
          </cell>
        </row>
        <row r="1513">
          <cell r="B1513" t="str">
            <v xml:space="preserve">  15:35:15</v>
          </cell>
          <cell r="I1513" t="str">
            <v xml:space="preserve">   52.80KW</v>
          </cell>
          <cell r="L1513">
            <v>0.87</v>
          </cell>
        </row>
        <row r="1514">
          <cell r="B1514" t="str">
            <v xml:space="preserve">  15:35:17</v>
          </cell>
          <cell r="I1514" t="str">
            <v xml:space="preserve">   52.62KW</v>
          </cell>
          <cell r="L1514">
            <v>0.87</v>
          </cell>
        </row>
        <row r="1515">
          <cell r="B1515" t="str">
            <v xml:space="preserve">  15:35:19</v>
          </cell>
          <cell r="I1515" t="str">
            <v xml:space="preserve">   52.47KW</v>
          </cell>
          <cell r="L1515">
            <v>0.87</v>
          </cell>
        </row>
        <row r="1516">
          <cell r="B1516" t="str">
            <v xml:space="preserve">  15:35:21</v>
          </cell>
          <cell r="I1516" t="str">
            <v xml:space="preserve">   52.23KW</v>
          </cell>
          <cell r="L1516">
            <v>0.87</v>
          </cell>
        </row>
        <row r="1517">
          <cell r="B1517" t="str">
            <v xml:space="preserve">  15:35:23</v>
          </cell>
          <cell r="I1517" t="str">
            <v xml:space="preserve">   52.11KW</v>
          </cell>
          <cell r="L1517">
            <v>0.87</v>
          </cell>
        </row>
        <row r="1518">
          <cell r="B1518" t="str">
            <v xml:space="preserve">  15:35:25</v>
          </cell>
          <cell r="I1518" t="str">
            <v xml:space="preserve">   51.96KW</v>
          </cell>
          <cell r="L1518">
            <v>0.87</v>
          </cell>
        </row>
        <row r="1519">
          <cell r="B1519" t="str">
            <v xml:space="preserve">  15:35:27</v>
          </cell>
          <cell r="I1519" t="str">
            <v xml:space="preserve">   51.84KW</v>
          </cell>
          <cell r="L1519">
            <v>0.87</v>
          </cell>
        </row>
        <row r="1520">
          <cell r="B1520" t="str">
            <v xml:space="preserve">  15:35:29</v>
          </cell>
          <cell r="I1520" t="str">
            <v xml:space="preserve">   51.75KW</v>
          </cell>
          <cell r="L1520">
            <v>0.87</v>
          </cell>
        </row>
        <row r="1521">
          <cell r="B1521" t="str">
            <v xml:space="preserve">  15:35:31</v>
          </cell>
          <cell r="I1521" t="str">
            <v xml:space="preserve">   51.66KW</v>
          </cell>
          <cell r="L1521">
            <v>0.87</v>
          </cell>
        </row>
        <row r="1522">
          <cell r="B1522" t="str">
            <v xml:space="preserve">  15:35:33</v>
          </cell>
          <cell r="I1522" t="str">
            <v xml:space="preserve">   51.69KW</v>
          </cell>
          <cell r="L1522">
            <v>0.87</v>
          </cell>
        </row>
        <row r="1523">
          <cell r="B1523" t="str">
            <v xml:space="preserve">  15:35:35</v>
          </cell>
          <cell r="I1523" t="str">
            <v xml:space="preserve">   51.63KW</v>
          </cell>
          <cell r="L1523">
            <v>0.87</v>
          </cell>
        </row>
        <row r="1524">
          <cell r="B1524" t="str">
            <v xml:space="preserve">  15:35:37</v>
          </cell>
          <cell r="I1524" t="str">
            <v xml:space="preserve">   51.39KW</v>
          </cell>
          <cell r="L1524">
            <v>0.87</v>
          </cell>
        </row>
        <row r="1525">
          <cell r="B1525" t="str">
            <v xml:space="preserve">  15:35:39</v>
          </cell>
          <cell r="I1525" t="str">
            <v xml:space="preserve">   51.39KW</v>
          </cell>
          <cell r="L1525">
            <v>0.86</v>
          </cell>
        </row>
        <row r="1526">
          <cell r="B1526" t="str">
            <v xml:space="preserve">  15:35:41</v>
          </cell>
          <cell r="I1526" t="str">
            <v xml:space="preserve">   51.21KW</v>
          </cell>
          <cell r="L1526">
            <v>0.86</v>
          </cell>
        </row>
        <row r="1527">
          <cell r="B1527" t="str">
            <v xml:space="preserve">  15:35:43</v>
          </cell>
          <cell r="I1527" t="str">
            <v xml:space="preserve">   51.12KW</v>
          </cell>
          <cell r="L1527">
            <v>0.86</v>
          </cell>
        </row>
        <row r="1528">
          <cell r="B1528" t="str">
            <v xml:space="preserve">  15:35:45</v>
          </cell>
          <cell r="I1528" t="str">
            <v xml:space="preserve">   51.03KW</v>
          </cell>
          <cell r="L1528">
            <v>0.86</v>
          </cell>
        </row>
        <row r="1529">
          <cell r="B1529" t="str">
            <v xml:space="preserve">  15:35:47</v>
          </cell>
          <cell r="I1529" t="str">
            <v xml:space="preserve">   50.82KW</v>
          </cell>
          <cell r="L1529">
            <v>0.86</v>
          </cell>
        </row>
        <row r="1530">
          <cell r="B1530" t="str">
            <v xml:space="preserve">  15:35:49</v>
          </cell>
          <cell r="I1530" t="str">
            <v xml:space="preserve">   50.82KW</v>
          </cell>
          <cell r="L1530">
            <v>0.86</v>
          </cell>
        </row>
        <row r="1531">
          <cell r="B1531" t="str">
            <v xml:space="preserve">  15:35:51</v>
          </cell>
          <cell r="I1531" t="str">
            <v xml:space="preserve">   50.64KW</v>
          </cell>
          <cell r="L1531">
            <v>0.86</v>
          </cell>
        </row>
        <row r="1532">
          <cell r="B1532" t="str">
            <v xml:space="preserve">  15:35:53</v>
          </cell>
          <cell r="I1532" t="str">
            <v xml:space="preserve">   50.64KW</v>
          </cell>
          <cell r="L1532">
            <v>0.86</v>
          </cell>
        </row>
        <row r="1533">
          <cell r="B1533" t="str">
            <v xml:space="preserve">  15:35:55</v>
          </cell>
          <cell r="I1533" t="str">
            <v xml:space="preserve">   50.58KW</v>
          </cell>
          <cell r="L1533">
            <v>0.86</v>
          </cell>
        </row>
        <row r="1534">
          <cell r="B1534" t="str">
            <v xml:space="preserve">  15:35:57</v>
          </cell>
          <cell r="I1534" t="str">
            <v xml:space="preserve">   50.34KW</v>
          </cell>
          <cell r="L1534">
            <v>0.86</v>
          </cell>
        </row>
        <row r="1535">
          <cell r="B1535" t="str">
            <v xml:space="preserve">  15:35:59</v>
          </cell>
          <cell r="I1535" t="str">
            <v xml:space="preserve">   50.28KW</v>
          </cell>
          <cell r="L1535">
            <v>0.86</v>
          </cell>
        </row>
        <row r="1536">
          <cell r="B1536" t="str">
            <v xml:space="preserve">  15:36:01</v>
          </cell>
          <cell r="I1536" t="str">
            <v xml:space="preserve">   50.31KW</v>
          </cell>
          <cell r="L1536">
            <v>0.86</v>
          </cell>
        </row>
        <row r="1537">
          <cell r="B1537" t="str">
            <v xml:space="preserve">  15:36:03</v>
          </cell>
          <cell r="I1537" t="str">
            <v xml:space="preserve">   50.19KW</v>
          </cell>
          <cell r="L1537">
            <v>0.86</v>
          </cell>
        </row>
        <row r="1538">
          <cell r="B1538" t="str">
            <v xml:space="preserve">  15:36:05</v>
          </cell>
          <cell r="I1538" t="str">
            <v xml:space="preserve">   50.10KW</v>
          </cell>
          <cell r="L1538">
            <v>0.86</v>
          </cell>
        </row>
        <row r="1539">
          <cell r="B1539" t="str">
            <v xml:space="preserve">  15:36:07</v>
          </cell>
          <cell r="I1539" t="str">
            <v xml:space="preserve">   81.06KW</v>
          </cell>
          <cell r="L1539">
            <v>0.89</v>
          </cell>
        </row>
        <row r="1540">
          <cell r="B1540" t="str">
            <v xml:space="preserve">  15:36:09</v>
          </cell>
          <cell r="I1540" t="str">
            <v xml:space="preserve">   81.96KW</v>
          </cell>
          <cell r="L1540">
            <v>0.89</v>
          </cell>
        </row>
        <row r="1541">
          <cell r="B1541" t="str">
            <v xml:space="preserve">  15:36:11</v>
          </cell>
          <cell r="I1541" t="str">
            <v xml:space="preserve">   82.92KW</v>
          </cell>
          <cell r="L1541">
            <v>0.89</v>
          </cell>
        </row>
        <row r="1542">
          <cell r="B1542" t="str">
            <v xml:space="preserve">  15:36:13</v>
          </cell>
          <cell r="I1542" t="str">
            <v xml:space="preserve">   59.61KW</v>
          </cell>
          <cell r="L1542">
            <v>0.87</v>
          </cell>
        </row>
        <row r="1543">
          <cell r="B1543" t="str">
            <v xml:space="preserve">  15:36:15</v>
          </cell>
          <cell r="I1543" t="str">
            <v xml:space="preserve">   52.95KW</v>
          </cell>
          <cell r="L1543">
            <v>0.87</v>
          </cell>
        </row>
        <row r="1544">
          <cell r="B1544" t="str">
            <v xml:space="preserve">  15:36:17</v>
          </cell>
          <cell r="I1544" t="str">
            <v xml:space="preserve">   52.71KW</v>
          </cell>
          <cell r="L1544">
            <v>0.87</v>
          </cell>
        </row>
        <row r="1545">
          <cell r="B1545" t="str">
            <v xml:space="preserve">  15:36:19</v>
          </cell>
          <cell r="I1545" t="str">
            <v xml:space="preserve">   52.59KW</v>
          </cell>
          <cell r="L1545">
            <v>0.87</v>
          </cell>
        </row>
        <row r="1546">
          <cell r="B1546" t="str">
            <v xml:space="preserve">  15:36:21</v>
          </cell>
          <cell r="I1546" t="str">
            <v xml:space="preserve">   52.32KW</v>
          </cell>
          <cell r="L1546">
            <v>0.87</v>
          </cell>
        </row>
        <row r="1547">
          <cell r="B1547" t="str">
            <v xml:space="preserve">  15:36:23</v>
          </cell>
          <cell r="I1547" t="str">
            <v xml:space="preserve">   52.26KW</v>
          </cell>
          <cell r="L1547">
            <v>0.87</v>
          </cell>
        </row>
        <row r="1548">
          <cell r="B1548" t="str">
            <v xml:space="preserve">  15:36:25</v>
          </cell>
          <cell r="I1548" t="str">
            <v xml:space="preserve">   52.17KW</v>
          </cell>
          <cell r="L1548">
            <v>0.87</v>
          </cell>
        </row>
        <row r="1549">
          <cell r="B1549" t="str">
            <v xml:space="preserve">  15:36:27</v>
          </cell>
          <cell r="I1549" t="str">
            <v xml:space="preserve">   52.02KW</v>
          </cell>
          <cell r="L1549">
            <v>0.87</v>
          </cell>
        </row>
        <row r="1550">
          <cell r="B1550" t="str">
            <v xml:space="preserve">  15:36:29</v>
          </cell>
          <cell r="I1550" t="str">
            <v xml:space="preserve">   51.99KW</v>
          </cell>
          <cell r="L1550">
            <v>0.87</v>
          </cell>
        </row>
        <row r="1551">
          <cell r="B1551" t="str">
            <v xml:space="preserve">  15:36:31</v>
          </cell>
          <cell r="I1551" t="str">
            <v xml:space="preserve">   51.75KW</v>
          </cell>
          <cell r="L1551">
            <v>0.87</v>
          </cell>
        </row>
        <row r="1552">
          <cell r="B1552" t="str">
            <v xml:space="preserve">  15:36:33</v>
          </cell>
          <cell r="I1552" t="str">
            <v xml:space="preserve">   51.75KW</v>
          </cell>
          <cell r="L1552">
            <v>0.87</v>
          </cell>
        </row>
        <row r="1553">
          <cell r="B1553" t="str">
            <v xml:space="preserve">  15:36:35</v>
          </cell>
          <cell r="I1553" t="str">
            <v xml:space="preserve">   51.69KW</v>
          </cell>
          <cell r="L1553">
            <v>0.87</v>
          </cell>
        </row>
        <row r="1554">
          <cell r="B1554" t="str">
            <v xml:space="preserve">  15:36:37</v>
          </cell>
          <cell r="I1554" t="str">
            <v xml:space="preserve">   51.63KW</v>
          </cell>
          <cell r="L1554">
            <v>0.87</v>
          </cell>
        </row>
        <row r="1555">
          <cell r="B1555" t="str">
            <v xml:space="preserve">  15:36:39</v>
          </cell>
          <cell r="I1555" t="str">
            <v xml:space="preserve">   51.45KW</v>
          </cell>
          <cell r="L1555">
            <v>0.86</v>
          </cell>
        </row>
        <row r="1556">
          <cell r="B1556" t="str">
            <v xml:space="preserve">  15:36:41</v>
          </cell>
          <cell r="I1556" t="str">
            <v xml:space="preserve">   51.36KW</v>
          </cell>
          <cell r="L1556">
            <v>0.86</v>
          </cell>
        </row>
        <row r="1557">
          <cell r="B1557" t="str">
            <v xml:space="preserve">  15:36:43</v>
          </cell>
          <cell r="I1557" t="str">
            <v xml:space="preserve">   51.30KW</v>
          </cell>
          <cell r="L1557">
            <v>0.86</v>
          </cell>
        </row>
        <row r="1558">
          <cell r="B1558" t="str">
            <v xml:space="preserve">  15:36:45</v>
          </cell>
          <cell r="I1558" t="str">
            <v xml:space="preserve">   51.12KW</v>
          </cell>
          <cell r="L1558">
            <v>0.86</v>
          </cell>
        </row>
        <row r="1559">
          <cell r="B1559" t="str">
            <v xml:space="preserve">  15:36:47</v>
          </cell>
          <cell r="I1559" t="str">
            <v xml:space="preserve">   51.09KW</v>
          </cell>
          <cell r="L1559">
            <v>0.86</v>
          </cell>
        </row>
        <row r="1560">
          <cell r="B1560" t="str">
            <v xml:space="preserve">  15:36:49</v>
          </cell>
          <cell r="I1560" t="str">
            <v xml:space="preserve">   51.00KW</v>
          </cell>
          <cell r="L1560">
            <v>0.86</v>
          </cell>
        </row>
        <row r="1561">
          <cell r="B1561" t="str">
            <v xml:space="preserve">  15:36:51</v>
          </cell>
          <cell r="I1561" t="str">
            <v xml:space="preserve">   51.00KW</v>
          </cell>
          <cell r="L1561">
            <v>0.86</v>
          </cell>
        </row>
        <row r="1562">
          <cell r="B1562" t="str">
            <v xml:space="preserve">  15:36:53</v>
          </cell>
          <cell r="I1562" t="str">
            <v xml:space="preserve">   50.88KW</v>
          </cell>
          <cell r="L1562">
            <v>0.86</v>
          </cell>
        </row>
        <row r="1563">
          <cell r="B1563" t="str">
            <v xml:space="preserve">  15:36:55</v>
          </cell>
          <cell r="I1563" t="str">
            <v xml:space="preserve">   50.61KW</v>
          </cell>
          <cell r="L1563">
            <v>0.86</v>
          </cell>
        </row>
        <row r="1564">
          <cell r="B1564" t="str">
            <v xml:space="preserve">  15:36:57</v>
          </cell>
          <cell r="I1564" t="str">
            <v xml:space="preserve">   50.55KW</v>
          </cell>
          <cell r="L1564">
            <v>0.86</v>
          </cell>
        </row>
        <row r="1565">
          <cell r="B1565" t="str">
            <v xml:space="preserve">  15:36:59</v>
          </cell>
          <cell r="I1565" t="str">
            <v xml:space="preserve">   50.43KW</v>
          </cell>
          <cell r="L1565">
            <v>0.86</v>
          </cell>
        </row>
        <row r="1566">
          <cell r="B1566" t="str">
            <v xml:space="preserve">  15:37:01</v>
          </cell>
          <cell r="I1566" t="str">
            <v xml:space="preserve">   50.40KW</v>
          </cell>
          <cell r="L1566">
            <v>0.86</v>
          </cell>
        </row>
        <row r="1567">
          <cell r="B1567" t="str">
            <v xml:space="preserve">  15:37:03</v>
          </cell>
          <cell r="I1567" t="str">
            <v xml:space="preserve">   50.43KW</v>
          </cell>
          <cell r="L1567">
            <v>0.86</v>
          </cell>
        </row>
        <row r="1568">
          <cell r="B1568" t="str">
            <v xml:space="preserve">  15:37:05</v>
          </cell>
          <cell r="I1568" t="str">
            <v xml:space="preserve">   50.22KW</v>
          </cell>
          <cell r="L1568">
            <v>0.86</v>
          </cell>
        </row>
        <row r="1569">
          <cell r="B1569" t="str">
            <v xml:space="preserve">  15:37:07</v>
          </cell>
          <cell r="I1569" t="str">
            <v xml:space="preserve">   50.13KW</v>
          </cell>
          <cell r="L1569">
            <v>0.86</v>
          </cell>
        </row>
        <row r="1570">
          <cell r="B1570" t="str">
            <v xml:space="preserve">  15:37:09</v>
          </cell>
          <cell r="I1570" t="str">
            <v xml:space="preserve">   50.01KW</v>
          </cell>
          <cell r="L1570">
            <v>0.86</v>
          </cell>
        </row>
        <row r="1571">
          <cell r="B1571" t="str">
            <v xml:space="preserve">  15:37:11</v>
          </cell>
          <cell r="I1571" t="str">
            <v xml:space="preserve">   80.37KW</v>
          </cell>
          <cell r="L1571">
            <v>0.89</v>
          </cell>
        </row>
        <row r="1572">
          <cell r="B1572" t="str">
            <v xml:space="preserve">  15:37:13</v>
          </cell>
          <cell r="I1572" t="str">
            <v xml:space="preserve">   82.14KW</v>
          </cell>
          <cell r="L1572">
            <v>0.89</v>
          </cell>
        </row>
        <row r="1573">
          <cell r="B1573" t="str">
            <v xml:space="preserve">  15:37:15</v>
          </cell>
          <cell r="I1573" t="str">
            <v xml:space="preserve">   82.71KW</v>
          </cell>
          <cell r="L1573">
            <v>0.89</v>
          </cell>
        </row>
        <row r="1574">
          <cell r="B1574" t="str">
            <v xml:space="preserve">  15:37:17</v>
          </cell>
          <cell r="I1574" t="str">
            <v xml:space="preserve">   76.44KW</v>
          </cell>
          <cell r="L1574">
            <v>0.89</v>
          </cell>
        </row>
        <row r="1575">
          <cell r="B1575" t="str">
            <v xml:space="preserve">  15:37:19</v>
          </cell>
          <cell r="I1575" t="str">
            <v xml:space="preserve">   52.80KW</v>
          </cell>
          <cell r="L1575">
            <v>0.87</v>
          </cell>
        </row>
        <row r="1576">
          <cell r="B1576" t="str">
            <v xml:space="preserve">  15:37:21</v>
          </cell>
          <cell r="I1576" t="str">
            <v xml:space="preserve">   52.71KW</v>
          </cell>
          <cell r="L1576">
            <v>0.87</v>
          </cell>
        </row>
        <row r="1577">
          <cell r="B1577" t="str">
            <v xml:space="preserve">  15:37:23</v>
          </cell>
          <cell r="I1577" t="str">
            <v xml:space="preserve">   52.44KW</v>
          </cell>
          <cell r="L1577">
            <v>0.87</v>
          </cell>
        </row>
        <row r="1578">
          <cell r="B1578" t="str">
            <v xml:space="preserve">  15:37:25</v>
          </cell>
          <cell r="I1578" t="str">
            <v xml:space="preserve">   52.38KW</v>
          </cell>
          <cell r="L1578">
            <v>0.87</v>
          </cell>
        </row>
        <row r="1579">
          <cell r="B1579" t="str">
            <v xml:space="preserve">  15:37:27</v>
          </cell>
          <cell r="I1579" t="str">
            <v xml:space="preserve">   52.20KW</v>
          </cell>
          <cell r="L1579">
            <v>0.87</v>
          </cell>
        </row>
        <row r="1580">
          <cell r="B1580" t="str">
            <v xml:space="preserve">  15:37:29</v>
          </cell>
          <cell r="I1580" t="str">
            <v xml:space="preserve">   52.08KW</v>
          </cell>
          <cell r="L1580">
            <v>0.87</v>
          </cell>
        </row>
        <row r="1581">
          <cell r="B1581" t="str">
            <v xml:space="preserve">  15:37:31</v>
          </cell>
          <cell r="I1581" t="str">
            <v xml:space="preserve">   52.11KW</v>
          </cell>
          <cell r="L1581">
            <v>0.87</v>
          </cell>
        </row>
        <row r="1582">
          <cell r="B1582" t="str">
            <v xml:space="preserve">  15:37:33</v>
          </cell>
          <cell r="I1582" t="str">
            <v xml:space="preserve">   51.99KW</v>
          </cell>
          <cell r="L1582">
            <v>0.87</v>
          </cell>
        </row>
        <row r="1583">
          <cell r="B1583" t="str">
            <v xml:space="preserve">  15:37:35</v>
          </cell>
          <cell r="I1583" t="str">
            <v xml:space="preserve">   51.81KW</v>
          </cell>
          <cell r="L1583">
            <v>0.87</v>
          </cell>
        </row>
        <row r="1584">
          <cell r="B1584" t="str">
            <v xml:space="preserve">  15:37:37</v>
          </cell>
          <cell r="I1584" t="str">
            <v xml:space="preserve">   51.66KW</v>
          </cell>
          <cell r="L1584">
            <v>0.86</v>
          </cell>
        </row>
        <row r="1585">
          <cell r="B1585" t="str">
            <v xml:space="preserve">  15:37:39</v>
          </cell>
          <cell r="I1585" t="str">
            <v xml:space="preserve">   51.54KW</v>
          </cell>
          <cell r="L1585">
            <v>0.86</v>
          </cell>
        </row>
        <row r="1586">
          <cell r="B1586" t="str">
            <v xml:space="preserve">  15:37:41</v>
          </cell>
          <cell r="I1586" t="str">
            <v xml:space="preserve">   51.60KW</v>
          </cell>
          <cell r="L1586">
            <v>0.87</v>
          </cell>
        </row>
        <row r="1587">
          <cell r="B1587" t="str">
            <v xml:space="preserve">  15:37:43</v>
          </cell>
          <cell r="I1587" t="str">
            <v xml:space="preserve">   51.36KW</v>
          </cell>
          <cell r="L1587">
            <v>0.86</v>
          </cell>
        </row>
        <row r="1588">
          <cell r="B1588" t="str">
            <v xml:space="preserve">  15:37:45</v>
          </cell>
          <cell r="I1588" t="str">
            <v xml:space="preserve">   51.39KW</v>
          </cell>
          <cell r="L1588">
            <v>0.86</v>
          </cell>
        </row>
        <row r="1589">
          <cell r="B1589" t="str">
            <v xml:space="preserve">  15:37:47</v>
          </cell>
          <cell r="I1589" t="str">
            <v xml:space="preserve">   51.33KW</v>
          </cell>
          <cell r="L1589">
            <v>0.86</v>
          </cell>
        </row>
        <row r="1590">
          <cell r="B1590" t="str">
            <v xml:space="preserve">  15:37:49</v>
          </cell>
          <cell r="I1590" t="str">
            <v xml:space="preserve">   51.03KW</v>
          </cell>
          <cell r="L1590">
            <v>0.86</v>
          </cell>
        </row>
        <row r="1591">
          <cell r="B1591" t="str">
            <v xml:space="preserve">  15:37:51</v>
          </cell>
          <cell r="I1591" t="str">
            <v xml:space="preserve">   51.12KW</v>
          </cell>
          <cell r="L1591">
            <v>0.86</v>
          </cell>
        </row>
        <row r="1592">
          <cell r="B1592" t="str">
            <v xml:space="preserve">  15:37:53</v>
          </cell>
          <cell r="I1592" t="str">
            <v xml:space="preserve">   50.91KW</v>
          </cell>
          <cell r="L1592">
            <v>0.86</v>
          </cell>
        </row>
        <row r="1593">
          <cell r="B1593" t="str">
            <v xml:space="preserve">  15:37:55</v>
          </cell>
          <cell r="I1593" t="str">
            <v xml:space="preserve">   50.85KW</v>
          </cell>
          <cell r="L1593">
            <v>0.86</v>
          </cell>
        </row>
        <row r="1594">
          <cell r="B1594" t="str">
            <v xml:space="preserve">  15:37:57</v>
          </cell>
          <cell r="I1594" t="str">
            <v xml:space="preserve">   50.91KW</v>
          </cell>
          <cell r="L1594">
            <v>0.86</v>
          </cell>
        </row>
        <row r="1595">
          <cell r="B1595" t="str">
            <v xml:space="preserve">  15:37:59</v>
          </cell>
          <cell r="I1595" t="str">
            <v xml:space="preserve">   50.58KW</v>
          </cell>
          <cell r="L1595">
            <v>0.86</v>
          </cell>
        </row>
        <row r="1596">
          <cell r="B1596" t="str">
            <v xml:space="preserve">  15:38:01</v>
          </cell>
          <cell r="I1596" t="str">
            <v xml:space="preserve">   50.55KW</v>
          </cell>
          <cell r="L1596">
            <v>0.86</v>
          </cell>
        </row>
        <row r="1597">
          <cell r="B1597" t="str">
            <v xml:space="preserve">  15:38:03</v>
          </cell>
          <cell r="I1597" t="str">
            <v xml:space="preserve">   50.55KW</v>
          </cell>
          <cell r="L1597">
            <v>0.86</v>
          </cell>
        </row>
        <row r="1598">
          <cell r="B1598" t="str">
            <v xml:space="preserve">  15:38:05</v>
          </cell>
          <cell r="I1598" t="str">
            <v xml:space="preserve">   50.37KW</v>
          </cell>
          <cell r="L1598">
            <v>0.86</v>
          </cell>
        </row>
        <row r="1599">
          <cell r="B1599" t="str">
            <v xml:space="preserve">  15:38:07</v>
          </cell>
          <cell r="I1599" t="str">
            <v xml:space="preserve">   50.37KW</v>
          </cell>
          <cell r="L1599">
            <v>0.86</v>
          </cell>
        </row>
        <row r="1600">
          <cell r="B1600" t="str">
            <v xml:space="preserve">  15:38:09</v>
          </cell>
          <cell r="I1600" t="str">
            <v xml:space="preserve">   50.13KW</v>
          </cell>
          <cell r="L1600">
            <v>0.86</v>
          </cell>
        </row>
        <row r="1601">
          <cell r="B1601" t="str">
            <v xml:space="preserve">  15:38:11</v>
          </cell>
          <cell r="I1601" t="str">
            <v xml:space="preserve">   49.95KW</v>
          </cell>
          <cell r="L1601">
            <v>0.86</v>
          </cell>
        </row>
        <row r="1602">
          <cell r="B1602" t="str">
            <v xml:space="preserve">  15:38:13</v>
          </cell>
          <cell r="I1602" t="str">
            <v xml:space="preserve">   55.77KW</v>
          </cell>
          <cell r="L1602">
            <v>0.86</v>
          </cell>
        </row>
        <row r="1603">
          <cell r="B1603" t="str">
            <v xml:space="preserve">  15:38:15</v>
          </cell>
          <cell r="I1603" t="str">
            <v xml:space="preserve">   81.75KW</v>
          </cell>
          <cell r="L1603">
            <v>0.89</v>
          </cell>
        </row>
        <row r="1604">
          <cell r="B1604" t="str">
            <v xml:space="preserve">  15:38:17</v>
          </cell>
          <cell r="I1604" t="str">
            <v xml:space="preserve">   82.32KW</v>
          </cell>
          <cell r="L1604">
            <v>0.89</v>
          </cell>
        </row>
        <row r="1605">
          <cell r="B1605" t="str">
            <v xml:space="preserve">  15:38:19</v>
          </cell>
          <cell r="I1605" t="str">
            <v xml:space="preserve">   83.16KW</v>
          </cell>
          <cell r="L1605">
            <v>0.89</v>
          </cell>
        </row>
        <row r="1606">
          <cell r="B1606" t="str">
            <v xml:space="preserve">  15:38:21</v>
          </cell>
          <cell r="I1606" t="str">
            <v xml:space="preserve">   53.07KW</v>
          </cell>
          <cell r="L1606">
            <v>0.86</v>
          </cell>
        </row>
        <row r="1607">
          <cell r="B1607" t="str">
            <v xml:space="preserve">  15:38:23</v>
          </cell>
          <cell r="I1607" t="str">
            <v xml:space="preserve">   52.83KW</v>
          </cell>
          <cell r="L1607">
            <v>0.87</v>
          </cell>
        </row>
        <row r="1608">
          <cell r="B1608" t="str">
            <v xml:space="preserve">  15:38:25</v>
          </cell>
          <cell r="I1608" t="str">
            <v xml:space="preserve">   52.65KW</v>
          </cell>
          <cell r="L1608">
            <v>0.86</v>
          </cell>
        </row>
        <row r="1609">
          <cell r="B1609" t="str">
            <v xml:space="preserve">  15:38:27</v>
          </cell>
          <cell r="I1609" t="str">
            <v xml:space="preserve">   52.44KW</v>
          </cell>
          <cell r="L1609">
            <v>0.86</v>
          </cell>
        </row>
        <row r="1610">
          <cell r="B1610" t="str">
            <v xml:space="preserve">  15:38:29</v>
          </cell>
          <cell r="I1610" t="str">
            <v xml:space="preserve">   52.32KW</v>
          </cell>
          <cell r="L1610">
            <v>0.86</v>
          </cell>
        </row>
        <row r="1611">
          <cell r="B1611" t="str">
            <v xml:space="preserve">  15:38:31</v>
          </cell>
          <cell r="I1611" t="str">
            <v xml:space="preserve">   52.17KW</v>
          </cell>
          <cell r="L1611">
            <v>0.86</v>
          </cell>
        </row>
        <row r="1612">
          <cell r="B1612" t="str">
            <v xml:space="preserve">  15:38:33</v>
          </cell>
          <cell r="I1612" t="str">
            <v xml:space="preserve">   52.17KW</v>
          </cell>
          <cell r="L1612">
            <v>0.86</v>
          </cell>
        </row>
        <row r="1613">
          <cell r="B1613" t="str">
            <v xml:space="preserve">  15:38:35</v>
          </cell>
          <cell r="I1613" t="str">
            <v xml:space="preserve">   51.99KW</v>
          </cell>
          <cell r="L1613">
            <v>0.86</v>
          </cell>
        </row>
        <row r="1614">
          <cell r="B1614" t="str">
            <v xml:space="preserve">  15:38:37</v>
          </cell>
          <cell r="I1614" t="str">
            <v xml:space="preserve">   51.84KW</v>
          </cell>
          <cell r="L1614">
            <v>0.86</v>
          </cell>
        </row>
        <row r="1615">
          <cell r="B1615" t="str">
            <v xml:space="preserve">  15:38:39</v>
          </cell>
          <cell r="I1615" t="str">
            <v xml:space="preserve">   51.69KW</v>
          </cell>
          <cell r="L1615">
            <v>0.86</v>
          </cell>
        </row>
        <row r="1616">
          <cell r="B1616" t="str">
            <v xml:space="preserve">  15:38:41</v>
          </cell>
          <cell r="I1616" t="str">
            <v xml:space="preserve">   51.69KW</v>
          </cell>
          <cell r="L1616">
            <v>0.86</v>
          </cell>
        </row>
        <row r="1617">
          <cell r="B1617" t="str">
            <v xml:space="preserve">  15:38:43</v>
          </cell>
          <cell r="I1617" t="str">
            <v xml:space="preserve">   51.75KW</v>
          </cell>
          <cell r="L1617">
            <v>0.86</v>
          </cell>
        </row>
        <row r="1618">
          <cell r="B1618" t="str">
            <v xml:space="preserve">  15:38:45</v>
          </cell>
          <cell r="I1618" t="str">
            <v xml:space="preserve">   51.45KW</v>
          </cell>
          <cell r="L1618">
            <v>0.86</v>
          </cell>
        </row>
        <row r="1619">
          <cell r="B1619" t="str">
            <v xml:space="preserve">  15:38:47</v>
          </cell>
          <cell r="I1619" t="str">
            <v xml:space="preserve">   51.39KW</v>
          </cell>
          <cell r="L1619">
            <v>0.86</v>
          </cell>
        </row>
        <row r="1620">
          <cell r="B1620" t="str">
            <v xml:space="preserve">  15:38:49</v>
          </cell>
          <cell r="I1620" t="str">
            <v xml:space="preserve">   51.24KW</v>
          </cell>
          <cell r="L1620">
            <v>0.86</v>
          </cell>
        </row>
        <row r="1621">
          <cell r="B1621" t="str">
            <v xml:space="preserve">  15:38:51</v>
          </cell>
          <cell r="I1621" t="str">
            <v xml:space="preserve">   51.24KW</v>
          </cell>
          <cell r="L1621">
            <v>0.86</v>
          </cell>
        </row>
        <row r="1622">
          <cell r="B1622" t="str">
            <v xml:space="preserve">  15:38:53</v>
          </cell>
          <cell r="I1622" t="str">
            <v xml:space="preserve">   51.18KW</v>
          </cell>
          <cell r="L1622">
            <v>0.86</v>
          </cell>
        </row>
        <row r="1623">
          <cell r="B1623" t="str">
            <v xml:space="preserve">  15:38:55</v>
          </cell>
          <cell r="I1623" t="str">
            <v xml:space="preserve">   50.97KW</v>
          </cell>
          <cell r="L1623">
            <v>0.86</v>
          </cell>
        </row>
        <row r="1624">
          <cell r="B1624" t="str">
            <v xml:space="preserve">  15:38:57</v>
          </cell>
          <cell r="I1624" t="str">
            <v xml:space="preserve">   50.79KW</v>
          </cell>
          <cell r="L1624">
            <v>0.86</v>
          </cell>
        </row>
        <row r="1625">
          <cell r="B1625" t="str">
            <v xml:space="preserve">  15:38:59</v>
          </cell>
          <cell r="I1625" t="str">
            <v xml:space="preserve">   50.49KW</v>
          </cell>
          <cell r="L1625">
            <v>0.86</v>
          </cell>
        </row>
        <row r="1626">
          <cell r="B1626" t="str">
            <v xml:space="preserve">  15:39:01</v>
          </cell>
          <cell r="I1626" t="str">
            <v xml:space="preserve">   49.95KW</v>
          </cell>
          <cell r="L1626">
            <v>0.86</v>
          </cell>
        </row>
        <row r="1627">
          <cell r="B1627" t="str">
            <v xml:space="preserve">  15:39:03</v>
          </cell>
          <cell r="I1627" t="str">
            <v xml:space="preserve">   70.74KW</v>
          </cell>
          <cell r="L1627">
            <v>0.89</v>
          </cell>
        </row>
        <row r="1628">
          <cell r="B1628" t="str">
            <v xml:space="preserve">  15:39:05</v>
          </cell>
          <cell r="I1628" t="str">
            <v xml:space="preserve">   82.05KW</v>
          </cell>
          <cell r="L1628">
            <v>0.89</v>
          </cell>
        </row>
        <row r="1629">
          <cell r="B1629" t="str">
            <v xml:space="preserve">  15:39:07</v>
          </cell>
          <cell r="I1629" t="str">
            <v xml:space="preserve">   83.07KW</v>
          </cell>
          <cell r="L1629">
            <v>0.89</v>
          </cell>
        </row>
        <row r="1630">
          <cell r="B1630" t="str">
            <v xml:space="preserve">  15:39:09</v>
          </cell>
          <cell r="I1630" t="str">
            <v xml:space="preserve">   81.66KW</v>
          </cell>
          <cell r="L1630">
            <v>0.89</v>
          </cell>
        </row>
        <row r="1631">
          <cell r="B1631" t="str">
            <v xml:space="preserve">  15:39:11</v>
          </cell>
          <cell r="I1631" t="str">
            <v xml:space="preserve">   52.98KW</v>
          </cell>
          <cell r="L1631">
            <v>0.86</v>
          </cell>
        </row>
        <row r="1632">
          <cell r="B1632" t="str">
            <v xml:space="preserve">  15:39:13</v>
          </cell>
          <cell r="I1632" t="str">
            <v xml:space="preserve">   52.71KW</v>
          </cell>
          <cell r="L1632">
            <v>0.86</v>
          </cell>
        </row>
        <row r="1633">
          <cell r="B1633" t="str">
            <v xml:space="preserve">  15:39:15</v>
          </cell>
          <cell r="I1633" t="str">
            <v xml:space="preserve">   52.68KW</v>
          </cell>
          <cell r="L1633">
            <v>0.86</v>
          </cell>
        </row>
        <row r="1634">
          <cell r="B1634" t="str">
            <v xml:space="preserve">  15:39:17</v>
          </cell>
          <cell r="I1634" t="str">
            <v xml:space="preserve">   52.53KW</v>
          </cell>
          <cell r="L1634">
            <v>0.86</v>
          </cell>
        </row>
        <row r="1635">
          <cell r="B1635" t="str">
            <v xml:space="preserve">  15:39:19</v>
          </cell>
          <cell r="I1635" t="str">
            <v xml:space="preserve">   52.41KW</v>
          </cell>
          <cell r="L1635">
            <v>0.86</v>
          </cell>
        </row>
        <row r="1636">
          <cell r="B1636" t="str">
            <v xml:space="preserve">  15:39:21</v>
          </cell>
          <cell r="I1636" t="str">
            <v xml:space="preserve">   52.26KW</v>
          </cell>
          <cell r="L1636">
            <v>0.86</v>
          </cell>
        </row>
        <row r="1637">
          <cell r="B1637" t="str">
            <v xml:space="preserve">  15:39:23</v>
          </cell>
          <cell r="I1637" t="str">
            <v xml:space="preserve">   52.23KW</v>
          </cell>
          <cell r="L1637">
            <v>0.86</v>
          </cell>
        </row>
        <row r="1638">
          <cell r="B1638" t="str">
            <v xml:space="preserve">  15:39:25</v>
          </cell>
          <cell r="I1638" t="str">
            <v xml:space="preserve">   52.26KW</v>
          </cell>
          <cell r="L1638">
            <v>0.86</v>
          </cell>
        </row>
        <row r="1639">
          <cell r="B1639" t="str">
            <v xml:space="preserve">  15:39:27</v>
          </cell>
          <cell r="I1639" t="str">
            <v xml:space="preserve">   52.11KW</v>
          </cell>
          <cell r="L1639">
            <v>0.86</v>
          </cell>
        </row>
        <row r="1640">
          <cell r="B1640" t="str">
            <v xml:space="preserve">  15:39:29</v>
          </cell>
          <cell r="I1640" t="str">
            <v xml:space="preserve">   51.75KW</v>
          </cell>
          <cell r="L1640">
            <v>0.86</v>
          </cell>
        </row>
        <row r="1641">
          <cell r="B1641" t="str">
            <v xml:space="preserve">  15:39:31</v>
          </cell>
          <cell r="I1641" t="str">
            <v xml:space="preserve">   51.84KW</v>
          </cell>
          <cell r="L1641">
            <v>0.86</v>
          </cell>
        </row>
        <row r="1642">
          <cell r="B1642" t="str">
            <v xml:space="preserve">  15:39:33</v>
          </cell>
          <cell r="I1642" t="str">
            <v xml:space="preserve">   51.69KW</v>
          </cell>
          <cell r="L1642">
            <v>0.86</v>
          </cell>
        </row>
        <row r="1643">
          <cell r="B1643" t="str">
            <v xml:space="preserve">  15:39:35</v>
          </cell>
          <cell r="I1643" t="str">
            <v xml:space="preserve">   51.75KW</v>
          </cell>
          <cell r="L1643">
            <v>0.86</v>
          </cell>
        </row>
        <row r="1644">
          <cell r="B1644" t="str">
            <v xml:space="preserve">  15:39:37</v>
          </cell>
          <cell r="I1644" t="str">
            <v xml:space="preserve">   51.54KW</v>
          </cell>
          <cell r="L1644">
            <v>0.86</v>
          </cell>
        </row>
        <row r="1645">
          <cell r="B1645" t="str">
            <v xml:space="preserve">  15:39:39</v>
          </cell>
          <cell r="I1645" t="str">
            <v xml:space="preserve">   51.60KW</v>
          </cell>
          <cell r="L1645">
            <v>0.86</v>
          </cell>
        </row>
        <row r="1646">
          <cell r="B1646" t="str">
            <v xml:space="preserve">  15:39:41</v>
          </cell>
          <cell r="I1646" t="str">
            <v xml:space="preserve">   51.42KW</v>
          </cell>
          <cell r="L1646">
            <v>0.86</v>
          </cell>
        </row>
        <row r="1647">
          <cell r="B1647" t="str">
            <v xml:space="preserve">  15:39:43</v>
          </cell>
          <cell r="I1647" t="str">
            <v xml:space="preserve">   51.36KW</v>
          </cell>
          <cell r="L1647">
            <v>0.86</v>
          </cell>
        </row>
        <row r="1648">
          <cell r="B1648" t="str">
            <v xml:space="preserve">  15:39:45</v>
          </cell>
          <cell r="I1648" t="str">
            <v xml:space="preserve">   51.24KW</v>
          </cell>
          <cell r="L1648">
            <v>0.86</v>
          </cell>
        </row>
        <row r="1649">
          <cell r="B1649" t="str">
            <v xml:space="preserve">  15:39:47</v>
          </cell>
          <cell r="I1649" t="str">
            <v xml:space="preserve">   51.24KW</v>
          </cell>
          <cell r="L1649">
            <v>0.86</v>
          </cell>
        </row>
        <row r="1650">
          <cell r="B1650" t="str">
            <v xml:space="preserve">  15:39:49</v>
          </cell>
          <cell r="I1650" t="str">
            <v xml:space="preserve">   51.18KW</v>
          </cell>
          <cell r="L1650">
            <v>0.86</v>
          </cell>
        </row>
        <row r="1651">
          <cell r="B1651" t="str">
            <v xml:space="preserve">  15:39:51</v>
          </cell>
          <cell r="I1651" t="str">
            <v xml:space="preserve">   51.09KW</v>
          </cell>
          <cell r="L1651">
            <v>0.86</v>
          </cell>
        </row>
        <row r="1652">
          <cell r="B1652" t="str">
            <v xml:space="preserve">  15:39:53</v>
          </cell>
          <cell r="I1652" t="str">
            <v xml:space="preserve">   50.88KW</v>
          </cell>
          <cell r="L1652">
            <v>0.86</v>
          </cell>
        </row>
        <row r="1653">
          <cell r="B1653" t="str">
            <v xml:space="preserve">  15:39:55</v>
          </cell>
          <cell r="I1653" t="str">
            <v xml:space="preserve">   50.94KW</v>
          </cell>
          <cell r="L1653">
            <v>0.86</v>
          </cell>
        </row>
        <row r="1654">
          <cell r="B1654" t="str">
            <v xml:space="preserve">  15:39:57</v>
          </cell>
          <cell r="I1654" t="str">
            <v xml:space="preserve">   50.85KW</v>
          </cell>
          <cell r="L1654">
            <v>0.86</v>
          </cell>
        </row>
        <row r="1655">
          <cell r="B1655" t="str">
            <v xml:space="preserve">  15:39:59</v>
          </cell>
          <cell r="I1655" t="str">
            <v xml:space="preserve">   50.79KW</v>
          </cell>
          <cell r="L1655">
            <v>0.86</v>
          </cell>
        </row>
        <row r="1656">
          <cell r="B1656" t="str">
            <v xml:space="preserve">  15:40:01</v>
          </cell>
          <cell r="I1656" t="str">
            <v xml:space="preserve">   50.64KW</v>
          </cell>
          <cell r="L1656">
            <v>0.86</v>
          </cell>
        </row>
        <row r="1657">
          <cell r="B1657" t="str">
            <v xml:space="preserve">  15:40:03</v>
          </cell>
          <cell r="I1657" t="str">
            <v xml:space="preserve">   50.58KW</v>
          </cell>
          <cell r="L1657">
            <v>0.86</v>
          </cell>
        </row>
        <row r="1658">
          <cell r="B1658" t="str">
            <v xml:space="preserve">  15:40:05</v>
          </cell>
          <cell r="I1658" t="str">
            <v xml:space="preserve">   50.58KW</v>
          </cell>
          <cell r="L1658">
            <v>0.86</v>
          </cell>
        </row>
        <row r="1659">
          <cell r="B1659" t="str">
            <v xml:space="preserve">  15:40:07</v>
          </cell>
          <cell r="I1659" t="str">
            <v xml:space="preserve">   50.40KW</v>
          </cell>
          <cell r="L1659">
            <v>0.86</v>
          </cell>
        </row>
        <row r="1660">
          <cell r="B1660" t="str">
            <v xml:space="preserve">  15:40:09</v>
          </cell>
          <cell r="I1660" t="str">
            <v xml:space="preserve">   50.34KW</v>
          </cell>
          <cell r="L1660">
            <v>0.86</v>
          </cell>
        </row>
        <row r="1661">
          <cell r="B1661" t="str">
            <v xml:space="preserve">  15:40:11</v>
          </cell>
          <cell r="I1661" t="str">
            <v xml:space="preserve">   50.25KW</v>
          </cell>
          <cell r="L1661">
            <v>0.86</v>
          </cell>
        </row>
        <row r="1662">
          <cell r="B1662" t="str">
            <v xml:space="preserve">  15:40:13</v>
          </cell>
          <cell r="I1662" t="str">
            <v xml:space="preserve">   50.16KW</v>
          </cell>
          <cell r="L1662">
            <v>0.86</v>
          </cell>
        </row>
        <row r="1663">
          <cell r="B1663" t="str">
            <v xml:space="preserve">  15:40:15</v>
          </cell>
          <cell r="I1663" t="str">
            <v xml:space="preserve">   50.19KW</v>
          </cell>
          <cell r="L1663">
            <v>0.86</v>
          </cell>
        </row>
        <row r="1664">
          <cell r="B1664" t="str">
            <v xml:space="preserve">  15:40:17</v>
          </cell>
          <cell r="I1664" t="str">
            <v xml:space="preserve">   58.17KW</v>
          </cell>
          <cell r="L1664">
            <v>0.87</v>
          </cell>
        </row>
        <row r="1665">
          <cell r="B1665" t="str">
            <v xml:space="preserve">  15:40:19</v>
          </cell>
          <cell r="I1665" t="str">
            <v xml:space="preserve">   81.75KW</v>
          </cell>
          <cell r="L1665">
            <v>0.89</v>
          </cell>
        </row>
        <row r="1666">
          <cell r="B1666" t="str">
            <v xml:space="preserve">  15:40:21</v>
          </cell>
          <cell r="I1666" t="str">
            <v xml:space="preserve">   82.35KW</v>
          </cell>
          <cell r="L1666">
            <v>0.89</v>
          </cell>
        </row>
        <row r="1667">
          <cell r="B1667" t="str">
            <v xml:space="preserve">  15:40:23</v>
          </cell>
          <cell r="I1667" t="str">
            <v xml:space="preserve">   83.28KW</v>
          </cell>
          <cell r="L1667">
            <v>0.89</v>
          </cell>
        </row>
        <row r="1668">
          <cell r="B1668" t="str">
            <v xml:space="preserve">  15:40:25</v>
          </cell>
          <cell r="I1668" t="str">
            <v xml:space="preserve">   53.28KW</v>
          </cell>
          <cell r="L1668">
            <v>0.87</v>
          </cell>
        </row>
        <row r="1669">
          <cell r="B1669" t="str">
            <v xml:space="preserve">  15:40:27</v>
          </cell>
          <cell r="I1669" t="str">
            <v xml:space="preserve">   52.80KW</v>
          </cell>
          <cell r="L1669">
            <v>0.87</v>
          </cell>
        </row>
        <row r="1670">
          <cell r="B1670" t="str">
            <v xml:space="preserve">  15:40:29</v>
          </cell>
          <cell r="I1670" t="str">
            <v xml:space="preserve">   52.59KW</v>
          </cell>
          <cell r="L1670">
            <v>0.86</v>
          </cell>
        </row>
        <row r="1671">
          <cell r="B1671" t="str">
            <v xml:space="preserve">  15:40:31</v>
          </cell>
          <cell r="I1671" t="str">
            <v xml:space="preserve">   52.53KW</v>
          </cell>
          <cell r="L1671">
            <v>0.86</v>
          </cell>
        </row>
        <row r="1672">
          <cell r="B1672" t="str">
            <v xml:space="preserve">  15:40:33</v>
          </cell>
          <cell r="I1672" t="str">
            <v xml:space="preserve">   52.38KW</v>
          </cell>
          <cell r="L1672">
            <v>0.86</v>
          </cell>
        </row>
        <row r="1673">
          <cell r="B1673" t="str">
            <v xml:space="preserve">  15:40:35</v>
          </cell>
          <cell r="I1673" t="str">
            <v xml:space="preserve">   52.26KW</v>
          </cell>
          <cell r="L1673">
            <v>0.86</v>
          </cell>
        </row>
        <row r="1674">
          <cell r="B1674" t="str">
            <v xml:space="preserve">  15:40:37</v>
          </cell>
          <cell r="I1674" t="str">
            <v xml:space="preserve">   52.20KW</v>
          </cell>
          <cell r="L1674">
            <v>0.86</v>
          </cell>
        </row>
        <row r="1675">
          <cell r="B1675" t="str">
            <v xml:space="preserve">  15:40:39</v>
          </cell>
          <cell r="I1675" t="str">
            <v xml:space="preserve">   52.05KW</v>
          </cell>
          <cell r="L1675">
            <v>0.86</v>
          </cell>
        </row>
        <row r="1676">
          <cell r="B1676" t="str">
            <v xml:space="preserve">  15:40:41</v>
          </cell>
          <cell r="I1676" t="str">
            <v xml:space="preserve">   52.08KW</v>
          </cell>
          <cell r="L1676">
            <v>0.86</v>
          </cell>
        </row>
        <row r="1677">
          <cell r="B1677" t="str">
            <v xml:space="preserve">  15:40:43</v>
          </cell>
          <cell r="I1677" t="str">
            <v xml:space="preserve">   51.99KW</v>
          </cell>
          <cell r="L1677">
            <v>0.86</v>
          </cell>
        </row>
        <row r="1678">
          <cell r="B1678" t="str">
            <v xml:space="preserve">  15:40:45</v>
          </cell>
          <cell r="I1678" t="str">
            <v xml:space="preserve">   51.84KW</v>
          </cell>
          <cell r="L1678">
            <v>0.86</v>
          </cell>
        </row>
        <row r="1679">
          <cell r="B1679" t="str">
            <v xml:space="preserve">  15:40:47</v>
          </cell>
          <cell r="I1679" t="str">
            <v xml:space="preserve">   51.78KW</v>
          </cell>
          <cell r="L1679">
            <v>0.86</v>
          </cell>
        </row>
        <row r="1680">
          <cell r="B1680" t="str">
            <v xml:space="preserve">  15:40:49</v>
          </cell>
          <cell r="I1680" t="str">
            <v xml:space="preserve">   51.72KW</v>
          </cell>
          <cell r="L1680">
            <v>0.86</v>
          </cell>
        </row>
        <row r="1681">
          <cell r="B1681" t="str">
            <v xml:space="preserve">  15:40:51</v>
          </cell>
          <cell r="I1681" t="str">
            <v xml:space="preserve">   51.66KW</v>
          </cell>
          <cell r="L1681">
            <v>0.86</v>
          </cell>
        </row>
        <row r="1682">
          <cell r="B1682" t="str">
            <v xml:space="preserve">  15:40:53</v>
          </cell>
          <cell r="I1682" t="str">
            <v xml:space="preserve">   51.57KW</v>
          </cell>
          <cell r="L1682">
            <v>0.86</v>
          </cell>
        </row>
        <row r="1683">
          <cell r="B1683" t="str">
            <v xml:space="preserve">  15:40:55</v>
          </cell>
          <cell r="I1683" t="str">
            <v xml:space="preserve">   51.45KW</v>
          </cell>
          <cell r="L1683">
            <v>0.86</v>
          </cell>
        </row>
        <row r="1684">
          <cell r="B1684" t="str">
            <v xml:space="preserve">  15:40:57</v>
          </cell>
          <cell r="I1684" t="str">
            <v xml:space="preserve">   51.54KW</v>
          </cell>
          <cell r="L1684">
            <v>0.86</v>
          </cell>
        </row>
        <row r="1685">
          <cell r="B1685" t="str">
            <v xml:space="preserve">  15:40:59</v>
          </cell>
          <cell r="I1685" t="str">
            <v xml:space="preserve">   51.39KW</v>
          </cell>
          <cell r="L1685">
            <v>0.86</v>
          </cell>
        </row>
        <row r="1686">
          <cell r="B1686" t="str">
            <v xml:space="preserve">  15:41:01</v>
          </cell>
          <cell r="I1686" t="str">
            <v xml:space="preserve">   51.39KW</v>
          </cell>
          <cell r="L1686">
            <v>0.86</v>
          </cell>
        </row>
        <row r="1687">
          <cell r="B1687" t="str">
            <v xml:space="preserve">  15:41:03</v>
          </cell>
          <cell r="I1687" t="str">
            <v xml:space="preserve">   51.27KW</v>
          </cell>
          <cell r="L1687">
            <v>0.86</v>
          </cell>
        </row>
        <row r="1688">
          <cell r="B1688" t="str">
            <v xml:space="preserve">  15:41:05</v>
          </cell>
          <cell r="I1688" t="str">
            <v xml:space="preserve">   51.03KW</v>
          </cell>
          <cell r="L1688">
            <v>0.86</v>
          </cell>
        </row>
        <row r="1689">
          <cell r="B1689" t="str">
            <v xml:space="preserve">  15:41:07</v>
          </cell>
          <cell r="I1689" t="str">
            <v xml:space="preserve">   51.09KW</v>
          </cell>
          <cell r="L1689">
            <v>0.86</v>
          </cell>
        </row>
        <row r="1690">
          <cell r="B1690" t="str">
            <v xml:space="preserve">  15:41:09</v>
          </cell>
          <cell r="I1690" t="str">
            <v xml:space="preserve">   50.88KW</v>
          </cell>
          <cell r="L1690">
            <v>0.86</v>
          </cell>
        </row>
        <row r="1691">
          <cell r="B1691" t="str">
            <v xml:space="preserve">  15:41:11</v>
          </cell>
          <cell r="I1691" t="str">
            <v xml:space="preserve">   50.88KW</v>
          </cell>
          <cell r="L1691">
            <v>0.86</v>
          </cell>
        </row>
        <row r="1692">
          <cell r="B1692" t="str">
            <v xml:space="preserve">  15:41:13</v>
          </cell>
          <cell r="I1692" t="str">
            <v xml:space="preserve">   50.94KW</v>
          </cell>
          <cell r="L1692">
            <v>0.86</v>
          </cell>
        </row>
        <row r="1693">
          <cell r="B1693" t="str">
            <v xml:space="preserve">  15:41:15</v>
          </cell>
          <cell r="I1693" t="str">
            <v xml:space="preserve">   50.85KW</v>
          </cell>
          <cell r="L1693">
            <v>0.86</v>
          </cell>
        </row>
        <row r="1694">
          <cell r="B1694" t="str">
            <v xml:space="preserve">  15:41:17</v>
          </cell>
          <cell r="I1694" t="str">
            <v xml:space="preserve">   50.73KW</v>
          </cell>
          <cell r="L1694">
            <v>0.86</v>
          </cell>
        </row>
        <row r="1695">
          <cell r="B1695" t="str">
            <v xml:space="preserve">  15:41:19</v>
          </cell>
          <cell r="I1695" t="str">
            <v xml:space="preserve">   50.70KW</v>
          </cell>
          <cell r="L1695">
            <v>0.86</v>
          </cell>
        </row>
        <row r="1696">
          <cell r="B1696" t="str">
            <v xml:space="preserve">  15:41:21</v>
          </cell>
          <cell r="I1696" t="str">
            <v xml:space="preserve">   50.67KW</v>
          </cell>
          <cell r="L1696">
            <v>0.86</v>
          </cell>
        </row>
        <row r="1697">
          <cell r="B1697" t="str">
            <v xml:space="preserve">  15:41:23</v>
          </cell>
          <cell r="I1697" t="str">
            <v xml:space="preserve">   50.46KW</v>
          </cell>
          <cell r="L1697">
            <v>0.86</v>
          </cell>
        </row>
        <row r="1698">
          <cell r="B1698" t="str">
            <v xml:space="preserve">  15:41:25</v>
          </cell>
          <cell r="I1698" t="str">
            <v xml:space="preserve">   50.52KW</v>
          </cell>
          <cell r="L1698">
            <v>0.86</v>
          </cell>
        </row>
        <row r="1699">
          <cell r="B1699" t="str">
            <v xml:space="preserve">  15:41:27</v>
          </cell>
          <cell r="I1699" t="str">
            <v xml:space="preserve">   50.43KW</v>
          </cell>
          <cell r="L1699">
            <v>0.86</v>
          </cell>
        </row>
        <row r="1700">
          <cell r="B1700" t="str">
            <v xml:space="preserve">  15:41:29</v>
          </cell>
          <cell r="I1700" t="str">
            <v xml:space="preserve">   50.40KW</v>
          </cell>
          <cell r="L1700">
            <v>0.86</v>
          </cell>
        </row>
        <row r="1701">
          <cell r="B1701" t="str">
            <v xml:space="preserve">  15:41:31</v>
          </cell>
          <cell r="I1701" t="str">
            <v xml:space="preserve">   50.25KW</v>
          </cell>
          <cell r="L1701">
            <v>0.86</v>
          </cell>
        </row>
        <row r="1702">
          <cell r="B1702" t="str">
            <v xml:space="preserve">  15:41:33</v>
          </cell>
          <cell r="I1702" t="str">
            <v xml:space="preserve">   50.19KW</v>
          </cell>
          <cell r="L1702">
            <v>0.86</v>
          </cell>
        </row>
        <row r="1703">
          <cell r="B1703" t="str">
            <v xml:space="preserve">  15:41:35</v>
          </cell>
          <cell r="I1703" t="str">
            <v xml:space="preserve">   50.10KW</v>
          </cell>
          <cell r="L1703">
            <v>0.86</v>
          </cell>
        </row>
        <row r="1704">
          <cell r="B1704" t="str">
            <v xml:space="preserve">  15:41:37</v>
          </cell>
          <cell r="I1704" t="str">
            <v xml:space="preserve">   50.07KW</v>
          </cell>
          <cell r="L1704">
            <v>0.86</v>
          </cell>
        </row>
        <row r="1705">
          <cell r="B1705" t="str">
            <v xml:space="preserve">  15:41:39</v>
          </cell>
          <cell r="I1705" t="str">
            <v xml:space="preserve">   80.46KW</v>
          </cell>
          <cell r="L1705">
            <v>0.89</v>
          </cell>
        </row>
        <row r="1706">
          <cell r="B1706" t="str">
            <v xml:space="preserve">  15:41:41</v>
          </cell>
          <cell r="I1706" t="str">
            <v xml:space="preserve">   82.23KW</v>
          </cell>
          <cell r="L1706">
            <v>0.89</v>
          </cell>
        </row>
        <row r="1707">
          <cell r="B1707" t="str">
            <v xml:space="preserve">  15:41:43</v>
          </cell>
          <cell r="I1707" t="str">
            <v xml:space="preserve">   82.68KW</v>
          </cell>
          <cell r="L1707">
            <v>0.89</v>
          </cell>
        </row>
        <row r="1708">
          <cell r="B1708" t="str">
            <v xml:space="preserve">  15:41:45</v>
          </cell>
          <cell r="I1708" t="str">
            <v xml:space="preserve">   75.24KW</v>
          </cell>
          <cell r="L1708">
            <v>0.89</v>
          </cell>
        </row>
        <row r="1709">
          <cell r="B1709" t="str">
            <v xml:space="preserve">  15:41:47</v>
          </cell>
          <cell r="I1709" t="str">
            <v xml:space="preserve">   52.74KW</v>
          </cell>
          <cell r="L1709">
            <v>0.87</v>
          </cell>
        </row>
        <row r="1710">
          <cell r="B1710" t="str">
            <v xml:space="preserve">  15:41:49</v>
          </cell>
          <cell r="I1710" t="str">
            <v xml:space="preserve">   52.80KW</v>
          </cell>
          <cell r="L1710">
            <v>0.87</v>
          </cell>
        </row>
        <row r="1711">
          <cell r="B1711" t="str">
            <v xml:space="preserve">  15:41:51</v>
          </cell>
          <cell r="I1711" t="str">
            <v xml:space="preserve">   52.62KW</v>
          </cell>
          <cell r="L1711">
            <v>0.86</v>
          </cell>
        </row>
        <row r="1712">
          <cell r="B1712" t="str">
            <v xml:space="preserve">  15:41:53</v>
          </cell>
          <cell r="I1712" t="str">
            <v xml:space="preserve">   52.68KW</v>
          </cell>
          <cell r="L1712">
            <v>0.86</v>
          </cell>
        </row>
        <row r="1713">
          <cell r="B1713" t="str">
            <v xml:space="preserve">  15:41:55</v>
          </cell>
          <cell r="I1713" t="str">
            <v xml:space="preserve">   52.53KW</v>
          </cell>
          <cell r="L1713">
            <v>0.86</v>
          </cell>
        </row>
        <row r="1714">
          <cell r="B1714" t="str">
            <v xml:space="preserve">  15:41:57</v>
          </cell>
          <cell r="I1714" t="str">
            <v xml:space="preserve">   52.38KW</v>
          </cell>
          <cell r="L1714">
            <v>0.86</v>
          </cell>
        </row>
        <row r="1715">
          <cell r="B1715" t="str">
            <v xml:space="preserve">  15:41:59</v>
          </cell>
          <cell r="I1715" t="str">
            <v xml:space="preserve">   52.23KW</v>
          </cell>
          <cell r="L1715">
            <v>0.86</v>
          </cell>
        </row>
        <row r="1716">
          <cell r="B1716" t="str">
            <v xml:space="preserve">  15:42:01</v>
          </cell>
          <cell r="I1716" t="str">
            <v xml:space="preserve">   52.11KW</v>
          </cell>
          <cell r="L1716">
            <v>0.86</v>
          </cell>
        </row>
        <row r="1717">
          <cell r="B1717" t="str">
            <v xml:space="preserve">  15:42:03</v>
          </cell>
          <cell r="I1717" t="str">
            <v xml:space="preserve">   52.11KW</v>
          </cell>
          <cell r="L1717">
            <v>0.86</v>
          </cell>
        </row>
        <row r="1718">
          <cell r="B1718" t="str">
            <v xml:space="preserve">  15:42:05</v>
          </cell>
          <cell r="I1718" t="str">
            <v xml:space="preserve">   51.93KW</v>
          </cell>
          <cell r="L1718">
            <v>0.86</v>
          </cell>
        </row>
        <row r="1719">
          <cell r="B1719" t="str">
            <v xml:space="preserve">  15:42:07</v>
          </cell>
          <cell r="I1719" t="str">
            <v xml:space="preserve">   51.99KW</v>
          </cell>
          <cell r="L1719">
            <v>0.86</v>
          </cell>
        </row>
        <row r="1720">
          <cell r="B1720" t="str">
            <v xml:space="preserve">  15:42:09</v>
          </cell>
          <cell r="I1720" t="str">
            <v xml:space="preserve">   51.90KW</v>
          </cell>
          <cell r="L1720">
            <v>0.86</v>
          </cell>
        </row>
        <row r="1721">
          <cell r="B1721" t="str">
            <v xml:space="preserve">  15:42:11</v>
          </cell>
          <cell r="I1721" t="str">
            <v xml:space="preserve">   51.69KW</v>
          </cell>
          <cell r="L1721">
            <v>0.86</v>
          </cell>
        </row>
        <row r="1722">
          <cell r="B1722" t="str">
            <v xml:space="preserve">  15:42:13</v>
          </cell>
          <cell r="I1722" t="str">
            <v xml:space="preserve">   51.60KW</v>
          </cell>
          <cell r="L1722">
            <v>0.86</v>
          </cell>
        </row>
        <row r="1723">
          <cell r="B1723" t="str">
            <v xml:space="preserve">  15:42:15</v>
          </cell>
          <cell r="I1723" t="str">
            <v xml:space="preserve">   51.60KW</v>
          </cell>
          <cell r="L1723">
            <v>0.86</v>
          </cell>
        </row>
        <row r="1724">
          <cell r="B1724" t="str">
            <v xml:space="preserve">  15:42:17</v>
          </cell>
          <cell r="I1724" t="str">
            <v xml:space="preserve">   51.63KW</v>
          </cell>
          <cell r="L1724">
            <v>0.86</v>
          </cell>
        </row>
        <row r="1725">
          <cell r="B1725" t="str">
            <v xml:space="preserve">  15:42:19</v>
          </cell>
          <cell r="I1725" t="str">
            <v xml:space="preserve">   51.42KW</v>
          </cell>
          <cell r="L1725">
            <v>0.86</v>
          </cell>
        </row>
        <row r="1726">
          <cell r="B1726" t="str">
            <v xml:space="preserve">  15:42:21</v>
          </cell>
          <cell r="I1726" t="str">
            <v xml:space="preserve">   51.39KW</v>
          </cell>
          <cell r="L1726">
            <v>0.86</v>
          </cell>
        </row>
        <row r="1727">
          <cell r="B1727" t="str">
            <v xml:space="preserve">  15:42:23</v>
          </cell>
          <cell r="I1727" t="str">
            <v xml:space="preserve">   51.27KW</v>
          </cell>
          <cell r="L1727">
            <v>0.86</v>
          </cell>
        </row>
        <row r="1728">
          <cell r="B1728" t="str">
            <v xml:space="preserve">  15:42:25</v>
          </cell>
          <cell r="I1728" t="str">
            <v xml:space="preserve">   51.33KW</v>
          </cell>
          <cell r="L1728">
            <v>0.86</v>
          </cell>
        </row>
        <row r="1729">
          <cell r="B1729" t="str">
            <v xml:space="preserve">  15:42:27</v>
          </cell>
          <cell r="I1729" t="str">
            <v xml:space="preserve">   51.15KW</v>
          </cell>
          <cell r="L1729">
            <v>0.86</v>
          </cell>
        </row>
        <row r="1730">
          <cell r="B1730" t="str">
            <v xml:space="preserve">  15:42:29</v>
          </cell>
          <cell r="I1730" t="str">
            <v xml:space="preserve">   51.15KW</v>
          </cell>
          <cell r="L1730">
            <v>0.86</v>
          </cell>
        </row>
        <row r="1731">
          <cell r="B1731" t="str">
            <v xml:space="preserve">  15:42:31</v>
          </cell>
          <cell r="I1731" t="str">
            <v xml:space="preserve">   51.06KW</v>
          </cell>
          <cell r="L1731">
            <v>0.86</v>
          </cell>
        </row>
        <row r="1732">
          <cell r="B1732" t="str">
            <v xml:space="preserve">  15:42:33</v>
          </cell>
          <cell r="I1732" t="str">
            <v xml:space="preserve">   50.91KW</v>
          </cell>
          <cell r="L1732">
            <v>0.86</v>
          </cell>
        </row>
        <row r="1733">
          <cell r="B1733" t="str">
            <v xml:space="preserve">  15:42:35</v>
          </cell>
          <cell r="I1733" t="str">
            <v xml:space="preserve">   50.91KW</v>
          </cell>
          <cell r="L1733">
            <v>0.86</v>
          </cell>
        </row>
        <row r="1734">
          <cell r="B1734" t="str">
            <v xml:space="preserve">  15:42:37</v>
          </cell>
          <cell r="I1734" t="str">
            <v xml:space="preserve">   50.91KW</v>
          </cell>
          <cell r="L1734">
            <v>0.86</v>
          </cell>
        </row>
        <row r="1735">
          <cell r="B1735" t="str">
            <v xml:space="preserve">  15:42:39</v>
          </cell>
          <cell r="I1735" t="str">
            <v xml:space="preserve">   50.79KW</v>
          </cell>
          <cell r="L1735">
            <v>0.86</v>
          </cell>
        </row>
        <row r="1736">
          <cell r="B1736" t="str">
            <v xml:space="preserve">  15:42:41</v>
          </cell>
          <cell r="I1736" t="str">
            <v xml:space="preserve">   50.67KW</v>
          </cell>
          <cell r="L1736">
            <v>0.86</v>
          </cell>
        </row>
        <row r="1737">
          <cell r="B1737" t="str">
            <v xml:space="preserve">  15:42:43</v>
          </cell>
          <cell r="I1737" t="str">
            <v xml:space="preserve">   50.61KW</v>
          </cell>
          <cell r="L1737">
            <v>0.86</v>
          </cell>
        </row>
        <row r="1738">
          <cell r="B1738" t="str">
            <v xml:space="preserve">  15:42:45</v>
          </cell>
          <cell r="I1738" t="str">
            <v xml:space="preserve">   50.61KW</v>
          </cell>
          <cell r="L1738">
            <v>0.86</v>
          </cell>
        </row>
        <row r="1739">
          <cell r="B1739" t="str">
            <v xml:space="preserve">  15:42:47</v>
          </cell>
          <cell r="I1739" t="str">
            <v xml:space="preserve">   50.52KW</v>
          </cell>
          <cell r="L1739">
            <v>0.86</v>
          </cell>
        </row>
        <row r="1740">
          <cell r="B1740" t="str">
            <v xml:space="preserve">  15:42:49</v>
          </cell>
          <cell r="I1740" t="str">
            <v xml:space="preserve">   50.55KW</v>
          </cell>
          <cell r="L1740">
            <v>0.86</v>
          </cell>
        </row>
        <row r="1741">
          <cell r="B1741" t="str">
            <v xml:space="preserve">  15:42:51</v>
          </cell>
          <cell r="I1741" t="str">
            <v xml:space="preserve">   50.34KW</v>
          </cell>
          <cell r="L1741">
            <v>0.86</v>
          </cell>
        </row>
        <row r="1742">
          <cell r="B1742" t="str">
            <v xml:space="preserve">  15:42:53</v>
          </cell>
          <cell r="I1742" t="str">
            <v xml:space="preserve">   50.31KW</v>
          </cell>
          <cell r="L1742">
            <v>0.86</v>
          </cell>
        </row>
        <row r="1743">
          <cell r="B1743" t="str">
            <v xml:space="preserve">  15:42:55</v>
          </cell>
          <cell r="I1743" t="str">
            <v xml:space="preserve">   50.25KW</v>
          </cell>
          <cell r="L1743">
            <v>0.86</v>
          </cell>
        </row>
        <row r="1744">
          <cell r="B1744" t="str">
            <v xml:space="preserve">  15:42:57</v>
          </cell>
          <cell r="I1744" t="str">
            <v xml:space="preserve">   50.22KW</v>
          </cell>
          <cell r="L1744">
            <v>0.86</v>
          </cell>
        </row>
        <row r="1745">
          <cell r="B1745" t="str">
            <v xml:space="preserve">  15:42:59</v>
          </cell>
          <cell r="I1745" t="str">
            <v xml:space="preserve">   50.10KW</v>
          </cell>
          <cell r="L1745">
            <v>0.86</v>
          </cell>
        </row>
        <row r="1746">
          <cell r="B1746" t="str">
            <v xml:space="preserve">  15:43:01</v>
          </cell>
          <cell r="I1746" t="str">
            <v xml:space="preserve">   53.82KW</v>
          </cell>
          <cell r="L1746">
            <v>0.86</v>
          </cell>
        </row>
        <row r="1747">
          <cell r="B1747" t="str">
            <v xml:space="preserve">  15:43:03</v>
          </cell>
          <cell r="I1747" t="str">
            <v xml:space="preserve">   81.69KW</v>
          </cell>
          <cell r="L1747">
            <v>0.89</v>
          </cell>
        </row>
        <row r="1748">
          <cell r="B1748" t="str">
            <v xml:space="preserve">  15:43:05</v>
          </cell>
          <cell r="I1748" t="str">
            <v xml:space="preserve">   82.35KW</v>
          </cell>
          <cell r="L1748">
            <v>0.89</v>
          </cell>
        </row>
        <row r="1749">
          <cell r="B1749" t="str">
            <v xml:space="preserve">  15:43:07</v>
          </cell>
          <cell r="I1749" t="str">
            <v xml:space="preserve">   83.28KW</v>
          </cell>
          <cell r="L1749">
            <v>0.89</v>
          </cell>
        </row>
        <row r="1750">
          <cell r="B1750" t="str">
            <v xml:space="preserve">  15:43:09</v>
          </cell>
          <cell r="I1750" t="str">
            <v xml:space="preserve">   53.13KW</v>
          </cell>
          <cell r="L1750">
            <v>0.87</v>
          </cell>
        </row>
        <row r="1751">
          <cell r="B1751" t="str">
            <v xml:space="preserve">  15:43:11</v>
          </cell>
          <cell r="I1751" t="str">
            <v xml:space="preserve">   52.86KW</v>
          </cell>
          <cell r="L1751">
            <v>0.87</v>
          </cell>
        </row>
        <row r="1752">
          <cell r="B1752" t="str">
            <v xml:space="preserve">  15:43:13</v>
          </cell>
          <cell r="I1752" t="str">
            <v xml:space="preserve">   52.77KW</v>
          </cell>
          <cell r="L1752">
            <v>0.86</v>
          </cell>
        </row>
        <row r="1753">
          <cell r="B1753" t="str">
            <v xml:space="preserve">  15:43:15</v>
          </cell>
          <cell r="I1753" t="str">
            <v xml:space="preserve">   52.62KW</v>
          </cell>
          <cell r="L1753">
            <v>0.86</v>
          </cell>
        </row>
        <row r="1754">
          <cell r="B1754" t="str">
            <v xml:space="preserve">  15:43:17</v>
          </cell>
          <cell r="I1754" t="str">
            <v xml:space="preserve">   52.53KW</v>
          </cell>
          <cell r="L1754">
            <v>0.86</v>
          </cell>
        </row>
        <row r="1755">
          <cell r="B1755" t="str">
            <v xml:space="preserve">  15:43:19</v>
          </cell>
          <cell r="I1755" t="str">
            <v xml:space="preserve">   52.44KW</v>
          </cell>
          <cell r="L1755">
            <v>0.86</v>
          </cell>
        </row>
        <row r="1756">
          <cell r="B1756" t="str">
            <v xml:space="preserve">  15:43:21</v>
          </cell>
          <cell r="I1756" t="str">
            <v xml:space="preserve">   52.44KW</v>
          </cell>
          <cell r="L1756">
            <v>0.86</v>
          </cell>
        </row>
        <row r="1757">
          <cell r="B1757" t="str">
            <v xml:space="preserve">  15:43:23</v>
          </cell>
          <cell r="I1757" t="str">
            <v xml:space="preserve">   52.29KW</v>
          </cell>
          <cell r="L1757">
            <v>0.86</v>
          </cell>
        </row>
        <row r="1758">
          <cell r="B1758" t="str">
            <v xml:space="preserve">  15:43:25</v>
          </cell>
          <cell r="I1758" t="str">
            <v xml:space="preserve">   52.23KW</v>
          </cell>
          <cell r="L1758">
            <v>0.86</v>
          </cell>
        </row>
        <row r="1759">
          <cell r="B1759" t="str">
            <v xml:space="preserve">  15:43:27</v>
          </cell>
          <cell r="I1759" t="str">
            <v xml:space="preserve">   52.17KW</v>
          </cell>
          <cell r="L1759">
            <v>0.86</v>
          </cell>
        </row>
        <row r="1760">
          <cell r="B1760" t="str">
            <v xml:space="preserve">  15:43:29</v>
          </cell>
          <cell r="I1760" t="str">
            <v xml:space="preserve">   52.11KW</v>
          </cell>
          <cell r="L1760">
            <v>0.86</v>
          </cell>
        </row>
        <row r="1761">
          <cell r="B1761" t="str">
            <v xml:space="preserve">  15:43:31</v>
          </cell>
          <cell r="I1761" t="str">
            <v xml:space="preserve">   52.08KW</v>
          </cell>
          <cell r="L1761">
            <v>0.86</v>
          </cell>
        </row>
        <row r="1762">
          <cell r="B1762" t="str">
            <v xml:space="preserve">  15:43:33</v>
          </cell>
          <cell r="I1762" t="str">
            <v xml:space="preserve">   52.08KW</v>
          </cell>
          <cell r="L1762">
            <v>0.86</v>
          </cell>
        </row>
        <row r="1763">
          <cell r="B1763" t="str">
            <v xml:space="preserve">  15:43:35</v>
          </cell>
          <cell r="I1763" t="str">
            <v xml:space="preserve">   51.93KW</v>
          </cell>
          <cell r="L1763">
            <v>0.86</v>
          </cell>
        </row>
        <row r="1764">
          <cell r="B1764" t="str">
            <v xml:space="preserve">  15:43:37</v>
          </cell>
          <cell r="I1764" t="str">
            <v xml:space="preserve">   51.96KW</v>
          </cell>
          <cell r="L1764">
            <v>0.86</v>
          </cell>
        </row>
        <row r="1765">
          <cell r="B1765" t="str">
            <v xml:space="preserve">  15:43:39</v>
          </cell>
          <cell r="I1765" t="str">
            <v xml:space="preserve">   51.84KW</v>
          </cell>
          <cell r="L1765">
            <v>0.86</v>
          </cell>
        </row>
        <row r="1766">
          <cell r="B1766" t="str">
            <v xml:space="preserve">  15:43:41</v>
          </cell>
          <cell r="I1766" t="str">
            <v xml:space="preserve">   51.90KW</v>
          </cell>
          <cell r="L1766">
            <v>0.86</v>
          </cell>
        </row>
        <row r="1767">
          <cell r="B1767" t="str">
            <v xml:space="preserve">  15:43:43</v>
          </cell>
          <cell r="I1767" t="str">
            <v xml:space="preserve">   51.75KW</v>
          </cell>
          <cell r="L1767">
            <v>0.86</v>
          </cell>
        </row>
        <row r="1768">
          <cell r="B1768" t="str">
            <v xml:space="preserve">  15:43:45</v>
          </cell>
          <cell r="I1768" t="str">
            <v xml:space="preserve">   51.57KW</v>
          </cell>
          <cell r="L1768">
            <v>0.86</v>
          </cell>
        </row>
        <row r="1769">
          <cell r="B1769" t="str">
            <v xml:space="preserve">  15:43:47</v>
          </cell>
          <cell r="I1769" t="str">
            <v xml:space="preserve">   51.69KW</v>
          </cell>
          <cell r="L1769">
            <v>0.86</v>
          </cell>
        </row>
        <row r="1770">
          <cell r="B1770" t="str">
            <v xml:space="preserve">  15:43:49</v>
          </cell>
          <cell r="I1770" t="str">
            <v xml:space="preserve">   51.60KW</v>
          </cell>
          <cell r="L1770">
            <v>0.86</v>
          </cell>
        </row>
        <row r="1771">
          <cell r="B1771" t="str">
            <v xml:space="preserve">  15:43:51</v>
          </cell>
          <cell r="I1771" t="str">
            <v xml:space="preserve">   51.63KW</v>
          </cell>
          <cell r="L1771">
            <v>0.86</v>
          </cell>
        </row>
        <row r="1772">
          <cell r="B1772" t="str">
            <v xml:space="preserve">  15:43:53</v>
          </cell>
          <cell r="I1772" t="str">
            <v xml:space="preserve">   51.39KW</v>
          </cell>
          <cell r="L1772">
            <v>0.86</v>
          </cell>
        </row>
        <row r="1773">
          <cell r="B1773" t="str">
            <v xml:space="preserve">  15:43:55</v>
          </cell>
          <cell r="I1773" t="str">
            <v xml:space="preserve">   51.27KW</v>
          </cell>
          <cell r="L1773">
            <v>0.86</v>
          </cell>
        </row>
        <row r="1774">
          <cell r="B1774" t="str">
            <v xml:space="preserve">  15:43:57</v>
          </cell>
          <cell r="I1774" t="str">
            <v xml:space="preserve">   51.36KW</v>
          </cell>
          <cell r="L1774">
            <v>0.86</v>
          </cell>
        </row>
        <row r="1775">
          <cell r="B1775" t="str">
            <v xml:space="preserve">  15:43:59</v>
          </cell>
          <cell r="I1775" t="str">
            <v xml:space="preserve">   51.30KW</v>
          </cell>
          <cell r="L1775">
            <v>0.86</v>
          </cell>
        </row>
        <row r="1776">
          <cell r="B1776" t="str">
            <v xml:space="preserve">  15:44:01</v>
          </cell>
          <cell r="I1776" t="str">
            <v xml:space="preserve">   51.12KW</v>
          </cell>
          <cell r="L1776">
            <v>0.86</v>
          </cell>
        </row>
        <row r="1777">
          <cell r="B1777" t="str">
            <v xml:space="preserve">  15:44:03</v>
          </cell>
          <cell r="I1777" t="str">
            <v xml:space="preserve">   51.06KW</v>
          </cell>
          <cell r="L1777">
            <v>0.86</v>
          </cell>
        </row>
        <row r="1778">
          <cell r="B1778" t="str">
            <v xml:space="preserve">  15:44:05</v>
          </cell>
          <cell r="I1778" t="str">
            <v xml:space="preserve">   51.00KW</v>
          </cell>
          <cell r="L1778">
            <v>0.86</v>
          </cell>
        </row>
        <row r="1779">
          <cell r="B1779" t="str">
            <v xml:space="preserve">  15:44:07</v>
          </cell>
          <cell r="I1779" t="str">
            <v xml:space="preserve">   50.85KW</v>
          </cell>
          <cell r="L1779">
            <v>0.86</v>
          </cell>
        </row>
        <row r="1780">
          <cell r="B1780" t="str">
            <v xml:space="preserve">  15:44:09</v>
          </cell>
          <cell r="I1780" t="str">
            <v xml:space="preserve">   50.76KW</v>
          </cell>
          <cell r="L1780">
            <v>0.86</v>
          </cell>
        </row>
        <row r="1781">
          <cell r="B1781" t="str">
            <v xml:space="preserve">  15:44:11</v>
          </cell>
          <cell r="I1781" t="str">
            <v xml:space="preserve">   50.67KW</v>
          </cell>
          <cell r="L1781">
            <v>0.86</v>
          </cell>
        </row>
        <row r="1782">
          <cell r="B1782" t="str">
            <v xml:space="preserve">  15:44:13</v>
          </cell>
          <cell r="I1782" t="str">
            <v xml:space="preserve">   50.37KW</v>
          </cell>
          <cell r="L1782">
            <v>0.86</v>
          </cell>
        </row>
        <row r="1783">
          <cell r="B1783" t="str">
            <v xml:space="preserve">  15:44:15</v>
          </cell>
          <cell r="I1783" t="str">
            <v xml:space="preserve">   50.25KW</v>
          </cell>
          <cell r="L1783">
            <v>0.86</v>
          </cell>
        </row>
        <row r="1784">
          <cell r="B1784" t="str">
            <v xml:space="preserve">  15:44:17</v>
          </cell>
          <cell r="I1784" t="str">
            <v xml:space="preserve">   50.25KW</v>
          </cell>
          <cell r="L1784">
            <v>0.86</v>
          </cell>
        </row>
        <row r="1785">
          <cell r="B1785" t="str">
            <v xml:space="preserve">  15:44:19</v>
          </cell>
          <cell r="I1785" t="str">
            <v xml:space="preserve">   57.75KW</v>
          </cell>
          <cell r="L1785">
            <v>0.87</v>
          </cell>
        </row>
        <row r="1786">
          <cell r="B1786" t="str">
            <v xml:space="preserve">  15:44:21</v>
          </cell>
          <cell r="I1786" t="str">
            <v xml:space="preserve">   81.78KW</v>
          </cell>
          <cell r="L1786">
            <v>0.89</v>
          </cell>
        </row>
        <row r="1787">
          <cell r="B1787" t="str">
            <v xml:space="preserve">  15:44:23</v>
          </cell>
          <cell r="I1787" t="str">
            <v xml:space="preserve">   82.32KW</v>
          </cell>
          <cell r="L1787">
            <v>0.89</v>
          </cell>
        </row>
        <row r="1788">
          <cell r="B1788" t="str">
            <v xml:space="preserve">  15:44:25</v>
          </cell>
          <cell r="I1788" t="str">
            <v xml:space="preserve">   83.13KW</v>
          </cell>
          <cell r="L1788">
            <v>0.89</v>
          </cell>
        </row>
        <row r="1789">
          <cell r="B1789" t="str">
            <v xml:space="preserve">  15:44:27</v>
          </cell>
          <cell r="I1789" t="str">
            <v xml:space="preserve">   52.86KW</v>
          </cell>
          <cell r="L1789">
            <v>0.86</v>
          </cell>
        </row>
        <row r="1790">
          <cell r="B1790" t="str">
            <v xml:space="preserve">  15:44:29</v>
          </cell>
          <cell r="I1790" t="str">
            <v xml:space="preserve">   52.50KW</v>
          </cell>
          <cell r="L1790">
            <v>0.86</v>
          </cell>
        </row>
        <row r="1791">
          <cell r="B1791" t="str">
            <v xml:space="preserve">  15:44:31</v>
          </cell>
          <cell r="I1791" t="str">
            <v xml:space="preserve">   52.29KW</v>
          </cell>
          <cell r="L1791">
            <v>0.86</v>
          </cell>
        </row>
        <row r="1792">
          <cell r="B1792" t="str">
            <v xml:space="preserve">  15:44:33</v>
          </cell>
          <cell r="I1792" t="str">
            <v xml:space="preserve">   52.17KW</v>
          </cell>
          <cell r="L1792">
            <v>0.86</v>
          </cell>
        </row>
        <row r="1793">
          <cell r="B1793" t="str">
            <v xml:space="preserve">  15:44:35</v>
          </cell>
          <cell r="I1793" t="str">
            <v xml:space="preserve">   51.99KW</v>
          </cell>
          <cell r="L1793">
            <v>0.86</v>
          </cell>
        </row>
        <row r="1794">
          <cell r="B1794" t="str">
            <v xml:space="preserve">  15:44:37</v>
          </cell>
          <cell r="I1794" t="str">
            <v xml:space="preserve">   51.69KW</v>
          </cell>
          <cell r="L1794">
            <v>0.86</v>
          </cell>
        </row>
        <row r="1795">
          <cell r="B1795" t="str">
            <v xml:space="preserve">  15:44:39</v>
          </cell>
          <cell r="I1795" t="str">
            <v xml:space="preserve">   51.69KW</v>
          </cell>
          <cell r="L1795">
            <v>0.86</v>
          </cell>
        </row>
        <row r="1796">
          <cell r="B1796" t="str">
            <v xml:space="preserve">  15:44:41</v>
          </cell>
          <cell r="I1796" t="str">
            <v xml:space="preserve">   51.54KW</v>
          </cell>
          <cell r="L1796">
            <v>0.86</v>
          </cell>
        </row>
        <row r="1797">
          <cell r="B1797" t="str">
            <v xml:space="preserve">  15:44:43</v>
          </cell>
          <cell r="I1797" t="str">
            <v xml:space="preserve">   51.42KW</v>
          </cell>
          <cell r="L1797">
            <v>0.86</v>
          </cell>
        </row>
        <row r="1798">
          <cell r="B1798" t="str">
            <v xml:space="preserve">  15:44:45</v>
          </cell>
          <cell r="I1798" t="str">
            <v xml:space="preserve">   51.21KW</v>
          </cell>
          <cell r="L1798">
            <v>0.86</v>
          </cell>
        </row>
        <row r="1799">
          <cell r="B1799" t="str">
            <v xml:space="preserve">  15:44:47</v>
          </cell>
          <cell r="I1799" t="str">
            <v xml:space="preserve">   51.00KW</v>
          </cell>
          <cell r="L1799">
            <v>0.86</v>
          </cell>
        </row>
        <row r="1800">
          <cell r="B1800" t="str">
            <v xml:space="preserve">  15:44:49</v>
          </cell>
          <cell r="I1800" t="str">
            <v xml:space="preserve">   50.97KW</v>
          </cell>
          <cell r="L1800">
            <v>0.86</v>
          </cell>
        </row>
        <row r="1801">
          <cell r="B1801" t="str">
            <v xml:space="preserve">  15:44:51</v>
          </cell>
          <cell r="I1801" t="str">
            <v xml:space="preserve">   50.76KW</v>
          </cell>
          <cell r="L1801">
            <v>0.86</v>
          </cell>
        </row>
        <row r="1802">
          <cell r="B1802" t="str">
            <v xml:space="preserve">  15:44:53</v>
          </cell>
          <cell r="I1802" t="str">
            <v xml:space="preserve">   50.67KW</v>
          </cell>
          <cell r="L1802">
            <v>0.86</v>
          </cell>
        </row>
        <row r="1803">
          <cell r="B1803" t="str">
            <v xml:space="preserve">  15:44:55</v>
          </cell>
          <cell r="I1803" t="str">
            <v xml:space="preserve">   50.55KW</v>
          </cell>
          <cell r="L1803">
            <v>0.86</v>
          </cell>
        </row>
        <row r="1804">
          <cell r="B1804" t="str">
            <v xml:space="preserve">  15:44:57</v>
          </cell>
          <cell r="I1804" t="str">
            <v xml:space="preserve">   50.40KW</v>
          </cell>
          <cell r="L1804">
            <v>0.86</v>
          </cell>
        </row>
        <row r="1805">
          <cell r="B1805" t="str">
            <v xml:space="preserve">  15:44:59</v>
          </cell>
          <cell r="I1805" t="str">
            <v xml:space="preserve">   50.34KW</v>
          </cell>
          <cell r="L1805">
            <v>0.86</v>
          </cell>
        </row>
        <row r="1806">
          <cell r="B1806" t="str">
            <v xml:space="preserve">  15:45:01</v>
          </cell>
          <cell r="I1806" t="str">
            <v xml:space="preserve">   50.07KW</v>
          </cell>
          <cell r="L1806">
            <v>0.86</v>
          </cell>
        </row>
        <row r="1807">
          <cell r="B1807" t="str">
            <v xml:space="preserve">  15:45:03</v>
          </cell>
          <cell r="I1807" t="str">
            <v xml:space="preserve">   81.21KW</v>
          </cell>
          <cell r="L1807">
            <v>0.89</v>
          </cell>
        </row>
        <row r="1808">
          <cell r="B1808" t="str">
            <v xml:space="preserve">  15:45:05</v>
          </cell>
          <cell r="I1808" t="str">
            <v xml:space="preserve">   81.96KW</v>
          </cell>
          <cell r="L1808">
            <v>0.89</v>
          </cell>
        </row>
        <row r="1809">
          <cell r="B1809" t="str">
            <v xml:space="preserve">  15:45:07</v>
          </cell>
          <cell r="I1809" t="str">
            <v xml:space="preserve">   82.92KW</v>
          </cell>
          <cell r="L1809">
            <v>0.89</v>
          </cell>
        </row>
        <row r="1810">
          <cell r="B1810" t="str">
            <v xml:space="preserve">  15:45:09</v>
          </cell>
          <cell r="I1810" t="str">
            <v xml:space="preserve">   82.11KW</v>
          </cell>
          <cell r="L1810">
            <v>0.89</v>
          </cell>
        </row>
        <row r="1811">
          <cell r="B1811" t="str">
            <v xml:space="preserve">  15:45:11</v>
          </cell>
          <cell r="I1811" t="str">
            <v xml:space="preserve">   52.62KW</v>
          </cell>
          <cell r="L1811">
            <v>0.86</v>
          </cell>
        </row>
        <row r="1812">
          <cell r="B1812" t="str">
            <v xml:space="preserve">  15:45:13</v>
          </cell>
          <cell r="I1812" t="str">
            <v xml:space="preserve">   52.35KW</v>
          </cell>
          <cell r="L1812">
            <v>0.86</v>
          </cell>
        </row>
        <row r="1813">
          <cell r="B1813" t="str">
            <v xml:space="preserve">  15:45:15</v>
          </cell>
          <cell r="I1813" t="str">
            <v xml:space="preserve">   52.26KW</v>
          </cell>
          <cell r="L1813">
            <v>0.86</v>
          </cell>
        </row>
        <row r="1814">
          <cell r="B1814" t="str">
            <v xml:space="preserve">  15:45:17</v>
          </cell>
          <cell r="I1814" t="str">
            <v xml:space="preserve">   51.93KW</v>
          </cell>
          <cell r="L1814">
            <v>0.86</v>
          </cell>
        </row>
        <row r="1815">
          <cell r="B1815" t="str">
            <v xml:space="preserve">  15:45:19</v>
          </cell>
          <cell r="I1815" t="str">
            <v xml:space="preserve">   51.99KW</v>
          </cell>
          <cell r="L1815">
            <v>0.86</v>
          </cell>
        </row>
        <row r="1816">
          <cell r="B1816" t="str">
            <v xml:space="preserve">  15:45:21</v>
          </cell>
          <cell r="I1816" t="str">
            <v xml:space="preserve">   51.63KW</v>
          </cell>
          <cell r="L1816">
            <v>0.86</v>
          </cell>
        </row>
        <row r="1817">
          <cell r="B1817" t="str">
            <v xml:space="preserve">  15:45:23</v>
          </cell>
          <cell r="I1817" t="str">
            <v xml:space="preserve">   51.54KW</v>
          </cell>
          <cell r="L1817">
            <v>0.86</v>
          </cell>
        </row>
        <row r="1818">
          <cell r="B1818" t="str">
            <v xml:space="preserve">  15:45:25</v>
          </cell>
          <cell r="I1818" t="str">
            <v xml:space="preserve">   51.51KW</v>
          </cell>
          <cell r="L1818">
            <v>0.86</v>
          </cell>
        </row>
        <row r="1819">
          <cell r="B1819" t="str">
            <v xml:space="preserve">  15:45:27</v>
          </cell>
          <cell r="I1819" t="str">
            <v xml:space="preserve">   51.39KW</v>
          </cell>
          <cell r="L1819">
            <v>0.86</v>
          </cell>
        </row>
        <row r="1820">
          <cell r="B1820" t="str">
            <v xml:space="preserve">  15:45:29</v>
          </cell>
          <cell r="I1820" t="str">
            <v xml:space="preserve">   51.12KW</v>
          </cell>
          <cell r="L1820">
            <v>0.86</v>
          </cell>
        </row>
        <row r="1821">
          <cell r="B1821" t="str">
            <v xml:space="preserve">  15:45:31</v>
          </cell>
          <cell r="I1821" t="str">
            <v xml:space="preserve">   51.00KW</v>
          </cell>
          <cell r="L1821">
            <v>0.86</v>
          </cell>
        </row>
        <row r="1822">
          <cell r="B1822" t="str">
            <v xml:space="preserve">  15:45:33</v>
          </cell>
          <cell r="I1822" t="str">
            <v xml:space="preserve">   50.82KW</v>
          </cell>
          <cell r="L1822">
            <v>0.86</v>
          </cell>
        </row>
        <row r="1823">
          <cell r="B1823" t="str">
            <v xml:space="preserve">  15:45:35</v>
          </cell>
          <cell r="I1823" t="str">
            <v xml:space="preserve">   50.70KW</v>
          </cell>
          <cell r="L1823">
            <v>0.86</v>
          </cell>
        </row>
        <row r="1824">
          <cell r="B1824" t="str">
            <v xml:space="preserve">  15:45:37</v>
          </cell>
          <cell r="I1824" t="str">
            <v xml:space="preserve">   50.67KW</v>
          </cell>
          <cell r="L1824">
            <v>0.86</v>
          </cell>
        </row>
        <row r="1825">
          <cell r="B1825" t="str">
            <v xml:space="preserve">  15:45:39</v>
          </cell>
          <cell r="I1825" t="str">
            <v xml:space="preserve">   50.43KW</v>
          </cell>
          <cell r="L1825">
            <v>0.86</v>
          </cell>
        </row>
        <row r="1826">
          <cell r="B1826" t="str">
            <v xml:space="preserve">  15:45:41</v>
          </cell>
          <cell r="I1826" t="str">
            <v xml:space="preserve">   50.34KW</v>
          </cell>
          <cell r="L1826">
            <v>0.86</v>
          </cell>
        </row>
        <row r="1827">
          <cell r="B1827" t="str">
            <v xml:space="preserve">  15:45:43</v>
          </cell>
          <cell r="I1827" t="str">
            <v xml:space="preserve">   50.07KW</v>
          </cell>
          <cell r="L1827">
            <v>0.86</v>
          </cell>
        </row>
        <row r="1828">
          <cell r="B1828" t="str">
            <v xml:space="preserve">  15:45:45</v>
          </cell>
          <cell r="I1828" t="str">
            <v xml:space="preserve">   50.19KW</v>
          </cell>
          <cell r="L1828">
            <v>0.86</v>
          </cell>
        </row>
        <row r="1829">
          <cell r="B1829" t="str">
            <v xml:space="preserve">  15:45:47</v>
          </cell>
          <cell r="I1829" t="str">
            <v xml:space="preserve">   81.54KW</v>
          </cell>
          <cell r="L1829">
            <v>0.89</v>
          </cell>
        </row>
        <row r="1830">
          <cell r="B1830" t="str">
            <v xml:space="preserve">  15:45:49</v>
          </cell>
          <cell r="I1830" t="str">
            <v xml:space="preserve">   82.59KW</v>
          </cell>
          <cell r="L1830">
            <v>0.89</v>
          </cell>
        </row>
        <row r="1831">
          <cell r="B1831" t="str">
            <v xml:space="preserve">  15:45:51</v>
          </cell>
          <cell r="I1831" t="str">
            <v xml:space="preserve">   83.10KW</v>
          </cell>
          <cell r="L1831">
            <v>0.89</v>
          </cell>
        </row>
        <row r="1832">
          <cell r="B1832" t="str">
            <v xml:space="preserve">  15:45:53</v>
          </cell>
          <cell r="I1832" t="str">
            <v xml:space="preserve">   52.92KW</v>
          </cell>
          <cell r="L1832">
            <v>0.87</v>
          </cell>
        </row>
        <row r="1833">
          <cell r="B1833" t="str">
            <v xml:space="preserve">  15:45:55</v>
          </cell>
          <cell r="I1833" t="str">
            <v xml:space="preserve">   52.68KW</v>
          </cell>
          <cell r="L1833">
            <v>0.86</v>
          </cell>
        </row>
        <row r="1834">
          <cell r="B1834" t="str">
            <v xml:space="preserve">  15:45:57</v>
          </cell>
          <cell r="I1834" t="str">
            <v xml:space="preserve">   52.44KW</v>
          </cell>
          <cell r="L1834">
            <v>0.86</v>
          </cell>
        </row>
        <row r="1835">
          <cell r="B1835" t="str">
            <v xml:space="preserve">  15:45:59</v>
          </cell>
          <cell r="I1835" t="str">
            <v xml:space="preserve">   52.23KW</v>
          </cell>
          <cell r="L1835">
            <v>0.86</v>
          </cell>
        </row>
        <row r="1836">
          <cell r="B1836" t="str">
            <v xml:space="preserve">  15:46:01</v>
          </cell>
          <cell r="I1836" t="str">
            <v xml:space="preserve">   52.17KW</v>
          </cell>
          <cell r="L1836">
            <v>0.86</v>
          </cell>
        </row>
        <row r="1837">
          <cell r="B1837" t="str">
            <v xml:space="preserve">  15:46:03</v>
          </cell>
          <cell r="I1837" t="str">
            <v xml:space="preserve">   51.84KW</v>
          </cell>
          <cell r="L1837">
            <v>0.86</v>
          </cell>
        </row>
        <row r="1838">
          <cell r="B1838" t="str">
            <v xml:space="preserve">  15:46:05</v>
          </cell>
          <cell r="I1838" t="str">
            <v xml:space="preserve">   51.90KW</v>
          </cell>
          <cell r="L1838">
            <v>0.86</v>
          </cell>
        </row>
        <row r="1839">
          <cell r="B1839" t="str">
            <v xml:space="preserve">  15:46:07</v>
          </cell>
          <cell r="I1839" t="str">
            <v xml:space="preserve">   51.78KW</v>
          </cell>
          <cell r="L1839">
            <v>0.86</v>
          </cell>
        </row>
        <row r="1840">
          <cell r="B1840" t="str">
            <v xml:space="preserve">  15:46:09</v>
          </cell>
          <cell r="I1840" t="str">
            <v xml:space="preserve">   51.51KW</v>
          </cell>
          <cell r="L1840">
            <v>0.86</v>
          </cell>
        </row>
        <row r="1841">
          <cell r="B1841" t="str">
            <v xml:space="preserve">  15:46:11</v>
          </cell>
          <cell r="I1841" t="str">
            <v xml:space="preserve">   51.42KW</v>
          </cell>
          <cell r="L1841">
            <v>0.86</v>
          </cell>
        </row>
        <row r="1842">
          <cell r="B1842" t="str">
            <v xml:space="preserve">  15:46:13</v>
          </cell>
          <cell r="I1842" t="str">
            <v xml:space="preserve">   51.21KW</v>
          </cell>
          <cell r="L1842">
            <v>0.86</v>
          </cell>
        </row>
        <row r="1843">
          <cell r="B1843" t="str">
            <v xml:space="preserve">  15:46:15</v>
          </cell>
          <cell r="I1843" t="str">
            <v xml:space="preserve">   51.21KW</v>
          </cell>
          <cell r="L1843">
            <v>0.86</v>
          </cell>
        </row>
        <row r="1844">
          <cell r="B1844" t="str">
            <v xml:space="preserve">  15:46:17</v>
          </cell>
          <cell r="I1844" t="str">
            <v xml:space="preserve">   50.97KW</v>
          </cell>
          <cell r="L1844">
            <v>0.86</v>
          </cell>
        </row>
        <row r="1845">
          <cell r="B1845" t="str">
            <v xml:space="preserve">  15:46:19</v>
          </cell>
          <cell r="I1845" t="str">
            <v xml:space="preserve">   50.82KW</v>
          </cell>
          <cell r="L1845">
            <v>0.86</v>
          </cell>
        </row>
        <row r="1846">
          <cell r="B1846" t="str">
            <v xml:space="preserve">  15:46:21</v>
          </cell>
          <cell r="I1846" t="str">
            <v xml:space="preserve">   50.73KW</v>
          </cell>
          <cell r="L1846">
            <v>0.86</v>
          </cell>
        </row>
        <row r="1847">
          <cell r="B1847" t="str">
            <v xml:space="preserve">  15:46:23</v>
          </cell>
          <cell r="I1847" t="str">
            <v xml:space="preserve">   50.55KW</v>
          </cell>
          <cell r="L1847">
            <v>0.86</v>
          </cell>
        </row>
        <row r="1848">
          <cell r="B1848" t="str">
            <v xml:space="preserve">  15:46:25</v>
          </cell>
          <cell r="I1848" t="str">
            <v xml:space="preserve">   50.43KW</v>
          </cell>
          <cell r="L1848">
            <v>0.86</v>
          </cell>
        </row>
        <row r="1849">
          <cell r="B1849" t="str">
            <v xml:space="preserve">  15:46:27</v>
          </cell>
          <cell r="I1849" t="str">
            <v xml:space="preserve">   50.46KW</v>
          </cell>
          <cell r="L1849">
            <v>0.86</v>
          </cell>
        </row>
        <row r="1850">
          <cell r="B1850" t="str">
            <v xml:space="preserve">  15:46:29</v>
          </cell>
          <cell r="I1850" t="str">
            <v xml:space="preserve">   50.19KW</v>
          </cell>
          <cell r="L1850">
            <v>0.86</v>
          </cell>
        </row>
        <row r="1851">
          <cell r="B1851" t="str">
            <v xml:space="preserve">  15:46:31</v>
          </cell>
          <cell r="I1851" t="str">
            <v xml:space="preserve">   50.13KW</v>
          </cell>
          <cell r="L1851">
            <v>0.86</v>
          </cell>
        </row>
        <row r="1852">
          <cell r="B1852" t="str">
            <v xml:space="preserve">  15:46:33</v>
          </cell>
          <cell r="I1852" t="str">
            <v xml:space="preserve">   80.58KW</v>
          </cell>
          <cell r="L1852">
            <v>0.89</v>
          </cell>
        </row>
        <row r="1853">
          <cell r="B1853" t="str">
            <v xml:space="preserve">  15:46:35</v>
          </cell>
          <cell r="I1853" t="str">
            <v xml:space="preserve">   82.26KW</v>
          </cell>
          <cell r="L1853">
            <v>0.89</v>
          </cell>
        </row>
        <row r="1854">
          <cell r="B1854" t="str">
            <v xml:space="preserve">  15:46:37</v>
          </cell>
          <cell r="I1854" t="str">
            <v xml:space="preserve">   82.74KW</v>
          </cell>
          <cell r="L1854">
            <v>0.89</v>
          </cell>
        </row>
        <row r="1855">
          <cell r="B1855" t="str">
            <v xml:space="preserve">  15:46:39</v>
          </cell>
          <cell r="I1855" t="str">
            <v xml:space="preserve">   71.52KW</v>
          </cell>
          <cell r="L1855">
            <v>0.88</v>
          </cell>
        </row>
        <row r="1856">
          <cell r="B1856" t="str">
            <v xml:space="preserve">  15:46:41</v>
          </cell>
          <cell r="I1856" t="str">
            <v xml:space="preserve">   52.95KW</v>
          </cell>
          <cell r="L1856">
            <v>0.86</v>
          </cell>
        </row>
        <row r="1857">
          <cell r="B1857" t="str">
            <v xml:space="preserve">  15:46:43</v>
          </cell>
          <cell r="I1857" t="str">
            <v xml:space="preserve">   52.56KW</v>
          </cell>
          <cell r="L1857">
            <v>0.87</v>
          </cell>
        </row>
        <row r="1858">
          <cell r="B1858" t="str">
            <v xml:space="preserve">  15:46:45</v>
          </cell>
          <cell r="I1858" t="str">
            <v xml:space="preserve">   52.23KW</v>
          </cell>
          <cell r="L1858">
            <v>0.86</v>
          </cell>
        </row>
        <row r="1859">
          <cell r="B1859" t="str">
            <v xml:space="preserve">  15:46:47</v>
          </cell>
          <cell r="I1859" t="str">
            <v xml:space="preserve">   52.29KW</v>
          </cell>
          <cell r="L1859">
            <v>0.86</v>
          </cell>
        </row>
        <row r="1860">
          <cell r="B1860" t="str">
            <v xml:space="preserve">  15:46:49</v>
          </cell>
          <cell r="I1860" t="str">
            <v xml:space="preserve">   51.99KW</v>
          </cell>
          <cell r="L1860">
            <v>0.86</v>
          </cell>
        </row>
        <row r="1861">
          <cell r="B1861" t="str">
            <v xml:space="preserve">  15:46:51</v>
          </cell>
          <cell r="I1861" t="str">
            <v xml:space="preserve">   51.75KW</v>
          </cell>
          <cell r="L1861">
            <v>0.86</v>
          </cell>
        </row>
        <row r="1862">
          <cell r="B1862" t="str">
            <v xml:space="preserve">  15:46:53</v>
          </cell>
          <cell r="I1862" t="str">
            <v xml:space="preserve">   51.75KW</v>
          </cell>
          <cell r="L1862">
            <v>0.86</v>
          </cell>
        </row>
        <row r="1863">
          <cell r="B1863" t="str">
            <v xml:space="preserve">  15:46:55</v>
          </cell>
          <cell r="I1863" t="str">
            <v xml:space="preserve">   51.60KW</v>
          </cell>
          <cell r="L1863">
            <v>0.86</v>
          </cell>
        </row>
        <row r="1864">
          <cell r="B1864" t="str">
            <v xml:space="preserve">  15:46:57</v>
          </cell>
          <cell r="I1864" t="str">
            <v xml:space="preserve">   51.51KW</v>
          </cell>
          <cell r="L1864">
            <v>0.86</v>
          </cell>
        </row>
        <row r="1865">
          <cell r="B1865" t="str">
            <v xml:space="preserve">  15:46:59</v>
          </cell>
          <cell r="I1865" t="str">
            <v xml:space="preserve">   51.27KW</v>
          </cell>
          <cell r="L1865">
            <v>0.86</v>
          </cell>
        </row>
        <row r="1866">
          <cell r="B1866" t="str">
            <v xml:space="preserve">  15:47:01</v>
          </cell>
          <cell r="I1866" t="str">
            <v xml:space="preserve">   51.00KW</v>
          </cell>
          <cell r="L1866">
            <v>0.86</v>
          </cell>
        </row>
        <row r="1867">
          <cell r="B1867" t="str">
            <v xml:space="preserve">  15:47:03</v>
          </cell>
          <cell r="I1867" t="str">
            <v xml:space="preserve">   51.03KW</v>
          </cell>
          <cell r="L1867">
            <v>0.86</v>
          </cell>
        </row>
        <row r="1868">
          <cell r="B1868" t="str">
            <v xml:space="preserve">  15:47:05</v>
          </cell>
          <cell r="I1868" t="str">
            <v xml:space="preserve">   50.88KW</v>
          </cell>
          <cell r="L1868">
            <v>0.86</v>
          </cell>
        </row>
        <row r="1869">
          <cell r="B1869" t="str">
            <v xml:space="preserve">  15:47:07</v>
          </cell>
          <cell r="I1869" t="str">
            <v xml:space="preserve">   50.82KW</v>
          </cell>
          <cell r="L1869">
            <v>0.86</v>
          </cell>
        </row>
        <row r="1870">
          <cell r="B1870" t="str">
            <v xml:space="preserve">  15:47:09</v>
          </cell>
          <cell r="I1870" t="str">
            <v xml:space="preserve">   50.70KW</v>
          </cell>
          <cell r="L1870">
            <v>0.86</v>
          </cell>
        </row>
        <row r="1871">
          <cell r="B1871" t="str">
            <v xml:space="preserve">  15:47:11</v>
          </cell>
          <cell r="I1871" t="str">
            <v xml:space="preserve">   50.43KW</v>
          </cell>
          <cell r="L1871">
            <v>0.86</v>
          </cell>
        </row>
        <row r="1872">
          <cell r="B1872" t="str">
            <v xml:space="preserve">  15:47:13</v>
          </cell>
          <cell r="I1872" t="str">
            <v xml:space="preserve">   50.31KW</v>
          </cell>
          <cell r="L1872">
            <v>0.86</v>
          </cell>
        </row>
        <row r="1873">
          <cell r="B1873" t="str">
            <v xml:space="preserve">  15:47:15</v>
          </cell>
          <cell r="I1873" t="str">
            <v xml:space="preserve">   50.22KW</v>
          </cell>
          <cell r="L1873">
            <v>0.86</v>
          </cell>
        </row>
        <row r="1874">
          <cell r="B1874" t="str">
            <v xml:space="preserve">  15:47:17</v>
          </cell>
          <cell r="I1874" t="str">
            <v xml:space="preserve">   50.01KW</v>
          </cell>
          <cell r="L1874">
            <v>0.86</v>
          </cell>
        </row>
        <row r="1875">
          <cell r="B1875" t="str">
            <v xml:space="preserve">  15:47:19</v>
          </cell>
          <cell r="I1875" t="str">
            <v xml:space="preserve">   57.78KW</v>
          </cell>
          <cell r="L1875">
            <v>0.87</v>
          </cell>
        </row>
        <row r="1876">
          <cell r="B1876" t="str">
            <v xml:space="preserve">  15:47:21</v>
          </cell>
          <cell r="I1876" t="str">
            <v xml:space="preserve">   81.69KW</v>
          </cell>
          <cell r="L1876">
            <v>0.89</v>
          </cell>
        </row>
        <row r="1877">
          <cell r="B1877" t="str">
            <v xml:space="preserve">  15:47:23</v>
          </cell>
          <cell r="I1877" t="str">
            <v xml:space="preserve">   82.29KW</v>
          </cell>
          <cell r="L1877">
            <v>0.89</v>
          </cell>
        </row>
        <row r="1878">
          <cell r="B1878" t="str">
            <v xml:space="preserve">  15:47:25</v>
          </cell>
          <cell r="I1878" t="str">
            <v xml:space="preserve">   83.04KW</v>
          </cell>
          <cell r="L1878">
            <v>0.89</v>
          </cell>
        </row>
        <row r="1879">
          <cell r="B1879" t="str">
            <v xml:space="preserve">  15:47:27</v>
          </cell>
          <cell r="I1879" t="str">
            <v xml:space="preserve">   52.86KW</v>
          </cell>
          <cell r="L1879">
            <v>0.87</v>
          </cell>
        </row>
        <row r="1880">
          <cell r="B1880" t="str">
            <v xml:space="preserve">  15:47:29</v>
          </cell>
          <cell r="I1880" t="str">
            <v xml:space="preserve">   52.62KW</v>
          </cell>
          <cell r="L1880">
            <v>0.87</v>
          </cell>
        </row>
        <row r="1881">
          <cell r="B1881" t="str">
            <v xml:space="preserve">  15:47:31</v>
          </cell>
          <cell r="I1881" t="str">
            <v xml:space="preserve">   52.29KW</v>
          </cell>
          <cell r="L1881">
            <v>0.87</v>
          </cell>
        </row>
        <row r="1882">
          <cell r="B1882" t="str">
            <v xml:space="preserve">  15:47:33</v>
          </cell>
          <cell r="I1882" t="str">
            <v xml:space="preserve">   52.17KW</v>
          </cell>
          <cell r="L1882">
            <v>0.87</v>
          </cell>
        </row>
        <row r="1883">
          <cell r="B1883" t="str">
            <v xml:space="preserve">  15:47:35</v>
          </cell>
          <cell r="I1883" t="str">
            <v xml:space="preserve">   52.05KW</v>
          </cell>
          <cell r="L1883">
            <v>0.86</v>
          </cell>
        </row>
        <row r="1884">
          <cell r="B1884" t="str">
            <v xml:space="preserve">  15:47:37</v>
          </cell>
          <cell r="I1884" t="str">
            <v xml:space="preserve">   51.78KW</v>
          </cell>
          <cell r="L1884">
            <v>0.87</v>
          </cell>
        </row>
        <row r="1885">
          <cell r="B1885" t="str">
            <v xml:space="preserve">  15:47:39</v>
          </cell>
          <cell r="I1885" t="str">
            <v xml:space="preserve">   51.66KW</v>
          </cell>
          <cell r="L1885">
            <v>0.86</v>
          </cell>
        </row>
        <row r="1886">
          <cell r="B1886" t="str">
            <v xml:space="preserve">  15:47:41</v>
          </cell>
          <cell r="I1886" t="str">
            <v xml:space="preserve">   51.51KW</v>
          </cell>
          <cell r="L1886">
            <v>0.86</v>
          </cell>
        </row>
        <row r="1887">
          <cell r="B1887" t="str">
            <v xml:space="preserve">  15:47:43</v>
          </cell>
          <cell r="I1887" t="str">
            <v xml:space="preserve">   51.42KW</v>
          </cell>
          <cell r="L1887">
            <v>0.86</v>
          </cell>
        </row>
        <row r="1888">
          <cell r="B1888" t="str">
            <v xml:space="preserve">  15:47:45</v>
          </cell>
          <cell r="I1888" t="str">
            <v xml:space="preserve">   51.27KW</v>
          </cell>
          <cell r="L1888">
            <v>0.86</v>
          </cell>
        </row>
        <row r="1889">
          <cell r="B1889" t="str">
            <v xml:space="preserve">  15:47:47</v>
          </cell>
          <cell r="I1889" t="str">
            <v xml:space="preserve">   51.12KW</v>
          </cell>
          <cell r="L1889">
            <v>0.86</v>
          </cell>
        </row>
        <row r="1890">
          <cell r="B1890" t="str">
            <v xml:space="preserve">  15:47:49</v>
          </cell>
          <cell r="I1890" t="str">
            <v xml:space="preserve">   51.03KW</v>
          </cell>
          <cell r="L1890">
            <v>0.86</v>
          </cell>
        </row>
        <row r="1891">
          <cell r="B1891" t="str">
            <v xml:space="preserve">  15:47:51</v>
          </cell>
          <cell r="I1891" t="str">
            <v xml:space="preserve">   50.82KW</v>
          </cell>
          <cell r="L1891">
            <v>0.86</v>
          </cell>
        </row>
        <row r="1892">
          <cell r="B1892" t="str">
            <v xml:space="preserve">  15:47:53</v>
          </cell>
          <cell r="I1892" t="str">
            <v xml:space="preserve">   50.79KW</v>
          </cell>
          <cell r="L1892">
            <v>0.86</v>
          </cell>
        </row>
        <row r="1893">
          <cell r="B1893" t="str">
            <v xml:space="preserve">  15:47:55</v>
          </cell>
          <cell r="I1893" t="str">
            <v xml:space="preserve">   50.61KW</v>
          </cell>
          <cell r="L1893">
            <v>0.86</v>
          </cell>
        </row>
        <row r="1894">
          <cell r="B1894" t="str">
            <v xml:space="preserve">  15:47:57</v>
          </cell>
          <cell r="I1894" t="str">
            <v xml:space="preserve">   50.52KW</v>
          </cell>
          <cell r="L1894">
            <v>0.86</v>
          </cell>
        </row>
        <row r="1895">
          <cell r="B1895" t="str">
            <v xml:space="preserve">  15:47:59</v>
          </cell>
          <cell r="I1895" t="str">
            <v xml:space="preserve">   50.43KW</v>
          </cell>
          <cell r="L1895">
            <v>0.86</v>
          </cell>
        </row>
        <row r="1896">
          <cell r="B1896" t="str">
            <v xml:space="preserve">  15:48:01</v>
          </cell>
          <cell r="I1896" t="str">
            <v xml:space="preserve">   50.19KW</v>
          </cell>
          <cell r="L1896">
            <v>0.86</v>
          </cell>
        </row>
        <row r="1897">
          <cell r="B1897" t="str">
            <v xml:space="preserve">  15:48:03</v>
          </cell>
          <cell r="I1897" t="str">
            <v xml:space="preserve">   50.13KW</v>
          </cell>
          <cell r="L1897">
            <v>0.86</v>
          </cell>
        </row>
        <row r="1898">
          <cell r="B1898" t="str">
            <v xml:space="preserve">  15:48:05</v>
          </cell>
          <cell r="I1898" t="str">
            <v xml:space="preserve">   49.98KW</v>
          </cell>
          <cell r="L1898">
            <v>0.86</v>
          </cell>
        </row>
        <row r="1899">
          <cell r="B1899" t="str">
            <v xml:space="preserve">  15:48:07</v>
          </cell>
          <cell r="I1899" t="str">
            <v xml:space="preserve">   80.82KW</v>
          </cell>
          <cell r="L1899">
            <v>0.89</v>
          </cell>
        </row>
        <row r="1900">
          <cell r="B1900" t="str">
            <v xml:space="preserve">  15:48:09</v>
          </cell>
          <cell r="I1900" t="str">
            <v xml:space="preserve">   81.84KW</v>
          </cell>
          <cell r="L1900">
            <v>0.89</v>
          </cell>
        </row>
        <row r="1901">
          <cell r="B1901" t="str">
            <v xml:space="preserve">  15:48:11</v>
          </cell>
          <cell r="I1901" t="str">
            <v xml:space="preserve">   82.77KW</v>
          </cell>
          <cell r="L1901">
            <v>0.89</v>
          </cell>
        </row>
        <row r="1902">
          <cell r="B1902" t="str">
            <v xml:space="preserve">  15:48:13</v>
          </cell>
          <cell r="I1902" t="str">
            <v xml:space="preserve">   63.42KW</v>
          </cell>
          <cell r="L1902">
            <v>0.88</v>
          </cell>
        </row>
        <row r="1903">
          <cell r="B1903" t="str">
            <v xml:space="preserve">  15:48:15</v>
          </cell>
          <cell r="I1903" t="str">
            <v xml:space="preserve">   52.80KW</v>
          </cell>
          <cell r="L1903">
            <v>0.87</v>
          </cell>
        </row>
        <row r="1904">
          <cell r="B1904" t="str">
            <v xml:space="preserve">  15:48:17</v>
          </cell>
          <cell r="I1904" t="str">
            <v xml:space="preserve">   52.44KW</v>
          </cell>
          <cell r="L1904">
            <v>0.87</v>
          </cell>
        </row>
        <row r="1905">
          <cell r="B1905" t="str">
            <v xml:space="preserve">  15:48:19</v>
          </cell>
          <cell r="I1905" t="str">
            <v xml:space="preserve">   52.38KW</v>
          </cell>
          <cell r="L1905">
            <v>0.87</v>
          </cell>
        </row>
        <row r="1906">
          <cell r="B1906" t="str">
            <v xml:space="preserve">  15:48:21</v>
          </cell>
          <cell r="I1906" t="str">
            <v xml:space="preserve">   52.17KW</v>
          </cell>
          <cell r="L1906">
            <v>0.87</v>
          </cell>
        </row>
        <row r="1907">
          <cell r="B1907" t="str">
            <v xml:space="preserve">  15:48:23</v>
          </cell>
          <cell r="I1907" t="str">
            <v xml:space="preserve">   51.90KW</v>
          </cell>
          <cell r="L1907">
            <v>0.86</v>
          </cell>
        </row>
        <row r="1908">
          <cell r="B1908" t="str">
            <v xml:space="preserve">  15:48:25</v>
          </cell>
          <cell r="I1908" t="str">
            <v xml:space="preserve">   51.81KW</v>
          </cell>
          <cell r="L1908">
            <v>0.86</v>
          </cell>
        </row>
        <row r="1909">
          <cell r="B1909" t="str">
            <v xml:space="preserve">  15:48:27</v>
          </cell>
          <cell r="I1909" t="str">
            <v xml:space="preserve">   51.54KW</v>
          </cell>
          <cell r="L1909">
            <v>0.86</v>
          </cell>
        </row>
        <row r="1910">
          <cell r="B1910" t="str">
            <v xml:space="preserve">  15:48:29</v>
          </cell>
          <cell r="I1910" t="str">
            <v xml:space="preserve">   51.60KW</v>
          </cell>
          <cell r="L1910">
            <v>0.86</v>
          </cell>
        </row>
        <row r="1911">
          <cell r="B1911" t="str">
            <v xml:space="preserve">  15:48:31</v>
          </cell>
          <cell r="I1911" t="str">
            <v xml:space="preserve">   51.42KW</v>
          </cell>
          <cell r="L1911">
            <v>0.86</v>
          </cell>
        </row>
        <row r="1912">
          <cell r="B1912" t="str">
            <v xml:space="preserve">  15:48:33</v>
          </cell>
          <cell r="I1912" t="str">
            <v xml:space="preserve">   51.21KW</v>
          </cell>
          <cell r="L1912">
            <v>0.86</v>
          </cell>
        </row>
        <row r="1913">
          <cell r="B1913" t="str">
            <v xml:space="preserve">  15:48:35</v>
          </cell>
          <cell r="I1913" t="str">
            <v xml:space="preserve">   51.12KW</v>
          </cell>
          <cell r="L1913">
            <v>0.86</v>
          </cell>
        </row>
        <row r="1914">
          <cell r="B1914" t="str">
            <v xml:space="preserve">  15:48:37</v>
          </cell>
          <cell r="I1914" t="str">
            <v xml:space="preserve">   51.03KW</v>
          </cell>
          <cell r="L1914">
            <v>0.86</v>
          </cell>
        </row>
        <row r="1915">
          <cell r="B1915" t="str">
            <v xml:space="preserve">  15:48:39</v>
          </cell>
          <cell r="I1915" t="str">
            <v xml:space="preserve">   50.88KW</v>
          </cell>
          <cell r="L1915">
            <v>0.86</v>
          </cell>
        </row>
        <row r="1916">
          <cell r="B1916" t="str">
            <v xml:space="preserve">  15:48:41</v>
          </cell>
          <cell r="I1916" t="str">
            <v xml:space="preserve">   50.88KW</v>
          </cell>
          <cell r="L1916">
            <v>0.86</v>
          </cell>
        </row>
        <row r="1917">
          <cell r="B1917" t="str">
            <v xml:space="preserve">  15:48:43</v>
          </cell>
          <cell r="I1917" t="str">
            <v xml:space="preserve">   50.79KW</v>
          </cell>
          <cell r="L1917">
            <v>0.86</v>
          </cell>
        </row>
        <row r="1918">
          <cell r="B1918" t="str">
            <v xml:space="preserve">  15:48:45</v>
          </cell>
          <cell r="I1918" t="str">
            <v xml:space="preserve">   50.64KW</v>
          </cell>
          <cell r="L1918">
            <v>0.86</v>
          </cell>
        </row>
        <row r="1919">
          <cell r="B1919" t="str">
            <v xml:space="preserve">  15:48:47</v>
          </cell>
          <cell r="I1919" t="str">
            <v xml:space="preserve">   50.49KW</v>
          </cell>
          <cell r="L1919">
            <v>0.86</v>
          </cell>
        </row>
        <row r="1920">
          <cell r="B1920" t="str">
            <v xml:space="preserve">  15:48:49</v>
          </cell>
          <cell r="I1920" t="str">
            <v xml:space="preserve">   50.46KW</v>
          </cell>
          <cell r="L1920">
            <v>0.86</v>
          </cell>
        </row>
        <row r="1921">
          <cell r="B1921" t="str">
            <v xml:space="preserve">  15:48:51</v>
          </cell>
          <cell r="I1921" t="str">
            <v xml:space="preserve">   50.28KW</v>
          </cell>
          <cell r="L1921">
            <v>0.86</v>
          </cell>
        </row>
        <row r="1922">
          <cell r="B1922" t="str">
            <v xml:space="preserve">  15:48:53</v>
          </cell>
          <cell r="I1922" t="str">
            <v xml:space="preserve">   63.84KW</v>
          </cell>
          <cell r="L1922">
            <v>0.88</v>
          </cell>
        </row>
        <row r="1923">
          <cell r="B1923" t="str">
            <v xml:space="preserve">  15:48:55</v>
          </cell>
          <cell r="I1923" t="str">
            <v xml:space="preserve">   80.76KW</v>
          </cell>
          <cell r="L1923">
            <v>0.89</v>
          </cell>
        </row>
        <row r="1924">
          <cell r="B1924" t="str">
            <v xml:space="preserve">  15:48:57</v>
          </cell>
          <cell r="I1924" t="str">
            <v xml:space="preserve">   82.20KW</v>
          </cell>
          <cell r="L1924">
            <v>0.89</v>
          </cell>
        </row>
        <row r="1925">
          <cell r="B1925" t="str">
            <v xml:space="preserve">  15:48:59</v>
          </cell>
          <cell r="I1925" t="str">
            <v xml:space="preserve">   83.07KW</v>
          </cell>
          <cell r="L1925">
            <v>0.89</v>
          </cell>
        </row>
        <row r="1926">
          <cell r="B1926" t="str">
            <v xml:space="preserve">  15:49:01</v>
          </cell>
          <cell r="I1926" t="str">
            <v xml:space="preserve">   82.02KW</v>
          </cell>
          <cell r="L1926">
            <v>0.89</v>
          </cell>
        </row>
        <row r="1927">
          <cell r="B1927" t="str">
            <v xml:space="preserve">  15:49:03</v>
          </cell>
          <cell r="I1927" t="str">
            <v xml:space="preserve">   52.92KW</v>
          </cell>
          <cell r="L1927">
            <v>0.87</v>
          </cell>
        </row>
        <row r="1928">
          <cell r="B1928" t="str">
            <v xml:space="preserve">  15:49:05</v>
          </cell>
          <cell r="I1928" t="str">
            <v xml:space="preserve">   52.80KW</v>
          </cell>
          <cell r="L1928">
            <v>0.87</v>
          </cell>
        </row>
        <row r="1929">
          <cell r="B1929" t="str">
            <v xml:space="preserve">  15:49:07</v>
          </cell>
          <cell r="I1929" t="str">
            <v xml:space="preserve">   52.56KW</v>
          </cell>
          <cell r="L1929">
            <v>0.87</v>
          </cell>
        </row>
        <row r="1930">
          <cell r="B1930" t="str">
            <v xml:space="preserve">  15:49:09</v>
          </cell>
          <cell r="I1930" t="str">
            <v xml:space="preserve">   52.44KW</v>
          </cell>
          <cell r="L1930">
            <v>0.87</v>
          </cell>
        </row>
        <row r="1931">
          <cell r="B1931" t="str">
            <v xml:space="preserve">  15:49:11</v>
          </cell>
          <cell r="I1931" t="str">
            <v xml:space="preserve">   52.47KW</v>
          </cell>
          <cell r="L1931">
            <v>0.87</v>
          </cell>
        </row>
        <row r="1932">
          <cell r="B1932" t="str">
            <v xml:space="preserve">  15:49:13</v>
          </cell>
          <cell r="I1932" t="str">
            <v xml:space="preserve">   52.32KW</v>
          </cell>
          <cell r="L1932">
            <v>0.87</v>
          </cell>
        </row>
        <row r="1933">
          <cell r="B1933" t="str">
            <v xml:space="preserve">  15:49:15</v>
          </cell>
          <cell r="I1933" t="str">
            <v xml:space="preserve">   51.99KW</v>
          </cell>
          <cell r="L1933">
            <v>0.87</v>
          </cell>
        </row>
        <row r="1934">
          <cell r="B1934" t="str">
            <v xml:space="preserve">  15:49:17</v>
          </cell>
          <cell r="I1934" t="str">
            <v xml:space="preserve">   52.17KW</v>
          </cell>
          <cell r="L1934">
            <v>0.87</v>
          </cell>
        </row>
        <row r="1935">
          <cell r="B1935" t="str">
            <v xml:space="preserve">  15:49:19</v>
          </cell>
          <cell r="I1935" t="str">
            <v xml:space="preserve">   52.08KW</v>
          </cell>
          <cell r="L1935">
            <v>0.87</v>
          </cell>
        </row>
        <row r="1936">
          <cell r="B1936" t="str">
            <v xml:space="preserve">  15:49:21</v>
          </cell>
          <cell r="I1936" t="str">
            <v xml:space="preserve">   51.90KW</v>
          </cell>
          <cell r="L1936">
            <v>0.87</v>
          </cell>
        </row>
        <row r="1937">
          <cell r="B1937" t="str">
            <v xml:space="preserve">  15:49:23</v>
          </cell>
          <cell r="I1937" t="str">
            <v xml:space="preserve">   51.81KW</v>
          </cell>
          <cell r="L1937">
            <v>0.87</v>
          </cell>
        </row>
        <row r="1938">
          <cell r="B1938" t="str">
            <v xml:space="preserve">  15:49:25</v>
          </cell>
          <cell r="I1938" t="str">
            <v xml:space="preserve">   51.54KW</v>
          </cell>
          <cell r="L1938">
            <v>0.86</v>
          </cell>
        </row>
        <row r="1939">
          <cell r="B1939" t="str">
            <v xml:space="preserve">  15:49:27</v>
          </cell>
          <cell r="I1939" t="str">
            <v xml:space="preserve">   51.69KW</v>
          </cell>
          <cell r="L1939">
            <v>0.86</v>
          </cell>
        </row>
        <row r="1940">
          <cell r="B1940" t="str">
            <v xml:space="preserve">  15:49:29</v>
          </cell>
          <cell r="I1940" t="str">
            <v xml:space="preserve">   51.54KW</v>
          </cell>
          <cell r="L1940">
            <v>0.87</v>
          </cell>
        </row>
        <row r="1941">
          <cell r="B1941" t="str">
            <v xml:space="preserve">  15:49:31</v>
          </cell>
          <cell r="I1941" t="str">
            <v xml:space="preserve">   51.48KW</v>
          </cell>
          <cell r="L1941">
            <v>0.87</v>
          </cell>
        </row>
        <row r="1942">
          <cell r="B1942" t="str">
            <v xml:space="preserve">  15:49:33</v>
          </cell>
          <cell r="I1942" t="str">
            <v xml:space="preserve">   51.33KW</v>
          </cell>
          <cell r="L1942">
            <v>0.86</v>
          </cell>
        </row>
        <row r="1943">
          <cell r="B1943" t="str">
            <v xml:space="preserve">  15:49:35</v>
          </cell>
          <cell r="I1943" t="str">
            <v xml:space="preserve">   51.33KW</v>
          </cell>
          <cell r="L1943">
            <v>0.86</v>
          </cell>
        </row>
        <row r="1944">
          <cell r="B1944" t="str">
            <v xml:space="preserve">  15:49:37</v>
          </cell>
          <cell r="I1944" t="str">
            <v xml:space="preserve">   51.24KW</v>
          </cell>
          <cell r="L1944">
            <v>0.86</v>
          </cell>
        </row>
        <row r="1945">
          <cell r="B1945" t="str">
            <v xml:space="preserve">  15:49:39</v>
          </cell>
          <cell r="I1945" t="str">
            <v xml:space="preserve">   51.12KW</v>
          </cell>
          <cell r="L1945">
            <v>0.86</v>
          </cell>
        </row>
        <row r="1946">
          <cell r="B1946" t="str">
            <v xml:space="preserve">  15:49:41</v>
          </cell>
          <cell r="I1946" t="str">
            <v xml:space="preserve">   51.00KW</v>
          </cell>
          <cell r="L1946">
            <v>0.86</v>
          </cell>
        </row>
        <row r="1947">
          <cell r="B1947" t="str">
            <v xml:space="preserve">  15:49:43</v>
          </cell>
          <cell r="I1947" t="str">
            <v xml:space="preserve">   51.12KW</v>
          </cell>
          <cell r="L1947">
            <v>0.86</v>
          </cell>
        </row>
        <row r="1948">
          <cell r="B1948" t="str">
            <v xml:space="preserve">  15:49:45</v>
          </cell>
          <cell r="I1948" t="str">
            <v xml:space="preserve">   50.94KW</v>
          </cell>
          <cell r="L1948">
            <v>0.86</v>
          </cell>
        </row>
        <row r="1949">
          <cell r="B1949" t="str">
            <v xml:space="preserve">  15:49:47</v>
          </cell>
          <cell r="I1949" t="str">
            <v xml:space="preserve">   50.85KW</v>
          </cell>
          <cell r="L1949">
            <v>0.86</v>
          </cell>
        </row>
        <row r="1950">
          <cell r="B1950" t="str">
            <v xml:space="preserve">  15:49:49</v>
          </cell>
          <cell r="I1950" t="str">
            <v xml:space="preserve">   50.67KW</v>
          </cell>
          <cell r="L1950">
            <v>0.86</v>
          </cell>
        </row>
        <row r="1951">
          <cell r="B1951" t="str">
            <v xml:space="preserve">  15:49:51</v>
          </cell>
          <cell r="I1951" t="str">
            <v xml:space="preserve">   50.70KW</v>
          </cell>
          <cell r="L1951">
            <v>0.86</v>
          </cell>
        </row>
        <row r="1952">
          <cell r="B1952" t="str">
            <v xml:space="preserve">  15:49:53</v>
          </cell>
          <cell r="I1952" t="str">
            <v xml:space="preserve">   50.64KW</v>
          </cell>
          <cell r="L1952">
            <v>0.86</v>
          </cell>
        </row>
        <row r="1953">
          <cell r="B1953" t="str">
            <v xml:space="preserve">  15:49:55</v>
          </cell>
          <cell r="I1953" t="str">
            <v xml:space="preserve">   50.55KW</v>
          </cell>
          <cell r="L1953">
            <v>0.86</v>
          </cell>
        </row>
        <row r="1954">
          <cell r="B1954" t="str">
            <v xml:space="preserve">  15:49:57</v>
          </cell>
          <cell r="I1954" t="str">
            <v xml:space="preserve">   50.49KW</v>
          </cell>
          <cell r="L1954">
            <v>0.86</v>
          </cell>
        </row>
        <row r="1955">
          <cell r="B1955" t="str">
            <v xml:space="preserve">  15:49:59</v>
          </cell>
          <cell r="I1955" t="str">
            <v xml:space="preserve">   50.40KW</v>
          </cell>
          <cell r="L1955">
            <v>0.86</v>
          </cell>
        </row>
        <row r="1956">
          <cell r="B1956" t="str">
            <v xml:space="preserve">  15:50:01</v>
          </cell>
          <cell r="I1956" t="str">
            <v xml:space="preserve">   50.31KW</v>
          </cell>
          <cell r="L1956">
            <v>0.86</v>
          </cell>
        </row>
        <row r="1957">
          <cell r="B1957" t="str">
            <v xml:space="preserve">  15:50:03</v>
          </cell>
          <cell r="I1957" t="str">
            <v xml:space="preserve">   50.13KW</v>
          </cell>
          <cell r="L1957">
            <v>0.86</v>
          </cell>
        </row>
        <row r="1958">
          <cell r="B1958" t="str">
            <v xml:space="preserve">  15:50:05</v>
          </cell>
          <cell r="I1958" t="str">
            <v xml:space="preserve">   50.07KW</v>
          </cell>
          <cell r="L1958">
            <v>0.86</v>
          </cell>
        </row>
        <row r="1959">
          <cell r="B1959" t="str">
            <v xml:space="preserve">  15:50:07</v>
          </cell>
          <cell r="I1959" t="str">
            <v xml:space="preserve">   50.07KW</v>
          </cell>
          <cell r="L1959">
            <v>0.86</v>
          </cell>
        </row>
        <row r="1960">
          <cell r="B1960" t="str">
            <v xml:space="preserve">  15:50:09</v>
          </cell>
          <cell r="I1960" t="str">
            <v xml:space="preserve">   80.49KW</v>
          </cell>
          <cell r="L1960">
            <v>0.89</v>
          </cell>
        </row>
        <row r="1961">
          <cell r="B1961" t="str">
            <v xml:space="preserve">  15:50:11</v>
          </cell>
          <cell r="I1961" t="str">
            <v xml:space="preserve">   82.26KW</v>
          </cell>
          <cell r="L1961">
            <v>0.89</v>
          </cell>
        </row>
        <row r="1962">
          <cell r="B1962" t="str">
            <v xml:space="preserve">  15:50:13</v>
          </cell>
          <cell r="I1962" t="str">
            <v xml:space="preserve">   82.77KW</v>
          </cell>
          <cell r="L1962">
            <v>0.89</v>
          </cell>
        </row>
        <row r="1963">
          <cell r="B1963" t="str">
            <v xml:space="preserve">  15:50:15</v>
          </cell>
          <cell r="I1963" t="str">
            <v xml:space="preserve">   73.05KW</v>
          </cell>
          <cell r="L1963">
            <v>0.89</v>
          </cell>
        </row>
        <row r="1964">
          <cell r="B1964" t="str">
            <v xml:space="preserve">  15:50:17</v>
          </cell>
          <cell r="I1964" t="str">
            <v xml:space="preserve">   53.19KW</v>
          </cell>
          <cell r="L1964">
            <v>0.87</v>
          </cell>
        </row>
        <row r="1965">
          <cell r="B1965" t="str">
            <v xml:space="preserve">  15:50:19</v>
          </cell>
          <cell r="I1965" t="str">
            <v xml:space="preserve">   52.56KW</v>
          </cell>
          <cell r="L1965">
            <v>0.87</v>
          </cell>
        </row>
        <row r="1966">
          <cell r="B1966" t="str">
            <v xml:space="preserve">  15:50:21</v>
          </cell>
          <cell r="I1966" t="str">
            <v xml:space="preserve">   52.44KW</v>
          </cell>
          <cell r="L1966">
            <v>0.87</v>
          </cell>
        </row>
        <row r="1967">
          <cell r="B1967" t="str">
            <v xml:space="preserve">  15:50:23</v>
          </cell>
          <cell r="I1967" t="str">
            <v xml:space="preserve">   52.53KW</v>
          </cell>
          <cell r="L1967">
            <v>0.87</v>
          </cell>
        </row>
        <row r="1968">
          <cell r="B1968" t="str">
            <v xml:space="preserve">  15:50:25</v>
          </cell>
          <cell r="I1968" t="str">
            <v xml:space="preserve">   52.38KW</v>
          </cell>
          <cell r="L1968">
            <v>0.87</v>
          </cell>
        </row>
        <row r="1969">
          <cell r="B1969" t="str">
            <v xml:space="preserve">  15:50:27</v>
          </cell>
          <cell r="I1969" t="str">
            <v xml:space="preserve">   52.14KW</v>
          </cell>
          <cell r="L1969">
            <v>0.87</v>
          </cell>
        </row>
        <row r="1970">
          <cell r="B1970" t="str">
            <v xml:space="preserve">  15:50:29</v>
          </cell>
          <cell r="I1970" t="str">
            <v xml:space="preserve">   52.26KW</v>
          </cell>
          <cell r="L1970">
            <v>0.87</v>
          </cell>
        </row>
        <row r="1971">
          <cell r="B1971" t="str">
            <v xml:space="preserve">  15:50:31</v>
          </cell>
          <cell r="I1971" t="str">
            <v xml:space="preserve">   52.11KW</v>
          </cell>
          <cell r="L1971">
            <v>0.87</v>
          </cell>
        </row>
        <row r="1972">
          <cell r="B1972" t="str">
            <v xml:space="preserve">  15:50:33</v>
          </cell>
          <cell r="I1972" t="str">
            <v xml:space="preserve">   51.96KW</v>
          </cell>
          <cell r="L1972">
            <v>0.87</v>
          </cell>
        </row>
        <row r="1973">
          <cell r="B1973" t="str">
            <v xml:space="preserve">  15:50:35</v>
          </cell>
          <cell r="I1973" t="str">
            <v xml:space="preserve">   51.90KW</v>
          </cell>
          <cell r="L1973">
            <v>0.87</v>
          </cell>
        </row>
        <row r="1974">
          <cell r="B1974" t="str">
            <v xml:space="preserve">  15:50:37</v>
          </cell>
          <cell r="I1974" t="str">
            <v xml:space="preserve">   51.72KW</v>
          </cell>
          <cell r="L1974">
            <v>0.87</v>
          </cell>
        </row>
        <row r="1975">
          <cell r="B1975" t="str">
            <v xml:space="preserve">  15:50:39</v>
          </cell>
          <cell r="I1975" t="str">
            <v xml:space="preserve">   51.66KW</v>
          </cell>
          <cell r="L1975">
            <v>0.87</v>
          </cell>
        </row>
        <row r="1976">
          <cell r="B1976" t="str">
            <v xml:space="preserve">  15:50:41</v>
          </cell>
          <cell r="I1976" t="str">
            <v xml:space="preserve">   51.63KW</v>
          </cell>
          <cell r="L1976">
            <v>0.87</v>
          </cell>
        </row>
        <row r="1977">
          <cell r="B1977" t="str">
            <v xml:space="preserve">  15:50:43</v>
          </cell>
          <cell r="I1977" t="str">
            <v xml:space="preserve">   51.57KW</v>
          </cell>
          <cell r="L1977">
            <v>0.86</v>
          </cell>
        </row>
        <row r="1978">
          <cell r="B1978" t="str">
            <v xml:space="preserve">  15:50:45</v>
          </cell>
          <cell r="I1978" t="str">
            <v xml:space="preserve">   51.57KW</v>
          </cell>
          <cell r="L1978">
            <v>0.86</v>
          </cell>
        </row>
        <row r="1979">
          <cell r="B1979" t="str">
            <v xml:space="preserve">  15:50:47</v>
          </cell>
          <cell r="I1979" t="str">
            <v xml:space="preserve">   51.42KW</v>
          </cell>
          <cell r="L1979">
            <v>0.86</v>
          </cell>
        </row>
        <row r="1980">
          <cell r="B1980" t="str">
            <v xml:space="preserve">  15:50:49</v>
          </cell>
          <cell r="I1980" t="str">
            <v xml:space="preserve">   51.33KW</v>
          </cell>
          <cell r="L1980">
            <v>0.86</v>
          </cell>
        </row>
        <row r="1981">
          <cell r="B1981" t="str">
            <v xml:space="preserve">  15:50:51</v>
          </cell>
          <cell r="I1981" t="str">
            <v xml:space="preserve">   51.24KW</v>
          </cell>
          <cell r="L1981">
            <v>0.86</v>
          </cell>
        </row>
        <row r="1982">
          <cell r="B1982" t="str">
            <v xml:space="preserve">  15:50:53</v>
          </cell>
          <cell r="I1982" t="str">
            <v xml:space="preserve">   51.18KW</v>
          </cell>
          <cell r="L1982">
            <v>0.86</v>
          </cell>
        </row>
        <row r="1983">
          <cell r="B1983" t="str">
            <v xml:space="preserve">  15:50:55</v>
          </cell>
          <cell r="I1983" t="str">
            <v xml:space="preserve">   51.18KW</v>
          </cell>
          <cell r="L1983">
            <v>0.86</v>
          </cell>
        </row>
        <row r="1984">
          <cell r="B1984" t="str">
            <v xml:space="preserve">  15:50:57</v>
          </cell>
          <cell r="I1984" t="str">
            <v xml:space="preserve">   51.03KW</v>
          </cell>
          <cell r="L1984">
            <v>0.86</v>
          </cell>
        </row>
        <row r="1985">
          <cell r="B1985" t="str">
            <v xml:space="preserve">  15:50:59</v>
          </cell>
          <cell r="I1985" t="str">
            <v xml:space="preserve">   51.03KW</v>
          </cell>
          <cell r="L1985">
            <v>0.86</v>
          </cell>
        </row>
        <row r="1986">
          <cell r="B1986" t="str">
            <v xml:space="preserve">  15:51:01</v>
          </cell>
          <cell r="I1986" t="str">
            <v xml:space="preserve">   50.91KW</v>
          </cell>
          <cell r="L1986">
            <v>0.86</v>
          </cell>
        </row>
        <row r="1987">
          <cell r="B1987" t="str">
            <v xml:space="preserve">  15:51:03</v>
          </cell>
          <cell r="I1987" t="str">
            <v xml:space="preserve">   50.85KW</v>
          </cell>
          <cell r="L1987">
            <v>0.86</v>
          </cell>
        </row>
        <row r="1988">
          <cell r="B1988" t="str">
            <v xml:space="preserve">  15:51:05</v>
          </cell>
          <cell r="I1988" t="str">
            <v xml:space="preserve">   50.76KW</v>
          </cell>
          <cell r="L1988">
            <v>0.86</v>
          </cell>
        </row>
        <row r="1989">
          <cell r="B1989" t="str">
            <v xml:space="preserve">  15:51:07</v>
          </cell>
          <cell r="I1989" t="str">
            <v xml:space="preserve">   50.70KW</v>
          </cell>
          <cell r="L1989">
            <v>0.86</v>
          </cell>
        </row>
        <row r="1990">
          <cell r="B1990" t="str">
            <v xml:space="preserve">  15:51:09</v>
          </cell>
          <cell r="I1990" t="str">
            <v xml:space="preserve">   50.55KW</v>
          </cell>
          <cell r="L1990">
            <v>0.86</v>
          </cell>
        </row>
        <row r="1991">
          <cell r="B1991" t="str">
            <v xml:space="preserve">  15:51:11</v>
          </cell>
          <cell r="I1991" t="str">
            <v xml:space="preserve">   50.64KW</v>
          </cell>
          <cell r="L1991">
            <v>0.86</v>
          </cell>
        </row>
        <row r="1992">
          <cell r="B1992" t="str">
            <v xml:space="preserve">  15:51:13</v>
          </cell>
          <cell r="I1992" t="str">
            <v xml:space="preserve">   50.46KW</v>
          </cell>
          <cell r="L1992">
            <v>0.86</v>
          </cell>
        </row>
        <row r="1993">
          <cell r="B1993" t="str">
            <v xml:space="preserve">  15:51:15</v>
          </cell>
          <cell r="I1993" t="str">
            <v xml:space="preserve">   50.52KW</v>
          </cell>
          <cell r="L1993">
            <v>0.86</v>
          </cell>
        </row>
        <row r="1994">
          <cell r="B1994" t="str">
            <v xml:space="preserve">  15:51:17</v>
          </cell>
          <cell r="I1994" t="str">
            <v xml:space="preserve">   50.19KW</v>
          </cell>
          <cell r="L1994">
            <v>0.86</v>
          </cell>
        </row>
        <row r="1995">
          <cell r="B1995" t="str">
            <v xml:space="preserve">  15:51:19</v>
          </cell>
          <cell r="I1995" t="str">
            <v xml:space="preserve">   50.34KW</v>
          </cell>
          <cell r="L1995">
            <v>0.86</v>
          </cell>
        </row>
        <row r="1996">
          <cell r="B1996" t="str">
            <v xml:space="preserve">  15:51:21</v>
          </cell>
          <cell r="I1996" t="str">
            <v xml:space="preserve">   50.16KW</v>
          </cell>
          <cell r="L1996">
            <v>0.86</v>
          </cell>
        </row>
        <row r="1997">
          <cell r="B1997" t="str">
            <v xml:space="preserve">  15:51:23</v>
          </cell>
          <cell r="I1997" t="str">
            <v xml:space="preserve">   50.13KW</v>
          </cell>
          <cell r="L1997">
            <v>0.86</v>
          </cell>
        </row>
        <row r="1998">
          <cell r="B1998" t="str">
            <v xml:space="preserve">  15:51:25</v>
          </cell>
          <cell r="I1998" t="str">
            <v xml:space="preserve">   50.13KW</v>
          </cell>
          <cell r="L1998">
            <v>0.86</v>
          </cell>
        </row>
        <row r="1999">
          <cell r="B1999" t="str">
            <v xml:space="preserve">  15:51:27</v>
          </cell>
          <cell r="I1999" t="str">
            <v xml:space="preserve">   62.55KW</v>
          </cell>
          <cell r="L1999">
            <v>0.88</v>
          </cell>
        </row>
        <row r="2000">
          <cell r="B2000" t="str">
            <v xml:space="preserve">  15:51:29</v>
          </cell>
          <cell r="I2000" t="str">
            <v xml:space="preserve">   81.06KW</v>
          </cell>
          <cell r="L2000">
            <v>0.89</v>
          </cell>
        </row>
        <row r="2001">
          <cell r="B2001" t="str">
            <v xml:space="preserve">  15:51:31</v>
          </cell>
          <cell r="I2001" t="str">
            <v xml:space="preserve">   82.56KW</v>
          </cell>
          <cell r="L2001">
            <v>0.89</v>
          </cell>
        </row>
        <row r="2002">
          <cell r="B2002" t="str">
            <v xml:space="preserve">  15:51:33</v>
          </cell>
          <cell r="I2002" t="str">
            <v xml:space="preserve">   83.19KW</v>
          </cell>
          <cell r="L2002">
            <v>0.89</v>
          </cell>
        </row>
        <row r="2003">
          <cell r="B2003" t="str">
            <v xml:space="preserve">  15:51:35</v>
          </cell>
          <cell r="I2003" t="str">
            <v xml:space="preserve">   62.91KW</v>
          </cell>
          <cell r="L2003">
            <v>0.88</v>
          </cell>
        </row>
        <row r="2004">
          <cell r="B2004" t="str">
            <v xml:space="preserve">  15:51:37</v>
          </cell>
          <cell r="I2004" t="str">
            <v xml:space="preserve">   52.86KW</v>
          </cell>
          <cell r="L2004">
            <v>0.87</v>
          </cell>
        </row>
        <row r="2005">
          <cell r="B2005" t="str">
            <v xml:space="preserve">  15:51:39</v>
          </cell>
          <cell r="I2005" t="str">
            <v xml:space="preserve">   52.68KW</v>
          </cell>
          <cell r="L2005">
            <v>0.87</v>
          </cell>
        </row>
        <row r="2006">
          <cell r="B2006" t="str">
            <v xml:space="preserve">  15:51:41</v>
          </cell>
          <cell r="I2006" t="str">
            <v xml:space="preserve">   52.68KW</v>
          </cell>
          <cell r="L2006">
            <v>0.87</v>
          </cell>
        </row>
        <row r="2007">
          <cell r="B2007" t="str">
            <v xml:space="preserve">  15:51:43</v>
          </cell>
          <cell r="I2007" t="str">
            <v xml:space="preserve">   52.59KW</v>
          </cell>
          <cell r="L2007">
            <v>0.87</v>
          </cell>
        </row>
        <row r="2008">
          <cell r="B2008" t="str">
            <v xml:space="preserve">  15:51:45</v>
          </cell>
          <cell r="I2008" t="str">
            <v xml:space="preserve">   52.50KW</v>
          </cell>
          <cell r="L2008">
            <v>0.87</v>
          </cell>
        </row>
        <row r="2009">
          <cell r="B2009" t="str">
            <v xml:space="preserve">  15:51:47</v>
          </cell>
          <cell r="I2009" t="str">
            <v xml:space="preserve">   52.35KW</v>
          </cell>
          <cell r="L2009">
            <v>0.87</v>
          </cell>
        </row>
        <row r="2010">
          <cell r="B2010" t="str">
            <v xml:space="preserve">  15:51:49</v>
          </cell>
          <cell r="I2010" t="str">
            <v xml:space="preserve">   52.05KW</v>
          </cell>
          <cell r="L2010">
            <v>0.87</v>
          </cell>
        </row>
        <row r="2011">
          <cell r="B2011" t="str">
            <v xml:space="preserve">  15:51:51</v>
          </cell>
          <cell r="I2011" t="str">
            <v xml:space="preserve">   52.05KW</v>
          </cell>
          <cell r="L2011">
            <v>0.87</v>
          </cell>
        </row>
        <row r="2012">
          <cell r="B2012" t="str">
            <v xml:space="preserve">  15:51:53</v>
          </cell>
          <cell r="I2012" t="str">
            <v xml:space="preserve">   51.99KW</v>
          </cell>
          <cell r="L2012">
            <v>0.86</v>
          </cell>
        </row>
        <row r="2013">
          <cell r="B2013" t="str">
            <v xml:space="preserve">  15:51:55</v>
          </cell>
          <cell r="I2013" t="str">
            <v xml:space="preserve">   52.08KW</v>
          </cell>
          <cell r="L2013">
            <v>0.87</v>
          </cell>
        </row>
        <row r="2014">
          <cell r="B2014" t="str">
            <v xml:space="preserve">  15:51:57</v>
          </cell>
          <cell r="I2014" t="str">
            <v xml:space="preserve">   51.99KW</v>
          </cell>
          <cell r="L2014">
            <v>0.87</v>
          </cell>
        </row>
        <row r="2015">
          <cell r="B2015" t="str">
            <v xml:space="preserve">  15:51:59</v>
          </cell>
          <cell r="I2015" t="str">
            <v xml:space="preserve">   51.75KW</v>
          </cell>
          <cell r="L2015">
            <v>0.86</v>
          </cell>
        </row>
        <row r="2016">
          <cell r="B2016" t="str">
            <v xml:space="preserve">  15:52:01</v>
          </cell>
          <cell r="I2016" t="str">
            <v xml:space="preserve">   51.72KW</v>
          </cell>
          <cell r="L2016">
            <v>0.86</v>
          </cell>
        </row>
        <row r="2017">
          <cell r="B2017" t="str">
            <v xml:space="preserve">  15:52:03</v>
          </cell>
          <cell r="I2017" t="str">
            <v xml:space="preserve">   51.54KW</v>
          </cell>
          <cell r="L2017">
            <v>0.86</v>
          </cell>
        </row>
        <row r="2018">
          <cell r="B2018" t="str">
            <v xml:space="preserve">  15:52:05</v>
          </cell>
          <cell r="I2018" t="str">
            <v xml:space="preserve">   51.69KW</v>
          </cell>
          <cell r="L2018">
            <v>0.86</v>
          </cell>
        </row>
        <row r="2019">
          <cell r="B2019" t="str">
            <v xml:space="preserve">  15:52:07</v>
          </cell>
          <cell r="I2019" t="str">
            <v xml:space="preserve">   51.54KW</v>
          </cell>
          <cell r="L2019">
            <v>0.86</v>
          </cell>
        </row>
        <row r="2020">
          <cell r="B2020" t="str">
            <v xml:space="preserve">  15:52:09</v>
          </cell>
          <cell r="I2020" t="str">
            <v xml:space="preserve">   51.42KW</v>
          </cell>
          <cell r="L2020">
            <v>0.86</v>
          </cell>
        </row>
        <row r="2021">
          <cell r="B2021" t="str">
            <v xml:space="preserve">  15:52:11</v>
          </cell>
          <cell r="I2021" t="str">
            <v xml:space="preserve">   51.30KW</v>
          </cell>
          <cell r="L2021">
            <v>0.86</v>
          </cell>
        </row>
        <row r="2022">
          <cell r="B2022" t="str">
            <v xml:space="preserve">  15:52:13</v>
          </cell>
          <cell r="I2022" t="str">
            <v xml:space="preserve">   51.21KW</v>
          </cell>
          <cell r="L2022">
            <v>0.86</v>
          </cell>
        </row>
        <row r="2023">
          <cell r="B2023" t="str">
            <v xml:space="preserve">  15:52:15</v>
          </cell>
          <cell r="I2023" t="str">
            <v xml:space="preserve">   51.24KW</v>
          </cell>
          <cell r="L2023">
            <v>0.86</v>
          </cell>
        </row>
        <row r="2024">
          <cell r="B2024" t="str">
            <v xml:space="preserve">  15:52:17</v>
          </cell>
          <cell r="I2024" t="str">
            <v xml:space="preserve">   51.09KW</v>
          </cell>
          <cell r="L2024">
            <v>0.86</v>
          </cell>
        </row>
        <row r="2025">
          <cell r="B2025" t="str">
            <v xml:space="preserve">  15:52:19</v>
          </cell>
          <cell r="I2025" t="str">
            <v xml:space="preserve">   51.00KW</v>
          </cell>
          <cell r="L2025">
            <v>0.86</v>
          </cell>
        </row>
        <row r="2026">
          <cell r="B2026" t="str">
            <v xml:space="preserve">  15:52:21</v>
          </cell>
          <cell r="I2026" t="str">
            <v xml:space="preserve">   50.85KW</v>
          </cell>
          <cell r="L2026">
            <v>0.86</v>
          </cell>
        </row>
        <row r="2027">
          <cell r="B2027" t="str">
            <v xml:space="preserve">  15:52:23</v>
          </cell>
          <cell r="I2027" t="str">
            <v xml:space="preserve">   50.91KW</v>
          </cell>
          <cell r="L2027">
            <v>0.86</v>
          </cell>
        </row>
        <row r="2028">
          <cell r="B2028" t="str">
            <v xml:space="preserve">  15:52:25</v>
          </cell>
          <cell r="I2028" t="str">
            <v xml:space="preserve">   50.88KW</v>
          </cell>
          <cell r="L2028">
            <v>0.86</v>
          </cell>
        </row>
        <row r="2029">
          <cell r="B2029" t="str">
            <v xml:space="preserve">  15:52:27</v>
          </cell>
          <cell r="I2029" t="str">
            <v xml:space="preserve">   50.73KW</v>
          </cell>
          <cell r="L2029">
            <v>0.86</v>
          </cell>
        </row>
        <row r="2030">
          <cell r="B2030" t="str">
            <v xml:space="preserve">  15:52:29</v>
          </cell>
          <cell r="I2030" t="str">
            <v xml:space="preserve">   50.73KW</v>
          </cell>
          <cell r="L2030">
            <v>0.86</v>
          </cell>
        </row>
        <row r="2031">
          <cell r="B2031" t="str">
            <v xml:space="preserve">  15:52:31</v>
          </cell>
          <cell r="I2031" t="str">
            <v xml:space="preserve">   50.73KW</v>
          </cell>
          <cell r="L2031">
            <v>0.86</v>
          </cell>
        </row>
        <row r="2032">
          <cell r="B2032" t="str">
            <v xml:space="preserve">  15:52:33</v>
          </cell>
          <cell r="I2032" t="str">
            <v xml:space="preserve">   50.55KW</v>
          </cell>
          <cell r="L2032">
            <v>0.86</v>
          </cell>
        </row>
        <row r="2033">
          <cell r="B2033" t="str">
            <v xml:space="preserve">  15:52:35</v>
          </cell>
          <cell r="I2033" t="str">
            <v xml:space="preserve">   50.49KW</v>
          </cell>
          <cell r="L2033">
            <v>0.86</v>
          </cell>
        </row>
        <row r="2034">
          <cell r="B2034" t="str">
            <v xml:space="preserve">  15:52:37</v>
          </cell>
          <cell r="I2034" t="str">
            <v xml:space="preserve">   50.58KW</v>
          </cell>
          <cell r="L2034">
            <v>0.86</v>
          </cell>
        </row>
        <row r="2035">
          <cell r="B2035" t="str">
            <v xml:space="preserve">  15:52:39</v>
          </cell>
          <cell r="I2035" t="str">
            <v xml:space="preserve">   50.40KW</v>
          </cell>
          <cell r="L2035">
            <v>0.86</v>
          </cell>
        </row>
        <row r="2036">
          <cell r="B2036" t="str">
            <v xml:space="preserve">  15:52:41</v>
          </cell>
          <cell r="I2036" t="str">
            <v xml:space="preserve">   50.34KW</v>
          </cell>
          <cell r="L2036">
            <v>0.86</v>
          </cell>
        </row>
        <row r="2037">
          <cell r="B2037" t="str">
            <v xml:space="preserve">  15:52:43</v>
          </cell>
          <cell r="I2037" t="str">
            <v xml:space="preserve">   50.25KW</v>
          </cell>
          <cell r="L2037">
            <v>0.86</v>
          </cell>
        </row>
        <row r="2038">
          <cell r="B2038" t="str">
            <v xml:space="preserve">  15:52:45</v>
          </cell>
          <cell r="I2038" t="str">
            <v xml:space="preserve">   50.10KW</v>
          </cell>
          <cell r="L2038">
            <v>0.86</v>
          </cell>
        </row>
        <row r="2039">
          <cell r="B2039" t="str">
            <v xml:space="preserve">  15:52:47</v>
          </cell>
          <cell r="I2039" t="str">
            <v xml:space="preserve">   50.13KW</v>
          </cell>
          <cell r="L2039">
            <v>0.86</v>
          </cell>
        </row>
        <row r="2040">
          <cell r="B2040" t="str">
            <v xml:space="preserve">  15:52:49</v>
          </cell>
          <cell r="I2040" t="str">
            <v xml:space="preserve">   50.07KW</v>
          </cell>
          <cell r="L2040">
            <v>0.86</v>
          </cell>
        </row>
        <row r="2041">
          <cell r="B2041" t="str">
            <v xml:space="preserve">  15:52:51</v>
          </cell>
          <cell r="I2041" t="str">
            <v xml:space="preserve">   81.09KW</v>
          </cell>
          <cell r="L2041">
            <v>0.89</v>
          </cell>
        </row>
        <row r="2042">
          <cell r="B2042" t="str">
            <v xml:space="preserve">  15:52:53</v>
          </cell>
          <cell r="I2042" t="str">
            <v xml:space="preserve">   81.87KW</v>
          </cell>
          <cell r="L2042">
            <v>0.89</v>
          </cell>
        </row>
        <row r="2043">
          <cell r="B2043" t="str">
            <v xml:space="preserve">  15:52:55</v>
          </cell>
          <cell r="I2043" t="str">
            <v xml:space="preserve">   82.92KW</v>
          </cell>
          <cell r="L2043">
            <v>0.89</v>
          </cell>
        </row>
        <row r="2044">
          <cell r="B2044" t="str">
            <v xml:space="preserve">  15:52:57</v>
          </cell>
          <cell r="I2044" t="str">
            <v xml:space="preserve">   83.01KW</v>
          </cell>
          <cell r="L2044">
            <v>0.89</v>
          </cell>
        </row>
        <row r="2045">
          <cell r="B2045" t="str">
            <v xml:space="preserve">  15:52:59</v>
          </cell>
          <cell r="I2045" t="str">
            <v xml:space="preserve">   53.10KW</v>
          </cell>
          <cell r="L2045">
            <v>0.87</v>
          </cell>
        </row>
        <row r="2046">
          <cell r="B2046" t="str">
            <v xml:space="preserve">  15:53:01</v>
          </cell>
          <cell r="I2046" t="str">
            <v xml:space="preserve">   52.77KW</v>
          </cell>
          <cell r="L2046">
            <v>0.87</v>
          </cell>
        </row>
        <row r="2047">
          <cell r="B2047" t="str">
            <v xml:space="preserve">  15:53:03</v>
          </cell>
          <cell r="I2047" t="str">
            <v xml:space="preserve">   52.74KW</v>
          </cell>
          <cell r="L2047">
            <v>0.87</v>
          </cell>
        </row>
        <row r="2048">
          <cell r="B2048" t="str">
            <v xml:space="preserve">  15:53:05</v>
          </cell>
          <cell r="I2048" t="str">
            <v xml:space="preserve">   52.59KW</v>
          </cell>
          <cell r="L2048">
            <v>0.87</v>
          </cell>
        </row>
        <row r="2049">
          <cell r="B2049" t="str">
            <v xml:space="preserve">  15:53:07</v>
          </cell>
          <cell r="I2049" t="str">
            <v xml:space="preserve">   52.47KW</v>
          </cell>
          <cell r="L2049">
            <v>0.87</v>
          </cell>
        </row>
        <row r="2050">
          <cell r="B2050" t="str">
            <v xml:space="preserve">  15:53:09</v>
          </cell>
          <cell r="I2050" t="str">
            <v xml:space="preserve">   52.53KW</v>
          </cell>
          <cell r="L2050">
            <v>0.87</v>
          </cell>
        </row>
        <row r="2051">
          <cell r="B2051" t="str">
            <v xml:space="preserve">  15:53:11</v>
          </cell>
          <cell r="I2051" t="str">
            <v xml:space="preserve">   52.35KW</v>
          </cell>
          <cell r="L2051">
            <v>0.87</v>
          </cell>
        </row>
        <row r="2052">
          <cell r="B2052" t="str">
            <v xml:space="preserve">  15:53:13</v>
          </cell>
          <cell r="I2052" t="str">
            <v xml:space="preserve">   52.29KW</v>
          </cell>
          <cell r="L2052">
            <v>0.87</v>
          </cell>
        </row>
        <row r="2053">
          <cell r="B2053" t="str">
            <v xml:space="preserve">  15:53:15</v>
          </cell>
          <cell r="I2053" t="str">
            <v xml:space="preserve">   52.26KW</v>
          </cell>
          <cell r="L2053">
            <v>0.87</v>
          </cell>
        </row>
        <row r="2054">
          <cell r="B2054" t="str">
            <v xml:space="preserve">  15:53:17</v>
          </cell>
          <cell r="I2054" t="str">
            <v xml:space="preserve">   52.23KW</v>
          </cell>
          <cell r="L2054">
            <v>0.87</v>
          </cell>
        </row>
        <row r="2055">
          <cell r="B2055" t="str">
            <v xml:space="preserve">  15:53:19</v>
          </cell>
          <cell r="I2055" t="str">
            <v xml:space="preserve">   52.05KW</v>
          </cell>
          <cell r="L2055">
            <v>0.87</v>
          </cell>
        </row>
        <row r="2056">
          <cell r="B2056" t="str">
            <v xml:space="preserve">  15:53:21</v>
          </cell>
          <cell r="I2056" t="str">
            <v xml:space="preserve">   52.02KW</v>
          </cell>
          <cell r="L2056">
            <v>0.87</v>
          </cell>
        </row>
        <row r="2057">
          <cell r="B2057" t="str">
            <v xml:space="preserve">  15:53:23</v>
          </cell>
          <cell r="I2057" t="str">
            <v xml:space="preserve">   51.99KW</v>
          </cell>
          <cell r="L2057">
            <v>0.87</v>
          </cell>
        </row>
        <row r="2058">
          <cell r="B2058" t="str">
            <v xml:space="preserve">  15:53:25</v>
          </cell>
          <cell r="I2058" t="str">
            <v xml:space="preserve">   51.87KW</v>
          </cell>
          <cell r="L2058">
            <v>0.86</v>
          </cell>
        </row>
        <row r="2059">
          <cell r="B2059" t="str">
            <v xml:space="preserve">  15:53:27</v>
          </cell>
          <cell r="I2059" t="str">
            <v xml:space="preserve">   51.93KW</v>
          </cell>
          <cell r="L2059">
            <v>0.86</v>
          </cell>
        </row>
        <row r="2060">
          <cell r="B2060" t="str">
            <v xml:space="preserve">  15:53:29</v>
          </cell>
          <cell r="I2060" t="str">
            <v xml:space="preserve">   51.81KW</v>
          </cell>
          <cell r="L2060">
            <v>0.86</v>
          </cell>
        </row>
        <row r="2061">
          <cell r="B2061" t="str">
            <v xml:space="preserve">  15:53:31</v>
          </cell>
          <cell r="I2061" t="str">
            <v xml:space="preserve">   51.72KW</v>
          </cell>
          <cell r="L2061">
            <v>0.86</v>
          </cell>
        </row>
        <row r="2062">
          <cell r="B2062" t="str">
            <v xml:space="preserve">  15:53:33</v>
          </cell>
          <cell r="I2062" t="str">
            <v xml:space="preserve">   51.69KW</v>
          </cell>
          <cell r="L2062">
            <v>0.86</v>
          </cell>
        </row>
        <row r="2063">
          <cell r="B2063" t="str">
            <v xml:space="preserve">  15:53:35</v>
          </cell>
          <cell r="I2063" t="str">
            <v xml:space="preserve">   51.75KW</v>
          </cell>
          <cell r="L2063">
            <v>0.86</v>
          </cell>
        </row>
        <row r="2064">
          <cell r="B2064" t="str">
            <v xml:space="preserve">  15:53:37</v>
          </cell>
          <cell r="I2064" t="str">
            <v xml:space="preserve">   51.63KW</v>
          </cell>
          <cell r="L2064">
            <v>0.87</v>
          </cell>
        </row>
        <row r="2065">
          <cell r="B2065" t="str">
            <v xml:space="preserve">  15:53:39</v>
          </cell>
          <cell r="I2065" t="str">
            <v xml:space="preserve">   51.63KW</v>
          </cell>
          <cell r="L2065">
            <v>0.86</v>
          </cell>
        </row>
        <row r="2066">
          <cell r="B2066" t="str">
            <v xml:space="preserve">  15:53:41</v>
          </cell>
          <cell r="I2066" t="str">
            <v xml:space="preserve">   51.48KW</v>
          </cell>
          <cell r="L2066">
            <v>0.86</v>
          </cell>
        </row>
        <row r="2067">
          <cell r="B2067" t="str">
            <v xml:space="preserve">  15:53:43</v>
          </cell>
          <cell r="I2067" t="str">
            <v xml:space="preserve">   51.30KW</v>
          </cell>
          <cell r="L2067">
            <v>0.86</v>
          </cell>
        </row>
        <row r="2068">
          <cell r="B2068" t="str">
            <v xml:space="preserve">  15:53:45</v>
          </cell>
          <cell r="I2068" t="str">
            <v xml:space="preserve">   51.39KW</v>
          </cell>
          <cell r="L2068">
            <v>0.86</v>
          </cell>
        </row>
        <row r="2069">
          <cell r="B2069" t="str">
            <v xml:space="preserve">  15:53:47</v>
          </cell>
          <cell r="I2069" t="str">
            <v xml:space="preserve">   51.30KW</v>
          </cell>
          <cell r="L2069">
            <v>0.86</v>
          </cell>
        </row>
        <row r="2070">
          <cell r="B2070" t="str">
            <v xml:space="preserve">  15:53:49</v>
          </cell>
          <cell r="I2070" t="str">
            <v xml:space="preserve">   51.30KW</v>
          </cell>
          <cell r="L2070">
            <v>0.86</v>
          </cell>
        </row>
        <row r="2071">
          <cell r="B2071" t="str">
            <v xml:space="preserve">  15:53:51</v>
          </cell>
          <cell r="I2071" t="str">
            <v xml:space="preserve">   51.21KW</v>
          </cell>
          <cell r="L2071">
            <v>0.87</v>
          </cell>
        </row>
        <row r="2072">
          <cell r="B2072" t="str">
            <v xml:space="preserve">  15:53:53</v>
          </cell>
          <cell r="I2072" t="str">
            <v xml:space="preserve">   51.15KW</v>
          </cell>
          <cell r="L2072">
            <v>0.86</v>
          </cell>
        </row>
        <row r="2073">
          <cell r="B2073" t="str">
            <v xml:space="preserve">  15:53:55</v>
          </cell>
          <cell r="I2073" t="str">
            <v xml:space="preserve">   51.09KW</v>
          </cell>
          <cell r="L2073">
            <v>0.86</v>
          </cell>
        </row>
        <row r="2074">
          <cell r="B2074" t="str">
            <v xml:space="preserve">  15:53:57</v>
          </cell>
          <cell r="I2074" t="str">
            <v xml:space="preserve">   50.94KW</v>
          </cell>
          <cell r="L2074">
            <v>0.86</v>
          </cell>
        </row>
        <row r="2075">
          <cell r="B2075" t="str">
            <v xml:space="preserve">  15:53:59</v>
          </cell>
          <cell r="I2075" t="str">
            <v xml:space="preserve">   50.97KW</v>
          </cell>
          <cell r="L2075">
            <v>0.86</v>
          </cell>
        </row>
        <row r="2076">
          <cell r="B2076" t="str">
            <v xml:space="preserve">  15:54:01</v>
          </cell>
          <cell r="I2076" t="str">
            <v xml:space="preserve">   50.79KW</v>
          </cell>
          <cell r="L2076">
            <v>0.86</v>
          </cell>
        </row>
        <row r="2077">
          <cell r="B2077" t="str">
            <v xml:space="preserve">  15:54:03</v>
          </cell>
          <cell r="I2077" t="str">
            <v xml:space="preserve">   50.70KW</v>
          </cell>
          <cell r="L2077">
            <v>0.86</v>
          </cell>
        </row>
        <row r="2078">
          <cell r="B2078" t="str">
            <v xml:space="preserve">  15:54:05</v>
          </cell>
          <cell r="I2078" t="str">
            <v xml:space="preserve">   50.64KW</v>
          </cell>
          <cell r="L2078">
            <v>0.86</v>
          </cell>
        </row>
        <row r="2079">
          <cell r="B2079" t="str">
            <v xml:space="preserve">  15:54:07</v>
          </cell>
          <cell r="I2079" t="str">
            <v xml:space="preserve">   50.49KW</v>
          </cell>
          <cell r="L2079">
            <v>0.86</v>
          </cell>
        </row>
        <row r="2080">
          <cell r="B2080" t="str">
            <v xml:space="preserve">  15:54:09</v>
          </cell>
          <cell r="I2080" t="str">
            <v xml:space="preserve">   50.31KW</v>
          </cell>
          <cell r="L2080">
            <v>0.86</v>
          </cell>
        </row>
        <row r="2081">
          <cell r="B2081" t="str">
            <v xml:space="preserve">  15:54:11</v>
          </cell>
          <cell r="I2081" t="str">
            <v xml:space="preserve">   50.19KW</v>
          </cell>
          <cell r="L2081">
            <v>0.86</v>
          </cell>
        </row>
        <row r="2082">
          <cell r="B2082" t="str">
            <v xml:space="preserve">  15:54:13</v>
          </cell>
          <cell r="I2082" t="str">
            <v xml:space="preserve">   50.13KW</v>
          </cell>
          <cell r="L2082">
            <v>0.86</v>
          </cell>
        </row>
        <row r="2083">
          <cell r="B2083" t="str">
            <v xml:space="preserve">  15:54:15</v>
          </cell>
          <cell r="I2083" t="str">
            <v xml:space="preserve">   50.01KW</v>
          </cell>
          <cell r="L2083">
            <v>0.86</v>
          </cell>
        </row>
        <row r="2084">
          <cell r="B2084" t="str">
            <v xml:space="preserve">  15:54:17</v>
          </cell>
          <cell r="I2084" t="str">
            <v xml:space="preserve">   81.54KW</v>
          </cell>
          <cell r="L2084">
            <v>0.89</v>
          </cell>
        </row>
        <row r="2085">
          <cell r="B2085" t="str">
            <v xml:space="preserve">  15:54:19</v>
          </cell>
          <cell r="I2085" t="str">
            <v xml:space="preserve">   82.68KW</v>
          </cell>
          <cell r="L2085">
            <v>0.89</v>
          </cell>
        </row>
        <row r="2086">
          <cell r="B2086" t="str">
            <v xml:space="preserve">  15:54:21</v>
          </cell>
          <cell r="I2086" t="str">
            <v xml:space="preserve">   83.07KW</v>
          </cell>
          <cell r="L2086">
            <v>0.89</v>
          </cell>
        </row>
        <row r="2087">
          <cell r="B2087" t="str">
            <v xml:space="preserve">  15:54:23</v>
          </cell>
          <cell r="I2087" t="str">
            <v xml:space="preserve">   53.04KW</v>
          </cell>
          <cell r="L2087">
            <v>0.87</v>
          </cell>
        </row>
        <row r="2088">
          <cell r="B2088" t="str">
            <v xml:space="preserve">  15:54:25</v>
          </cell>
          <cell r="I2088" t="str">
            <v xml:space="preserve">   52.77KW</v>
          </cell>
          <cell r="L2088">
            <v>0.87</v>
          </cell>
        </row>
        <row r="2089">
          <cell r="B2089" t="str">
            <v xml:space="preserve">  15:54:27</v>
          </cell>
          <cell r="I2089" t="str">
            <v xml:space="preserve">   52.56KW</v>
          </cell>
          <cell r="L2089">
            <v>0.87</v>
          </cell>
        </row>
        <row r="2090">
          <cell r="B2090" t="str">
            <v xml:space="preserve">  15:54:29</v>
          </cell>
          <cell r="I2090" t="str">
            <v xml:space="preserve">   52.35KW</v>
          </cell>
          <cell r="L2090">
            <v>0.87</v>
          </cell>
        </row>
        <row r="2091">
          <cell r="B2091" t="str">
            <v xml:space="preserve">  15:54:31</v>
          </cell>
          <cell r="I2091" t="str">
            <v xml:space="preserve">   52.32KW</v>
          </cell>
          <cell r="L2091">
            <v>0.87</v>
          </cell>
        </row>
        <row r="2092">
          <cell r="B2092" t="str">
            <v xml:space="preserve">  15:54:33</v>
          </cell>
          <cell r="I2092" t="str">
            <v xml:space="preserve">   52.17KW</v>
          </cell>
          <cell r="L2092">
            <v>0.87</v>
          </cell>
        </row>
        <row r="2093">
          <cell r="B2093" t="str">
            <v xml:space="preserve">  15:54:35</v>
          </cell>
          <cell r="I2093" t="str">
            <v xml:space="preserve">   51.96KW</v>
          </cell>
          <cell r="L2093">
            <v>0.87</v>
          </cell>
        </row>
        <row r="2094">
          <cell r="B2094" t="str">
            <v xml:space="preserve">  15:54:37</v>
          </cell>
          <cell r="I2094" t="str">
            <v xml:space="preserve">   51.90KW</v>
          </cell>
          <cell r="L2094">
            <v>0.87</v>
          </cell>
        </row>
        <row r="2095">
          <cell r="B2095" t="str">
            <v xml:space="preserve">  15:54:39</v>
          </cell>
          <cell r="I2095" t="str">
            <v xml:space="preserve">   51.78KW</v>
          </cell>
          <cell r="L2095">
            <v>0.86</v>
          </cell>
        </row>
        <row r="2096">
          <cell r="B2096" t="str">
            <v xml:space="preserve">  15:54:41</v>
          </cell>
          <cell r="I2096" t="str">
            <v xml:space="preserve">   51.57KW</v>
          </cell>
          <cell r="L2096">
            <v>0.86</v>
          </cell>
        </row>
        <row r="2097">
          <cell r="B2097" t="str">
            <v xml:space="preserve">  15:54:43</v>
          </cell>
          <cell r="I2097" t="str">
            <v xml:space="preserve">   51.39KW</v>
          </cell>
          <cell r="L2097">
            <v>0.86</v>
          </cell>
        </row>
        <row r="2098">
          <cell r="B2098" t="str">
            <v xml:space="preserve">  15:54:45</v>
          </cell>
          <cell r="I2098" t="str">
            <v xml:space="preserve">   51.45KW</v>
          </cell>
          <cell r="L2098">
            <v>0.86</v>
          </cell>
        </row>
        <row r="2099">
          <cell r="B2099" t="str">
            <v xml:space="preserve">  15:54:47</v>
          </cell>
          <cell r="I2099" t="str">
            <v xml:space="preserve">   51.45KW</v>
          </cell>
          <cell r="L2099">
            <v>0.86</v>
          </cell>
        </row>
        <row r="2100">
          <cell r="B2100" t="str">
            <v xml:space="preserve">  15:54:49</v>
          </cell>
          <cell r="I2100" t="str">
            <v xml:space="preserve">   51.33KW</v>
          </cell>
          <cell r="L2100">
            <v>0.86</v>
          </cell>
        </row>
        <row r="2101">
          <cell r="B2101" t="str">
            <v xml:space="preserve">  15:54:51</v>
          </cell>
          <cell r="I2101" t="str">
            <v xml:space="preserve">   51.06KW</v>
          </cell>
          <cell r="L2101">
            <v>0.86</v>
          </cell>
        </row>
        <row r="2102">
          <cell r="B2102" t="str">
            <v xml:space="preserve">  15:54:53</v>
          </cell>
          <cell r="I2102" t="str">
            <v xml:space="preserve">   51.06KW</v>
          </cell>
          <cell r="L2102">
            <v>0.86</v>
          </cell>
        </row>
        <row r="2103">
          <cell r="B2103" t="str">
            <v xml:space="preserve">  15:54:55</v>
          </cell>
          <cell r="I2103" t="str">
            <v xml:space="preserve">   50.82KW</v>
          </cell>
          <cell r="L2103">
            <v>0.86</v>
          </cell>
        </row>
        <row r="2104">
          <cell r="B2104" t="str">
            <v xml:space="preserve">  15:54:57</v>
          </cell>
          <cell r="I2104" t="str">
            <v xml:space="preserve">   50.76KW</v>
          </cell>
          <cell r="L2104">
            <v>0.86</v>
          </cell>
        </row>
        <row r="2105">
          <cell r="B2105" t="str">
            <v xml:space="preserve">  15:54:59</v>
          </cell>
          <cell r="I2105" t="str">
            <v xml:space="preserve">   50.73KW</v>
          </cell>
          <cell r="L2105">
            <v>0.86</v>
          </cell>
        </row>
        <row r="2106">
          <cell r="B2106" t="str">
            <v xml:space="preserve">  15:55:01</v>
          </cell>
          <cell r="I2106" t="str">
            <v xml:space="preserve">   50.64KW</v>
          </cell>
          <cell r="L2106">
            <v>0.86</v>
          </cell>
        </row>
        <row r="2107">
          <cell r="B2107" t="str">
            <v xml:space="preserve">  15:55:03</v>
          </cell>
          <cell r="I2107" t="str">
            <v xml:space="preserve">   50.52KW</v>
          </cell>
          <cell r="L2107">
            <v>0.86</v>
          </cell>
        </row>
        <row r="2108">
          <cell r="B2108" t="str">
            <v xml:space="preserve">  15:55:05</v>
          </cell>
          <cell r="I2108" t="str">
            <v xml:space="preserve">   50.40KW</v>
          </cell>
          <cell r="L2108">
            <v>0.86</v>
          </cell>
        </row>
        <row r="2109">
          <cell r="B2109" t="str">
            <v xml:space="preserve">  15:55:07</v>
          </cell>
          <cell r="I2109" t="str">
            <v xml:space="preserve">   50.37KW</v>
          </cell>
          <cell r="L2109">
            <v>0.86</v>
          </cell>
        </row>
        <row r="2110">
          <cell r="B2110" t="str">
            <v xml:space="preserve">  15:55:09</v>
          </cell>
          <cell r="I2110" t="str">
            <v xml:space="preserve">   50.10KW</v>
          </cell>
          <cell r="L2110">
            <v>0.86</v>
          </cell>
        </row>
        <row r="2111">
          <cell r="B2111" t="str">
            <v xml:space="preserve">  15:55:11</v>
          </cell>
          <cell r="I2111" t="str">
            <v xml:space="preserve">   50.04KW</v>
          </cell>
          <cell r="L2111">
            <v>0.86</v>
          </cell>
        </row>
        <row r="2112">
          <cell r="B2112" t="str">
            <v xml:space="preserve">  15:55:13</v>
          </cell>
          <cell r="I2112" t="str">
            <v xml:space="preserve">   80.46KW</v>
          </cell>
          <cell r="L2112">
            <v>0.89</v>
          </cell>
        </row>
        <row r="2113">
          <cell r="B2113" t="str">
            <v xml:space="preserve">  15:55:15</v>
          </cell>
          <cell r="I2113" t="str">
            <v xml:space="preserve">   82.23KW</v>
          </cell>
          <cell r="L2113">
            <v>0.89</v>
          </cell>
        </row>
        <row r="2114">
          <cell r="B2114" t="str">
            <v xml:space="preserve">  15:55:17</v>
          </cell>
          <cell r="I2114" t="str">
            <v xml:space="preserve">   82.68KW</v>
          </cell>
          <cell r="L2114">
            <v>0.89</v>
          </cell>
        </row>
        <row r="2115">
          <cell r="B2115" t="str">
            <v xml:space="preserve">  15:55:19</v>
          </cell>
          <cell r="I2115" t="str">
            <v xml:space="preserve">   73.74KW</v>
          </cell>
          <cell r="L2115">
            <v>0.88</v>
          </cell>
        </row>
        <row r="2116">
          <cell r="B2116" t="str">
            <v xml:space="preserve">  15:55:21</v>
          </cell>
          <cell r="I2116" t="str">
            <v xml:space="preserve">   53.22KW</v>
          </cell>
          <cell r="L2116">
            <v>0.87</v>
          </cell>
        </row>
        <row r="2117">
          <cell r="B2117" t="str">
            <v xml:space="preserve">  15:55:23</v>
          </cell>
          <cell r="I2117" t="str">
            <v xml:space="preserve">   52.74KW</v>
          </cell>
          <cell r="L2117">
            <v>0.86</v>
          </cell>
        </row>
        <row r="2118">
          <cell r="B2118" t="str">
            <v xml:space="preserve">  15:55:25</v>
          </cell>
          <cell r="I2118" t="str">
            <v xml:space="preserve">   52.44KW</v>
          </cell>
          <cell r="L2118">
            <v>0.86</v>
          </cell>
        </row>
        <row r="2119">
          <cell r="B2119" t="str">
            <v xml:space="preserve">  15:55:27</v>
          </cell>
          <cell r="I2119" t="str">
            <v xml:space="preserve">   52.35KW</v>
          </cell>
          <cell r="L2119">
            <v>0.86</v>
          </cell>
        </row>
        <row r="2120">
          <cell r="B2120" t="str">
            <v xml:space="preserve">  15:55:29</v>
          </cell>
          <cell r="I2120" t="str">
            <v xml:space="preserve">   52.14KW</v>
          </cell>
          <cell r="L2120">
            <v>0.86</v>
          </cell>
        </row>
        <row r="2121">
          <cell r="B2121" t="str">
            <v xml:space="preserve">  15:55:31</v>
          </cell>
          <cell r="I2121" t="str">
            <v xml:space="preserve">   52.11KW</v>
          </cell>
          <cell r="L2121">
            <v>0.86</v>
          </cell>
        </row>
        <row r="2122">
          <cell r="B2122" t="str">
            <v xml:space="preserve">  15:55:33</v>
          </cell>
          <cell r="I2122" t="str">
            <v xml:space="preserve">   52.08KW</v>
          </cell>
          <cell r="L2122">
            <v>0.86</v>
          </cell>
        </row>
        <row r="2123">
          <cell r="B2123" t="str">
            <v xml:space="preserve">  15:55:35</v>
          </cell>
          <cell r="I2123" t="str">
            <v xml:space="preserve">   52.02KW</v>
          </cell>
          <cell r="L2123">
            <v>0.86</v>
          </cell>
        </row>
        <row r="2124">
          <cell r="B2124" t="str">
            <v xml:space="preserve">  15:55:37</v>
          </cell>
          <cell r="I2124" t="str">
            <v xml:space="preserve">   51.75KW</v>
          </cell>
          <cell r="L2124">
            <v>0.86</v>
          </cell>
        </row>
        <row r="2125">
          <cell r="B2125" t="str">
            <v xml:space="preserve">  15:55:39</v>
          </cell>
          <cell r="I2125" t="str">
            <v xml:space="preserve">   51.66KW</v>
          </cell>
          <cell r="L2125">
            <v>0.86</v>
          </cell>
        </row>
        <row r="2126">
          <cell r="B2126" t="str">
            <v xml:space="preserve">  15:55:41</v>
          </cell>
          <cell r="I2126" t="str">
            <v xml:space="preserve">   51.51KW</v>
          </cell>
          <cell r="L2126">
            <v>0.86</v>
          </cell>
        </row>
        <row r="2127">
          <cell r="B2127" t="str">
            <v xml:space="preserve">  15:55:43</v>
          </cell>
          <cell r="I2127" t="str">
            <v xml:space="preserve">   51.57KW</v>
          </cell>
          <cell r="L2127">
            <v>0.86</v>
          </cell>
        </row>
        <row r="2128">
          <cell r="B2128" t="str">
            <v xml:space="preserve">  15:55:45</v>
          </cell>
          <cell r="I2128" t="str">
            <v xml:space="preserve">   51.30KW</v>
          </cell>
          <cell r="L2128">
            <v>0.86</v>
          </cell>
        </row>
        <row r="2129">
          <cell r="B2129" t="str">
            <v xml:space="preserve">  15:55:47</v>
          </cell>
          <cell r="I2129" t="str">
            <v xml:space="preserve">   51.30KW</v>
          </cell>
          <cell r="L2129">
            <v>0.86</v>
          </cell>
        </row>
        <row r="2130">
          <cell r="B2130" t="str">
            <v xml:space="preserve">  15:55:49</v>
          </cell>
          <cell r="I2130" t="str">
            <v xml:space="preserve">   51.09KW</v>
          </cell>
          <cell r="L2130">
            <v>0.86</v>
          </cell>
        </row>
        <row r="2131">
          <cell r="B2131" t="str">
            <v xml:space="preserve">  15:55:51</v>
          </cell>
          <cell r="I2131" t="str">
            <v xml:space="preserve">   50.97KW</v>
          </cell>
          <cell r="L2131">
            <v>0.86</v>
          </cell>
        </row>
        <row r="2132">
          <cell r="B2132" t="str">
            <v xml:space="preserve">  15:55:53</v>
          </cell>
          <cell r="I2132" t="str">
            <v xml:space="preserve">   51.03KW</v>
          </cell>
          <cell r="L2132">
            <v>0.86</v>
          </cell>
        </row>
        <row r="2133">
          <cell r="B2133" t="str">
            <v xml:space="preserve">  15:55:55</v>
          </cell>
          <cell r="I2133" t="str">
            <v xml:space="preserve">   50.88KW</v>
          </cell>
          <cell r="L2133">
            <v>0.86</v>
          </cell>
        </row>
        <row r="2134">
          <cell r="B2134" t="str">
            <v xml:space="preserve">  15:55:57</v>
          </cell>
          <cell r="I2134" t="str">
            <v xml:space="preserve">   50.76KW</v>
          </cell>
          <cell r="L2134">
            <v>0.86</v>
          </cell>
        </row>
        <row r="2135">
          <cell r="B2135" t="str">
            <v xml:space="preserve">  15:55:59</v>
          </cell>
          <cell r="I2135" t="str">
            <v xml:space="preserve">   50.67KW</v>
          </cell>
          <cell r="L2135">
            <v>0.86</v>
          </cell>
        </row>
        <row r="2136">
          <cell r="B2136" t="str">
            <v xml:space="preserve">  15:56:01</v>
          </cell>
          <cell r="I2136" t="str">
            <v xml:space="preserve">   50.58KW</v>
          </cell>
          <cell r="L2136">
            <v>0.86</v>
          </cell>
        </row>
        <row r="2137">
          <cell r="B2137" t="str">
            <v xml:space="preserve">  15:56:03</v>
          </cell>
          <cell r="I2137" t="str">
            <v xml:space="preserve">   50.58KW</v>
          </cell>
          <cell r="L2137">
            <v>0.86</v>
          </cell>
        </row>
        <row r="2138">
          <cell r="B2138" t="str">
            <v xml:space="preserve">  15:56:05</v>
          </cell>
          <cell r="I2138" t="str">
            <v xml:space="preserve">   50.43KW</v>
          </cell>
          <cell r="L2138">
            <v>0.86</v>
          </cell>
        </row>
        <row r="2139">
          <cell r="B2139" t="str">
            <v xml:space="preserve">  15:56:07</v>
          </cell>
          <cell r="I2139" t="str">
            <v xml:space="preserve">   50.43KW</v>
          </cell>
          <cell r="L2139">
            <v>0.86</v>
          </cell>
        </row>
        <row r="2140">
          <cell r="B2140" t="str">
            <v xml:space="preserve">  15:56:09</v>
          </cell>
          <cell r="I2140" t="str">
            <v xml:space="preserve">   50.22KW</v>
          </cell>
          <cell r="L2140">
            <v>0.86</v>
          </cell>
        </row>
        <row r="2141">
          <cell r="B2141" t="str">
            <v xml:space="preserve">  15:56:11</v>
          </cell>
          <cell r="I2141" t="str">
            <v xml:space="preserve">   50.01KW</v>
          </cell>
          <cell r="L2141">
            <v>0.86</v>
          </cell>
        </row>
        <row r="2142">
          <cell r="B2142" t="str">
            <v xml:space="preserve">  15:56:13</v>
          </cell>
          <cell r="I2142" t="str">
            <v xml:space="preserve">   50.10KW</v>
          </cell>
          <cell r="L2142">
            <v>0.86</v>
          </cell>
        </row>
        <row r="2143">
          <cell r="B2143" t="str">
            <v xml:space="preserve">  15:56:15</v>
          </cell>
          <cell r="I2143" t="str">
            <v xml:space="preserve">   81.45KW</v>
          </cell>
          <cell r="L2143">
            <v>0.89</v>
          </cell>
        </row>
        <row r="2144">
          <cell r="B2144" t="str">
            <v xml:space="preserve">  15:56:17</v>
          </cell>
          <cell r="I2144" t="str">
            <v xml:space="preserve">   82.65KW</v>
          </cell>
          <cell r="L2144">
            <v>0.89</v>
          </cell>
        </row>
        <row r="2145">
          <cell r="B2145" t="str">
            <v xml:space="preserve">  15:56:19</v>
          </cell>
          <cell r="I2145" t="str">
            <v xml:space="preserve">   83.19KW</v>
          </cell>
          <cell r="L2145">
            <v>0.89</v>
          </cell>
        </row>
        <row r="2146">
          <cell r="B2146" t="str">
            <v xml:space="preserve">  15:56:21</v>
          </cell>
          <cell r="I2146" t="str">
            <v xml:space="preserve">   53.10KW</v>
          </cell>
          <cell r="L2146">
            <v>0.87</v>
          </cell>
        </row>
        <row r="2147">
          <cell r="B2147" t="str">
            <v xml:space="preserve">  15:56:23</v>
          </cell>
          <cell r="I2147" t="str">
            <v xml:space="preserve">   52.77KW</v>
          </cell>
          <cell r="L2147">
            <v>0.86</v>
          </cell>
        </row>
        <row r="2148">
          <cell r="B2148" t="str">
            <v xml:space="preserve">  15:56:25</v>
          </cell>
          <cell r="I2148" t="str">
            <v xml:space="preserve">   52.62KW</v>
          </cell>
          <cell r="L2148">
            <v>0.86</v>
          </cell>
        </row>
        <row r="2149">
          <cell r="B2149" t="str">
            <v xml:space="preserve">  15:56:27</v>
          </cell>
          <cell r="I2149" t="str">
            <v xml:space="preserve">   52.38KW</v>
          </cell>
          <cell r="L2149">
            <v>0.86</v>
          </cell>
        </row>
        <row r="2150">
          <cell r="B2150" t="str">
            <v xml:space="preserve">  15:56:29</v>
          </cell>
          <cell r="I2150" t="str">
            <v xml:space="preserve">   52.29KW</v>
          </cell>
          <cell r="L2150">
            <v>0.86</v>
          </cell>
        </row>
        <row r="2151">
          <cell r="B2151" t="str">
            <v xml:space="preserve">  15:56:31</v>
          </cell>
          <cell r="I2151" t="str">
            <v xml:space="preserve">   52.26KW</v>
          </cell>
          <cell r="L2151">
            <v>0.86</v>
          </cell>
        </row>
        <row r="2152">
          <cell r="B2152" t="str">
            <v xml:space="preserve">  15:56:33</v>
          </cell>
          <cell r="I2152" t="str">
            <v xml:space="preserve">   52.08KW</v>
          </cell>
          <cell r="L2152">
            <v>0.86</v>
          </cell>
        </row>
        <row r="2153">
          <cell r="B2153" t="str">
            <v xml:space="preserve">  15:56:35</v>
          </cell>
          <cell r="I2153" t="str">
            <v xml:space="preserve">   51.96KW</v>
          </cell>
          <cell r="L2153">
            <v>0.86</v>
          </cell>
        </row>
        <row r="2154">
          <cell r="B2154" t="str">
            <v xml:space="preserve">  15:56:37</v>
          </cell>
          <cell r="I2154" t="str">
            <v xml:space="preserve">   51.93KW</v>
          </cell>
          <cell r="L2154">
            <v>0.86</v>
          </cell>
        </row>
        <row r="2155">
          <cell r="B2155" t="str">
            <v xml:space="preserve">  15:56:39</v>
          </cell>
          <cell r="I2155" t="str">
            <v xml:space="preserve">   51.90KW</v>
          </cell>
          <cell r="L2155">
            <v>0.86</v>
          </cell>
        </row>
        <row r="2156">
          <cell r="B2156" t="str">
            <v xml:space="preserve">  15:56:41</v>
          </cell>
          <cell r="I2156" t="str">
            <v xml:space="preserve">   51.78KW</v>
          </cell>
          <cell r="L2156">
            <v>0.86</v>
          </cell>
        </row>
        <row r="2157">
          <cell r="B2157" t="str">
            <v xml:space="preserve">  15:56:43</v>
          </cell>
          <cell r="I2157" t="str">
            <v xml:space="preserve">   51.69KW</v>
          </cell>
          <cell r="L2157">
            <v>0.86</v>
          </cell>
        </row>
        <row r="2158">
          <cell r="B2158" t="str">
            <v xml:space="preserve">  15:56:45</v>
          </cell>
          <cell r="I2158" t="str">
            <v xml:space="preserve">   51.57KW</v>
          </cell>
          <cell r="L2158">
            <v>0.86</v>
          </cell>
        </row>
        <row r="2159">
          <cell r="B2159" t="str">
            <v xml:space="preserve">  15:56:47</v>
          </cell>
          <cell r="I2159" t="str">
            <v xml:space="preserve">   51.39KW</v>
          </cell>
          <cell r="L2159">
            <v>0.86</v>
          </cell>
        </row>
        <row r="2160">
          <cell r="B2160" t="str">
            <v xml:space="preserve">  15:56:49</v>
          </cell>
          <cell r="I2160" t="str">
            <v xml:space="preserve">   51.39KW</v>
          </cell>
          <cell r="L2160">
            <v>0.86</v>
          </cell>
        </row>
        <row r="2161">
          <cell r="B2161" t="str">
            <v xml:space="preserve">  15:56:51</v>
          </cell>
          <cell r="I2161" t="str">
            <v xml:space="preserve">   51.24KW</v>
          </cell>
          <cell r="L2161">
            <v>0.86</v>
          </cell>
        </row>
        <row r="2162">
          <cell r="B2162" t="str">
            <v xml:space="preserve">  15:56:53</v>
          </cell>
          <cell r="I2162" t="str">
            <v xml:space="preserve">   51.06KW</v>
          </cell>
          <cell r="L2162">
            <v>0.86</v>
          </cell>
        </row>
        <row r="2163">
          <cell r="B2163" t="str">
            <v xml:space="preserve">  15:56:55</v>
          </cell>
          <cell r="I2163" t="str">
            <v xml:space="preserve">   51.09KW</v>
          </cell>
          <cell r="L2163">
            <v>0.86</v>
          </cell>
        </row>
        <row r="2164">
          <cell r="B2164" t="str">
            <v xml:space="preserve">  15:56:57</v>
          </cell>
          <cell r="I2164" t="str">
            <v xml:space="preserve">   51.00KW</v>
          </cell>
          <cell r="L2164">
            <v>0.86</v>
          </cell>
        </row>
        <row r="2165">
          <cell r="B2165" t="str">
            <v xml:space="preserve">  15:56:59</v>
          </cell>
          <cell r="I2165" t="str">
            <v xml:space="preserve">   50.94KW</v>
          </cell>
          <cell r="L2165">
            <v>0.86</v>
          </cell>
        </row>
        <row r="2166">
          <cell r="B2166" t="str">
            <v xml:space="preserve">  15:57:01</v>
          </cell>
          <cell r="I2166" t="str">
            <v xml:space="preserve">   50.70KW</v>
          </cell>
          <cell r="L2166">
            <v>0.86</v>
          </cell>
        </row>
        <row r="2167">
          <cell r="B2167" t="str">
            <v xml:space="preserve">  15:57:03</v>
          </cell>
          <cell r="I2167" t="str">
            <v xml:space="preserve">   50.58KW</v>
          </cell>
          <cell r="L2167">
            <v>0.86</v>
          </cell>
        </row>
        <row r="2168">
          <cell r="B2168" t="str">
            <v xml:space="preserve">  15:57:05</v>
          </cell>
          <cell r="I2168" t="str">
            <v xml:space="preserve">   50.70KW</v>
          </cell>
          <cell r="L2168">
            <v>0.86</v>
          </cell>
        </row>
        <row r="2169">
          <cell r="B2169" t="str">
            <v xml:space="preserve">  15:57:07</v>
          </cell>
          <cell r="I2169" t="str">
            <v xml:space="preserve">   50.46KW</v>
          </cell>
          <cell r="L2169">
            <v>0.86</v>
          </cell>
        </row>
        <row r="2170">
          <cell r="B2170" t="str">
            <v xml:space="preserve">  15:57:09</v>
          </cell>
          <cell r="I2170" t="str">
            <v xml:space="preserve">   50.52KW</v>
          </cell>
          <cell r="L2170">
            <v>0.86</v>
          </cell>
        </row>
        <row r="2171">
          <cell r="B2171" t="str">
            <v xml:space="preserve">  15:57:11</v>
          </cell>
          <cell r="I2171" t="str">
            <v xml:space="preserve">   50.31KW</v>
          </cell>
          <cell r="L2171">
            <v>0.86</v>
          </cell>
        </row>
        <row r="2172">
          <cell r="B2172" t="str">
            <v xml:space="preserve">  15:57:13</v>
          </cell>
          <cell r="I2172" t="str">
            <v xml:space="preserve">   50.22KW</v>
          </cell>
          <cell r="L2172">
            <v>0.86</v>
          </cell>
        </row>
        <row r="2173">
          <cell r="B2173" t="str">
            <v xml:space="preserve">  15:57:15</v>
          </cell>
          <cell r="I2173" t="str">
            <v xml:space="preserve">   50.16KW</v>
          </cell>
          <cell r="L2173">
            <v>0.86</v>
          </cell>
        </row>
        <row r="2174">
          <cell r="B2174" t="str">
            <v xml:space="preserve">  15:57:17</v>
          </cell>
          <cell r="I2174" t="str">
            <v xml:space="preserve">   59.10KW</v>
          </cell>
          <cell r="L2174">
            <v>0.87</v>
          </cell>
        </row>
        <row r="2175">
          <cell r="B2175" t="str">
            <v xml:space="preserve">  15:57:19</v>
          </cell>
          <cell r="I2175" t="str">
            <v xml:space="preserve">   81.84KW</v>
          </cell>
          <cell r="L2175">
            <v>0.89</v>
          </cell>
        </row>
        <row r="2176">
          <cell r="B2176" t="str">
            <v xml:space="preserve">  15:57:21</v>
          </cell>
          <cell r="I2176" t="str">
            <v xml:space="preserve">   82.41KW</v>
          </cell>
          <cell r="L2176">
            <v>0.89</v>
          </cell>
        </row>
        <row r="2177">
          <cell r="B2177" t="str">
            <v xml:space="preserve">  15:57:23</v>
          </cell>
          <cell r="I2177" t="str">
            <v xml:space="preserve">   83.22KW</v>
          </cell>
          <cell r="L2177">
            <v>0.89</v>
          </cell>
        </row>
        <row r="2178">
          <cell r="B2178" t="str">
            <v xml:space="preserve">  15:57:25</v>
          </cell>
          <cell r="I2178" t="str">
            <v xml:space="preserve">   66.39KW</v>
          </cell>
          <cell r="L2178">
            <v>0.88</v>
          </cell>
        </row>
        <row r="2179">
          <cell r="B2179" t="str">
            <v xml:space="preserve">  15:57:27</v>
          </cell>
          <cell r="I2179" t="str">
            <v xml:space="preserve">   52.80KW</v>
          </cell>
          <cell r="L2179">
            <v>0.86</v>
          </cell>
        </row>
        <row r="2180">
          <cell r="B2180" t="str">
            <v xml:space="preserve">  15:57:29</v>
          </cell>
          <cell r="I2180" t="str">
            <v xml:space="preserve">   52.53KW</v>
          </cell>
          <cell r="L2180">
            <v>0.86</v>
          </cell>
        </row>
        <row r="2181">
          <cell r="B2181" t="str">
            <v xml:space="preserve">  15:57:31</v>
          </cell>
          <cell r="I2181" t="str">
            <v xml:space="preserve">   52.59KW</v>
          </cell>
          <cell r="L2181">
            <v>0.86</v>
          </cell>
        </row>
        <row r="2182">
          <cell r="B2182" t="str">
            <v xml:space="preserve">  15:57:33</v>
          </cell>
          <cell r="I2182" t="str">
            <v xml:space="preserve">   52.26KW</v>
          </cell>
          <cell r="L2182">
            <v>0.86</v>
          </cell>
        </row>
        <row r="2183">
          <cell r="B2183" t="str">
            <v xml:space="preserve">  15:57:35</v>
          </cell>
          <cell r="I2183" t="str">
            <v xml:space="preserve">   52.35KW</v>
          </cell>
          <cell r="L2183">
            <v>0.86</v>
          </cell>
        </row>
        <row r="2184">
          <cell r="B2184" t="str">
            <v xml:space="preserve">  15:57:37</v>
          </cell>
          <cell r="I2184" t="str">
            <v xml:space="preserve">   52.17KW</v>
          </cell>
          <cell r="L2184">
            <v>0.86</v>
          </cell>
        </row>
        <row r="2185">
          <cell r="B2185" t="str">
            <v xml:space="preserve">  15:57:39</v>
          </cell>
          <cell r="I2185" t="str">
            <v xml:space="preserve">   52.08KW</v>
          </cell>
          <cell r="L2185">
            <v>0.86</v>
          </cell>
        </row>
        <row r="2186">
          <cell r="B2186" t="str">
            <v xml:space="preserve">  15:57:41</v>
          </cell>
          <cell r="I2186" t="str">
            <v xml:space="preserve">   51.96KW</v>
          </cell>
          <cell r="L2186">
            <v>0.86</v>
          </cell>
        </row>
        <row r="2187">
          <cell r="B2187" t="str">
            <v xml:space="preserve">  15:57:43</v>
          </cell>
          <cell r="I2187" t="str">
            <v xml:space="preserve">   51.81KW</v>
          </cell>
          <cell r="L2187">
            <v>0.86</v>
          </cell>
        </row>
        <row r="2188">
          <cell r="B2188" t="str">
            <v xml:space="preserve">  15:57:45</v>
          </cell>
          <cell r="I2188" t="str">
            <v xml:space="preserve">   51.72KW</v>
          </cell>
          <cell r="L2188">
            <v>0.86</v>
          </cell>
        </row>
        <row r="2189">
          <cell r="B2189" t="str">
            <v xml:space="preserve">  15:57:47</v>
          </cell>
          <cell r="I2189" t="str">
            <v xml:space="preserve">   51.57KW</v>
          </cell>
          <cell r="L2189">
            <v>0.86</v>
          </cell>
        </row>
        <row r="2190">
          <cell r="B2190" t="str">
            <v xml:space="preserve">  15:57:49</v>
          </cell>
          <cell r="I2190" t="str">
            <v xml:space="preserve">   51.48KW</v>
          </cell>
          <cell r="L2190">
            <v>0.86</v>
          </cell>
        </row>
        <row r="2191">
          <cell r="B2191" t="str">
            <v xml:space="preserve">  15:57:51</v>
          </cell>
          <cell r="I2191" t="str">
            <v xml:space="preserve">   51.45KW</v>
          </cell>
          <cell r="L2191">
            <v>0.86</v>
          </cell>
        </row>
        <row r="2192">
          <cell r="B2192" t="str">
            <v xml:space="preserve">  15:57:53</v>
          </cell>
          <cell r="I2192" t="str">
            <v xml:space="preserve">   51.39KW</v>
          </cell>
          <cell r="L2192">
            <v>0.86</v>
          </cell>
        </row>
        <row r="2193">
          <cell r="B2193" t="str">
            <v xml:space="preserve">  15:57:55</v>
          </cell>
          <cell r="I2193" t="str">
            <v xml:space="preserve">   51.24KW</v>
          </cell>
          <cell r="L2193">
            <v>0.86</v>
          </cell>
        </row>
        <row r="2194">
          <cell r="B2194" t="str">
            <v xml:space="preserve">  15:57:57</v>
          </cell>
          <cell r="I2194" t="str">
            <v xml:space="preserve">   51.12KW</v>
          </cell>
          <cell r="L2194">
            <v>0.86</v>
          </cell>
        </row>
        <row r="2195">
          <cell r="B2195" t="str">
            <v xml:space="preserve">  15:57:59</v>
          </cell>
          <cell r="I2195" t="str">
            <v xml:space="preserve">   50.91KW</v>
          </cell>
          <cell r="L2195">
            <v>0.86</v>
          </cell>
        </row>
        <row r="2196">
          <cell r="B2196" t="str">
            <v xml:space="preserve">  15:58:01</v>
          </cell>
          <cell r="I2196" t="str">
            <v xml:space="preserve">   51.03KW</v>
          </cell>
          <cell r="L2196">
            <v>0.86</v>
          </cell>
        </row>
        <row r="2197">
          <cell r="B2197" t="str">
            <v xml:space="preserve">  15:58:03</v>
          </cell>
          <cell r="I2197" t="str">
            <v xml:space="preserve">   50.88KW</v>
          </cell>
          <cell r="L2197">
            <v>0.86</v>
          </cell>
        </row>
        <row r="2198">
          <cell r="B2198" t="str">
            <v xml:space="preserve">  15:58:05</v>
          </cell>
          <cell r="I2198" t="str">
            <v xml:space="preserve">   50.70KW</v>
          </cell>
          <cell r="L2198">
            <v>0.86</v>
          </cell>
        </row>
        <row r="2199">
          <cell r="B2199" t="str">
            <v xml:space="preserve">  15:58:07</v>
          </cell>
          <cell r="I2199" t="str">
            <v xml:space="preserve">   50.70KW</v>
          </cell>
          <cell r="L2199">
            <v>0.86</v>
          </cell>
        </row>
        <row r="2200">
          <cell r="B2200" t="str">
            <v xml:space="preserve">  15:58:09</v>
          </cell>
          <cell r="I2200" t="str">
            <v xml:space="preserve">   50.58KW</v>
          </cell>
          <cell r="L2200">
            <v>0.86</v>
          </cell>
        </row>
        <row r="2201">
          <cell r="B2201" t="str">
            <v xml:space="preserve">  15:58:11</v>
          </cell>
          <cell r="I2201" t="str">
            <v xml:space="preserve">   50.46KW</v>
          </cell>
          <cell r="L2201">
            <v>0.86</v>
          </cell>
        </row>
        <row r="2202">
          <cell r="B2202" t="str">
            <v xml:space="preserve">  15:58:13</v>
          </cell>
          <cell r="I2202" t="str">
            <v xml:space="preserve">   50.40KW</v>
          </cell>
          <cell r="L2202">
            <v>0.86</v>
          </cell>
        </row>
        <row r="2203">
          <cell r="B2203" t="str">
            <v xml:space="preserve">  15:58:15</v>
          </cell>
          <cell r="I2203" t="str">
            <v xml:space="preserve">   50.31KW</v>
          </cell>
          <cell r="L2203">
            <v>0.86</v>
          </cell>
        </row>
        <row r="2204">
          <cell r="B2204" t="str">
            <v xml:space="preserve">  15:58:17</v>
          </cell>
          <cell r="I2204" t="str">
            <v xml:space="preserve">   50.25KW</v>
          </cell>
          <cell r="L2204">
            <v>0.86</v>
          </cell>
        </row>
        <row r="2205">
          <cell r="B2205" t="str">
            <v xml:space="preserve">  15:58:19</v>
          </cell>
          <cell r="I2205" t="str">
            <v xml:space="preserve">   50.07KW</v>
          </cell>
          <cell r="L2205">
            <v>0.86</v>
          </cell>
        </row>
        <row r="2206">
          <cell r="B2206" t="str">
            <v xml:space="preserve">  15:58:21</v>
          </cell>
          <cell r="I2206" t="str">
            <v xml:space="preserve">   81.09KW</v>
          </cell>
          <cell r="L2206">
            <v>0.89</v>
          </cell>
        </row>
        <row r="2207">
          <cell r="B2207" t="str">
            <v xml:space="preserve">  15:58:23</v>
          </cell>
          <cell r="I2207" t="str">
            <v xml:space="preserve">   81.99KW</v>
          </cell>
          <cell r="L2207">
            <v>0.89</v>
          </cell>
        </row>
        <row r="2208">
          <cell r="B2208" t="str">
            <v xml:space="preserve">  15:58:25</v>
          </cell>
          <cell r="I2208" t="str">
            <v xml:space="preserve">   82.98KW</v>
          </cell>
          <cell r="L2208">
            <v>0.89</v>
          </cell>
        </row>
        <row r="2209">
          <cell r="B2209" t="str">
            <v xml:space="preserve">  15:58:27</v>
          </cell>
          <cell r="I2209" t="str">
            <v xml:space="preserve">   83.04KW</v>
          </cell>
          <cell r="L2209">
            <v>0.89</v>
          </cell>
        </row>
        <row r="2210">
          <cell r="B2210" t="str">
            <v xml:space="preserve">  15:58:29</v>
          </cell>
          <cell r="I2210" t="str">
            <v xml:space="preserve">   53.04KW</v>
          </cell>
          <cell r="L2210">
            <v>0.86</v>
          </cell>
        </row>
        <row r="2211">
          <cell r="B2211" t="str">
            <v xml:space="preserve">  15:58:31</v>
          </cell>
          <cell r="I2211" t="str">
            <v xml:space="preserve">   52.86KW</v>
          </cell>
          <cell r="L2211">
            <v>0.87</v>
          </cell>
        </row>
        <row r="2212">
          <cell r="B2212" t="str">
            <v xml:space="preserve">  15:58:33</v>
          </cell>
          <cell r="I2212" t="str">
            <v xml:space="preserve">   52.77KW</v>
          </cell>
          <cell r="L2212">
            <v>0.86</v>
          </cell>
        </row>
        <row r="2213">
          <cell r="B2213" t="str">
            <v xml:space="preserve">  15:58:35</v>
          </cell>
          <cell r="I2213" t="str">
            <v xml:space="preserve">   52.41KW</v>
          </cell>
          <cell r="L2213">
            <v>0.86</v>
          </cell>
        </row>
        <row r="2214">
          <cell r="B2214" t="str">
            <v xml:space="preserve">  15:58:37</v>
          </cell>
          <cell r="I2214" t="str">
            <v xml:space="preserve">   52.35KW</v>
          </cell>
          <cell r="L2214">
            <v>0.86</v>
          </cell>
        </row>
        <row r="2215">
          <cell r="B2215" t="str">
            <v xml:space="preserve">  15:58:39</v>
          </cell>
          <cell r="I2215" t="str">
            <v xml:space="preserve">   52.26KW</v>
          </cell>
          <cell r="L2215">
            <v>0.86</v>
          </cell>
        </row>
        <row r="2216">
          <cell r="B2216" t="str">
            <v xml:space="preserve">  15:58:41</v>
          </cell>
          <cell r="I2216" t="str">
            <v xml:space="preserve">   52.17KW</v>
          </cell>
          <cell r="L2216">
            <v>0.86</v>
          </cell>
        </row>
        <row r="2217">
          <cell r="B2217" t="str">
            <v xml:space="preserve">  15:58:43</v>
          </cell>
          <cell r="I2217" t="str">
            <v xml:space="preserve">   52.11KW</v>
          </cell>
          <cell r="L2217">
            <v>0.86</v>
          </cell>
        </row>
        <row r="2218">
          <cell r="B2218" t="str">
            <v xml:space="preserve">  15:58:45</v>
          </cell>
          <cell r="I2218" t="str">
            <v xml:space="preserve">   51.96KW</v>
          </cell>
          <cell r="L2218">
            <v>0.86</v>
          </cell>
        </row>
        <row r="2219">
          <cell r="B2219" t="str">
            <v xml:space="preserve">  15:58:47</v>
          </cell>
          <cell r="I2219" t="str">
            <v xml:space="preserve">   51.15KW</v>
          </cell>
          <cell r="L2219">
            <v>0.86</v>
          </cell>
        </row>
        <row r="2220">
          <cell r="B2220" t="str">
            <v xml:space="preserve">  15:58:49</v>
          </cell>
          <cell r="I2220" t="str">
            <v xml:space="preserve">   51.03KW</v>
          </cell>
          <cell r="L2220">
            <v>0.86</v>
          </cell>
        </row>
        <row r="2221">
          <cell r="B2221" t="str">
            <v xml:space="preserve">  15:58:51</v>
          </cell>
          <cell r="I2221" t="str">
            <v xml:space="preserve">   50.91KW</v>
          </cell>
          <cell r="L2221">
            <v>0.86</v>
          </cell>
        </row>
        <row r="2222">
          <cell r="B2222" t="str">
            <v xml:space="preserve">  15:58:53</v>
          </cell>
          <cell r="I2222" t="str">
            <v xml:space="preserve">   51.00KW</v>
          </cell>
          <cell r="L2222">
            <v>0.86</v>
          </cell>
        </row>
        <row r="2223">
          <cell r="B2223" t="str">
            <v xml:space="preserve">  15:58:55</v>
          </cell>
          <cell r="I2223" t="str">
            <v xml:space="preserve">   50.94KW</v>
          </cell>
          <cell r="L2223">
            <v>0.86</v>
          </cell>
        </row>
        <row r="2224">
          <cell r="B2224" t="str">
            <v xml:space="preserve">  15:58:57</v>
          </cell>
          <cell r="I2224" t="str">
            <v xml:space="preserve">   50.94KW</v>
          </cell>
          <cell r="L2224">
            <v>0.86</v>
          </cell>
        </row>
        <row r="2225">
          <cell r="B2225" t="str">
            <v xml:space="preserve">  15:58:59</v>
          </cell>
          <cell r="I2225" t="str">
            <v xml:space="preserve">   50.67KW</v>
          </cell>
          <cell r="L2225">
            <v>0.86</v>
          </cell>
        </row>
        <row r="2226">
          <cell r="B2226" t="str">
            <v xml:space="preserve">  15:59:01</v>
          </cell>
          <cell r="I2226" t="str">
            <v xml:space="preserve">   50.67KW</v>
          </cell>
          <cell r="L2226">
            <v>0.86</v>
          </cell>
        </row>
        <row r="2227">
          <cell r="B2227" t="str">
            <v xml:space="preserve">  15:59:03</v>
          </cell>
          <cell r="I2227" t="str">
            <v xml:space="preserve">   50.61KW</v>
          </cell>
          <cell r="L2227">
            <v>0.86</v>
          </cell>
        </row>
        <row r="2228">
          <cell r="B2228" t="str">
            <v xml:space="preserve">  15:59:05</v>
          </cell>
          <cell r="I2228" t="str">
            <v xml:space="preserve">   50.52KW</v>
          </cell>
          <cell r="L2228">
            <v>0.86</v>
          </cell>
        </row>
        <row r="2229">
          <cell r="B2229" t="str">
            <v xml:space="preserve">  15:59:07</v>
          </cell>
          <cell r="I2229" t="str">
            <v xml:space="preserve">   50.52KW</v>
          </cell>
          <cell r="L2229">
            <v>0.86</v>
          </cell>
        </row>
        <row r="2230">
          <cell r="B2230" t="str">
            <v xml:space="preserve">  15:59:09</v>
          </cell>
          <cell r="I2230" t="str">
            <v xml:space="preserve">   50.40KW</v>
          </cell>
          <cell r="L2230">
            <v>0.86</v>
          </cell>
        </row>
        <row r="2231">
          <cell r="B2231" t="str">
            <v xml:space="preserve">  15:59:11</v>
          </cell>
          <cell r="I2231" t="str">
            <v xml:space="preserve">   50.31KW</v>
          </cell>
          <cell r="L2231">
            <v>0.86</v>
          </cell>
        </row>
        <row r="2232">
          <cell r="B2232" t="str">
            <v xml:space="preserve">  15:59:13</v>
          </cell>
          <cell r="I2232" t="str">
            <v xml:space="preserve">   50.16KW</v>
          </cell>
          <cell r="L2232">
            <v>0.86</v>
          </cell>
        </row>
        <row r="2233">
          <cell r="B2233" t="str">
            <v xml:space="preserve">  15:59:15</v>
          </cell>
          <cell r="I2233" t="str">
            <v xml:space="preserve">   50.01KW</v>
          </cell>
          <cell r="L2233">
            <v>0.86</v>
          </cell>
        </row>
        <row r="2234">
          <cell r="B2234" t="str">
            <v xml:space="preserve">  15:59:17</v>
          </cell>
          <cell r="I2234" t="str">
            <v xml:space="preserve">   65.67KW</v>
          </cell>
          <cell r="L2234">
            <v>0.88</v>
          </cell>
        </row>
        <row r="2235">
          <cell r="B2235" t="str">
            <v xml:space="preserve">  15:59:19</v>
          </cell>
          <cell r="I2235" t="str">
            <v xml:space="preserve">   81.12KW</v>
          </cell>
          <cell r="L2235">
            <v>0.89</v>
          </cell>
        </row>
        <row r="2236">
          <cell r="B2236" t="str">
            <v xml:space="preserve">  15:59:21</v>
          </cell>
          <cell r="I2236" t="str">
            <v xml:space="preserve">   82.59KW</v>
          </cell>
          <cell r="L2236">
            <v>0.89</v>
          </cell>
        </row>
        <row r="2237">
          <cell r="B2237" t="str">
            <v xml:space="preserve">  15:59:23</v>
          </cell>
          <cell r="I2237" t="str">
            <v xml:space="preserve">   82.92KW</v>
          </cell>
          <cell r="L2237">
            <v>0.89</v>
          </cell>
        </row>
        <row r="2238">
          <cell r="B2238" t="str">
            <v xml:space="preserve">  15:59:25</v>
          </cell>
          <cell r="I2238" t="str">
            <v xml:space="preserve">   58.86KW</v>
          </cell>
          <cell r="L2238">
            <v>0.87</v>
          </cell>
        </row>
        <row r="2239">
          <cell r="B2239" t="str">
            <v xml:space="preserve">  15:59:27</v>
          </cell>
          <cell r="I2239" t="str">
            <v xml:space="preserve">   52.74KW</v>
          </cell>
          <cell r="L2239">
            <v>0.86</v>
          </cell>
        </row>
        <row r="2240">
          <cell r="B2240" t="str">
            <v xml:space="preserve">  15:59:29</v>
          </cell>
          <cell r="I2240" t="str">
            <v xml:space="preserve">   52.65KW</v>
          </cell>
          <cell r="L2240">
            <v>0.86</v>
          </cell>
        </row>
        <row r="2241">
          <cell r="B2241" t="str">
            <v xml:space="preserve">  15:59:31</v>
          </cell>
          <cell r="I2241" t="str">
            <v xml:space="preserve">   52.47KW</v>
          </cell>
          <cell r="L2241">
            <v>0.86</v>
          </cell>
        </row>
        <row r="2242">
          <cell r="B2242" t="str">
            <v xml:space="preserve">  15:59:33</v>
          </cell>
          <cell r="I2242" t="str">
            <v xml:space="preserve">   52.26KW</v>
          </cell>
          <cell r="L2242">
            <v>0.86</v>
          </cell>
        </row>
        <row r="2243">
          <cell r="B2243" t="str">
            <v xml:space="preserve">  15:59:35</v>
          </cell>
          <cell r="I2243" t="str">
            <v xml:space="preserve">   52.35KW</v>
          </cell>
          <cell r="L2243">
            <v>0.87</v>
          </cell>
        </row>
        <row r="2244">
          <cell r="B2244" t="str">
            <v xml:space="preserve">  15:59:37</v>
          </cell>
          <cell r="I2244" t="str">
            <v xml:space="preserve">   52.29KW</v>
          </cell>
          <cell r="L2244">
            <v>0.86</v>
          </cell>
        </row>
        <row r="2245">
          <cell r="B2245" t="str">
            <v xml:space="preserve">  15:59:39</v>
          </cell>
          <cell r="I2245" t="str">
            <v xml:space="preserve">   52.17KW</v>
          </cell>
          <cell r="L2245">
            <v>0.86</v>
          </cell>
        </row>
        <row r="2246">
          <cell r="B2246" t="str">
            <v xml:space="preserve">  15:59:41</v>
          </cell>
          <cell r="I2246" t="str">
            <v xml:space="preserve">   52.08KW</v>
          </cell>
          <cell r="L2246">
            <v>0.86</v>
          </cell>
        </row>
        <row r="2247">
          <cell r="B2247" t="str">
            <v xml:space="preserve">  15:59:43</v>
          </cell>
          <cell r="I2247" t="str">
            <v xml:space="preserve">   52.05KW</v>
          </cell>
          <cell r="L2247">
            <v>0.86</v>
          </cell>
        </row>
        <row r="2248">
          <cell r="B2248" t="str">
            <v xml:space="preserve">  15:59:45</v>
          </cell>
          <cell r="I2248" t="str">
            <v xml:space="preserve">   51.72KW</v>
          </cell>
          <cell r="L2248">
            <v>0.86</v>
          </cell>
        </row>
        <row r="2249">
          <cell r="B2249" t="str">
            <v xml:space="preserve">  15:59:47</v>
          </cell>
          <cell r="I2249" t="str">
            <v xml:space="preserve">   51.72KW</v>
          </cell>
          <cell r="L2249">
            <v>0.86</v>
          </cell>
        </row>
        <row r="2250">
          <cell r="B2250" t="str">
            <v xml:space="preserve">  15:59:49</v>
          </cell>
          <cell r="I2250" t="str">
            <v xml:space="preserve">   51.75KW</v>
          </cell>
          <cell r="L2250">
            <v>0.86</v>
          </cell>
        </row>
        <row r="2251">
          <cell r="B2251" t="str">
            <v xml:space="preserve">  15:59:51</v>
          </cell>
          <cell r="I2251" t="str">
            <v xml:space="preserve">   51.57KW</v>
          </cell>
          <cell r="L2251">
            <v>0.86</v>
          </cell>
        </row>
        <row r="2252">
          <cell r="B2252" t="str">
            <v xml:space="preserve">  15:59:53</v>
          </cell>
          <cell r="I2252" t="str">
            <v xml:space="preserve">   51.57KW</v>
          </cell>
          <cell r="L2252">
            <v>0.86</v>
          </cell>
        </row>
        <row r="2253">
          <cell r="B2253" t="str">
            <v xml:space="preserve">  15:59:55</v>
          </cell>
          <cell r="I2253" t="str">
            <v xml:space="preserve">   51.30KW</v>
          </cell>
          <cell r="L2253">
            <v>0.86</v>
          </cell>
        </row>
        <row r="2254">
          <cell r="B2254" t="str">
            <v xml:space="preserve">  15:59:57</v>
          </cell>
          <cell r="I2254" t="str">
            <v xml:space="preserve">   51.48KW</v>
          </cell>
          <cell r="L2254">
            <v>0.86</v>
          </cell>
        </row>
        <row r="2255">
          <cell r="B2255" t="str">
            <v xml:space="preserve">  15:59:59</v>
          </cell>
          <cell r="I2255" t="str">
            <v xml:space="preserve">   51.30KW</v>
          </cell>
          <cell r="L2255">
            <v>0.86</v>
          </cell>
        </row>
        <row r="2256">
          <cell r="B2256" t="str">
            <v xml:space="preserve">  16:00:01</v>
          </cell>
          <cell r="I2256" t="str">
            <v xml:space="preserve">   51.21KW</v>
          </cell>
          <cell r="L2256">
            <v>0.86</v>
          </cell>
        </row>
        <row r="2257">
          <cell r="B2257" t="str">
            <v xml:space="preserve">  16:00:03</v>
          </cell>
          <cell r="I2257" t="str">
            <v xml:space="preserve">   51.18KW</v>
          </cell>
          <cell r="L2257">
            <v>0.86</v>
          </cell>
        </row>
        <row r="2258">
          <cell r="B2258" t="str">
            <v xml:space="preserve">  16:00:05</v>
          </cell>
          <cell r="I2258" t="str">
            <v xml:space="preserve">   51.00KW</v>
          </cell>
          <cell r="L2258">
            <v>0.86</v>
          </cell>
        </row>
        <row r="2259">
          <cell r="B2259" t="str">
            <v xml:space="preserve">  16:00:07</v>
          </cell>
          <cell r="I2259" t="str">
            <v xml:space="preserve">   50.91KW</v>
          </cell>
          <cell r="L2259">
            <v>0.86</v>
          </cell>
        </row>
        <row r="2260">
          <cell r="B2260" t="str">
            <v xml:space="preserve">  16:00:09</v>
          </cell>
          <cell r="I2260" t="str">
            <v xml:space="preserve">   50.85KW</v>
          </cell>
          <cell r="L2260">
            <v>0.86</v>
          </cell>
        </row>
        <row r="2261">
          <cell r="B2261" t="str">
            <v xml:space="preserve">  16:00:11</v>
          </cell>
          <cell r="I2261" t="str">
            <v xml:space="preserve">   50.67KW</v>
          </cell>
          <cell r="L2261">
            <v>0.86</v>
          </cell>
        </row>
        <row r="2262">
          <cell r="B2262" t="str">
            <v xml:space="preserve">  16:00:13</v>
          </cell>
          <cell r="I2262" t="str">
            <v xml:space="preserve">   50.73KW</v>
          </cell>
          <cell r="L2262">
            <v>0.86</v>
          </cell>
        </row>
        <row r="2263">
          <cell r="B2263" t="str">
            <v xml:space="preserve">  16:00:15</v>
          </cell>
          <cell r="I2263" t="str">
            <v xml:space="preserve">   50.58KW</v>
          </cell>
          <cell r="L2263">
            <v>0.86</v>
          </cell>
        </row>
        <row r="2264">
          <cell r="B2264" t="str">
            <v xml:space="preserve">  16:00:17</v>
          </cell>
          <cell r="I2264" t="str">
            <v xml:space="preserve">   50.55KW</v>
          </cell>
          <cell r="L2264">
            <v>0.86</v>
          </cell>
        </row>
        <row r="2265">
          <cell r="B2265" t="str">
            <v xml:space="preserve">  16:00:19</v>
          </cell>
          <cell r="I2265" t="str">
            <v xml:space="preserve">   50.49KW</v>
          </cell>
          <cell r="L2265">
            <v>0.86</v>
          </cell>
        </row>
        <row r="2266">
          <cell r="B2266" t="str">
            <v xml:space="preserve">  16:00:21</v>
          </cell>
          <cell r="I2266" t="str">
            <v xml:space="preserve">   50.49KW</v>
          </cell>
          <cell r="L2266">
            <v>0.86</v>
          </cell>
        </row>
        <row r="2267">
          <cell r="B2267" t="str">
            <v xml:space="preserve">  16:00:23</v>
          </cell>
          <cell r="I2267" t="str">
            <v xml:space="preserve">   50.22KW</v>
          </cell>
          <cell r="L2267">
            <v>0.86</v>
          </cell>
        </row>
        <row r="2268">
          <cell r="B2268" t="str">
            <v xml:space="preserve">  16:00:25</v>
          </cell>
          <cell r="I2268" t="str">
            <v xml:space="preserve">   50.31KW</v>
          </cell>
          <cell r="L2268">
            <v>0.86</v>
          </cell>
        </row>
        <row r="2269">
          <cell r="B2269" t="str">
            <v xml:space="preserve">  16:00:27</v>
          </cell>
          <cell r="I2269" t="str">
            <v xml:space="preserve">   50.19KW</v>
          </cell>
          <cell r="L2269">
            <v>0.86</v>
          </cell>
        </row>
        <row r="2270">
          <cell r="B2270" t="str">
            <v xml:space="preserve">  16:00:29</v>
          </cell>
          <cell r="I2270" t="str">
            <v xml:space="preserve">   66.24KW</v>
          </cell>
          <cell r="L2270">
            <v>0.88</v>
          </cell>
        </row>
        <row r="2271">
          <cell r="B2271" t="str">
            <v xml:space="preserve">  16:00:31</v>
          </cell>
          <cell r="I2271" t="str">
            <v xml:space="preserve">   81.27KW</v>
          </cell>
          <cell r="L2271">
            <v>0.89</v>
          </cell>
        </row>
        <row r="2272">
          <cell r="B2272" t="str">
            <v xml:space="preserve">  16:00:33</v>
          </cell>
          <cell r="I2272" t="str">
            <v xml:space="preserve">   82.47KW</v>
          </cell>
          <cell r="L2272">
            <v>0.89</v>
          </cell>
        </row>
        <row r="2273">
          <cell r="B2273" t="str">
            <v xml:space="preserve">  16:00:35</v>
          </cell>
          <cell r="I2273" t="str">
            <v xml:space="preserve">   82.98KW</v>
          </cell>
          <cell r="L2273">
            <v>0.89</v>
          </cell>
        </row>
        <row r="2274">
          <cell r="B2274" t="str">
            <v xml:space="preserve">  16:00:37</v>
          </cell>
          <cell r="I2274" t="str">
            <v xml:space="preserve">   58.65KW</v>
          </cell>
          <cell r="L2274">
            <v>0.87</v>
          </cell>
        </row>
        <row r="2275">
          <cell r="B2275" t="str">
            <v xml:space="preserve">  16:00:39</v>
          </cell>
          <cell r="I2275" t="str">
            <v xml:space="preserve">   52.74KW</v>
          </cell>
          <cell r="L2275">
            <v>0.86</v>
          </cell>
        </row>
        <row r="2276">
          <cell r="B2276" t="str">
            <v xml:space="preserve">  16:00:41</v>
          </cell>
          <cell r="I2276" t="str">
            <v xml:space="preserve">   52.77KW</v>
          </cell>
          <cell r="L2276">
            <v>0.86</v>
          </cell>
        </row>
        <row r="2277">
          <cell r="B2277" t="str">
            <v xml:space="preserve">  16:00:43</v>
          </cell>
          <cell r="I2277" t="str">
            <v xml:space="preserve">   52.53KW</v>
          </cell>
          <cell r="L2277">
            <v>0.86</v>
          </cell>
        </row>
        <row r="2278">
          <cell r="B2278" t="str">
            <v xml:space="preserve">  16:00:45</v>
          </cell>
          <cell r="I2278" t="str">
            <v xml:space="preserve">   52.23KW</v>
          </cell>
          <cell r="L2278">
            <v>0.86</v>
          </cell>
        </row>
        <row r="2279">
          <cell r="B2279" t="str">
            <v xml:space="preserve">  16:00:47</v>
          </cell>
          <cell r="I2279" t="str">
            <v xml:space="preserve">   52.26KW</v>
          </cell>
          <cell r="L2279">
            <v>0.86</v>
          </cell>
        </row>
        <row r="2280">
          <cell r="B2280" t="str">
            <v xml:space="preserve">  16:00:49</v>
          </cell>
          <cell r="I2280" t="str">
            <v xml:space="preserve">   52.23KW</v>
          </cell>
          <cell r="L2280">
            <v>0.86</v>
          </cell>
        </row>
        <row r="2281">
          <cell r="B2281" t="str">
            <v xml:space="preserve">  16:00:51</v>
          </cell>
          <cell r="I2281" t="str">
            <v xml:space="preserve">   52.14KW</v>
          </cell>
          <cell r="L2281">
            <v>0.86</v>
          </cell>
        </row>
        <row r="2282">
          <cell r="B2282" t="str">
            <v xml:space="preserve">  16:00:53</v>
          </cell>
          <cell r="I2282" t="str">
            <v xml:space="preserve">   52.02KW</v>
          </cell>
          <cell r="L2282">
            <v>0.86</v>
          </cell>
        </row>
        <row r="2283">
          <cell r="B2283" t="str">
            <v xml:space="preserve">  16:00:55</v>
          </cell>
          <cell r="I2283" t="str">
            <v xml:space="preserve">   51.93KW</v>
          </cell>
          <cell r="L2283">
            <v>0.86</v>
          </cell>
        </row>
        <row r="2284">
          <cell r="B2284" t="str">
            <v xml:space="preserve">  16:00:57</v>
          </cell>
          <cell r="I2284" t="str">
            <v xml:space="preserve">   51.81KW</v>
          </cell>
          <cell r="L2284">
            <v>0.86</v>
          </cell>
        </row>
        <row r="2285">
          <cell r="B2285" t="str">
            <v xml:space="preserve">  16:00:59</v>
          </cell>
          <cell r="I2285" t="str">
            <v xml:space="preserve">   51.78KW</v>
          </cell>
          <cell r="L2285">
            <v>0.86</v>
          </cell>
        </row>
        <row r="2286">
          <cell r="B2286" t="str">
            <v xml:space="preserve">  16:01:01</v>
          </cell>
          <cell r="I2286" t="str">
            <v xml:space="preserve">   51.57KW</v>
          </cell>
          <cell r="L2286">
            <v>0.86</v>
          </cell>
        </row>
        <row r="2287">
          <cell r="B2287" t="str">
            <v xml:space="preserve">  16:01:03</v>
          </cell>
          <cell r="I2287" t="str">
            <v xml:space="preserve">   51.60KW</v>
          </cell>
          <cell r="L2287">
            <v>0.86</v>
          </cell>
        </row>
        <row r="2288">
          <cell r="B2288" t="str">
            <v xml:space="preserve">  16:01:05</v>
          </cell>
          <cell r="I2288" t="str">
            <v xml:space="preserve">   51.48KW</v>
          </cell>
          <cell r="L2288">
            <v>0.86</v>
          </cell>
        </row>
        <row r="2289">
          <cell r="B2289" t="str">
            <v xml:space="preserve">  16:01:07</v>
          </cell>
          <cell r="I2289" t="str">
            <v xml:space="preserve">   51.51KW</v>
          </cell>
          <cell r="L2289">
            <v>0.86</v>
          </cell>
        </row>
        <row r="2290">
          <cell r="B2290" t="str">
            <v xml:space="preserve">  16:01:09</v>
          </cell>
          <cell r="I2290" t="str">
            <v xml:space="preserve">   51.30KW</v>
          </cell>
          <cell r="L2290">
            <v>0.86</v>
          </cell>
        </row>
        <row r="2291">
          <cell r="B2291" t="str">
            <v xml:space="preserve">  16:01:11</v>
          </cell>
          <cell r="I2291" t="str">
            <v xml:space="preserve">   51.33KW</v>
          </cell>
          <cell r="L2291">
            <v>0.86</v>
          </cell>
        </row>
        <row r="2292">
          <cell r="B2292" t="str">
            <v xml:space="preserve">  16:01:13</v>
          </cell>
          <cell r="I2292" t="str">
            <v xml:space="preserve">   51.21KW</v>
          </cell>
          <cell r="L2292">
            <v>0.86</v>
          </cell>
        </row>
        <row r="2293">
          <cell r="B2293" t="str">
            <v xml:space="preserve">  16:01:15</v>
          </cell>
          <cell r="I2293" t="str">
            <v xml:space="preserve">   51.12KW</v>
          </cell>
          <cell r="L2293">
            <v>0.86</v>
          </cell>
        </row>
        <row r="2294">
          <cell r="B2294" t="str">
            <v xml:space="preserve">  16:01:17</v>
          </cell>
          <cell r="I2294" t="str">
            <v xml:space="preserve">   51.09KW</v>
          </cell>
          <cell r="L2294">
            <v>0.86</v>
          </cell>
        </row>
        <row r="2295">
          <cell r="B2295" t="str">
            <v xml:space="preserve">  16:01:19</v>
          </cell>
          <cell r="I2295" t="str">
            <v xml:space="preserve">   51.09KW</v>
          </cell>
          <cell r="L2295">
            <v>0.86</v>
          </cell>
        </row>
        <row r="2296">
          <cell r="B2296" t="str">
            <v xml:space="preserve">  16:01:21</v>
          </cell>
          <cell r="I2296" t="str">
            <v xml:space="preserve">   50.97KW</v>
          </cell>
          <cell r="L2296">
            <v>0.86</v>
          </cell>
        </row>
        <row r="2297">
          <cell r="B2297" t="str">
            <v xml:space="preserve">  16:01:23</v>
          </cell>
          <cell r="I2297" t="str">
            <v xml:space="preserve">   50.85KW</v>
          </cell>
          <cell r="L2297">
            <v>0.86</v>
          </cell>
        </row>
        <row r="2298">
          <cell r="B2298" t="str">
            <v xml:space="preserve">  16:01:25</v>
          </cell>
          <cell r="I2298" t="str">
            <v xml:space="preserve">   50.76KW</v>
          </cell>
          <cell r="L2298">
            <v>0.86</v>
          </cell>
        </row>
        <row r="2299">
          <cell r="B2299" t="str">
            <v xml:space="preserve">  16:01:27</v>
          </cell>
          <cell r="I2299" t="str">
            <v xml:space="preserve">   50.82KW</v>
          </cell>
          <cell r="L2299">
            <v>0.86</v>
          </cell>
        </row>
        <row r="2300">
          <cell r="B2300" t="str">
            <v xml:space="preserve">  16:01:29</v>
          </cell>
          <cell r="I2300" t="str">
            <v xml:space="preserve">   50.61KW</v>
          </cell>
          <cell r="L2300">
            <v>0.86</v>
          </cell>
        </row>
        <row r="2301">
          <cell r="B2301" t="str">
            <v xml:space="preserve">  16:01:31</v>
          </cell>
          <cell r="I2301" t="str">
            <v xml:space="preserve">   50.61KW</v>
          </cell>
          <cell r="L2301">
            <v>0.86</v>
          </cell>
        </row>
        <row r="2302">
          <cell r="B2302" t="str">
            <v xml:space="preserve">  16:01:33</v>
          </cell>
          <cell r="I2302" t="str">
            <v xml:space="preserve">   50.43KW</v>
          </cell>
          <cell r="L2302">
            <v>0.86</v>
          </cell>
        </row>
        <row r="2303">
          <cell r="B2303" t="str">
            <v xml:space="preserve">  16:01:35</v>
          </cell>
          <cell r="I2303" t="str">
            <v xml:space="preserve">   50.37KW</v>
          </cell>
          <cell r="L2303">
            <v>0.86</v>
          </cell>
        </row>
        <row r="2304">
          <cell r="B2304" t="str">
            <v xml:space="preserve">  16:01:37</v>
          </cell>
          <cell r="I2304" t="str">
            <v xml:space="preserve">   50.34KW</v>
          </cell>
          <cell r="L2304">
            <v>0.86</v>
          </cell>
        </row>
        <row r="2305">
          <cell r="B2305" t="str">
            <v xml:space="preserve">  16:01:39</v>
          </cell>
          <cell r="I2305" t="str">
            <v xml:space="preserve">   50.40KW</v>
          </cell>
          <cell r="L2305">
            <v>0.86</v>
          </cell>
        </row>
        <row r="2306">
          <cell r="B2306" t="str">
            <v xml:space="preserve">  16:01:41</v>
          </cell>
          <cell r="I2306" t="str">
            <v xml:space="preserve">   50.19KW</v>
          </cell>
          <cell r="L2306">
            <v>0.86</v>
          </cell>
        </row>
        <row r="2307">
          <cell r="B2307" t="str">
            <v xml:space="preserve">  16:01:43</v>
          </cell>
          <cell r="I2307" t="str">
            <v xml:space="preserve">   50.16KW</v>
          </cell>
          <cell r="L2307">
            <v>0.86</v>
          </cell>
        </row>
        <row r="2308">
          <cell r="B2308" t="str">
            <v xml:space="preserve">  16:01:45</v>
          </cell>
          <cell r="I2308" t="str">
            <v xml:space="preserve">   58.08KW</v>
          </cell>
          <cell r="L2308">
            <v>0.87</v>
          </cell>
        </row>
        <row r="2309">
          <cell r="B2309" t="str">
            <v xml:space="preserve">  16:01:47</v>
          </cell>
          <cell r="I2309" t="str">
            <v xml:space="preserve">   81.78KW</v>
          </cell>
          <cell r="L2309">
            <v>0.89</v>
          </cell>
        </row>
        <row r="2310">
          <cell r="B2310" t="str">
            <v xml:space="preserve">  16:01:49</v>
          </cell>
          <cell r="I2310" t="str">
            <v xml:space="preserve">   82.47KW</v>
          </cell>
          <cell r="L2310">
            <v>0.89</v>
          </cell>
        </row>
        <row r="2311">
          <cell r="B2311" t="str">
            <v xml:space="preserve">  16:01:51</v>
          </cell>
          <cell r="I2311" t="str">
            <v xml:space="preserve">   83.25KW</v>
          </cell>
          <cell r="L2311">
            <v>0.89</v>
          </cell>
        </row>
        <row r="2312">
          <cell r="B2312" t="str">
            <v xml:space="preserve">  16:01:53</v>
          </cell>
          <cell r="I2312" t="str">
            <v xml:space="preserve">   66.96KW</v>
          </cell>
          <cell r="L2312">
            <v>0.88</v>
          </cell>
        </row>
        <row r="2313">
          <cell r="B2313" t="str">
            <v xml:space="preserve">  16:01:55</v>
          </cell>
          <cell r="I2313" t="str">
            <v xml:space="preserve">   52.89KW</v>
          </cell>
          <cell r="L2313">
            <v>0.86</v>
          </cell>
        </row>
        <row r="2314">
          <cell r="B2314" t="str">
            <v xml:space="preserve">  16:01:57</v>
          </cell>
          <cell r="I2314" t="str">
            <v xml:space="preserve">   52.71KW</v>
          </cell>
          <cell r="L2314">
            <v>0.86</v>
          </cell>
        </row>
        <row r="2315">
          <cell r="B2315" t="str">
            <v xml:space="preserve">  16:01:59</v>
          </cell>
          <cell r="I2315" t="str">
            <v xml:space="preserve">   52.56KW</v>
          </cell>
          <cell r="L2315">
            <v>0.86</v>
          </cell>
        </row>
        <row r="2316">
          <cell r="B2316" t="str">
            <v xml:space="preserve">  16:02:01</v>
          </cell>
          <cell r="I2316" t="str">
            <v xml:space="preserve">   52.53KW</v>
          </cell>
          <cell r="L2316">
            <v>0.86</v>
          </cell>
        </row>
        <row r="2317">
          <cell r="B2317" t="str">
            <v xml:space="preserve">  16:02:03</v>
          </cell>
          <cell r="I2317" t="str">
            <v xml:space="preserve">   52.47KW</v>
          </cell>
          <cell r="L2317">
            <v>0.86</v>
          </cell>
        </row>
        <row r="2318">
          <cell r="B2318" t="str">
            <v xml:space="preserve">  16:02:05</v>
          </cell>
          <cell r="I2318" t="str">
            <v xml:space="preserve">   52.41KW</v>
          </cell>
          <cell r="L2318">
            <v>0.86</v>
          </cell>
        </row>
        <row r="2319">
          <cell r="B2319" t="str">
            <v xml:space="preserve">  16:02:07</v>
          </cell>
          <cell r="I2319" t="str">
            <v xml:space="preserve">   52.26KW</v>
          </cell>
          <cell r="L2319">
            <v>0.86</v>
          </cell>
        </row>
        <row r="2320">
          <cell r="B2320" t="str">
            <v xml:space="preserve">  16:02:09</v>
          </cell>
          <cell r="I2320" t="str">
            <v xml:space="preserve">   52.20KW</v>
          </cell>
          <cell r="L2320">
            <v>0.86</v>
          </cell>
        </row>
        <row r="2321">
          <cell r="B2321" t="str">
            <v xml:space="preserve">  16:02:11</v>
          </cell>
          <cell r="I2321" t="str">
            <v xml:space="preserve">   52.11KW</v>
          </cell>
          <cell r="L2321">
            <v>0.86</v>
          </cell>
        </row>
        <row r="2322">
          <cell r="B2322" t="str">
            <v xml:space="preserve">  16:02:13</v>
          </cell>
          <cell r="I2322" t="str">
            <v xml:space="preserve">   51.93KW</v>
          </cell>
          <cell r="L2322">
            <v>0.86</v>
          </cell>
        </row>
        <row r="2323">
          <cell r="B2323" t="str">
            <v xml:space="preserve">  16:02:15</v>
          </cell>
          <cell r="I2323" t="str">
            <v xml:space="preserve">   51.96KW</v>
          </cell>
          <cell r="L2323">
            <v>0.86</v>
          </cell>
        </row>
        <row r="2324">
          <cell r="B2324" t="str">
            <v xml:space="preserve">  16:02:17</v>
          </cell>
          <cell r="I2324" t="str">
            <v xml:space="preserve">   51.78KW</v>
          </cell>
          <cell r="L2324">
            <v>0.86</v>
          </cell>
        </row>
        <row r="2325">
          <cell r="B2325" t="str">
            <v xml:space="preserve">  16:02:19</v>
          </cell>
          <cell r="I2325" t="str">
            <v xml:space="preserve">   51.72KW</v>
          </cell>
          <cell r="L2325">
            <v>0.86</v>
          </cell>
        </row>
        <row r="2326">
          <cell r="B2326" t="str">
            <v xml:space="preserve">  16:02:21</v>
          </cell>
          <cell r="I2326" t="str">
            <v xml:space="preserve">   51.69KW</v>
          </cell>
          <cell r="L2326">
            <v>0.86</v>
          </cell>
        </row>
        <row r="2327">
          <cell r="B2327" t="str">
            <v xml:space="preserve">  16:02:23</v>
          </cell>
          <cell r="I2327" t="str">
            <v xml:space="preserve">   51.69KW</v>
          </cell>
          <cell r="L2327">
            <v>0.86</v>
          </cell>
        </row>
        <row r="2328">
          <cell r="B2328" t="str">
            <v xml:space="preserve">  16:02:25</v>
          </cell>
          <cell r="I2328" t="str">
            <v xml:space="preserve">   51.48KW</v>
          </cell>
          <cell r="L2328">
            <v>0.86</v>
          </cell>
        </row>
        <row r="2329">
          <cell r="B2329" t="str">
            <v xml:space="preserve">  16:02:27</v>
          </cell>
          <cell r="I2329" t="str">
            <v xml:space="preserve">   51.36KW</v>
          </cell>
          <cell r="L2329">
            <v>0.86</v>
          </cell>
        </row>
        <row r="2330">
          <cell r="B2330" t="str">
            <v xml:space="preserve">  16:02:29</v>
          </cell>
          <cell r="I2330" t="str">
            <v xml:space="preserve">   51.60KW</v>
          </cell>
          <cell r="L2330">
            <v>0.86</v>
          </cell>
        </row>
        <row r="2331">
          <cell r="B2331" t="str">
            <v xml:space="preserve">  16:02:31</v>
          </cell>
          <cell r="I2331" t="str">
            <v xml:space="preserve">   51.33KW</v>
          </cell>
          <cell r="L2331">
            <v>0.86</v>
          </cell>
        </row>
        <row r="2332">
          <cell r="B2332" t="str">
            <v xml:space="preserve">  16:02:33</v>
          </cell>
          <cell r="I2332" t="str">
            <v xml:space="preserve">   51.24KW</v>
          </cell>
          <cell r="L2332">
            <v>0.86</v>
          </cell>
        </row>
        <row r="2333">
          <cell r="B2333" t="str">
            <v xml:space="preserve">  16:02:35</v>
          </cell>
          <cell r="I2333" t="str">
            <v xml:space="preserve">   51.30KW</v>
          </cell>
          <cell r="L2333">
            <v>0.86</v>
          </cell>
        </row>
        <row r="2334">
          <cell r="B2334" t="str">
            <v xml:space="preserve">  16:02:37</v>
          </cell>
          <cell r="I2334" t="str">
            <v xml:space="preserve">   51.03KW</v>
          </cell>
          <cell r="L2334">
            <v>0.86</v>
          </cell>
        </row>
        <row r="2335">
          <cell r="B2335" t="str">
            <v xml:space="preserve">  16:02:39</v>
          </cell>
          <cell r="I2335" t="str">
            <v xml:space="preserve">   51.12KW</v>
          </cell>
          <cell r="L2335">
            <v>0.86</v>
          </cell>
        </row>
        <row r="2336">
          <cell r="B2336" t="str">
            <v xml:space="preserve">  16:02:41</v>
          </cell>
          <cell r="I2336" t="str">
            <v xml:space="preserve">   50.94KW</v>
          </cell>
          <cell r="L2336">
            <v>0.86</v>
          </cell>
        </row>
        <row r="2337">
          <cell r="B2337" t="str">
            <v xml:space="preserve">  16:02:43</v>
          </cell>
          <cell r="I2337" t="str">
            <v xml:space="preserve">   50.94KW</v>
          </cell>
          <cell r="L2337">
            <v>0.86</v>
          </cell>
        </row>
        <row r="2338">
          <cell r="B2338" t="str">
            <v xml:space="preserve">  16:02:45</v>
          </cell>
          <cell r="I2338" t="str">
            <v xml:space="preserve">   50.85KW</v>
          </cell>
          <cell r="L2338">
            <v>0.86</v>
          </cell>
        </row>
        <row r="2339">
          <cell r="B2339" t="str">
            <v xml:space="preserve">  16:02:47</v>
          </cell>
          <cell r="I2339" t="str">
            <v xml:space="preserve">   50.79KW</v>
          </cell>
          <cell r="L2339">
            <v>0.86</v>
          </cell>
        </row>
        <row r="2340">
          <cell r="B2340" t="str">
            <v xml:space="preserve">  16:02:49</v>
          </cell>
          <cell r="I2340" t="str">
            <v xml:space="preserve">   50.76KW</v>
          </cell>
          <cell r="L2340">
            <v>0.86</v>
          </cell>
        </row>
        <row r="2341">
          <cell r="B2341" t="str">
            <v xml:space="preserve">  16:02:51</v>
          </cell>
          <cell r="I2341" t="str">
            <v xml:space="preserve">   50.70KW</v>
          </cell>
          <cell r="L2341">
            <v>0.86</v>
          </cell>
        </row>
        <row r="2342">
          <cell r="B2342" t="str">
            <v xml:space="preserve">  16:02:53</v>
          </cell>
          <cell r="I2342" t="str">
            <v xml:space="preserve">   50.49KW</v>
          </cell>
          <cell r="L2342">
            <v>0.86</v>
          </cell>
        </row>
        <row r="2343">
          <cell r="B2343" t="str">
            <v xml:space="preserve">  16:02:55</v>
          </cell>
          <cell r="I2343" t="str">
            <v xml:space="preserve">   50.46KW</v>
          </cell>
          <cell r="L2343">
            <v>0.86</v>
          </cell>
        </row>
        <row r="2344">
          <cell r="B2344" t="str">
            <v xml:space="preserve">  16:02:57</v>
          </cell>
          <cell r="I2344" t="str">
            <v xml:space="preserve">   50.46KW</v>
          </cell>
          <cell r="L2344">
            <v>0.86</v>
          </cell>
        </row>
        <row r="2345">
          <cell r="B2345" t="str">
            <v xml:space="preserve">  16:02:59</v>
          </cell>
          <cell r="I2345" t="str">
            <v xml:space="preserve">   50.43KW</v>
          </cell>
          <cell r="L2345">
            <v>0.86</v>
          </cell>
        </row>
        <row r="2346">
          <cell r="B2346" t="str">
            <v xml:space="preserve">  16:03:01</v>
          </cell>
          <cell r="I2346" t="str">
            <v xml:space="preserve">   50.34KW</v>
          </cell>
          <cell r="L2346">
            <v>0.86</v>
          </cell>
        </row>
        <row r="2347">
          <cell r="B2347" t="str">
            <v xml:space="preserve">  16:03:03</v>
          </cell>
          <cell r="I2347" t="str">
            <v xml:space="preserve">   50.31KW</v>
          </cell>
          <cell r="L2347">
            <v>0.86</v>
          </cell>
        </row>
        <row r="2348">
          <cell r="B2348" t="str">
            <v xml:space="preserve">  16:03:05</v>
          </cell>
          <cell r="I2348" t="str">
            <v xml:space="preserve">   50.37KW</v>
          </cell>
          <cell r="L2348">
            <v>0.86</v>
          </cell>
        </row>
        <row r="2349">
          <cell r="B2349" t="str">
            <v xml:space="preserve">  16:03:07</v>
          </cell>
          <cell r="I2349" t="str">
            <v xml:space="preserve">   50.22KW</v>
          </cell>
          <cell r="L2349">
            <v>0.86</v>
          </cell>
        </row>
        <row r="2350">
          <cell r="B2350" t="str">
            <v xml:space="preserve">  16:03:09</v>
          </cell>
          <cell r="I2350" t="str">
            <v xml:space="preserve">   50.28KW</v>
          </cell>
          <cell r="L2350">
            <v>0.86</v>
          </cell>
        </row>
        <row r="2351">
          <cell r="B2351" t="str">
            <v xml:space="preserve">  16:03:11</v>
          </cell>
          <cell r="I2351" t="str">
            <v xml:space="preserve">   50.16KW</v>
          </cell>
          <cell r="L2351">
            <v>0.86</v>
          </cell>
        </row>
        <row r="2352">
          <cell r="B2352" t="str">
            <v xml:space="preserve">  16:03:13</v>
          </cell>
          <cell r="I2352" t="str">
            <v xml:space="preserve">   80.76KW</v>
          </cell>
          <cell r="L2352">
            <v>0.89</v>
          </cell>
        </row>
        <row r="2353">
          <cell r="B2353" t="str">
            <v xml:space="preserve">  16:03:15</v>
          </cell>
          <cell r="I2353" t="str">
            <v xml:space="preserve">   82.38KW</v>
          </cell>
          <cell r="L2353">
            <v>0.89</v>
          </cell>
        </row>
        <row r="2354">
          <cell r="B2354" t="str">
            <v xml:space="preserve">  16:03:17</v>
          </cell>
          <cell r="I2354" t="str">
            <v xml:space="preserve">   82.86KW</v>
          </cell>
          <cell r="L2354">
            <v>0.89</v>
          </cell>
        </row>
        <row r="2355">
          <cell r="B2355" t="str">
            <v xml:space="preserve">  16:03:19</v>
          </cell>
          <cell r="I2355" t="str">
            <v xml:space="preserve">   71.49KW</v>
          </cell>
          <cell r="L2355">
            <v>0.88</v>
          </cell>
        </row>
        <row r="2356">
          <cell r="B2356" t="str">
            <v xml:space="preserve">  16:03:21</v>
          </cell>
          <cell r="I2356" t="str">
            <v xml:space="preserve">   53.13KW</v>
          </cell>
          <cell r="L2356">
            <v>0.86</v>
          </cell>
        </row>
        <row r="2357">
          <cell r="B2357" t="str">
            <v xml:space="preserve">  16:03:23</v>
          </cell>
          <cell r="I2357" t="str">
            <v xml:space="preserve">   52.89KW</v>
          </cell>
          <cell r="L2357">
            <v>0.86</v>
          </cell>
        </row>
        <row r="2358">
          <cell r="B2358" t="str">
            <v xml:space="preserve">  16:03:25</v>
          </cell>
          <cell r="I2358" t="str">
            <v xml:space="preserve">   52.68KW</v>
          </cell>
          <cell r="L2358">
            <v>0.86</v>
          </cell>
        </row>
        <row r="2359">
          <cell r="B2359" t="str">
            <v xml:space="preserve">  16:03:27</v>
          </cell>
          <cell r="I2359" t="str">
            <v xml:space="preserve">   52.71KW</v>
          </cell>
          <cell r="L2359">
            <v>0.86</v>
          </cell>
        </row>
        <row r="2360">
          <cell r="B2360" t="str">
            <v xml:space="preserve">  16:03:29</v>
          </cell>
          <cell r="I2360" t="str">
            <v xml:space="preserve">   52.56KW</v>
          </cell>
          <cell r="L2360">
            <v>0.86</v>
          </cell>
        </row>
        <row r="2361">
          <cell r="B2361" t="str">
            <v xml:space="preserve">  16:03:31</v>
          </cell>
          <cell r="I2361" t="str">
            <v xml:space="preserve">   52.50KW</v>
          </cell>
          <cell r="L2361">
            <v>0.86</v>
          </cell>
        </row>
        <row r="2362">
          <cell r="B2362" t="str">
            <v xml:space="preserve">  16:03:33</v>
          </cell>
          <cell r="I2362" t="str">
            <v xml:space="preserve">   52.47KW</v>
          </cell>
          <cell r="L2362">
            <v>0.86</v>
          </cell>
        </row>
        <row r="2363">
          <cell r="B2363" t="str">
            <v xml:space="preserve">  16:03:35</v>
          </cell>
          <cell r="I2363" t="str">
            <v xml:space="preserve">   52.41KW</v>
          </cell>
          <cell r="L2363">
            <v>0.86</v>
          </cell>
        </row>
        <row r="2364">
          <cell r="B2364" t="str">
            <v xml:space="preserve">  16:03:37</v>
          </cell>
          <cell r="I2364" t="str">
            <v xml:space="preserve">   52.32KW</v>
          </cell>
          <cell r="L2364">
            <v>0.86</v>
          </cell>
        </row>
        <row r="2365">
          <cell r="B2365" t="str">
            <v xml:space="preserve">  16:03:39</v>
          </cell>
          <cell r="I2365" t="str">
            <v xml:space="preserve">   52.14KW</v>
          </cell>
          <cell r="L2365">
            <v>0.86</v>
          </cell>
        </row>
        <row r="2366">
          <cell r="B2366" t="str">
            <v xml:space="preserve">  16:03:41</v>
          </cell>
          <cell r="I2366" t="str">
            <v xml:space="preserve">   52.05KW</v>
          </cell>
          <cell r="L2366">
            <v>0.86</v>
          </cell>
        </row>
        <row r="2367">
          <cell r="B2367" t="str">
            <v xml:space="preserve">  16:03:43</v>
          </cell>
          <cell r="I2367" t="str">
            <v xml:space="preserve">   52.05KW</v>
          </cell>
          <cell r="L2367">
            <v>0.86</v>
          </cell>
        </row>
        <row r="2368">
          <cell r="B2368" t="str">
            <v xml:space="preserve">  16:03:45</v>
          </cell>
          <cell r="I2368" t="str">
            <v xml:space="preserve">   51.99KW</v>
          </cell>
          <cell r="L2368">
            <v>0.86</v>
          </cell>
        </row>
        <row r="2369">
          <cell r="B2369" t="str">
            <v xml:space="preserve">  16:03:47</v>
          </cell>
          <cell r="I2369" t="str">
            <v xml:space="preserve">   52.05KW</v>
          </cell>
          <cell r="L2369">
            <v>0.86</v>
          </cell>
        </row>
        <row r="2370">
          <cell r="B2370" t="str">
            <v xml:space="preserve">  16:03:49</v>
          </cell>
          <cell r="I2370" t="str">
            <v xml:space="preserve">   51.93KW</v>
          </cell>
          <cell r="L2370">
            <v>0.86</v>
          </cell>
        </row>
        <row r="2371">
          <cell r="B2371" t="str">
            <v xml:space="preserve">  16:03:51</v>
          </cell>
          <cell r="I2371" t="str">
            <v xml:space="preserve">   51.72KW</v>
          </cell>
          <cell r="L2371">
            <v>0.86</v>
          </cell>
        </row>
        <row r="2372">
          <cell r="B2372" t="str">
            <v xml:space="preserve">  16:03:53</v>
          </cell>
          <cell r="I2372" t="str">
            <v xml:space="preserve">   51.84KW</v>
          </cell>
          <cell r="L2372">
            <v>0.86</v>
          </cell>
        </row>
        <row r="2373">
          <cell r="B2373" t="str">
            <v xml:space="preserve">  16:03:55</v>
          </cell>
          <cell r="I2373" t="str">
            <v xml:space="preserve">   51.66KW</v>
          </cell>
          <cell r="L2373">
            <v>0.86</v>
          </cell>
        </row>
        <row r="2374">
          <cell r="B2374" t="str">
            <v xml:space="preserve">  16:03:57</v>
          </cell>
          <cell r="I2374" t="str">
            <v xml:space="preserve">   51.54KW</v>
          </cell>
          <cell r="L2374">
            <v>0.86</v>
          </cell>
        </row>
        <row r="2375">
          <cell r="B2375" t="str">
            <v xml:space="preserve">  16:03:59</v>
          </cell>
          <cell r="I2375" t="str">
            <v xml:space="preserve">   51.45KW</v>
          </cell>
          <cell r="L2375">
            <v>0.86</v>
          </cell>
        </row>
        <row r="2376">
          <cell r="B2376" t="str">
            <v xml:space="preserve">  16:04:01</v>
          </cell>
          <cell r="I2376" t="str">
            <v xml:space="preserve">   51.18KW</v>
          </cell>
          <cell r="L2376">
            <v>0.86</v>
          </cell>
        </row>
        <row r="2377">
          <cell r="B2377" t="str">
            <v xml:space="preserve">  16:04:03</v>
          </cell>
          <cell r="I2377" t="str">
            <v xml:space="preserve">   51.09KW</v>
          </cell>
          <cell r="L2377">
            <v>0.86</v>
          </cell>
        </row>
        <row r="2378">
          <cell r="B2378" t="str">
            <v xml:space="preserve">  16:04:05</v>
          </cell>
          <cell r="I2378" t="str">
            <v xml:space="preserve">   51.00KW</v>
          </cell>
          <cell r="L2378">
            <v>0.86</v>
          </cell>
        </row>
        <row r="2379">
          <cell r="B2379" t="str">
            <v xml:space="preserve">  16:04:07</v>
          </cell>
          <cell r="I2379" t="str">
            <v xml:space="preserve">   50.97KW</v>
          </cell>
          <cell r="L2379">
            <v>0.86</v>
          </cell>
        </row>
        <row r="2380">
          <cell r="B2380" t="str">
            <v xml:space="preserve">  16:04:09</v>
          </cell>
          <cell r="I2380" t="str">
            <v xml:space="preserve">   50.79KW</v>
          </cell>
          <cell r="L2380">
            <v>0.86</v>
          </cell>
        </row>
        <row r="2381">
          <cell r="B2381" t="str">
            <v xml:space="preserve">  16:04:11</v>
          </cell>
          <cell r="I2381" t="str">
            <v xml:space="preserve">   50.67KW</v>
          </cell>
          <cell r="L2381">
            <v>0.86</v>
          </cell>
        </row>
        <row r="2382">
          <cell r="B2382" t="str">
            <v xml:space="preserve">  16:04:13</v>
          </cell>
          <cell r="I2382" t="str">
            <v xml:space="preserve">   50.64KW</v>
          </cell>
          <cell r="L2382">
            <v>0.86</v>
          </cell>
        </row>
        <row r="2383">
          <cell r="B2383" t="str">
            <v xml:space="preserve">  16:04:15</v>
          </cell>
          <cell r="I2383" t="str">
            <v xml:space="preserve">   50.46KW</v>
          </cell>
          <cell r="L2383">
            <v>0.86</v>
          </cell>
        </row>
        <row r="2384">
          <cell r="B2384" t="str">
            <v xml:space="preserve">  16:04:17</v>
          </cell>
          <cell r="I2384" t="str">
            <v xml:space="preserve">   50.37KW</v>
          </cell>
          <cell r="L2384">
            <v>0.86</v>
          </cell>
        </row>
        <row r="2385">
          <cell r="B2385" t="str">
            <v xml:space="preserve">  16:04:19</v>
          </cell>
          <cell r="I2385" t="str">
            <v xml:space="preserve">   50.28KW</v>
          </cell>
          <cell r="L2385">
            <v>0.86</v>
          </cell>
        </row>
        <row r="2386">
          <cell r="B2386" t="str">
            <v xml:space="preserve">  16:04:21</v>
          </cell>
          <cell r="I2386" t="str">
            <v xml:space="preserve">   50.16KW</v>
          </cell>
          <cell r="L2386">
            <v>0.86</v>
          </cell>
        </row>
        <row r="2387">
          <cell r="B2387" t="str">
            <v xml:space="preserve">  16:04:23</v>
          </cell>
          <cell r="I2387" t="str">
            <v xml:space="preserve">   50.22KW</v>
          </cell>
          <cell r="L2387">
            <v>0.86</v>
          </cell>
        </row>
        <row r="2388">
          <cell r="B2388" t="str">
            <v xml:space="preserve">  16:04:25</v>
          </cell>
          <cell r="I2388" t="str">
            <v xml:space="preserve">   81.51KW</v>
          </cell>
          <cell r="L2388">
            <v>0.89</v>
          </cell>
        </row>
        <row r="2389">
          <cell r="B2389" t="str">
            <v xml:space="preserve">  16:04:27</v>
          </cell>
          <cell r="I2389" t="str">
            <v xml:space="preserve">   82.65KW</v>
          </cell>
          <cell r="L2389">
            <v>0.89</v>
          </cell>
        </row>
        <row r="2390">
          <cell r="B2390" t="str">
            <v xml:space="preserve">  16:04:29</v>
          </cell>
          <cell r="I2390" t="str">
            <v xml:space="preserve">   83.22KW</v>
          </cell>
          <cell r="L2390">
            <v>0.89</v>
          </cell>
        </row>
        <row r="2391">
          <cell r="B2391" t="str">
            <v xml:space="preserve">  16:04:31</v>
          </cell>
          <cell r="I2391" t="str">
            <v xml:space="preserve">   53.07KW</v>
          </cell>
          <cell r="L2391">
            <v>0.86</v>
          </cell>
        </row>
        <row r="2392">
          <cell r="B2392" t="str">
            <v xml:space="preserve">  16:04:33</v>
          </cell>
          <cell r="I2392" t="str">
            <v xml:space="preserve">   52.98KW</v>
          </cell>
          <cell r="L2392">
            <v>0.87</v>
          </cell>
        </row>
        <row r="2393">
          <cell r="B2393" t="str">
            <v xml:space="preserve">  16:04:35</v>
          </cell>
          <cell r="I2393" t="str">
            <v xml:space="preserve">   52.50KW</v>
          </cell>
          <cell r="L2393">
            <v>0.86</v>
          </cell>
        </row>
        <row r="2394">
          <cell r="B2394" t="str">
            <v xml:space="preserve">  16:04:37</v>
          </cell>
          <cell r="I2394" t="str">
            <v xml:space="preserve">   52.50KW</v>
          </cell>
          <cell r="L2394">
            <v>0.86</v>
          </cell>
        </row>
        <row r="2395">
          <cell r="B2395" t="str">
            <v xml:space="preserve">  16:04:39</v>
          </cell>
          <cell r="I2395" t="str">
            <v xml:space="preserve">   52.23KW</v>
          </cell>
          <cell r="L2395">
            <v>0.86</v>
          </cell>
        </row>
        <row r="2396">
          <cell r="B2396" t="str">
            <v xml:space="preserve">  16:04:41</v>
          </cell>
          <cell r="I2396" t="str">
            <v xml:space="preserve">   52.17KW</v>
          </cell>
          <cell r="L2396">
            <v>0.86</v>
          </cell>
        </row>
        <row r="2397">
          <cell r="B2397" t="str">
            <v xml:space="preserve">  16:04:43</v>
          </cell>
          <cell r="I2397" t="str">
            <v xml:space="preserve">   52.11KW</v>
          </cell>
          <cell r="L2397">
            <v>0.86</v>
          </cell>
        </row>
        <row r="2398">
          <cell r="B2398" t="str">
            <v xml:space="preserve">  16:04:45</v>
          </cell>
          <cell r="I2398" t="str">
            <v xml:space="preserve">   51.96KW</v>
          </cell>
          <cell r="L2398">
            <v>0.86</v>
          </cell>
        </row>
        <row r="2399">
          <cell r="B2399" t="str">
            <v xml:space="preserve">  16:04:47</v>
          </cell>
          <cell r="I2399" t="str">
            <v xml:space="preserve">   51.69KW</v>
          </cell>
          <cell r="L2399">
            <v>0.86</v>
          </cell>
        </row>
        <row r="2400">
          <cell r="B2400" t="str">
            <v xml:space="preserve">  16:04:49</v>
          </cell>
          <cell r="I2400" t="str">
            <v xml:space="preserve">   51.60KW</v>
          </cell>
          <cell r="L2400">
            <v>0.86</v>
          </cell>
        </row>
        <row r="2401">
          <cell r="B2401" t="str">
            <v xml:space="preserve">  16:04:51</v>
          </cell>
          <cell r="I2401" t="str">
            <v xml:space="preserve">   51.57KW</v>
          </cell>
          <cell r="L2401">
            <v>0.86</v>
          </cell>
        </row>
        <row r="2402">
          <cell r="B2402" t="str">
            <v xml:space="preserve">  16:04:53</v>
          </cell>
          <cell r="I2402" t="str">
            <v xml:space="preserve">   51.30KW</v>
          </cell>
          <cell r="L2402">
            <v>0.86</v>
          </cell>
        </row>
        <row r="2403">
          <cell r="B2403" t="str">
            <v xml:space="preserve">  16:04:55</v>
          </cell>
          <cell r="I2403" t="str">
            <v xml:space="preserve">   51.27KW</v>
          </cell>
          <cell r="L2403">
            <v>0.86</v>
          </cell>
        </row>
        <row r="2404">
          <cell r="B2404" t="str">
            <v xml:space="preserve">  16:04:57</v>
          </cell>
          <cell r="I2404" t="str">
            <v xml:space="preserve">   51.06KW</v>
          </cell>
          <cell r="L2404">
            <v>0.86</v>
          </cell>
        </row>
        <row r="2405">
          <cell r="B2405" t="str">
            <v xml:space="preserve">  16:04:59</v>
          </cell>
          <cell r="I2405" t="str">
            <v xml:space="preserve">   51.15KW</v>
          </cell>
          <cell r="L2405">
            <v>0.86</v>
          </cell>
        </row>
        <row r="2406">
          <cell r="B2406" t="str">
            <v xml:space="preserve">  16:05:01</v>
          </cell>
          <cell r="I2406" t="str">
            <v xml:space="preserve">   50.94KW</v>
          </cell>
          <cell r="L2406">
            <v>0.86</v>
          </cell>
        </row>
        <row r="2407">
          <cell r="B2407" t="str">
            <v xml:space="preserve">  16:05:03</v>
          </cell>
          <cell r="I2407" t="str">
            <v xml:space="preserve">   50.70KW</v>
          </cell>
          <cell r="L2407">
            <v>0.86</v>
          </cell>
        </row>
        <row r="2408">
          <cell r="B2408" t="str">
            <v xml:space="preserve">  16:05:05</v>
          </cell>
          <cell r="I2408" t="str">
            <v xml:space="preserve">   50.79KW</v>
          </cell>
          <cell r="L2408">
            <v>0.86</v>
          </cell>
        </row>
        <row r="2409">
          <cell r="B2409" t="str">
            <v xml:space="preserve">  16:05:07</v>
          </cell>
          <cell r="I2409" t="str">
            <v xml:space="preserve">   50.55KW</v>
          </cell>
          <cell r="L2409">
            <v>0.86</v>
          </cell>
        </row>
        <row r="2410">
          <cell r="B2410" t="str">
            <v xml:space="preserve">  16:05:09</v>
          </cell>
          <cell r="I2410" t="str">
            <v xml:space="preserve">   50.55KW</v>
          </cell>
          <cell r="L2410">
            <v>0.86</v>
          </cell>
        </row>
        <row r="2411">
          <cell r="B2411" t="str">
            <v xml:space="preserve">  16:05:11</v>
          </cell>
          <cell r="I2411" t="str">
            <v xml:space="preserve">   50.49KW</v>
          </cell>
          <cell r="L2411">
            <v>0.86</v>
          </cell>
        </row>
        <row r="2412">
          <cell r="B2412" t="str">
            <v xml:space="preserve">  16:05:13</v>
          </cell>
          <cell r="I2412" t="str">
            <v xml:space="preserve">   50.22KW</v>
          </cell>
          <cell r="L2412">
            <v>0.86</v>
          </cell>
        </row>
        <row r="2413">
          <cell r="B2413" t="str">
            <v xml:space="preserve">  16:05:15</v>
          </cell>
          <cell r="I2413" t="str">
            <v xml:space="preserve">   50.13KW</v>
          </cell>
          <cell r="L2413">
            <v>0.86</v>
          </cell>
        </row>
        <row r="2414">
          <cell r="B2414" t="str">
            <v xml:space="preserve">  16:05:17</v>
          </cell>
          <cell r="I2414" t="str">
            <v xml:space="preserve">   80.76KW</v>
          </cell>
          <cell r="L2414">
            <v>0.89</v>
          </cell>
        </row>
        <row r="2415">
          <cell r="B2415" t="str">
            <v xml:space="preserve">  16:05:19</v>
          </cell>
          <cell r="I2415" t="str">
            <v xml:space="preserve">   81.81KW</v>
          </cell>
          <cell r="L2415">
            <v>0.89</v>
          </cell>
        </row>
        <row r="2416">
          <cell r="B2416" t="str">
            <v xml:space="preserve">  16:05:21</v>
          </cell>
          <cell r="I2416" t="str">
            <v xml:space="preserve">   82.86KW</v>
          </cell>
          <cell r="L2416">
            <v>0.89</v>
          </cell>
        </row>
        <row r="2417">
          <cell r="B2417" t="str">
            <v xml:space="preserve">  16:05:23</v>
          </cell>
          <cell r="I2417" t="str">
            <v xml:space="preserve">   70.02KW</v>
          </cell>
          <cell r="L2417">
            <v>0.88</v>
          </cell>
        </row>
        <row r="2418">
          <cell r="B2418" t="str">
            <v xml:space="preserve">  16:05:25</v>
          </cell>
          <cell r="I2418" t="str">
            <v xml:space="preserve">   53.25KW</v>
          </cell>
          <cell r="L2418">
            <v>0.87</v>
          </cell>
        </row>
        <row r="2419">
          <cell r="B2419" t="str">
            <v xml:space="preserve">  16:05:27</v>
          </cell>
          <cell r="I2419" t="str">
            <v xml:space="preserve">   52.74KW</v>
          </cell>
          <cell r="L2419">
            <v>0.86</v>
          </cell>
        </row>
        <row r="2420">
          <cell r="B2420" t="str">
            <v xml:space="preserve">  16:05:29</v>
          </cell>
          <cell r="I2420" t="str">
            <v xml:space="preserve">   52.53KW</v>
          </cell>
          <cell r="L2420">
            <v>0.86</v>
          </cell>
        </row>
        <row r="2421">
          <cell r="B2421" t="str">
            <v xml:space="preserve">  16:05:31</v>
          </cell>
          <cell r="I2421" t="str">
            <v xml:space="preserve">   52.56KW</v>
          </cell>
          <cell r="L2421">
            <v>0.86</v>
          </cell>
        </row>
        <row r="2422">
          <cell r="B2422" t="str">
            <v xml:space="preserve">  16:05:33</v>
          </cell>
          <cell r="I2422" t="str">
            <v xml:space="preserve">   52.26KW</v>
          </cell>
          <cell r="L2422">
            <v>0.86</v>
          </cell>
        </row>
        <row r="2423">
          <cell r="B2423" t="str">
            <v xml:space="preserve">  16:05:35</v>
          </cell>
          <cell r="I2423" t="str">
            <v xml:space="preserve">   52.26KW</v>
          </cell>
          <cell r="L2423">
            <v>0.86</v>
          </cell>
        </row>
        <row r="2424">
          <cell r="B2424" t="str">
            <v xml:space="preserve">  16:05:37</v>
          </cell>
          <cell r="I2424" t="str">
            <v xml:space="preserve">   51.93KW</v>
          </cell>
          <cell r="L2424">
            <v>0.86</v>
          </cell>
        </row>
        <row r="2425">
          <cell r="B2425" t="str">
            <v xml:space="preserve">  16:05:39</v>
          </cell>
          <cell r="I2425" t="str">
            <v xml:space="preserve">   51.96KW</v>
          </cell>
          <cell r="L2425">
            <v>0.86</v>
          </cell>
        </row>
        <row r="2426">
          <cell r="B2426" t="str">
            <v xml:space="preserve">  16:05:41</v>
          </cell>
          <cell r="I2426" t="str">
            <v xml:space="preserve">   51.75KW</v>
          </cell>
          <cell r="L2426">
            <v>0.86</v>
          </cell>
        </row>
        <row r="2427">
          <cell r="B2427" t="str">
            <v xml:space="preserve">  16:05:43</v>
          </cell>
          <cell r="I2427" t="str">
            <v xml:space="preserve">   51.63KW</v>
          </cell>
          <cell r="L2427">
            <v>0.86</v>
          </cell>
        </row>
        <row r="2428">
          <cell r="B2428" t="str">
            <v xml:space="preserve">  16:05:45</v>
          </cell>
          <cell r="I2428" t="str">
            <v xml:space="preserve">   51.66KW</v>
          </cell>
          <cell r="L2428">
            <v>0.86</v>
          </cell>
        </row>
        <row r="2429">
          <cell r="B2429" t="str">
            <v xml:space="preserve">  16:05:47</v>
          </cell>
          <cell r="I2429" t="str">
            <v xml:space="preserve">   51.63KW</v>
          </cell>
          <cell r="L2429">
            <v>0.86</v>
          </cell>
        </row>
        <row r="2430">
          <cell r="B2430" t="str">
            <v xml:space="preserve">  16:05:49</v>
          </cell>
          <cell r="I2430" t="str">
            <v xml:space="preserve">   51.42KW</v>
          </cell>
          <cell r="L2430">
            <v>0.86</v>
          </cell>
        </row>
        <row r="2431">
          <cell r="B2431" t="str">
            <v xml:space="preserve">  16:05:51</v>
          </cell>
          <cell r="I2431" t="str">
            <v xml:space="preserve">   51.27KW</v>
          </cell>
          <cell r="L2431">
            <v>0.86</v>
          </cell>
        </row>
        <row r="2432">
          <cell r="B2432" t="str">
            <v xml:space="preserve">  16:05:53</v>
          </cell>
          <cell r="I2432" t="str">
            <v xml:space="preserve">   51.24KW</v>
          </cell>
          <cell r="L2432">
            <v>0.86</v>
          </cell>
        </row>
        <row r="2433">
          <cell r="B2433" t="str">
            <v xml:space="preserve">  16:05:55</v>
          </cell>
          <cell r="I2433" t="str">
            <v xml:space="preserve">   51.21KW</v>
          </cell>
          <cell r="L2433">
            <v>0.86</v>
          </cell>
        </row>
        <row r="2434">
          <cell r="B2434" t="str">
            <v xml:space="preserve">  16:05:57</v>
          </cell>
          <cell r="I2434" t="str">
            <v xml:space="preserve">   51.09KW</v>
          </cell>
          <cell r="L2434">
            <v>0.86</v>
          </cell>
        </row>
        <row r="2435">
          <cell r="B2435" t="str">
            <v xml:space="preserve">  16:05:59</v>
          </cell>
          <cell r="I2435" t="str">
            <v xml:space="preserve">   50.82KW</v>
          </cell>
          <cell r="L2435">
            <v>0.86</v>
          </cell>
        </row>
        <row r="2436">
          <cell r="B2436" t="str">
            <v xml:space="preserve">  16:06:01</v>
          </cell>
          <cell r="I2436" t="str">
            <v xml:space="preserve">   50.76KW</v>
          </cell>
          <cell r="L2436">
            <v>0.86</v>
          </cell>
        </row>
        <row r="2437">
          <cell r="B2437" t="str">
            <v xml:space="preserve">  16:06:03</v>
          </cell>
          <cell r="I2437" t="str">
            <v xml:space="preserve">   50.70KW</v>
          </cell>
          <cell r="L2437">
            <v>0.86</v>
          </cell>
        </row>
        <row r="2438">
          <cell r="B2438" t="str">
            <v xml:space="preserve">  16:06:05</v>
          </cell>
          <cell r="I2438" t="str">
            <v xml:space="preserve">   50.55KW</v>
          </cell>
          <cell r="L2438">
            <v>0.86</v>
          </cell>
        </row>
        <row r="2439">
          <cell r="B2439" t="str">
            <v xml:space="preserve">  16:06:07</v>
          </cell>
          <cell r="I2439" t="str">
            <v xml:space="preserve">   50.58KW</v>
          </cell>
          <cell r="L2439">
            <v>0.86</v>
          </cell>
        </row>
        <row r="2440">
          <cell r="B2440" t="str">
            <v xml:space="preserve">  16:06:09</v>
          </cell>
          <cell r="I2440" t="str">
            <v xml:space="preserve">   50.49KW</v>
          </cell>
          <cell r="L2440">
            <v>0.86</v>
          </cell>
        </row>
        <row r="2441">
          <cell r="B2441" t="str">
            <v xml:space="preserve">  16:06:11</v>
          </cell>
          <cell r="I2441" t="str">
            <v xml:space="preserve">   50.37KW</v>
          </cell>
          <cell r="L2441">
            <v>0.86</v>
          </cell>
        </row>
        <row r="2442">
          <cell r="B2442" t="str">
            <v xml:space="preserve">  16:06:13</v>
          </cell>
          <cell r="I2442" t="str">
            <v xml:space="preserve">   50.34KW</v>
          </cell>
          <cell r="L2442">
            <v>0.86</v>
          </cell>
        </row>
        <row r="2443">
          <cell r="B2443" t="str">
            <v xml:space="preserve">  16:06:15</v>
          </cell>
          <cell r="I2443" t="str">
            <v xml:space="preserve">   50.16KW</v>
          </cell>
          <cell r="L2443">
            <v>0.86</v>
          </cell>
        </row>
        <row r="2444">
          <cell r="B2444" t="str">
            <v xml:space="preserve">  16:06:17</v>
          </cell>
          <cell r="I2444" t="str">
            <v xml:space="preserve">   50.10KW</v>
          </cell>
          <cell r="L2444">
            <v>0.86</v>
          </cell>
        </row>
        <row r="2445">
          <cell r="B2445" t="str">
            <v xml:space="preserve">  16:06:19</v>
          </cell>
          <cell r="I2445" t="str">
            <v xml:space="preserve">   80.76KW</v>
          </cell>
          <cell r="L2445">
            <v>0.89</v>
          </cell>
        </row>
        <row r="2446">
          <cell r="B2446" t="str">
            <v xml:space="preserve">  16:06:21</v>
          </cell>
          <cell r="I2446" t="str">
            <v xml:space="preserve">   81.69KW</v>
          </cell>
          <cell r="L2446">
            <v>0.89</v>
          </cell>
        </row>
        <row r="2447">
          <cell r="B2447" t="str">
            <v xml:space="preserve">  16:06:23</v>
          </cell>
          <cell r="I2447" t="str">
            <v xml:space="preserve">   82.71KW</v>
          </cell>
          <cell r="L2447">
            <v>0.89</v>
          </cell>
        </row>
        <row r="2448">
          <cell r="B2448" t="str">
            <v xml:space="preserve">  16:06:25</v>
          </cell>
          <cell r="I2448" t="str">
            <v xml:space="preserve">   68.49KW</v>
          </cell>
          <cell r="L2448">
            <v>0.88</v>
          </cell>
        </row>
        <row r="2449">
          <cell r="B2449" t="str">
            <v xml:space="preserve">  16:06:27</v>
          </cell>
          <cell r="I2449" t="str">
            <v xml:space="preserve">   52.98KW</v>
          </cell>
          <cell r="L2449">
            <v>0.86</v>
          </cell>
        </row>
        <row r="2450">
          <cell r="B2450" t="str">
            <v xml:space="preserve">  16:06:29</v>
          </cell>
          <cell r="I2450" t="str">
            <v xml:space="preserve">   52.80KW</v>
          </cell>
          <cell r="L2450">
            <v>0.86</v>
          </cell>
        </row>
        <row r="2451">
          <cell r="B2451" t="str">
            <v xml:space="preserve">  16:06:31</v>
          </cell>
          <cell r="I2451" t="str">
            <v xml:space="preserve">   52.74KW</v>
          </cell>
          <cell r="L2451">
            <v>0.86</v>
          </cell>
        </row>
        <row r="2452">
          <cell r="B2452" t="str">
            <v xml:space="preserve">  16:06:33</v>
          </cell>
          <cell r="I2452" t="str">
            <v xml:space="preserve">   52.47KW</v>
          </cell>
          <cell r="L2452">
            <v>0.86</v>
          </cell>
        </row>
        <row r="2453">
          <cell r="B2453" t="str">
            <v xml:space="preserve">  16:06:35</v>
          </cell>
          <cell r="I2453" t="str">
            <v xml:space="preserve">   52.32KW</v>
          </cell>
          <cell r="L2453">
            <v>0.86</v>
          </cell>
        </row>
        <row r="2454">
          <cell r="B2454" t="str">
            <v xml:space="preserve">  16:06:37</v>
          </cell>
          <cell r="I2454" t="str">
            <v xml:space="preserve">   52.23KW</v>
          </cell>
          <cell r="L2454">
            <v>0.86</v>
          </cell>
        </row>
        <row r="2455">
          <cell r="B2455" t="str">
            <v xml:space="preserve">  16:06:39</v>
          </cell>
          <cell r="I2455" t="str">
            <v xml:space="preserve">   52.14KW</v>
          </cell>
          <cell r="L2455">
            <v>0.86</v>
          </cell>
        </row>
        <row r="2456">
          <cell r="B2456" t="str">
            <v xml:space="preserve">  16:06:41</v>
          </cell>
          <cell r="I2456" t="str">
            <v xml:space="preserve">   51.96KW</v>
          </cell>
          <cell r="L2456">
            <v>0.86</v>
          </cell>
        </row>
        <row r="2457">
          <cell r="B2457" t="str">
            <v xml:space="preserve">  16:06:43</v>
          </cell>
          <cell r="I2457" t="str">
            <v xml:space="preserve">   51.99KW</v>
          </cell>
          <cell r="L2457">
            <v>0.86</v>
          </cell>
        </row>
        <row r="2458">
          <cell r="B2458" t="str">
            <v xml:space="preserve">  16:06:45</v>
          </cell>
          <cell r="I2458" t="str">
            <v xml:space="preserve">   51.69KW</v>
          </cell>
          <cell r="L2458">
            <v>0.86</v>
          </cell>
        </row>
        <row r="2459">
          <cell r="B2459" t="str">
            <v xml:space="preserve">  16:06:47</v>
          </cell>
          <cell r="I2459" t="str">
            <v xml:space="preserve">   51.72KW</v>
          </cell>
          <cell r="L2459">
            <v>0.86</v>
          </cell>
        </row>
        <row r="2460">
          <cell r="B2460" t="str">
            <v xml:space="preserve">  16:06:49</v>
          </cell>
          <cell r="I2460" t="str">
            <v xml:space="preserve">   51.66KW</v>
          </cell>
          <cell r="L2460">
            <v>0.86</v>
          </cell>
        </row>
        <row r="2461">
          <cell r="B2461" t="str">
            <v xml:space="preserve">  16:06:51</v>
          </cell>
          <cell r="I2461" t="str">
            <v xml:space="preserve">   51.42KW</v>
          </cell>
          <cell r="L2461">
            <v>0.86</v>
          </cell>
        </row>
        <row r="2462">
          <cell r="B2462" t="str">
            <v xml:space="preserve">  16:06:53</v>
          </cell>
          <cell r="I2462" t="str">
            <v xml:space="preserve">   51.42KW</v>
          </cell>
          <cell r="L2462">
            <v>0.86</v>
          </cell>
        </row>
        <row r="2463">
          <cell r="B2463" t="str">
            <v xml:space="preserve">  16:06:55</v>
          </cell>
          <cell r="I2463" t="str">
            <v xml:space="preserve">   51.24KW</v>
          </cell>
          <cell r="L2463">
            <v>0.86</v>
          </cell>
        </row>
        <row r="2464">
          <cell r="B2464" t="str">
            <v xml:space="preserve">  16:06:57</v>
          </cell>
          <cell r="I2464" t="str">
            <v xml:space="preserve">   51.21KW</v>
          </cell>
          <cell r="L2464">
            <v>0.86</v>
          </cell>
        </row>
        <row r="2465">
          <cell r="B2465" t="str">
            <v xml:space="preserve">  16:06:59</v>
          </cell>
          <cell r="I2465" t="str">
            <v xml:space="preserve">   51.00KW</v>
          </cell>
          <cell r="L2465">
            <v>0.86</v>
          </cell>
        </row>
        <row r="2466">
          <cell r="B2466" t="str">
            <v xml:space="preserve">  16:07:01</v>
          </cell>
          <cell r="I2466" t="str">
            <v xml:space="preserve">   50.91KW</v>
          </cell>
          <cell r="L2466">
            <v>0.86</v>
          </cell>
        </row>
        <row r="2467">
          <cell r="B2467" t="str">
            <v xml:space="preserve">  16:07:03</v>
          </cell>
          <cell r="I2467" t="str">
            <v xml:space="preserve">   50.70KW</v>
          </cell>
          <cell r="L2467">
            <v>0.86</v>
          </cell>
        </row>
        <row r="2468">
          <cell r="B2468" t="str">
            <v xml:space="preserve">  16:07:05</v>
          </cell>
          <cell r="I2468" t="str">
            <v xml:space="preserve">   50.64KW</v>
          </cell>
          <cell r="L2468">
            <v>0.86</v>
          </cell>
        </row>
        <row r="2469">
          <cell r="B2469" t="str">
            <v xml:space="preserve">  16:07:07</v>
          </cell>
          <cell r="I2469" t="str">
            <v xml:space="preserve">   50.46KW</v>
          </cell>
          <cell r="L2469">
            <v>0.86</v>
          </cell>
        </row>
        <row r="2470">
          <cell r="B2470" t="str">
            <v xml:space="preserve">  16:07:09</v>
          </cell>
          <cell r="I2470" t="str">
            <v xml:space="preserve">   50.43KW</v>
          </cell>
          <cell r="L2470">
            <v>0.86</v>
          </cell>
        </row>
        <row r="2471">
          <cell r="B2471" t="str">
            <v xml:space="preserve">  16:07:11</v>
          </cell>
          <cell r="I2471" t="str">
            <v xml:space="preserve">   50.37KW</v>
          </cell>
          <cell r="L2471">
            <v>0.86</v>
          </cell>
        </row>
        <row r="2472">
          <cell r="B2472" t="str">
            <v xml:space="preserve">  16:07:13</v>
          </cell>
          <cell r="I2472" t="str">
            <v xml:space="preserve">   50.16KW</v>
          </cell>
          <cell r="L2472">
            <v>0.86</v>
          </cell>
        </row>
        <row r="2473">
          <cell r="B2473" t="str">
            <v xml:space="preserve">  16:07:15</v>
          </cell>
          <cell r="I2473" t="str">
            <v xml:space="preserve">   58.05KW</v>
          </cell>
          <cell r="L2473">
            <v>0.87</v>
          </cell>
        </row>
        <row r="2474">
          <cell r="B2474" t="str">
            <v xml:space="preserve">  16:07:17</v>
          </cell>
          <cell r="I2474" t="str">
            <v xml:space="preserve">   81.72KW</v>
          </cell>
          <cell r="L2474">
            <v>0.89</v>
          </cell>
        </row>
        <row r="2475">
          <cell r="B2475" t="str">
            <v xml:space="preserve">  16:07:19</v>
          </cell>
          <cell r="I2475" t="str">
            <v xml:space="preserve">   82.41KW</v>
          </cell>
          <cell r="L2475">
            <v>0.89</v>
          </cell>
        </row>
        <row r="2476">
          <cell r="B2476" t="str">
            <v xml:space="preserve">  16:07:21</v>
          </cell>
          <cell r="I2476" t="str">
            <v xml:space="preserve">   83.28KW</v>
          </cell>
          <cell r="L2476">
            <v>0.89</v>
          </cell>
        </row>
        <row r="2477">
          <cell r="B2477" t="str">
            <v xml:space="preserve">  16:07:23</v>
          </cell>
          <cell r="I2477" t="str">
            <v xml:space="preserve">   67.17KW</v>
          </cell>
          <cell r="L2477">
            <v>0.88</v>
          </cell>
        </row>
        <row r="2478">
          <cell r="B2478" t="str">
            <v xml:space="preserve">  16:07:25</v>
          </cell>
          <cell r="I2478" t="str">
            <v xml:space="preserve">   52.86KW</v>
          </cell>
          <cell r="L2478">
            <v>0.86</v>
          </cell>
        </row>
        <row r="2479">
          <cell r="B2479" t="str">
            <v xml:space="preserve">  16:07:27</v>
          </cell>
          <cell r="I2479" t="str">
            <v xml:space="preserve">   52.59KW</v>
          </cell>
          <cell r="L2479">
            <v>0.86</v>
          </cell>
        </row>
        <row r="2480">
          <cell r="B2480" t="str">
            <v xml:space="preserve">  16:07:29</v>
          </cell>
          <cell r="I2480" t="str">
            <v xml:space="preserve">   52.65KW</v>
          </cell>
          <cell r="L2480">
            <v>0.86</v>
          </cell>
        </row>
        <row r="2481">
          <cell r="B2481" t="str">
            <v xml:space="preserve">  16:07:31</v>
          </cell>
          <cell r="I2481" t="str">
            <v xml:space="preserve">   52.41KW</v>
          </cell>
          <cell r="L2481">
            <v>0.86</v>
          </cell>
        </row>
        <row r="2482">
          <cell r="B2482" t="str">
            <v xml:space="preserve">  16:07:33</v>
          </cell>
          <cell r="I2482" t="str">
            <v xml:space="preserve">   52.32KW</v>
          </cell>
          <cell r="L2482">
            <v>0.86</v>
          </cell>
        </row>
        <row r="2483">
          <cell r="B2483" t="str">
            <v xml:space="preserve">  16:07:35</v>
          </cell>
          <cell r="I2483" t="str">
            <v xml:space="preserve">   52.14KW</v>
          </cell>
          <cell r="L2483">
            <v>0.86</v>
          </cell>
        </row>
        <row r="2484">
          <cell r="B2484" t="str">
            <v xml:space="preserve">  16:07:37</v>
          </cell>
          <cell r="I2484" t="str">
            <v xml:space="preserve">   51.99KW</v>
          </cell>
          <cell r="L2484">
            <v>0.86</v>
          </cell>
        </row>
        <row r="2485">
          <cell r="B2485" t="str">
            <v xml:space="preserve">  16:07:39</v>
          </cell>
          <cell r="I2485" t="str">
            <v xml:space="preserve">   51.93KW</v>
          </cell>
          <cell r="L2485">
            <v>0.86</v>
          </cell>
        </row>
        <row r="2486">
          <cell r="B2486" t="str">
            <v xml:space="preserve">  16:07:41</v>
          </cell>
          <cell r="I2486" t="str">
            <v xml:space="preserve">   51.81KW</v>
          </cell>
          <cell r="L2486">
            <v>0.86</v>
          </cell>
        </row>
        <row r="2487">
          <cell r="B2487" t="str">
            <v xml:space="preserve">  16:07:43</v>
          </cell>
          <cell r="I2487" t="str">
            <v xml:space="preserve">   51.69KW</v>
          </cell>
          <cell r="L2487">
            <v>0.86</v>
          </cell>
        </row>
        <row r="2488">
          <cell r="B2488" t="str">
            <v xml:space="preserve">  16:07:45</v>
          </cell>
          <cell r="I2488" t="str">
            <v xml:space="preserve">   51.57KW</v>
          </cell>
          <cell r="L2488">
            <v>0.86</v>
          </cell>
        </row>
        <row r="2489">
          <cell r="B2489" t="str">
            <v xml:space="preserve">  16:07:47</v>
          </cell>
          <cell r="I2489" t="str">
            <v xml:space="preserve">   51.51KW</v>
          </cell>
          <cell r="L2489">
            <v>0.86</v>
          </cell>
        </row>
        <row r="2490">
          <cell r="B2490" t="str">
            <v xml:space="preserve">  16:07:49</v>
          </cell>
          <cell r="I2490" t="str">
            <v xml:space="preserve">   51.45KW</v>
          </cell>
          <cell r="L2490">
            <v>0.86</v>
          </cell>
        </row>
        <row r="2491">
          <cell r="B2491" t="str">
            <v xml:space="preserve">  16:07:51</v>
          </cell>
          <cell r="I2491" t="str">
            <v xml:space="preserve">   51.36KW</v>
          </cell>
          <cell r="L2491">
            <v>0.86</v>
          </cell>
        </row>
        <row r="2492">
          <cell r="B2492" t="str">
            <v xml:space="preserve">  16:07:53</v>
          </cell>
          <cell r="I2492" t="str">
            <v xml:space="preserve">   51.24KW</v>
          </cell>
          <cell r="L2492">
            <v>0.86</v>
          </cell>
        </row>
        <row r="2493">
          <cell r="B2493" t="str">
            <v xml:space="preserve">  16:07:55</v>
          </cell>
          <cell r="I2493" t="str">
            <v xml:space="preserve">   51.15KW</v>
          </cell>
          <cell r="L2493">
            <v>0.86</v>
          </cell>
        </row>
        <row r="2494">
          <cell r="B2494" t="str">
            <v xml:space="preserve">  16:07:57</v>
          </cell>
          <cell r="I2494" t="str">
            <v xml:space="preserve">   51.00KW</v>
          </cell>
          <cell r="L2494">
            <v>0.86</v>
          </cell>
        </row>
        <row r="2495">
          <cell r="B2495" t="str">
            <v xml:space="preserve">  16:07:59</v>
          </cell>
          <cell r="I2495" t="str">
            <v xml:space="preserve">   51.00KW</v>
          </cell>
          <cell r="L2495">
            <v>0.86</v>
          </cell>
        </row>
        <row r="2496">
          <cell r="B2496" t="str">
            <v xml:space="preserve">  16:08:01</v>
          </cell>
          <cell r="I2496" t="str">
            <v xml:space="preserve">   51.03KW</v>
          </cell>
          <cell r="L2496">
            <v>0.86</v>
          </cell>
        </row>
        <row r="2497">
          <cell r="B2497" t="str">
            <v xml:space="preserve">  16:08:03</v>
          </cell>
          <cell r="I2497" t="str">
            <v xml:space="preserve">   50.70KW</v>
          </cell>
          <cell r="L2497">
            <v>0.86</v>
          </cell>
        </row>
        <row r="2498">
          <cell r="B2498" t="str">
            <v xml:space="preserve">  16:08:05</v>
          </cell>
          <cell r="I2498" t="str">
            <v xml:space="preserve">   50.61KW</v>
          </cell>
          <cell r="L2498">
            <v>0.86</v>
          </cell>
        </row>
        <row r="2499">
          <cell r="B2499" t="str">
            <v xml:space="preserve">  16:08:07</v>
          </cell>
          <cell r="I2499" t="str">
            <v xml:space="preserve">   50.43KW</v>
          </cell>
          <cell r="L2499">
            <v>0.86</v>
          </cell>
        </row>
        <row r="2500">
          <cell r="B2500" t="str">
            <v xml:space="preserve">  16:08:09</v>
          </cell>
          <cell r="I2500" t="str">
            <v xml:space="preserve">   50.52KW</v>
          </cell>
          <cell r="L2500">
            <v>0.86</v>
          </cell>
        </row>
        <row r="2501">
          <cell r="B2501" t="str">
            <v xml:space="preserve">  16:08:11</v>
          </cell>
          <cell r="I2501" t="str">
            <v xml:space="preserve">   50.28KW</v>
          </cell>
          <cell r="L2501">
            <v>0.86</v>
          </cell>
        </row>
        <row r="2502">
          <cell r="B2502" t="str">
            <v xml:space="preserve">  16:08:13</v>
          </cell>
          <cell r="I2502" t="str">
            <v xml:space="preserve">   50.13KW</v>
          </cell>
          <cell r="L2502">
            <v>0.86</v>
          </cell>
        </row>
        <row r="2503">
          <cell r="B2503" t="str">
            <v xml:space="preserve">  16:08:15</v>
          </cell>
          <cell r="I2503" t="str">
            <v xml:space="preserve">   70.74KW</v>
          </cell>
          <cell r="L2503">
            <v>0.89</v>
          </cell>
        </row>
        <row r="2504">
          <cell r="B2504" t="str">
            <v xml:space="preserve">  16:08:17</v>
          </cell>
          <cell r="I2504" t="str">
            <v xml:space="preserve">   82.17KW</v>
          </cell>
          <cell r="L2504">
            <v>0.89</v>
          </cell>
        </row>
        <row r="2505">
          <cell r="B2505" t="str">
            <v xml:space="preserve">  16:08:19</v>
          </cell>
          <cell r="I2505" t="str">
            <v xml:space="preserve">   83.10KW</v>
          </cell>
          <cell r="L2505">
            <v>0.89</v>
          </cell>
        </row>
        <row r="2506">
          <cell r="B2506" t="str">
            <v xml:space="preserve">  16:08:21</v>
          </cell>
          <cell r="I2506" t="str">
            <v xml:space="preserve">   81.96KW</v>
          </cell>
          <cell r="L2506">
            <v>0.89</v>
          </cell>
        </row>
        <row r="2507">
          <cell r="B2507" t="str">
            <v xml:space="preserve">  16:08:23</v>
          </cell>
          <cell r="I2507" t="str">
            <v xml:space="preserve">   52.80KW</v>
          </cell>
          <cell r="L2507">
            <v>0.87</v>
          </cell>
        </row>
        <row r="2508">
          <cell r="B2508" t="str">
            <v xml:space="preserve">  16:08:25</v>
          </cell>
          <cell r="I2508" t="str">
            <v xml:space="preserve">   52.65KW</v>
          </cell>
          <cell r="L2508">
            <v>0.86</v>
          </cell>
        </row>
        <row r="2509">
          <cell r="B2509" t="str">
            <v xml:space="preserve">  16:08:27</v>
          </cell>
          <cell r="I2509" t="str">
            <v xml:space="preserve">   52.53KW</v>
          </cell>
          <cell r="L2509">
            <v>0.86</v>
          </cell>
        </row>
        <row r="2510">
          <cell r="B2510" t="str">
            <v xml:space="preserve">  16:08:29</v>
          </cell>
          <cell r="I2510" t="str">
            <v xml:space="preserve">   52.20KW</v>
          </cell>
          <cell r="L2510">
            <v>0.86</v>
          </cell>
        </row>
        <row r="2511">
          <cell r="B2511" t="str">
            <v xml:space="preserve">  16:08:31</v>
          </cell>
          <cell r="I2511" t="str">
            <v xml:space="preserve">   52.08KW</v>
          </cell>
          <cell r="L2511">
            <v>0.86</v>
          </cell>
        </row>
      </sheetData>
      <sheetData sheetId="1">
        <row r="2">
          <cell r="I2" t="e">
            <v>#N/A</v>
          </cell>
          <cell r="K2" t="e">
            <v>#N/A</v>
          </cell>
          <cell r="L2" t="e">
            <v>#N/A</v>
          </cell>
          <cell r="P2" t="str">
            <v xml:space="preserve">  14:44:55</v>
          </cell>
          <cell r="Q2">
            <v>52.32</v>
          </cell>
        </row>
        <row r="3">
          <cell r="G3">
            <v>52.08</v>
          </cell>
          <cell r="I3" t="e">
            <v>#N/A</v>
          </cell>
          <cell r="K3" t="e">
            <v>#N/A</v>
          </cell>
          <cell r="L3" t="e">
            <v>#N/A</v>
          </cell>
          <cell r="P3" t="str">
            <v xml:space="preserve">  14:44:57</v>
          </cell>
          <cell r="Q3">
            <v>52.08</v>
          </cell>
        </row>
        <row r="4">
          <cell r="G4">
            <v>52.14</v>
          </cell>
          <cell r="I4">
            <v>52.080000000000005</v>
          </cell>
          <cell r="K4">
            <v>52.080000000000005</v>
          </cell>
          <cell r="L4" t="e">
            <v>#N/A</v>
          </cell>
          <cell r="P4" t="str">
            <v xml:space="preserve">  14:44:59</v>
          </cell>
          <cell r="Q4">
            <v>52.14</v>
          </cell>
        </row>
        <row r="5">
          <cell r="G5">
            <v>52.02</v>
          </cell>
          <cell r="I5">
            <v>52.02</v>
          </cell>
          <cell r="K5">
            <v>52.02</v>
          </cell>
          <cell r="L5" t="e">
            <v>#N/A</v>
          </cell>
          <cell r="P5" t="str">
            <v xml:space="preserve">  14:45:01</v>
          </cell>
          <cell r="Q5">
            <v>52.02</v>
          </cell>
        </row>
        <row r="6">
          <cell r="G6">
            <v>51.9</v>
          </cell>
          <cell r="I6">
            <v>51.919999999999995</v>
          </cell>
          <cell r="K6">
            <v>51.919999999999995</v>
          </cell>
          <cell r="L6" t="e">
            <v>#N/A</v>
          </cell>
          <cell r="P6" t="str">
            <v xml:space="preserve">  14:45:03</v>
          </cell>
          <cell r="Q6">
            <v>51.9</v>
          </cell>
        </row>
        <row r="7">
          <cell r="G7">
            <v>51.84</v>
          </cell>
          <cell r="I7">
            <v>51.81</v>
          </cell>
          <cell r="K7">
            <v>51.81</v>
          </cell>
          <cell r="L7" t="e">
            <v>#N/A</v>
          </cell>
          <cell r="P7" t="str">
            <v xml:space="preserve">  14:45:05</v>
          </cell>
          <cell r="Q7">
            <v>23.52</v>
          </cell>
        </row>
        <row r="8">
          <cell r="G8">
            <v>51.69</v>
          </cell>
          <cell r="I8">
            <v>51.72</v>
          </cell>
          <cell r="K8">
            <v>51.72</v>
          </cell>
          <cell r="L8" t="e">
            <v>#N/A</v>
          </cell>
          <cell r="P8" t="str">
            <v xml:space="preserve">  14:45:07</v>
          </cell>
          <cell r="Q8">
            <v>51.69</v>
          </cell>
        </row>
        <row r="9">
          <cell r="G9">
            <v>51.63</v>
          </cell>
          <cell r="I9">
            <v>51.629999999999995</v>
          </cell>
          <cell r="K9">
            <v>51.629999999999995</v>
          </cell>
          <cell r="L9" t="e">
            <v>#N/A</v>
          </cell>
          <cell r="P9" t="str">
            <v xml:space="preserve">  14:45:09</v>
          </cell>
          <cell r="Q9">
            <v>51.63</v>
          </cell>
        </row>
        <row r="10">
          <cell r="G10">
            <v>51.57</v>
          </cell>
          <cell r="I10">
            <v>51.53</v>
          </cell>
          <cell r="K10">
            <v>51.53</v>
          </cell>
          <cell r="L10" t="e">
            <v>#N/A</v>
          </cell>
          <cell r="P10" t="str">
            <v xml:space="preserve">  14:45:11</v>
          </cell>
          <cell r="Q10">
            <v>51.57</v>
          </cell>
        </row>
        <row r="11">
          <cell r="G11">
            <v>51.39</v>
          </cell>
          <cell r="I11">
            <v>51.400000000000006</v>
          </cell>
          <cell r="K11">
            <v>51.400000000000006</v>
          </cell>
          <cell r="L11">
            <v>51.75</v>
          </cell>
          <cell r="P11" t="str">
            <v xml:space="preserve">  14:45:13</v>
          </cell>
          <cell r="Q11">
            <v>51.39</v>
          </cell>
        </row>
        <row r="12">
          <cell r="G12">
            <v>51.24</v>
          </cell>
          <cell r="I12">
            <v>51.26</v>
          </cell>
          <cell r="K12">
            <v>51.26</v>
          </cell>
          <cell r="L12">
            <v>51.657000000000004</v>
          </cell>
          <cell r="P12" t="str">
            <v xml:space="preserve">  14:45:15</v>
          </cell>
          <cell r="Q12">
            <v>51.24</v>
          </cell>
        </row>
        <row r="13">
          <cell r="G13">
            <v>51.15</v>
          </cell>
          <cell r="I13">
            <v>51.19</v>
          </cell>
          <cell r="K13">
            <v>51.19</v>
          </cell>
          <cell r="L13">
            <v>51.560999999999993</v>
          </cell>
          <cell r="P13" t="str">
            <v xml:space="preserve">  14:45:17</v>
          </cell>
          <cell r="Q13">
            <v>51.15</v>
          </cell>
        </row>
        <row r="14">
          <cell r="G14">
            <v>51.18</v>
          </cell>
          <cell r="I14">
            <v>51.129999999999995</v>
          </cell>
          <cell r="K14">
            <v>51.129999999999995</v>
          </cell>
          <cell r="L14">
            <v>51.464999999999996</v>
          </cell>
          <cell r="P14" t="str">
            <v xml:space="preserve">  14:45:19</v>
          </cell>
          <cell r="Q14">
            <v>51.18</v>
          </cell>
        </row>
        <row r="15">
          <cell r="G15">
            <v>51.06</v>
          </cell>
          <cell r="I15">
            <v>51.050000000000004</v>
          </cell>
          <cell r="K15">
            <v>51.050000000000004</v>
          </cell>
          <cell r="L15">
            <v>51.366</v>
          </cell>
          <cell r="P15" t="str">
            <v xml:space="preserve">  14:45:21</v>
          </cell>
          <cell r="Q15">
            <v>51.06</v>
          </cell>
        </row>
        <row r="16">
          <cell r="G16">
            <v>50.91</v>
          </cell>
          <cell r="I16">
            <v>50.94</v>
          </cell>
          <cell r="K16">
            <v>50.94</v>
          </cell>
          <cell r="L16">
            <v>51.266999999999996</v>
          </cell>
          <cell r="P16" t="str">
            <v xml:space="preserve">  14:45:23</v>
          </cell>
          <cell r="Q16">
            <v>50.91</v>
          </cell>
        </row>
        <row r="17">
          <cell r="G17">
            <v>50.85</v>
          </cell>
          <cell r="I17">
            <v>50.839999999999996</v>
          </cell>
          <cell r="K17">
            <v>50.839999999999996</v>
          </cell>
          <cell r="L17">
            <v>51.173999999999999</v>
          </cell>
          <cell r="P17" t="str">
            <v xml:space="preserve">  14:45:25</v>
          </cell>
          <cell r="Q17">
            <v>50.85</v>
          </cell>
        </row>
        <row r="18">
          <cell r="G18">
            <v>50.76</v>
          </cell>
          <cell r="I18">
            <v>50.74</v>
          </cell>
          <cell r="K18">
            <v>50.74</v>
          </cell>
          <cell r="L18">
            <v>51.072000000000003</v>
          </cell>
          <cell r="P18" t="str">
            <v xml:space="preserve">  14:45:27</v>
          </cell>
          <cell r="Q18">
            <v>50.76</v>
          </cell>
        </row>
        <row r="19">
          <cell r="G19">
            <v>50.61</v>
          </cell>
          <cell r="I19">
            <v>50.610000000000007</v>
          </cell>
          <cell r="K19">
            <v>50.610000000000007</v>
          </cell>
          <cell r="L19">
            <v>50.960999999999999</v>
          </cell>
          <cell r="P19" t="str">
            <v xml:space="preserve">  14:45:29</v>
          </cell>
          <cell r="Q19">
            <v>50.61</v>
          </cell>
        </row>
        <row r="20">
          <cell r="G20">
            <v>50.46</v>
          </cell>
          <cell r="I20">
            <v>50.47</v>
          </cell>
          <cell r="K20">
            <v>50.47</v>
          </cell>
          <cell r="L20">
            <v>50.855999999999995</v>
          </cell>
          <cell r="P20" t="str">
            <v xml:space="preserve">  14:45:31</v>
          </cell>
          <cell r="Q20">
            <v>50.46</v>
          </cell>
        </row>
        <row r="21">
          <cell r="G21">
            <v>50.34</v>
          </cell>
          <cell r="I21">
            <v>50.390000000000008</v>
          </cell>
          <cell r="K21">
            <v>50.390000000000008</v>
          </cell>
          <cell r="L21">
            <v>50.768999999999991</v>
          </cell>
          <cell r="P21" t="str">
            <v xml:space="preserve">  14:45:33</v>
          </cell>
          <cell r="Q21">
            <v>50.34</v>
          </cell>
        </row>
        <row r="22">
          <cell r="G22">
            <v>50.37</v>
          </cell>
          <cell r="I22">
            <v>50.34</v>
          </cell>
          <cell r="K22">
            <v>50.34</v>
          </cell>
          <cell r="L22">
            <v>50.684999999999995</v>
          </cell>
          <cell r="P22" t="str">
            <v xml:space="preserve">  14:45:35</v>
          </cell>
          <cell r="Q22">
            <v>50.37</v>
          </cell>
        </row>
        <row r="23">
          <cell r="G23">
            <v>50.31</v>
          </cell>
          <cell r="I23">
            <v>50.29</v>
          </cell>
          <cell r="K23">
            <v>50.29</v>
          </cell>
          <cell r="L23">
            <v>50.585999999999999</v>
          </cell>
          <cell r="P23" t="str">
            <v xml:space="preserve">  14:45:37</v>
          </cell>
          <cell r="Q23">
            <v>50.31</v>
          </cell>
        </row>
        <row r="24">
          <cell r="G24">
            <v>50.19</v>
          </cell>
          <cell r="I24">
            <v>50.18</v>
          </cell>
          <cell r="K24">
            <v>50.18</v>
          </cell>
          <cell r="L24">
            <v>50.484000000000002</v>
          </cell>
          <cell r="P24" t="str">
            <v xml:space="preserve">  14:45:39</v>
          </cell>
          <cell r="Q24">
            <v>50.19</v>
          </cell>
        </row>
        <row r="25">
          <cell r="G25">
            <v>50.04</v>
          </cell>
          <cell r="I25">
            <v>60.54</v>
          </cell>
          <cell r="K25">
            <v>60.54</v>
          </cell>
          <cell r="L25">
            <v>53.532000000000004</v>
          </cell>
          <cell r="P25" t="str">
            <v xml:space="preserve">  14:45:41</v>
          </cell>
          <cell r="Q25">
            <v>50.04</v>
          </cell>
        </row>
        <row r="26">
          <cell r="G26">
            <v>81.39</v>
          </cell>
          <cell r="I26">
            <v>71.2</v>
          </cell>
          <cell r="K26">
            <v>71.2</v>
          </cell>
          <cell r="L26">
            <v>56.664000000000001</v>
          </cell>
          <cell r="P26" t="str">
            <v xml:space="preserve">  14:45:43</v>
          </cell>
          <cell r="Q26">
            <v>81.39</v>
          </cell>
        </row>
        <row r="27">
          <cell r="G27">
            <v>82.17</v>
          </cell>
          <cell r="I27">
            <v>82.2</v>
          </cell>
          <cell r="K27">
            <v>82.2</v>
          </cell>
          <cell r="L27">
            <v>59.891999999999996</v>
          </cell>
          <cell r="P27" t="str">
            <v xml:space="preserve">  14:45:45</v>
          </cell>
          <cell r="Q27">
            <v>82.17</v>
          </cell>
        </row>
        <row r="28">
          <cell r="G28">
            <v>83.04</v>
          </cell>
          <cell r="I28">
            <v>81.490000000000009</v>
          </cell>
          <cell r="K28">
            <v>81.490000000000009</v>
          </cell>
          <cell r="L28">
            <v>62.757000000000005</v>
          </cell>
          <cell r="P28" t="str">
            <v xml:space="preserve">  14:45:47</v>
          </cell>
          <cell r="Q28">
            <v>83.04</v>
          </cell>
        </row>
        <row r="29">
          <cell r="G29">
            <v>79.260000000000005</v>
          </cell>
          <cell r="I29">
            <v>71.709999999999994</v>
          </cell>
          <cell r="K29">
            <v>71.709999999999994</v>
          </cell>
          <cell r="L29">
            <v>62.994000000000007</v>
          </cell>
          <cell r="P29" t="str">
            <v xml:space="preserve">  14:45:49</v>
          </cell>
          <cell r="Q29">
            <v>79.260000000000005</v>
          </cell>
        </row>
        <row r="30">
          <cell r="G30">
            <v>52.83</v>
          </cell>
          <cell r="I30">
            <v>61.6</v>
          </cell>
          <cell r="K30">
            <v>61.6</v>
          </cell>
          <cell r="L30">
            <v>63.231000000000016</v>
          </cell>
          <cell r="P30" t="str">
            <v xml:space="preserve">  14:45:51</v>
          </cell>
          <cell r="Q30">
            <v>52.83</v>
          </cell>
        </row>
        <row r="31">
          <cell r="G31">
            <v>52.71</v>
          </cell>
          <cell r="I31">
            <v>52.69</v>
          </cell>
          <cell r="K31">
            <v>52.69</v>
          </cell>
          <cell r="L31">
            <v>63.447000000000003</v>
          </cell>
          <cell r="P31" t="str">
            <v xml:space="preserve">  14:45:53</v>
          </cell>
          <cell r="Q31">
            <v>52.71</v>
          </cell>
        </row>
        <row r="32">
          <cell r="G32">
            <v>52.53</v>
          </cell>
          <cell r="I32">
            <v>52.57</v>
          </cell>
          <cell r="K32">
            <v>52.57</v>
          </cell>
          <cell r="L32">
            <v>63.662999999999997</v>
          </cell>
          <cell r="P32" t="str">
            <v xml:space="preserve">  14:45:55</v>
          </cell>
          <cell r="Q32">
            <v>52.53</v>
          </cell>
        </row>
        <row r="33">
          <cell r="G33">
            <v>52.47</v>
          </cell>
          <cell r="I33">
            <v>52.47</v>
          </cell>
          <cell r="K33">
            <v>52.47</v>
          </cell>
          <cell r="L33">
            <v>63.885000000000005</v>
          </cell>
          <cell r="P33" t="str">
            <v xml:space="preserve">  14:45:57</v>
          </cell>
          <cell r="Q33">
            <v>52.47</v>
          </cell>
        </row>
        <row r="34">
          <cell r="G34">
            <v>52.41</v>
          </cell>
          <cell r="I34">
            <v>52.35</v>
          </cell>
          <cell r="K34">
            <v>52.35</v>
          </cell>
          <cell r="L34">
            <v>64.097999999999985</v>
          </cell>
          <cell r="P34" t="str">
            <v xml:space="preserve">  14:45:59</v>
          </cell>
          <cell r="Q34">
            <v>52.41</v>
          </cell>
        </row>
        <row r="35">
          <cell r="G35">
            <v>52.17</v>
          </cell>
          <cell r="I35">
            <v>52.19</v>
          </cell>
          <cell r="K35">
            <v>52.19</v>
          </cell>
          <cell r="L35">
            <v>61.157999999999994</v>
          </cell>
          <cell r="P35" t="str">
            <v xml:space="preserve">  14:46:01</v>
          </cell>
          <cell r="Q35">
            <v>52.17</v>
          </cell>
        </row>
        <row r="36">
          <cell r="G36">
            <v>51.99</v>
          </cell>
          <cell r="I36">
            <v>52.03</v>
          </cell>
          <cell r="K36">
            <v>52.03</v>
          </cell>
          <cell r="L36">
            <v>58.133999999999993</v>
          </cell>
          <cell r="P36" t="str">
            <v xml:space="preserve">  14:46:03</v>
          </cell>
          <cell r="Q36">
            <v>51.99</v>
          </cell>
        </row>
        <row r="37">
          <cell r="G37">
            <v>51.93</v>
          </cell>
          <cell r="I37">
            <v>51.949999999999996</v>
          </cell>
          <cell r="K37">
            <v>51.949999999999996</v>
          </cell>
          <cell r="L37">
            <v>55.023000000000003</v>
          </cell>
          <cell r="P37" t="str">
            <v xml:space="preserve">  14:46:05</v>
          </cell>
          <cell r="Q37">
            <v>51.93</v>
          </cell>
        </row>
        <row r="38">
          <cell r="G38">
            <v>51.93</v>
          </cell>
          <cell r="I38">
            <v>51.85</v>
          </cell>
          <cell r="K38">
            <v>51.85</v>
          </cell>
          <cell r="L38">
            <v>52.266000000000005</v>
          </cell>
          <cell r="P38" t="str">
            <v xml:space="preserve">  14:46:07</v>
          </cell>
          <cell r="Q38">
            <v>51.93</v>
          </cell>
        </row>
        <row r="39">
          <cell r="G39">
            <v>51.69</v>
          </cell>
          <cell r="I39">
            <v>51.75</v>
          </cell>
          <cell r="K39">
            <v>51.75</v>
          </cell>
          <cell r="L39">
            <v>52.146000000000001</v>
          </cell>
          <cell r="P39" t="str">
            <v xml:space="preserve">  14:46:09</v>
          </cell>
          <cell r="Q39">
            <v>51.69</v>
          </cell>
        </row>
        <row r="40">
          <cell r="G40">
            <v>51.63</v>
          </cell>
          <cell r="I40">
            <v>51.639999999999993</v>
          </cell>
          <cell r="K40">
            <v>51.639999999999993</v>
          </cell>
          <cell r="L40">
            <v>52.035000000000004</v>
          </cell>
          <cell r="P40" t="str">
            <v xml:space="preserve">  14:46:11</v>
          </cell>
          <cell r="Q40">
            <v>51.63</v>
          </cell>
        </row>
        <row r="41">
          <cell r="G41">
            <v>51.6</v>
          </cell>
          <cell r="I41">
            <v>51.56</v>
          </cell>
          <cell r="K41">
            <v>51.56</v>
          </cell>
          <cell r="L41">
            <v>51.927000000000007</v>
          </cell>
          <cell r="P41" t="str">
            <v xml:space="preserve">  14:46:13</v>
          </cell>
          <cell r="Q41">
            <v>51.6</v>
          </cell>
        </row>
        <row r="42">
          <cell r="G42">
            <v>51.45</v>
          </cell>
          <cell r="I42">
            <v>51.48</v>
          </cell>
          <cell r="K42">
            <v>51.48</v>
          </cell>
          <cell r="L42">
            <v>51.819000000000003</v>
          </cell>
          <cell r="P42" t="str">
            <v xml:space="preserve">  14:46:15</v>
          </cell>
          <cell r="Q42">
            <v>51.45</v>
          </cell>
        </row>
        <row r="43">
          <cell r="G43">
            <v>51.39</v>
          </cell>
          <cell r="I43">
            <v>51.360000000000007</v>
          </cell>
          <cell r="K43">
            <v>51.360000000000007</v>
          </cell>
          <cell r="L43">
            <v>51.701999999999998</v>
          </cell>
          <cell r="P43" t="str">
            <v xml:space="preserve">  14:46:17</v>
          </cell>
          <cell r="Q43">
            <v>51.39</v>
          </cell>
        </row>
        <row r="44">
          <cell r="G44">
            <v>51.24</v>
          </cell>
          <cell r="I44">
            <v>51.27</v>
          </cell>
          <cell r="K44">
            <v>51.27</v>
          </cell>
          <cell r="L44">
            <v>51.602999999999994</v>
          </cell>
          <cell r="P44" t="str">
            <v xml:space="preserve">  14:46:19</v>
          </cell>
          <cell r="Q44">
            <v>51.24</v>
          </cell>
        </row>
        <row r="45">
          <cell r="G45">
            <v>51.18</v>
          </cell>
          <cell r="I45">
            <v>51.160000000000004</v>
          </cell>
          <cell r="K45">
            <v>51.160000000000004</v>
          </cell>
          <cell r="L45">
            <v>51.510000000000005</v>
          </cell>
          <cell r="P45" t="str">
            <v xml:space="preserve">  14:46:21</v>
          </cell>
          <cell r="Q45">
            <v>51.18</v>
          </cell>
        </row>
        <row r="46">
          <cell r="G46">
            <v>51.06</v>
          </cell>
          <cell r="I46">
            <v>51.06</v>
          </cell>
          <cell r="K46">
            <v>51.06</v>
          </cell>
          <cell r="L46">
            <v>51.411000000000001</v>
          </cell>
          <cell r="P46" t="str">
            <v xml:space="preserve">  14:46:23</v>
          </cell>
          <cell r="Q46">
            <v>51.06</v>
          </cell>
        </row>
        <row r="47">
          <cell r="G47">
            <v>50.94</v>
          </cell>
          <cell r="I47">
            <v>50.96</v>
          </cell>
          <cell r="K47">
            <v>50.96</v>
          </cell>
          <cell r="L47">
            <v>51.306000000000004</v>
          </cell>
          <cell r="P47" t="str">
            <v xml:space="preserve">  14:46:25</v>
          </cell>
          <cell r="Q47">
            <v>50.94</v>
          </cell>
        </row>
        <row r="48">
          <cell r="G48">
            <v>50.88</v>
          </cell>
          <cell r="I48">
            <v>50.87</v>
          </cell>
          <cell r="K48">
            <v>50.87</v>
          </cell>
          <cell r="L48">
            <v>51.215999999999994</v>
          </cell>
          <cell r="P48" t="str">
            <v xml:space="preserve">  14:46:27</v>
          </cell>
          <cell r="Q48">
            <v>50.88</v>
          </cell>
        </row>
        <row r="49">
          <cell r="G49">
            <v>50.79</v>
          </cell>
          <cell r="I49">
            <v>50.79</v>
          </cell>
          <cell r="K49">
            <v>50.79</v>
          </cell>
          <cell r="L49">
            <v>51.123000000000005</v>
          </cell>
          <cell r="P49" t="str">
            <v xml:space="preserve">  14:46:29</v>
          </cell>
          <cell r="Q49">
            <v>50.79</v>
          </cell>
        </row>
        <row r="50">
          <cell r="G50">
            <v>50.7</v>
          </cell>
          <cell r="I50">
            <v>50.69</v>
          </cell>
          <cell r="K50">
            <v>50.69</v>
          </cell>
          <cell r="L50">
            <v>51.021000000000001</v>
          </cell>
          <cell r="P50" t="str">
            <v xml:space="preserve">  14:46:31</v>
          </cell>
          <cell r="Q50">
            <v>50.7</v>
          </cell>
        </row>
        <row r="51">
          <cell r="G51">
            <v>50.58</v>
          </cell>
          <cell r="I51">
            <v>50.6</v>
          </cell>
          <cell r="K51">
            <v>50.6</v>
          </cell>
          <cell r="L51">
            <v>50.927999999999997</v>
          </cell>
          <cell r="P51" t="str">
            <v xml:space="preserve">  14:46:33</v>
          </cell>
          <cell r="Q51">
            <v>50.58</v>
          </cell>
        </row>
        <row r="52">
          <cell r="G52">
            <v>50.52</v>
          </cell>
          <cell r="I52">
            <v>50.52</v>
          </cell>
          <cell r="K52">
            <v>50.52</v>
          </cell>
          <cell r="L52">
            <v>50.834999999999994</v>
          </cell>
          <cell r="P52" t="str">
            <v xml:space="preserve">  14:46:35</v>
          </cell>
          <cell r="Q52">
            <v>50.52</v>
          </cell>
        </row>
        <row r="53">
          <cell r="G53">
            <v>50.46</v>
          </cell>
          <cell r="I53">
            <v>50.44</v>
          </cell>
          <cell r="K53">
            <v>50.44</v>
          </cell>
          <cell r="L53">
            <v>50.74499999999999</v>
          </cell>
          <cell r="P53" t="str">
            <v xml:space="preserve">  14:46:37</v>
          </cell>
          <cell r="Q53">
            <v>50.46</v>
          </cell>
        </row>
        <row r="54">
          <cell r="G54">
            <v>50.34</v>
          </cell>
          <cell r="I54">
            <v>50.32</v>
          </cell>
          <cell r="K54">
            <v>50.32</v>
          </cell>
          <cell r="L54">
            <v>50.642999999999994</v>
          </cell>
          <cell r="P54" t="str">
            <v xml:space="preserve">  14:46:39</v>
          </cell>
          <cell r="Q54">
            <v>50.34</v>
          </cell>
        </row>
        <row r="55">
          <cell r="G55">
            <v>50.16</v>
          </cell>
          <cell r="I55">
            <v>50.22</v>
          </cell>
          <cell r="K55">
            <v>50.22</v>
          </cell>
          <cell r="L55">
            <v>50.552999999999983</v>
          </cell>
          <cell r="P55" t="str">
            <v xml:space="preserve">  14:46:41</v>
          </cell>
          <cell r="Q55">
            <v>50.16</v>
          </cell>
        </row>
        <row r="56">
          <cell r="G56">
            <v>50.16</v>
          </cell>
          <cell r="I56">
            <v>60.259999999999991</v>
          </cell>
          <cell r="K56">
            <v>60.259999999999991</v>
          </cell>
          <cell r="L56">
            <v>53.504999999999995</v>
          </cell>
          <cell r="P56" t="str">
            <v xml:space="preserve">  14:46:43</v>
          </cell>
          <cell r="Q56">
            <v>50.16</v>
          </cell>
        </row>
        <row r="57">
          <cell r="G57">
            <v>80.459999999999994</v>
          </cell>
          <cell r="I57">
            <v>70.69</v>
          </cell>
          <cell r="K57">
            <v>70.69</v>
          </cell>
          <cell r="L57">
            <v>56.561999999999991</v>
          </cell>
          <cell r="P57" t="str">
            <v xml:space="preserve">  14:46:45</v>
          </cell>
          <cell r="Q57">
            <v>80.459999999999994</v>
          </cell>
        </row>
        <row r="58">
          <cell r="G58">
            <v>81.45</v>
          </cell>
          <cell r="I58">
            <v>81.489999999999995</v>
          </cell>
          <cell r="K58">
            <v>81.489999999999995</v>
          </cell>
          <cell r="L58">
            <v>59.73899999999999</v>
          </cell>
          <cell r="P58" t="str">
            <v xml:space="preserve">  14:46:47</v>
          </cell>
          <cell r="Q58">
            <v>81.45</v>
          </cell>
        </row>
        <row r="59">
          <cell r="G59">
            <v>82.56</v>
          </cell>
          <cell r="I59">
            <v>82.339999999999989</v>
          </cell>
          <cell r="K59">
            <v>82.339999999999989</v>
          </cell>
          <cell r="L59">
            <v>62.970000000000006</v>
          </cell>
          <cell r="P59" t="str">
            <v xml:space="preserve">  14:46:49</v>
          </cell>
          <cell r="Q59">
            <v>82.56</v>
          </cell>
        </row>
        <row r="60">
          <cell r="G60">
            <v>83.01</v>
          </cell>
          <cell r="I60">
            <v>72.86</v>
          </cell>
          <cell r="K60">
            <v>72.86</v>
          </cell>
          <cell r="L60">
            <v>63.213000000000001</v>
          </cell>
          <cell r="P60" t="str">
            <v xml:space="preserve">  14:46:51</v>
          </cell>
          <cell r="Q60">
            <v>83.01</v>
          </cell>
        </row>
        <row r="61">
          <cell r="G61">
            <v>53.01</v>
          </cell>
          <cell r="I61">
            <v>62.910000000000004</v>
          </cell>
          <cell r="K61">
            <v>62.910000000000004</v>
          </cell>
          <cell r="L61">
            <v>63.432000000000002</v>
          </cell>
          <cell r="P61" t="str">
            <v xml:space="preserve">  14:46:53</v>
          </cell>
          <cell r="Q61">
            <v>53.01</v>
          </cell>
        </row>
        <row r="62">
          <cell r="G62">
            <v>52.71</v>
          </cell>
          <cell r="I62">
            <v>52.76</v>
          </cell>
          <cell r="K62">
            <v>52.76</v>
          </cell>
          <cell r="L62">
            <v>63.64200000000001</v>
          </cell>
          <cell r="P62" t="str">
            <v xml:space="preserve">  14:46:55</v>
          </cell>
          <cell r="Q62">
            <v>52.71</v>
          </cell>
        </row>
        <row r="63">
          <cell r="G63">
            <v>52.56</v>
          </cell>
          <cell r="I63">
            <v>52.56</v>
          </cell>
          <cell r="K63">
            <v>52.56</v>
          </cell>
          <cell r="L63">
            <v>63.84899999999999</v>
          </cell>
          <cell r="P63" t="str">
            <v xml:space="preserve">  14:46:57</v>
          </cell>
          <cell r="Q63">
            <v>52.56</v>
          </cell>
        </row>
        <row r="64">
          <cell r="G64">
            <v>52.41</v>
          </cell>
          <cell r="I64">
            <v>52.390000000000008</v>
          </cell>
          <cell r="K64">
            <v>52.390000000000008</v>
          </cell>
          <cell r="L64">
            <v>64.052999999999997</v>
          </cell>
          <cell r="P64" t="str">
            <v xml:space="preserve">  14:46:59</v>
          </cell>
          <cell r="Q64">
            <v>52.41</v>
          </cell>
        </row>
        <row r="65">
          <cell r="G65">
            <v>52.2</v>
          </cell>
          <cell r="I65">
            <v>52.28</v>
          </cell>
          <cell r="K65">
            <v>52.28</v>
          </cell>
          <cell r="L65">
            <v>64.260000000000005</v>
          </cell>
          <cell r="P65" t="str">
            <v xml:space="preserve">  14:47:01</v>
          </cell>
          <cell r="Q65">
            <v>52.2</v>
          </cell>
        </row>
        <row r="66">
          <cell r="G66">
            <v>52.23</v>
          </cell>
          <cell r="I66">
            <v>52.160000000000004</v>
          </cell>
          <cell r="K66">
            <v>52.160000000000004</v>
          </cell>
          <cell r="L66">
            <v>61.418999999999983</v>
          </cell>
          <cell r="P66" t="str">
            <v xml:space="preserve">  14:47:03</v>
          </cell>
          <cell r="Q66">
            <v>52.23</v>
          </cell>
        </row>
        <row r="67">
          <cell r="G67">
            <v>52.05</v>
          </cell>
          <cell r="I67">
            <v>52.109999999999992</v>
          </cell>
          <cell r="K67">
            <v>52.109999999999992</v>
          </cell>
          <cell r="L67">
            <v>58.478999999999999</v>
          </cell>
          <cell r="P67" t="str">
            <v xml:space="preserve">  14:47:05</v>
          </cell>
          <cell r="Q67">
            <v>52.05</v>
          </cell>
        </row>
        <row r="68">
          <cell r="G68">
            <v>52.05</v>
          </cell>
          <cell r="I68">
            <v>51.97</v>
          </cell>
          <cell r="K68">
            <v>51.97</v>
          </cell>
          <cell r="L68">
            <v>55.404000000000011</v>
          </cell>
          <cell r="P68" t="str">
            <v xml:space="preserve">  14:47:07</v>
          </cell>
          <cell r="Q68">
            <v>52.05</v>
          </cell>
        </row>
        <row r="69">
          <cell r="G69">
            <v>51.81</v>
          </cell>
          <cell r="I69">
            <v>51.85</v>
          </cell>
          <cell r="K69">
            <v>51.85</v>
          </cell>
          <cell r="L69">
            <v>52.272000000000006</v>
          </cell>
          <cell r="P69" t="str">
            <v xml:space="preserve">  14:47:09</v>
          </cell>
          <cell r="Q69">
            <v>51.81</v>
          </cell>
        </row>
        <row r="70">
          <cell r="G70">
            <v>51.69</v>
          </cell>
          <cell r="I70">
            <v>51.72</v>
          </cell>
          <cell r="K70">
            <v>51.72</v>
          </cell>
          <cell r="L70">
            <v>52.137</v>
          </cell>
          <cell r="P70" t="str">
            <v xml:space="preserve">  14:47:11</v>
          </cell>
          <cell r="Q70">
            <v>51.69</v>
          </cell>
        </row>
        <row r="71">
          <cell r="G71">
            <v>51.66</v>
          </cell>
          <cell r="I71">
            <v>51.639999999999993</v>
          </cell>
          <cell r="K71">
            <v>51.639999999999993</v>
          </cell>
          <cell r="L71">
            <v>52.023000000000003</v>
          </cell>
          <cell r="P71" t="str">
            <v xml:space="preserve">  14:47:13</v>
          </cell>
          <cell r="Q71">
            <v>51.66</v>
          </cell>
        </row>
        <row r="72">
          <cell r="G72">
            <v>51.57</v>
          </cell>
          <cell r="I72">
            <v>51.589999999999996</v>
          </cell>
          <cell r="K72">
            <v>51.589999999999996</v>
          </cell>
          <cell r="L72">
            <v>51.921000000000006</v>
          </cell>
          <cell r="P72" t="str">
            <v xml:space="preserve">  14:47:15</v>
          </cell>
          <cell r="Q72">
            <v>51.57</v>
          </cell>
        </row>
        <row r="73">
          <cell r="G73">
            <v>51.54</v>
          </cell>
          <cell r="I73">
            <v>51.49</v>
          </cell>
          <cell r="K73">
            <v>51.49</v>
          </cell>
          <cell r="L73">
            <v>51.81600000000001</v>
          </cell>
          <cell r="P73" t="str">
            <v xml:space="preserve">  14:47:17</v>
          </cell>
          <cell r="Q73">
            <v>51.54</v>
          </cell>
        </row>
        <row r="74">
          <cell r="G74">
            <v>51.36</v>
          </cell>
          <cell r="I74">
            <v>51.38</v>
          </cell>
          <cell r="K74">
            <v>51.38</v>
          </cell>
          <cell r="L74">
            <v>51.720000000000006</v>
          </cell>
          <cell r="P74" t="str">
            <v xml:space="preserve">  14:47:19</v>
          </cell>
          <cell r="Q74">
            <v>51.36</v>
          </cell>
        </row>
        <row r="75">
          <cell r="G75">
            <v>51.24</v>
          </cell>
          <cell r="I75">
            <v>51.24</v>
          </cell>
          <cell r="K75">
            <v>51.24</v>
          </cell>
          <cell r="L75">
            <v>51.609000000000002</v>
          </cell>
          <cell r="P75" t="str">
            <v xml:space="preserve">  14:47:21</v>
          </cell>
          <cell r="Q75">
            <v>51.24</v>
          </cell>
        </row>
        <row r="76">
          <cell r="G76">
            <v>51.12</v>
          </cell>
          <cell r="I76">
            <v>51.129999999999995</v>
          </cell>
          <cell r="K76">
            <v>51.129999999999995</v>
          </cell>
          <cell r="L76">
            <v>51.507000000000005</v>
          </cell>
          <cell r="P76" t="str">
            <v xml:space="preserve">  14:47:23</v>
          </cell>
          <cell r="Q76">
            <v>51.12</v>
          </cell>
        </row>
        <row r="77">
          <cell r="G77">
            <v>51.03</v>
          </cell>
          <cell r="I77">
            <v>51.06</v>
          </cell>
          <cell r="K77">
            <v>51.06</v>
          </cell>
          <cell r="L77">
            <v>51.404999999999994</v>
          </cell>
          <cell r="P77" t="str">
            <v xml:space="preserve">  14:47:25</v>
          </cell>
          <cell r="Q77">
            <v>51.03</v>
          </cell>
        </row>
        <row r="78">
          <cell r="G78">
            <v>51.03</v>
          </cell>
          <cell r="I78">
            <v>50.98</v>
          </cell>
          <cell r="K78">
            <v>50.98</v>
          </cell>
          <cell r="L78">
            <v>51.311999999999998</v>
          </cell>
          <cell r="P78" t="str">
            <v xml:space="preserve">  14:47:27</v>
          </cell>
          <cell r="Q78">
            <v>51.03</v>
          </cell>
        </row>
        <row r="79">
          <cell r="G79">
            <v>50.88</v>
          </cell>
          <cell r="I79">
            <v>50.870000000000005</v>
          </cell>
          <cell r="K79">
            <v>50.870000000000005</v>
          </cell>
          <cell r="L79">
            <v>51.213000000000001</v>
          </cell>
          <cell r="P79" t="str">
            <v xml:space="preserve">  14:47:29</v>
          </cell>
          <cell r="Q79">
            <v>50.88</v>
          </cell>
        </row>
        <row r="80">
          <cell r="G80">
            <v>50.7</v>
          </cell>
          <cell r="I80">
            <v>50.740000000000009</v>
          </cell>
          <cell r="K80">
            <v>50.740000000000009</v>
          </cell>
          <cell r="L80">
            <v>51.110999999999997</v>
          </cell>
          <cell r="P80" t="str">
            <v xml:space="preserve">  14:47:31</v>
          </cell>
          <cell r="Q80">
            <v>50.7</v>
          </cell>
        </row>
        <row r="81">
          <cell r="G81">
            <v>50.64</v>
          </cell>
          <cell r="I81">
            <v>50.620000000000005</v>
          </cell>
          <cell r="K81">
            <v>50.620000000000005</v>
          </cell>
          <cell r="L81">
            <v>51.006</v>
          </cell>
          <cell r="P81" t="str">
            <v xml:space="preserve">  14:47:33</v>
          </cell>
          <cell r="Q81">
            <v>50.64</v>
          </cell>
        </row>
        <row r="82">
          <cell r="G82">
            <v>50.52</v>
          </cell>
          <cell r="I82">
            <v>50.54</v>
          </cell>
          <cell r="K82">
            <v>50.54</v>
          </cell>
          <cell r="L82">
            <v>50.897999999999996</v>
          </cell>
          <cell r="P82" t="str">
            <v xml:space="preserve">  14:47:35</v>
          </cell>
          <cell r="Q82">
            <v>50.52</v>
          </cell>
        </row>
        <row r="83">
          <cell r="G83">
            <v>50.46</v>
          </cell>
          <cell r="I83">
            <v>50.47</v>
          </cell>
          <cell r="K83">
            <v>50.47</v>
          </cell>
          <cell r="L83">
            <v>50.804999999999993</v>
          </cell>
          <cell r="P83" t="str">
            <v xml:space="preserve">  14:47:37</v>
          </cell>
          <cell r="Q83">
            <v>50.46</v>
          </cell>
        </row>
        <row r="84">
          <cell r="G84">
            <v>50.43</v>
          </cell>
          <cell r="I84">
            <v>50.390000000000008</v>
          </cell>
          <cell r="K84">
            <v>50.390000000000008</v>
          </cell>
          <cell r="L84">
            <v>50.708999999999989</v>
          </cell>
          <cell r="P84" t="str">
            <v xml:space="preserve">  14:47:39</v>
          </cell>
          <cell r="Q84">
            <v>50.43</v>
          </cell>
        </row>
        <row r="85">
          <cell r="G85">
            <v>50.28</v>
          </cell>
          <cell r="I85">
            <v>50.28</v>
          </cell>
          <cell r="K85">
            <v>50.28</v>
          </cell>
          <cell r="L85">
            <v>50.609999999999992</v>
          </cell>
          <cell r="P85" t="str">
            <v xml:space="preserve">  14:47:41</v>
          </cell>
          <cell r="Q85">
            <v>50.28</v>
          </cell>
        </row>
        <row r="86">
          <cell r="G86">
            <v>50.13</v>
          </cell>
          <cell r="I86">
            <v>50.199999999999996</v>
          </cell>
          <cell r="K86">
            <v>50.199999999999996</v>
          </cell>
          <cell r="L86">
            <v>50.526000000000003</v>
          </cell>
          <cell r="P86" t="str">
            <v xml:space="preserve">  14:47:43</v>
          </cell>
          <cell r="Q86">
            <v>50.13</v>
          </cell>
        </row>
        <row r="87">
          <cell r="G87">
            <v>50.19</v>
          </cell>
          <cell r="I87">
            <v>60.29999999999999</v>
          </cell>
          <cell r="K87">
            <v>60.29999999999999</v>
          </cell>
          <cell r="L87">
            <v>53.481000000000009</v>
          </cell>
          <cell r="P87" t="str">
            <v xml:space="preserve">  14:47:45</v>
          </cell>
          <cell r="Q87">
            <v>50.19</v>
          </cell>
        </row>
        <row r="88">
          <cell r="G88">
            <v>80.58</v>
          </cell>
          <cell r="I88">
            <v>70.809999999999988</v>
          </cell>
          <cell r="K88">
            <v>70.809999999999988</v>
          </cell>
          <cell r="L88">
            <v>56.559000000000005</v>
          </cell>
          <cell r="P88" t="str">
            <v xml:space="preserve">  14:47:47</v>
          </cell>
          <cell r="Q88">
            <v>80.58</v>
          </cell>
        </row>
        <row r="89">
          <cell r="G89">
            <v>81.66</v>
          </cell>
          <cell r="I89">
            <v>81.649999999999991</v>
          </cell>
          <cell r="K89">
            <v>81.649999999999991</v>
          </cell>
          <cell r="L89">
            <v>59.760000000000005</v>
          </cell>
          <cell r="P89" t="str">
            <v xml:space="preserve">  14:47:49</v>
          </cell>
          <cell r="Q89">
            <v>81.66</v>
          </cell>
        </row>
        <row r="90">
          <cell r="G90">
            <v>82.71</v>
          </cell>
          <cell r="I90">
            <v>82.5</v>
          </cell>
          <cell r="K90">
            <v>82.5</v>
          </cell>
          <cell r="L90">
            <v>63.009</v>
          </cell>
          <cell r="P90" t="str">
            <v xml:space="preserve">  14:47:51</v>
          </cell>
          <cell r="Q90">
            <v>82.71</v>
          </cell>
        </row>
        <row r="91">
          <cell r="G91">
            <v>83.13</v>
          </cell>
          <cell r="I91">
            <v>73.029999999999987</v>
          </cell>
          <cell r="K91">
            <v>73.029999999999987</v>
          </cell>
          <cell r="L91">
            <v>63.281999999999996</v>
          </cell>
          <cell r="P91" t="str">
            <v xml:space="preserve">  14:47:53</v>
          </cell>
          <cell r="Q91">
            <v>83.13</v>
          </cell>
        </row>
        <row r="92">
          <cell r="G92">
            <v>53.25</v>
          </cell>
          <cell r="I92">
            <v>63.050000000000004</v>
          </cell>
          <cell r="K92">
            <v>63.050000000000004</v>
          </cell>
          <cell r="L92">
            <v>63.512999999999991</v>
          </cell>
          <cell r="P92" t="str">
            <v xml:space="preserve">  14:47:55</v>
          </cell>
          <cell r="Q92">
            <v>53.25</v>
          </cell>
        </row>
        <row r="93">
          <cell r="G93">
            <v>52.77</v>
          </cell>
          <cell r="I93">
            <v>52.900000000000006</v>
          </cell>
          <cell r="K93">
            <v>52.900000000000006</v>
          </cell>
          <cell r="L93">
            <v>63.738</v>
          </cell>
          <cell r="P93" t="str">
            <v xml:space="preserve">  14:47:57</v>
          </cell>
          <cell r="Q93">
            <v>52.77</v>
          </cell>
        </row>
        <row r="94">
          <cell r="G94">
            <v>52.68</v>
          </cell>
          <cell r="I94">
            <v>52.660000000000004</v>
          </cell>
          <cell r="K94">
            <v>52.660000000000004</v>
          </cell>
          <cell r="L94">
            <v>63.962999999999987</v>
          </cell>
          <cell r="P94" t="str">
            <v xml:space="preserve">  14:47:59</v>
          </cell>
          <cell r="Q94">
            <v>52.68</v>
          </cell>
        </row>
        <row r="95">
          <cell r="G95">
            <v>52.53</v>
          </cell>
          <cell r="I95">
            <v>52.5</v>
          </cell>
          <cell r="K95">
            <v>52.5</v>
          </cell>
          <cell r="L95">
            <v>64.178999999999988</v>
          </cell>
          <cell r="P95" t="str">
            <v xml:space="preserve">  14:48:01</v>
          </cell>
          <cell r="Q95">
            <v>52.53</v>
          </cell>
        </row>
        <row r="96">
          <cell r="G96">
            <v>52.29</v>
          </cell>
          <cell r="I96">
            <v>52.349999999999994</v>
          </cell>
          <cell r="K96">
            <v>52.349999999999994</v>
          </cell>
          <cell r="L96">
            <v>64.382999999999996</v>
          </cell>
          <cell r="P96" t="str">
            <v xml:space="preserve">  14:48:03</v>
          </cell>
          <cell r="Q96">
            <v>52.29</v>
          </cell>
        </row>
        <row r="97">
          <cell r="G97">
            <v>52.23</v>
          </cell>
          <cell r="I97">
            <v>52.19</v>
          </cell>
          <cell r="K97">
            <v>52.19</v>
          </cell>
          <cell r="L97">
            <v>61.529999999999994</v>
          </cell>
          <cell r="P97" t="str">
            <v xml:space="preserve">  14:48:05</v>
          </cell>
          <cell r="Q97">
            <v>52.23</v>
          </cell>
        </row>
        <row r="98">
          <cell r="G98">
            <v>52.05</v>
          </cell>
          <cell r="I98">
            <v>52.120000000000005</v>
          </cell>
          <cell r="K98">
            <v>52.120000000000005</v>
          </cell>
          <cell r="L98">
            <v>58.572000000000003</v>
          </cell>
          <cell r="P98" t="str">
            <v xml:space="preserve">  14:48:07</v>
          </cell>
          <cell r="Q98">
            <v>52.05</v>
          </cell>
        </row>
        <row r="99">
          <cell r="G99">
            <v>52.08</v>
          </cell>
          <cell r="I99">
            <v>52.01</v>
          </cell>
          <cell r="K99">
            <v>52.01</v>
          </cell>
          <cell r="L99">
            <v>55.491000000000007</v>
          </cell>
          <cell r="P99" t="str">
            <v xml:space="preserve">  14:48:09</v>
          </cell>
          <cell r="Q99">
            <v>52.08</v>
          </cell>
        </row>
        <row r="100">
          <cell r="G100">
            <v>51.9</v>
          </cell>
          <cell r="I100">
            <v>51.919999999999995</v>
          </cell>
          <cell r="K100">
            <v>51.919999999999995</v>
          </cell>
          <cell r="L100">
            <v>52.356000000000009</v>
          </cell>
          <cell r="P100" t="str">
            <v xml:space="preserve">  14:48:11</v>
          </cell>
          <cell r="Q100">
            <v>51.9</v>
          </cell>
        </row>
        <row r="101">
          <cell r="G101">
            <v>51.78</v>
          </cell>
          <cell r="I101">
            <v>51.79</v>
          </cell>
          <cell r="K101">
            <v>51.79</v>
          </cell>
          <cell r="L101">
            <v>52.2</v>
          </cell>
          <cell r="P101" t="str">
            <v xml:space="preserve">  14:48:13</v>
          </cell>
          <cell r="Q101">
            <v>51.78</v>
          </cell>
        </row>
        <row r="102">
          <cell r="G102">
            <v>51.69</v>
          </cell>
          <cell r="I102">
            <v>51.69</v>
          </cell>
          <cell r="K102">
            <v>51.69</v>
          </cell>
          <cell r="L102">
            <v>52.082999999999991</v>
          </cell>
          <cell r="P102" t="str">
            <v xml:space="preserve">  14:48:15</v>
          </cell>
          <cell r="Q102">
            <v>51.69</v>
          </cell>
        </row>
        <row r="103">
          <cell r="G103">
            <v>51.6</v>
          </cell>
          <cell r="I103">
            <v>51.599999999999994</v>
          </cell>
          <cell r="K103">
            <v>51.599999999999994</v>
          </cell>
          <cell r="L103">
            <v>51.965999999999994</v>
          </cell>
          <cell r="P103" t="str">
            <v xml:space="preserve">  14:48:17</v>
          </cell>
          <cell r="Q103">
            <v>51.6</v>
          </cell>
        </row>
        <row r="104">
          <cell r="G104">
            <v>51.51</v>
          </cell>
          <cell r="I104">
            <v>51.51</v>
          </cell>
          <cell r="K104">
            <v>51.51</v>
          </cell>
          <cell r="L104">
            <v>51.854999999999997</v>
          </cell>
          <cell r="P104" t="str">
            <v xml:space="preserve">  14:48:19</v>
          </cell>
          <cell r="Q104">
            <v>51.51</v>
          </cell>
        </row>
        <row r="105">
          <cell r="G105">
            <v>51.42</v>
          </cell>
          <cell r="I105">
            <v>51.430000000000007</v>
          </cell>
          <cell r="K105">
            <v>51.430000000000007</v>
          </cell>
          <cell r="L105">
            <v>51.762</v>
          </cell>
          <cell r="P105" t="str">
            <v xml:space="preserve">  14:48:21</v>
          </cell>
          <cell r="Q105">
            <v>51.42</v>
          </cell>
        </row>
        <row r="106">
          <cell r="G106">
            <v>51.36</v>
          </cell>
          <cell r="I106">
            <v>51.330000000000005</v>
          </cell>
          <cell r="K106">
            <v>51.330000000000005</v>
          </cell>
          <cell r="L106">
            <v>51.660000000000004</v>
          </cell>
          <cell r="P106" t="str">
            <v xml:space="preserve">  14:48:23</v>
          </cell>
          <cell r="Q106">
            <v>51.36</v>
          </cell>
        </row>
        <row r="107">
          <cell r="G107">
            <v>51.21</v>
          </cell>
          <cell r="I107">
            <v>51.25</v>
          </cell>
          <cell r="K107">
            <v>51.25</v>
          </cell>
          <cell r="L107">
            <v>51.573</v>
          </cell>
          <cell r="P107" t="str">
            <v xml:space="preserve">  14:48:25</v>
          </cell>
          <cell r="Q107">
            <v>51.21</v>
          </cell>
        </row>
        <row r="108">
          <cell r="G108">
            <v>51.18</v>
          </cell>
          <cell r="I108">
            <v>51.18</v>
          </cell>
          <cell r="K108">
            <v>51.18</v>
          </cell>
          <cell r="L108">
            <v>51.480000000000004</v>
          </cell>
          <cell r="P108" t="str">
            <v xml:space="preserve">  14:48:27</v>
          </cell>
          <cell r="Q108">
            <v>51.18</v>
          </cell>
        </row>
        <row r="109">
          <cell r="G109">
            <v>51.15</v>
          </cell>
          <cell r="I109">
            <v>51.089999999999996</v>
          </cell>
          <cell r="K109">
            <v>51.089999999999996</v>
          </cell>
          <cell r="L109">
            <v>51.383999999999993</v>
          </cell>
          <cell r="P109" t="str">
            <v xml:space="preserve">  14:48:29</v>
          </cell>
          <cell r="Q109">
            <v>51.15</v>
          </cell>
        </row>
        <row r="110">
          <cell r="G110">
            <v>50.94</v>
          </cell>
          <cell r="I110">
            <v>51</v>
          </cell>
          <cell r="K110">
            <v>51</v>
          </cell>
          <cell r="L110">
            <v>51.29699999999999</v>
          </cell>
          <cell r="P110" t="str">
            <v xml:space="preserve">  14:48:31</v>
          </cell>
          <cell r="Q110">
            <v>50.94</v>
          </cell>
        </row>
        <row r="111">
          <cell r="G111">
            <v>50.91</v>
          </cell>
          <cell r="I111">
            <v>50.87</v>
          </cell>
          <cell r="K111">
            <v>50.87</v>
          </cell>
          <cell r="L111">
            <v>51.203999999999994</v>
          </cell>
          <cell r="P111" t="str">
            <v xml:space="preserve">  14:48:33</v>
          </cell>
          <cell r="Q111">
            <v>50.91</v>
          </cell>
        </row>
        <row r="112">
          <cell r="G112">
            <v>50.76</v>
          </cell>
          <cell r="I112">
            <v>50.779999999999994</v>
          </cell>
          <cell r="K112">
            <v>50.779999999999994</v>
          </cell>
          <cell r="L112">
            <v>51.110999999999997</v>
          </cell>
          <cell r="P112" t="str">
            <v xml:space="preserve">  14:48:35</v>
          </cell>
          <cell r="Q112">
            <v>50.76</v>
          </cell>
        </row>
        <row r="113">
          <cell r="G113">
            <v>50.67</v>
          </cell>
          <cell r="I113">
            <v>50.640000000000008</v>
          </cell>
          <cell r="K113">
            <v>50.640000000000008</v>
          </cell>
          <cell r="L113">
            <v>51.009</v>
          </cell>
          <cell r="P113" t="str">
            <v xml:space="preserve">  14:48:37</v>
          </cell>
          <cell r="Q113">
            <v>50.67</v>
          </cell>
        </row>
        <row r="114">
          <cell r="G114">
            <v>50.49</v>
          </cell>
          <cell r="I114">
            <v>50.550000000000004</v>
          </cell>
          <cell r="K114">
            <v>50.550000000000004</v>
          </cell>
          <cell r="L114">
            <v>50.916000000000004</v>
          </cell>
          <cell r="P114" t="str">
            <v xml:space="preserve">  14:48:39</v>
          </cell>
          <cell r="Q114">
            <v>50.49</v>
          </cell>
        </row>
        <row r="115">
          <cell r="G115">
            <v>50.49</v>
          </cell>
          <cell r="I115">
            <v>50.5</v>
          </cell>
          <cell r="K115">
            <v>50.5</v>
          </cell>
          <cell r="L115">
            <v>50.832000000000001</v>
          </cell>
          <cell r="P115" t="str">
            <v xml:space="preserve">  14:48:41</v>
          </cell>
          <cell r="Q115">
            <v>50.49</v>
          </cell>
        </row>
        <row r="116">
          <cell r="G116">
            <v>50.52</v>
          </cell>
          <cell r="I116">
            <v>50.419999999999995</v>
          </cell>
          <cell r="K116">
            <v>50.419999999999995</v>
          </cell>
          <cell r="L116">
            <v>50.735999999999997</v>
          </cell>
          <cell r="P116" t="str">
            <v xml:space="preserve">  14:48:43</v>
          </cell>
          <cell r="Q116">
            <v>50.52</v>
          </cell>
        </row>
        <row r="117">
          <cell r="G117">
            <v>50.25</v>
          </cell>
          <cell r="I117">
            <v>50.330000000000005</v>
          </cell>
          <cell r="K117">
            <v>50.330000000000005</v>
          </cell>
          <cell r="L117">
            <v>50.64</v>
          </cell>
          <cell r="P117" t="str">
            <v xml:space="preserve">  14:48:45</v>
          </cell>
          <cell r="Q117">
            <v>50.25</v>
          </cell>
        </row>
        <row r="118">
          <cell r="G118">
            <v>50.22</v>
          </cell>
          <cell r="I118">
            <v>50.199999999999996</v>
          </cell>
          <cell r="K118">
            <v>50.199999999999996</v>
          </cell>
          <cell r="L118">
            <v>50.537999999999997</v>
          </cell>
          <cell r="P118" t="str">
            <v xml:space="preserve">  14:48:47</v>
          </cell>
          <cell r="Q118">
            <v>50.22</v>
          </cell>
        </row>
        <row r="119">
          <cell r="G119">
            <v>50.13</v>
          </cell>
          <cell r="I119">
            <v>54.69</v>
          </cell>
          <cell r="K119">
            <v>54.69</v>
          </cell>
          <cell r="L119">
            <v>51.815999999999995</v>
          </cell>
          <cell r="P119" t="str">
            <v xml:space="preserve">  14:48:49</v>
          </cell>
          <cell r="Q119">
            <v>50.13</v>
          </cell>
        </row>
        <row r="120">
          <cell r="G120">
            <v>63.72</v>
          </cell>
          <cell r="I120">
            <v>65.25</v>
          </cell>
          <cell r="K120">
            <v>65.25</v>
          </cell>
          <cell r="L120">
            <v>54.915000000000006</v>
          </cell>
          <cell r="P120" t="str">
            <v xml:space="preserve">  14:48:51</v>
          </cell>
          <cell r="Q120">
            <v>63.72</v>
          </cell>
        </row>
        <row r="121">
          <cell r="G121">
            <v>81.900000000000006</v>
          </cell>
          <cell r="I121">
            <v>76.040000000000006</v>
          </cell>
          <cell r="K121">
            <v>76.040000000000006</v>
          </cell>
          <cell r="L121">
            <v>58.088999999999999</v>
          </cell>
          <cell r="P121" t="str">
            <v xml:space="preserve">  14:48:53</v>
          </cell>
          <cell r="Q121">
            <v>81.900000000000006</v>
          </cell>
        </row>
        <row r="122">
          <cell r="G122">
            <v>82.5</v>
          </cell>
          <cell r="I122">
            <v>82.48</v>
          </cell>
          <cell r="K122">
            <v>82.48</v>
          </cell>
          <cell r="L122">
            <v>61.326000000000001</v>
          </cell>
          <cell r="P122" t="str">
            <v xml:space="preserve">  14:48:55</v>
          </cell>
          <cell r="Q122">
            <v>82.5</v>
          </cell>
        </row>
        <row r="123">
          <cell r="G123">
            <v>83.04</v>
          </cell>
          <cell r="I123">
            <v>72.850000000000009</v>
          </cell>
          <cell r="K123">
            <v>72.850000000000009</v>
          </cell>
          <cell r="L123">
            <v>61.577999999999996</v>
          </cell>
          <cell r="P123" t="str">
            <v xml:space="preserve">  14:48:57</v>
          </cell>
          <cell r="Q123">
            <v>83.04</v>
          </cell>
        </row>
        <row r="124">
          <cell r="G124">
            <v>53.01</v>
          </cell>
          <cell r="I124">
            <v>62.920000000000009</v>
          </cell>
          <cell r="K124">
            <v>62.920000000000009</v>
          </cell>
          <cell r="L124">
            <v>61.8</v>
          </cell>
          <cell r="P124" t="str">
            <v xml:space="preserve">  14:48:59</v>
          </cell>
          <cell r="Q124">
            <v>53.01</v>
          </cell>
        </row>
        <row r="125">
          <cell r="G125">
            <v>52.71</v>
          </cell>
          <cell r="I125">
            <v>52.77</v>
          </cell>
          <cell r="K125">
            <v>52.77</v>
          </cell>
          <cell r="L125">
            <v>62.007000000000019</v>
          </cell>
          <cell r="P125" t="str">
            <v xml:space="preserve">  14:49:01</v>
          </cell>
          <cell r="Q125">
            <v>52.71</v>
          </cell>
        </row>
        <row r="126">
          <cell r="G126">
            <v>52.59</v>
          </cell>
          <cell r="I126">
            <v>52.6</v>
          </cell>
          <cell r="K126">
            <v>52.6</v>
          </cell>
          <cell r="L126">
            <v>62.232000000000006</v>
          </cell>
          <cell r="P126" t="str">
            <v xml:space="preserve">  14:49:03</v>
          </cell>
          <cell r="Q126">
            <v>52.59</v>
          </cell>
        </row>
        <row r="127">
          <cell r="G127">
            <v>52.5</v>
          </cell>
          <cell r="I127">
            <v>52.47</v>
          </cell>
          <cell r="K127">
            <v>52.47</v>
          </cell>
          <cell r="L127">
            <v>62.442000000000007</v>
          </cell>
          <cell r="P127" t="str">
            <v xml:space="preserve">  14:49:05</v>
          </cell>
          <cell r="Q127">
            <v>52.5</v>
          </cell>
        </row>
        <row r="128">
          <cell r="G128">
            <v>52.32</v>
          </cell>
          <cell r="I128">
            <v>52.330000000000005</v>
          </cell>
          <cell r="K128">
            <v>52.330000000000005</v>
          </cell>
          <cell r="L128">
            <v>62.646000000000001</v>
          </cell>
          <cell r="P128" t="str">
            <v xml:space="preserve">  14:49:07</v>
          </cell>
          <cell r="Q128">
            <v>52.32</v>
          </cell>
        </row>
        <row r="129">
          <cell r="G129">
            <v>52.17</v>
          </cell>
          <cell r="I129">
            <v>52.20000000000001</v>
          </cell>
          <cell r="K129">
            <v>52.20000000000001</v>
          </cell>
          <cell r="L129">
            <v>61.484999999999999</v>
          </cell>
          <cell r="P129" t="str">
            <v xml:space="preserve">  14:49:09</v>
          </cell>
          <cell r="Q129">
            <v>52.17</v>
          </cell>
        </row>
        <row r="130">
          <cell r="G130">
            <v>52.11</v>
          </cell>
          <cell r="I130">
            <v>52.109999999999992</v>
          </cell>
          <cell r="K130">
            <v>52.109999999999992</v>
          </cell>
          <cell r="L130">
            <v>58.5</v>
          </cell>
          <cell r="P130" t="str">
            <v xml:space="preserve">  14:49:11</v>
          </cell>
          <cell r="Q130">
            <v>52.11</v>
          </cell>
        </row>
        <row r="131">
          <cell r="G131">
            <v>52.05</v>
          </cell>
          <cell r="I131">
            <v>51.97</v>
          </cell>
          <cell r="K131">
            <v>51.97</v>
          </cell>
          <cell r="L131">
            <v>55.424999999999997</v>
          </cell>
          <cell r="P131" t="str">
            <v xml:space="preserve">  14:49:13</v>
          </cell>
          <cell r="Q131">
            <v>52.05</v>
          </cell>
        </row>
        <row r="132">
          <cell r="G132">
            <v>51.75</v>
          </cell>
          <cell r="I132">
            <v>51.870000000000005</v>
          </cell>
          <cell r="K132">
            <v>51.870000000000005</v>
          </cell>
          <cell r="L132">
            <v>52.302</v>
          </cell>
          <cell r="P132" t="str">
            <v xml:space="preserve">  14:49:15</v>
          </cell>
          <cell r="Q132">
            <v>51.75</v>
          </cell>
        </row>
        <row r="133">
          <cell r="G133">
            <v>51.81</v>
          </cell>
          <cell r="I133">
            <v>51.74</v>
          </cell>
          <cell r="K133">
            <v>51.74</v>
          </cell>
          <cell r="L133">
            <v>52.167000000000009</v>
          </cell>
          <cell r="P133" t="str">
            <v xml:space="preserve">  14:49:17</v>
          </cell>
          <cell r="Q133">
            <v>51.81</v>
          </cell>
        </row>
        <row r="134">
          <cell r="G134">
            <v>51.66</v>
          </cell>
          <cell r="I134">
            <v>51.74</v>
          </cell>
          <cell r="K134">
            <v>51.74</v>
          </cell>
          <cell r="L134">
            <v>52.071000000000005</v>
          </cell>
          <cell r="P134" t="str">
            <v xml:space="preserve">  14:49:19</v>
          </cell>
          <cell r="Q134">
            <v>51.66</v>
          </cell>
        </row>
        <row r="135">
          <cell r="G135">
            <v>51.75</v>
          </cell>
          <cell r="I135">
            <v>51.609999999999992</v>
          </cell>
          <cell r="K135">
            <v>51.609999999999992</v>
          </cell>
          <cell r="L135">
            <v>51.953999999999994</v>
          </cell>
          <cell r="P135" t="str">
            <v xml:space="preserve">  14:49:21</v>
          </cell>
          <cell r="Q135">
            <v>51.75</v>
          </cell>
        </row>
        <row r="136">
          <cell r="G136">
            <v>51.42</v>
          </cell>
          <cell r="I136">
            <v>51.51</v>
          </cell>
          <cell r="K136">
            <v>51.51</v>
          </cell>
          <cell r="L136">
            <v>51.839999999999996</v>
          </cell>
          <cell r="P136" t="str">
            <v xml:space="preserve">  14:49:23</v>
          </cell>
          <cell r="Q136">
            <v>51.42</v>
          </cell>
        </row>
        <row r="137">
          <cell r="G137">
            <v>51.36</v>
          </cell>
          <cell r="I137">
            <v>51.410000000000004</v>
          </cell>
          <cell r="K137">
            <v>51.410000000000004</v>
          </cell>
          <cell r="L137">
            <v>51.753</v>
          </cell>
          <cell r="P137" t="str">
            <v xml:space="preserve">  14:49:25</v>
          </cell>
          <cell r="Q137">
            <v>51.36</v>
          </cell>
        </row>
        <row r="138">
          <cell r="G138">
            <v>51.45</v>
          </cell>
          <cell r="I138">
            <v>51.140000000000008</v>
          </cell>
          <cell r="K138">
            <v>51.140000000000008</v>
          </cell>
          <cell r="L138">
            <v>51.597000000000001</v>
          </cell>
          <cell r="P138" t="str">
            <v xml:space="preserve">  14:49:27</v>
          </cell>
          <cell r="Q138">
            <v>51.45</v>
          </cell>
        </row>
        <row r="139">
          <cell r="G139">
            <v>50.61</v>
          </cell>
          <cell r="I139">
            <v>50.800000000000004</v>
          </cell>
          <cell r="K139">
            <v>50.800000000000004</v>
          </cell>
          <cell r="L139">
            <v>51.42</v>
          </cell>
          <cell r="P139" t="str">
            <v xml:space="preserve">  14:49:29</v>
          </cell>
          <cell r="Q139">
            <v>50.61</v>
          </cell>
        </row>
        <row r="140">
          <cell r="G140">
            <v>50.34</v>
          </cell>
          <cell r="I140">
            <v>50.430000000000007</v>
          </cell>
          <cell r="K140">
            <v>50.430000000000007</v>
          </cell>
          <cell r="L140">
            <v>51.249000000000002</v>
          </cell>
          <cell r="P140" t="str">
            <v xml:space="preserve">  14:49:31</v>
          </cell>
          <cell r="Q140">
            <v>50.34</v>
          </cell>
        </row>
        <row r="141">
          <cell r="G141">
            <v>50.34</v>
          </cell>
          <cell r="I141">
            <v>50.370000000000005</v>
          </cell>
          <cell r="K141">
            <v>50.370000000000005</v>
          </cell>
          <cell r="L141">
            <v>51.117000000000004</v>
          </cell>
          <cell r="P141" t="str">
            <v xml:space="preserve">  14:49:33</v>
          </cell>
          <cell r="Q141">
            <v>50.34</v>
          </cell>
        </row>
        <row r="142">
          <cell r="G142">
            <v>50.43</v>
          </cell>
          <cell r="I142">
            <v>50.38</v>
          </cell>
          <cell r="K142">
            <v>50.38</v>
          </cell>
          <cell r="L142">
            <v>50.973000000000006</v>
          </cell>
          <cell r="P142" t="str">
            <v xml:space="preserve">  14:49:35</v>
          </cell>
          <cell r="Q142">
            <v>50.43</v>
          </cell>
        </row>
        <row r="143">
          <cell r="G143">
            <v>50.37</v>
          </cell>
          <cell r="I143">
            <v>50.379999999999995</v>
          </cell>
          <cell r="K143">
            <v>50.379999999999995</v>
          </cell>
          <cell r="L143">
            <v>50.841000000000008</v>
          </cell>
          <cell r="P143" t="str">
            <v xml:space="preserve">  14:49:37</v>
          </cell>
          <cell r="Q143">
            <v>50.37</v>
          </cell>
        </row>
        <row r="144">
          <cell r="G144">
            <v>50.34</v>
          </cell>
          <cell r="I144">
            <v>50.34</v>
          </cell>
          <cell r="K144">
            <v>50.34</v>
          </cell>
          <cell r="L144">
            <v>50.69700000000001</v>
          </cell>
          <cell r="P144" t="str">
            <v xml:space="preserve">  14:49:39</v>
          </cell>
          <cell r="Q144">
            <v>50.34</v>
          </cell>
        </row>
        <row r="145">
          <cell r="G145">
            <v>50.31</v>
          </cell>
          <cell r="I145">
            <v>50.28</v>
          </cell>
          <cell r="K145">
            <v>50.28</v>
          </cell>
          <cell r="L145">
            <v>50.573999999999998</v>
          </cell>
          <cell r="P145" t="str">
            <v xml:space="preserve">  14:49:41</v>
          </cell>
          <cell r="Q145">
            <v>50.31</v>
          </cell>
        </row>
        <row r="146">
          <cell r="G146">
            <v>50.19</v>
          </cell>
          <cell r="I146">
            <v>51.69</v>
          </cell>
          <cell r="K146">
            <v>51.69</v>
          </cell>
          <cell r="L146">
            <v>50.894999999999996</v>
          </cell>
          <cell r="P146" t="str">
            <v xml:space="preserve">  14:49:43</v>
          </cell>
          <cell r="Q146">
            <v>50.19</v>
          </cell>
        </row>
        <row r="147">
          <cell r="G147">
            <v>54.57</v>
          </cell>
          <cell r="I147">
            <v>61.81</v>
          </cell>
          <cell r="K147">
            <v>61.81</v>
          </cell>
          <cell r="L147">
            <v>53.817000000000007</v>
          </cell>
          <cell r="P147" t="str">
            <v xml:space="preserve">  14:49:45</v>
          </cell>
          <cell r="Q147">
            <v>54.57</v>
          </cell>
        </row>
        <row r="148">
          <cell r="G148">
            <v>80.67</v>
          </cell>
          <cell r="I148">
            <v>72.5</v>
          </cell>
          <cell r="K148">
            <v>72.5</v>
          </cell>
          <cell r="L148">
            <v>56.982000000000006</v>
          </cell>
          <cell r="P148" t="str">
            <v xml:space="preserve">  14:49:47</v>
          </cell>
          <cell r="Q148">
            <v>80.67</v>
          </cell>
        </row>
        <row r="149">
          <cell r="G149">
            <v>82.26</v>
          </cell>
          <cell r="I149">
            <v>82.04</v>
          </cell>
          <cell r="K149">
            <v>82.04</v>
          </cell>
          <cell r="L149">
            <v>60.26700000000001</v>
          </cell>
          <cell r="P149" t="str">
            <v xml:space="preserve">  14:49:49</v>
          </cell>
          <cell r="Q149">
            <v>82.26</v>
          </cell>
        </row>
        <row r="150">
          <cell r="G150">
            <v>83.19</v>
          </cell>
          <cell r="I150">
            <v>78.63</v>
          </cell>
          <cell r="K150">
            <v>78.63</v>
          </cell>
          <cell r="L150">
            <v>62.277000000000001</v>
          </cell>
          <cell r="P150" t="str">
            <v xml:space="preserve">  14:49:51</v>
          </cell>
          <cell r="Q150">
            <v>83.19</v>
          </cell>
        </row>
        <row r="151">
          <cell r="G151">
            <v>70.44</v>
          </cell>
          <cell r="I151">
            <v>68.839999999999989</v>
          </cell>
          <cell r="K151">
            <v>68.839999999999989</v>
          </cell>
          <cell r="L151">
            <v>62.522999999999989</v>
          </cell>
          <cell r="P151" t="str">
            <v xml:space="preserve">  14:49:53</v>
          </cell>
          <cell r="Q151">
            <v>70.44</v>
          </cell>
        </row>
        <row r="152">
          <cell r="G152">
            <v>52.89</v>
          </cell>
          <cell r="I152">
            <v>58.699999999999996</v>
          </cell>
          <cell r="K152">
            <v>58.699999999999996</v>
          </cell>
          <cell r="L152">
            <v>62.762999999999998</v>
          </cell>
          <cell r="P152" t="str">
            <v xml:space="preserve">  14:49:55</v>
          </cell>
          <cell r="Q152">
            <v>52.89</v>
          </cell>
        </row>
        <row r="153">
          <cell r="G153">
            <v>52.77</v>
          </cell>
          <cell r="I153">
            <v>52.78</v>
          </cell>
          <cell r="K153">
            <v>52.78</v>
          </cell>
          <cell r="L153">
            <v>62.996999999999993</v>
          </cell>
          <cell r="P153" t="str">
            <v xml:space="preserve">  14:49:57</v>
          </cell>
          <cell r="Q153">
            <v>52.77</v>
          </cell>
        </row>
        <row r="154">
          <cell r="G154">
            <v>52.68</v>
          </cell>
          <cell r="I154">
            <v>52.65</v>
          </cell>
          <cell r="K154">
            <v>52.65</v>
          </cell>
          <cell r="L154">
            <v>63.215999999999994</v>
          </cell>
          <cell r="P154" t="str">
            <v xml:space="preserve">  14:49:59</v>
          </cell>
          <cell r="Q154">
            <v>52.68</v>
          </cell>
        </row>
        <row r="155">
          <cell r="G155">
            <v>52.5</v>
          </cell>
          <cell r="I155">
            <v>52.56</v>
          </cell>
          <cell r="K155">
            <v>52.56</v>
          </cell>
          <cell r="L155">
            <v>63.446999999999989</v>
          </cell>
          <cell r="P155" t="str">
            <v xml:space="preserve">  14:50:01</v>
          </cell>
          <cell r="Q155">
            <v>52.5</v>
          </cell>
        </row>
        <row r="156">
          <cell r="G156">
            <v>52.5</v>
          </cell>
          <cell r="I156">
            <v>52.449999999999996</v>
          </cell>
          <cell r="K156">
            <v>52.449999999999996</v>
          </cell>
          <cell r="L156">
            <v>63.225000000000001</v>
          </cell>
          <cell r="P156" t="str">
            <v xml:space="preserve">  14:50:03</v>
          </cell>
          <cell r="Q156">
            <v>52.5</v>
          </cell>
        </row>
        <row r="157">
          <cell r="G157">
            <v>52.35</v>
          </cell>
          <cell r="I157">
            <v>52.41</v>
          </cell>
          <cell r="K157">
            <v>52.41</v>
          </cell>
          <cell r="L157">
            <v>60.395999999999994</v>
          </cell>
          <cell r="P157" t="str">
            <v xml:space="preserve">  14:50:05</v>
          </cell>
          <cell r="Q157">
            <v>52.35</v>
          </cell>
        </row>
        <row r="158">
          <cell r="G158">
            <v>52.38</v>
          </cell>
          <cell r="I158">
            <v>52.300000000000004</v>
          </cell>
          <cell r="K158">
            <v>52.300000000000004</v>
          </cell>
          <cell r="L158">
            <v>57.387</v>
          </cell>
          <cell r="P158" t="str">
            <v xml:space="preserve">  14:50:07</v>
          </cell>
          <cell r="Q158">
            <v>52.38</v>
          </cell>
        </row>
        <row r="159">
          <cell r="G159">
            <v>52.17</v>
          </cell>
          <cell r="I159">
            <v>52.23</v>
          </cell>
          <cell r="K159">
            <v>52.23</v>
          </cell>
          <cell r="L159">
            <v>54.282000000000004</v>
          </cell>
          <cell r="P159" t="str">
            <v xml:space="preserve">  14:50:09</v>
          </cell>
          <cell r="Q159">
            <v>52.17</v>
          </cell>
        </row>
        <row r="160">
          <cell r="G160">
            <v>52.14</v>
          </cell>
          <cell r="I160">
            <v>52.120000000000005</v>
          </cell>
          <cell r="K160">
            <v>52.120000000000005</v>
          </cell>
          <cell r="L160">
            <v>52.443000000000005</v>
          </cell>
          <cell r="P160" t="str">
            <v xml:space="preserve">  14:50:11</v>
          </cell>
          <cell r="Q160">
            <v>52.14</v>
          </cell>
        </row>
        <row r="161">
          <cell r="G161">
            <v>52.05</v>
          </cell>
          <cell r="I161">
            <v>52.04</v>
          </cell>
          <cell r="K161">
            <v>52.04</v>
          </cell>
          <cell r="L161">
            <v>52.347000000000001</v>
          </cell>
          <cell r="P161" t="str">
            <v xml:space="preserve">  14:50:13</v>
          </cell>
          <cell r="Q161">
            <v>52.05</v>
          </cell>
        </row>
        <row r="162">
          <cell r="G162">
            <v>51.93</v>
          </cell>
          <cell r="I162">
            <v>51.97</v>
          </cell>
          <cell r="K162">
            <v>51.97</v>
          </cell>
          <cell r="L162">
            <v>52.262999999999998</v>
          </cell>
          <cell r="P162" t="str">
            <v xml:space="preserve">  14:50:15</v>
          </cell>
          <cell r="Q162">
            <v>51.93</v>
          </cell>
        </row>
        <row r="163">
          <cell r="G163">
            <v>51.93</v>
          </cell>
          <cell r="I163">
            <v>51.879999999999995</v>
          </cell>
          <cell r="K163">
            <v>51.879999999999995</v>
          </cell>
          <cell r="L163">
            <v>52.173000000000002</v>
          </cell>
          <cell r="P163" t="str">
            <v xml:space="preserve">  14:50:17</v>
          </cell>
          <cell r="Q163">
            <v>51.93</v>
          </cell>
        </row>
        <row r="164">
          <cell r="G164">
            <v>51.78</v>
          </cell>
          <cell r="I164">
            <v>51.79</v>
          </cell>
          <cell r="K164">
            <v>51.79</v>
          </cell>
          <cell r="L164">
            <v>52.088999999999999</v>
          </cell>
          <cell r="P164" t="str">
            <v xml:space="preserve">  14:50:19</v>
          </cell>
          <cell r="Q164">
            <v>51.78</v>
          </cell>
        </row>
        <row r="165">
          <cell r="G165">
            <v>51.66</v>
          </cell>
          <cell r="I165">
            <v>51.72</v>
          </cell>
          <cell r="K165">
            <v>51.72</v>
          </cell>
          <cell r="L165">
            <v>52.011000000000003</v>
          </cell>
          <cell r="P165" t="str">
            <v xml:space="preserve">  14:50:21</v>
          </cell>
          <cell r="Q165">
            <v>51.66</v>
          </cell>
        </row>
        <row r="166">
          <cell r="G166">
            <v>51.72</v>
          </cell>
          <cell r="I166">
            <v>51.69</v>
          </cell>
          <cell r="K166">
            <v>51.69</v>
          </cell>
          <cell r="L166">
            <v>51.945000000000007</v>
          </cell>
          <cell r="P166" t="str">
            <v xml:space="preserve">  14:50:23</v>
          </cell>
          <cell r="Q166">
            <v>51.72</v>
          </cell>
        </row>
        <row r="167">
          <cell r="G167">
            <v>51.69</v>
          </cell>
          <cell r="I167">
            <v>51.66</v>
          </cell>
          <cell r="K167">
            <v>51.66</v>
          </cell>
          <cell r="L167">
            <v>51.863999999999997</v>
          </cell>
          <cell r="P167" t="str">
            <v xml:space="preserve">  14:50:25</v>
          </cell>
          <cell r="Q167">
            <v>51.69</v>
          </cell>
        </row>
        <row r="168">
          <cell r="G168">
            <v>51.57</v>
          </cell>
          <cell r="I168">
            <v>51.569999999999993</v>
          </cell>
          <cell r="K168">
            <v>51.569999999999993</v>
          </cell>
          <cell r="L168">
            <v>51.792000000000009</v>
          </cell>
          <cell r="P168" t="str">
            <v xml:space="preserve">  14:50:27</v>
          </cell>
          <cell r="Q168">
            <v>51.57</v>
          </cell>
        </row>
        <row r="169">
          <cell r="G169">
            <v>51.45</v>
          </cell>
          <cell r="I169">
            <v>51.46</v>
          </cell>
          <cell r="K169">
            <v>51.46</v>
          </cell>
          <cell r="L169">
            <v>51.713999999999999</v>
          </cell>
          <cell r="P169" t="str">
            <v xml:space="preserve">  14:50:29</v>
          </cell>
          <cell r="Q169">
            <v>51.45</v>
          </cell>
        </row>
        <row r="170">
          <cell r="G170">
            <v>51.36</v>
          </cell>
          <cell r="I170">
            <v>51.360000000000007</v>
          </cell>
          <cell r="K170">
            <v>51.360000000000007</v>
          </cell>
          <cell r="L170">
            <v>51.636000000000003</v>
          </cell>
          <cell r="P170" t="str">
            <v xml:space="preserve">  14:50:31</v>
          </cell>
          <cell r="Q170">
            <v>51.36</v>
          </cell>
        </row>
        <row r="171">
          <cell r="G171">
            <v>51.27</v>
          </cell>
          <cell r="I171">
            <v>51.319999999999993</v>
          </cell>
          <cell r="K171">
            <v>51.319999999999993</v>
          </cell>
          <cell r="L171">
            <v>51.576000000000001</v>
          </cell>
          <cell r="P171" t="str">
            <v xml:space="preserve">  14:50:33</v>
          </cell>
          <cell r="Q171">
            <v>51.27</v>
          </cell>
        </row>
        <row r="172">
          <cell r="G172">
            <v>51.33</v>
          </cell>
          <cell r="I172">
            <v>51.26</v>
          </cell>
          <cell r="K172">
            <v>51.26</v>
          </cell>
          <cell r="L172">
            <v>51.500999999999998</v>
          </cell>
          <cell r="P172" t="str">
            <v xml:space="preserve">  14:50:35</v>
          </cell>
          <cell r="Q172">
            <v>51.33</v>
          </cell>
        </row>
        <row r="173">
          <cell r="G173">
            <v>51.18</v>
          </cell>
          <cell r="I173">
            <v>51.23</v>
          </cell>
          <cell r="K173">
            <v>51.23</v>
          </cell>
          <cell r="L173">
            <v>51.440999999999995</v>
          </cell>
          <cell r="P173" t="str">
            <v xml:space="preserve">  14:50:37</v>
          </cell>
          <cell r="Q173">
            <v>51.18</v>
          </cell>
        </row>
        <row r="174">
          <cell r="G174">
            <v>51.18</v>
          </cell>
          <cell r="I174">
            <v>51.15</v>
          </cell>
          <cell r="K174">
            <v>51.15</v>
          </cell>
          <cell r="L174">
            <v>51.384</v>
          </cell>
          <cell r="P174" t="str">
            <v xml:space="preserve">  14:50:39</v>
          </cell>
          <cell r="Q174">
            <v>51.18</v>
          </cell>
        </row>
        <row r="175">
          <cell r="G175">
            <v>51.09</v>
          </cell>
          <cell r="I175">
            <v>51.080000000000005</v>
          </cell>
          <cell r="K175">
            <v>51.080000000000005</v>
          </cell>
          <cell r="L175">
            <v>51.309000000000005</v>
          </cell>
          <cell r="P175" t="str">
            <v xml:space="preserve">  14:50:41</v>
          </cell>
          <cell r="Q175">
            <v>51.09</v>
          </cell>
        </row>
        <row r="176">
          <cell r="G176">
            <v>50.97</v>
          </cell>
          <cell r="I176">
            <v>51.03</v>
          </cell>
          <cell r="K176">
            <v>51.03</v>
          </cell>
          <cell r="L176">
            <v>51.243000000000009</v>
          </cell>
          <cell r="P176" t="str">
            <v xml:space="preserve">  14:50:43</v>
          </cell>
          <cell r="Q176">
            <v>50.97</v>
          </cell>
        </row>
        <row r="177">
          <cell r="G177">
            <v>51.03</v>
          </cell>
          <cell r="I177">
            <v>50.97</v>
          </cell>
          <cell r="K177">
            <v>50.97</v>
          </cell>
          <cell r="L177">
            <v>51.177</v>
          </cell>
          <cell r="P177" t="str">
            <v xml:space="preserve">  14:50:45</v>
          </cell>
          <cell r="Q177">
            <v>51.03</v>
          </cell>
        </row>
        <row r="178">
          <cell r="G178">
            <v>50.91</v>
          </cell>
          <cell r="I178">
            <v>50.97</v>
          </cell>
          <cell r="K178">
            <v>50.97</v>
          </cell>
          <cell r="L178">
            <v>51.128999999999998</v>
          </cell>
          <cell r="P178" t="str">
            <v xml:space="preserve">  14:50:47</v>
          </cell>
          <cell r="Q178">
            <v>50.91</v>
          </cell>
        </row>
        <row r="179">
          <cell r="G179">
            <v>50.97</v>
          </cell>
          <cell r="I179">
            <v>50.879999999999995</v>
          </cell>
          <cell r="K179">
            <v>50.879999999999995</v>
          </cell>
          <cell r="L179">
            <v>51.068999999999996</v>
          </cell>
          <cell r="P179" t="str">
            <v xml:space="preserve">  14:50:49</v>
          </cell>
          <cell r="Q179">
            <v>50.97</v>
          </cell>
        </row>
        <row r="180">
          <cell r="G180">
            <v>50.76</v>
          </cell>
          <cell r="I180">
            <v>50.849999999999994</v>
          </cell>
          <cell r="K180">
            <v>50.849999999999994</v>
          </cell>
          <cell r="L180">
            <v>51.023999999999994</v>
          </cell>
          <cell r="P180" t="str">
            <v xml:space="preserve">  14:50:51</v>
          </cell>
          <cell r="Q180">
            <v>50.76</v>
          </cell>
        </row>
        <row r="181">
          <cell r="G181">
            <v>50.82</v>
          </cell>
          <cell r="I181">
            <v>50.78</v>
          </cell>
          <cell r="K181">
            <v>50.78</v>
          </cell>
          <cell r="L181">
            <v>50.966999999999999</v>
          </cell>
          <cell r="P181" t="str">
            <v xml:space="preserve">  14:50:53</v>
          </cell>
          <cell r="Q181">
            <v>50.82</v>
          </cell>
        </row>
        <row r="182">
          <cell r="G182">
            <v>50.76</v>
          </cell>
          <cell r="I182">
            <v>50.800000000000004</v>
          </cell>
          <cell r="K182">
            <v>50.800000000000004</v>
          </cell>
          <cell r="L182">
            <v>50.930999999999997</v>
          </cell>
          <cell r="P182" t="str">
            <v xml:space="preserve">  14:50:55</v>
          </cell>
          <cell r="Q182">
            <v>50.76</v>
          </cell>
        </row>
        <row r="183">
          <cell r="G183">
            <v>50.82</v>
          </cell>
          <cell r="I183">
            <v>50.77</v>
          </cell>
          <cell r="K183">
            <v>50.77</v>
          </cell>
          <cell r="L183">
            <v>50.886000000000003</v>
          </cell>
          <cell r="P183" t="str">
            <v xml:space="preserve">  14:50:57</v>
          </cell>
          <cell r="Q183">
            <v>50.82</v>
          </cell>
        </row>
        <row r="184">
          <cell r="G184">
            <v>50.73</v>
          </cell>
          <cell r="I184">
            <v>50.73</v>
          </cell>
          <cell r="K184">
            <v>50.73</v>
          </cell>
          <cell r="L184">
            <v>50.840999999999994</v>
          </cell>
          <cell r="P184" t="str">
            <v xml:space="preserve">  14:50:59</v>
          </cell>
          <cell r="Q184">
            <v>50.73</v>
          </cell>
        </row>
        <row r="185">
          <cell r="G185">
            <v>50.64</v>
          </cell>
          <cell r="I185">
            <v>50.65</v>
          </cell>
          <cell r="K185">
            <v>50.65</v>
          </cell>
          <cell r="L185">
            <v>50.802</v>
          </cell>
          <cell r="P185" t="str">
            <v xml:space="preserve">  14:51:01</v>
          </cell>
          <cell r="Q185">
            <v>50.64</v>
          </cell>
        </row>
        <row r="186">
          <cell r="G186">
            <v>50.58</v>
          </cell>
          <cell r="I186">
            <v>50.589999999999996</v>
          </cell>
          <cell r="K186">
            <v>50.589999999999996</v>
          </cell>
          <cell r="L186">
            <v>50.753999999999998</v>
          </cell>
          <cell r="P186" t="str">
            <v xml:space="preserve">  14:51:03</v>
          </cell>
          <cell r="Q186">
            <v>50.58</v>
          </cell>
        </row>
        <row r="187">
          <cell r="G187">
            <v>50.55</v>
          </cell>
          <cell r="I187">
            <v>50.54</v>
          </cell>
          <cell r="K187">
            <v>50.54</v>
          </cell>
          <cell r="L187">
            <v>50.711999999999996</v>
          </cell>
          <cell r="P187" t="str">
            <v xml:space="preserve">  14:51:05</v>
          </cell>
          <cell r="Q187">
            <v>50.55</v>
          </cell>
        </row>
        <row r="188">
          <cell r="G188">
            <v>50.49</v>
          </cell>
          <cell r="I188">
            <v>50.54</v>
          </cell>
          <cell r="K188">
            <v>50.54</v>
          </cell>
          <cell r="L188">
            <v>50.672999999999995</v>
          </cell>
          <cell r="P188" t="str">
            <v xml:space="preserve">  14:51:07</v>
          </cell>
          <cell r="Q188">
            <v>50.49</v>
          </cell>
        </row>
        <row r="189">
          <cell r="G189">
            <v>50.58</v>
          </cell>
          <cell r="I189">
            <v>50.52</v>
          </cell>
          <cell r="K189">
            <v>50.52</v>
          </cell>
          <cell r="L189">
            <v>50.646000000000001</v>
          </cell>
          <cell r="P189" t="str">
            <v xml:space="preserve">  14:51:09</v>
          </cell>
          <cell r="Q189">
            <v>50.58</v>
          </cell>
        </row>
        <row r="190">
          <cell r="G190">
            <v>50.49</v>
          </cell>
          <cell r="I190">
            <v>50.51</v>
          </cell>
          <cell r="K190">
            <v>50.51</v>
          </cell>
          <cell r="L190">
            <v>50.61</v>
          </cell>
          <cell r="P190" t="str">
            <v xml:space="preserve">  14:51:11</v>
          </cell>
          <cell r="Q190">
            <v>50.49</v>
          </cell>
        </row>
        <row r="191">
          <cell r="G191">
            <v>50.46</v>
          </cell>
          <cell r="I191">
            <v>50.430000000000007</v>
          </cell>
          <cell r="K191">
            <v>50.430000000000007</v>
          </cell>
          <cell r="L191">
            <v>50.567999999999998</v>
          </cell>
          <cell r="P191" t="str">
            <v xml:space="preserve">  14:51:13</v>
          </cell>
          <cell r="Q191">
            <v>50.46</v>
          </cell>
        </row>
        <row r="192">
          <cell r="G192">
            <v>50.34</v>
          </cell>
          <cell r="I192">
            <v>50.38</v>
          </cell>
          <cell r="K192">
            <v>50.38</v>
          </cell>
          <cell r="L192">
            <v>50.52</v>
          </cell>
          <cell r="P192" t="str">
            <v xml:space="preserve">  14:51:15</v>
          </cell>
          <cell r="Q192">
            <v>50.34</v>
          </cell>
        </row>
        <row r="193">
          <cell r="G193">
            <v>50.34</v>
          </cell>
          <cell r="I193">
            <v>50.330000000000005</v>
          </cell>
          <cell r="K193">
            <v>50.330000000000005</v>
          </cell>
          <cell r="L193">
            <v>50.478000000000002</v>
          </cell>
          <cell r="P193" t="str">
            <v xml:space="preserve">  14:51:17</v>
          </cell>
          <cell r="Q193">
            <v>50.34</v>
          </cell>
        </row>
        <row r="194">
          <cell r="G194">
            <v>50.31</v>
          </cell>
          <cell r="I194">
            <v>50.26</v>
          </cell>
          <cell r="K194">
            <v>50.26</v>
          </cell>
          <cell r="L194">
            <v>50.427000000000007</v>
          </cell>
          <cell r="P194" t="str">
            <v xml:space="preserve">  14:51:19</v>
          </cell>
          <cell r="Q194">
            <v>50.31</v>
          </cell>
        </row>
        <row r="195">
          <cell r="G195">
            <v>50.13</v>
          </cell>
          <cell r="I195">
            <v>50.23</v>
          </cell>
          <cell r="K195">
            <v>50.23</v>
          </cell>
          <cell r="L195">
            <v>50.393999999999998</v>
          </cell>
          <cell r="P195" t="str">
            <v xml:space="preserve">  14:51:21</v>
          </cell>
          <cell r="Q195">
            <v>50.13</v>
          </cell>
        </row>
        <row r="196">
          <cell r="G196">
            <v>50.25</v>
          </cell>
          <cell r="I196">
            <v>50.16</v>
          </cell>
          <cell r="K196">
            <v>50.16</v>
          </cell>
          <cell r="L196">
            <v>50.349000000000004</v>
          </cell>
          <cell r="P196" t="str">
            <v xml:space="preserve">  14:51:23</v>
          </cell>
          <cell r="Q196">
            <v>50.25</v>
          </cell>
        </row>
        <row r="197">
          <cell r="G197">
            <v>50.1</v>
          </cell>
          <cell r="I197">
            <v>50.129999999999995</v>
          </cell>
          <cell r="K197">
            <v>50.129999999999995</v>
          </cell>
          <cell r="L197">
            <v>50.304000000000002</v>
          </cell>
          <cell r="P197" t="str">
            <v xml:space="preserve">  14:51:25</v>
          </cell>
          <cell r="Q197">
            <v>50.1</v>
          </cell>
        </row>
        <row r="198">
          <cell r="G198">
            <v>50.04</v>
          </cell>
          <cell r="I198">
            <v>60.53</v>
          </cell>
          <cell r="K198">
            <v>60.53</v>
          </cell>
          <cell r="L198">
            <v>53.391000000000005</v>
          </cell>
          <cell r="P198" t="str">
            <v xml:space="preserve">  14:51:27</v>
          </cell>
          <cell r="Q198">
            <v>50.04</v>
          </cell>
        </row>
        <row r="199">
          <cell r="G199">
            <v>81.45</v>
          </cell>
          <cell r="I199">
            <v>71.220000000000013</v>
          </cell>
          <cell r="K199">
            <v>71.220000000000013</v>
          </cell>
          <cell r="L199">
            <v>56.559000000000005</v>
          </cell>
          <cell r="P199" t="str">
            <v xml:space="preserve">  14:51:29</v>
          </cell>
          <cell r="Q199">
            <v>81.45</v>
          </cell>
        </row>
        <row r="200">
          <cell r="G200">
            <v>82.17</v>
          </cell>
          <cell r="I200">
            <v>82.3</v>
          </cell>
          <cell r="K200">
            <v>82.3</v>
          </cell>
          <cell r="L200">
            <v>59.840999999999994</v>
          </cell>
          <cell r="P200" t="str">
            <v xml:space="preserve">  14:51:31</v>
          </cell>
          <cell r="Q200">
            <v>82.17</v>
          </cell>
        </row>
        <row r="201">
          <cell r="G201">
            <v>83.28</v>
          </cell>
          <cell r="I201">
            <v>80.259999999999991</v>
          </cell>
          <cell r="K201">
            <v>80.259999999999991</v>
          </cell>
          <cell r="L201">
            <v>62.340000000000011</v>
          </cell>
          <cell r="P201" t="str">
            <v xml:space="preserve">  14:51:33</v>
          </cell>
          <cell r="Q201">
            <v>83.28</v>
          </cell>
        </row>
        <row r="202">
          <cell r="G202">
            <v>75.33</v>
          </cell>
          <cell r="I202">
            <v>70.570000000000007</v>
          </cell>
          <cell r="K202">
            <v>70.570000000000007</v>
          </cell>
          <cell r="L202">
            <v>62.616000000000007</v>
          </cell>
          <cell r="P202" t="str">
            <v xml:space="preserve">  14:51:35</v>
          </cell>
          <cell r="Q202">
            <v>75.33</v>
          </cell>
        </row>
        <row r="203">
          <cell r="G203">
            <v>53.1</v>
          </cell>
          <cell r="I203">
            <v>60.430000000000007</v>
          </cell>
          <cell r="K203">
            <v>60.430000000000007</v>
          </cell>
          <cell r="L203">
            <v>62.871000000000002</v>
          </cell>
          <cell r="P203" t="str">
            <v xml:space="preserve">  14:51:37</v>
          </cell>
          <cell r="Q203">
            <v>53.1</v>
          </cell>
        </row>
        <row r="204">
          <cell r="G204">
            <v>52.86</v>
          </cell>
          <cell r="I204">
            <v>52.910000000000004</v>
          </cell>
          <cell r="K204">
            <v>52.910000000000004</v>
          </cell>
          <cell r="L204">
            <v>63.134999999999991</v>
          </cell>
          <cell r="P204" t="str">
            <v xml:space="preserve">  14:51:39</v>
          </cell>
          <cell r="Q204">
            <v>52.86</v>
          </cell>
        </row>
        <row r="205">
          <cell r="G205">
            <v>52.77</v>
          </cell>
          <cell r="I205">
            <v>52.81</v>
          </cell>
          <cell r="K205">
            <v>52.81</v>
          </cell>
          <cell r="L205">
            <v>63.389999999999986</v>
          </cell>
          <cell r="P205" t="str">
            <v xml:space="preserve">  14:51:41</v>
          </cell>
          <cell r="Q205">
            <v>52.77</v>
          </cell>
        </row>
        <row r="206">
          <cell r="G206">
            <v>52.8</v>
          </cell>
          <cell r="I206">
            <v>52.76</v>
          </cell>
          <cell r="K206">
            <v>52.76</v>
          </cell>
          <cell r="L206">
            <v>63.65100000000001</v>
          </cell>
          <cell r="P206" t="str">
            <v xml:space="preserve">  14:51:43</v>
          </cell>
          <cell r="Q206">
            <v>52.8</v>
          </cell>
        </row>
        <row r="207">
          <cell r="G207">
            <v>52.71</v>
          </cell>
          <cell r="I207">
            <v>52.69</v>
          </cell>
          <cell r="K207">
            <v>52.69</v>
          </cell>
          <cell r="L207">
            <v>63.902999999999999</v>
          </cell>
          <cell r="P207" t="str">
            <v xml:space="preserve">  14:51:45</v>
          </cell>
          <cell r="Q207">
            <v>52.71</v>
          </cell>
        </row>
        <row r="208">
          <cell r="G208">
            <v>52.56</v>
          </cell>
          <cell r="I208">
            <v>52.620000000000005</v>
          </cell>
          <cell r="K208">
            <v>52.620000000000005</v>
          </cell>
          <cell r="L208">
            <v>61.016999999999996</v>
          </cell>
          <cell r="P208" t="str">
            <v xml:space="preserve">  14:51:47</v>
          </cell>
          <cell r="Q208">
            <v>52.56</v>
          </cell>
        </row>
        <row r="209">
          <cell r="G209">
            <v>52.59</v>
          </cell>
          <cell r="I209">
            <v>52.550000000000004</v>
          </cell>
          <cell r="K209">
            <v>52.550000000000004</v>
          </cell>
          <cell r="L209">
            <v>58.05</v>
          </cell>
          <cell r="P209" t="str">
            <v xml:space="preserve">  14:51:49</v>
          </cell>
          <cell r="Q209">
            <v>52.59</v>
          </cell>
        </row>
        <row r="210">
          <cell r="G210">
            <v>52.5</v>
          </cell>
          <cell r="I210">
            <v>52.51</v>
          </cell>
          <cell r="K210">
            <v>52.51</v>
          </cell>
          <cell r="L210">
            <v>54.966000000000008</v>
          </cell>
          <cell r="P210" t="str">
            <v xml:space="preserve">  14:51:51</v>
          </cell>
          <cell r="Q210">
            <v>52.5</v>
          </cell>
        </row>
        <row r="211">
          <cell r="G211">
            <v>52.44</v>
          </cell>
          <cell r="I211">
            <v>52.41</v>
          </cell>
          <cell r="K211">
            <v>52.41</v>
          </cell>
          <cell r="L211">
            <v>52.661999999999999</v>
          </cell>
          <cell r="P211" t="str">
            <v xml:space="preserve">  14:51:53</v>
          </cell>
          <cell r="Q211">
            <v>52.44</v>
          </cell>
        </row>
        <row r="212">
          <cell r="G212">
            <v>52.29</v>
          </cell>
          <cell r="I212">
            <v>52.339999999999996</v>
          </cell>
          <cell r="K212">
            <v>52.339999999999996</v>
          </cell>
          <cell r="L212">
            <v>52.581000000000003</v>
          </cell>
          <cell r="P212" t="str">
            <v xml:space="preserve">  14:51:55</v>
          </cell>
          <cell r="Q212">
            <v>52.29</v>
          </cell>
        </row>
        <row r="213">
          <cell r="G213">
            <v>52.29</v>
          </cell>
          <cell r="I213">
            <v>52.29</v>
          </cell>
          <cell r="K213">
            <v>52.29</v>
          </cell>
          <cell r="L213">
            <v>52.524000000000001</v>
          </cell>
          <cell r="P213" t="str">
            <v xml:space="preserve">  14:51:57</v>
          </cell>
          <cell r="Q213">
            <v>52.29</v>
          </cell>
        </row>
        <row r="214">
          <cell r="G214">
            <v>52.29</v>
          </cell>
          <cell r="I214">
            <v>52.28</v>
          </cell>
          <cell r="K214">
            <v>52.28</v>
          </cell>
          <cell r="L214">
            <v>52.472999999999999</v>
          </cell>
          <cell r="P214" t="str">
            <v xml:space="preserve">  14:51:59</v>
          </cell>
          <cell r="Q214">
            <v>52.29</v>
          </cell>
        </row>
        <row r="215">
          <cell r="G215">
            <v>52.26</v>
          </cell>
          <cell r="I215">
            <v>52.199999999999996</v>
          </cell>
          <cell r="K215">
            <v>52.199999999999996</v>
          </cell>
          <cell r="L215">
            <v>52.398000000000003</v>
          </cell>
          <cell r="P215" t="str">
            <v xml:space="preserve">  14:52:01</v>
          </cell>
          <cell r="Q215">
            <v>52.26</v>
          </cell>
        </row>
        <row r="216">
          <cell r="G216">
            <v>52.05</v>
          </cell>
          <cell r="I216">
            <v>52.140000000000008</v>
          </cell>
          <cell r="K216">
            <v>52.140000000000008</v>
          </cell>
          <cell r="L216">
            <v>52.338000000000001</v>
          </cell>
          <cell r="P216" t="str">
            <v xml:space="preserve">  14:52:03</v>
          </cell>
          <cell r="Q216">
            <v>52.05</v>
          </cell>
        </row>
        <row r="217">
          <cell r="G217">
            <v>52.11</v>
          </cell>
          <cell r="I217">
            <v>52.06</v>
          </cell>
          <cell r="K217">
            <v>52.06</v>
          </cell>
          <cell r="L217">
            <v>52.284000000000006</v>
          </cell>
          <cell r="P217" t="str">
            <v xml:space="preserve">  14:52:05</v>
          </cell>
          <cell r="Q217">
            <v>52.11</v>
          </cell>
        </row>
        <row r="218">
          <cell r="G218">
            <v>52.02</v>
          </cell>
          <cell r="I218">
            <v>52.080000000000005</v>
          </cell>
          <cell r="K218">
            <v>52.080000000000005</v>
          </cell>
          <cell r="L218">
            <v>52.236000000000004</v>
          </cell>
          <cell r="P218" t="str">
            <v xml:space="preserve">  14:52:07</v>
          </cell>
          <cell r="Q218">
            <v>52.02</v>
          </cell>
        </row>
        <row r="219">
          <cell r="G219">
            <v>52.11</v>
          </cell>
          <cell r="I219">
            <v>52.04</v>
          </cell>
          <cell r="K219">
            <v>52.04</v>
          </cell>
          <cell r="L219">
            <v>52.185000000000002</v>
          </cell>
          <cell r="P219" t="str">
            <v xml:space="preserve">  14:52:09</v>
          </cell>
          <cell r="Q219">
            <v>52.11</v>
          </cell>
        </row>
        <row r="220">
          <cell r="G220">
            <v>51.99</v>
          </cell>
          <cell r="I220">
            <v>51.99</v>
          </cell>
          <cell r="K220">
            <v>51.99</v>
          </cell>
          <cell r="L220">
            <v>52.128</v>
          </cell>
          <cell r="P220" t="str">
            <v xml:space="preserve">  14:52:11</v>
          </cell>
          <cell r="Q220">
            <v>51.99</v>
          </cell>
        </row>
        <row r="221">
          <cell r="G221">
            <v>51.87</v>
          </cell>
          <cell r="I221">
            <v>51.919999999999995</v>
          </cell>
          <cell r="K221">
            <v>51.919999999999995</v>
          </cell>
          <cell r="L221">
            <v>52.088999999999999</v>
          </cell>
          <cell r="P221" t="str">
            <v xml:space="preserve">  14:52:13</v>
          </cell>
          <cell r="Q221">
            <v>51.87</v>
          </cell>
        </row>
        <row r="222">
          <cell r="G222">
            <v>51.9</v>
          </cell>
          <cell r="I222">
            <v>51.889999999999993</v>
          </cell>
          <cell r="K222">
            <v>51.889999999999993</v>
          </cell>
          <cell r="L222">
            <v>52.05</v>
          </cell>
          <cell r="P222" t="str">
            <v xml:space="preserve">  14:52:15</v>
          </cell>
          <cell r="Q222">
            <v>51.9</v>
          </cell>
        </row>
        <row r="223">
          <cell r="G223">
            <v>51.9</v>
          </cell>
          <cell r="I223">
            <v>51.830000000000005</v>
          </cell>
          <cell r="K223">
            <v>51.830000000000005</v>
          </cell>
          <cell r="L223">
            <v>51.989999999999995</v>
          </cell>
          <cell r="P223" t="str">
            <v xml:space="preserve">  14:52:17</v>
          </cell>
          <cell r="Q223">
            <v>51.9</v>
          </cell>
        </row>
        <row r="224">
          <cell r="G224">
            <v>51.69</v>
          </cell>
          <cell r="I224">
            <v>51.75</v>
          </cell>
          <cell r="K224">
            <v>51.75</v>
          </cell>
          <cell r="L224">
            <v>51.929999999999993</v>
          </cell>
          <cell r="P224" t="str">
            <v xml:space="preserve">  14:52:19</v>
          </cell>
          <cell r="Q224">
            <v>51.69</v>
          </cell>
        </row>
        <row r="225">
          <cell r="G225">
            <v>51.66</v>
          </cell>
          <cell r="I225">
            <v>51.68</v>
          </cell>
          <cell r="K225">
            <v>51.68</v>
          </cell>
          <cell r="L225">
            <v>51.894000000000005</v>
          </cell>
          <cell r="P225" t="str">
            <v xml:space="preserve">  14:52:21</v>
          </cell>
          <cell r="Q225">
            <v>51.66</v>
          </cell>
        </row>
        <row r="226">
          <cell r="G226">
            <v>51.69</v>
          </cell>
          <cell r="I226">
            <v>51.68</v>
          </cell>
          <cell r="K226">
            <v>51.68</v>
          </cell>
          <cell r="L226">
            <v>51.851999999999997</v>
          </cell>
          <cell r="P226" t="str">
            <v xml:space="preserve">  14:52:23</v>
          </cell>
          <cell r="Q226">
            <v>51.69</v>
          </cell>
        </row>
        <row r="227">
          <cell r="G227">
            <v>51.69</v>
          </cell>
          <cell r="I227">
            <v>51.699999999999996</v>
          </cell>
          <cell r="K227">
            <v>51.699999999999996</v>
          </cell>
          <cell r="L227">
            <v>51.822000000000003</v>
          </cell>
          <cell r="P227" t="str">
            <v xml:space="preserve">  14:52:25</v>
          </cell>
          <cell r="Q227">
            <v>51.69</v>
          </cell>
        </row>
        <row r="228">
          <cell r="G228">
            <v>51.72</v>
          </cell>
          <cell r="I228">
            <v>51.629999999999995</v>
          </cell>
          <cell r="K228">
            <v>51.629999999999995</v>
          </cell>
          <cell r="L228">
            <v>51.759</v>
          </cell>
          <cell r="P228" t="str">
            <v xml:space="preserve">  14:52:27</v>
          </cell>
          <cell r="Q228">
            <v>51.72</v>
          </cell>
        </row>
        <row r="229">
          <cell r="G229">
            <v>51.48</v>
          </cell>
          <cell r="I229">
            <v>51.569999999999993</v>
          </cell>
          <cell r="K229">
            <v>51.569999999999993</v>
          </cell>
          <cell r="L229">
            <v>51.710999999999999</v>
          </cell>
          <cell r="P229" t="str">
            <v xml:space="preserve">  14:52:29</v>
          </cell>
          <cell r="Q229">
            <v>51.48</v>
          </cell>
        </row>
        <row r="230">
          <cell r="G230">
            <v>51.51</v>
          </cell>
          <cell r="I230">
            <v>51.52</v>
          </cell>
          <cell r="K230">
            <v>51.52</v>
          </cell>
          <cell r="L230">
            <v>51.681000000000004</v>
          </cell>
          <cell r="P230" t="str">
            <v xml:space="preserve">  14:52:31</v>
          </cell>
          <cell r="Q230">
            <v>51.51</v>
          </cell>
        </row>
        <row r="231">
          <cell r="G231">
            <v>51.57</v>
          </cell>
          <cell r="I231">
            <v>51.47</v>
          </cell>
          <cell r="K231">
            <v>51.47</v>
          </cell>
          <cell r="L231">
            <v>51.624000000000002</v>
          </cell>
          <cell r="P231" t="str">
            <v xml:space="preserve">  14:52:33</v>
          </cell>
          <cell r="Q231">
            <v>51.57</v>
          </cell>
        </row>
        <row r="232">
          <cell r="G232">
            <v>51.33</v>
          </cell>
          <cell r="I232">
            <v>51.38</v>
          </cell>
          <cell r="K232">
            <v>51.38</v>
          </cell>
          <cell r="L232">
            <v>51.557999999999993</v>
          </cell>
          <cell r="P232" t="str">
            <v xml:space="preserve">  14:52:35</v>
          </cell>
          <cell r="Q232">
            <v>51.33</v>
          </cell>
        </row>
        <row r="233">
          <cell r="G233">
            <v>51.24</v>
          </cell>
          <cell r="I233">
            <v>51.31</v>
          </cell>
          <cell r="K233">
            <v>51.31</v>
          </cell>
          <cell r="L233">
            <v>51.524999999999999</v>
          </cell>
          <cell r="P233" t="str">
            <v xml:space="preserve">  14:52:37</v>
          </cell>
          <cell r="Q233">
            <v>51.24</v>
          </cell>
        </row>
        <row r="234">
          <cell r="G234">
            <v>51.36</v>
          </cell>
          <cell r="I234">
            <v>51.29999999999999</v>
          </cell>
          <cell r="K234">
            <v>51.29999999999999</v>
          </cell>
          <cell r="L234">
            <v>51.488999999999997</v>
          </cell>
          <cell r="P234" t="str">
            <v xml:space="preserve">  14:52:39</v>
          </cell>
          <cell r="Q234">
            <v>51.36</v>
          </cell>
        </row>
        <row r="235">
          <cell r="G235">
            <v>51.3</v>
          </cell>
          <cell r="I235">
            <v>51.300000000000004</v>
          </cell>
          <cell r="K235">
            <v>51.300000000000004</v>
          </cell>
          <cell r="L235">
            <v>51.443999999999996</v>
          </cell>
          <cell r="P235" t="str">
            <v xml:space="preserve">  14:52:41</v>
          </cell>
          <cell r="Q235">
            <v>51.3</v>
          </cell>
        </row>
        <row r="236">
          <cell r="G236">
            <v>51.24</v>
          </cell>
          <cell r="I236">
            <v>51.23</v>
          </cell>
          <cell r="K236">
            <v>51.23</v>
          </cell>
          <cell r="L236">
            <v>51.39</v>
          </cell>
          <cell r="P236" t="str">
            <v xml:space="preserve">  14:52:43</v>
          </cell>
          <cell r="Q236">
            <v>51.24</v>
          </cell>
        </row>
        <row r="237">
          <cell r="G237">
            <v>51.15</v>
          </cell>
          <cell r="I237">
            <v>51.19</v>
          </cell>
          <cell r="K237">
            <v>51.19</v>
          </cell>
          <cell r="L237">
            <v>51.335999999999999</v>
          </cell>
          <cell r="P237" t="str">
            <v xml:space="preserve">  14:52:45</v>
          </cell>
          <cell r="Q237">
            <v>51.15</v>
          </cell>
        </row>
        <row r="238">
          <cell r="G238">
            <v>51.18</v>
          </cell>
          <cell r="I238">
            <v>51.109999999999992</v>
          </cell>
          <cell r="K238">
            <v>51.109999999999992</v>
          </cell>
          <cell r="L238">
            <v>51.287999999999997</v>
          </cell>
          <cell r="P238" t="str">
            <v xml:space="preserve">  14:52:47</v>
          </cell>
          <cell r="Q238">
            <v>51.18</v>
          </cell>
        </row>
        <row r="239">
          <cell r="G239">
            <v>51</v>
          </cell>
          <cell r="I239">
            <v>51.1</v>
          </cell>
          <cell r="K239">
            <v>51.1</v>
          </cell>
          <cell r="L239">
            <v>51.249000000000002</v>
          </cell>
          <cell r="P239" t="str">
            <v xml:space="preserve">  14:52:49</v>
          </cell>
          <cell r="Q239">
            <v>51</v>
          </cell>
        </row>
        <row r="240">
          <cell r="G240">
            <v>51.12</v>
          </cell>
          <cell r="I240">
            <v>51.07</v>
          </cell>
          <cell r="K240">
            <v>51.07</v>
          </cell>
          <cell r="L240">
            <v>51.201000000000001</v>
          </cell>
          <cell r="P240" t="str">
            <v xml:space="preserve">  14:52:51</v>
          </cell>
          <cell r="Q240">
            <v>51.12</v>
          </cell>
        </row>
        <row r="241">
          <cell r="G241">
            <v>51.09</v>
          </cell>
          <cell r="I241">
            <v>51.07</v>
          </cell>
          <cell r="K241">
            <v>51.07</v>
          </cell>
          <cell r="L241">
            <v>51.167999999999992</v>
          </cell>
          <cell r="P241" t="str">
            <v xml:space="preserve">  14:52:53</v>
          </cell>
          <cell r="Q241">
            <v>51.09</v>
          </cell>
        </row>
        <row r="242">
          <cell r="G242">
            <v>51</v>
          </cell>
          <cell r="I242">
            <v>50.99</v>
          </cell>
          <cell r="K242">
            <v>50.99</v>
          </cell>
          <cell r="L242">
            <v>51.132000000000005</v>
          </cell>
          <cell r="P242" t="str">
            <v xml:space="preserve">  14:52:55</v>
          </cell>
          <cell r="Q242">
            <v>51</v>
          </cell>
        </row>
        <row r="243">
          <cell r="G243">
            <v>50.88</v>
          </cell>
          <cell r="I243">
            <v>50.91</v>
          </cell>
          <cell r="K243">
            <v>50.91</v>
          </cell>
          <cell r="L243">
            <v>51.081000000000003</v>
          </cell>
          <cell r="P243" t="str">
            <v xml:space="preserve">  14:52:57</v>
          </cell>
          <cell r="Q243">
            <v>50.88</v>
          </cell>
        </row>
        <row r="244">
          <cell r="G244">
            <v>50.85</v>
          </cell>
          <cell r="I244">
            <v>50.870000000000005</v>
          </cell>
          <cell r="K244">
            <v>50.870000000000005</v>
          </cell>
          <cell r="L244">
            <v>51.039000000000001</v>
          </cell>
          <cell r="P244" t="str">
            <v xml:space="preserve">  14:52:59</v>
          </cell>
          <cell r="Q244">
            <v>50.85</v>
          </cell>
        </row>
        <row r="245">
          <cell r="G245">
            <v>50.88</v>
          </cell>
          <cell r="I245">
            <v>50.830000000000005</v>
          </cell>
          <cell r="K245">
            <v>50.830000000000005</v>
          </cell>
          <cell r="L245">
            <v>50.991</v>
          </cell>
          <cell r="P245" t="str">
            <v xml:space="preserve">  14:53:01</v>
          </cell>
          <cell r="Q245">
            <v>50.88</v>
          </cell>
        </row>
        <row r="246">
          <cell r="G246">
            <v>50.76</v>
          </cell>
          <cell r="I246">
            <v>50.75</v>
          </cell>
          <cell r="K246">
            <v>50.75</v>
          </cell>
          <cell r="L246">
            <v>50.937000000000005</v>
          </cell>
          <cell r="P246" t="str">
            <v xml:space="preserve">  14:53:03</v>
          </cell>
          <cell r="Q246">
            <v>50.76</v>
          </cell>
        </row>
        <row r="247">
          <cell r="G247">
            <v>50.61</v>
          </cell>
          <cell r="I247">
            <v>50.660000000000004</v>
          </cell>
          <cell r="K247">
            <v>50.660000000000004</v>
          </cell>
          <cell r="L247">
            <v>50.88</v>
          </cell>
          <cell r="P247" t="str">
            <v xml:space="preserve">  14:53:05</v>
          </cell>
          <cell r="Q247">
            <v>50.61</v>
          </cell>
        </row>
        <row r="248">
          <cell r="G248">
            <v>50.61</v>
          </cell>
          <cell r="I248">
            <v>50.609999999999992</v>
          </cell>
          <cell r="K248">
            <v>50.609999999999992</v>
          </cell>
          <cell r="L248">
            <v>50.841000000000001</v>
          </cell>
          <cell r="P248" t="str">
            <v xml:space="preserve">  14:53:07</v>
          </cell>
          <cell r="Q248">
            <v>50.61</v>
          </cell>
        </row>
        <row r="249">
          <cell r="G249">
            <v>50.61</v>
          </cell>
          <cell r="I249">
            <v>50.550000000000004</v>
          </cell>
          <cell r="K249">
            <v>50.550000000000004</v>
          </cell>
          <cell r="L249">
            <v>50.772000000000006</v>
          </cell>
          <cell r="P249" t="str">
            <v xml:space="preserve">  14:53:09</v>
          </cell>
          <cell r="Q249">
            <v>50.61</v>
          </cell>
        </row>
        <row r="250">
          <cell r="G250">
            <v>50.43</v>
          </cell>
          <cell r="I250">
            <v>50.5</v>
          </cell>
          <cell r="K250">
            <v>50.5</v>
          </cell>
          <cell r="L250">
            <v>50.708999999999996</v>
          </cell>
          <cell r="P250" t="str">
            <v xml:space="preserve">  14:53:11</v>
          </cell>
          <cell r="Q250">
            <v>50.43</v>
          </cell>
        </row>
        <row r="251">
          <cell r="G251">
            <v>50.46</v>
          </cell>
          <cell r="I251">
            <v>50.4</v>
          </cell>
          <cell r="K251">
            <v>50.4</v>
          </cell>
          <cell r="L251">
            <v>50.64</v>
          </cell>
          <cell r="P251" t="str">
            <v xml:space="preserve">  14:53:13</v>
          </cell>
          <cell r="Q251">
            <v>50.46</v>
          </cell>
        </row>
        <row r="252">
          <cell r="G252">
            <v>50.31</v>
          </cell>
          <cell r="I252">
            <v>50.38</v>
          </cell>
          <cell r="K252">
            <v>50.38</v>
          </cell>
          <cell r="L252">
            <v>50.589000000000006</v>
          </cell>
          <cell r="P252" t="str">
            <v xml:space="preserve">  14:53:15</v>
          </cell>
          <cell r="Q252">
            <v>50.31</v>
          </cell>
        </row>
        <row r="253">
          <cell r="G253">
            <v>50.37</v>
          </cell>
          <cell r="I253">
            <v>50.360000000000007</v>
          </cell>
          <cell r="K253">
            <v>50.360000000000007</v>
          </cell>
          <cell r="L253">
            <v>50.543999999999997</v>
          </cell>
          <cell r="P253" t="str">
            <v xml:space="preserve">  14:53:17</v>
          </cell>
          <cell r="Q253">
            <v>50.37</v>
          </cell>
        </row>
        <row r="254">
          <cell r="G254">
            <v>50.4</v>
          </cell>
          <cell r="I254">
            <v>50.359999999999992</v>
          </cell>
          <cell r="K254">
            <v>50.359999999999992</v>
          </cell>
          <cell r="L254">
            <v>50.487000000000002</v>
          </cell>
          <cell r="P254" t="str">
            <v xml:space="preserve">  14:53:19</v>
          </cell>
          <cell r="Q254">
            <v>50.4</v>
          </cell>
        </row>
        <row r="255">
          <cell r="G255">
            <v>50.31</v>
          </cell>
          <cell r="I255">
            <v>50.370000000000005</v>
          </cell>
          <cell r="K255">
            <v>50.370000000000005</v>
          </cell>
          <cell r="L255">
            <v>50.450999999999993</v>
          </cell>
          <cell r="P255" t="str">
            <v xml:space="preserve">  14:53:21</v>
          </cell>
          <cell r="Q255">
            <v>50.31</v>
          </cell>
        </row>
        <row r="256">
          <cell r="G256">
            <v>50.4</v>
          </cell>
          <cell r="I256">
            <v>50.35</v>
          </cell>
          <cell r="K256">
            <v>50.35</v>
          </cell>
          <cell r="L256">
            <v>50.423999999999999</v>
          </cell>
          <cell r="P256" t="str">
            <v xml:space="preserve">  14:53:23</v>
          </cell>
          <cell r="Q256">
            <v>50.4</v>
          </cell>
        </row>
        <row r="257">
          <cell r="G257">
            <v>50.34</v>
          </cell>
          <cell r="I257">
            <v>50.34</v>
          </cell>
          <cell r="K257">
            <v>50.34</v>
          </cell>
          <cell r="L257">
            <v>50.390999999999998</v>
          </cell>
          <cell r="P257" t="str">
            <v xml:space="preserve">  14:53:25</v>
          </cell>
          <cell r="Q257">
            <v>50.34</v>
          </cell>
        </row>
        <row r="258">
          <cell r="G258">
            <v>50.28</v>
          </cell>
          <cell r="I258">
            <v>50.28</v>
          </cell>
          <cell r="K258">
            <v>50.28</v>
          </cell>
          <cell r="L258">
            <v>50.351999999999997</v>
          </cell>
          <cell r="P258" t="str">
            <v xml:space="preserve">  14:53:27</v>
          </cell>
          <cell r="Q258">
            <v>50.28</v>
          </cell>
        </row>
        <row r="259">
          <cell r="G259">
            <v>50.22</v>
          </cell>
          <cell r="I259">
            <v>50.21</v>
          </cell>
          <cell r="K259">
            <v>50.21</v>
          </cell>
          <cell r="L259">
            <v>50.322000000000003</v>
          </cell>
          <cell r="P259" t="str">
            <v xml:space="preserve">  14:53:29</v>
          </cell>
          <cell r="Q259">
            <v>50.22</v>
          </cell>
        </row>
        <row r="260">
          <cell r="G260">
            <v>50.13</v>
          </cell>
          <cell r="I260">
            <v>50.18</v>
          </cell>
          <cell r="K260">
            <v>50.18</v>
          </cell>
          <cell r="L260">
            <v>50.295000000000002</v>
          </cell>
          <cell r="P260" t="str">
            <v xml:space="preserve">  14:53:31</v>
          </cell>
          <cell r="Q260">
            <v>50.13</v>
          </cell>
        </row>
        <row r="261">
          <cell r="G261">
            <v>50.19</v>
          </cell>
          <cell r="I261">
            <v>56.199999999999996</v>
          </cell>
          <cell r="K261">
            <v>56.199999999999996</v>
          </cell>
          <cell r="L261">
            <v>52.092000000000006</v>
          </cell>
          <cell r="P261" t="str">
            <v xml:space="preserve">  14:53:33</v>
          </cell>
          <cell r="Q261">
            <v>50.19</v>
          </cell>
        </row>
        <row r="262">
          <cell r="G262">
            <v>68.28</v>
          </cell>
          <cell r="I262">
            <v>66.83</v>
          </cell>
          <cell r="K262">
            <v>66.83</v>
          </cell>
          <cell r="L262">
            <v>55.257000000000005</v>
          </cell>
          <cell r="P262" t="str">
            <v xml:space="preserve">  14:53:35</v>
          </cell>
          <cell r="Q262">
            <v>68.28</v>
          </cell>
        </row>
        <row r="263">
          <cell r="G263">
            <v>82.02</v>
          </cell>
          <cell r="I263">
            <v>77.650000000000006</v>
          </cell>
          <cell r="K263">
            <v>77.650000000000006</v>
          </cell>
          <cell r="L263">
            <v>58.481999999999992</v>
          </cell>
          <cell r="P263" t="str">
            <v xml:space="preserve">  14:53:37</v>
          </cell>
          <cell r="Q263">
            <v>82.02</v>
          </cell>
        </row>
        <row r="264">
          <cell r="G264">
            <v>82.65</v>
          </cell>
          <cell r="I264">
            <v>82.43</v>
          </cell>
          <cell r="K264">
            <v>82.43</v>
          </cell>
          <cell r="L264">
            <v>61.713000000000001</v>
          </cell>
          <cell r="P264" t="str">
            <v xml:space="preserve">  14:53:39</v>
          </cell>
          <cell r="Q264">
            <v>82.65</v>
          </cell>
        </row>
        <row r="265">
          <cell r="G265">
            <v>82.62</v>
          </cell>
          <cell r="I265">
            <v>73.8</v>
          </cell>
          <cell r="K265">
            <v>73.8</v>
          </cell>
          <cell r="L265">
            <v>62.286000000000001</v>
          </cell>
          <cell r="P265" t="str">
            <v xml:space="preserve">  14:53:41</v>
          </cell>
          <cell r="Q265">
            <v>82.62</v>
          </cell>
        </row>
        <row r="266">
          <cell r="G266">
            <v>56.13</v>
          </cell>
          <cell r="I266">
            <v>63.919999999999995</v>
          </cell>
          <cell r="K266">
            <v>63.919999999999995</v>
          </cell>
          <cell r="L266">
            <v>62.552999999999997</v>
          </cell>
          <cell r="P266" t="str">
            <v xml:space="preserve">  14:53:43</v>
          </cell>
          <cell r="Q266">
            <v>56.13</v>
          </cell>
        </row>
        <row r="267">
          <cell r="G267">
            <v>53.01</v>
          </cell>
          <cell r="I267">
            <v>54.02</v>
          </cell>
          <cell r="K267">
            <v>54.02</v>
          </cell>
          <cell r="L267">
            <v>62.816999999999993</v>
          </cell>
          <cell r="P267" t="str">
            <v xml:space="preserve">  14:53:45</v>
          </cell>
          <cell r="Q267">
            <v>53.01</v>
          </cell>
        </row>
        <row r="268">
          <cell r="G268">
            <v>52.92</v>
          </cell>
          <cell r="I268">
            <v>52.95000000000001</v>
          </cell>
          <cell r="K268">
            <v>52.95000000000001</v>
          </cell>
          <cell r="L268">
            <v>63.086999999999989</v>
          </cell>
          <cell r="P268" t="str">
            <v xml:space="preserve">  14:53:47</v>
          </cell>
          <cell r="Q268">
            <v>52.92</v>
          </cell>
        </row>
        <row r="269">
          <cell r="G269">
            <v>52.92</v>
          </cell>
          <cell r="I269">
            <v>52.830000000000005</v>
          </cell>
          <cell r="K269">
            <v>52.830000000000005</v>
          </cell>
          <cell r="L269">
            <v>63.338999999999984</v>
          </cell>
          <cell r="P269" t="str">
            <v xml:space="preserve">  14:53:49</v>
          </cell>
          <cell r="Q269">
            <v>52.92</v>
          </cell>
        </row>
        <row r="270">
          <cell r="G270">
            <v>52.65</v>
          </cell>
          <cell r="I270">
            <v>52.77</v>
          </cell>
          <cell r="K270">
            <v>52.77</v>
          </cell>
          <cell r="L270">
            <v>63.594000000000008</v>
          </cell>
          <cell r="P270" t="str">
            <v xml:space="preserve">  14:53:51</v>
          </cell>
          <cell r="Q270">
            <v>52.65</v>
          </cell>
        </row>
        <row r="271">
          <cell r="G271">
            <v>52.74</v>
          </cell>
          <cell r="I271">
            <v>52.71</v>
          </cell>
          <cell r="K271">
            <v>52.71</v>
          </cell>
          <cell r="L271">
            <v>62.040000000000006</v>
          </cell>
          <cell r="P271" t="str">
            <v xml:space="preserve">  14:53:53</v>
          </cell>
          <cell r="Q271">
            <v>52.74</v>
          </cell>
        </row>
        <row r="272">
          <cell r="G272">
            <v>52.74</v>
          </cell>
          <cell r="I272">
            <v>52.73</v>
          </cell>
          <cell r="K272">
            <v>52.73</v>
          </cell>
          <cell r="L272">
            <v>59.109000000000002</v>
          </cell>
          <cell r="P272" t="str">
            <v xml:space="preserve">  14:53:55</v>
          </cell>
          <cell r="Q272">
            <v>52.74</v>
          </cell>
        </row>
        <row r="273">
          <cell r="G273">
            <v>52.71</v>
          </cell>
          <cell r="I273">
            <v>52.660000000000004</v>
          </cell>
          <cell r="K273">
            <v>52.660000000000004</v>
          </cell>
          <cell r="L273">
            <v>56.097000000000001</v>
          </cell>
          <cell r="P273" t="str">
            <v xml:space="preserve">  14:53:57</v>
          </cell>
          <cell r="Q273">
            <v>52.71</v>
          </cell>
        </row>
        <row r="274">
          <cell r="G274">
            <v>52.53</v>
          </cell>
          <cell r="I274">
            <v>52.57</v>
          </cell>
          <cell r="K274">
            <v>52.57</v>
          </cell>
          <cell r="L274">
            <v>53.082000000000008</v>
          </cell>
          <cell r="P274" t="str">
            <v xml:space="preserve">  14:53:59</v>
          </cell>
          <cell r="Q274">
            <v>52.53</v>
          </cell>
        </row>
        <row r="275">
          <cell r="G275">
            <v>52.47</v>
          </cell>
          <cell r="I275">
            <v>52.49</v>
          </cell>
          <cell r="K275">
            <v>52.49</v>
          </cell>
          <cell r="L275">
            <v>52.716000000000008</v>
          </cell>
          <cell r="P275" t="str">
            <v xml:space="preserve">  14:54:01</v>
          </cell>
          <cell r="Q275">
            <v>52.47</v>
          </cell>
        </row>
        <row r="276">
          <cell r="G276">
            <v>52.47</v>
          </cell>
          <cell r="I276">
            <v>52.47</v>
          </cell>
          <cell r="K276">
            <v>52.47</v>
          </cell>
          <cell r="L276">
            <v>52.662000000000013</v>
          </cell>
          <cell r="P276" t="str">
            <v xml:space="preserve">  14:54:03</v>
          </cell>
          <cell r="Q276">
            <v>52.47</v>
          </cell>
        </row>
        <row r="277">
          <cell r="G277">
            <v>52.47</v>
          </cell>
          <cell r="I277">
            <v>52.449999999999996</v>
          </cell>
          <cell r="K277">
            <v>52.449999999999996</v>
          </cell>
          <cell r="L277">
            <v>52.611000000000004</v>
          </cell>
          <cell r="P277" t="str">
            <v xml:space="preserve">  14:54:05</v>
          </cell>
          <cell r="Q277">
            <v>52.47</v>
          </cell>
        </row>
        <row r="278">
          <cell r="G278">
            <v>52.41</v>
          </cell>
          <cell r="I278">
            <v>52.389999999999993</v>
          </cell>
          <cell r="K278">
            <v>52.389999999999993</v>
          </cell>
          <cell r="L278">
            <v>52.548000000000002</v>
          </cell>
          <cell r="P278" t="str">
            <v xml:space="preserve">  14:54:07</v>
          </cell>
          <cell r="Q278">
            <v>52.41</v>
          </cell>
        </row>
        <row r="279">
          <cell r="G279">
            <v>52.29</v>
          </cell>
          <cell r="I279">
            <v>52.37</v>
          </cell>
          <cell r="K279">
            <v>52.37</v>
          </cell>
          <cell r="L279">
            <v>52.524000000000001</v>
          </cell>
          <cell r="P279" t="str">
            <v xml:space="preserve">  14:54:09</v>
          </cell>
          <cell r="Q279">
            <v>52.29</v>
          </cell>
        </row>
        <row r="280">
          <cell r="G280">
            <v>52.41</v>
          </cell>
          <cell r="I280">
            <v>52.309999999999995</v>
          </cell>
          <cell r="K280">
            <v>52.309999999999995</v>
          </cell>
          <cell r="L280">
            <v>52.472999999999999</v>
          </cell>
          <cell r="P280" t="str">
            <v xml:space="preserve">  14:54:11</v>
          </cell>
          <cell r="Q280">
            <v>52.41</v>
          </cell>
        </row>
        <row r="281">
          <cell r="G281">
            <v>52.23</v>
          </cell>
          <cell r="I281">
            <v>52.339999999999996</v>
          </cell>
          <cell r="K281">
            <v>52.339999999999996</v>
          </cell>
          <cell r="L281">
            <v>52.436999999999998</v>
          </cell>
          <cell r="P281" t="str">
            <v xml:space="preserve">  14:54:13</v>
          </cell>
          <cell r="Q281">
            <v>52.23</v>
          </cell>
        </row>
        <row r="282">
          <cell r="G282">
            <v>52.38</v>
          </cell>
          <cell r="I282">
            <v>52.300000000000004</v>
          </cell>
          <cell r="K282">
            <v>52.300000000000004</v>
          </cell>
          <cell r="L282">
            <v>52.395000000000003</v>
          </cell>
          <cell r="P282" t="str">
            <v xml:space="preserve">  14:54:15</v>
          </cell>
          <cell r="Q282">
            <v>52.38</v>
          </cell>
        </row>
        <row r="283">
          <cell r="G283">
            <v>52.29</v>
          </cell>
          <cell r="I283">
            <v>52.31</v>
          </cell>
          <cell r="K283">
            <v>52.31</v>
          </cell>
          <cell r="L283">
            <v>52.368000000000009</v>
          </cell>
          <cell r="P283" t="str">
            <v xml:space="preserve">  14:54:17</v>
          </cell>
          <cell r="Q283">
            <v>52.29</v>
          </cell>
        </row>
        <row r="284">
          <cell r="G284">
            <v>52.26</v>
          </cell>
          <cell r="I284">
            <v>52.23</v>
          </cell>
          <cell r="K284">
            <v>52.23</v>
          </cell>
          <cell r="L284">
            <v>52.335000000000001</v>
          </cell>
          <cell r="P284" t="str">
            <v xml:space="preserve">  14:54:19</v>
          </cell>
          <cell r="Q284">
            <v>52.26</v>
          </cell>
        </row>
        <row r="285">
          <cell r="G285">
            <v>52.14</v>
          </cell>
          <cell r="I285">
            <v>52.160000000000004</v>
          </cell>
          <cell r="K285">
            <v>52.160000000000004</v>
          </cell>
          <cell r="L285">
            <v>52.296000000000006</v>
          </cell>
          <cell r="P285" t="str">
            <v xml:space="preserve">  14:54:21</v>
          </cell>
          <cell r="Q285">
            <v>52.14</v>
          </cell>
        </row>
        <row r="286">
          <cell r="G286">
            <v>52.08</v>
          </cell>
          <cell r="I286">
            <v>52.1</v>
          </cell>
          <cell r="K286">
            <v>52.1</v>
          </cell>
          <cell r="L286">
            <v>52.256999999999991</v>
          </cell>
          <cell r="P286" t="str">
            <v xml:space="preserve">  14:54:23</v>
          </cell>
          <cell r="Q286">
            <v>52.08</v>
          </cell>
        </row>
        <row r="287">
          <cell r="G287">
            <v>52.08</v>
          </cell>
          <cell r="I287">
            <v>52.109999999999992</v>
          </cell>
          <cell r="K287">
            <v>52.109999999999992</v>
          </cell>
          <cell r="L287">
            <v>52.23299999999999</v>
          </cell>
          <cell r="P287" t="str">
            <v xml:space="preserve">  14:54:25</v>
          </cell>
          <cell r="Q287">
            <v>52.08</v>
          </cell>
        </row>
        <row r="288">
          <cell r="G288">
            <v>52.17</v>
          </cell>
          <cell r="I288">
            <v>52.120000000000005</v>
          </cell>
          <cell r="K288">
            <v>52.120000000000005</v>
          </cell>
          <cell r="L288">
            <v>52.214999999999996</v>
          </cell>
          <cell r="P288" t="str">
            <v xml:space="preserve">  14:54:27</v>
          </cell>
          <cell r="Q288">
            <v>52.17</v>
          </cell>
        </row>
        <row r="289">
          <cell r="G289">
            <v>52.11</v>
          </cell>
          <cell r="I289">
            <v>52.1</v>
          </cell>
          <cell r="K289">
            <v>52.1</v>
          </cell>
          <cell r="L289">
            <v>52.176000000000002</v>
          </cell>
          <cell r="P289" t="str">
            <v xml:space="preserve">  14:54:29</v>
          </cell>
          <cell r="Q289">
            <v>52.11</v>
          </cell>
        </row>
        <row r="290">
          <cell r="G290">
            <v>52.02</v>
          </cell>
          <cell r="I290">
            <v>52.050000000000004</v>
          </cell>
          <cell r="K290">
            <v>52.050000000000004</v>
          </cell>
          <cell r="L290">
            <v>52.154999999999994</v>
          </cell>
          <cell r="P290" t="str">
            <v xml:space="preserve">  14:54:31</v>
          </cell>
          <cell r="Q290">
            <v>52.02</v>
          </cell>
        </row>
        <row r="291">
          <cell r="G291">
            <v>52.02</v>
          </cell>
          <cell r="I291">
            <v>52.02</v>
          </cell>
          <cell r="K291">
            <v>52.02</v>
          </cell>
          <cell r="L291">
            <v>52.118999999999993</v>
          </cell>
          <cell r="P291" t="str">
            <v xml:space="preserve">  14:54:33</v>
          </cell>
          <cell r="Q291">
            <v>52.02</v>
          </cell>
        </row>
        <row r="292">
          <cell r="G292">
            <v>52.02</v>
          </cell>
          <cell r="I292">
            <v>51.96</v>
          </cell>
          <cell r="K292">
            <v>51.96</v>
          </cell>
          <cell r="L292">
            <v>52.073999999999998</v>
          </cell>
          <cell r="P292" t="str">
            <v xml:space="preserve">  14:54:35</v>
          </cell>
          <cell r="Q292">
            <v>52.02</v>
          </cell>
        </row>
        <row r="293">
          <cell r="G293">
            <v>51.84</v>
          </cell>
          <cell r="I293">
            <v>51.860000000000007</v>
          </cell>
          <cell r="K293">
            <v>51.860000000000007</v>
          </cell>
          <cell r="L293">
            <v>52.02</v>
          </cell>
          <cell r="P293" t="str">
            <v xml:space="preserve">  14:54:37</v>
          </cell>
          <cell r="Q293">
            <v>51.84</v>
          </cell>
        </row>
        <row r="294">
          <cell r="G294">
            <v>51.72</v>
          </cell>
          <cell r="I294">
            <v>51.76</v>
          </cell>
          <cell r="K294">
            <v>51.76</v>
          </cell>
          <cell r="L294">
            <v>51.977999999999994</v>
          </cell>
          <cell r="P294" t="str">
            <v xml:space="preserve">  14:54:39</v>
          </cell>
          <cell r="Q294">
            <v>51.72</v>
          </cell>
        </row>
        <row r="295">
          <cell r="G295">
            <v>51.72</v>
          </cell>
          <cell r="I295">
            <v>51.66</v>
          </cell>
          <cell r="K295">
            <v>51.66</v>
          </cell>
          <cell r="L295">
            <v>51.923999999999999</v>
          </cell>
          <cell r="P295" t="str">
            <v xml:space="preserve">  14:54:41</v>
          </cell>
          <cell r="Q295">
            <v>51.72</v>
          </cell>
        </row>
        <row r="296">
          <cell r="G296">
            <v>51.54</v>
          </cell>
          <cell r="I296">
            <v>51.599999999999994</v>
          </cell>
          <cell r="K296">
            <v>51.599999999999994</v>
          </cell>
          <cell r="L296">
            <v>51.870000000000019</v>
          </cell>
          <cell r="P296" t="str">
            <v xml:space="preserve">  14:54:43</v>
          </cell>
          <cell r="Q296">
            <v>51.54</v>
          </cell>
        </row>
        <row r="297">
          <cell r="G297">
            <v>51.54</v>
          </cell>
          <cell r="I297">
            <v>51.52</v>
          </cell>
          <cell r="K297">
            <v>51.52</v>
          </cell>
          <cell r="L297">
            <v>51.801000000000009</v>
          </cell>
          <cell r="P297" t="str">
            <v xml:space="preserve">  14:54:45</v>
          </cell>
          <cell r="Q297">
            <v>51.54</v>
          </cell>
        </row>
        <row r="298">
          <cell r="G298">
            <v>51.48</v>
          </cell>
          <cell r="I298">
            <v>51.46</v>
          </cell>
          <cell r="K298">
            <v>51.46</v>
          </cell>
          <cell r="L298">
            <v>51.726000000000013</v>
          </cell>
          <cell r="P298" t="str">
            <v xml:space="preserve">  14:54:47</v>
          </cell>
          <cell r="Q298">
            <v>51.48</v>
          </cell>
        </row>
        <row r="299">
          <cell r="G299">
            <v>51.36</v>
          </cell>
          <cell r="I299">
            <v>51.390000000000008</v>
          </cell>
          <cell r="K299">
            <v>51.390000000000008</v>
          </cell>
          <cell r="L299">
            <v>51.657000000000004</v>
          </cell>
          <cell r="P299" t="str">
            <v xml:space="preserve">  14:54:49</v>
          </cell>
          <cell r="Q299">
            <v>51.36</v>
          </cell>
        </row>
        <row r="300">
          <cell r="G300">
            <v>51.33</v>
          </cell>
          <cell r="I300">
            <v>51.28</v>
          </cell>
          <cell r="K300">
            <v>51.28</v>
          </cell>
          <cell r="L300">
            <v>51.570000000000007</v>
          </cell>
          <cell r="P300" t="str">
            <v xml:space="preserve">  14:54:51</v>
          </cell>
          <cell r="Q300">
            <v>51.33</v>
          </cell>
        </row>
        <row r="301">
          <cell r="G301">
            <v>51.15</v>
          </cell>
          <cell r="I301">
            <v>51.24</v>
          </cell>
          <cell r="K301">
            <v>51.24</v>
          </cell>
          <cell r="L301">
            <v>51.491999999999997</v>
          </cell>
          <cell r="P301" t="str">
            <v xml:space="preserve">  14:54:53</v>
          </cell>
          <cell r="Q301">
            <v>51.15</v>
          </cell>
        </row>
        <row r="302">
          <cell r="G302">
            <v>51.24</v>
          </cell>
          <cell r="I302">
            <v>51.18</v>
          </cell>
          <cell r="K302">
            <v>51.18</v>
          </cell>
          <cell r="L302">
            <v>51.423000000000002</v>
          </cell>
          <cell r="P302" t="str">
            <v xml:space="preserve">  14:54:55</v>
          </cell>
          <cell r="Q302">
            <v>51.24</v>
          </cell>
        </row>
        <row r="303">
          <cell r="G303">
            <v>51.15</v>
          </cell>
          <cell r="I303">
            <v>51.19</v>
          </cell>
          <cell r="K303">
            <v>51.19</v>
          </cell>
          <cell r="L303">
            <v>51.368999999999993</v>
          </cell>
          <cell r="P303" t="str">
            <v xml:space="preserve">  14:54:57</v>
          </cell>
          <cell r="Q303">
            <v>51.15</v>
          </cell>
        </row>
        <row r="304">
          <cell r="G304">
            <v>51.18</v>
          </cell>
          <cell r="I304">
            <v>51.080000000000005</v>
          </cell>
          <cell r="K304">
            <v>51.080000000000005</v>
          </cell>
          <cell r="L304">
            <v>51.287999999999997</v>
          </cell>
          <cell r="P304" t="str">
            <v xml:space="preserve">  14:54:59</v>
          </cell>
          <cell r="Q304">
            <v>51.18</v>
          </cell>
        </row>
        <row r="305">
          <cell r="G305">
            <v>50.91</v>
          </cell>
          <cell r="I305">
            <v>51</v>
          </cell>
          <cell r="K305">
            <v>51</v>
          </cell>
          <cell r="L305">
            <v>51.224999999999987</v>
          </cell>
          <cell r="P305" t="str">
            <v xml:space="preserve">  14:55:01</v>
          </cell>
          <cell r="Q305">
            <v>50.91</v>
          </cell>
        </row>
        <row r="306">
          <cell r="G306">
            <v>50.91</v>
          </cell>
          <cell r="I306">
            <v>50.919999999999995</v>
          </cell>
          <cell r="K306">
            <v>50.919999999999995</v>
          </cell>
          <cell r="L306">
            <v>51.164999999999992</v>
          </cell>
          <cell r="P306" t="str">
            <v xml:space="preserve">  14:55:03</v>
          </cell>
          <cell r="Q306">
            <v>50.91</v>
          </cell>
        </row>
        <row r="307">
          <cell r="G307">
            <v>50.94</v>
          </cell>
          <cell r="I307">
            <v>50.889999999999993</v>
          </cell>
          <cell r="K307">
            <v>50.889999999999993</v>
          </cell>
          <cell r="L307">
            <v>51.099000000000004</v>
          </cell>
          <cell r="P307" t="str">
            <v xml:space="preserve">  14:55:05</v>
          </cell>
          <cell r="Q307">
            <v>50.94</v>
          </cell>
        </row>
        <row r="308">
          <cell r="G308">
            <v>50.82</v>
          </cell>
          <cell r="I308">
            <v>50.849999999999994</v>
          </cell>
          <cell r="K308">
            <v>50.849999999999994</v>
          </cell>
          <cell r="L308">
            <v>51.042000000000002</v>
          </cell>
          <cell r="P308" t="str">
            <v xml:space="preserve">  14:55:07</v>
          </cell>
          <cell r="Q308">
            <v>50.82</v>
          </cell>
        </row>
        <row r="309">
          <cell r="G309">
            <v>50.79</v>
          </cell>
          <cell r="I309">
            <v>50.74</v>
          </cell>
          <cell r="K309">
            <v>50.74</v>
          </cell>
          <cell r="L309">
            <v>50.97</v>
          </cell>
          <cell r="P309" t="str">
            <v xml:space="preserve">  14:55:09</v>
          </cell>
          <cell r="Q309">
            <v>50.79</v>
          </cell>
        </row>
        <row r="310">
          <cell r="G310">
            <v>50.61</v>
          </cell>
          <cell r="I310">
            <v>50.669999999999995</v>
          </cell>
          <cell r="K310">
            <v>50.669999999999995</v>
          </cell>
          <cell r="L310">
            <v>50.916000000000004</v>
          </cell>
          <cell r="P310" t="str">
            <v xml:space="preserve">  14:55:11</v>
          </cell>
          <cell r="Q310">
            <v>50.61</v>
          </cell>
        </row>
        <row r="311">
          <cell r="G311">
            <v>50.61</v>
          </cell>
          <cell r="I311">
            <v>50.57</v>
          </cell>
          <cell r="K311">
            <v>50.57</v>
          </cell>
          <cell r="L311">
            <v>50.841000000000008</v>
          </cell>
          <cell r="P311" t="str">
            <v xml:space="preserve">  14:55:13</v>
          </cell>
          <cell r="Q311">
            <v>50.61</v>
          </cell>
        </row>
        <row r="312">
          <cell r="G312">
            <v>50.49</v>
          </cell>
          <cell r="I312">
            <v>50.54</v>
          </cell>
          <cell r="K312">
            <v>50.54</v>
          </cell>
          <cell r="L312">
            <v>50.778000000000006</v>
          </cell>
          <cell r="P312" t="str">
            <v xml:space="preserve">  14:55:15</v>
          </cell>
          <cell r="Q312">
            <v>50.49</v>
          </cell>
        </row>
        <row r="313">
          <cell r="G313">
            <v>50.52</v>
          </cell>
          <cell r="I313">
            <v>50.47</v>
          </cell>
          <cell r="K313">
            <v>50.47</v>
          </cell>
          <cell r="L313">
            <v>50.699999999999996</v>
          </cell>
          <cell r="P313" t="str">
            <v xml:space="preserve">  14:55:17</v>
          </cell>
          <cell r="Q313">
            <v>50.52</v>
          </cell>
        </row>
        <row r="314">
          <cell r="G314">
            <v>50.4</v>
          </cell>
          <cell r="I314">
            <v>50.47</v>
          </cell>
          <cell r="K314">
            <v>50.47</v>
          </cell>
          <cell r="L314">
            <v>50.658000000000001</v>
          </cell>
          <cell r="P314" t="str">
            <v xml:space="preserve">  14:55:19</v>
          </cell>
          <cell r="Q314">
            <v>50.4</v>
          </cell>
        </row>
        <row r="315">
          <cell r="G315">
            <v>50.49</v>
          </cell>
          <cell r="I315">
            <v>50.35</v>
          </cell>
          <cell r="K315">
            <v>50.35</v>
          </cell>
          <cell r="L315">
            <v>50.582999999999991</v>
          </cell>
          <cell r="P315" t="str">
            <v xml:space="preserve">  14:55:21</v>
          </cell>
          <cell r="Q315">
            <v>50.49</v>
          </cell>
        </row>
        <row r="316">
          <cell r="G316">
            <v>50.16</v>
          </cell>
          <cell r="I316">
            <v>50.27</v>
          </cell>
          <cell r="K316">
            <v>50.27</v>
          </cell>
          <cell r="L316">
            <v>50.504999999999995</v>
          </cell>
          <cell r="P316" t="str">
            <v xml:space="preserve">  14:55:23</v>
          </cell>
          <cell r="Q316">
            <v>50.16</v>
          </cell>
        </row>
        <row r="317">
          <cell r="G317">
            <v>50.16</v>
          </cell>
          <cell r="I317">
            <v>50.15</v>
          </cell>
          <cell r="K317">
            <v>50.15</v>
          </cell>
          <cell r="L317">
            <v>50.436</v>
          </cell>
          <cell r="P317" t="str">
            <v xml:space="preserve">  14:55:25</v>
          </cell>
          <cell r="Q317">
            <v>50.16</v>
          </cell>
        </row>
        <row r="318">
          <cell r="G318">
            <v>50.13</v>
          </cell>
          <cell r="I318">
            <v>60.47</v>
          </cell>
          <cell r="K318">
            <v>60.47</v>
          </cell>
          <cell r="L318">
            <v>53.468999999999994</v>
          </cell>
          <cell r="P318" t="str">
            <v xml:space="preserve">  14:55:27</v>
          </cell>
          <cell r="Q318">
            <v>50.13</v>
          </cell>
        </row>
        <row r="319">
          <cell r="G319">
            <v>81.12</v>
          </cell>
          <cell r="I319">
            <v>71.069999999999993</v>
          </cell>
          <cell r="K319">
            <v>71.069999999999993</v>
          </cell>
          <cell r="L319">
            <v>56.604000000000006</v>
          </cell>
          <cell r="P319" t="str">
            <v xml:space="preserve">  14:55:29</v>
          </cell>
          <cell r="Q319">
            <v>81.12</v>
          </cell>
        </row>
        <row r="320">
          <cell r="G320">
            <v>81.96</v>
          </cell>
          <cell r="I320">
            <v>81.98</v>
          </cell>
          <cell r="K320">
            <v>81.98</v>
          </cell>
          <cell r="L320">
            <v>59.829000000000008</v>
          </cell>
          <cell r="P320" t="str">
            <v xml:space="preserve">  14:55:31</v>
          </cell>
          <cell r="Q320">
            <v>81.96</v>
          </cell>
        </row>
        <row r="321">
          <cell r="G321">
            <v>82.86</v>
          </cell>
          <cell r="I321">
            <v>74.42</v>
          </cell>
          <cell r="K321">
            <v>74.42</v>
          </cell>
          <cell r="L321">
            <v>60.624000000000002</v>
          </cell>
          <cell r="P321" t="str">
            <v xml:space="preserve">  14:55:33</v>
          </cell>
          <cell r="Q321">
            <v>82.86</v>
          </cell>
        </row>
        <row r="322">
          <cell r="G322">
            <v>58.44</v>
          </cell>
          <cell r="I322">
            <v>64.8</v>
          </cell>
          <cell r="K322">
            <v>64.8</v>
          </cell>
          <cell r="L322">
            <v>60.882000000000005</v>
          </cell>
          <cell r="P322" t="str">
            <v xml:space="preserve">  14:55:35</v>
          </cell>
          <cell r="Q322">
            <v>58.44</v>
          </cell>
        </row>
        <row r="323">
          <cell r="G323">
            <v>53.1</v>
          </cell>
          <cell r="I323">
            <v>54.81</v>
          </cell>
          <cell r="K323">
            <v>54.81</v>
          </cell>
          <cell r="L323">
            <v>61.130999999999993</v>
          </cell>
          <cell r="P323" t="str">
            <v xml:space="preserve">  14:55:37</v>
          </cell>
          <cell r="Q323">
            <v>53.1</v>
          </cell>
        </row>
        <row r="324">
          <cell r="G324">
            <v>52.89</v>
          </cell>
          <cell r="I324">
            <v>52.930000000000007</v>
          </cell>
          <cell r="K324">
            <v>52.930000000000007</v>
          </cell>
          <cell r="L324">
            <v>61.362000000000002</v>
          </cell>
          <cell r="P324" t="str">
            <v xml:space="preserve">  14:55:39</v>
          </cell>
          <cell r="Q324">
            <v>52.89</v>
          </cell>
        </row>
        <row r="325">
          <cell r="G325">
            <v>52.8</v>
          </cell>
          <cell r="I325">
            <v>52.82</v>
          </cell>
          <cell r="K325">
            <v>52.82</v>
          </cell>
          <cell r="L325">
            <v>61.623000000000005</v>
          </cell>
          <cell r="P325" t="str">
            <v xml:space="preserve">  14:55:41</v>
          </cell>
          <cell r="Q325">
            <v>52.8</v>
          </cell>
        </row>
        <row r="326">
          <cell r="G326">
            <v>52.77</v>
          </cell>
          <cell r="I326">
            <v>52.669999999999995</v>
          </cell>
          <cell r="K326">
            <v>52.669999999999995</v>
          </cell>
          <cell r="L326">
            <v>61.850999999999999</v>
          </cell>
          <cell r="P326" t="str">
            <v xml:space="preserve">  14:55:43</v>
          </cell>
          <cell r="Q326">
            <v>52.77</v>
          </cell>
        </row>
        <row r="327">
          <cell r="G327">
            <v>52.44</v>
          </cell>
          <cell r="I327">
            <v>52.54</v>
          </cell>
          <cell r="K327">
            <v>52.54</v>
          </cell>
          <cell r="L327">
            <v>62.079000000000008</v>
          </cell>
          <cell r="P327" t="str">
            <v xml:space="preserve">  14:55:45</v>
          </cell>
          <cell r="Q327">
            <v>52.44</v>
          </cell>
        </row>
        <row r="328">
          <cell r="G328">
            <v>52.41</v>
          </cell>
          <cell r="I328">
            <v>52.449999999999996</v>
          </cell>
          <cell r="K328">
            <v>52.449999999999996</v>
          </cell>
          <cell r="L328">
            <v>59.216999999999999</v>
          </cell>
          <cell r="P328" t="str">
            <v xml:space="preserve">  14:55:47</v>
          </cell>
          <cell r="Q328">
            <v>52.41</v>
          </cell>
        </row>
        <row r="329">
          <cell r="G329">
            <v>52.5</v>
          </cell>
          <cell r="I329">
            <v>52.389999999999993</v>
          </cell>
          <cell r="K329">
            <v>52.389999999999993</v>
          </cell>
          <cell r="L329">
            <v>56.247</v>
          </cell>
          <cell r="P329" t="str">
            <v xml:space="preserve">  14:55:49</v>
          </cell>
          <cell r="Q329">
            <v>52.5</v>
          </cell>
        </row>
        <row r="330">
          <cell r="G330">
            <v>52.26</v>
          </cell>
          <cell r="I330">
            <v>52.329999999999991</v>
          </cell>
          <cell r="K330">
            <v>52.329999999999991</v>
          </cell>
          <cell r="L330">
            <v>53.184000000000005</v>
          </cell>
          <cell r="P330" t="str">
            <v xml:space="preserve">  14:55:51</v>
          </cell>
          <cell r="Q330">
            <v>52.26</v>
          </cell>
        </row>
        <row r="331">
          <cell r="G331">
            <v>52.23</v>
          </cell>
          <cell r="I331">
            <v>52.16</v>
          </cell>
          <cell r="K331">
            <v>52.16</v>
          </cell>
          <cell r="L331">
            <v>52.539000000000001</v>
          </cell>
          <cell r="P331" t="str">
            <v xml:space="preserve">  14:55:53</v>
          </cell>
          <cell r="Q331">
            <v>52.23</v>
          </cell>
        </row>
        <row r="332">
          <cell r="G332">
            <v>51.99</v>
          </cell>
          <cell r="I332">
            <v>52.140000000000008</v>
          </cell>
          <cell r="K332">
            <v>52.140000000000008</v>
          </cell>
          <cell r="L332">
            <v>52.448999999999998</v>
          </cell>
          <cell r="P332" t="str">
            <v xml:space="preserve">  14:55:55</v>
          </cell>
          <cell r="Q332">
            <v>51.99</v>
          </cell>
        </row>
        <row r="333">
          <cell r="G333">
            <v>52.2</v>
          </cell>
          <cell r="I333">
            <v>52.050000000000004</v>
          </cell>
          <cell r="K333">
            <v>52.050000000000004</v>
          </cell>
          <cell r="L333">
            <v>52.355999999999995</v>
          </cell>
          <cell r="P333" t="str">
            <v xml:space="preserve">  14:55:57</v>
          </cell>
          <cell r="Q333">
            <v>52.2</v>
          </cell>
        </row>
        <row r="334">
          <cell r="G334">
            <v>51.96</v>
          </cell>
          <cell r="I334">
            <v>52.02</v>
          </cell>
          <cell r="K334">
            <v>52.02</v>
          </cell>
          <cell r="L334">
            <v>52.265999999999998</v>
          </cell>
          <cell r="P334" t="str">
            <v xml:space="preserve">  14:55:59</v>
          </cell>
          <cell r="Q334">
            <v>51.96</v>
          </cell>
        </row>
        <row r="335">
          <cell r="G335">
            <v>51.9</v>
          </cell>
          <cell r="I335">
            <v>51.9</v>
          </cell>
          <cell r="K335">
            <v>51.9</v>
          </cell>
          <cell r="L335">
            <v>52.172999999999988</v>
          </cell>
          <cell r="P335" t="str">
            <v xml:space="preserve">  14:56:01</v>
          </cell>
          <cell r="Q335">
            <v>51.9</v>
          </cell>
        </row>
        <row r="336">
          <cell r="G336">
            <v>51.84</v>
          </cell>
          <cell r="I336">
            <v>51.800000000000004</v>
          </cell>
          <cell r="K336">
            <v>51.800000000000004</v>
          </cell>
          <cell r="L336">
            <v>52.094999999999992</v>
          </cell>
          <cell r="P336" t="str">
            <v xml:space="preserve">  14:56:03</v>
          </cell>
          <cell r="Q336">
            <v>51.84</v>
          </cell>
        </row>
        <row r="337">
          <cell r="G337">
            <v>51.66</v>
          </cell>
          <cell r="I337">
            <v>51.73</v>
          </cell>
          <cell r="K337">
            <v>51.73</v>
          </cell>
          <cell r="L337">
            <v>52.023000000000003</v>
          </cell>
          <cell r="P337" t="str">
            <v xml:space="preserve">  14:56:05</v>
          </cell>
          <cell r="Q337">
            <v>51.66</v>
          </cell>
        </row>
        <row r="338">
          <cell r="G338">
            <v>51.69</v>
          </cell>
          <cell r="I338">
            <v>51.639999999999993</v>
          </cell>
          <cell r="K338">
            <v>51.639999999999993</v>
          </cell>
          <cell r="L338">
            <v>51.929999999999993</v>
          </cell>
          <cell r="P338" t="str">
            <v xml:space="preserve">  14:56:07</v>
          </cell>
          <cell r="Q338">
            <v>51.69</v>
          </cell>
        </row>
        <row r="339">
          <cell r="G339">
            <v>51.57</v>
          </cell>
          <cell r="I339">
            <v>51.589999999999996</v>
          </cell>
          <cell r="K339">
            <v>51.589999999999996</v>
          </cell>
          <cell r="L339">
            <v>51.854999999999997</v>
          </cell>
          <cell r="P339" t="str">
            <v xml:space="preserve">  14:56:09</v>
          </cell>
          <cell r="Q339">
            <v>51.57</v>
          </cell>
        </row>
        <row r="340">
          <cell r="G340">
            <v>51.51</v>
          </cell>
          <cell r="I340">
            <v>51.49</v>
          </cell>
          <cell r="K340">
            <v>51.49</v>
          </cell>
          <cell r="L340">
            <v>51.770999999999994</v>
          </cell>
          <cell r="P340" t="str">
            <v xml:space="preserve">  14:56:11</v>
          </cell>
          <cell r="Q340">
            <v>51.51</v>
          </cell>
        </row>
        <row r="341">
          <cell r="G341">
            <v>51.39</v>
          </cell>
          <cell r="I341">
            <v>51.410000000000004</v>
          </cell>
          <cell r="K341">
            <v>51.410000000000004</v>
          </cell>
          <cell r="L341">
            <v>51.704999999999998</v>
          </cell>
          <cell r="P341" t="str">
            <v xml:space="preserve">  14:56:13</v>
          </cell>
          <cell r="Q341">
            <v>51.39</v>
          </cell>
        </row>
        <row r="342">
          <cell r="G342">
            <v>51.33</v>
          </cell>
          <cell r="I342">
            <v>51.300000000000004</v>
          </cell>
          <cell r="K342">
            <v>51.300000000000004</v>
          </cell>
          <cell r="L342">
            <v>51.602999999999987</v>
          </cell>
          <cell r="P342" t="str">
            <v xml:space="preserve">  14:56:15</v>
          </cell>
          <cell r="Q342">
            <v>51.33</v>
          </cell>
        </row>
        <row r="343">
          <cell r="G343">
            <v>51.18</v>
          </cell>
          <cell r="I343">
            <v>51.19</v>
          </cell>
          <cell r="K343">
            <v>51.19</v>
          </cell>
          <cell r="L343">
            <v>51.512999999999998</v>
          </cell>
          <cell r="P343" t="str">
            <v xml:space="preserve">  14:56:17</v>
          </cell>
          <cell r="Q343">
            <v>51.18</v>
          </cell>
        </row>
        <row r="344">
          <cell r="G344">
            <v>51.06</v>
          </cell>
          <cell r="I344">
            <v>51.080000000000005</v>
          </cell>
          <cell r="K344">
            <v>51.080000000000005</v>
          </cell>
          <cell r="L344">
            <v>51.423000000000002</v>
          </cell>
          <cell r="P344" t="str">
            <v xml:space="preserve">  14:56:19</v>
          </cell>
          <cell r="Q344">
            <v>51.06</v>
          </cell>
        </row>
        <row r="345">
          <cell r="G345">
            <v>51</v>
          </cell>
          <cell r="I345">
            <v>50.96</v>
          </cell>
          <cell r="K345">
            <v>50.96</v>
          </cell>
          <cell r="L345">
            <v>51.321000000000005</v>
          </cell>
          <cell r="P345" t="str">
            <v xml:space="preserve">  14:56:21</v>
          </cell>
          <cell r="Q345">
            <v>51</v>
          </cell>
        </row>
        <row r="346">
          <cell r="G346">
            <v>50.82</v>
          </cell>
          <cell r="I346">
            <v>50.889999999999993</v>
          </cell>
          <cell r="K346">
            <v>50.889999999999993</v>
          </cell>
          <cell r="L346">
            <v>51.239999999999995</v>
          </cell>
          <cell r="P346" t="str">
            <v xml:space="preserve">  14:56:23</v>
          </cell>
          <cell r="Q346">
            <v>50.82</v>
          </cell>
        </row>
        <row r="347">
          <cell r="G347">
            <v>50.85</v>
          </cell>
          <cell r="I347">
            <v>50.79</v>
          </cell>
          <cell r="K347">
            <v>50.79</v>
          </cell>
          <cell r="L347">
            <v>51.141000000000005</v>
          </cell>
          <cell r="P347" t="str">
            <v xml:space="preserve">  14:56:25</v>
          </cell>
          <cell r="Q347">
            <v>50.85</v>
          </cell>
        </row>
        <row r="348">
          <cell r="G348">
            <v>50.7</v>
          </cell>
          <cell r="I348">
            <v>50.720000000000006</v>
          </cell>
          <cell r="K348">
            <v>50.720000000000006</v>
          </cell>
          <cell r="L348">
            <v>51.045000000000002</v>
          </cell>
          <cell r="P348" t="str">
            <v xml:space="preserve">  14:56:27</v>
          </cell>
          <cell r="Q348">
            <v>50.7</v>
          </cell>
        </row>
        <row r="349">
          <cell r="G349">
            <v>50.61</v>
          </cell>
          <cell r="I349">
            <v>50.65</v>
          </cell>
          <cell r="K349">
            <v>50.65</v>
          </cell>
          <cell r="L349">
            <v>50.958000000000006</v>
          </cell>
          <cell r="P349" t="str">
            <v xml:space="preserve">  14:56:29</v>
          </cell>
          <cell r="Q349">
            <v>50.61</v>
          </cell>
        </row>
        <row r="350">
          <cell r="G350">
            <v>50.64</v>
          </cell>
          <cell r="I350">
            <v>50.550000000000004</v>
          </cell>
          <cell r="K350">
            <v>50.550000000000004</v>
          </cell>
          <cell r="L350">
            <v>50.858999999999995</v>
          </cell>
          <cell r="P350" t="str">
            <v xml:space="preserve">  14:56:31</v>
          </cell>
          <cell r="Q350">
            <v>50.64</v>
          </cell>
        </row>
        <row r="351">
          <cell r="G351">
            <v>50.4</v>
          </cell>
          <cell r="I351">
            <v>50.449999999999996</v>
          </cell>
          <cell r="K351">
            <v>50.449999999999996</v>
          </cell>
          <cell r="L351">
            <v>50.756999999999998</v>
          </cell>
          <cell r="P351" t="str">
            <v xml:space="preserve">  14:56:33</v>
          </cell>
          <cell r="Q351">
            <v>50.4</v>
          </cell>
        </row>
        <row r="352">
          <cell r="G352">
            <v>50.31</v>
          </cell>
          <cell r="I352">
            <v>50.360000000000007</v>
          </cell>
          <cell r="K352">
            <v>50.360000000000007</v>
          </cell>
          <cell r="L352">
            <v>50.676000000000002</v>
          </cell>
          <cell r="P352" t="str">
            <v xml:space="preserve">  14:56:35</v>
          </cell>
          <cell r="Q352">
            <v>50.31</v>
          </cell>
        </row>
        <row r="353">
          <cell r="G353">
            <v>50.37</v>
          </cell>
          <cell r="I353">
            <v>50.300000000000004</v>
          </cell>
          <cell r="K353">
            <v>50.300000000000004</v>
          </cell>
          <cell r="L353">
            <v>50.591999999999999</v>
          </cell>
          <cell r="P353" t="str">
            <v xml:space="preserve">  14:56:37</v>
          </cell>
          <cell r="Q353">
            <v>50.37</v>
          </cell>
        </row>
        <row r="354">
          <cell r="G354">
            <v>50.22</v>
          </cell>
          <cell r="I354">
            <v>50.23</v>
          </cell>
          <cell r="K354">
            <v>50.23</v>
          </cell>
          <cell r="L354">
            <v>50.501999999999995</v>
          </cell>
          <cell r="P354" t="str">
            <v xml:space="preserve">  14:56:39</v>
          </cell>
          <cell r="Q354">
            <v>50.22</v>
          </cell>
        </row>
        <row r="355">
          <cell r="G355">
            <v>50.1</v>
          </cell>
          <cell r="I355">
            <v>60.279999999999994</v>
          </cell>
          <cell r="K355">
            <v>60.279999999999994</v>
          </cell>
          <cell r="L355">
            <v>53.472000000000001</v>
          </cell>
          <cell r="P355" t="str">
            <v xml:space="preserve">  14:56:41</v>
          </cell>
          <cell r="Q355">
            <v>50.1</v>
          </cell>
        </row>
        <row r="356">
          <cell r="G356">
            <v>80.52</v>
          </cell>
          <cell r="I356">
            <v>70.739999999999995</v>
          </cell>
          <cell r="K356">
            <v>70.739999999999995</v>
          </cell>
          <cell r="L356">
            <v>56.547000000000004</v>
          </cell>
          <cell r="P356" t="str">
            <v xml:space="preserve">  14:56:43</v>
          </cell>
          <cell r="Q356">
            <v>80.52</v>
          </cell>
        </row>
        <row r="357">
          <cell r="G357">
            <v>81.599999999999994</v>
          </cell>
          <cell r="I357">
            <v>81.600000000000009</v>
          </cell>
          <cell r="K357">
            <v>81.600000000000009</v>
          </cell>
          <cell r="L357">
            <v>59.745000000000005</v>
          </cell>
          <cell r="P357" t="str">
            <v xml:space="preserve">  14:56:45</v>
          </cell>
          <cell r="Q357">
            <v>81.599999999999994</v>
          </cell>
        </row>
        <row r="358">
          <cell r="G358">
            <v>82.68</v>
          </cell>
          <cell r="I358">
            <v>82.47</v>
          </cell>
          <cell r="K358">
            <v>82.47</v>
          </cell>
          <cell r="L358">
            <v>62.996999999999993</v>
          </cell>
          <cell r="P358" t="str">
            <v xml:space="preserve">  14:56:47</v>
          </cell>
          <cell r="Q358">
            <v>82.68</v>
          </cell>
        </row>
        <row r="359">
          <cell r="G359">
            <v>83.13</v>
          </cell>
          <cell r="I359">
            <v>73.010000000000005</v>
          </cell>
          <cell r="K359">
            <v>73.010000000000005</v>
          </cell>
          <cell r="L359">
            <v>63.254999999999995</v>
          </cell>
          <cell r="P359" t="str">
            <v xml:space="preserve">  14:56:49</v>
          </cell>
          <cell r="Q359">
            <v>83.13</v>
          </cell>
        </row>
        <row r="360">
          <cell r="G360">
            <v>53.22</v>
          </cell>
          <cell r="I360">
            <v>63.069999999999993</v>
          </cell>
          <cell r="K360">
            <v>63.069999999999993</v>
          </cell>
          <cell r="L360">
            <v>63.501000000000012</v>
          </cell>
          <cell r="P360" t="str">
            <v xml:space="preserve">  14:56:51</v>
          </cell>
          <cell r="Q360">
            <v>53.22</v>
          </cell>
        </row>
        <row r="361">
          <cell r="G361">
            <v>52.86</v>
          </cell>
          <cell r="I361">
            <v>52.96</v>
          </cell>
          <cell r="K361">
            <v>52.96</v>
          </cell>
          <cell r="L361">
            <v>63.749999999999986</v>
          </cell>
          <cell r="P361" t="str">
            <v xml:space="preserve">  14:56:53</v>
          </cell>
          <cell r="Q361">
            <v>52.86</v>
          </cell>
        </row>
        <row r="362">
          <cell r="G362">
            <v>52.8</v>
          </cell>
          <cell r="I362">
            <v>52.76</v>
          </cell>
          <cell r="K362">
            <v>52.76</v>
          </cell>
          <cell r="L362">
            <v>63.974999999999987</v>
          </cell>
          <cell r="P362" t="str">
            <v xml:space="preserve">  14:56:55</v>
          </cell>
          <cell r="Q362">
            <v>52.8</v>
          </cell>
        </row>
        <row r="363">
          <cell r="G363">
            <v>52.62</v>
          </cell>
          <cell r="I363">
            <v>52.69</v>
          </cell>
          <cell r="K363">
            <v>52.69</v>
          </cell>
          <cell r="L363">
            <v>64.217999999999989</v>
          </cell>
          <cell r="P363" t="str">
            <v xml:space="preserve">  14:56:57</v>
          </cell>
          <cell r="Q363">
            <v>52.62</v>
          </cell>
        </row>
        <row r="364">
          <cell r="G364">
            <v>52.65</v>
          </cell>
          <cell r="I364">
            <v>52.580000000000005</v>
          </cell>
          <cell r="K364">
            <v>52.580000000000005</v>
          </cell>
          <cell r="L364">
            <v>64.454999999999998</v>
          </cell>
          <cell r="P364" t="str">
            <v xml:space="preserve">  14:56:59</v>
          </cell>
          <cell r="Q364">
            <v>52.65</v>
          </cell>
        </row>
        <row r="365">
          <cell r="G365">
            <v>52.47</v>
          </cell>
          <cell r="I365">
            <v>52.48</v>
          </cell>
          <cell r="K365">
            <v>52.48</v>
          </cell>
          <cell r="L365">
            <v>61.635000000000005</v>
          </cell>
          <cell r="P365" t="str">
            <v xml:space="preserve">  14:57:01</v>
          </cell>
          <cell r="Q365">
            <v>52.47</v>
          </cell>
        </row>
        <row r="366">
          <cell r="G366">
            <v>52.32</v>
          </cell>
          <cell r="I366">
            <v>52.359999999999992</v>
          </cell>
          <cell r="K366">
            <v>52.359999999999992</v>
          </cell>
          <cell r="L366">
            <v>58.703999999999994</v>
          </cell>
          <cell r="P366" t="str">
            <v xml:space="preserve">  14:57:03</v>
          </cell>
          <cell r="Q366">
            <v>52.32</v>
          </cell>
        </row>
        <row r="367">
          <cell r="G367">
            <v>52.29</v>
          </cell>
          <cell r="I367">
            <v>52.26</v>
          </cell>
          <cell r="K367">
            <v>52.26</v>
          </cell>
          <cell r="L367">
            <v>55.652999999999999</v>
          </cell>
          <cell r="P367" t="str">
            <v xml:space="preserve">  14:57:05</v>
          </cell>
          <cell r="Q367">
            <v>52.29</v>
          </cell>
        </row>
        <row r="368">
          <cell r="G368">
            <v>52.17</v>
          </cell>
          <cell r="I368">
            <v>52.23</v>
          </cell>
          <cell r="K368">
            <v>52.23</v>
          </cell>
          <cell r="L368">
            <v>52.563000000000002</v>
          </cell>
          <cell r="P368" t="str">
            <v xml:space="preserve">  14:57:07</v>
          </cell>
          <cell r="Q368">
            <v>52.17</v>
          </cell>
        </row>
        <row r="369">
          <cell r="G369">
            <v>52.23</v>
          </cell>
          <cell r="I369">
            <v>52.15</v>
          </cell>
          <cell r="K369">
            <v>52.15</v>
          </cell>
          <cell r="L369">
            <v>52.446000000000005</v>
          </cell>
          <cell r="P369" t="str">
            <v xml:space="preserve">  14:57:09</v>
          </cell>
          <cell r="Q369">
            <v>52.23</v>
          </cell>
        </row>
        <row r="370">
          <cell r="G370">
            <v>52.05</v>
          </cell>
          <cell r="I370">
            <v>52.1</v>
          </cell>
          <cell r="K370">
            <v>52.1</v>
          </cell>
          <cell r="L370">
            <v>52.362000000000009</v>
          </cell>
          <cell r="P370" t="str">
            <v xml:space="preserve">  14:57:11</v>
          </cell>
          <cell r="Q370">
            <v>52.05</v>
          </cell>
        </row>
        <row r="371">
          <cell r="G371">
            <v>52.02</v>
          </cell>
          <cell r="I371">
            <v>51.97</v>
          </cell>
          <cell r="K371">
            <v>51.97</v>
          </cell>
          <cell r="L371">
            <v>52.266000000000005</v>
          </cell>
          <cell r="P371" t="str">
            <v xml:space="preserve">  14:57:13</v>
          </cell>
          <cell r="Q371">
            <v>52.02</v>
          </cell>
        </row>
        <row r="372">
          <cell r="G372">
            <v>51.84</v>
          </cell>
          <cell r="I372">
            <v>51.900000000000006</v>
          </cell>
          <cell r="K372">
            <v>51.900000000000006</v>
          </cell>
          <cell r="L372">
            <v>52.188000000000002</v>
          </cell>
          <cell r="P372" t="str">
            <v xml:space="preserve">  14:57:15</v>
          </cell>
          <cell r="Q372">
            <v>51.84</v>
          </cell>
        </row>
        <row r="373">
          <cell r="G373">
            <v>51.84</v>
          </cell>
          <cell r="I373">
            <v>51.81</v>
          </cell>
          <cell r="K373">
            <v>51.81</v>
          </cell>
          <cell r="L373">
            <v>52.097999999999999</v>
          </cell>
          <cell r="P373" t="str">
            <v xml:space="preserve">  14:57:17</v>
          </cell>
          <cell r="Q373">
            <v>51.84</v>
          </cell>
        </row>
        <row r="374">
          <cell r="G374">
            <v>51.75</v>
          </cell>
          <cell r="I374">
            <v>51.76</v>
          </cell>
          <cell r="K374">
            <v>51.76</v>
          </cell>
          <cell r="L374">
            <v>52.02</v>
          </cell>
          <cell r="P374" t="str">
            <v xml:space="preserve">  14:57:19</v>
          </cell>
          <cell r="Q374">
            <v>51.75</v>
          </cell>
        </row>
        <row r="375">
          <cell r="G375">
            <v>51.69</v>
          </cell>
          <cell r="I375">
            <v>51.669999999999995</v>
          </cell>
          <cell r="K375">
            <v>51.669999999999995</v>
          </cell>
          <cell r="L375">
            <v>51.945000000000007</v>
          </cell>
          <cell r="P375" t="str">
            <v xml:space="preserve">  14:57:21</v>
          </cell>
          <cell r="Q375">
            <v>51.69</v>
          </cell>
        </row>
        <row r="376">
          <cell r="G376">
            <v>51.57</v>
          </cell>
          <cell r="I376">
            <v>51.629999999999995</v>
          </cell>
          <cell r="K376">
            <v>51.629999999999995</v>
          </cell>
          <cell r="L376">
            <v>51.878999999999998</v>
          </cell>
          <cell r="P376" t="str">
            <v xml:space="preserve">  14:57:23</v>
          </cell>
          <cell r="Q376">
            <v>51.57</v>
          </cell>
        </row>
        <row r="377">
          <cell r="G377">
            <v>51.63</v>
          </cell>
          <cell r="I377">
            <v>51.54</v>
          </cell>
          <cell r="K377">
            <v>51.54</v>
          </cell>
          <cell r="L377">
            <v>51.803999999999995</v>
          </cell>
          <cell r="P377" t="str">
            <v xml:space="preserve">  14:57:25</v>
          </cell>
          <cell r="Q377">
            <v>51.63</v>
          </cell>
        </row>
        <row r="378">
          <cell r="G378">
            <v>51.42</v>
          </cell>
          <cell r="I378">
            <v>51.430000000000007</v>
          </cell>
          <cell r="K378">
            <v>51.430000000000007</v>
          </cell>
          <cell r="L378">
            <v>51.704999999999998</v>
          </cell>
          <cell r="P378" t="str">
            <v xml:space="preserve">  14:57:27</v>
          </cell>
          <cell r="Q378">
            <v>51.42</v>
          </cell>
        </row>
        <row r="379">
          <cell r="G379">
            <v>51.24</v>
          </cell>
          <cell r="I379">
            <v>51.339999999999996</v>
          </cell>
          <cell r="K379">
            <v>51.339999999999996</v>
          </cell>
          <cell r="L379">
            <v>51.636000000000003</v>
          </cell>
          <cell r="P379" t="str">
            <v xml:space="preserve">  14:57:29</v>
          </cell>
          <cell r="Q379">
            <v>51.24</v>
          </cell>
        </row>
        <row r="380">
          <cell r="G380">
            <v>51.36</v>
          </cell>
          <cell r="I380">
            <v>51.29</v>
          </cell>
          <cell r="K380">
            <v>51.29</v>
          </cell>
          <cell r="L380">
            <v>51.561</v>
          </cell>
          <cell r="P380" t="str">
            <v xml:space="preserve">  14:57:31</v>
          </cell>
          <cell r="Q380">
            <v>51.36</v>
          </cell>
        </row>
        <row r="381">
          <cell r="G381">
            <v>51.27</v>
          </cell>
          <cell r="I381">
            <v>51.29</v>
          </cell>
          <cell r="K381">
            <v>51.29</v>
          </cell>
          <cell r="L381">
            <v>51.500999999999998</v>
          </cell>
          <cell r="P381" t="str">
            <v xml:space="preserve">  14:57:33</v>
          </cell>
          <cell r="Q381">
            <v>51.27</v>
          </cell>
        </row>
        <row r="382">
          <cell r="G382">
            <v>51.24</v>
          </cell>
          <cell r="I382">
            <v>51.22</v>
          </cell>
          <cell r="K382">
            <v>51.22</v>
          </cell>
          <cell r="L382">
            <v>51.432000000000002</v>
          </cell>
          <cell r="P382" t="str">
            <v xml:space="preserve">  14:57:35</v>
          </cell>
          <cell r="Q382">
            <v>51.24</v>
          </cell>
        </row>
        <row r="383">
          <cell r="G383">
            <v>51.15</v>
          </cell>
          <cell r="I383">
            <v>51.140000000000008</v>
          </cell>
          <cell r="K383">
            <v>51.140000000000008</v>
          </cell>
          <cell r="L383">
            <v>51.36</v>
          </cell>
          <cell r="P383" t="str">
            <v xml:space="preserve">  14:57:37</v>
          </cell>
          <cell r="Q383">
            <v>51.15</v>
          </cell>
        </row>
        <row r="384">
          <cell r="G384">
            <v>51.03</v>
          </cell>
          <cell r="I384">
            <v>51.050000000000004</v>
          </cell>
          <cell r="K384">
            <v>51.050000000000004</v>
          </cell>
          <cell r="L384">
            <v>51.287999999999997</v>
          </cell>
          <cell r="P384" t="str">
            <v xml:space="preserve">  14:57:39</v>
          </cell>
          <cell r="Q384">
            <v>51.03</v>
          </cell>
        </row>
        <row r="385">
          <cell r="G385">
            <v>50.97</v>
          </cell>
          <cell r="I385">
            <v>50.99</v>
          </cell>
          <cell r="K385">
            <v>50.99</v>
          </cell>
          <cell r="L385">
            <v>51.228000000000009</v>
          </cell>
          <cell r="P385" t="str">
            <v xml:space="preserve">  14:57:41</v>
          </cell>
          <cell r="Q385">
            <v>50.97</v>
          </cell>
        </row>
        <row r="386">
          <cell r="G386">
            <v>50.97</v>
          </cell>
          <cell r="I386">
            <v>50.91</v>
          </cell>
          <cell r="K386">
            <v>50.91</v>
          </cell>
          <cell r="L386">
            <v>51.143999999999998</v>
          </cell>
          <cell r="P386" t="str">
            <v xml:space="preserve">  14:57:43</v>
          </cell>
          <cell r="Q386">
            <v>50.97</v>
          </cell>
        </row>
        <row r="387">
          <cell r="G387">
            <v>50.79</v>
          </cell>
          <cell r="I387">
            <v>50.859999999999992</v>
          </cell>
          <cell r="K387">
            <v>50.859999999999992</v>
          </cell>
          <cell r="L387">
            <v>51.084000000000003</v>
          </cell>
          <cell r="P387" t="str">
            <v xml:space="preserve">  14:57:45</v>
          </cell>
          <cell r="Q387">
            <v>50.79</v>
          </cell>
        </row>
        <row r="388">
          <cell r="G388">
            <v>50.82</v>
          </cell>
          <cell r="I388">
            <v>50.78</v>
          </cell>
          <cell r="K388">
            <v>50.78</v>
          </cell>
          <cell r="L388">
            <v>51.033000000000001</v>
          </cell>
          <cell r="P388" t="str">
            <v xml:space="preserve">  14:57:47</v>
          </cell>
          <cell r="Q388">
            <v>50.82</v>
          </cell>
        </row>
        <row r="389">
          <cell r="G389">
            <v>50.73</v>
          </cell>
          <cell r="I389">
            <v>50.72</v>
          </cell>
          <cell r="K389">
            <v>50.72</v>
          </cell>
          <cell r="L389">
            <v>50.958000000000006</v>
          </cell>
          <cell r="P389" t="str">
            <v xml:space="preserve">  14:57:49</v>
          </cell>
          <cell r="Q389">
            <v>50.73</v>
          </cell>
        </row>
        <row r="390">
          <cell r="G390">
            <v>50.61</v>
          </cell>
          <cell r="I390">
            <v>50.65</v>
          </cell>
          <cell r="K390">
            <v>50.65</v>
          </cell>
          <cell r="L390">
            <v>50.89200000000001</v>
          </cell>
          <cell r="P390" t="str">
            <v xml:space="preserve">  14:57:51</v>
          </cell>
          <cell r="Q390">
            <v>50.61</v>
          </cell>
        </row>
        <row r="391">
          <cell r="G391">
            <v>50.61</v>
          </cell>
          <cell r="I391">
            <v>50.54</v>
          </cell>
          <cell r="K391">
            <v>50.54</v>
          </cell>
          <cell r="L391">
            <v>50.808000000000007</v>
          </cell>
          <cell r="P391" t="str">
            <v xml:space="preserve">  14:57:53</v>
          </cell>
          <cell r="Q391">
            <v>50.61</v>
          </cell>
        </row>
        <row r="392">
          <cell r="G392">
            <v>50.4</v>
          </cell>
          <cell r="I392">
            <v>50.48</v>
          </cell>
          <cell r="K392">
            <v>50.48</v>
          </cell>
          <cell r="L392">
            <v>50.736000000000004</v>
          </cell>
          <cell r="P392" t="str">
            <v xml:space="preserve">  14:57:55</v>
          </cell>
          <cell r="Q392">
            <v>50.4</v>
          </cell>
        </row>
        <row r="393">
          <cell r="G393">
            <v>50.43</v>
          </cell>
          <cell r="I393">
            <v>50.379999999999995</v>
          </cell>
          <cell r="K393">
            <v>50.379999999999995</v>
          </cell>
          <cell r="L393">
            <v>50.664000000000001</v>
          </cell>
          <cell r="P393" t="str">
            <v xml:space="preserve">  14:57:57</v>
          </cell>
          <cell r="Q393">
            <v>50.43</v>
          </cell>
        </row>
        <row r="394">
          <cell r="G394">
            <v>50.31</v>
          </cell>
          <cell r="I394">
            <v>50.390000000000008</v>
          </cell>
          <cell r="K394">
            <v>50.390000000000008</v>
          </cell>
          <cell r="L394">
            <v>50.61</v>
          </cell>
          <cell r="P394" t="str">
            <v xml:space="preserve">  14:57:59</v>
          </cell>
          <cell r="Q394">
            <v>50.31</v>
          </cell>
        </row>
        <row r="395">
          <cell r="G395">
            <v>50.43</v>
          </cell>
          <cell r="I395">
            <v>50.32</v>
          </cell>
          <cell r="K395">
            <v>50.32</v>
          </cell>
          <cell r="L395">
            <v>50.535000000000004</v>
          </cell>
          <cell r="P395" t="str">
            <v xml:space="preserve">  14:58:01</v>
          </cell>
          <cell r="Q395">
            <v>50.43</v>
          </cell>
        </row>
        <row r="396">
          <cell r="G396">
            <v>50.22</v>
          </cell>
          <cell r="I396">
            <v>50.26</v>
          </cell>
          <cell r="K396">
            <v>50.26</v>
          </cell>
          <cell r="L396">
            <v>50.468999999999994</v>
          </cell>
          <cell r="P396" t="str">
            <v xml:space="preserve">  14:58:03</v>
          </cell>
          <cell r="Q396">
            <v>50.22</v>
          </cell>
        </row>
        <row r="397">
          <cell r="G397">
            <v>50.13</v>
          </cell>
          <cell r="I397">
            <v>50.18</v>
          </cell>
          <cell r="K397">
            <v>50.18</v>
          </cell>
          <cell r="L397">
            <v>50.405999999999999</v>
          </cell>
          <cell r="P397" t="str">
            <v xml:space="preserve">  14:58:05</v>
          </cell>
          <cell r="Q397">
            <v>50.13</v>
          </cell>
        </row>
        <row r="398">
          <cell r="G398">
            <v>50.19</v>
          </cell>
          <cell r="I398">
            <v>60.47</v>
          </cell>
          <cell r="K398">
            <v>60.47</v>
          </cell>
          <cell r="L398">
            <v>53.441999999999993</v>
          </cell>
          <cell r="P398" t="str">
            <v xml:space="preserve">  14:58:07</v>
          </cell>
          <cell r="Q398">
            <v>50.19</v>
          </cell>
        </row>
        <row r="399">
          <cell r="G399">
            <v>81.09</v>
          </cell>
          <cell r="I399">
            <v>71.08</v>
          </cell>
          <cell r="K399">
            <v>71.08</v>
          </cell>
          <cell r="L399">
            <v>56.576999999999998</v>
          </cell>
          <cell r="P399" t="str">
            <v xml:space="preserve">  14:58:09</v>
          </cell>
          <cell r="Q399">
            <v>81.09</v>
          </cell>
        </row>
        <row r="400">
          <cell r="G400">
            <v>81.96</v>
          </cell>
          <cell r="I400">
            <v>81.990000000000009</v>
          </cell>
          <cell r="K400">
            <v>81.990000000000009</v>
          </cell>
          <cell r="L400">
            <v>59.808000000000007</v>
          </cell>
          <cell r="P400" t="str">
            <v xml:space="preserve">  14:58:11</v>
          </cell>
          <cell r="Q400">
            <v>81.96</v>
          </cell>
        </row>
        <row r="401">
          <cell r="G401">
            <v>82.92</v>
          </cell>
          <cell r="I401">
            <v>74.100000000000009</v>
          </cell>
          <cell r="K401">
            <v>74.100000000000009</v>
          </cell>
          <cell r="L401">
            <v>60.510000000000005</v>
          </cell>
          <cell r="P401" t="str">
            <v xml:space="preserve">  14:58:13</v>
          </cell>
          <cell r="Q401">
            <v>82.92</v>
          </cell>
        </row>
        <row r="402">
          <cell r="G402">
            <v>57.42</v>
          </cell>
          <cell r="I402">
            <v>64.45</v>
          </cell>
          <cell r="K402">
            <v>64.45</v>
          </cell>
          <cell r="L402">
            <v>60.767999999999994</v>
          </cell>
          <cell r="P402" t="str">
            <v xml:space="preserve">  14:58:15</v>
          </cell>
          <cell r="Q402">
            <v>57.42</v>
          </cell>
        </row>
        <row r="403">
          <cell r="G403">
            <v>53.01</v>
          </cell>
          <cell r="I403">
            <v>54.390000000000008</v>
          </cell>
          <cell r="K403">
            <v>54.390000000000008</v>
          </cell>
          <cell r="L403">
            <v>61.011000000000003</v>
          </cell>
          <cell r="P403" t="str">
            <v xml:space="preserve">  14:58:17</v>
          </cell>
          <cell r="Q403">
            <v>53.01</v>
          </cell>
        </row>
        <row r="404">
          <cell r="G404">
            <v>52.74</v>
          </cell>
          <cell r="I404">
            <v>52.84</v>
          </cell>
          <cell r="K404">
            <v>52.84</v>
          </cell>
          <cell r="L404">
            <v>61.24499999999999</v>
          </cell>
          <cell r="P404" t="str">
            <v xml:space="preserve">  14:58:19</v>
          </cell>
          <cell r="Q404">
            <v>52.74</v>
          </cell>
        </row>
        <row r="405">
          <cell r="G405">
            <v>52.77</v>
          </cell>
          <cell r="I405">
            <v>52.74</v>
          </cell>
          <cell r="K405">
            <v>52.74</v>
          </cell>
          <cell r="L405">
            <v>61.494000000000007</v>
          </cell>
          <cell r="P405" t="str">
            <v xml:space="preserve">  14:58:21</v>
          </cell>
          <cell r="Q405">
            <v>52.77</v>
          </cell>
        </row>
        <row r="406">
          <cell r="G406">
            <v>52.71</v>
          </cell>
          <cell r="I406">
            <v>52.669999999999995</v>
          </cell>
          <cell r="K406">
            <v>52.669999999999995</v>
          </cell>
          <cell r="L406">
            <v>61.734000000000002</v>
          </cell>
          <cell r="P406" t="str">
            <v xml:space="preserve">  14:58:23</v>
          </cell>
          <cell r="Q406">
            <v>52.71</v>
          </cell>
        </row>
        <row r="407">
          <cell r="G407">
            <v>52.53</v>
          </cell>
          <cell r="I407">
            <v>52.56</v>
          </cell>
          <cell r="K407">
            <v>52.56</v>
          </cell>
          <cell r="L407">
            <v>61.958999999999989</v>
          </cell>
          <cell r="P407" t="str">
            <v xml:space="preserve">  14:58:25</v>
          </cell>
          <cell r="Q407">
            <v>52.53</v>
          </cell>
        </row>
        <row r="408">
          <cell r="G408">
            <v>52.44</v>
          </cell>
          <cell r="I408">
            <v>52.47</v>
          </cell>
          <cell r="K408">
            <v>52.47</v>
          </cell>
          <cell r="L408">
            <v>59.094000000000008</v>
          </cell>
          <cell r="P408" t="str">
            <v xml:space="preserve">  14:58:27</v>
          </cell>
          <cell r="Q408">
            <v>52.44</v>
          </cell>
        </row>
        <row r="409">
          <cell r="G409">
            <v>52.44</v>
          </cell>
          <cell r="I409">
            <v>52.4</v>
          </cell>
          <cell r="K409">
            <v>52.4</v>
          </cell>
          <cell r="L409">
            <v>56.13000000000001</v>
          </cell>
          <cell r="P409" t="str">
            <v xml:space="preserve">  14:58:29</v>
          </cell>
          <cell r="Q409">
            <v>52.44</v>
          </cell>
        </row>
        <row r="410">
          <cell r="G410">
            <v>52.32</v>
          </cell>
          <cell r="I410">
            <v>52.319999999999993</v>
          </cell>
          <cell r="K410">
            <v>52.319999999999993</v>
          </cell>
          <cell r="L410">
            <v>53.058000000000007</v>
          </cell>
          <cell r="P410" t="str">
            <v xml:space="preserve">  14:58:31</v>
          </cell>
          <cell r="Q410">
            <v>52.32</v>
          </cell>
        </row>
        <row r="411">
          <cell r="G411">
            <v>52.2</v>
          </cell>
          <cell r="I411">
            <v>52.20000000000001</v>
          </cell>
          <cell r="K411">
            <v>52.20000000000001</v>
          </cell>
          <cell r="L411">
            <v>52.524000000000001</v>
          </cell>
          <cell r="P411" t="str">
            <v xml:space="preserve">  14:58:33</v>
          </cell>
          <cell r="Q411">
            <v>52.2</v>
          </cell>
        </row>
        <row r="412">
          <cell r="G412">
            <v>52.08</v>
          </cell>
          <cell r="I412">
            <v>52.07</v>
          </cell>
          <cell r="K412">
            <v>52.07</v>
          </cell>
          <cell r="L412">
            <v>52.415999999999997</v>
          </cell>
          <cell r="P412" t="str">
            <v xml:space="preserve">  14:58:35</v>
          </cell>
          <cell r="Q412">
            <v>52.08</v>
          </cell>
        </row>
        <row r="413">
          <cell r="G413">
            <v>51.93</v>
          </cell>
          <cell r="I413">
            <v>52.01</v>
          </cell>
          <cell r="K413">
            <v>52.01</v>
          </cell>
          <cell r="L413">
            <v>52.343999999999994</v>
          </cell>
          <cell r="P413" t="str">
            <v xml:space="preserve">  14:58:37</v>
          </cell>
          <cell r="Q413">
            <v>51.93</v>
          </cell>
        </row>
        <row r="414">
          <cell r="G414">
            <v>52.02</v>
          </cell>
          <cell r="I414">
            <v>51.930000000000007</v>
          </cell>
          <cell r="K414">
            <v>51.930000000000007</v>
          </cell>
          <cell r="L414">
            <v>52.250999999999998</v>
          </cell>
          <cell r="P414" t="str">
            <v xml:space="preserve">  14:58:39</v>
          </cell>
          <cell r="Q414">
            <v>52.02</v>
          </cell>
        </row>
        <row r="415">
          <cell r="G415">
            <v>51.84</v>
          </cell>
          <cell r="I415">
            <v>51.900000000000006</v>
          </cell>
          <cell r="K415">
            <v>51.900000000000006</v>
          </cell>
          <cell r="L415">
            <v>52.164000000000001</v>
          </cell>
          <cell r="P415" t="str">
            <v xml:space="preserve">  14:58:41</v>
          </cell>
          <cell r="Q415">
            <v>51.84</v>
          </cell>
        </row>
        <row r="416">
          <cell r="G416">
            <v>51.84</v>
          </cell>
          <cell r="I416">
            <v>51.76</v>
          </cell>
          <cell r="K416">
            <v>51.76</v>
          </cell>
          <cell r="L416">
            <v>52.071000000000005</v>
          </cell>
          <cell r="P416" t="str">
            <v xml:space="preserve">  14:58:43</v>
          </cell>
          <cell r="Q416">
            <v>51.84</v>
          </cell>
        </row>
        <row r="417">
          <cell r="G417">
            <v>51.6</v>
          </cell>
          <cell r="I417">
            <v>51.71</v>
          </cell>
          <cell r="K417">
            <v>51.71</v>
          </cell>
          <cell r="L417">
            <v>51.996000000000002</v>
          </cell>
          <cell r="P417" t="str">
            <v xml:space="preserve">  14:58:45</v>
          </cell>
          <cell r="Q417">
            <v>51.6</v>
          </cell>
        </row>
        <row r="418">
          <cell r="G418">
            <v>51.69</v>
          </cell>
          <cell r="I418">
            <v>51.629999999999995</v>
          </cell>
          <cell r="K418">
            <v>51.629999999999995</v>
          </cell>
          <cell r="L418">
            <v>51.911999999999999</v>
          </cell>
          <cell r="P418" t="str">
            <v xml:space="preserve">  14:58:47</v>
          </cell>
          <cell r="Q418">
            <v>51.69</v>
          </cell>
        </row>
        <row r="419">
          <cell r="G419">
            <v>51.6</v>
          </cell>
          <cell r="I419">
            <v>51.599999999999994</v>
          </cell>
          <cell r="K419">
            <v>51.599999999999994</v>
          </cell>
          <cell r="L419">
            <v>51.831000000000017</v>
          </cell>
          <cell r="P419" t="str">
            <v xml:space="preserve">  14:58:49</v>
          </cell>
          <cell r="Q419">
            <v>51.6</v>
          </cell>
        </row>
        <row r="420">
          <cell r="G420">
            <v>51.51</v>
          </cell>
          <cell r="I420">
            <v>51.54</v>
          </cell>
          <cell r="K420">
            <v>51.54</v>
          </cell>
          <cell r="L420">
            <v>51.762000000000015</v>
          </cell>
          <cell r="P420" t="str">
            <v xml:space="preserve">  14:58:51</v>
          </cell>
          <cell r="Q420">
            <v>51.51</v>
          </cell>
        </row>
        <row r="421">
          <cell r="G421">
            <v>51.51</v>
          </cell>
          <cell r="I421">
            <v>51.449999999999996</v>
          </cell>
          <cell r="K421">
            <v>51.449999999999996</v>
          </cell>
          <cell r="L421">
            <v>51.686999999999998</v>
          </cell>
          <cell r="P421" t="str">
            <v xml:space="preserve">  14:58:53</v>
          </cell>
          <cell r="Q421">
            <v>51.51</v>
          </cell>
        </row>
        <row r="422">
          <cell r="G422">
            <v>51.33</v>
          </cell>
          <cell r="I422">
            <v>51.410000000000004</v>
          </cell>
          <cell r="K422">
            <v>51.410000000000004</v>
          </cell>
          <cell r="L422">
            <v>51.633000000000003</v>
          </cell>
          <cell r="P422" t="str">
            <v xml:space="preserve">  14:58:55</v>
          </cell>
          <cell r="Q422">
            <v>51.33</v>
          </cell>
        </row>
        <row r="423">
          <cell r="G423">
            <v>51.39</v>
          </cell>
          <cell r="I423">
            <v>51.330000000000005</v>
          </cell>
          <cell r="K423">
            <v>51.330000000000005</v>
          </cell>
          <cell r="L423">
            <v>51.557999999999993</v>
          </cell>
          <cell r="P423" t="str">
            <v xml:space="preserve">  14:58:57</v>
          </cell>
          <cell r="Q423">
            <v>51.39</v>
          </cell>
        </row>
        <row r="424">
          <cell r="G424">
            <v>51.27</v>
          </cell>
          <cell r="I424">
            <v>51.24</v>
          </cell>
          <cell r="K424">
            <v>51.24</v>
          </cell>
          <cell r="L424">
            <v>51.48</v>
          </cell>
          <cell r="P424" t="str">
            <v xml:space="preserve">  14:58:59</v>
          </cell>
          <cell r="Q424">
            <v>51.27</v>
          </cell>
        </row>
        <row r="425">
          <cell r="G425">
            <v>51.06</v>
          </cell>
          <cell r="I425">
            <v>51.170000000000009</v>
          </cell>
          <cell r="K425">
            <v>51.170000000000009</v>
          </cell>
          <cell r="L425">
            <v>51.413999999999987</v>
          </cell>
          <cell r="P425" t="str">
            <v xml:space="preserve">  14:59:01</v>
          </cell>
          <cell r="Q425">
            <v>51.06</v>
          </cell>
        </row>
        <row r="426">
          <cell r="G426">
            <v>51.18</v>
          </cell>
          <cell r="I426">
            <v>51.140000000000008</v>
          </cell>
          <cell r="K426">
            <v>51.140000000000008</v>
          </cell>
          <cell r="L426">
            <v>51.371999999999993</v>
          </cell>
          <cell r="P426" t="str">
            <v xml:space="preserve">  14:59:03</v>
          </cell>
          <cell r="Q426">
            <v>51.18</v>
          </cell>
        </row>
        <row r="427">
          <cell r="G427">
            <v>51.18</v>
          </cell>
          <cell r="I427">
            <v>51.1</v>
          </cell>
          <cell r="K427">
            <v>51.1</v>
          </cell>
          <cell r="L427">
            <v>51.297000000000004</v>
          </cell>
          <cell r="P427" t="str">
            <v xml:space="preserve">  14:59:05</v>
          </cell>
          <cell r="Q427">
            <v>51.18</v>
          </cell>
        </row>
        <row r="428">
          <cell r="G428">
            <v>50.94</v>
          </cell>
          <cell r="I428">
            <v>51</v>
          </cell>
          <cell r="K428">
            <v>51</v>
          </cell>
          <cell r="L428">
            <v>51.225000000000001</v>
          </cell>
          <cell r="P428" t="str">
            <v xml:space="preserve">  14:59:07</v>
          </cell>
          <cell r="Q428">
            <v>50.94</v>
          </cell>
        </row>
        <row r="429">
          <cell r="G429">
            <v>50.88</v>
          </cell>
          <cell r="I429">
            <v>50.889999999999993</v>
          </cell>
          <cell r="K429">
            <v>50.889999999999993</v>
          </cell>
          <cell r="L429">
            <v>51.159000000000006</v>
          </cell>
          <cell r="P429" t="str">
            <v xml:space="preserve">  14:59:09</v>
          </cell>
          <cell r="Q429">
            <v>50.88</v>
          </cell>
        </row>
        <row r="430">
          <cell r="G430">
            <v>50.85</v>
          </cell>
          <cell r="I430">
            <v>50.84</v>
          </cell>
          <cell r="K430">
            <v>50.84</v>
          </cell>
          <cell r="L430">
            <v>51.087000000000003</v>
          </cell>
          <cell r="P430" t="str">
            <v xml:space="preserve">  14:59:11</v>
          </cell>
          <cell r="Q430">
            <v>50.85</v>
          </cell>
        </row>
        <row r="431">
          <cell r="G431">
            <v>50.79</v>
          </cell>
          <cell r="I431">
            <v>50.78</v>
          </cell>
          <cell r="K431">
            <v>50.78</v>
          </cell>
          <cell r="L431">
            <v>51.024000000000001</v>
          </cell>
          <cell r="P431" t="str">
            <v xml:space="preserve">  14:59:13</v>
          </cell>
          <cell r="Q431">
            <v>50.79</v>
          </cell>
        </row>
        <row r="432">
          <cell r="G432">
            <v>50.7</v>
          </cell>
          <cell r="I432">
            <v>50.71</v>
          </cell>
          <cell r="K432">
            <v>50.71</v>
          </cell>
          <cell r="L432">
            <v>50.949000000000005</v>
          </cell>
          <cell r="P432" t="str">
            <v xml:space="preserve">  14:59:15</v>
          </cell>
          <cell r="Q432">
            <v>50.7</v>
          </cell>
        </row>
        <row r="433">
          <cell r="G433">
            <v>50.64</v>
          </cell>
          <cell r="I433">
            <v>50.629999999999995</v>
          </cell>
          <cell r="K433">
            <v>50.629999999999995</v>
          </cell>
          <cell r="L433">
            <v>50.877000000000002</v>
          </cell>
          <cell r="P433" t="str">
            <v xml:space="preserve">  14:59:17</v>
          </cell>
          <cell r="Q433">
            <v>50.64</v>
          </cell>
        </row>
        <row r="434">
          <cell r="G434">
            <v>50.55</v>
          </cell>
          <cell r="I434">
            <v>50.56</v>
          </cell>
          <cell r="K434">
            <v>50.56</v>
          </cell>
          <cell r="L434">
            <v>50.82</v>
          </cell>
          <cell r="P434" t="str">
            <v xml:space="preserve">  14:59:19</v>
          </cell>
          <cell r="Q434">
            <v>50.55</v>
          </cell>
        </row>
        <row r="435">
          <cell r="G435">
            <v>50.49</v>
          </cell>
          <cell r="I435">
            <v>52.029999999999994</v>
          </cell>
          <cell r="K435">
            <v>52.029999999999994</v>
          </cell>
          <cell r="L435">
            <v>51.206999999999994</v>
          </cell>
          <cell r="P435" t="str">
            <v xml:space="preserve">  14:59:21</v>
          </cell>
          <cell r="Q435">
            <v>50.49</v>
          </cell>
        </row>
        <row r="436">
          <cell r="G436">
            <v>55.05</v>
          </cell>
          <cell r="I436">
            <v>62.359999999999992</v>
          </cell>
          <cell r="K436">
            <v>62.359999999999992</v>
          </cell>
          <cell r="L436">
            <v>54.242999999999995</v>
          </cell>
          <cell r="P436" t="str">
            <v xml:space="preserve">  14:59:23</v>
          </cell>
          <cell r="Q436">
            <v>55.05</v>
          </cell>
        </row>
        <row r="437">
          <cell r="G437">
            <v>81.540000000000006</v>
          </cell>
          <cell r="I437">
            <v>73.070000000000007</v>
          </cell>
          <cell r="K437">
            <v>73.070000000000007</v>
          </cell>
          <cell r="L437">
            <v>57.411000000000016</v>
          </cell>
          <cell r="P437" t="str">
            <v xml:space="preserve">  14:59:25</v>
          </cell>
          <cell r="Q437">
            <v>81.540000000000006</v>
          </cell>
        </row>
        <row r="438">
          <cell r="G438">
            <v>82.62</v>
          </cell>
          <cell r="I438">
            <v>82.40000000000002</v>
          </cell>
          <cell r="K438">
            <v>82.40000000000002</v>
          </cell>
          <cell r="L438">
            <v>60.626999999999995</v>
          </cell>
          <cell r="P438" t="str">
            <v xml:space="preserve">  14:59:27</v>
          </cell>
          <cell r="Q438">
            <v>82.62</v>
          </cell>
        </row>
        <row r="439">
          <cell r="G439">
            <v>83.04</v>
          </cell>
          <cell r="I439">
            <v>72.92</v>
          </cell>
          <cell r="K439">
            <v>72.92</v>
          </cell>
          <cell r="L439">
            <v>60.852000000000011</v>
          </cell>
          <cell r="P439" t="str">
            <v xml:space="preserve">  14:59:29</v>
          </cell>
          <cell r="Q439">
            <v>83.04</v>
          </cell>
        </row>
        <row r="440">
          <cell r="G440">
            <v>53.1</v>
          </cell>
          <cell r="I440">
            <v>62.970000000000006</v>
          </cell>
          <cell r="K440">
            <v>62.970000000000006</v>
          </cell>
          <cell r="L440">
            <v>61.05</v>
          </cell>
          <cell r="P440" t="str">
            <v xml:space="preserve">  14:59:31</v>
          </cell>
          <cell r="Q440">
            <v>53.1</v>
          </cell>
        </row>
        <row r="441">
          <cell r="G441">
            <v>52.77</v>
          </cell>
          <cell r="I441">
            <v>52.800000000000004</v>
          </cell>
          <cell r="K441">
            <v>52.800000000000004</v>
          </cell>
          <cell r="L441">
            <v>61.233000000000004</v>
          </cell>
          <cell r="P441" t="str">
            <v xml:space="preserve">  14:59:33</v>
          </cell>
          <cell r="Q441">
            <v>52.77</v>
          </cell>
        </row>
        <row r="442">
          <cell r="G442">
            <v>52.53</v>
          </cell>
          <cell r="I442">
            <v>52.670000000000009</v>
          </cell>
          <cell r="K442">
            <v>52.670000000000009</v>
          </cell>
          <cell r="L442">
            <v>61.440000000000012</v>
          </cell>
          <cell r="P442" t="str">
            <v xml:space="preserve">  14:59:35</v>
          </cell>
          <cell r="Q442">
            <v>52.53</v>
          </cell>
        </row>
        <row r="443">
          <cell r="G443">
            <v>52.71</v>
          </cell>
          <cell r="I443">
            <v>52.6</v>
          </cell>
          <cell r="K443">
            <v>52.6</v>
          </cell>
          <cell r="L443">
            <v>61.641000000000005</v>
          </cell>
          <cell r="P443" t="str">
            <v xml:space="preserve">  14:59:37</v>
          </cell>
          <cell r="Q443">
            <v>52.71</v>
          </cell>
        </row>
        <row r="444">
          <cell r="G444">
            <v>52.56</v>
          </cell>
          <cell r="I444">
            <v>52.550000000000004</v>
          </cell>
          <cell r="K444">
            <v>52.550000000000004</v>
          </cell>
          <cell r="L444">
            <v>61.830000000000005</v>
          </cell>
          <cell r="P444" t="str">
            <v xml:space="preserve">  14:59:39</v>
          </cell>
          <cell r="Q444">
            <v>52.56</v>
          </cell>
        </row>
        <row r="445">
          <cell r="G445">
            <v>52.38</v>
          </cell>
          <cell r="I445">
            <v>52.44</v>
          </cell>
          <cell r="K445">
            <v>52.44</v>
          </cell>
          <cell r="L445">
            <v>61.563000000000002</v>
          </cell>
          <cell r="P445" t="str">
            <v xml:space="preserve">  14:59:41</v>
          </cell>
          <cell r="Q445">
            <v>52.38</v>
          </cell>
        </row>
        <row r="446">
          <cell r="G446">
            <v>52.38</v>
          </cell>
          <cell r="I446">
            <v>52.370000000000005</v>
          </cell>
          <cell r="K446">
            <v>52.370000000000005</v>
          </cell>
          <cell r="L446">
            <v>58.644000000000005</v>
          </cell>
          <cell r="P446" t="str">
            <v xml:space="preserve">  14:59:43</v>
          </cell>
          <cell r="Q446">
            <v>52.38</v>
          </cell>
        </row>
        <row r="447">
          <cell r="G447">
            <v>52.35</v>
          </cell>
          <cell r="I447">
            <v>52.379999999999995</v>
          </cell>
          <cell r="K447">
            <v>52.379999999999995</v>
          </cell>
          <cell r="L447">
            <v>55.623000000000005</v>
          </cell>
          <cell r="P447" t="str">
            <v xml:space="preserve">  14:59:45</v>
          </cell>
          <cell r="Q447">
            <v>52.35</v>
          </cell>
        </row>
        <row r="448">
          <cell r="G448">
            <v>52.41</v>
          </cell>
          <cell r="I448">
            <v>52.359999999999992</v>
          </cell>
          <cell r="K448">
            <v>52.359999999999992</v>
          </cell>
          <cell r="L448">
            <v>52.551000000000009</v>
          </cell>
          <cell r="P448" t="str">
            <v xml:space="preserve">  14:59:47</v>
          </cell>
          <cell r="Q448">
            <v>52.41</v>
          </cell>
        </row>
        <row r="449">
          <cell r="G449">
            <v>52.32</v>
          </cell>
          <cell r="I449">
            <v>52.29</v>
          </cell>
          <cell r="K449">
            <v>52.29</v>
          </cell>
          <cell r="L449">
            <v>52.455000000000005</v>
          </cell>
          <cell r="P449" t="str">
            <v xml:space="preserve">  14:59:49</v>
          </cell>
          <cell r="Q449">
            <v>52.32</v>
          </cell>
        </row>
        <row r="450">
          <cell r="G450">
            <v>52.14</v>
          </cell>
          <cell r="I450">
            <v>52.220000000000006</v>
          </cell>
          <cell r="K450">
            <v>52.220000000000006</v>
          </cell>
          <cell r="L450">
            <v>52.398000000000003</v>
          </cell>
          <cell r="P450" t="str">
            <v xml:space="preserve">  14:59:51</v>
          </cell>
          <cell r="Q450">
            <v>52.14</v>
          </cell>
        </row>
        <row r="451">
          <cell r="G451">
            <v>52.2</v>
          </cell>
          <cell r="I451">
            <v>52.160000000000004</v>
          </cell>
          <cell r="K451">
            <v>52.160000000000004</v>
          </cell>
          <cell r="L451">
            <v>52.358999999999995</v>
          </cell>
          <cell r="P451" t="str">
            <v xml:space="preserve">  14:59:53</v>
          </cell>
          <cell r="Q451">
            <v>52.2</v>
          </cell>
        </row>
        <row r="452">
          <cell r="G452">
            <v>52.14</v>
          </cell>
          <cell r="I452">
            <v>52.120000000000005</v>
          </cell>
          <cell r="K452">
            <v>52.120000000000005</v>
          </cell>
          <cell r="L452">
            <v>52.29</v>
          </cell>
          <cell r="P452" t="str">
            <v xml:space="preserve">  14:59:55</v>
          </cell>
          <cell r="Q452">
            <v>52.14</v>
          </cell>
        </row>
        <row r="453">
          <cell r="G453">
            <v>52.02</v>
          </cell>
          <cell r="I453">
            <v>52.1</v>
          </cell>
          <cell r="K453">
            <v>52.1</v>
          </cell>
          <cell r="L453">
            <v>52.248000000000005</v>
          </cell>
          <cell r="P453" t="str">
            <v xml:space="preserve">  14:59:57</v>
          </cell>
          <cell r="Q453">
            <v>52.02</v>
          </cell>
        </row>
        <row r="454">
          <cell r="G454">
            <v>52.14</v>
          </cell>
          <cell r="I454">
            <v>52.050000000000004</v>
          </cell>
          <cell r="K454">
            <v>52.050000000000004</v>
          </cell>
          <cell r="L454">
            <v>52.208999999999989</v>
          </cell>
          <cell r="P454" t="str">
            <v xml:space="preserve">  14:59:59</v>
          </cell>
          <cell r="Q454">
            <v>52.14</v>
          </cell>
        </row>
        <row r="455">
          <cell r="G455">
            <v>51.99</v>
          </cell>
          <cell r="I455">
            <v>52.050000000000004</v>
          </cell>
          <cell r="K455">
            <v>52.050000000000004</v>
          </cell>
          <cell r="L455">
            <v>52.172999999999988</v>
          </cell>
          <cell r="P455" t="str">
            <v xml:space="preserve">  15:00:01</v>
          </cell>
          <cell r="Q455">
            <v>51.99</v>
          </cell>
        </row>
        <row r="456">
          <cell r="G456">
            <v>52.02</v>
          </cell>
          <cell r="I456">
            <v>51.97</v>
          </cell>
          <cell r="K456">
            <v>51.97</v>
          </cell>
          <cell r="L456">
            <v>52.128</v>
          </cell>
          <cell r="P456" t="str">
            <v xml:space="preserve">  15:00:03</v>
          </cell>
          <cell r="Q456">
            <v>52.02</v>
          </cell>
        </row>
        <row r="457">
          <cell r="G457">
            <v>51.9</v>
          </cell>
          <cell r="I457">
            <v>51.919999999999995</v>
          </cell>
          <cell r="K457">
            <v>51.919999999999995</v>
          </cell>
          <cell r="L457">
            <v>52.070999999999991</v>
          </cell>
          <cell r="P457" t="str">
            <v xml:space="preserve">  15:00:05</v>
          </cell>
          <cell r="Q457">
            <v>51.9</v>
          </cell>
        </row>
        <row r="458">
          <cell r="G458">
            <v>51.84</v>
          </cell>
          <cell r="I458">
            <v>51.830000000000005</v>
          </cell>
          <cell r="K458">
            <v>51.830000000000005</v>
          </cell>
          <cell r="L458">
            <v>52.013999999999996</v>
          </cell>
          <cell r="P458" t="str">
            <v xml:space="preserve">  15:00:07</v>
          </cell>
          <cell r="Q458">
            <v>51.84</v>
          </cell>
        </row>
        <row r="459">
          <cell r="G459">
            <v>51.75</v>
          </cell>
          <cell r="I459">
            <v>51.78</v>
          </cell>
          <cell r="K459">
            <v>51.78</v>
          </cell>
          <cell r="L459">
            <v>51.975000000000001</v>
          </cell>
          <cell r="P459" t="str">
            <v xml:space="preserve">  15:00:09</v>
          </cell>
          <cell r="Q459">
            <v>51.75</v>
          </cell>
        </row>
        <row r="460">
          <cell r="G460">
            <v>51.75</v>
          </cell>
          <cell r="I460">
            <v>51.72</v>
          </cell>
          <cell r="K460">
            <v>51.72</v>
          </cell>
          <cell r="L460">
            <v>51.920999999999992</v>
          </cell>
          <cell r="P460" t="str">
            <v xml:space="preserve">  15:00:11</v>
          </cell>
          <cell r="Q460">
            <v>51.75</v>
          </cell>
        </row>
        <row r="461">
          <cell r="G461">
            <v>51.66</v>
          </cell>
          <cell r="I461">
            <v>51.68</v>
          </cell>
          <cell r="K461">
            <v>51.68</v>
          </cell>
          <cell r="L461">
            <v>51.86999999999999</v>
          </cell>
          <cell r="P461" t="str">
            <v xml:space="preserve">  15:00:13</v>
          </cell>
          <cell r="Q461">
            <v>51.66</v>
          </cell>
        </row>
        <row r="462">
          <cell r="G462">
            <v>51.63</v>
          </cell>
          <cell r="I462">
            <v>51.609999999999992</v>
          </cell>
          <cell r="K462">
            <v>51.609999999999992</v>
          </cell>
          <cell r="L462">
            <v>51.821999999999989</v>
          </cell>
          <cell r="P462" t="str">
            <v xml:space="preserve">  15:00:15</v>
          </cell>
          <cell r="Q462">
            <v>51.63</v>
          </cell>
        </row>
        <row r="463">
          <cell r="G463">
            <v>51.54</v>
          </cell>
          <cell r="I463">
            <v>51.53</v>
          </cell>
          <cell r="K463">
            <v>51.53</v>
          </cell>
          <cell r="L463">
            <v>51.75</v>
          </cell>
          <cell r="P463" t="str">
            <v xml:space="preserve">  15:00:17</v>
          </cell>
          <cell r="Q463">
            <v>51.54</v>
          </cell>
        </row>
        <row r="464">
          <cell r="G464">
            <v>51.42</v>
          </cell>
          <cell r="I464">
            <v>51.5</v>
          </cell>
          <cell r="K464">
            <v>51.5</v>
          </cell>
          <cell r="L464">
            <v>51.704999999999998</v>
          </cell>
          <cell r="P464" t="str">
            <v xml:space="preserve">  15:00:19</v>
          </cell>
          <cell r="Q464">
            <v>51.42</v>
          </cell>
        </row>
        <row r="465">
          <cell r="G465">
            <v>51.54</v>
          </cell>
          <cell r="I465">
            <v>51.48</v>
          </cell>
          <cell r="K465">
            <v>51.48</v>
          </cell>
          <cell r="L465">
            <v>51.650999999999996</v>
          </cell>
          <cell r="P465" t="str">
            <v xml:space="preserve">  15:00:21</v>
          </cell>
          <cell r="Q465">
            <v>51.54</v>
          </cell>
        </row>
        <row r="466">
          <cell r="G466">
            <v>51.48</v>
          </cell>
          <cell r="I466">
            <v>51.49</v>
          </cell>
          <cell r="K466">
            <v>51.49</v>
          </cell>
          <cell r="L466">
            <v>51.606000000000009</v>
          </cell>
          <cell r="P466" t="str">
            <v xml:space="preserve">  15:00:23</v>
          </cell>
          <cell r="Q466">
            <v>51.48</v>
          </cell>
        </row>
        <row r="467">
          <cell r="G467">
            <v>51.45</v>
          </cell>
          <cell r="I467">
            <v>51.44</v>
          </cell>
          <cell r="K467">
            <v>51.44</v>
          </cell>
          <cell r="L467">
            <v>51.561</v>
          </cell>
          <cell r="P467" t="str">
            <v xml:space="preserve">  15:00:25</v>
          </cell>
          <cell r="Q467">
            <v>51.45</v>
          </cell>
        </row>
        <row r="468">
          <cell r="G468">
            <v>51.39</v>
          </cell>
          <cell r="I468">
            <v>51.4</v>
          </cell>
          <cell r="K468">
            <v>51.4</v>
          </cell>
          <cell r="L468">
            <v>51.522000000000006</v>
          </cell>
          <cell r="P468" t="str">
            <v xml:space="preserve">  15:00:27</v>
          </cell>
          <cell r="Q468">
            <v>51.39</v>
          </cell>
        </row>
        <row r="469">
          <cell r="G469">
            <v>51.36</v>
          </cell>
          <cell r="I469">
            <v>51.32</v>
          </cell>
          <cell r="K469">
            <v>51.32</v>
          </cell>
          <cell r="L469">
            <v>51.468000000000004</v>
          </cell>
          <cell r="P469" t="str">
            <v xml:space="preserve">  15:00:29</v>
          </cell>
          <cell r="Q469">
            <v>51.36</v>
          </cell>
        </row>
        <row r="470">
          <cell r="G470">
            <v>51.21</v>
          </cell>
          <cell r="I470">
            <v>51.29999999999999</v>
          </cell>
          <cell r="K470">
            <v>51.29999999999999</v>
          </cell>
          <cell r="L470">
            <v>51.435000000000002</v>
          </cell>
          <cell r="P470" t="str">
            <v xml:space="preserve">  15:00:31</v>
          </cell>
          <cell r="Q470">
            <v>51.21</v>
          </cell>
        </row>
        <row r="471">
          <cell r="G471">
            <v>51.33</v>
          </cell>
          <cell r="I471">
            <v>51.25</v>
          </cell>
          <cell r="K471">
            <v>51.25</v>
          </cell>
          <cell r="L471">
            <v>51.392999999999994</v>
          </cell>
          <cell r="P471" t="str">
            <v xml:space="preserve">  15:00:33</v>
          </cell>
          <cell r="Q471">
            <v>51.33</v>
          </cell>
        </row>
        <row r="472">
          <cell r="G472">
            <v>51.21</v>
          </cell>
          <cell r="I472">
            <v>51.23</v>
          </cell>
          <cell r="K472">
            <v>51.23</v>
          </cell>
          <cell r="L472">
            <v>51.353999999999999</v>
          </cell>
          <cell r="P472" t="str">
            <v xml:space="preserve">  15:00:35</v>
          </cell>
          <cell r="Q472">
            <v>51.21</v>
          </cell>
        </row>
        <row r="473">
          <cell r="G473">
            <v>51.15</v>
          </cell>
          <cell r="I473">
            <v>51.15</v>
          </cell>
          <cell r="K473">
            <v>51.15</v>
          </cell>
          <cell r="L473">
            <v>51.320999999999991</v>
          </cell>
          <cell r="P473" t="str">
            <v xml:space="preserve">  15:00:37</v>
          </cell>
          <cell r="Q473">
            <v>51.15</v>
          </cell>
        </row>
        <row r="474">
          <cell r="G474">
            <v>51.09</v>
          </cell>
          <cell r="I474">
            <v>51.110000000000007</v>
          </cell>
          <cell r="K474">
            <v>51.110000000000007</v>
          </cell>
          <cell r="L474">
            <v>51.275999999999996</v>
          </cell>
          <cell r="P474" t="str">
            <v xml:space="preserve">  15:00:39</v>
          </cell>
          <cell r="Q474">
            <v>51.09</v>
          </cell>
        </row>
        <row r="475">
          <cell r="G475">
            <v>51.09</v>
          </cell>
          <cell r="I475">
            <v>51.13</v>
          </cell>
          <cell r="K475">
            <v>51.13</v>
          </cell>
          <cell r="L475">
            <v>51.249000000000002</v>
          </cell>
          <cell r="P475" t="str">
            <v xml:space="preserve">  15:00:41</v>
          </cell>
          <cell r="Q475">
            <v>51.09</v>
          </cell>
        </row>
        <row r="476">
          <cell r="G476">
            <v>51.21</v>
          </cell>
          <cell r="I476">
            <v>51.110000000000007</v>
          </cell>
          <cell r="K476">
            <v>51.110000000000007</v>
          </cell>
          <cell r="L476">
            <v>51.207000000000008</v>
          </cell>
          <cell r="P476" t="str">
            <v xml:space="preserve">  15:00:43</v>
          </cell>
          <cell r="Q476">
            <v>51.21</v>
          </cell>
        </row>
        <row r="477">
          <cell r="G477">
            <v>51.03</v>
          </cell>
          <cell r="I477">
            <v>51.110000000000007</v>
          </cell>
          <cell r="K477">
            <v>51.110000000000007</v>
          </cell>
          <cell r="L477">
            <v>51.177000000000007</v>
          </cell>
          <cell r="P477" t="str">
            <v xml:space="preserve">  15:00:45</v>
          </cell>
          <cell r="Q477">
            <v>51.03</v>
          </cell>
        </row>
        <row r="478">
          <cell r="G478">
            <v>51.09</v>
          </cell>
          <cell r="I478">
            <v>51.04</v>
          </cell>
          <cell r="K478">
            <v>51.04</v>
          </cell>
          <cell r="L478">
            <v>51.141000000000005</v>
          </cell>
          <cell r="P478" t="str">
            <v xml:space="preserve">  15:00:47</v>
          </cell>
          <cell r="Q478">
            <v>51.09</v>
          </cell>
        </row>
        <row r="479">
          <cell r="G479">
            <v>51</v>
          </cell>
          <cell r="I479">
            <v>51.01</v>
          </cell>
          <cell r="K479">
            <v>51.01</v>
          </cell>
          <cell r="L479">
            <v>51.114000000000004</v>
          </cell>
          <cell r="P479" t="str">
            <v xml:space="preserve">  15:00:49</v>
          </cell>
          <cell r="Q479">
            <v>51</v>
          </cell>
        </row>
        <row r="480">
          <cell r="G480">
            <v>50.94</v>
          </cell>
          <cell r="I480">
            <v>50.9</v>
          </cell>
          <cell r="K480">
            <v>50.9</v>
          </cell>
          <cell r="L480">
            <v>51.057000000000002</v>
          </cell>
          <cell r="P480" t="str">
            <v xml:space="preserve">  15:00:51</v>
          </cell>
          <cell r="Q480">
            <v>50.94</v>
          </cell>
        </row>
        <row r="481">
          <cell r="G481">
            <v>50.76</v>
          </cell>
          <cell r="I481">
            <v>50.839999999999996</v>
          </cell>
          <cell r="K481">
            <v>50.839999999999996</v>
          </cell>
          <cell r="L481">
            <v>51.018000000000001</v>
          </cell>
          <cell r="P481" t="str">
            <v xml:space="preserve">  15:00:53</v>
          </cell>
          <cell r="Q481">
            <v>50.76</v>
          </cell>
        </row>
        <row r="482">
          <cell r="G482">
            <v>50.82</v>
          </cell>
          <cell r="I482">
            <v>50.81</v>
          </cell>
          <cell r="K482">
            <v>50.81</v>
          </cell>
          <cell r="L482">
            <v>50.988</v>
          </cell>
          <cell r="P482" t="str">
            <v xml:space="preserve">  15:00:55</v>
          </cell>
          <cell r="Q482">
            <v>50.82</v>
          </cell>
        </row>
        <row r="483">
          <cell r="G483">
            <v>50.85</v>
          </cell>
          <cell r="I483">
            <v>50.76</v>
          </cell>
          <cell r="K483">
            <v>50.76</v>
          </cell>
          <cell r="L483">
            <v>50.940000000000005</v>
          </cell>
          <cell r="P483" t="str">
            <v xml:space="preserve">  15:00:57</v>
          </cell>
          <cell r="Q483">
            <v>50.85</v>
          </cell>
        </row>
        <row r="484">
          <cell r="G484">
            <v>50.61</v>
          </cell>
          <cell r="I484">
            <v>50.720000000000006</v>
          </cell>
          <cell r="K484">
            <v>50.720000000000006</v>
          </cell>
          <cell r="L484">
            <v>50.901000000000003</v>
          </cell>
          <cell r="P484" t="str">
            <v xml:space="preserve">  15:00:59</v>
          </cell>
          <cell r="Q484">
            <v>50.61</v>
          </cell>
        </row>
        <row r="485">
          <cell r="G485">
            <v>50.7</v>
          </cell>
          <cell r="I485">
            <v>50.669999999999995</v>
          </cell>
          <cell r="K485">
            <v>50.669999999999995</v>
          </cell>
          <cell r="L485">
            <v>50.85</v>
          </cell>
          <cell r="P485" t="str">
            <v xml:space="preserve">  15:01:01</v>
          </cell>
          <cell r="Q485">
            <v>50.7</v>
          </cell>
        </row>
        <row r="486">
          <cell r="G486">
            <v>50.7</v>
          </cell>
          <cell r="I486">
            <v>50.680000000000007</v>
          </cell>
          <cell r="K486">
            <v>50.680000000000007</v>
          </cell>
          <cell r="L486">
            <v>50.810999999999993</v>
          </cell>
          <cell r="P486" t="str">
            <v xml:space="preserve">  15:01:03</v>
          </cell>
          <cell r="Q486">
            <v>50.7</v>
          </cell>
        </row>
        <row r="487">
          <cell r="G487">
            <v>50.64</v>
          </cell>
          <cell r="I487">
            <v>50.65</v>
          </cell>
          <cell r="K487">
            <v>50.65</v>
          </cell>
          <cell r="L487">
            <v>50.762999999999991</v>
          </cell>
          <cell r="P487" t="str">
            <v xml:space="preserve">  15:01:05</v>
          </cell>
          <cell r="Q487">
            <v>50.64</v>
          </cell>
        </row>
        <row r="488">
          <cell r="G488">
            <v>50.61</v>
          </cell>
          <cell r="I488">
            <v>50.620000000000005</v>
          </cell>
          <cell r="K488">
            <v>50.620000000000005</v>
          </cell>
          <cell r="L488">
            <v>50.723999999999997</v>
          </cell>
          <cell r="P488" t="str">
            <v xml:space="preserve">  15:01:07</v>
          </cell>
          <cell r="Q488">
            <v>50.61</v>
          </cell>
        </row>
        <row r="489">
          <cell r="G489">
            <v>50.61</v>
          </cell>
          <cell r="I489">
            <v>50.589999999999996</v>
          </cell>
          <cell r="K489">
            <v>50.589999999999996</v>
          </cell>
          <cell r="L489">
            <v>50.685000000000002</v>
          </cell>
          <cell r="P489" t="str">
            <v xml:space="preserve">  15:01:09</v>
          </cell>
          <cell r="Q489">
            <v>50.61</v>
          </cell>
        </row>
        <row r="490">
          <cell r="G490">
            <v>50.55</v>
          </cell>
          <cell r="I490">
            <v>50.53</v>
          </cell>
          <cell r="K490">
            <v>50.53</v>
          </cell>
          <cell r="L490">
            <v>50.652000000000001</v>
          </cell>
          <cell r="P490" t="str">
            <v xml:space="preserve">  15:01:11</v>
          </cell>
          <cell r="Q490">
            <v>50.55</v>
          </cell>
        </row>
        <row r="491">
          <cell r="G491">
            <v>50.43</v>
          </cell>
          <cell r="I491">
            <v>50.47</v>
          </cell>
          <cell r="K491">
            <v>50.47</v>
          </cell>
          <cell r="L491">
            <v>50.613000000000007</v>
          </cell>
          <cell r="P491" t="str">
            <v xml:space="preserve">  15:01:13</v>
          </cell>
          <cell r="Q491">
            <v>50.43</v>
          </cell>
        </row>
        <row r="492">
          <cell r="G492">
            <v>50.43</v>
          </cell>
          <cell r="I492">
            <v>50.46</v>
          </cell>
          <cell r="K492">
            <v>50.46</v>
          </cell>
          <cell r="L492">
            <v>50.58</v>
          </cell>
          <cell r="P492" t="str">
            <v xml:space="preserve">  15:01:15</v>
          </cell>
          <cell r="Q492">
            <v>50.43</v>
          </cell>
        </row>
        <row r="493">
          <cell r="G493">
            <v>50.52</v>
          </cell>
          <cell r="I493">
            <v>50.419999999999995</v>
          </cell>
          <cell r="K493">
            <v>50.419999999999995</v>
          </cell>
          <cell r="L493">
            <v>50.550000000000004</v>
          </cell>
          <cell r="P493" t="str">
            <v xml:space="preserve">  15:01:17</v>
          </cell>
          <cell r="Q493">
            <v>50.52</v>
          </cell>
        </row>
        <row r="494">
          <cell r="G494">
            <v>50.31</v>
          </cell>
          <cell r="I494">
            <v>50.390000000000008</v>
          </cell>
          <cell r="K494">
            <v>50.390000000000008</v>
          </cell>
          <cell r="L494">
            <v>50.513999999999996</v>
          </cell>
          <cell r="P494" t="str">
            <v xml:space="preserve">  15:01:19</v>
          </cell>
          <cell r="Q494">
            <v>50.31</v>
          </cell>
        </row>
        <row r="495">
          <cell r="G495">
            <v>50.34</v>
          </cell>
          <cell r="I495">
            <v>50.29</v>
          </cell>
          <cell r="K495">
            <v>50.29</v>
          </cell>
          <cell r="L495">
            <v>50.466000000000008</v>
          </cell>
          <cell r="P495" t="str">
            <v xml:space="preserve">  15:01:21</v>
          </cell>
          <cell r="Q495">
            <v>50.34</v>
          </cell>
        </row>
        <row r="496">
          <cell r="G496">
            <v>50.22</v>
          </cell>
          <cell r="I496">
            <v>50.27</v>
          </cell>
          <cell r="K496">
            <v>50.27</v>
          </cell>
          <cell r="L496">
            <v>50.427</v>
          </cell>
          <cell r="P496" t="str">
            <v xml:space="preserve">  15:01:23</v>
          </cell>
          <cell r="Q496">
            <v>50.22</v>
          </cell>
        </row>
        <row r="497">
          <cell r="G497">
            <v>50.25</v>
          </cell>
          <cell r="I497">
            <v>50.23</v>
          </cell>
          <cell r="K497">
            <v>50.23</v>
          </cell>
          <cell r="L497">
            <v>50.388000000000012</v>
          </cell>
          <cell r="P497" t="str">
            <v xml:space="preserve">  15:01:25</v>
          </cell>
          <cell r="Q497">
            <v>50.25</v>
          </cell>
        </row>
        <row r="498">
          <cell r="G498">
            <v>50.22</v>
          </cell>
          <cell r="I498">
            <v>50.199999999999996</v>
          </cell>
          <cell r="K498">
            <v>50.199999999999996</v>
          </cell>
          <cell r="L498">
            <v>50.340000000000011</v>
          </cell>
          <cell r="P498" t="str">
            <v xml:space="preserve">  15:01:27</v>
          </cell>
          <cell r="Q498">
            <v>50.22</v>
          </cell>
        </row>
        <row r="499">
          <cell r="G499">
            <v>50.13</v>
          </cell>
          <cell r="I499">
            <v>50.18</v>
          </cell>
          <cell r="K499">
            <v>50.18</v>
          </cell>
          <cell r="L499">
            <v>50.304000000000002</v>
          </cell>
          <cell r="P499" t="str">
            <v xml:space="preserve">  15:01:29</v>
          </cell>
          <cell r="Q499">
            <v>50.13</v>
          </cell>
        </row>
        <row r="500">
          <cell r="G500">
            <v>50.19</v>
          </cell>
          <cell r="I500">
            <v>50.16</v>
          </cell>
          <cell r="K500">
            <v>50.16</v>
          </cell>
          <cell r="L500">
            <v>50.277000000000001</v>
          </cell>
          <cell r="P500" t="str">
            <v xml:space="preserve">  15:01:31</v>
          </cell>
          <cell r="Q500">
            <v>50.19</v>
          </cell>
        </row>
        <row r="501">
          <cell r="G501">
            <v>50.16</v>
          </cell>
          <cell r="I501">
            <v>57.31</v>
          </cell>
          <cell r="K501">
            <v>57.31</v>
          </cell>
          <cell r="L501">
            <v>52.39200000000001</v>
          </cell>
          <cell r="P501" t="str">
            <v xml:space="preserve">  15:01:33</v>
          </cell>
          <cell r="Q501">
            <v>50.16</v>
          </cell>
        </row>
        <row r="502">
          <cell r="G502">
            <v>71.58</v>
          </cell>
          <cell r="I502">
            <v>67.69</v>
          </cell>
          <cell r="K502">
            <v>67.69</v>
          </cell>
          <cell r="L502">
            <v>55.472999999999999</v>
          </cell>
          <cell r="P502" t="str">
            <v xml:space="preserve">  15:01:35</v>
          </cell>
          <cell r="Q502">
            <v>71.58</v>
          </cell>
        </row>
        <row r="503">
          <cell r="G503">
            <v>81.33</v>
          </cell>
          <cell r="I503">
            <v>78.5</v>
          </cell>
          <cell r="K503">
            <v>78.5</v>
          </cell>
          <cell r="L503">
            <v>58.701000000000001</v>
          </cell>
          <cell r="P503" t="str">
            <v xml:space="preserve">  15:01:37</v>
          </cell>
          <cell r="Q503">
            <v>81.33</v>
          </cell>
        </row>
        <row r="504">
          <cell r="G504">
            <v>82.59</v>
          </cell>
          <cell r="I504">
            <v>81.760000000000005</v>
          </cell>
          <cell r="K504">
            <v>81.760000000000005</v>
          </cell>
          <cell r="L504">
            <v>61.802999999999997</v>
          </cell>
          <cell r="P504" t="str">
            <v xml:space="preserve">  15:01:39</v>
          </cell>
          <cell r="Q504">
            <v>82.59</v>
          </cell>
        </row>
        <row r="505">
          <cell r="G505">
            <v>81.36</v>
          </cell>
          <cell r="I505">
            <v>72.66</v>
          </cell>
          <cell r="K505">
            <v>72.66</v>
          </cell>
          <cell r="L505">
            <v>62.18399999999999</v>
          </cell>
          <cell r="P505" t="str">
            <v xml:space="preserve">  15:01:41</v>
          </cell>
          <cell r="Q505">
            <v>81.36</v>
          </cell>
        </row>
        <row r="506">
          <cell r="G506">
            <v>54.03</v>
          </cell>
          <cell r="I506">
            <v>62.789999999999992</v>
          </cell>
          <cell r="K506">
            <v>62.789999999999992</v>
          </cell>
          <cell r="L506">
            <v>62.456999999999994</v>
          </cell>
          <cell r="P506" t="str">
            <v xml:space="preserve">  15:01:43</v>
          </cell>
          <cell r="Q506">
            <v>54.03</v>
          </cell>
        </row>
        <row r="507">
          <cell r="G507">
            <v>52.98</v>
          </cell>
          <cell r="I507">
            <v>53.329999999999991</v>
          </cell>
          <cell r="K507">
            <v>53.329999999999991</v>
          </cell>
          <cell r="L507">
            <v>62.733000000000004</v>
          </cell>
          <cell r="P507" t="str">
            <v xml:space="preserve">  15:01:45</v>
          </cell>
          <cell r="Q507">
            <v>52.98</v>
          </cell>
        </row>
        <row r="508">
          <cell r="G508">
            <v>52.98</v>
          </cell>
          <cell r="I508">
            <v>52.96</v>
          </cell>
          <cell r="K508">
            <v>52.96</v>
          </cell>
          <cell r="L508">
            <v>63.012</v>
          </cell>
          <cell r="P508" t="str">
            <v xml:space="preserve">  15:01:47</v>
          </cell>
          <cell r="Q508">
            <v>52.98</v>
          </cell>
        </row>
        <row r="509">
          <cell r="G509">
            <v>52.92</v>
          </cell>
          <cell r="I509">
            <v>52.860000000000007</v>
          </cell>
          <cell r="K509">
            <v>52.860000000000007</v>
          </cell>
          <cell r="L509">
            <v>63.260999999999989</v>
          </cell>
          <cell r="P509" t="str">
            <v xml:space="preserve">  15:01:49</v>
          </cell>
          <cell r="Q509">
            <v>52.92</v>
          </cell>
        </row>
        <row r="510">
          <cell r="G510">
            <v>52.68</v>
          </cell>
          <cell r="I510">
            <v>52.81</v>
          </cell>
          <cell r="K510">
            <v>52.81</v>
          </cell>
          <cell r="L510">
            <v>63.527999999999999</v>
          </cell>
          <cell r="P510" t="str">
            <v xml:space="preserve">  15:01:51</v>
          </cell>
          <cell r="Q510">
            <v>52.68</v>
          </cell>
        </row>
        <row r="511">
          <cell r="G511">
            <v>52.83</v>
          </cell>
          <cell r="I511">
            <v>52.71</v>
          </cell>
          <cell r="K511">
            <v>52.71</v>
          </cell>
          <cell r="L511">
            <v>61.632000000000019</v>
          </cell>
          <cell r="P511" t="str">
            <v xml:space="preserve">  15:01:53</v>
          </cell>
          <cell r="Q511">
            <v>52.83</v>
          </cell>
        </row>
        <row r="512">
          <cell r="G512">
            <v>52.62</v>
          </cell>
          <cell r="I512">
            <v>52.699999999999996</v>
          </cell>
          <cell r="K512">
            <v>52.699999999999996</v>
          </cell>
          <cell r="L512">
            <v>58.763999999999996</v>
          </cell>
          <cell r="P512" t="str">
            <v xml:space="preserve">  15:01:55</v>
          </cell>
          <cell r="Q512">
            <v>52.62</v>
          </cell>
        </row>
        <row r="513">
          <cell r="G513">
            <v>52.65</v>
          </cell>
          <cell r="I513">
            <v>52.620000000000005</v>
          </cell>
          <cell r="K513">
            <v>52.620000000000005</v>
          </cell>
          <cell r="L513">
            <v>55.763999999999996</v>
          </cell>
          <cell r="P513" t="str">
            <v xml:space="preserve">  15:01:57</v>
          </cell>
          <cell r="Q513">
            <v>52.65</v>
          </cell>
        </row>
        <row r="514">
          <cell r="G514">
            <v>52.59</v>
          </cell>
          <cell r="I514">
            <v>52.580000000000005</v>
          </cell>
          <cell r="K514">
            <v>52.580000000000005</v>
          </cell>
          <cell r="L514">
            <v>52.878</v>
          </cell>
          <cell r="P514" t="str">
            <v xml:space="preserve">  15:01:59</v>
          </cell>
          <cell r="Q514">
            <v>52.59</v>
          </cell>
        </row>
        <row r="515">
          <cell r="G515">
            <v>52.5</v>
          </cell>
          <cell r="I515">
            <v>52.550000000000004</v>
          </cell>
          <cell r="K515">
            <v>52.550000000000004</v>
          </cell>
          <cell r="L515">
            <v>52.730999999999995</v>
          </cell>
          <cell r="P515" t="str">
            <v xml:space="preserve">  15:02:01</v>
          </cell>
          <cell r="Q515">
            <v>52.5</v>
          </cell>
        </row>
        <row r="516">
          <cell r="G516">
            <v>52.56</v>
          </cell>
          <cell r="I516">
            <v>52.48</v>
          </cell>
          <cell r="K516">
            <v>52.48</v>
          </cell>
          <cell r="L516">
            <v>52.671000000000006</v>
          </cell>
          <cell r="P516" t="str">
            <v xml:space="preserve">  15:02:03</v>
          </cell>
          <cell r="Q516">
            <v>52.56</v>
          </cell>
        </row>
        <row r="517">
          <cell r="G517">
            <v>52.38</v>
          </cell>
          <cell r="I517">
            <v>52.41</v>
          </cell>
          <cell r="K517">
            <v>52.41</v>
          </cell>
          <cell r="L517">
            <v>52.601999999999997</v>
          </cell>
          <cell r="P517" t="str">
            <v xml:space="preserve">  15:02:05</v>
          </cell>
          <cell r="Q517">
            <v>52.38</v>
          </cell>
        </row>
        <row r="518">
          <cell r="G518">
            <v>52.29</v>
          </cell>
          <cell r="I518">
            <v>52.31</v>
          </cell>
          <cell r="K518">
            <v>52.31</v>
          </cell>
          <cell r="L518">
            <v>52.536000000000001</v>
          </cell>
          <cell r="P518" t="str">
            <v xml:space="preserve">  15:02:07</v>
          </cell>
          <cell r="Q518">
            <v>52.29</v>
          </cell>
        </row>
        <row r="519">
          <cell r="G519">
            <v>52.26</v>
          </cell>
          <cell r="I519">
            <v>52.300000000000004</v>
          </cell>
          <cell r="K519">
            <v>52.300000000000004</v>
          </cell>
          <cell r="L519">
            <v>52.503</v>
          </cell>
          <cell r="P519" t="str">
            <v xml:space="preserve">  15:02:09</v>
          </cell>
          <cell r="Q519">
            <v>52.26</v>
          </cell>
        </row>
        <row r="520">
          <cell r="G520">
            <v>52.35</v>
          </cell>
          <cell r="I520">
            <v>52.28</v>
          </cell>
          <cell r="K520">
            <v>52.28</v>
          </cell>
          <cell r="L520">
            <v>52.443000000000005</v>
          </cell>
          <cell r="P520" t="str">
            <v xml:space="preserve">  15:02:11</v>
          </cell>
          <cell r="Q520">
            <v>52.35</v>
          </cell>
        </row>
        <row r="521">
          <cell r="G521">
            <v>52.23</v>
          </cell>
          <cell r="I521">
            <v>52.25</v>
          </cell>
          <cell r="K521">
            <v>52.25</v>
          </cell>
          <cell r="L521">
            <v>52.398000000000003</v>
          </cell>
          <cell r="P521" t="str">
            <v xml:space="preserve">  15:02:13</v>
          </cell>
          <cell r="Q521">
            <v>52.23</v>
          </cell>
        </row>
        <row r="522">
          <cell r="G522">
            <v>52.17</v>
          </cell>
          <cell r="I522">
            <v>52.180000000000007</v>
          </cell>
          <cell r="K522">
            <v>52.180000000000007</v>
          </cell>
          <cell r="L522">
            <v>52.347000000000001</v>
          </cell>
          <cell r="P522" t="str">
            <v xml:space="preserve">  15:02:15</v>
          </cell>
          <cell r="Q522">
            <v>52.17</v>
          </cell>
        </row>
        <row r="523">
          <cell r="G523">
            <v>52.14</v>
          </cell>
          <cell r="I523">
            <v>52.15</v>
          </cell>
          <cell r="K523">
            <v>52.15</v>
          </cell>
          <cell r="L523">
            <v>52.302000000000007</v>
          </cell>
          <cell r="P523" t="str">
            <v xml:space="preserve">  15:02:17</v>
          </cell>
          <cell r="Q523">
            <v>52.14</v>
          </cell>
        </row>
        <row r="524">
          <cell r="G524">
            <v>52.14</v>
          </cell>
          <cell r="I524">
            <v>52.129999999999995</v>
          </cell>
          <cell r="K524">
            <v>52.129999999999995</v>
          </cell>
          <cell r="L524">
            <v>52.262999999999998</v>
          </cell>
          <cell r="P524" t="str">
            <v xml:space="preserve">  15:02:19</v>
          </cell>
          <cell r="Q524">
            <v>52.14</v>
          </cell>
        </row>
        <row r="525">
          <cell r="G525">
            <v>52.11</v>
          </cell>
          <cell r="I525">
            <v>52.09</v>
          </cell>
          <cell r="K525">
            <v>52.09</v>
          </cell>
          <cell r="L525">
            <v>52.209000000000003</v>
          </cell>
          <cell r="P525" t="str">
            <v xml:space="preserve">  15:02:21</v>
          </cell>
          <cell r="Q525">
            <v>52.11</v>
          </cell>
        </row>
        <row r="526">
          <cell r="G526">
            <v>52.02</v>
          </cell>
          <cell r="I526">
            <v>52.06</v>
          </cell>
          <cell r="K526">
            <v>52.06</v>
          </cell>
          <cell r="L526">
            <v>52.176000000000002</v>
          </cell>
          <cell r="P526" t="str">
            <v xml:space="preserve">  15:02:23</v>
          </cell>
          <cell r="Q526">
            <v>52.02</v>
          </cell>
        </row>
        <row r="527">
          <cell r="G527">
            <v>52.05</v>
          </cell>
          <cell r="I527">
            <v>52.01</v>
          </cell>
          <cell r="K527">
            <v>52.01</v>
          </cell>
          <cell r="L527">
            <v>52.142999999999994</v>
          </cell>
          <cell r="P527" t="str">
            <v xml:space="preserve">  15:02:25</v>
          </cell>
          <cell r="Q527">
            <v>52.05</v>
          </cell>
        </row>
        <row r="528">
          <cell r="G528">
            <v>51.96</v>
          </cell>
          <cell r="I528">
            <v>51.94</v>
          </cell>
          <cell r="K528">
            <v>51.94</v>
          </cell>
          <cell r="L528">
            <v>52.097999999999999</v>
          </cell>
          <cell r="P528" t="str">
            <v xml:space="preserve">  15:02:27</v>
          </cell>
          <cell r="Q528">
            <v>51.96</v>
          </cell>
        </row>
        <row r="529">
          <cell r="G529">
            <v>51.81</v>
          </cell>
          <cell r="I529">
            <v>51.890000000000008</v>
          </cell>
          <cell r="K529">
            <v>51.890000000000008</v>
          </cell>
          <cell r="L529">
            <v>52.052999999999997</v>
          </cell>
          <cell r="P529" t="str">
            <v xml:space="preserve">  15:02:29</v>
          </cell>
          <cell r="Q529">
            <v>51.81</v>
          </cell>
        </row>
        <row r="530">
          <cell r="G530">
            <v>51.9</v>
          </cell>
          <cell r="I530">
            <v>51.84</v>
          </cell>
          <cell r="K530">
            <v>51.84</v>
          </cell>
          <cell r="L530">
            <v>52.010999999999989</v>
          </cell>
          <cell r="P530" t="str">
            <v xml:space="preserve">  15:02:31</v>
          </cell>
          <cell r="Q530">
            <v>51.9</v>
          </cell>
        </row>
        <row r="531">
          <cell r="G531">
            <v>51.81</v>
          </cell>
          <cell r="I531">
            <v>51.82</v>
          </cell>
          <cell r="K531">
            <v>51.82</v>
          </cell>
          <cell r="L531">
            <v>51.968999999999994</v>
          </cell>
          <cell r="P531" t="str">
            <v xml:space="preserve">  15:02:33</v>
          </cell>
          <cell r="Q531">
            <v>51.81</v>
          </cell>
        </row>
        <row r="532">
          <cell r="G532">
            <v>51.75</v>
          </cell>
          <cell r="I532">
            <v>51.77</v>
          </cell>
          <cell r="K532">
            <v>51.77</v>
          </cell>
          <cell r="L532">
            <v>51.929999999999993</v>
          </cell>
          <cell r="P532" t="str">
            <v xml:space="preserve">  15:02:35</v>
          </cell>
          <cell r="Q532">
            <v>51.75</v>
          </cell>
        </row>
        <row r="533">
          <cell r="G533">
            <v>51.75</v>
          </cell>
          <cell r="I533">
            <v>51.78</v>
          </cell>
          <cell r="K533">
            <v>51.78</v>
          </cell>
          <cell r="L533">
            <v>51.9</v>
          </cell>
          <cell r="P533" t="str">
            <v xml:space="preserve">  15:02:37</v>
          </cell>
          <cell r="Q533">
            <v>51.75</v>
          </cell>
        </row>
        <row r="534">
          <cell r="G534">
            <v>51.84</v>
          </cell>
          <cell r="I534">
            <v>51.75</v>
          </cell>
          <cell r="K534">
            <v>51.75</v>
          </cell>
          <cell r="L534">
            <v>51.854999999999997</v>
          </cell>
          <cell r="P534" t="str">
            <v xml:space="preserve">  15:02:39</v>
          </cell>
          <cell r="Q534">
            <v>51.84</v>
          </cell>
        </row>
        <row r="535">
          <cell r="G535">
            <v>51.66</v>
          </cell>
          <cell r="I535">
            <v>51.73</v>
          </cell>
          <cell r="K535">
            <v>51.73</v>
          </cell>
          <cell r="L535">
            <v>51.822000000000003</v>
          </cell>
          <cell r="P535" t="str">
            <v xml:space="preserve">  15:02:41</v>
          </cell>
          <cell r="Q535">
            <v>51.66</v>
          </cell>
        </row>
        <row r="536">
          <cell r="G536">
            <v>51.69</v>
          </cell>
          <cell r="I536">
            <v>51.62</v>
          </cell>
          <cell r="K536">
            <v>51.62</v>
          </cell>
          <cell r="L536">
            <v>51.768000000000008</v>
          </cell>
          <cell r="P536" t="str">
            <v xml:space="preserve">  15:02:43</v>
          </cell>
          <cell r="Q536">
            <v>51.69</v>
          </cell>
        </row>
        <row r="537">
          <cell r="G537">
            <v>51.51</v>
          </cell>
          <cell r="I537">
            <v>51.589999999999996</v>
          </cell>
          <cell r="K537">
            <v>51.589999999999996</v>
          </cell>
          <cell r="L537">
            <v>51.728999999999999</v>
          </cell>
          <cell r="P537" t="str">
            <v xml:space="preserve">  15:02:45</v>
          </cell>
          <cell r="Q537">
            <v>51.51</v>
          </cell>
        </row>
        <row r="538">
          <cell r="G538">
            <v>51.57</v>
          </cell>
          <cell r="I538">
            <v>51.51</v>
          </cell>
          <cell r="K538">
            <v>51.51</v>
          </cell>
          <cell r="L538">
            <v>51.693000000000005</v>
          </cell>
          <cell r="P538" t="str">
            <v xml:space="preserve">  15:02:47</v>
          </cell>
          <cell r="Q538">
            <v>51.57</v>
          </cell>
        </row>
        <row r="539">
          <cell r="G539">
            <v>51.45</v>
          </cell>
          <cell r="I539">
            <v>51.46</v>
          </cell>
          <cell r="K539">
            <v>51.46</v>
          </cell>
          <cell r="L539">
            <v>51.638999999999996</v>
          </cell>
          <cell r="P539" t="str">
            <v xml:space="preserve">  15:02:49</v>
          </cell>
          <cell r="Q539">
            <v>51.45</v>
          </cell>
        </row>
        <row r="540">
          <cell r="G540">
            <v>51.36</v>
          </cell>
          <cell r="I540">
            <v>51.419999999999995</v>
          </cell>
          <cell r="K540">
            <v>51.419999999999995</v>
          </cell>
          <cell r="L540">
            <v>51.602999999999994</v>
          </cell>
          <cell r="P540" t="str">
            <v xml:space="preserve">  15:02:51</v>
          </cell>
          <cell r="Q540">
            <v>51.36</v>
          </cell>
        </row>
        <row r="541">
          <cell r="G541">
            <v>51.45</v>
          </cell>
          <cell r="I541">
            <v>51.390000000000008</v>
          </cell>
          <cell r="K541">
            <v>51.390000000000008</v>
          </cell>
          <cell r="L541">
            <v>51.564</v>
          </cell>
          <cell r="P541" t="str">
            <v xml:space="preserve">  15:02:53</v>
          </cell>
          <cell r="Q541">
            <v>51.45</v>
          </cell>
        </row>
        <row r="542">
          <cell r="G542">
            <v>51.36</v>
          </cell>
          <cell r="I542">
            <v>51.35</v>
          </cell>
          <cell r="K542">
            <v>51.35</v>
          </cell>
          <cell r="L542">
            <v>51.512999999999998</v>
          </cell>
          <cell r="P542" t="str">
            <v xml:space="preserve">  15:02:55</v>
          </cell>
          <cell r="Q542">
            <v>51.36</v>
          </cell>
        </row>
        <row r="543">
          <cell r="G543">
            <v>51.24</v>
          </cell>
          <cell r="I543">
            <v>51.319999999999993</v>
          </cell>
          <cell r="K543">
            <v>51.319999999999993</v>
          </cell>
          <cell r="L543">
            <v>51.464999999999996</v>
          </cell>
          <cell r="P543" t="str">
            <v xml:space="preserve">  15:02:57</v>
          </cell>
          <cell r="Q543">
            <v>51.24</v>
          </cell>
        </row>
        <row r="544">
          <cell r="G544">
            <v>51.36</v>
          </cell>
          <cell r="I544">
            <v>51.28</v>
          </cell>
          <cell r="K544">
            <v>51.28</v>
          </cell>
          <cell r="L544">
            <v>51.423000000000002</v>
          </cell>
          <cell r="P544" t="str">
            <v xml:space="preserve">  15:02:59</v>
          </cell>
          <cell r="Q544">
            <v>51.36</v>
          </cell>
        </row>
        <row r="545">
          <cell r="G545">
            <v>51.24</v>
          </cell>
          <cell r="I545">
            <v>51.26</v>
          </cell>
          <cell r="K545">
            <v>51.26</v>
          </cell>
          <cell r="L545">
            <v>51.372</v>
          </cell>
          <cell r="P545" t="str">
            <v xml:space="preserve">  15:03:01</v>
          </cell>
          <cell r="Q545">
            <v>51.24</v>
          </cell>
        </row>
        <row r="546">
          <cell r="G546">
            <v>51.18</v>
          </cell>
          <cell r="I546">
            <v>51.199999999999996</v>
          </cell>
          <cell r="K546">
            <v>51.199999999999996</v>
          </cell>
          <cell r="L546">
            <v>51.338999999999999</v>
          </cell>
          <cell r="P546" t="str">
            <v xml:space="preserve">  15:03:03</v>
          </cell>
          <cell r="Q546">
            <v>51.18</v>
          </cell>
        </row>
        <row r="547">
          <cell r="G547">
            <v>51.18</v>
          </cell>
          <cell r="I547">
            <v>51.169999999999995</v>
          </cell>
          <cell r="K547">
            <v>51.169999999999995</v>
          </cell>
          <cell r="L547">
            <v>51.297000000000004</v>
          </cell>
          <cell r="P547" t="str">
            <v xml:space="preserve">  15:03:05</v>
          </cell>
          <cell r="Q547">
            <v>51.18</v>
          </cell>
        </row>
        <row r="548">
          <cell r="G548">
            <v>51.15</v>
          </cell>
          <cell r="I548">
            <v>51.129999999999995</v>
          </cell>
          <cell r="K548">
            <v>51.129999999999995</v>
          </cell>
          <cell r="L548">
            <v>51.258000000000003</v>
          </cell>
          <cell r="P548" t="str">
            <v xml:space="preserve">  15:03:07</v>
          </cell>
          <cell r="Q548">
            <v>51.15</v>
          </cell>
        </row>
        <row r="549">
          <cell r="G549">
            <v>51.06</v>
          </cell>
          <cell r="I549">
            <v>51.080000000000005</v>
          </cell>
          <cell r="K549">
            <v>51.080000000000005</v>
          </cell>
          <cell r="L549">
            <v>51.225000000000001</v>
          </cell>
          <cell r="P549" t="str">
            <v xml:space="preserve">  15:03:09</v>
          </cell>
          <cell r="Q549">
            <v>51.06</v>
          </cell>
        </row>
        <row r="550">
          <cell r="G550">
            <v>51.03</v>
          </cell>
          <cell r="I550">
            <v>51.03</v>
          </cell>
          <cell r="K550">
            <v>51.03</v>
          </cell>
          <cell r="L550">
            <v>51.179999999999993</v>
          </cell>
          <cell r="P550" t="str">
            <v xml:space="preserve">  15:03:11</v>
          </cell>
          <cell r="Q550">
            <v>51.03</v>
          </cell>
        </row>
        <row r="551">
          <cell r="G551">
            <v>51</v>
          </cell>
          <cell r="I551">
            <v>51</v>
          </cell>
          <cell r="K551">
            <v>51</v>
          </cell>
          <cell r="L551">
            <v>51.140999999999998</v>
          </cell>
          <cell r="P551" t="str">
            <v xml:space="preserve">  15:03:13</v>
          </cell>
          <cell r="Q551">
            <v>51</v>
          </cell>
        </row>
        <row r="552">
          <cell r="G552">
            <v>50.97</v>
          </cell>
          <cell r="I552">
            <v>50.97</v>
          </cell>
          <cell r="K552">
            <v>50.97</v>
          </cell>
          <cell r="L552">
            <v>51.111000000000004</v>
          </cell>
          <cell r="P552" t="str">
            <v xml:space="preserve">  15:03:15</v>
          </cell>
          <cell r="Q552">
            <v>50.97</v>
          </cell>
        </row>
        <row r="553">
          <cell r="G553">
            <v>50.94</v>
          </cell>
          <cell r="I553">
            <v>50.94</v>
          </cell>
          <cell r="K553">
            <v>50.94</v>
          </cell>
          <cell r="L553">
            <v>51.06600000000001</v>
          </cell>
          <cell r="P553" t="str">
            <v xml:space="preserve">  15:03:17</v>
          </cell>
          <cell r="Q553">
            <v>50.94</v>
          </cell>
        </row>
        <row r="554">
          <cell r="G554">
            <v>50.91</v>
          </cell>
          <cell r="I554">
            <v>50.93</v>
          </cell>
          <cell r="K554">
            <v>50.93</v>
          </cell>
          <cell r="L554">
            <v>51.036000000000008</v>
          </cell>
          <cell r="P554" t="str">
            <v xml:space="preserve">  15:03:19</v>
          </cell>
          <cell r="Q554">
            <v>50.91</v>
          </cell>
        </row>
        <row r="555">
          <cell r="G555">
            <v>50.94</v>
          </cell>
          <cell r="I555">
            <v>50.859999999999992</v>
          </cell>
          <cell r="K555">
            <v>50.859999999999992</v>
          </cell>
          <cell r="L555">
            <v>50.991</v>
          </cell>
          <cell r="P555" t="str">
            <v xml:space="preserve">  15:03:21</v>
          </cell>
          <cell r="Q555">
            <v>50.94</v>
          </cell>
        </row>
        <row r="556">
          <cell r="G556">
            <v>50.73</v>
          </cell>
          <cell r="I556">
            <v>50.809999999999995</v>
          </cell>
          <cell r="K556">
            <v>50.809999999999995</v>
          </cell>
          <cell r="L556">
            <v>50.948999999999998</v>
          </cell>
          <cell r="P556" t="str">
            <v xml:space="preserve">  15:03:23</v>
          </cell>
          <cell r="Q556">
            <v>50.73</v>
          </cell>
        </row>
        <row r="557">
          <cell r="G557">
            <v>50.76</v>
          </cell>
          <cell r="I557">
            <v>50.76</v>
          </cell>
          <cell r="K557">
            <v>50.76</v>
          </cell>
          <cell r="L557">
            <v>50.912999999999997</v>
          </cell>
          <cell r="P557" t="str">
            <v xml:space="preserve">  15:03:25</v>
          </cell>
          <cell r="Q557">
            <v>50.76</v>
          </cell>
        </row>
        <row r="558">
          <cell r="G558">
            <v>50.79</v>
          </cell>
          <cell r="I558">
            <v>50.73</v>
          </cell>
          <cell r="K558">
            <v>50.73</v>
          </cell>
          <cell r="L558">
            <v>50.870999999999995</v>
          </cell>
          <cell r="P558" t="str">
            <v xml:space="preserve">  15:03:27</v>
          </cell>
          <cell r="Q558">
            <v>50.79</v>
          </cell>
        </row>
        <row r="559">
          <cell r="G559">
            <v>50.64</v>
          </cell>
          <cell r="I559">
            <v>50.71</v>
          </cell>
          <cell r="K559">
            <v>50.71</v>
          </cell>
          <cell r="L559">
            <v>50.838000000000001</v>
          </cell>
          <cell r="P559" t="str">
            <v xml:space="preserve">  15:03:29</v>
          </cell>
          <cell r="Q559">
            <v>50.64</v>
          </cell>
        </row>
        <row r="560">
          <cell r="G560">
            <v>50.7</v>
          </cell>
          <cell r="I560">
            <v>50.680000000000007</v>
          </cell>
          <cell r="K560">
            <v>50.680000000000007</v>
          </cell>
          <cell r="L560">
            <v>50.808</v>
          </cell>
          <cell r="P560" t="str">
            <v xml:space="preserve">  15:03:31</v>
          </cell>
          <cell r="Q560">
            <v>50.7</v>
          </cell>
        </row>
        <row r="561">
          <cell r="G561">
            <v>50.7</v>
          </cell>
          <cell r="I561">
            <v>50.680000000000007</v>
          </cell>
          <cell r="K561">
            <v>50.680000000000007</v>
          </cell>
          <cell r="L561">
            <v>50.774999999999991</v>
          </cell>
          <cell r="P561" t="str">
            <v xml:space="preserve">  15:03:33</v>
          </cell>
          <cell r="Q561">
            <v>50.7</v>
          </cell>
        </row>
        <row r="562">
          <cell r="G562">
            <v>50.64</v>
          </cell>
          <cell r="I562">
            <v>50.660000000000004</v>
          </cell>
          <cell r="K562">
            <v>50.660000000000004</v>
          </cell>
          <cell r="L562">
            <v>50.74499999999999</v>
          </cell>
          <cell r="P562" t="str">
            <v xml:space="preserve">  15:03:35</v>
          </cell>
          <cell r="Q562">
            <v>50.64</v>
          </cell>
        </row>
        <row r="563">
          <cell r="G563">
            <v>50.64</v>
          </cell>
          <cell r="I563">
            <v>50.609999999999992</v>
          </cell>
          <cell r="K563">
            <v>50.609999999999992</v>
          </cell>
          <cell r="L563">
            <v>50.708999999999989</v>
          </cell>
          <cell r="P563" t="str">
            <v xml:space="preserve">  15:03:37</v>
          </cell>
          <cell r="Q563">
            <v>50.64</v>
          </cell>
        </row>
        <row r="564">
          <cell r="G564">
            <v>50.55</v>
          </cell>
          <cell r="I564">
            <v>50.580000000000005</v>
          </cell>
          <cell r="K564">
            <v>50.580000000000005</v>
          </cell>
          <cell r="L564">
            <v>50.67</v>
          </cell>
          <cell r="P564" t="str">
            <v xml:space="preserve">  15:03:39</v>
          </cell>
          <cell r="Q564">
            <v>50.55</v>
          </cell>
        </row>
        <row r="565">
          <cell r="G565">
            <v>50.55</v>
          </cell>
          <cell r="I565">
            <v>50.54999999999999</v>
          </cell>
          <cell r="K565">
            <v>50.54999999999999</v>
          </cell>
          <cell r="L565">
            <v>50.652000000000001</v>
          </cell>
          <cell r="P565" t="str">
            <v xml:space="preserve">  15:03:41</v>
          </cell>
          <cell r="Q565">
            <v>50.55</v>
          </cell>
        </row>
        <row r="566">
          <cell r="G566">
            <v>50.55</v>
          </cell>
          <cell r="I566">
            <v>50.52</v>
          </cell>
          <cell r="K566">
            <v>50.52</v>
          </cell>
          <cell r="L566">
            <v>50.622</v>
          </cell>
          <cell r="P566" t="str">
            <v xml:space="preserve">  15:03:43</v>
          </cell>
          <cell r="Q566">
            <v>50.55</v>
          </cell>
        </row>
        <row r="567">
          <cell r="G567">
            <v>50.46</v>
          </cell>
          <cell r="I567">
            <v>50.48</v>
          </cell>
          <cell r="K567">
            <v>50.48</v>
          </cell>
          <cell r="L567">
            <v>50.585999999999999</v>
          </cell>
          <cell r="P567" t="str">
            <v xml:space="preserve">  15:03:45</v>
          </cell>
          <cell r="Q567">
            <v>50.46</v>
          </cell>
        </row>
        <row r="568">
          <cell r="G568">
            <v>50.43</v>
          </cell>
          <cell r="I568">
            <v>50.44</v>
          </cell>
          <cell r="K568">
            <v>50.44</v>
          </cell>
          <cell r="L568">
            <v>50.565000000000005</v>
          </cell>
          <cell r="P568" t="str">
            <v xml:space="preserve">  15:03:47</v>
          </cell>
          <cell r="Q568">
            <v>50.43</v>
          </cell>
        </row>
        <row r="569">
          <cell r="G569">
            <v>50.43</v>
          </cell>
          <cell r="I569">
            <v>50.41</v>
          </cell>
          <cell r="K569">
            <v>50.41</v>
          </cell>
          <cell r="L569">
            <v>50.532000000000004</v>
          </cell>
          <cell r="P569" t="str">
            <v xml:space="preserve">  15:03:49</v>
          </cell>
          <cell r="Q569">
            <v>50.43</v>
          </cell>
        </row>
        <row r="570">
          <cell r="G570">
            <v>50.37</v>
          </cell>
          <cell r="I570">
            <v>50.4</v>
          </cell>
          <cell r="K570">
            <v>50.4</v>
          </cell>
          <cell r="L570">
            <v>50.501999999999995</v>
          </cell>
          <cell r="P570" t="str">
            <v xml:space="preserve">  15:03:51</v>
          </cell>
          <cell r="Q570">
            <v>50.37</v>
          </cell>
        </row>
        <row r="571">
          <cell r="G571">
            <v>50.4</v>
          </cell>
          <cell r="I571">
            <v>50.359999999999992</v>
          </cell>
          <cell r="K571">
            <v>50.359999999999992</v>
          </cell>
          <cell r="L571">
            <v>50.469000000000001</v>
          </cell>
          <cell r="P571" t="str">
            <v xml:space="preserve">  15:03:53</v>
          </cell>
          <cell r="Q571">
            <v>50.4</v>
          </cell>
        </row>
        <row r="572">
          <cell r="G572">
            <v>50.31</v>
          </cell>
          <cell r="I572">
            <v>50.300000000000004</v>
          </cell>
          <cell r="K572">
            <v>50.300000000000004</v>
          </cell>
          <cell r="L572">
            <v>50.423999999999992</v>
          </cell>
          <cell r="P572" t="str">
            <v xml:space="preserve">  15:03:55</v>
          </cell>
          <cell r="Q572">
            <v>50.31</v>
          </cell>
        </row>
        <row r="573">
          <cell r="G573">
            <v>50.19</v>
          </cell>
          <cell r="I573">
            <v>50.29</v>
          </cell>
          <cell r="K573">
            <v>50.29</v>
          </cell>
          <cell r="L573">
            <v>50.405999999999999</v>
          </cell>
          <cell r="P573" t="str">
            <v xml:space="preserve">  15:03:57</v>
          </cell>
          <cell r="Q573">
            <v>50.19</v>
          </cell>
        </row>
        <row r="574">
          <cell r="G574">
            <v>50.37</v>
          </cell>
          <cell r="I574">
            <v>50.29</v>
          </cell>
          <cell r="K574">
            <v>50.29</v>
          </cell>
          <cell r="L574">
            <v>50.381999999999998</v>
          </cell>
          <cell r="P574" t="str">
            <v xml:space="preserve">  15:03:59</v>
          </cell>
          <cell r="Q574">
            <v>50.37</v>
          </cell>
        </row>
        <row r="575">
          <cell r="G575">
            <v>50.31</v>
          </cell>
          <cell r="I575">
            <v>50.31</v>
          </cell>
          <cell r="K575">
            <v>50.31</v>
          </cell>
          <cell r="L575">
            <v>50.351999999999997</v>
          </cell>
          <cell r="P575" t="str">
            <v xml:space="preserve">  15:04:01</v>
          </cell>
          <cell r="Q575">
            <v>50.31</v>
          </cell>
        </row>
        <row r="576">
          <cell r="G576">
            <v>50.25</v>
          </cell>
          <cell r="I576">
            <v>50.28</v>
          </cell>
          <cell r="K576">
            <v>50.28</v>
          </cell>
          <cell r="L576">
            <v>50.334000000000003</v>
          </cell>
          <cell r="P576" t="str">
            <v xml:space="preserve">  15:04:03</v>
          </cell>
          <cell r="Q576">
            <v>50.25</v>
          </cell>
        </row>
        <row r="577">
          <cell r="G577">
            <v>50.28</v>
          </cell>
          <cell r="I577">
            <v>50.23</v>
          </cell>
          <cell r="K577">
            <v>50.23</v>
          </cell>
          <cell r="L577">
            <v>50.306999999999995</v>
          </cell>
          <cell r="P577" t="str">
            <v xml:space="preserve">  15:04:05</v>
          </cell>
          <cell r="Q577">
            <v>50.28</v>
          </cell>
        </row>
        <row r="578">
          <cell r="G578">
            <v>50.16</v>
          </cell>
          <cell r="I578">
            <v>50.21</v>
          </cell>
          <cell r="K578">
            <v>50.21</v>
          </cell>
          <cell r="L578">
            <v>50.283000000000001</v>
          </cell>
          <cell r="P578" t="str">
            <v xml:space="preserve">  15:04:07</v>
          </cell>
          <cell r="Q578">
            <v>50.16</v>
          </cell>
        </row>
        <row r="579">
          <cell r="G579">
            <v>50.19</v>
          </cell>
          <cell r="I579">
            <v>50.18</v>
          </cell>
          <cell r="K579">
            <v>50.18</v>
          </cell>
          <cell r="L579">
            <v>50.265000000000001</v>
          </cell>
          <cell r="P579" t="str">
            <v xml:space="preserve">  15:04:09</v>
          </cell>
          <cell r="Q579">
            <v>50.19</v>
          </cell>
        </row>
        <row r="580">
          <cell r="G580">
            <v>50.19</v>
          </cell>
          <cell r="I580">
            <v>50.22</v>
          </cell>
          <cell r="K580">
            <v>50.22</v>
          </cell>
          <cell r="L580">
            <v>50.253</v>
          </cell>
          <cell r="P580" t="str">
            <v xml:space="preserve">  15:04:11</v>
          </cell>
          <cell r="Q580">
            <v>50.19</v>
          </cell>
        </row>
        <row r="581">
          <cell r="G581">
            <v>50.28</v>
          </cell>
          <cell r="I581">
            <v>50.23</v>
          </cell>
          <cell r="K581">
            <v>50.23</v>
          </cell>
          <cell r="L581">
            <v>50.244000000000007</v>
          </cell>
          <cell r="P581" t="str">
            <v xml:space="preserve">  15:04:13</v>
          </cell>
          <cell r="Q581">
            <v>50.28</v>
          </cell>
        </row>
        <row r="582">
          <cell r="G582">
            <v>50.22</v>
          </cell>
          <cell r="I582">
            <v>51.56</v>
          </cell>
          <cell r="K582">
            <v>51.56</v>
          </cell>
          <cell r="L582">
            <v>50.643000000000001</v>
          </cell>
          <cell r="P582" t="str">
            <v xml:space="preserve">  15:04:15</v>
          </cell>
          <cell r="Q582">
            <v>50.22</v>
          </cell>
        </row>
        <row r="583">
          <cell r="G583">
            <v>54.18</v>
          </cell>
          <cell r="I583">
            <v>62.02</v>
          </cell>
          <cell r="K583">
            <v>62.02</v>
          </cell>
          <cell r="L583">
            <v>53.772000000000006</v>
          </cell>
          <cell r="P583" t="str">
            <v xml:space="preserve">  15:04:17</v>
          </cell>
          <cell r="Q583">
            <v>54.18</v>
          </cell>
        </row>
        <row r="584">
          <cell r="G584">
            <v>81.66</v>
          </cell>
          <cell r="I584">
            <v>72.88</v>
          </cell>
          <cell r="K584">
            <v>72.88</v>
          </cell>
          <cell r="L584">
            <v>57.021000000000001</v>
          </cell>
          <cell r="P584" t="str">
            <v xml:space="preserve">  15:04:19</v>
          </cell>
          <cell r="Q584">
            <v>81.66</v>
          </cell>
        </row>
        <row r="585">
          <cell r="G585">
            <v>82.8</v>
          </cell>
          <cell r="I585">
            <v>82.55</v>
          </cell>
          <cell r="K585">
            <v>82.55</v>
          </cell>
          <cell r="L585">
            <v>60.314999999999984</v>
          </cell>
          <cell r="P585" t="str">
            <v xml:space="preserve">  15:04:21</v>
          </cell>
          <cell r="Q585">
            <v>82.8</v>
          </cell>
        </row>
        <row r="586">
          <cell r="G586">
            <v>83.19</v>
          </cell>
          <cell r="I586">
            <v>73.03</v>
          </cell>
          <cell r="K586">
            <v>73.03</v>
          </cell>
          <cell r="L586">
            <v>60.597000000000001</v>
          </cell>
          <cell r="P586" t="str">
            <v xml:space="preserve">  15:04:23</v>
          </cell>
          <cell r="Q586">
            <v>83.19</v>
          </cell>
        </row>
        <row r="587">
          <cell r="G587">
            <v>53.1</v>
          </cell>
          <cell r="I587">
            <v>63.04</v>
          </cell>
          <cell r="K587">
            <v>63.04</v>
          </cell>
          <cell r="L587">
            <v>60.864000000000011</v>
          </cell>
          <cell r="P587" t="str">
            <v xml:space="preserve">  15:04:25</v>
          </cell>
          <cell r="Q587">
            <v>53.1</v>
          </cell>
        </row>
        <row r="588">
          <cell r="G588">
            <v>52.83</v>
          </cell>
          <cell r="I588">
            <v>52.930000000000007</v>
          </cell>
          <cell r="K588">
            <v>52.930000000000007</v>
          </cell>
          <cell r="L588">
            <v>61.131000000000007</v>
          </cell>
          <cell r="P588" t="str">
            <v xml:space="preserve">  15:04:27</v>
          </cell>
          <cell r="Q588">
            <v>52.83</v>
          </cell>
        </row>
        <row r="589">
          <cell r="G589">
            <v>52.86</v>
          </cell>
          <cell r="I589">
            <v>52.79</v>
          </cell>
          <cell r="K589">
            <v>52.79</v>
          </cell>
          <cell r="L589">
            <v>61.379999999999995</v>
          </cell>
          <cell r="P589" t="str">
            <v xml:space="preserve">  15:04:29</v>
          </cell>
          <cell r="Q589">
            <v>52.86</v>
          </cell>
        </row>
        <row r="590">
          <cell r="G590">
            <v>52.68</v>
          </cell>
          <cell r="I590">
            <v>52.69</v>
          </cell>
          <cell r="K590">
            <v>52.69</v>
          </cell>
          <cell r="L590">
            <v>61.604999999999997</v>
          </cell>
          <cell r="P590" t="str">
            <v xml:space="preserve">  15:04:31</v>
          </cell>
          <cell r="Q590">
            <v>52.68</v>
          </cell>
        </row>
        <row r="591">
          <cell r="G591">
            <v>52.53</v>
          </cell>
          <cell r="I591">
            <v>52.59</v>
          </cell>
          <cell r="K591">
            <v>52.59</v>
          </cell>
          <cell r="L591">
            <v>61.838999999999984</v>
          </cell>
          <cell r="P591" t="str">
            <v xml:space="preserve">  15:04:33</v>
          </cell>
          <cell r="Q591">
            <v>52.53</v>
          </cell>
        </row>
        <row r="592">
          <cell r="G592">
            <v>52.56</v>
          </cell>
          <cell r="I592">
            <v>52.48</v>
          </cell>
          <cell r="K592">
            <v>52.48</v>
          </cell>
          <cell r="L592">
            <v>61.656000000000006</v>
          </cell>
          <cell r="P592" t="str">
            <v xml:space="preserve">  15:04:35</v>
          </cell>
          <cell r="Q592">
            <v>52.56</v>
          </cell>
        </row>
        <row r="593">
          <cell r="G593">
            <v>52.35</v>
          </cell>
          <cell r="I593">
            <v>52.379999999999995</v>
          </cell>
          <cell r="K593">
            <v>52.379999999999995</v>
          </cell>
          <cell r="L593">
            <v>58.713000000000001</v>
          </cell>
          <cell r="P593" t="str">
            <v xml:space="preserve">  15:04:37</v>
          </cell>
          <cell r="Q593">
            <v>52.35</v>
          </cell>
        </row>
        <row r="594">
          <cell r="G594">
            <v>52.23</v>
          </cell>
          <cell r="I594">
            <v>52.27</v>
          </cell>
          <cell r="K594">
            <v>52.27</v>
          </cell>
          <cell r="L594">
            <v>55.656000000000006</v>
          </cell>
          <cell r="P594" t="str">
            <v xml:space="preserve">  15:04:39</v>
          </cell>
          <cell r="Q594">
            <v>52.23</v>
          </cell>
        </row>
        <row r="595">
          <cell r="G595">
            <v>52.23</v>
          </cell>
          <cell r="I595">
            <v>52.139999999999993</v>
          </cell>
          <cell r="K595">
            <v>52.139999999999993</v>
          </cell>
          <cell r="L595">
            <v>52.533000000000001</v>
          </cell>
          <cell r="P595" t="str">
            <v xml:space="preserve">  15:04:41</v>
          </cell>
          <cell r="Q595">
            <v>52.23</v>
          </cell>
        </row>
        <row r="596">
          <cell r="G596">
            <v>51.96</v>
          </cell>
          <cell r="I596">
            <v>52.050000000000004</v>
          </cell>
          <cell r="K596">
            <v>52.050000000000004</v>
          </cell>
          <cell r="L596">
            <v>52.419000000000004</v>
          </cell>
          <cell r="P596" t="str">
            <v xml:space="preserve">  15:04:43</v>
          </cell>
          <cell r="Q596">
            <v>51.96</v>
          </cell>
        </row>
        <row r="597">
          <cell r="G597">
            <v>51.96</v>
          </cell>
          <cell r="I597">
            <v>51.94</v>
          </cell>
          <cell r="K597">
            <v>51.94</v>
          </cell>
          <cell r="L597">
            <v>52.326000000000001</v>
          </cell>
          <cell r="P597" t="str">
            <v xml:space="preserve">  15:04:45</v>
          </cell>
          <cell r="Q597">
            <v>51.96</v>
          </cell>
        </row>
        <row r="598">
          <cell r="G598">
            <v>51.9</v>
          </cell>
          <cell r="I598">
            <v>51.890000000000008</v>
          </cell>
          <cell r="K598">
            <v>51.890000000000008</v>
          </cell>
          <cell r="L598">
            <v>52.221000000000004</v>
          </cell>
          <cell r="P598" t="str">
            <v xml:space="preserve">  15:04:47</v>
          </cell>
          <cell r="Q598">
            <v>51.9</v>
          </cell>
        </row>
        <row r="599">
          <cell r="G599">
            <v>51.81</v>
          </cell>
          <cell r="I599">
            <v>51.77</v>
          </cell>
          <cell r="K599">
            <v>51.77</v>
          </cell>
          <cell r="L599">
            <v>52.112999999999985</v>
          </cell>
          <cell r="P599" t="str">
            <v xml:space="preserve">  15:04:49</v>
          </cell>
          <cell r="Q599">
            <v>51.81</v>
          </cell>
        </row>
        <row r="600">
          <cell r="G600">
            <v>51.6</v>
          </cell>
          <cell r="I600">
            <v>51.72</v>
          </cell>
          <cell r="K600">
            <v>51.72</v>
          </cell>
          <cell r="L600">
            <v>52.034999999999989</v>
          </cell>
          <cell r="P600" t="str">
            <v xml:space="preserve">  15:04:51</v>
          </cell>
          <cell r="Q600">
            <v>51.6</v>
          </cell>
        </row>
        <row r="601">
          <cell r="G601">
            <v>51.75</v>
          </cell>
          <cell r="I601">
            <v>51.6</v>
          </cell>
          <cell r="K601">
            <v>51.6</v>
          </cell>
          <cell r="L601">
            <v>51.923999999999999</v>
          </cell>
          <cell r="P601" t="str">
            <v xml:space="preserve">  15:04:53</v>
          </cell>
          <cell r="Q601">
            <v>51.75</v>
          </cell>
        </row>
        <row r="602">
          <cell r="G602">
            <v>51.45</v>
          </cell>
          <cell r="I602">
            <v>51.550000000000004</v>
          </cell>
          <cell r="K602">
            <v>51.550000000000004</v>
          </cell>
          <cell r="L602">
            <v>51.834000000000003</v>
          </cell>
          <cell r="P602" t="str">
            <v xml:space="preserve">  15:04:55</v>
          </cell>
          <cell r="Q602">
            <v>51.45</v>
          </cell>
        </row>
        <row r="603">
          <cell r="G603">
            <v>51.45</v>
          </cell>
          <cell r="I603">
            <v>51.419999999999995</v>
          </cell>
          <cell r="K603">
            <v>51.419999999999995</v>
          </cell>
          <cell r="L603">
            <v>51.747</v>
          </cell>
          <cell r="P603" t="str">
            <v xml:space="preserve">  15:04:57</v>
          </cell>
          <cell r="Q603">
            <v>51.45</v>
          </cell>
        </row>
        <row r="604">
          <cell r="G604">
            <v>51.36</v>
          </cell>
          <cell r="I604">
            <v>51.29</v>
          </cell>
          <cell r="K604">
            <v>51.29</v>
          </cell>
          <cell r="L604">
            <v>51.629999999999995</v>
          </cell>
          <cell r="P604" t="str">
            <v xml:space="preserve">  15:04:59</v>
          </cell>
          <cell r="Q604">
            <v>51.36</v>
          </cell>
        </row>
        <row r="605">
          <cell r="G605">
            <v>51.06</v>
          </cell>
          <cell r="I605">
            <v>51.15</v>
          </cell>
          <cell r="K605">
            <v>51.15</v>
          </cell>
          <cell r="L605">
            <v>51.536999999999999</v>
          </cell>
          <cell r="P605" t="str">
            <v xml:space="preserve">  15:05:01</v>
          </cell>
          <cell r="Q605">
            <v>51.06</v>
          </cell>
        </row>
        <row r="606">
          <cell r="G606">
            <v>51.03</v>
          </cell>
          <cell r="I606">
            <v>51</v>
          </cell>
          <cell r="K606">
            <v>51</v>
          </cell>
          <cell r="L606">
            <v>51.431999999999995</v>
          </cell>
          <cell r="P606" t="str">
            <v xml:space="preserve">  15:05:03</v>
          </cell>
          <cell r="Q606">
            <v>51.03</v>
          </cell>
        </row>
        <row r="607">
          <cell r="G607">
            <v>50.91</v>
          </cell>
          <cell r="I607">
            <v>50.94</v>
          </cell>
          <cell r="K607">
            <v>50.94</v>
          </cell>
          <cell r="L607">
            <v>51.33</v>
          </cell>
          <cell r="P607" t="str">
            <v xml:space="preserve">  15:05:05</v>
          </cell>
          <cell r="Q607">
            <v>50.91</v>
          </cell>
        </row>
        <row r="608">
          <cell r="G608">
            <v>50.88</v>
          </cell>
          <cell r="I608">
            <v>50.830000000000005</v>
          </cell>
          <cell r="K608">
            <v>50.830000000000005</v>
          </cell>
          <cell r="L608">
            <v>51.219000000000008</v>
          </cell>
          <cell r="P608" t="str">
            <v xml:space="preserve">  15:05:07</v>
          </cell>
          <cell r="Q608">
            <v>50.88</v>
          </cell>
        </row>
        <row r="609">
          <cell r="G609">
            <v>50.7</v>
          </cell>
          <cell r="I609">
            <v>50.75</v>
          </cell>
          <cell r="K609">
            <v>50.75</v>
          </cell>
          <cell r="L609">
            <v>51.125999999999998</v>
          </cell>
          <cell r="P609" t="str">
            <v xml:space="preserve">  15:05:09</v>
          </cell>
          <cell r="Q609">
            <v>50.7</v>
          </cell>
        </row>
        <row r="610">
          <cell r="G610">
            <v>50.67</v>
          </cell>
          <cell r="I610">
            <v>50.63</v>
          </cell>
          <cell r="K610">
            <v>50.63</v>
          </cell>
          <cell r="L610">
            <v>51.003</v>
          </cell>
          <cell r="P610" t="str">
            <v xml:space="preserve">  15:05:11</v>
          </cell>
          <cell r="Q610">
            <v>50.67</v>
          </cell>
        </row>
        <row r="611">
          <cell r="G611">
            <v>50.52</v>
          </cell>
          <cell r="I611">
            <v>50.56</v>
          </cell>
          <cell r="K611">
            <v>50.56</v>
          </cell>
          <cell r="L611">
            <v>50.906999999999996</v>
          </cell>
          <cell r="P611" t="str">
            <v xml:space="preserve">  15:05:13</v>
          </cell>
          <cell r="Q611">
            <v>50.52</v>
          </cell>
        </row>
        <row r="612">
          <cell r="G612">
            <v>50.49</v>
          </cell>
          <cell r="I612">
            <v>50.46</v>
          </cell>
          <cell r="K612">
            <v>50.46</v>
          </cell>
          <cell r="L612">
            <v>50.798999999999999</v>
          </cell>
          <cell r="P612" t="str">
            <v xml:space="preserve">  15:05:15</v>
          </cell>
          <cell r="Q612">
            <v>50.49</v>
          </cell>
        </row>
        <row r="613">
          <cell r="G613">
            <v>50.37</v>
          </cell>
          <cell r="I613">
            <v>50.4</v>
          </cell>
          <cell r="K613">
            <v>50.4</v>
          </cell>
          <cell r="L613">
            <v>50.697000000000003</v>
          </cell>
          <cell r="P613" t="str">
            <v xml:space="preserve">  15:05:17</v>
          </cell>
          <cell r="Q613">
            <v>50.37</v>
          </cell>
        </row>
        <row r="614">
          <cell r="G614">
            <v>50.34</v>
          </cell>
          <cell r="I614">
            <v>50.32</v>
          </cell>
          <cell r="K614">
            <v>50.32</v>
          </cell>
          <cell r="L614">
            <v>50.616</v>
          </cell>
          <cell r="P614" t="str">
            <v xml:space="preserve">  15:05:19</v>
          </cell>
          <cell r="Q614">
            <v>50.34</v>
          </cell>
        </row>
        <row r="615">
          <cell r="G615">
            <v>50.25</v>
          </cell>
          <cell r="I615">
            <v>51.28</v>
          </cell>
          <cell r="K615">
            <v>51.28</v>
          </cell>
          <cell r="L615">
            <v>50.838000000000001</v>
          </cell>
          <cell r="P615" t="str">
            <v xml:space="preserve">  15:05:21</v>
          </cell>
          <cell r="Q615">
            <v>50.25</v>
          </cell>
        </row>
        <row r="616">
          <cell r="G616">
            <v>53.25</v>
          </cell>
          <cell r="I616">
            <v>61.35</v>
          </cell>
          <cell r="K616">
            <v>61.35</v>
          </cell>
          <cell r="L616">
            <v>53.802</v>
          </cell>
          <cell r="P616" t="str">
            <v xml:space="preserve">  15:05:23</v>
          </cell>
          <cell r="Q616">
            <v>53.25</v>
          </cell>
        </row>
        <row r="617">
          <cell r="G617">
            <v>80.55</v>
          </cell>
          <cell r="I617">
            <v>72.030000000000015</v>
          </cell>
          <cell r="K617">
            <v>72.030000000000015</v>
          </cell>
          <cell r="L617">
            <v>56.943000000000005</v>
          </cell>
          <cell r="P617" t="str">
            <v xml:space="preserve">  15:05:25</v>
          </cell>
          <cell r="Q617">
            <v>80.55</v>
          </cell>
        </row>
        <row r="618">
          <cell r="G618">
            <v>82.29</v>
          </cell>
          <cell r="I618">
            <v>81.850000000000009</v>
          </cell>
          <cell r="K618">
            <v>81.850000000000009</v>
          </cell>
          <cell r="L618">
            <v>60.144000000000005</v>
          </cell>
          <cell r="P618" t="str">
            <v xml:space="preserve">  15:05:27</v>
          </cell>
          <cell r="Q618">
            <v>82.29</v>
          </cell>
        </row>
        <row r="619">
          <cell r="G619">
            <v>82.71</v>
          </cell>
          <cell r="I619">
            <v>78.8</v>
          </cell>
          <cell r="K619">
            <v>78.8</v>
          </cell>
          <cell r="L619">
            <v>62.217000000000006</v>
          </cell>
          <cell r="P619" t="str">
            <v xml:space="preserve">  15:05:29</v>
          </cell>
          <cell r="Q619">
            <v>82.71</v>
          </cell>
        </row>
        <row r="620">
          <cell r="G620">
            <v>71.400000000000006</v>
          </cell>
          <cell r="I620">
            <v>68.95</v>
          </cell>
          <cell r="K620">
            <v>68.95</v>
          </cell>
          <cell r="L620">
            <v>62.439</v>
          </cell>
          <cell r="P620" t="str">
            <v xml:space="preserve">  15:05:31</v>
          </cell>
          <cell r="Q620">
            <v>71.400000000000006</v>
          </cell>
        </row>
        <row r="621">
          <cell r="G621">
            <v>52.74</v>
          </cell>
          <cell r="I621">
            <v>58.940000000000005</v>
          </cell>
          <cell r="K621">
            <v>58.940000000000005</v>
          </cell>
          <cell r="L621">
            <v>62.657999999999994</v>
          </cell>
          <cell r="P621" t="str">
            <v xml:space="preserve">  15:05:33</v>
          </cell>
          <cell r="Q621">
            <v>52.74</v>
          </cell>
        </row>
        <row r="622">
          <cell r="G622">
            <v>52.68</v>
          </cell>
          <cell r="I622">
            <v>52.699999999999996</v>
          </cell>
          <cell r="K622">
            <v>52.699999999999996</v>
          </cell>
          <cell r="L622">
            <v>62.888999999999989</v>
          </cell>
          <cell r="P622" t="str">
            <v xml:space="preserve">  15:05:35</v>
          </cell>
          <cell r="Q622">
            <v>52.68</v>
          </cell>
        </row>
        <row r="623">
          <cell r="G623">
            <v>52.68</v>
          </cell>
          <cell r="I623">
            <v>52.6</v>
          </cell>
          <cell r="K623">
            <v>52.6</v>
          </cell>
          <cell r="L623">
            <v>63.099000000000004</v>
          </cell>
          <cell r="P623" t="str">
            <v xml:space="preserve">  15:05:37</v>
          </cell>
          <cell r="Q623">
            <v>52.68</v>
          </cell>
        </row>
        <row r="624">
          <cell r="G624">
            <v>52.44</v>
          </cell>
          <cell r="I624">
            <v>52.449999999999996</v>
          </cell>
          <cell r="K624">
            <v>52.449999999999996</v>
          </cell>
          <cell r="L624">
            <v>63.297000000000004</v>
          </cell>
          <cell r="P624" t="str">
            <v xml:space="preserve">  15:05:39</v>
          </cell>
          <cell r="Q624">
            <v>52.44</v>
          </cell>
        </row>
        <row r="625">
          <cell r="G625">
            <v>52.23</v>
          </cell>
          <cell r="I625">
            <v>52.239999999999988</v>
          </cell>
          <cell r="K625">
            <v>52.239999999999988</v>
          </cell>
          <cell r="L625">
            <v>63.177</v>
          </cell>
          <cell r="P625" t="str">
            <v xml:space="preserve">  15:05:41</v>
          </cell>
          <cell r="Q625">
            <v>52.23</v>
          </cell>
        </row>
        <row r="626">
          <cell r="G626">
            <v>52.05</v>
          </cell>
          <cell r="I626">
            <v>52.109999999999992</v>
          </cell>
          <cell r="K626">
            <v>52.109999999999992</v>
          </cell>
          <cell r="L626">
            <v>60.326999999999998</v>
          </cell>
          <cell r="P626" t="str">
            <v xml:space="preserve">  15:05:43</v>
          </cell>
          <cell r="Q626">
            <v>52.05</v>
          </cell>
        </row>
        <row r="627">
          <cell r="G627">
            <v>52.05</v>
          </cell>
          <cell r="I627">
            <v>52</v>
          </cell>
          <cell r="K627">
            <v>52</v>
          </cell>
          <cell r="L627">
            <v>57.287999999999997</v>
          </cell>
          <cell r="P627" t="str">
            <v xml:space="preserve">  15:05:45</v>
          </cell>
          <cell r="Q627">
            <v>52.05</v>
          </cell>
        </row>
        <row r="628">
          <cell r="G628">
            <v>51.9</v>
          </cell>
          <cell r="I628">
            <v>51.97</v>
          </cell>
          <cell r="K628">
            <v>51.97</v>
          </cell>
          <cell r="L628">
            <v>54.213000000000008</v>
          </cell>
          <cell r="P628" t="str">
            <v xml:space="preserve">  15:05:47</v>
          </cell>
          <cell r="Q628">
            <v>51.9</v>
          </cell>
        </row>
        <row r="629">
          <cell r="G629">
            <v>51.96</v>
          </cell>
          <cell r="I629">
            <v>51.890000000000008</v>
          </cell>
          <cell r="K629">
            <v>51.890000000000008</v>
          </cell>
          <cell r="L629">
            <v>52.253999999999998</v>
          </cell>
          <cell r="P629" t="str">
            <v xml:space="preserve">  15:05:49</v>
          </cell>
          <cell r="Q629">
            <v>51.96</v>
          </cell>
        </row>
        <row r="630">
          <cell r="G630">
            <v>51.81</v>
          </cell>
          <cell r="I630">
            <v>51.82</v>
          </cell>
          <cell r="K630">
            <v>51.82</v>
          </cell>
          <cell r="L630">
            <v>52.149000000000001</v>
          </cell>
          <cell r="P630" t="str">
            <v xml:space="preserve">  15:05:51</v>
          </cell>
          <cell r="Q630">
            <v>51.81</v>
          </cell>
        </row>
        <row r="631">
          <cell r="G631">
            <v>51.69</v>
          </cell>
          <cell r="I631">
            <v>51.71</v>
          </cell>
          <cell r="K631">
            <v>51.71</v>
          </cell>
          <cell r="L631">
            <v>52.043999999999997</v>
          </cell>
          <cell r="P631" t="str">
            <v xml:space="preserve">  15:05:53</v>
          </cell>
          <cell r="Q631">
            <v>51.69</v>
          </cell>
        </row>
        <row r="632">
          <cell r="G632">
            <v>51.63</v>
          </cell>
          <cell r="I632">
            <v>51.599999999999994</v>
          </cell>
          <cell r="K632">
            <v>51.599999999999994</v>
          </cell>
          <cell r="L632">
            <v>51.923999999999992</v>
          </cell>
          <cell r="P632" t="str">
            <v xml:space="preserve">  15:05:55</v>
          </cell>
          <cell r="Q632">
            <v>51.63</v>
          </cell>
        </row>
        <row r="633">
          <cell r="G633">
            <v>51.48</v>
          </cell>
          <cell r="I633">
            <v>51.52</v>
          </cell>
          <cell r="K633">
            <v>51.52</v>
          </cell>
          <cell r="L633">
            <v>51.825000000000003</v>
          </cell>
          <cell r="P633" t="str">
            <v xml:space="preserve">  15:05:57</v>
          </cell>
          <cell r="Q633">
            <v>51.48</v>
          </cell>
        </row>
        <row r="634">
          <cell r="G634">
            <v>51.45</v>
          </cell>
          <cell r="I634">
            <v>51.419999999999995</v>
          </cell>
          <cell r="K634">
            <v>51.419999999999995</v>
          </cell>
          <cell r="L634">
            <v>51.734999999999999</v>
          </cell>
          <cell r="P634" t="str">
            <v xml:space="preserve">  15:05:59</v>
          </cell>
          <cell r="Q634">
            <v>51.45</v>
          </cell>
        </row>
        <row r="635">
          <cell r="G635">
            <v>51.33</v>
          </cell>
          <cell r="I635">
            <v>51.359999999999992</v>
          </cell>
          <cell r="K635">
            <v>51.359999999999992</v>
          </cell>
          <cell r="L635">
            <v>51.659999999999989</v>
          </cell>
          <cell r="P635" t="str">
            <v xml:space="preserve">  15:06:01</v>
          </cell>
          <cell r="Q635">
            <v>51.33</v>
          </cell>
        </row>
        <row r="636">
          <cell r="G636">
            <v>51.3</v>
          </cell>
          <cell r="I636">
            <v>51.25</v>
          </cell>
          <cell r="K636">
            <v>51.25</v>
          </cell>
          <cell r="L636">
            <v>51.566999999999993</v>
          </cell>
          <cell r="P636" t="str">
            <v xml:space="preserve">  15:06:03</v>
          </cell>
          <cell r="Q636">
            <v>51.3</v>
          </cell>
        </row>
        <row r="637">
          <cell r="G637">
            <v>51.12</v>
          </cell>
          <cell r="I637">
            <v>51.129999999999995</v>
          </cell>
          <cell r="K637">
            <v>51.129999999999995</v>
          </cell>
          <cell r="L637">
            <v>51.474000000000004</v>
          </cell>
          <cell r="P637" t="str">
            <v xml:space="preserve">  15:06:05</v>
          </cell>
          <cell r="Q637">
            <v>51.12</v>
          </cell>
        </row>
        <row r="638">
          <cell r="G638">
            <v>50.97</v>
          </cell>
          <cell r="I638">
            <v>51</v>
          </cell>
          <cell r="K638">
            <v>51</v>
          </cell>
          <cell r="L638">
            <v>51.368999999999993</v>
          </cell>
          <cell r="P638" t="str">
            <v xml:space="preserve">  15:06:07</v>
          </cell>
          <cell r="Q638">
            <v>50.97</v>
          </cell>
        </row>
        <row r="639">
          <cell r="G639">
            <v>50.91</v>
          </cell>
          <cell r="I639">
            <v>50.91</v>
          </cell>
          <cell r="K639">
            <v>50.91</v>
          </cell>
          <cell r="L639">
            <v>51.273000000000003</v>
          </cell>
          <cell r="P639" t="str">
            <v xml:space="preserve">  15:06:09</v>
          </cell>
          <cell r="Q639">
            <v>50.91</v>
          </cell>
        </row>
        <row r="640">
          <cell r="G640">
            <v>50.85</v>
          </cell>
          <cell r="I640">
            <v>50.819999999999993</v>
          </cell>
          <cell r="K640">
            <v>50.819999999999993</v>
          </cell>
          <cell r="L640">
            <v>51.173999999999992</v>
          </cell>
          <cell r="P640" t="str">
            <v xml:space="preserve">  15:06:11</v>
          </cell>
          <cell r="Q640">
            <v>50.85</v>
          </cell>
        </row>
        <row r="641">
          <cell r="G641">
            <v>50.7</v>
          </cell>
          <cell r="I641">
            <v>50.70000000000001</v>
          </cell>
          <cell r="K641">
            <v>50.70000000000001</v>
          </cell>
          <cell r="L641">
            <v>51.065999999999995</v>
          </cell>
          <cell r="P641" t="str">
            <v xml:space="preserve">  15:06:13</v>
          </cell>
          <cell r="Q641">
            <v>50.7</v>
          </cell>
        </row>
        <row r="642">
          <cell r="G642">
            <v>50.55</v>
          </cell>
          <cell r="I642">
            <v>50.609999999999992</v>
          </cell>
          <cell r="K642">
            <v>50.609999999999992</v>
          </cell>
          <cell r="L642">
            <v>50.975999999999992</v>
          </cell>
          <cell r="P642" t="str">
            <v xml:space="preserve">  15:06:15</v>
          </cell>
          <cell r="Q642">
            <v>50.55</v>
          </cell>
        </row>
        <row r="643">
          <cell r="G643">
            <v>50.58</v>
          </cell>
          <cell r="I643">
            <v>50.53</v>
          </cell>
          <cell r="K643">
            <v>50.53</v>
          </cell>
          <cell r="L643">
            <v>50.876999999999995</v>
          </cell>
          <cell r="P643" t="str">
            <v xml:space="preserve">  15:06:17</v>
          </cell>
          <cell r="Q643">
            <v>50.58</v>
          </cell>
        </row>
        <row r="644">
          <cell r="G644">
            <v>50.46</v>
          </cell>
          <cell r="I644">
            <v>50.49</v>
          </cell>
          <cell r="K644">
            <v>50.49</v>
          </cell>
          <cell r="L644">
            <v>50.786999999999992</v>
          </cell>
          <cell r="P644" t="str">
            <v xml:space="preserve">  15:06:19</v>
          </cell>
          <cell r="Q644">
            <v>50.46</v>
          </cell>
        </row>
        <row r="645">
          <cell r="G645">
            <v>50.43</v>
          </cell>
          <cell r="I645">
            <v>50.35</v>
          </cell>
          <cell r="K645">
            <v>50.35</v>
          </cell>
          <cell r="L645">
            <v>50.673000000000002</v>
          </cell>
          <cell r="P645" t="str">
            <v xml:space="preserve">  15:06:21</v>
          </cell>
          <cell r="Q645">
            <v>50.43</v>
          </cell>
        </row>
        <row r="646">
          <cell r="G646">
            <v>50.16</v>
          </cell>
          <cell r="I646">
            <v>50.22</v>
          </cell>
          <cell r="K646">
            <v>50.22</v>
          </cell>
          <cell r="L646">
            <v>50.567999999999998</v>
          </cell>
          <cell r="P646" t="str">
            <v xml:space="preserve">  15:06:23</v>
          </cell>
          <cell r="Q646">
            <v>50.16</v>
          </cell>
        </row>
        <row r="647">
          <cell r="G647">
            <v>50.07</v>
          </cell>
          <cell r="I647">
            <v>53.329999999999991</v>
          </cell>
          <cell r="K647">
            <v>53.329999999999991</v>
          </cell>
          <cell r="L647">
            <v>51.447000000000003</v>
          </cell>
          <cell r="P647" t="str">
            <v xml:space="preserve">  15:06:25</v>
          </cell>
          <cell r="Q647">
            <v>50.07</v>
          </cell>
        </row>
        <row r="648">
          <cell r="G648">
            <v>59.76</v>
          </cell>
          <cell r="I648">
            <v>63.830000000000005</v>
          </cell>
          <cell r="K648">
            <v>63.830000000000005</v>
          </cell>
          <cell r="L648">
            <v>54.522000000000006</v>
          </cell>
          <cell r="P648" t="str">
            <v xml:space="preserve">  15:06:27</v>
          </cell>
          <cell r="Q648">
            <v>59.76</v>
          </cell>
        </row>
        <row r="649">
          <cell r="G649">
            <v>81.66</v>
          </cell>
          <cell r="I649">
            <v>74.56</v>
          </cell>
          <cell r="K649">
            <v>74.56</v>
          </cell>
          <cell r="L649">
            <v>57.662999999999997</v>
          </cell>
          <cell r="P649" t="str">
            <v xml:space="preserve">  15:06:29</v>
          </cell>
          <cell r="Q649">
            <v>81.66</v>
          </cell>
        </row>
        <row r="650">
          <cell r="G650">
            <v>82.26</v>
          </cell>
          <cell r="I650">
            <v>82.31</v>
          </cell>
          <cell r="K650">
            <v>82.31</v>
          </cell>
          <cell r="L650">
            <v>60.893999999999991</v>
          </cell>
          <cell r="P650" t="str">
            <v xml:space="preserve">  15:06:31</v>
          </cell>
          <cell r="Q650">
            <v>82.26</v>
          </cell>
        </row>
        <row r="651">
          <cell r="G651">
            <v>83.01</v>
          </cell>
          <cell r="I651">
            <v>72.81</v>
          </cell>
          <cell r="K651">
            <v>72.81</v>
          </cell>
          <cell r="L651">
            <v>61.154999999999994</v>
          </cell>
          <cell r="P651" t="str">
            <v xml:space="preserve">  15:06:33</v>
          </cell>
          <cell r="Q651">
            <v>83.01</v>
          </cell>
        </row>
        <row r="652">
          <cell r="G652">
            <v>53.16</v>
          </cell>
          <cell r="I652">
            <v>63</v>
          </cell>
          <cell r="K652">
            <v>63</v>
          </cell>
          <cell r="L652">
            <v>61.379999999999995</v>
          </cell>
          <cell r="P652" t="str">
            <v xml:space="preserve">  15:06:35</v>
          </cell>
          <cell r="Q652">
            <v>53.16</v>
          </cell>
        </row>
        <row r="653">
          <cell r="G653">
            <v>52.83</v>
          </cell>
          <cell r="I653">
            <v>52.87</v>
          </cell>
          <cell r="K653">
            <v>52.87</v>
          </cell>
          <cell r="L653">
            <v>61.596000000000004</v>
          </cell>
          <cell r="P653" t="str">
            <v xml:space="preserve">  15:06:37</v>
          </cell>
          <cell r="Q653">
            <v>52.83</v>
          </cell>
        </row>
        <row r="654">
          <cell r="G654">
            <v>52.62</v>
          </cell>
          <cell r="I654">
            <v>52.62</v>
          </cell>
          <cell r="K654">
            <v>52.62</v>
          </cell>
          <cell r="L654">
            <v>61.793999999999997</v>
          </cell>
          <cell r="P654" t="str">
            <v xml:space="preserve">  15:06:39</v>
          </cell>
          <cell r="Q654">
            <v>52.62</v>
          </cell>
        </row>
        <row r="655">
          <cell r="G655">
            <v>52.41</v>
          </cell>
          <cell r="I655">
            <v>52.46</v>
          </cell>
          <cell r="K655">
            <v>52.46</v>
          </cell>
          <cell r="L655">
            <v>62.012999999999991</v>
          </cell>
          <cell r="P655" t="str">
            <v xml:space="preserve">  15:06:41</v>
          </cell>
          <cell r="Q655">
            <v>52.41</v>
          </cell>
        </row>
        <row r="656">
          <cell r="G656">
            <v>52.35</v>
          </cell>
          <cell r="I656">
            <v>52.349999999999994</v>
          </cell>
          <cell r="K656">
            <v>52.349999999999994</v>
          </cell>
          <cell r="L656">
            <v>62.234999999999999</v>
          </cell>
          <cell r="P656" t="str">
            <v xml:space="preserve">  15:06:43</v>
          </cell>
          <cell r="Q656">
            <v>52.35</v>
          </cell>
        </row>
        <row r="657">
          <cell r="G657">
            <v>52.29</v>
          </cell>
          <cell r="I657">
            <v>52.28</v>
          </cell>
          <cell r="K657">
            <v>52.28</v>
          </cell>
          <cell r="L657">
            <v>61.479000000000006</v>
          </cell>
          <cell r="P657" t="str">
            <v xml:space="preserve">  15:06:45</v>
          </cell>
          <cell r="Q657">
            <v>52.29</v>
          </cell>
        </row>
        <row r="658">
          <cell r="G658">
            <v>52.2</v>
          </cell>
          <cell r="I658">
            <v>52.170000000000009</v>
          </cell>
          <cell r="K658">
            <v>52.170000000000009</v>
          </cell>
          <cell r="L658">
            <v>58.515000000000001</v>
          </cell>
          <cell r="P658" t="str">
            <v xml:space="preserve">  15:06:47</v>
          </cell>
          <cell r="Q658">
            <v>52.2</v>
          </cell>
        </row>
        <row r="659">
          <cell r="G659">
            <v>52.02</v>
          </cell>
          <cell r="I659">
            <v>52.02</v>
          </cell>
          <cell r="K659">
            <v>52.02</v>
          </cell>
          <cell r="L659">
            <v>55.472999999999999</v>
          </cell>
          <cell r="P659" t="str">
            <v xml:space="preserve">  15:06:49</v>
          </cell>
          <cell r="Q659">
            <v>52.02</v>
          </cell>
        </row>
        <row r="660">
          <cell r="G660">
            <v>51.84</v>
          </cell>
          <cell r="I660">
            <v>51.910000000000004</v>
          </cell>
          <cell r="K660">
            <v>51.910000000000004</v>
          </cell>
          <cell r="L660">
            <v>52.359000000000002</v>
          </cell>
          <cell r="P660" t="str">
            <v xml:space="preserve">  15:06:51</v>
          </cell>
          <cell r="Q660">
            <v>51.84</v>
          </cell>
        </row>
        <row r="661">
          <cell r="G661">
            <v>51.87</v>
          </cell>
          <cell r="I661">
            <v>51.81</v>
          </cell>
          <cell r="K661">
            <v>51.81</v>
          </cell>
          <cell r="L661">
            <v>52.214999999999996</v>
          </cell>
          <cell r="P661" t="str">
            <v xml:space="preserve">  15:06:53</v>
          </cell>
          <cell r="Q661">
            <v>51.87</v>
          </cell>
        </row>
        <row r="662">
          <cell r="G662">
            <v>51.72</v>
          </cell>
          <cell r="I662">
            <v>51.73</v>
          </cell>
          <cell r="K662">
            <v>51.73</v>
          </cell>
          <cell r="L662">
            <v>52.092000000000006</v>
          </cell>
          <cell r="P662" t="str">
            <v xml:space="preserve">  15:06:55</v>
          </cell>
          <cell r="Q662">
            <v>51.72</v>
          </cell>
        </row>
        <row r="663">
          <cell r="G663">
            <v>51.6</v>
          </cell>
          <cell r="I663">
            <v>51.62</v>
          </cell>
          <cell r="K663">
            <v>51.62</v>
          </cell>
          <cell r="L663">
            <v>51.984000000000002</v>
          </cell>
          <cell r="P663" t="str">
            <v xml:space="preserve">  15:06:57</v>
          </cell>
          <cell r="Q663">
            <v>51.6</v>
          </cell>
        </row>
        <row r="664">
          <cell r="G664">
            <v>51.54</v>
          </cell>
          <cell r="I664">
            <v>51.5</v>
          </cell>
          <cell r="K664">
            <v>51.5</v>
          </cell>
          <cell r="L664">
            <v>51.879000000000005</v>
          </cell>
          <cell r="P664" t="str">
            <v xml:space="preserve">  15:06:59</v>
          </cell>
          <cell r="Q664">
            <v>51.54</v>
          </cell>
        </row>
        <row r="665">
          <cell r="G665">
            <v>51.36</v>
          </cell>
          <cell r="I665">
            <v>51.410000000000004</v>
          </cell>
          <cell r="K665">
            <v>51.410000000000004</v>
          </cell>
          <cell r="L665">
            <v>51.777000000000008</v>
          </cell>
          <cell r="P665" t="str">
            <v xml:space="preserve">  15:07:01</v>
          </cell>
          <cell r="Q665">
            <v>51.36</v>
          </cell>
        </row>
        <row r="666">
          <cell r="G666">
            <v>51.33</v>
          </cell>
          <cell r="I666">
            <v>51.27</v>
          </cell>
          <cell r="K666">
            <v>51.27</v>
          </cell>
          <cell r="L666">
            <v>51.660000000000004</v>
          </cell>
          <cell r="P666" t="str">
            <v xml:space="preserve">  15:07:03</v>
          </cell>
          <cell r="Q666">
            <v>51.33</v>
          </cell>
        </row>
        <row r="667">
          <cell r="G667">
            <v>51.12</v>
          </cell>
          <cell r="I667">
            <v>51.21</v>
          </cell>
          <cell r="K667">
            <v>51.21</v>
          </cell>
          <cell r="L667">
            <v>51.558000000000007</v>
          </cell>
          <cell r="P667" t="str">
            <v xml:space="preserve">  15:07:05</v>
          </cell>
          <cell r="Q667">
            <v>51.12</v>
          </cell>
        </row>
        <row r="668">
          <cell r="G668">
            <v>51.18</v>
          </cell>
          <cell r="I668">
            <v>51.109999999999992</v>
          </cell>
          <cell r="K668">
            <v>51.109999999999992</v>
          </cell>
          <cell r="L668">
            <v>51.459000000000003</v>
          </cell>
          <cell r="P668" t="str">
            <v xml:space="preserve">  15:07:07</v>
          </cell>
          <cell r="Q668">
            <v>51.18</v>
          </cell>
        </row>
        <row r="669">
          <cell r="G669">
            <v>51.03</v>
          </cell>
          <cell r="I669">
            <v>51.07</v>
          </cell>
          <cell r="K669">
            <v>51.07</v>
          </cell>
          <cell r="L669">
            <v>51.375</v>
          </cell>
          <cell r="P669" t="str">
            <v xml:space="preserve">  15:07:09</v>
          </cell>
          <cell r="Q669">
            <v>51.03</v>
          </cell>
        </row>
        <row r="670">
          <cell r="G670">
            <v>51</v>
          </cell>
          <cell r="I670">
            <v>50.949999999999996</v>
          </cell>
          <cell r="K670">
            <v>50.949999999999996</v>
          </cell>
          <cell r="L670">
            <v>51.27</v>
          </cell>
          <cell r="P670" t="str">
            <v xml:space="preserve">  15:07:11</v>
          </cell>
          <cell r="Q670">
            <v>51</v>
          </cell>
        </row>
        <row r="671">
          <cell r="G671">
            <v>50.82</v>
          </cell>
          <cell r="I671">
            <v>50.849999999999994</v>
          </cell>
          <cell r="K671">
            <v>50.849999999999994</v>
          </cell>
          <cell r="L671">
            <v>51.170999999999999</v>
          </cell>
          <cell r="P671" t="str">
            <v xml:space="preserve">  15:07:13</v>
          </cell>
          <cell r="Q671">
            <v>50.82</v>
          </cell>
        </row>
        <row r="672">
          <cell r="G672">
            <v>50.73</v>
          </cell>
          <cell r="I672">
            <v>50.72</v>
          </cell>
          <cell r="K672">
            <v>50.72</v>
          </cell>
          <cell r="L672">
            <v>51.07200000000001</v>
          </cell>
          <cell r="P672" t="str">
            <v xml:space="preserve">  15:07:15</v>
          </cell>
          <cell r="Q672">
            <v>50.73</v>
          </cell>
        </row>
        <row r="673">
          <cell r="G673">
            <v>50.61</v>
          </cell>
          <cell r="I673">
            <v>50.65</v>
          </cell>
          <cell r="K673">
            <v>50.65</v>
          </cell>
          <cell r="L673">
            <v>50.978999999999999</v>
          </cell>
          <cell r="P673" t="str">
            <v xml:space="preserve">  15:07:17</v>
          </cell>
          <cell r="Q673">
            <v>50.61</v>
          </cell>
        </row>
        <row r="674">
          <cell r="G674">
            <v>50.61</v>
          </cell>
          <cell r="I674">
            <v>50.589999999999996</v>
          </cell>
          <cell r="K674">
            <v>50.589999999999996</v>
          </cell>
          <cell r="L674">
            <v>50.89800000000001</v>
          </cell>
          <cell r="P674" t="str">
            <v xml:space="preserve">  15:07:19</v>
          </cell>
          <cell r="Q674">
            <v>50.61</v>
          </cell>
        </row>
        <row r="675">
          <cell r="G675">
            <v>50.55</v>
          </cell>
          <cell r="I675">
            <v>50.56</v>
          </cell>
          <cell r="K675">
            <v>50.56</v>
          </cell>
          <cell r="L675">
            <v>50.817</v>
          </cell>
          <cell r="P675" t="str">
            <v xml:space="preserve">  15:07:21</v>
          </cell>
          <cell r="Q675">
            <v>50.55</v>
          </cell>
        </row>
        <row r="676">
          <cell r="G676">
            <v>50.52</v>
          </cell>
          <cell r="I676">
            <v>50.48</v>
          </cell>
          <cell r="K676">
            <v>50.48</v>
          </cell>
          <cell r="L676">
            <v>50.742000000000004</v>
          </cell>
          <cell r="P676" t="str">
            <v xml:space="preserve">  15:07:23</v>
          </cell>
          <cell r="Q676">
            <v>50.52</v>
          </cell>
        </row>
        <row r="677">
          <cell r="G677">
            <v>50.37</v>
          </cell>
          <cell r="I677">
            <v>50.390000000000008</v>
          </cell>
          <cell r="K677">
            <v>50.390000000000008</v>
          </cell>
          <cell r="L677">
            <v>50.652000000000001</v>
          </cell>
          <cell r="P677" t="str">
            <v xml:space="preserve">  15:07:25</v>
          </cell>
          <cell r="Q677">
            <v>50.37</v>
          </cell>
        </row>
        <row r="678">
          <cell r="G678">
            <v>50.28</v>
          </cell>
          <cell r="I678">
            <v>50.300000000000004</v>
          </cell>
          <cell r="K678">
            <v>50.300000000000004</v>
          </cell>
          <cell r="L678">
            <v>50.573999999999998</v>
          </cell>
          <cell r="P678" t="str">
            <v xml:space="preserve">  15:07:27</v>
          </cell>
          <cell r="Q678">
            <v>50.28</v>
          </cell>
        </row>
        <row r="679">
          <cell r="G679">
            <v>50.25</v>
          </cell>
          <cell r="I679">
            <v>50.22</v>
          </cell>
          <cell r="K679">
            <v>50.22</v>
          </cell>
          <cell r="L679">
            <v>50.487000000000002</v>
          </cell>
          <cell r="P679" t="str">
            <v xml:space="preserve">  15:07:29</v>
          </cell>
          <cell r="Q679">
            <v>50.25</v>
          </cell>
        </row>
        <row r="680">
          <cell r="G680">
            <v>50.13</v>
          </cell>
          <cell r="I680">
            <v>50.19</v>
          </cell>
          <cell r="K680">
            <v>50.19</v>
          </cell>
          <cell r="L680">
            <v>50.423999999999992</v>
          </cell>
          <cell r="P680" t="str">
            <v xml:space="preserve">  15:07:31</v>
          </cell>
          <cell r="Q680">
            <v>50.13</v>
          </cell>
        </row>
        <row r="681">
          <cell r="G681">
            <v>50.19</v>
          </cell>
          <cell r="I681">
            <v>60.359999999999992</v>
          </cell>
          <cell r="K681">
            <v>60.359999999999992</v>
          </cell>
          <cell r="L681">
            <v>53.427</v>
          </cell>
          <cell r="P681" t="str">
            <v xml:space="preserve">  15:07:33</v>
          </cell>
          <cell r="Q681">
            <v>50.19</v>
          </cell>
        </row>
        <row r="682">
          <cell r="G682">
            <v>80.760000000000005</v>
          </cell>
          <cell r="I682">
            <v>71.099999999999994</v>
          </cell>
          <cell r="K682">
            <v>71.099999999999994</v>
          </cell>
          <cell r="L682">
            <v>56.600999999999999</v>
          </cell>
          <cell r="P682" t="str">
            <v xml:space="preserve">  15:07:35</v>
          </cell>
          <cell r="Q682">
            <v>80.760000000000005</v>
          </cell>
        </row>
        <row r="683">
          <cell r="G683">
            <v>82.35</v>
          </cell>
          <cell r="I683">
            <v>81.98</v>
          </cell>
          <cell r="K683">
            <v>81.98</v>
          </cell>
          <cell r="L683">
            <v>59.823</v>
          </cell>
          <cell r="P683" t="str">
            <v xml:space="preserve">  15:07:37</v>
          </cell>
          <cell r="Q683">
            <v>82.35</v>
          </cell>
        </row>
        <row r="684">
          <cell r="G684">
            <v>82.83</v>
          </cell>
          <cell r="I684">
            <v>76.820000000000007</v>
          </cell>
          <cell r="K684">
            <v>76.820000000000007</v>
          </cell>
          <cell r="L684">
            <v>61.296000000000006</v>
          </cell>
          <cell r="P684" t="str">
            <v xml:space="preserve">  15:07:39</v>
          </cell>
          <cell r="Q684">
            <v>82.83</v>
          </cell>
        </row>
        <row r="685">
          <cell r="G685">
            <v>65.28</v>
          </cell>
          <cell r="I685">
            <v>67.11</v>
          </cell>
          <cell r="K685">
            <v>67.11</v>
          </cell>
          <cell r="L685">
            <v>61.56600000000001</v>
          </cell>
          <cell r="P685" t="str">
            <v xml:space="preserve">  15:07:41</v>
          </cell>
          <cell r="Q685">
            <v>65.28</v>
          </cell>
        </row>
        <row r="686">
          <cell r="G686">
            <v>53.22</v>
          </cell>
          <cell r="I686">
            <v>57.09</v>
          </cell>
          <cell r="K686">
            <v>57.09</v>
          </cell>
          <cell r="L686">
            <v>61.806000000000004</v>
          </cell>
          <cell r="P686" t="str">
            <v xml:space="preserve">  15:07:43</v>
          </cell>
          <cell r="Q686">
            <v>53.22</v>
          </cell>
        </row>
        <row r="687">
          <cell r="G687">
            <v>52.77</v>
          </cell>
          <cell r="I687">
            <v>52.95000000000001</v>
          </cell>
          <cell r="K687">
            <v>52.95000000000001</v>
          </cell>
          <cell r="L687">
            <v>62.064</v>
          </cell>
          <cell r="P687" t="str">
            <v xml:space="preserve">  15:07:45</v>
          </cell>
          <cell r="Q687">
            <v>52.77</v>
          </cell>
        </row>
        <row r="688">
          <cell r="G688">
            <v>52.86</v>
          </cell>
          <cell r="I688">
            <v>52.77</v>
          </cell>
          <cell r="K688">
            <v>52.77</v>
          </cell>
          <cell r="L688">
            <v>62.306999999999995</v>
          </cell>
          <cell r="P688" t="str">
            <v xml:space="preserve">  15:07:47</v>
          </cell>
          <cell r="Q688">
            <v>52.86</v>
          </cell>
        </row>
        <row r="689">
          <cell r="G689">
            <v>52.68</v>
          </cell>
          <cell r="I689">
            <v>52.73</v>
          </cell>
          <cell r="K689">
            <v>52.73</v>
          </cell>
          <cell r="L689">
            <v>62.55899999999999</v>
          </cell>
          <cell r="P689" t="str">
            <v xml:space="preserve">  15:07:49</v>
          </cell>
          <cell r="Q689">
            <v>52.68</v>
          </cell>
        </row>
        <row r="690">
          <cell r="G690">
            <v>52.65</v>
          </cell>
          <cell r="I690">
            <v>52.580000000000005</v>
          </cell>
          <cell r="K690">
            <v>52.580000000000005</v>
          </cell>
          <cell r="L690">
            <v>62.780999999999992</v>
          </cell>
          <cell r="P690" t="str">
            <v xml:space="preserve">  15:07:51</v>
          </cell>
          <cell r="Q690">
            <v>52.65</v>
          </cell>
        </row>
        <row r="691">
          <cell r="G691">
            <v>52.41</v>
          </cell>
          <cell r="I691">
            <v>52.48</v>
          </cell>
          <cell r="K691">
            <v>52.48</v>
          </cell>
          <cell r="L691">
            <v>59.942999999999998</v>
          </cell>
          <cell r="P691" t="str">
            <v xml:space="preserve">  15:07:53</v>
          </cell>
          <cell r="Q691">
            <v>52.41</v>
          </cell>
        </row>
        <row r="692">
          <cell r="G692">
            <v>52.38</v>
          </cell>
          <cell r="I692">
            <v>52.4</v>
          </cell>
          <cell r="K692">
            <v>52.4</v>
          </cell>
          <cell r="L692">
            <v>56.948999999999998</v>
          </cell>
          <cell r="P692" t="str">
            <v xml:space="preserve">  15:07:55</v>
          </cell>
          <cell r="Q692">
            <v>52.38</v>
          </cell>
        </row>
        <row r="693">
          <cell r="G693">
            <v>52.41</v>
          </cell>
          <cell r="I693">
            <v>52.359999999999992</v>
          </cell>
          <cell r="K693">
            <v>52.359999999999992</v>
          </cell>
          <cell r="L693">
            <v>53.894999999999996</v>
          </cell>
          <cell r="P693" t="str">
            <v xml:space="preserve">  15:07:57</v>
          </cell>
          <cell r="Q693">
            <v>52.41</v>
          </cell>
        </row>
        <row r="694">
          <cell r="G694">
            <v>52.29</v>
          </cell>
          <cell r="I694">
            <v>52.29</v>
          </cell>
          <cell r="K694">
            <v>52.29</v>
          </cell>
          <cell r="L694">
            <v>52.584000000000003</v>
          </cell>
          <cell r="P694" t="str">
            <v xml:space="preserve">  15:07:59</v>
          </cell>
          <cell r="Q694">
            <v>52.29</v>
          </cell>
        </row>
        <row r="695">
          <cell r="G695">
            <v>52.17</v>
          </cell>
          <cell r="I695">
            <v>52.160000000000004</v>
          </cell>
          <cell r="K695">
            <v>52.160000000000004</v>
          </cell>
          <cell r="L695">
            <v>52.463999999999999</v>
          </cell>
          <cell r="P695" t="str">
            <v xml:space="preserve">  15:08:01</v>
          </cell>
          <cell r="Q695">
            <v>52.17</v>
          </cell>
        </row>
        <row r="696">
          <cell r="G696">
            <v>52.02</v>
          </cell>
          <cell r="I696">
            <v>52.06</v>
          </cell>
          <cell r="K696">
            <v>52.06</v>
          </cell>
          <cell r="L696">
            <v>52.386000000000003</v>
          </cell>
          <cell r="P696" t="str">
            <v xml:space="preserve">  15:08:03</v>
          </cell>
          <cell r="Q696">
            <v>52.02</v>
          </cell>
        </row>
        <row r="697">
          <cell r="G697">
            <v>51.99</v>
          </cell>
          <cell r="I697">
            <v>51.97</v>
          </cell>
          <cell r="K697">
            <v>51.97</v>
          </cell>
          <cell r="L697">
            <v>52.29</v>
          </cell>
          <cell r="P697" t="str">
            <v xml:space="preserve">  15:08:05</v>
          </cell>
          <cell r="Q697">
            <v>51.99</v>
          </cell>
        </row>
        <row r="698">
          <cell r="G698">
            <v>51.9</v>
          </cell>
          <cell r="I698">
            <v>51.949999999999996</v>
          </cell>
          <cell r="K698">
            <v>51.949999999999996</v>
          </cell>
          <cell r="L698">
            <v>52.217999999999996</v>
          </cell>
          <cell r="P698" t="str">
            <v xml:space="preserve">  15:08:07</v>
          </cell>
          <cell r="Q698">
            <v>51.9</v>
          </cell>
        </row>
        <row r="699">
          <cell r="G699">
            <v>51.96</v>
          </cell>
          <cell r="I699">
            <v>51.890000000000008</v>
          </cell>
          <cell r="K699">
            <v>51.890000000000008</v>
          </cell>
          <cell r="L699">
            <v>52.133999999999993</v>
          </cell>
          <cell r="P699" t="str">
            <v xml:space="preserve">  15:08:09</v>
          </cell>
          <cell r="Q699">
            <v>51.96</v>
          </cell>
        </row>
        <row r="700">
          <cell r="G700">
            <v>51.81</v>
          </cell>
          <cell r="I700">
            <v>51.800000000000004</v>
          </cell>
          <cell r="K700">
            <v>51.800000000000004</v>
          </cell>
          <cell r="L700">
            <v>52.055999999999997</v>
          </cell>
          <cell r="P700" t="str">
            <v xml:space="preserve">  15:08:11</v>
          </cell>
          <cell r="Q700">
            <v>51.81</v>
          </cell>
        </row>
        <row r="701">
          <cell r="G701">
            <v>51.63</v>
          </cell>
          <cell r="I701">
            <v>51.699999999999996</v>
          </cell>
          <cell r="K701">
            <v>51.699999999999996</v>
          </cell>
          <cell r="L701">
            <v>51.983999999999995</v>
          </cell>
          <cell r="P701" t="str">
            <v xml:space="preserve">  15:08:13</v>
          </cell>
          <cell r="Q701">
            <v>51.63</v>
          </cell>
        </row>
        <row r="702">
          <cell r="G702">
            <v>51.66</v>
          </cell>
          <cell r="I702">
            <v>51.62</v>
          </cell>
          <cell r="K702">
            <v>51.62</v>
          </cell>
          <cell r="L702">
            <v>51.9</v>
          </cell>
          <cell r="P702" t="str">
            <v xml:space="preserve">  15:08:15</v>
          </cell>
          <cell r="Q702">
            <v>51.66</v>
          </cell>
        </row>
        <row r="703">
          <cell r="G703">
            <v>51.57</v>
          </cell>
          <cell r="I703">
            <v>51.56</v>
          </cell>
          <cell r="K703">
            <v>51.56</v>
          </cell>
          <cell r="L703">
            <v>51.815999999999995</v>
          </cell>
          <cell r="P703" t="str">
            <v xml:space="preserve">  15:08:17</v>
          </cell>
          <cell r="Q703">
            <v>51.57</v>
          </cell>
        </row>
        <row r="704">
          <cell r="G704">
            <v>51.45</v>
          </cell>
          <cell r="I704">
            <v>51.490000000000009</v>
          </cell>
          <cell r="K704">
            <v>51.490000000000009</v>
          </cell>
          <cell r="L704">
            <v>51.744000000000007</v>
          </cell>
          <cell r="P704" t="str">
            <v xml:space="preserve">  15:08:19</v>
          </cell>
          <cell r="Q704">
            <v>51.45</v>
          </cell>
        </row>
        <row r="705">
          <cell r="G705">
            <v>51.45</v>
          </cell>
          <cell r="I705">
            <v>51.430000000000007</v>
          </cell>
          <cell r="K705">
            <v>51.430000000000007</v>
          </cell>
          <cell r="L705">
            <v>51.681000000000004</v>
          </cell>
          <cell r="P705" t="str">
            <v xml:space="preserve">  15:08:21</v>
          </cell>
          <cell r="Q705">
            <v>51.45</v>
          </cell>
        </row>
        <row r="706">
          <cell r="G706">
            <v>51.39</v>
          </cell>
          <cell r="I706">
            <v>51.370000000000005</v>
          </cell>
          <cell r="K706">
            <v>51.370000000000005</v>
          </cell>
          <cell r="L706">
            <v>51.609000000000002</v>
          </cell>
          <cell r="P706" t="str">
            <v xml:space="preserve">  15:08:23</v>
          </cell>
          <cell r="Q706">
            <v>51.39</v>
          </cell>
        </row>
        <row r="707">
          <cell r="G707">
            <v>51.27</v>
          </cell>
          <cell r="I707">
            <v>51.28</v>
          </cell>
          <cell r="K707">
            <v>51.28</v>
          </cell>
          <cell r="L707">
            <v>51.536999999999992</v>
          </cell>
          <cell r="P707" t="str">
            <v xml:space="preserve">  15:08:25</v>
          </cell>
          <cell r="Q707">
            <v>51.27</v>
          </cell>
        </row>
        <row r="708">
          <cell r="G708">
            <v>51.18</v>
          </cell>
          <cell r="I708">
            <v>51.23</v>
          </cell>
          <cell r="K708">
            <v>51.23</v>
          </cell>
          <cell r="L708">
            <v>51.464999999999996</v>
          </cell>
          <cell r="P708" t="str">
            <v xml:space="preserve">  15:08:27</v>
          </cell>
          <cell r="Q708">
            <v>51.18</v>
          </cell>
        </row>
        <row r="709">
          <cell r="G709">
            <v>51.24</v>
          </cell>
          <cell r="I709">
            <v>51.129999999999995</v>
          </cell>
          <cell r="K709">
            <v>51.129999999999995</v>
          </cell>
          <cell r="L709">
            <v>51.380999999999993</v>
          </cell>
          <cell r="P709" t="str">
            <v xml:space="preserve">  15:08:29</v>
          </cell>
          <cell r="Q709">
            <v>51.24</v>
          </cell>
        </row>
        <row r="710">
          <cell r="G710">
            <v>50.97</v>
          </cell>
          <cell r="I710">
            <v>51</v>
          </cell>
          <cell r="K710">
            <v>51</v>
          </cell>
          <cell r="L710">
            <v>51.29699999999999</v>
          </cell>
          <cell r="P710" t="str">
            <v xml:space="preserve">  15:08:31</v>
          </cell>
          <cell r="Q710">
            <v>50.97</v>
          </cell>
        </row>
        <row r="711">
          <cell r="G711">
            <v>50.79</v>
          </cell>
          <cell r="I711">
            <v>50.889999999999993</v>
          </cell>
          <cell r="K711">
            <v>50.889999999999993</v>
          </cell>
          <cell r="L711">
            <v>51.222000000000001</v>
          </cell>
          <cell r="P711" t="str">
            <v xml:space="preserve">  15:08:33</v>
          </cell>
          <cell r="Q711">
            <v>50.79</v>
          </cell>
        </row>
        <row r="712">
          <cell r="G712">
            <v>50.91</v>
          </cell>
          <cell r="I712">
            <v>50.859999999999992</v>
          </cell>
          <cell r="K712">
            <v>50.859999999999992</v>
          </cell>
          <cell r="L712">
            <v>51.153000000000006</v>
          </cell>
          <cell r="P712" t="str">
            <v xml:space="preserve">  15:08:35</v>
          </cell>
          <cell r="Q712">
            <v>50.91</v>
          </cell>
        </row>
        <row r="713">
          <cell r="G713">
            <v>50.88</v>
          </cell>
          <cell r="I713">
            <v>50.87</v>
          </cell>
          <cell r="K713">
            <v>50.87</v>
          </cell>
          <cell r="L713">
            <v>51.09</v>
          </cell>
          <cell r="P713" t="str">
            <v xml:space="preserve">  15:08:37</v>
          </cell>
          <cell r="Q713">
            <v>50.88</v>
          </cell>
        </row>
        <row r="714">
          <cell r="G714">
            <v>50.82</v>
          </cell>
          <cell r="I714">
            <v>50.82</v>
          </cell>
          <cell r="K714">
            <v>50.82</v>
          </cell>
          <cell r="L714">
            <v>51.021000000000001</v>
          </cell>
          <cell r="P714" t="str">
            <v xml:space="preserve">  15:08:39</v>
          </cell>
          <cell r="Q714">
            <v>50.82</v>
          </cell>
        </row>
        <row r="715">
          <cell r="G715">
            <v>50.76</v>
          </cell>
          <cell r="I715">
            <v>50.75</v>
          </cell>
          <cell r="K715">
            <v>50.75</v>
          </cell>
          <cell r="L715">
            <v>50.948999999999998</v>
          </cell>
          <cell r="P715" t="str">
            <v xml:space="preserve">  15:08:41</v>
          </cell>
          <cell r="Q715">
            <v>50.76</v>
          </cell>
        </row>
        <row r="716">
          <cell r="G716">
            <v>50.67</v>
          </cell>
          <cell r="I716">
            <v>50.669999999999995</v>
          </cell>
          <cell r="K716">
            <v>50.669999999999995</v>
          </cell>
          <cell r="L716">
            <v>50.879999999999995</v>
          </cell>
          <cell r="P716" t="str">
            <v xml:space="preserve">  15:08:43</v>
          </cell>
          <cell r="Q716">
            <v>50.67</v>
          </cell>
        </row>
        <row r="717">
          <cell r="G717">
            <v>50.58</v>
          </cell>
          <cell r="I717">
            <v>50.640000000000008</v>
          </cell>
          <cell r="K717">
            <v>50.640000000000008</v>
          </cell>
          <cell r="L717">
            <v>50.829000000000001</v>
          </cell>
          <cell r="P717" t="str">
            <v xml:space="preserve">  15:08:45</v>
          </cell>
          <cell r="Q717">
            <v>50.58</v>
          </cell>
        </row>
        <row r="718">
          <cell r="G718">
            <v>50.67</v>
          </cell>
          <cell r="I718">
            <v>50.550000000000004</v>
          </cell>
          <cell r="K718">
            <v>50.550000000000004</v>
          </cell>
          <cell r="L718">
            <v>50.744999999999997</v>
          </cell>
          <cell r="P718" t="str">
            <v xml:space="preserve">  15:08:47</v>
          </cell>
          <cell r="Q718">
            <v>50.67</v>
          </cell>
        </row>
        <row r="719">
          <cell r="G719">
            <v>50.4</v>
          </cell>
          <cell r="I719">
            <v>50.47</v>
          </cell>
          <cell r="K719">
            <v>50.47</v>
          </cell>
          <cell r="L719">
            <v>50.681999999999995</v>
          </cell>
          <cell r="P719" t="str">
            <v xml:space="preserve">  15:08:49</v>
          </cell>
          <cell r="Q719">
            <v>50.4</v>
          </cell>
        </row>
        <row r="720">
          <cell r="G720">
            <v>50.34</v>
          </cell>
          <cell r="I720">
            <v>50.34</v>
          </cell>
          <cell r="K720">
            <v>50.34</v>
          </cell>
          <cell r="L720">
            <v>50.630999999999993</v>
          </cell>
          <cell r="P720" t="str">
            <v xml:space="preserve">  15:08:51</v>
          </cell>
          <cell r="Q720">
            <v>50.34</v>
          </cell>
        </row>
        <row r="721">
          <cell r="G721">
            <v>50.28</v>
          </cell>
          <cell r="I721">
            <v>50.22</v>
          </cell>
          <cell r="K721">
            <v>50.22</v>
          </cell>
          <cell r="L721">
            <v>50.543999999999997</v>
          </cell>
          <cell r="P721" t="str">
            <v xml:space="preserve">  15:08:53</v>
          </cell>
          <cell r="Q721">
            <v>50.28</v>
          </cell>
        </row>
        <row r="722">
          <cell r="G722">
            <v>50.04</v>
          </cell>
          <cell r="I722">
            <v>54.23</v>
          </cell>
          <cell r="K722">
            <v>54.23</v>
          </cell>
          <cell r="L722">
            <v>51.692999999999998</v>
          </cell>
          <cell r="P722" t="str">
            <v xml:space="preserve">  15:08:55</v>
          </cell>
          <cell r="Q722">
            <v>50.04</v>
          </cell>
        </row>
        <row r="723">
          <cell r="G723">
            <v>62.37</v>
          </cell>
          <cell r="I723">
            <v>64.739999999999995</v>
          </cell>
          <cell r="K723">
            <v>64.739999999999995</v>
          </cell>
          <cell r="L723">
            <v>54.792000000000009</v>
          </cell>
          <cell r="P723" t="str">
            <v xml:space="preserve">  15:08:57</v>
          </cell>
          <cell r="Q723">
            <v>62.37</v>
          </cell>
        </row>
        <row r="724">
          <cell r="G724">
            <v>81.81</v>
          </cell>
          <cell r="I724">
            <v>75.510000000000005</v>
          </cell>
          <cell r="K724">
            <v>75.510000000000005</v>
          </cell>
          <cell r="L724">
            <v>57.951000000000008</v>
          </cell>
          <cell r="P724" t="str">
            <v xml:space="preserve">  15:08:59</v>
          </cell>
          <cell r="Q724">
            <v>81.81</v>
          </cell>
        </row>
        <row r="725">
          <cell r="G725">
            <v>82.35</v>
          </cell>
          <cell r="I725">
            <v>82.399999999999991</v>
          </cell>
          <cell r="K725">
            <v>82.399999999999991</v>
          </cell>
          <cell r="L725">
            <v>61.188000000000002</v>
          </cell>
          <cell r="P725" t="str">
            <v xml:space="preserve">  15:09:01</v>
          </cell>
          <cell r="Q725">
            <v>82.35</v>
          </cell>
        </row>
        <row r="726">
          <cell r="G726">
            <v>83.04</v>
          </cell>
          <cell r="I726">
            <v>72.819999999999993</v>
          </cell>
          <cell r="K726">
            <v>72.819999999999993</v>
          </cell>
          <cell r="L726">
            <v>61.436999999999998</v>
          </cell>
          <cell r="P726" t="str">
            <v xml:space="preserve">  15:09:03</v>
          </cell>
          <cell r="Q726">
            <v>83.04</v>
          </cell>
        </row>
        <row r="727">
          <cell r="G727">
            <v>53.07</v>
          </cell>
          <cell r="I727">
            <v>63</v>
          </cell>
          <cell r="K727">
            <v>63</v>
          </cell>
          <cell r="L727">
            <v>61.659000000000006</v>
          </cell>
          <cell r="P727" t="str">
            <v xml:space="preserve">  15:09:05</v>
          </cell>
          <cell r="Q727">
            <v>53.07</v>
          </cell>
        </row>
        <row r="728">
          <cell r="G728">
            <v>52.89</v>
          </cell>
          <cell r="I728">
            <v>52.88</v>
          </cell>
          <cell r="K728">
            <v>52.88</v>
          </cell>
          <cell r="L728">
            <v>61.887</v>
          </cell>
          <cell r="P728" t="str">
            <v xml:space="preserve">  15:09:07</v>
          </cell>
          <cell r="Q728">
            <v>52.89</v>
          </cell>
        </row>
        <row r="729">
          <cell r="G729">
            <v>52.68</v>
          </cell>
          <cell r="I729">
            <v>52.71</v>
          </cell>
          <cell r="K729">
            <v>52.71</v>
          </cell>
          <cell r="L729">
            <v>62.108999999999995</v>
          </cell>
          <cell r="P729" t="str">
            <v xml:space="preserve">  15:09:09</v>
          </cell>
          <cell r="Q729">
            <v>52.68</v>
          </cell>
        </row>
        <row r="730">
          <cell r="G730">
            <v>52.56</v>
          </cell>
          <cell r="I730">
            <v>52.54</v>
          </cell>
          <cell r="K730">
            <v>52.54</v>
          </cell>
          <cell r="L730">
            <v>62.318999999999996</v>
          </cell>
          <cell r="P730" t="str">
            <v xml:space="preserve">  15:09:11</v>
          </cell>
          <cell r="Q730">
            <v>52.56</v>
          </cell>
        </row>
        <row r="731">
          <cell r="G731">
            <v>52.38</v>
          </cell>
          <cell r="I731">
            <v>52.43</v>
          </cell>
          <cell r="K731">
            <v>52.43</v>
          </cell>
          <cell r="L731">
            <v>62.55</v>
          </cell>
          <cell r="P731" t="str">
            <v xml:space="preserve">  15:09:13</v>
          </cell>
          <cell r="Q731">
            <v>52.38</v>
          </cell>
        </row>
        <row r="732">
          <cell r="G732">
            <v>52.35</v>
          </cell>
          <cell r="I732">
            <v>52.19</v>
          </cell>
          <cell r="K732">
            <v>52.19</v>
          </cell>
          <cell r="L732">
            <v>61.497</v>
          </cell>
          <cell r="P732" t="str">
            <v xml:space="preserve">  15:09:15</v>
          </cell>
          <cell r="Q732">
            <v>52.35</v>
          </cell>
        </row>
        <row r="733">
          <cell r="G733">
            <v>51.84</v>
          </cell>
          <cell r="I733">
            <v>51.85</v>
          </cell>
          <cell r="K733">
            <v>51.85</v>
          </cell>
          <cell r="L733">
            <v>58.451999999999998</v>
          </cell>
          <cell r="P733" t="str">
            <v xml:space="preserve">  15:09:17</v>
          </cell>
          <cell r="Q733">
            <v>51.84</v>
          </cell>
        </row>
        <row r="734">
          <cell r="G734">
            <v>51.36</v>
          </cell>
          <cell r="I734">
            <v>51.54</v>
          </cell>
          <cell r="K734">
            <v>51.54</v>
          </cell>
          <cell r="L734">
            <v>55.359000000000002</v>
          </cell>
          <cell r="P734" t="str">
            <v xml:space="preserve">  15:09:19</v>
          </cell>
          <cell r="Q734">
            <v>51.36</v>
          </cell>
        </row>
        <row r="735">
          <cell r="G735">
            <v>51.42</v>
          </cell>
          <cell r="I735">
            <v>51.390000000000008</v>
          </cell>
          <cell r="K735">
            <v>51.390000000000008</v>
          </cell>
          <cell r="L735">
            <v>52.194000000000017</v>
          </cell>
          <cell r="P735" t="str">
            <v xml:space="preserve">  15:09:21</v>
          </cell>
          <cell r="Q735">
            <v>51.42</v>
          </cell>
        </row>
        <row r="736">
          <cell r="G736">
            <v>51.39</v>
          </cell>
          <cell r="I736">
            <v>51.370000000000005</v>
          </cell>
          <cell r="K736">
            <v>51.370000000000005</v>
          </cell>
          <cell r="L736">
            <v>52.01700000000001</v>
          </cell>
          <cell r="P736" t="str">
            <v xml:space="preserve">  15:09:23</v>
          </cell>
          <cell r="Q736">
            <v>51.39</v>
          </cell>
        </row>
        <row r="737">
          <cell r="G737">
            <v>51.3</v>
          </cell>
          <cell r="I737">
            <v>51.370000000000005</v>
          </cell>
          <cell r="K737">
            <v>51.370000000000005</v>
          </cell>
          <cell r="L737">
            <v>51.870000000000005</v>
          </cell>
          <cell r="P737" t="str">
            <v xml:space="preserve">  15:09:25</v>
          </cell>
          <cell r="Q737">
            <v>51.3</v>
          </cell>
        </row>
        <row r="738">
          <cell r="G738">
            <v>51.42</v>
          </cell>
          <cell r="I738">
            <v>51.35</v>
          </cell>
          <cell r="K738">
            <v>51.35</v>
          </cell>
          <cell r="L738">
            <v>51.734999999999999</v>
          </cell>
          <cell r="P738" t="str">
            <v xml:space="preserve">  15:09:27</v>
          </cell>
          <cell r="Q738">
            <v>51.42</v>
          </cell>
        </row>
        <row r="739">
          <cell r="G739">
            <v>51.33</v>
          </cell>
          <cell r="I739">
            <v>51.35</v>
          </cell>
          <cell r="K739">
            <v>51.35</v>
          </cell>
          <cell r="L739">
            <v>51.609000000000002</v>
          </cell>
          <cell r="P739" t="str">
            <v xml:space="preserve">  15:09:29</v>
          </cell>
          <cell r="Q739">
            <v>51.33</v>
          </cell>
        </row>
        <row r="740">
          <cell r="G740">
            <v>51.3</v>
          </cell>
          <cell r="I740">
            <v>51.37</v>
          </cell>
          <cell r="K740">
            <v>51.37</v>
          </cell>
          <cell r="L740">
            <v>51.519000000000005</v>
          </cell>
          <cell r="P740" t="str">
            <v xml:space="preserve">  15:09:31</v>
          </cell>
          <cell r="Q740">
            <v>51.3</v>
          </cell>
        </row>
        <row r="741">
          <cell r="G741">
            <v>51.48</v>
          </cell>
          <cell r="I741">
            <v>51.32</v>
          </cell>
          <cell r="K741">
            <v>51.32</v>
          </cell>
          <cell r="L741">
            <v>51.402000000000001</v>
          </cell>
          <cell r="P741" t="str">
            <v xml:space="preserve">  15:09:33</v>
          </cell>
          <cell r="Q741">
            <v>51.48</v>
          </cell>
        </row>
        <row r="742">
          <cell r="G742">
            <v>51.18</v>
          </cell>
          <cell r="I742">
            <v>51.300000000000004</v>
          </cell>
          <cell r="K742">
            <v>51.300000000000004</v>
          </cell>
          <cell r="L742">
            <v>51.342000000000006</v>
          </cell>
          <cell r="P742" t="str">
            <v xml:space="preserve">  15:09:35</v>
          </cell>
          <cell r="Q742">
            <v>51.18</v>
          </cell>
        </row>
        <row r="743">
          <cell r="G743">
            <v>51.24</v>
          </cell>
          <cell r="I743">
            <v>51.19</v>
          </cell>
          <cell r="K743">
            <v>51.19</v>
          </cell>
          <cell r="L743">
            <v>51.321000000000005</v>
          </cell>
          <cell r="P743" t="str">
            <v xml:space="preserve">  15:09:37</v>
          </cell>
          <cell r="Q743">
            <v>51.24</v>
          </cell>
        </row>
        <row r="744">
          <cell r="G744">
            <v>51.15</v>
          </cell>
          <cell r="I744">
            <v>51.15</v>
          </cell>
          <cell r="K744">
            <v>51.15</v>
          </cell>
          <cell r="L744">
            <v>51.285000000000004</v>
          </cell>
          <cell r="P744" t="str">
            <v xml:space="preserve">  15:09:39</v>
          </cell>
          <cell r="Q744">
            <v>51.15</v>
          </cell>
        </row>
        <row r="745">
          <cell r="G745">
            <v>51.06</v>
          </cell>
          <cell r="I745">
            <v>51.1</v>
          </cell>
          <cell r="K745">
            <v>51.1</v>
          </cell>
          <cell r="L745">
            <v>51.25500000000001</v>
          </cell>
          <cell r="P745" t="str">
            <v xml:space="preserve">  15:09:41</v>
          </cell>
          <cell r="Q745">
            <v>51.06</v>
          </cell>
        </row>
        <row r="746">
          <cell r="G746">
            <v>51.09</v>
          </cell>
          <cell r="I746">
            <v>51.07</v>
          </cell>
          <cell r="K746">
            <v>51.07</v>
          </cell>
          <cell r="L746">
            <v>51.230999999999995</v>
          </cell>
          <cell r="P746" t="str">
            <v xml:space="preserve">  15:09:43</v>
          </cell>
          <cell r="Q746">
            <v>51.09</v>
          </cell>
        </row>
        <row r="747">
          <cell r="G747">
            <v>51.06</v>
          </cell>
          <cell r="I747">
            <v>51.06</v>
          </cell>
          <cell r="K747">
            <v>51.06</v>
          </cell>
          <cell r="L747">
            <v>51.191999999999993</v>
          </cell>
          <cell r="P747" t="str">
            <v xml:space="preserve">  15:09:45</v>
          </cell>
          <cell r="Q747">
            <v>51.06</v>
          </cell>
        </row>
        <row r="748">
          <cell r="G748">
            <v>51.03</v>
          </cell>
          <cell r="I748">
            <v>51.02</v>
          </cell>
          <cell r="K748">
            <v>51.02</v>
          </cell>
          <cell r="L748">
            <v>51.156000000000006</v>
          </cell>
          <cell r="P748" t="str">
            <v xml:space="preserve">  15:09:47</v>
          </cell>
          <cell r="Q748">
            <v>51.03</v>
          </cell>
        </row>
        <row r="749">
          <cell r="G749">
            <v>50.97</v>
          </cell>
          <cell r="I749">
            <v>50.97</v>
          </cell>
          <cell r="K749">
            <v>50.97</v>
          </cell>
          <cell r="L749">
            <v>51.117000000000004</v>
          </cell>
          <cell r="P749" t="str">
            <v xml:space="preserve">  15:09:49</v>
          </cell>
          <cell r="Q749">
            <v>50.97</v>
          </cell>
        </row>
        <row r="750">
          <cell r="G750">
            <v>50.91</v>
          </cell>
          <cell r="I750">
            <v>50.91</v>
          </cell>
          <cell r="K750">
            <v>50.91</v>
          </cell>
          <cell r="L750">
            <v>51.053999999999995</v>
          </cell>
          <cell r="P750" t="str">
            <v xml:space="preserve">  15:09:51</v>
          </cell>
          <cell r="Q750">
            <v>50.91</v>
          </cell>
        </row>
        <row r="751">
          <cell r="G751">
            <v>50.85</v>
          </cell>
          <cell r="I751">
            <v>50.839999999999996</v>
          </cell>
          <cell r="K751">
            <v>50.839999999999996</v>
          </cell>
          <cell r="L751">
            <v>51.012</v>
          </cell>
          <cell r="P751" t="str">
            <v xml:space="preserve">  15:09:53</v>
          </cell>
          <cell r="Q751">
            <v>50.85</v>
          </cell>
        </row>
        <row r="752">
          <cell r="G752">
            <v>50.76</v>
          </cell>
          <cell r="I752">
            <v>50.78</v>
          </cell>
          <cell r="K752">
            <v>50.78</v>
          </cell>
          <cell r="L752">
            <v>50.960999999999999</v>
          </cell>
          <cell r="P752" t="str">
            <v xml:space="preserve">  15:09:55</v>
          </cell>
          <cell r="Q752">
            <v>50.76</v>
          </cell>
        </row>
        <row r="753">
          <cell r="G753">
            <v>50.73</v>
          </cell>
          <cell r="I753">
            <v>50.72</v>
          </cell>
          <cell r="K753">
            <v>50.72</v>
          </cell>
          <cell r="L753">
            <v>50.913000000000004</v>
          </cell>
          <cell r="P753" t="str">
            <v xml:space="preserve">  15:09:57</v>
          </cell>
          <cell r="Q753">
            <v>50.73</v>
          </cell>
        </row>
        <row r="754">
          <cell r="G754">
            <v>50.67</v>
          </cell>
          <cell r="I754">
            <v>50.69</v>
          </cell>
          <cell r="K754">
            <v>50.69</v>
          </cell>
          <cell r="L754">
            <v>50.874000000000009</v>
          </cell>
          <cell r="P754" t="str">
            <v xml:space="preserve">  15:09:59</v>
          </cell>
          <cell r="Q754">
            <v>50.67</v>
          </cell>
        </row>
        <row r="755">
          <cell r="G755">
            <v>50.67</v>
          </cell>
          <cell r="I755">
            <v>50.680000000000007</v>
          </cell>
          <cell r="K755">
            <v>50.680000000000007</v>
          </cell>
          <cell r="L755">
            <v>50.835000000000001</v>
          </cell>
          <cell r="P755" t="str">
            <v xml:space="preserve">  15:10:01</v>
          </cell>
          <cell r="Q755">
            <v>50.67</v>
          </cell>
        </row>
        <row r="756">
          <cell r="G756">
            <v>50.7</v>
          </cell>
          <cell r="I756">
            <v>50.660000000000004</v>
          </cell>
          <cell r="K756">
            <v>50.660000000000004</v>
          </cell>
          <cell r="L756">
            <v>50.790000000000006</v>
          </cell>
          <cell r="P756" t="str">
            <v xml:space="preserve">  15:10:03</v>
          </cell>
          <cell r="Q756">
            <v>50.7</v>
          </cell>
        </row>
        <row r="757">
          <cell r="G757">
            <v>50.61</v>
          </cell>
          <cell r="I757">
            <v>50.640000000000008</v>
          </cell>
          <cell r="K757">
            <v>50.640000000000008</v>
          </cell>
          <cell r="L757">
            <v>50.748000000000005</v>
          </cell>
          <cell r="P757" t="str">
            <v xml:space="preserve">  15:10:05</v>
          </cell>
          <cell r="Q757">
            <v>50.61</v>
          </cell>
        </row>
        <row r="758">
          <cell r="G758">
            <v>50.61</v>
          </cell>
          <cell r="I758">
            <v>50.57</v>
          </cell>
          <cell r="K758">
            <v>50.57</v>
          </cell>
          <cell r="L758">
            <v>50.7</v>
          </cell>
          <cell r="P758" t="str">
            <v xml:space="preserve">  15:10:07</v>
          </cell>
          <cell r="Q758">
            <v>50.61</v>
          </cell>
        </row>
        <row r="759">
          <cell r="G759">
            <v>50.49</v>
          </cell>
          <cell r="I759">
            <v>50.52</v>
          </cell>
          <cell r="K759">
            <v>50.52</v>
          </cell>
          <cell r="L759">
            <v>50.655000000000001</v>
          </cell>
          <cell r="P759" t="str">
            <v xml:space="preserve">  15:10:09</v>
          </cell>
          <cell r="Q759">
            <v>50.49</v>
          </cell>
        </row>
        <row r="760">
          <cell r="G760">
            <v>50.46</v>
          </cell>
          <cell r="I760">
            <v>50.5</v>
          </cell>
          <cell r="K760">
            <v>50.5</v>
          </cell>
          <cell r="L760">
            <v>50.625</v>
          </cell>
          <cell r="P760" t="str">
            <v xml:space="preserve">  15:10:11</v>
          </cell>
          <cell r="Q760">
            <v>50.46</v>
          </cell>
        </row>
        <row r="761">
          <cell r="G761">
            <v>50.55</v>
          </cell>
          <cell r="I761">
            <v>50.43</v>
          </cell>
          <cell r="K761">
            <v>50.43</v>
          </cell>
          <cell r="L761">
            <v>50.576999999999998</v>
          </cell>
          <cell r="P761" t="str">
            <v xml:space="preserve">  15:10:13</v>
          </cell>
          <cell r="Q761">
            <v>50.55</v>
          </cell>
        </row>
        <row r="762">
          <cell r="G762">
            <v>50.28</v>
          </cell>
          <cell r="I762">
            <v>50.370000000000005</v>
          </cell>
          <cell r="K762">
            <v>50.370000000000005</v>
          </cell>
          <cell r="L762">
            <v>50.532000000000004</v>
          </cell>
          <cell r="P762" t="str">
            <v xml:space="preserve">  15:10:15</v>
          </cell>
          <cell r="Q762">
            <v>50.28</v>
          </cell>
        </row>
        <row r="763">
          <cell r="G763">
            <v>50.28</v>
          </cell>
          <cell r="I763">
            <v>50.31</v>
          </cell>
          <cell r="K763">
            <v>50.31</v>
          </cell>
          <cell r="L763">
            <v>50.501999999999995</v>
          </cell>
          <cell r="P763" t="str">
            <v xml:space="preserve">  15:10:17</v>
          </cell>
          <cell r="Q763">
            <v>50.28</v>
          </cell>
        </row>
        <row r="764">
          <cell r="G764">
            <v>50.37</v>
          </cell>
          <cell r="I764">
            <v>50.330000000000005</v>
          </cell>
          <cell r="K764">
            <v>50.330000000000005</v>
          </cell>
          <cell r="L764">
            <v>50.469000000000008</v>
          </cell>
          <cell r="P764" t="str">
            <v xml:space="preserve">  15:10:19</v>
          </cell>
          <cell r="Q764">
            <v>50.37</v>
          </cell>
        </row>
        <row r="765">
          <cell r="G765">
            <v>50.34</v>
          </cell>
          <cell r="I765">
            <v>50.32</v>
          </cell>
          <cell r="K765">
            <v>50.32</v>
          </cell>
          <cell r="L765">
            <v>50.423999999999999</v>
          </cell>
          <cell r="P765" t="str">
            <v xml:space="preserve">  15:10:21</v>
          </cell>
          <cell r="Q765">
            <v>50.34</v>
          </cell>
        </row>
        <row r="766">
          <cell r="G766">
            <v>50.25</v>
          </cell>
          <cell r="I766">
            <v>50.27</v>
          </cell>
          <cell r="K766">
            <v>50.27</v>
          </cell>
          <cell r="L766">
            <v>50.385000000000005</v>
          </cell>
          <cell r="P766" t="str">
            <v xml:space="preserve">  15:10:23</v>
          </cell>
          <cell r="Q766">
            <v>50.25</v>
          </cell>
        </row>
        <row r="767">
          <cell r="G767">
            <v>50.22</v>
          </cell>
          <cell r="I767">
            <v>50.199999999999996</v>
          </cell>
          <cell r="K767">
            <v>50.199999999999996</v>
          </cell>
          <cell r="L767">
            <v>50.337000000000003</v>
          </cell>
          <cell r="P767" t="str">
            <v xml:space="preserve">  15:10:25</v>
          </cell>
          <cell r="Q767">
            <v>50.22</v>
          </cell>
        </row>
        <row r="768">
          <cell r="G768">
            <v>50.13</v>
          </cell>
          <cell r="I768">
            <v>50.15</v>
          </cell>
          <cell r="K768">
            <v>50.15</v>
          </cell>
          <cell r="L768">
            <v>50.298000000000002</v>
          </cell>
          <cell r="P768" t="str">
            <v xml:space="preserve">  15:10:27</v>
          </cell>
          <cell r="Q768">
            <v>50.13</v>
          </cell>
        </row>
        <row r="769">
          <cell r="G769">
            <v>50.1</v>
          </cell>
          <cell r="I769">
            <v>60.390000000000008</v>
          </cell>
          <cell r="K769">
            <v>60.390000000000008</v>
          </cell>
          <cell r="L769">
            <v>53.346000000000004</v>
          </cell>
          <cell r="P769" t="str">
            <v xml:space="preserve">  15:10:29</v>
          </cell>
          <cell r="Q769">
            <v>50.1</v>
          </cell>
        </row>
        <row r="770">
          <cell r="G770">
            <v>80.94</v>
          </cell>
          <cell r="I770">
            <v>71.16</v>
          </cell>
          <cell r="K770">
            <v>71.16</v>
          </cell>
          <cell r="L770">
            <v>56.535000000000004</v>
          </cell>
          <cell r="P770" t="str">
            <v xml:space="preserve">  15:10:31</v>
          </cell>
          <cell r="Q770">
            <v>80.94</v>
          </cell>
        </row>
        <row r="771">
          <cell r="G771">
            <v>82.44</v>
          </cell>
          <cell r="I771">
            <v>82.08</v>
          </cell>
          <cell r="K771">
            <v>82.08</v>
          </cell>
          <cell r="L771">
            <v>59.793000000000006</v>
          </cell>
          <cell r="P771" t="str">
            <v xml:space="preserve">  15:10:33</v>
          </cell>
          <cell r="Q771">
            <v>82.44</v>
          </cell>
        </row>
        <row r="772">
          <cell r="G772">
            <v>82.86</v>
          </cell>
          <cell r="I772">
            <v>75.990000000000009</v>
          </cell>
          <cell r="K772">
            <v>75.990000000000009</v>
          </cell>
          <cell r="L772">
            <v>61.031999999999996</v>
          </cell>
          <cell r="P772" t="str">
            <v xml:space="preserve">  15:10:35</v>
          </cell>
          <cell r="Q772">
            <v>82.86</v>
          </cell>
        </row>
        <row r="773">
          <cell r="G773">
            <v>62.67</v>
          </cell>
          <cell r="I773">
            <v>66.239999999999995</v>
          </cell>
          <cell r="K773">
            <v>66.239999999999995</v>
          </cell>
          <cell r="L773">
            <v>61.314000000000007</v>
          </cell>
          <cell r="P773" t="str">
            <v xml:space="preserve">  15:10:37</v>
          </cell>
          <cell r="Q773">
            <v>62.67</v>
          </cell>
        </row>
        <row r="774">
          <cell r="G774">
            <v>53.19</v>
          </cell>
          <cell r="I774">
            <v>56.26</v>
          </cell>
          <cell r="K774">
            <v>56.26</v>
          </cell>
          <cell r="L774">
            <v>61.571999999999989</v>
          </cell>
          <cell r="P774" t="str">
            <v xml:space="preserve">  15:10:39</v>
          </cell>
          <cell r="Q774">
            <v>53.19</v>
          </cell>
        </row>
        <row r="775">
          <cell r="G775">
            <v>52.92</v>
          </cell>
          <cell r="I775">
            <v>52.97</v>
          </cell>
          <cell r="K775">
            <v>52.97</v>
          </cell>
          <cell r="L775">
            <v>61.826999999999984</v>
          </cell>
          <cell r="P775" t="str">
            <v xml:space="preserve">  15:10:41</v>
          </cell>
          <cell r="Q775">
            <v>52.92</v>
          </cell>
        </row>
        <row r="776">
          <cell r="G776">
            <v>52.8</v>
          </cell>
          <cell r="I776">
            <v>52.859999999999992</v>
          </cell>
          <cell r="K776">
            <v>52.859999999999992</v>
          </cell>
          <cell r="L776">
            <v>62.090999999999994</v>
          </cell>
          <cell r="P776" t="str">
            <v xml:space="preserve">  15:10:43</v>
          </cell>
          <cell r="Q776">
            <v>52.8</v>
          </cell>
        </row>
        <row r="777">
          <cell r="G777">
            <v>52.86</v>
          </cell>
          <cell r="I777">
            <v>52.800000000000004</v>
          </cell>
          <cell r="K777">
            <v>52.800000000000004</v>
          </cell>
          <cell r="L777">
            <v>62.351999999999997</v>
          </cell>
          <cell r="P777" t="str">
            <v xml:space="preserve">  15:10:45</v>
          </cell>
          <cell r="Q777">
            <v>52.86</v>
          </cell>
        </row>
        <row r="778">
          <cell r="G778">
            <v>52.74</v>
          </cell>
          <cell r="I778">
            <v>52.74</v>
          </cell>
          <cell r="K778">
            <v>52.74</v>
          </cell>
          <cell r="L778">
            <v>62.604000000000006</v>
          </cell>
          <cell r="P778" t="str">
            <v xml:space="preserve">  15:10:47</v>
          </cell>
          <cell r="Q778">
            <v>52.74</v>
          </cell>
        </row>
        <row r="779">
          <cell r="G779">
            <v>52.62</v>
          </cell>
          <cell r="I779">
            <v>52.6</v>
          </cell>
          <cell r="K779">
            <v>52.6</v>
          </cell>
          <cell r="L779">
            <v>59.753999999999998</v>
          </cell>
          <cell r="P779" t="str">
            <v xml:space="preserve">  15:10:49</v>
          </cell>
          <cell r="Q779">
            <v>52.62</v>
          </cell>
        </row>
        <row r="780">
          <cell r="G780">
            <v>52.44</v>
          </cell>
          <cell r="I780">
            <v>52.5</v>
          </cell>
          <cell r="K780">
            <v>52.5</v>
          </cell>
          <cell r="L780">
            <v>56.753999999999998</v>
          </cell>
          <cell r="P780" t="str">
            <v xml:space="preserve">  15:10:51</v>
          </cell>
          <cell r="Q780">
            <v>52.44</v>
          </cell>
        </row>
        <row r="781">
          <cell r="G781">
            <v>52.44</v>
          </cell>
          <cell r="I781">
            <v>52.46</v>
          </cell>
          <cell r="K781">
            <v>52.46</v>
          </cell>
          <cell r="L781">
            <v>53.718000000000004</v>
          </cell>
          <cell r="P781" t="str">
            <v xml:space="preserve">  15:10:53</v>
          </cell>
          <cell r="Q781">
            <v>52.44</v>
          </cell>
        </row>
        <row r="782">
          <cell r="G782">
            <v>52.5</v>
          </cell>
          <cell r="I782">
            <v>52.46</v>
          </cell>
          <cell r="K782">
            <v>52.46</v>
          </cell>
          <cell r="L782">
            <v>52.695000000000007</v>
          </cell>
          <cell r="P782" t="str">
            <v xml:space="preserve">  15:10:55</v>
          </cell>
          <cell r="Q782">
            <v>52.5</v>
          </cell>
        </row>
        <row r="783">
          <cell r="G783">
            <v>52.44</v>
          </cell>
          <cell r="I783">
            <v>52.4</v>
          </cell>
          <cell r="K783">
            <v>52.4</v>
          </cell>
          <cell r="L783">
            <v>52.601999999999997</v>
          </cell>
          <cell r="P783" t="str">
            <v xml:space="preserve">  15:10:57</v>
          </cell>
          <cell r="Q783">
            <v>52.44</v>
          </cell>
        </row>
        <row r="784">
          <cell r="G784">
            <v>52.26</v>
          </cell>
          <cell r="I784">
            <v>52.329999999999991</v>
          </cell>
          <cell r="K784">
            <v>52.329999999999991</v>
          </cell>
          <cell r="L784">
            <v>52.539000000000001</v>
          </cell>
          <cell r="P784" t="str">
            <v xml:space="preserve">  15:10:59</v>
          </cell>
          <cell r="Q784">
            <v>52.26</v>
          </cell>
        </row>
        <row r="785">
          <cell r="G785">
            <v>52.29</v>
          </cell>
          <cell r="I785">
            <v>52.24</v>
          </cell>
          <cell r="K785">
            <v>52.24</v>
          </cell>
          <cell r="L785">
            <v>52.475999999999999</v>
          </cell>
          <cell r="P785" t="str">
            <v xml:space="preserve">  15:11:01</v>
          </cell>
          <cell r="Q785">
            <v>52.29</v>
          </cell>
        </row>
        <row r="786">
          <cell r="G786">
            <v>52.17</v>
          </cell>
          <cell r="I786">
            <v>52.19</v>
          </cell>
          <cell r="K786">
            <v>52.19</v>
          </cell>
          <cell r="L786">
            <v>52.400999999999996</v>
          </cell>
          <cell r="P786" t="str">
            <v xml:space="preserve">  15:11:03</v>
          </cell>
          <cell r="Q786">
            <v>52.17</v>
          </cell>
        </row>
        <row r="787">
          <cell r="G787">
            <v>52.11</v>
          </cell>
          <cell r="I787">
            <v>52.140000000000008</v>
          </cell>
          <cell r="K787">
            <v>52.140000000000008</v>
          </cell>
          <cell r="L787">
            <v>52.341000000000008</v>
          </cell>
          <cell r="P787" t="str">
            <v xml:space="preserve">  15:11:05</v>
          </cell>
          <cell r="Q787">
            <v>52.11</v>
          </cell>
        </row>
        <row r="788">
          <cell r="G788">
            <v>52.14</v>
          </cell>
          <cell r="I788">
            <v>52.09</v>
          </cell>
          <cell r="K788">
            <v>52.09</v>
          </cell>
          <cell r="L788">
            <v>52.281000000000006</v>
          </cell>
          <cell r="P788" t="str">
            <v xml:space="preserve">  15:11:07</v>
          </cell>
          <cell r="Q788">
            <v>52.14</v>
          </cell>
        </row>
        <row r="789">
          <cell r="G789">
            <v>52.02</v>
          </cell>
          <cell r="I789">
            <v>52.02</v>
          </cell>
          <cell r="K789">
            <v>52.02</v>
          </cell>
          <cell r="L789">
            <v>52.226999999999997</v>
          </cell>
          <cell r="P789" t="str">
            <v xml:space="preserve">  15:11:09</v>
          </cell>
          <cell r="Q789">
            <v>52.02</v>
          </cell>
        </row>
        <row r="790">
          <cell r="G790">
            <v>51.9</v>
          </cell>
          <cell r="I790">
            <v>51.96</v>
          </cell>
          <cell r="K790">
            <v>51.96</v>
          </cell>
          <cell r="L790">
            <v>52.178999999999995</v>
          </cell>
          <cell r="P790" t="str">
            <v xml:space="preserve">  15:11:11</v>
          </cell>
          <cell r="Q790">
            <v>51.9</v>
          </cell>
        </row>
        <row r="791">
          <cell r="G791">
            <v>51.96</v>
          </cell>
          <cell r="I791">
            <v>51.919999999999995</v>
          </cell>
          <cell r="K791">
            <v>51.919999999999995</v>
          </cell>
          <cell r="L791">
            <v>52.118999999999993</v>
          </cell>
          <cell r="P791" t="str">
            <v xml:space="preserve">  15:11:13</v>
          </cell>
          <cell r="Q791">
            <v>51.96</v>
          </cell>
        </row>
        <row r="792">
          <cell r="G792">
            <v>51.9</v>
          </cell>
          <cell r="I792">
            <v>51.93</v>
          </cell>
          <cell r="K792">
            <v>51.93</v>
          </cell>
          <cell r="L792">
            <v>52.067999999999984</v>
          </cell>
          <cell r="P792" t="str">
            <v xml:space="preserve">  15:11:15</v>
          </cell>
          <cell r="Q792">
            <v>51.9</v>
          </cell>
        </row>
        <row r="793">
          <cell r="G793">
            <v>51.93</v>
          </cell>
          <cell r="I793">
            <v>51.859999999999992</v>
          </cell>
          <cell r="K793">
            <v>51.859999999999992</v>
          </cell>
          <cell r="L793">
            <v>52.016999999999982</v>
          </cell>
          <cell r="P793" t="str">
            <v xml:space="preserve">  15:11:17</v>
          </cell>
          <cell r="Q793">
            <v>51.93</v>
          </cell>
        </row>
        <row r="794">
          <cell r="G794">
            <v>51.75</v>
          </cell>
          <cell r="I794">
            <v>51.81</v>
          </cell>
          <cell r="K794">
            <v>51.81</v>
          </cell>
          <cell r="L794">
            <v>51.963000000000001</v>
          </cell>
          <cell r="P794" t="str">
            <v xml:space="preserve">  15:11:19</v>
          </cell>
          <cell r="Q794">
            <v>51.75</v>
          </cell>
        </row>
        <row r="795">
          <cell r="G795">
            <v>51.75</v>
          </cell>
          <cell r="I795">
            <v>51.699999999999996</v>
          </cell>
          <cell r="K795">
            <v>51.699999999999996</v>
          </cell>
          <cell r="L795">
            <v>51.905999999999992</v>
          </cell>
          <cell r="P795" t="str">
            <v xml:space="preserve">  15:11:21</v>
          </cell>
          <cell r="Q795">
            <v>51.75</v>
          </cell>
        </row>
        <row r="796">
          <cell r="G796">
            <v>51.6</v>
          </cell>
          <cell r="I796">
            <v>51.669999999999995</v>
          </cell>
          <cell r="K796">
            <v>51.669999999999995</v>
          </cell>
          <cell r="L796">
            <v>51.861000000000004</v>
          </cell>
          <cell r="P796" t="str">
            <v xml:space="preserve">  15:11:23</v>
          </cell>
          <cell r="Q796">
            <v>51.6</v>
          </cell>
        </row>
        <row r="797">
          <cell r="G797">
            <v>51.66</v>
          </cell>
          <cell r="I797">
            <v>51.62</v>
          </cell>
          <cell r="K797">
            <v>51.62</v>
          </cell>
          <cell r="L797">
            <v>51.807000000000002</v>
          </cell>
          <cell r="P797" t="str">
            <v xml:space="preserve">  15:11:25</v>
          </cell>
          <cell r="Q797">
            <v>51.66</v>
          </cell>
        </row>
        <row r="798">
          <cell r="G798">
            <v>51.6</v>
          </cell>
          <cell r="I798">
            <v>51.599999999999994</v>
          </cell>
          <cell r="K798">
            <v>51.599999999999994</v>
          </cell>
          <cell r="L798">
            <v>51.759</v>
          </cell>
          <cell r="P798" t="str">
            <v xml:space="preserve">  15:11:27</v>
          </cell>
          <cell r="Q798">
            <v>51.6</v>
          </cell>
        </row>
        <row r="799">
          <cell r="G799">
            <v>51.54</v>
          </cell>
          <cell r="I799">
            <v>51.550000000000004</v>
          </cell>
          <cell r="K799">
            <v>51.550000000000004</v>
          </cell>
          <cell r="L799">
            <v>51.720000000000006</v>
          </cell>
          <cell r="P799" t="str">
            <v xml:space="preserve">  15:11:29</v>
          </cell>
          <cell r="Q799">
            <v>51.54</v>
          </cell>
        </row>
        <row r="800">
          <cell r="G800">
            <v>51.51</v>
          </cell>
          <cell r="I800">
            <v>51.51</v>
          </cell>
          <cell r="K800">
            <v>51.51</v>
          </cell>
          <cell r="L800">
            <v>51.672000000000004</v>
          </cell>
          <cell r="P800" t="str">
            <v xml:space="preserve">  15:11:31</v>
          </cell>
          <cell r="Q800">
            <v>51.51</v>
          </cell>
        </row>
        <row r="801">
          <cell r="G801">
            <v>51.48</v>
          </cell>
          <cell r="I801">
            <v>51.47</v>
          </cell>
          <cell r="K801">
            <v>51.47</v>
          </cell>
          <cell r="L801">
            <v>51.624000000000002</v>
          </cell>
          <cell r="P801" t="str">
            <v xml:space="preserve">  15:11:33</v>
          </cell>
          <cell r="Q801">
            <v>51.48</v>
          </cell>
        </row>
        <row r="802">
          <cell r="G802">
            <v>51.42</v>
          </cell>
          <cell r="I802">
            <v>51.410000000000004</v>
          </cell>
          <cell r="K802">
            <v>51.410000000000004</v>
          </cell>
          <cell r="L802">
            <v>51.564000000000007</v>
          </cell>
          <cell r="P802" t="str">
            <v xml:space="preserve">  15:11:35</v>
          </cell>
          <cell r="Q802">
            <v>51.42</v>
          </cell>
        </row>
        <row r="803">
          <cell r="G803">
            <v>51.33</v>
          </cell>
          <cell r="I803">
            <v>51.379999999999995</v>
          </cell>
          <cell r="K803">
            <v>51.379999999999995</v>
          </cell>
          <cell r="L803">
            <v>51.527999999999999</v>
          </cell>
          <cell r="P803" t="str">
            <v xml:space="preserve">  15:11:37</v>
          </cell>
          <cell r="Q803">
            <v>51.33</v>
          </cell>
        </row>
        <row r="804">
          <cell r="G804">
            <v>51.39</v>
          </cell>
          <cell r="I804">
            <v>51.29</v>
          </cell>
          <cell r="K804">
            <v>51.29</v>
          </cell>
          <cell r="L804">
            <v>51.467999999999996</v>
          </cell>
          <cell r="P804" t="str">
            <v xml:space="preserve">  15:11:39</v>
          </cell>
          <cell r="Q804">
            <v>51.39</v>
          </cell>
        </row>
        <row r="805">
          <cell r="G805">
            <v>51.15</v>
          </cell>
          <cell r="I805">
            <v>51.25</v>
          </cell>
          <cell r="K805">
            <v>51.25</v>
          </cell>
          <cell r="L805">
            <v>51.428999999999995</v>
          </cell>
          <cell r="P805" t="str">
            <v xml:space="preserve">  15:11:41</v>
          </cell>
          <cell r="Q805">
            <v>51.15</v>
          </cell>
        </row>
        <row r="806">
          <cell r="G806">
            <v>51.21</v>
          </cell>
          <cell r="I806">
            <v>51.19</v>
          </cell>
          <cell r="K806">
            <v>51.19</v>
          </cell>
          <cell r="L806">
            <v>51.383999999999993</v>
          </cell>
          <cell r="P806" t="str">
            <v xml:space="preserve">  15:11:43</v>
          </cell>
          <cell r="Q806">
            <v>51.21</v>
          </cell>
        </row>
        <row r="807">
          <cell r="G807">
            <v>51.21</v>
          </cell>
          <cell r="I807">
            <v>51.27</v>
          </cell>
          <cell r="K807">
            <v>51.27</v>
          </cell>
          <cell r="L807">
            <v>51.362999999999985</v>
          </cell>
          <cell r="P807" t="str">
            <v xml:space="preserve">  15:11:45</v>
          </cell>
          <cell r="Q807">
            <v>51.21</v>
          </cell>
        </row>
        <row r="808">
          <cell r="G808">
            <v>51.39</v>
          </cell>
          <cell r="I808">
            <v>51.22</v>
          </cell>
          <cell r="K808">
            <v>51.22</v>
          </cell>
          <cell r="L808">
            <v>51.314999999999984</v>
          </cell>
          <cell r="P808" t="str">
            <v xml:space="preserve">  15:11:47</v>
          </cell>
          <cell r="Q808">
            <v>51.39</v>
          </cell>
        </row>
        <row r="809">
          <cell r="G809">
            <v>51.06</v>
          </cell>
          <cell r="I809">
            <v>51.180000000000007</v>
          </cell>
          <cell r="K809">
            <v>51.180000000000007</v>
          </cell>
          <cell r="L809">
            <v>51.272999999999989</v>
          </cell>
          <cell r="P809" t="str">
            <v xml:space="preserve">  15:11:49</v>
          </cell>
          <cell r="Q809">
            <v>51.06</v>
          </cell>
        </row>
        <row r="810">
          <cell r="G810">
            <v>51.09</v>
          </cell>
          <cell r="I810">
            <v>51.06</v>
          </cell>
          <cell r="K810">
            <v>51.06</v>
          </cell>
          <cell r="L810">
            <v>51.227999999999994</v>
          </cell>
          <cell r="P810" t="str">
            <v xml:space="preserve">  15:11:51</v>
          </cell>
          <cell r="Q810">
            <v>51.09</v>
          </cell>
        </row>
        <row r="811">
          <cell r="G811">
            <v>51.03</v>
          </cell>
          <cell r="I811">
            <v>51.03</v>
          </cell>
          <cell r="K811">
            <v>51.03</v>
          </cell>
          <cell r="L811">
            <v>51.183000000000007</v>
          </cell>
          <cell r="P811" t="str">
            <v xml:space="preserve">  15:11:53</v>
          </cell>
          <cell r="Q811">
            <v>51.03</v>
          </cell>
        </row>
        <row r="812">
          <cell r="G812">
            <v>50.97</v>
          </cell>
          <cell r="I812">
            <v>50.949999999999996</v>
          </cell>
          <cell r="K812">
            <v>50.949999999999996</v>
          </cell>
          <cell r="L812">
            <v>51.135000000000005</v>
          </cell>
          <cell r="P812" t="str">
            <v xml:space="preserve">  15:11:55</v>
          </cell>
          <cell r="Q812">
            <v>50.97</v>
          </cell>
        </row>
        <row r="813">
          <cell r="G813">
            <v>50.85</v>
          </cell>
          <cell r="I813">
            <v>50.91</v>
          </cell>
          <cell r="K813">
            <v>50.91</v>
          </cell>
          <cell r="L813">
            <v>51.087000000000003</v>
          </cell>
          <cell r="P813" t="str">
            <v xml:space="preserve">  15:11:57</v>
          </cell>
          <cell r="Q813">
            <v>50.85</v>
          </cell>
        </row>
        <row r="814">
          <cell r="G814">
            <v>50.91</v>
          </cell>
          <cell r="I814">
            <v>50.859999999999992</v>
          </cell>
          <cell r="K814">
            <v>50.859999999999992</v>
          </cell>
          <cell r="L814">
            <v>51.054000000000002</v>
          </cell>
          <cell r="P814" t="str">
            <v xml:space="preserve">  15:11:59</v>
          </cell>
          <cell r="Q814">
            <v>50.91</v>
          </cell>
        </row>
        <row r="815">
          <cell r="G815">
            <v>50.82</v>
          </cell>
          <cell r="I815">
            <v>50.87</v>
          </cell>
          <cell r="K815">
            <v>50.87</v>
          </cell>
          <cell r="L815">
            <v>51.021000000000001</v>
          </cell>
          <cell r="P815" t="str">
            <v xml:space="preserve">  15:12:01</v>
          </cell>
          <cell r="Q815">
            <v>50.82</v>
          </cell>
        </row>
        <row r="816">
          <cell r="G816">
            <v>50.88</v>
          </cell>
          <cell r="I816">
            <v>50.81</v>
          </cell>
          <cell r="K816">
            <v>50.81</v>
          </cell>
          <cell r="L816">
            <v>50.973000000000006</v>
          </cell>
          <cell r="P816" t="str">
            <v xml:space="preserve">  15:12:03</v>
          </cell>
          <cell r="Q816">
            <v>50.88</v>
          </cell>
        </row>
        <row r="817">
          <cell r="G817">
            <v>50.73</v>
          </cell>
          <cell r="I817">
            <v>50.75</v>
          </cell>
          <cell r="K817">
            <v>50.75</v>
          </cell>
          <cell r="L817">
            <v>50.897999999999996</v>
          </cell>
          <cell r="P817" t="str">
            <v xml:space="preserve">  15:12:05</v>
          </cell>
          <cell r="Q817">
            <v>50.73</v>
          </cell>
        </row>
        <row r="818">
          <cell r="G818">
            <v>50.64</v>
          </cell>
          <cell r="I818">
            <v>50.669999999999995</v>
          </cell>
          <cell r="K818">
            <v>50.669999999999995</v>
          </cell>
          <cell r="L818">
            <v>50.856000000000002</v>
          </cell>
          <cell r="P818" t="str">
            <v xml:space="preserve">  15:12:07</v>
          </cell>
          <cell r="Q818">
            <v>50.64</v>
          </cell>
        </row>
        <row r="819">
          <cell r="G819">
            <v>50.64</v>
          </cell>
          <cell r="I819">
            <v>50.620000000000005</v>
          </cell>
          <cell r="K819">
            <v>50.620000000000005</v>
          </cell>
          <cell r="L819">
            <v>50.804999999999993</v>
          </cell>
          <cell r="P819" t="str">
            <v xml:space="preserve">  15:12:09</v>
          </cell>
          <cell r="Q819">
            <v>50.64</v>
          </cell>
        </row>
        <row r="820">
          <cell r="G820">
            <v>50.58</v>
          </cell>
          <cell r="I820">
            <v>50.6</v>
          </cell>
          <cell r="K820">
            <v>50.6</v>
          </cell>
          <cell r="L820">
            <v>50.759999999999991</v>
          </cell>
          <cell r="P820" t="str">
            <v xml:space="preserve">  15:12:11</v>
          </cell>
          <cell r="Q820">
            <v>50.58</v>
          </cell>
        </row>
        <row r="821">
          <cell r="G821">
            <v>50.58</v>
          </cell>
          <cell r="I821">
            <v>50.56</v>
          </cell>
          <cell r="K821">
            <v>50.56</v>
          </cell>
          <cell r="L821">
            <v>50.714999999999989</v>
          </cell>
          <cell r="P821" t="str">
            <v xml:space="preserve">  15:12:13</v>
          </cell>
          <cell r="Q821">
            <v>50.58</v>
          </cell>
        </row>
        <row r="822">
          <cell r="G822">
            <v>50.52</v>
          </cell>
          <cell r="I822">
            <v>50.54</v>
          </cell>
          <cell r="K822">
            <v>50.54</v>
          </cell>
          <cell r="L822">
            <v>50.681999999999988</v>
          </cell>
          <cell r="P822" t="str">
            <v xml:space="preserve">  15:12:15</v>
          </cell>
          <cell r="Q822">
            <v>50.52</v>
          </cell>
        </row>
        <row r="823">
          <cell r="G823">
            <v>50.52</v>
          </cell>
          <cell r="I823">
            <v>50.49</v>
          </cell>
          <cell r="K823">
            <v>50.49</v>
          </cell>
          <cell r="L823">
            <v>50.633999999999993</v>
          </cell>
          <cell r="P823" t="str">
            <v xml:space="preserve">  15:12:17</v>
          </cell>
          <cell r="Q823">
            <v>50.52</v>
          </cell>
        </row>
        <row r="824">
          <cell r="G824">
            <v>50.43</v>
          </cell>
          <cell r="I824">
            <v>50.449999999999996</v>
          </cell>
          <cell r="K824">
            <v>50.449999999999996</v>
          </cell>
          <cell r="L824">
            <v>50.591999999999992</v>
          </cell>
          <cell r="P824" t="str">
            <v xml:space="preserve">  15:12:19</v>
          </cell>
          <cell r="Q824">
            <v>50.43</v>
          </cell>
        </row>
        <row r="825">
          <cell r="G825">
            <v>50.4</v>
          </cell>
          <cell r="I825">
            <v>50.449999999999996</v>
          </cell>
          <cell r="K825">
            <v>50.449999999999996</v>
          </cell>
          <cell r="L825">
            <v>50.55599999999999</v>
          </cell>
          <cell r="P825" t="str">
            <v xml:space="preserve">  15:12:21</v>
          </cell>
          <cell r="Q825">
            <v>50.4</v>
          </cell>
        </row>
        <row r="826">
          <cell r="G826">
            <v>50.52</v>
          </cell>
          <cell r="I826">
            <v>50.419999999999995</v>
          </cell>
          <cell r="K826">
            <v>50.419999999999995</v>
          </cell>
          <cell r="L826">
            <v>50.516999999999996</v>
          </cell>
          <cell r="P826" t="str">
            <v xml:space="preserve">  15:12:23</v>
          </cell>
          <cell r="Q826">
            <v>50.52</v>
          </cell>
        </row>
        <row r="827">
          <cell r="G827">
            <v>50.34</v>
          </cell>
          <cell r="I827">
            <v>50.400000000000006</v>
          </cell>
          <cell r="K827">
            <v>50.400000000000006</v>
          </cell>
          <cell r="L827">
            <v>50.487000000000002</v>
          </cell>
          <cell r="P827" t="str">
            <v xml:space="preserve">  15:12:25</v>
          </cell>
          <cell r="Q827">
            <v>50.34</v>
          </cell>
        </row>
        <row r="828">
          <cell r="G828">
            <v>50.34</v>
          </cell>
          <cell r="I828">
            <v>50.31</v>
          </cell>
          <cell r="K828">
            <v>50.31</v>
          </cell>
          <cell r="L828">
            <v>50.448</v>
          </cell>
          <cell r="P828" t="str">
            <v xml:space="preserve">  15:12:27</v>
          </cell>
          <cell r="Q828">
            <v>50.34</v>
          </cell>
        </row>
        <row r="829">
          <cell r="G829">
            <v>50.25</v>
          </cell>
          <cell r="I829">
            <v>50.26</v>
          </cell>
          <cell r="K829">
            <v>50.26</v>
          </cell>
          <cell r="L829">
            <v>50.409000000000006</v>
          </cell>
          <cell r="P829" t="str">
            <v xml:space="preserve">  15:12:29</v>
          </cell>
          <cell r="Q829">
            <v>50.25</v>
          </cell>
        </row>
        <row r="830">
          <cell r="G830">
            <v>50.19</v>
          </cell>
          <cell r="I830">
            <v>50.18</v>
          </cell>
          <cell r="K830">
            <v>50.18</v>
          </cell>
          <cell r="L830">
            <v>50.361000000000004</v>
          </cell>
          <cell r="P830" t="str">
            <v xml:space="preserve">  15:12:31</v>
          </cell>
          <cell r="Q830">
            <v>50.19</v>
          </cell>
        </row>
        <row r="831">
          <cell r="G831">
            <v>50.1</v>
          </cell>
          <cell r="I831">
            <v>60.43</v>
          </cell>
          <cell r="K831">
            <v>60.43</v>
          </cell>
          <cell r="L831">
            <v>53.409000000000006</v>
          </cell>
          <cell r="P831" t="str">
            <v xml:space="preserve">  15:12:33</v>
          </cell>
          <cell r="Q831">
            <v>50.1</v>
          </cell>
        </row>
        <row r="832">
          <cell r="G832">
            <v>81</v>
          </cell>
          <cell r="I832">
            <v>71.010000000000005</v>
          </cell>
          <cell r="K832">
            <v>71.010000000000005</v>
          </cell>
          <cell r="L832">
            <v>56.55</v>
          </cell>
          <cell r="P832" t="str">
            <v xml:space="preserve">  15:12:35</v>
          </cell>
          <cell r="Q832">
            <v>81</v>
          </cell>
        </row>
        <row r="833">
          <cell r="G833">
            <v>81.93</v>
          </cell>
          <cell r="I833">
            <v>81.970000000000013</v>
          </cell>
          <cell r="K833">
            <v>81.970000000000013</v>
          </cell>
          <cell r="L833">
            <v>59.804999999999993</v>
          </cell>
          <cell r="P833" t="str">
            <v xml:space="preserve">  15:12:37</v>
          </cell>
          <cell r="Q833">
            <v>81.93</v>
          </cell>
        </row>
        <row r="834">
          <cell r="G834">
            <v>82.98</v>
          </cell>
          <cell r="I834">
            <v>75.460000000000008</v>
          </cell>
          <cell r="K834">
            <v>75.460000000000008</v>
          </cell>
          <cell r="L834">
            <v>60.911999999999999</v>
          </cell>
          <cell r="P834" t="str">
            <v xml:space="preserve">  15:12:39</v>
          </cell>
          <cell r="Q834">
            <v>82.98</v>
          </cell>
        </row>
        <row r="835">
          <cell r="G835">
            <v>61.47</v>
          </cell>
          <cell r="I835">
            <v>65.86999999999999</v>
          </cell>
          <cell r="K835">
            <v>65.86999999999999</v>
          </cell>
          <cell r="L835">
            <v>61.176000000000002</v>
          </cell>
          <cell r="P835" t="str">
            <v xml:space="preserve">  15:12:41</v>
          </cell>
          <cell r="Q835">
            <v>61.47</v>
          </cell>
        </row>
        <row r="836">
          <cell r="G836">
            <v>53.16</v>
          </cell>
          <cell r="I836">
            <v>55.859999999999992</v>
          </cell>
          <cell r="K836">
            <v>55.859999999999992</v>
          </cell>
          <cell r="L836">
            <v>61.436999999999998</v>
          </cell>
          <cell r="P836" t="str">
            <v xml:space="preserve">  15:12:43</v>
          </cell>
          <cell r="Q836">
            <v>53.16</v>
          </cell>
        </row>
        <row r="837">
          <cell r="G837">
            <v>52.95</v>
          </cell>
          <cell r="I837">
            <v>53.02</v>
          </cell>
          <cell r="K837">
            <v>53.02</v>
          </cell>
          <cell r="L837">
            <v>61.698000000000015</v>
          </cell>
          <cell r="P837" t="str">
            <v xml:space="preserve">  15:12:45</v>
          </cell>
          <cell r="Q837">
            <v>52.95</v>
          </cell>
        </row>
        <row r="838">
          <cell r="G838">
            <v>52.95</v>
          </cell>
          <cell r="I838">
            <v>52.919999999999995</v>
          </cell>
          <cell r="K838">
            <v>52.919999999999995</v>
          </cell>
          <cell r="L838">
            <v>61.959000000000017</v>
          </cell>
          <cell r="P838" t="str">
            <v xml:space="preserve">  15:12:47</v>
          </cell>
          <cell r="Q838">
            <v>52.95</v>
          </cell>
        </row>
        <row r="839">
          <cell r="G839">
            <v>52.86</v>
          </cell>
          <cell r="I839">
            <v>52.84</v>
          </cell>
          <cell r="K839">
            <v>52.84</v>
          </cell>
          <cell r="L839">
            <v>62.210999999999999</v>
          </cell>
          <cell r="P839" t="str">
            <v xml:space="preserve">  15:12:49</v>
          </cell>
          <cell r="Q839">
            <v>52.86</v>
          </cell>
        </row>
        <row r="840">
          <cell r="G840">
            <v>52.71</v>
          </cell>
          <cell r="I840">
            <v>52.74</v>
          </cell>
          <cell r="K840">
            <v>52.74</v>
          </cell>
          <cell r="L840">
            <v>62.465999999999994</v>
          </cell>
          <cell r="P840" t="str">
            <v xml:space="preserve">  15:12:51</v>
          </cell>
          <cell r="Q840">
            <v>52.71</v>
          </cell>
        </row>
        <row r="841">
          <cell r="G841">
            <v>52.65</v>
          </cell>
          <cell r="I841">
            <v>52.640000000000008</v>
          </cell>
          <cell r="K841">
            <v>52.640000000000008</v>
          </cell>
          <cell r="L841">
            <v>59.622</v>
          </cell>
          <cell r="P841" t="str">
            <v xml:space="preserve">  15:12:53</v>
          </cell>
          <cell r="Q841">
            <v>52.65</v>
          </cell>
        </row>
        <row r="842">
          <cell r="G842">
            <v>52.56</v>
          </cell>
          <cell r="I842">
            <v>52.59</v>
          </cell>
          <cell r="K842">
            <v>52.59</v>
          </cell>
          <cell r="L842">
            <v>56.684999999999988</v>
          </cell>
          <cell r="P842" t="str">
            <v xml:space="preserve">  15:12:55</v>
          </cell>
          <cell r="Q842">
            <v>52.56</v>
          </cell>
        </row>
        <row r="843">
          <cell r="G843">
            <v>52.56</v>
          </cell>
          <cell r="I843">
            <v>52.53</v>
          </cell>
          <cell r="K843">
            <v>52.53</v>
          </cell>
          <cell r="L843">
            <v>53.633999999999993</v>
          </cell>
          <cell r="P843" t="str">
            <v xml:space="preserve">  15:12:57</v>
          </cell>
          <cell r="Q843">
            <v>52.56</v>
          </cell>
        </row>
        <row r="844">
          <cell r="G844">
            <v>52.47</v>
          </cell>
          <cell r="I844">
            <v>52.43</v>
          </cell>
          <cell r="K844">
            <v>52.43</v>
          </cell>
          <cell r="L844">
            <v>52.713000000000001</v>
          </cell>
          <cell r="P844" t="str">
            <v xml:space="preserve">  15:12:59</v>
          </cell>
          <cell r="Q844">
            <v>52.47</v>
          </cell>
        </row>
        <row r="845">
          <cell r="G845">
            <v>52.26</v>
          </cell>
          <cell r="I845">
            <v>52.37</v>
          </cell>
          <cell r="K845">
            <v>52.37</v>
          </cell>
          <cell r="L845">
            <v>52.635000000000005</v>
          </cell>
          <cell r="P845" t="str">
            <v xml:space="preserve">  15:13:01</v>
          </cell>
          <cell r="Q845">
            <v>52.26</v>
          </cell>
        </row>
        <row r="846">
          <cell r="G846">
            <v>52.38</v>
          </cell>
          <cell r="I846">
            <v>52.35</v>
          </cell>
          <cell r="K846">
            <v>52.35</v>
          </cell>
          <cell r="L846">
            <v>52.580999999999996</v>
          </cell>
          <cell r="P846" t="str">
            <v xml:space="preserve">  15:13:03</v>
          </cell>
          <cell r="Q846">
            <v>52.38</v>
          </cell>
        </row>
        <row r="847">
          <cell r="G847">
            <v>52.41</v>
          </cell>
          <cell r="I847">
            <v>52.359999999999992</v>
          </cell>
          <cell r="K847">
            <v>52.359999999999992</v>
          </cell>
          <cell r="L847">
            <v>52.515000000000001</v>
          </cell>
          <cell r="P847" t="str">
            <v xml:space="preserve">  15:13:05</v>
          </cell>
          <cell r="Q847">
            <v>52.41</v>
          </cell>
        </row>
        <row r="848">
          <cell r="G848">
            <v>52.29</v>
          </cell>
          <cell r="I848">
            <v>52.309999999999995</v>
          </cell>
          <cell r="K848">
            <v>52.309999999999995</v>
          </cell>
          <cell r="L848">
            <v>52.451999999999998</v>
          </cell>
          <cell r="P848" t="str">
            <v xml:space="preserve">  15:13:07</v>
          </cell>
          <cell r="Q848">
            <v>52.29</v>
          </cell>
        </row>
        <row r="849">
          <cell r="G849">
            <v>52.23</v>
          </cell>
          <cell r="I849">
            <v>52.23</v>
          </cell>
          <cell r="K849">
            <v>52.23</v>
          </cell>
          <cell r="L849">
            <v>52.398000000000003</v>
          </cell>
          <cell r="P849" t="str">
            <v xml:space="preserve">  15:13:09</v>
          </cell>
          <cell r="Q849">
            <v>52.23</v>
          </cell>
        </row>
        <row r="850">
          <cell r="G850">
            <v>52.17</v>
          </cell>
          <cell r="I850">
            <v>52.120000000000005</v>
          </cell>
          <cell r="K850">
            <v>52.120000000000005</v>
          </cell>
          <cell r="L850">
            <v>52.329000000000008</v>
          </cell>
          <cell r="P850" t="str">
            <v xml:space="preserve">  15:13:11</v>
          </cell>
          <cell r="Q850">
            <v>52.17</v>
          </cell>
        </row>
        <row r="851">
          <cell r="G851">
            <v>51.96</v>
          </cell>
          <cell r="I851">
            <v>52.04</v>
          </cell>
          <cell r="K851">
            <v>52.04</v>
          </cell>
          <cell r="L851">
            <v>52.272000000000006</v>
          </cell>
          <cell r="P851" t="str">
            <v xml:space="preserve">  15:13:13</v>
          </cell>
          <cell r="Q851">
            <v>51.96</v>
          </cell>
        </row>
        <row r="852">
          <cell r="G852">
            <v>51.99</v>
          </cell>
          <cell r="I852">
            <v>51.97</v>
          </cell>
          <cell r="K852">
            <v>51.97</v>
          </cell>
          <cell r="L852">
            <v>52.212000000000003</v>
          </cell>
          <cell r="P852" t="str">
            <v xml:space="preserve">  15:13:15</v>
          </cell>
          <cell r="Q852">
            <v>51.99</v>
          </cell>
        </row>
        <row r="853">
          <cell r="G853">
            <v>51.96</v>
          </cell>
          <cell r="I853">
            <v>51.930000000000007</v>
          </cell>
          <cell r="K853">
            <v>51.930000000000007</v>
          </cell>
          <cell r="L853">
            <v>52.149000000000001</v>
          </cell>
          <cell r="P853" t="str">
            <v xml:space="preserve">  15:13:17</v>
          </cell>
          <cell r="Q853">
            <v>51.96</v>
          </cell>
        </row>
        <row r="854">
          <cell r="G854">
            <v>51.84</v>
          </cell>
          <cell r="I854">
            <v>51.930000000000007</v>
          </cell>
          <cell r="K854">
            <v>51.930000000000007</v>
          </cell>
          <cell r="L854">
            <v>52.121999999999993</v>
          </cell>
          <cell r="P854" t="str">
            <v xml:space="preserve">  15:13:19</v>
          </cell>
          <cell r="Q854">
            <v>51.84</v>
          </cell>
        </row>
        <row r="855">
          <cell r="G855">
            <v>51.99</v>
          </cell>
          <cell r="I855">
            <v>51.890000000000008</v>
          </cell>
          <cell r="K855">
            <v>51.890000000000008</v>
          </cell>
          <cell r="L855">
            <v>52.067999999999998</v>
          </cell>
          <cell r="P855" t="str">
            <v xml:space="preserve">  15:13:21</v>
          </cell>
          <cell r="Q855">
            <v>51.99</v>
          </cell>
        </row>
        <row r="856">
          <cell r="G856">
            <v>51.84</v>
          </cell>
          <cell r="I856">
            <v>51.88</v>
          </cell>
          <cell r="K856">
            <v>51.88</v>
          </cell>
          <cell r="L856">
            <v>52.007999999999996</v>
          </cell>
          <cell r="P856" t="str">
            <v xml:space="preserve">  15:13:23</v>
          </cell>
          <cell r="Q856">
            <v>51.84</v>
          </cell>
        </row>
        <row r="857">
          <cell r="G857">
            <v>51.81</v>
          </cell>
          <cell r="I857">
            <v>51.800000000000004</v>
          </cell>
          <cell r="K857">
            <v>51.800000000000004</v>
          </cell>
          <cell r="L857">
            <v>51.953999999999994</v>
          </cell>
          <cell r="P857" t="str">
            <v xml:space="preserve">  15:13:25</v>
          </cell>
          <cell r="Q857">
            <v>51.81</v>
          </cell>
        </row>
        <row r="858">
          <cell r="G858">
            <v>51.75</v>
          </cell>
          <cell r="I858">
            <v>51.77</v>
          </cell>
          <cell r="K858">
            <v>51.77</v>
          </cell>
          <cell r="L858">
            <v>51.905999999999992</v>
          </cell>
          <cell r="P858" t="str">
            <v xml:space="preserve">  15:13:27</v>
          </cell>
          <cell r="Q858">
            <v>51.75</v>
          </cell>
        </row>
        <row r="859">
          <cell r="G859">
            <v>51.75</v>
          </cell>
          <cell r="I859">
            <v>51.71</v>
          </cell>
          <cell r="K859">
            <v>51.71</v>
          </cell>
          <cell r="L859">
            <v>51.852000000000011</v>
          </cell>
          <cell r="P859" t="str">
            <v xml:space="preserve">  15:13:29</v>
          </cell>
          <cell r="Q859">
            <v>51.75</v>
          </cell>
        </row>
        <row r="860">
          <cell r="G860">
            <v>51.63</v>
          </cell>
          <cell r="I860">
            <v>51.69</v>
          </cell>
          <cell r="K860">
            <v>51.69</v>
          </cell>
          <cell r="L860">
            <v>51.825000000000003</v>
          </cell>
          <cell r="P860" t="str">
            <v xml:space="preserve">  15:13:31</v>
          </cell>
          <cell r="Q860">
            <v>51.63</v>
          </cell>
        </row>
        <row r="861">
          <cell r="G861">
            <v>51.69</v>
          </cell>
          <cell r="I861">
            <v>51.639999999999993</v>
          </cell>
          <cell r="K861">
            <v>51.639999999999993</v>
          </cell>
          <cell r="L861">
            <v>51.786000000000001</v>
          </cell>
          <cell r="P861" t="str">
            <v xml:space="preserve">  15:13:33</v>
          </cell>
          <cell r="Q861">
            <v>51.69</v>
          </cell>
        </row>
        <row r="862">
          <cell r="G862">
            <v>51.6</v>
          </cell>
          <cell r="I862">
            <v>51.629999999999995</v>
          </cell>
          <cell r="K862">
            <v>51.629999999999995</v>
          </cell>
          <cell r="L862">
            <v>51.75</v>
          </cell>
          <cell r="P862" t="str">
            <v xml:space="preserve">  15:13:35</v>
          </cell>
          <cell r="Q862">
            <v>51.6</v>
          </cell>
        </row>
        <row r="863">
          <cell r="G863">
            <v>51.6</v>
          </cell>
          <cell r="I863">
            <v>51.59</v>
          </cell>
          <cell r="K863">
            <v>51.59</v>
          </cell>
          <cell r="L863">
            <v>51.722999999999999</v>
          </cell>
          <cell r="P863" t="str">
            <v xml:space="preserve">  15:13:37</v>
          </cell>
          <cell r="Q863">
            <v>51.6</v>
          </cell>
        </row>
        <row r="864">
          <cell r="G864">
            <v>51.57</v>
          </cell>
          <cell r="I864">
            <v>51.629999999999995</v>
          </cell>
          <cell r="K864">
            <v>51.629999999999995</v>
          </cell>
          <cell r="L864">
            <v>51.696000000000005</v>
          </cell>
          <cell r="P864" t="str">
            <v xml:space="preserve">  15:13:39</v>
          </cell>
          <cell r="Q864">
            <v>51.57</v>
          </cell>
        </row>
        <row r="865">
          <cell r="G865">
            <v>51.72</v>
          </cell>
          <cell r="I865">
            <v>51.599999999999994</v>
          </cell>
          <cell r="K865">
            <v>51.599999999999994</v>
          </cell>
          <cell r="L865">
            <v>51.662999999999997</v>
          </cell>
          <cell r="P865" t="str">
            <v xml:space="preserve">  15:13:41</v>
          </cell>
          <cell r="Q865">
            <v>51.72</v>
          </cell>
        </row>
        <row r="866">
          <cell r="G866">
            <v>51.51</v>
          </cell>
          <cell r="I866">
            <v>51.54999999999999</v>
          </cell>
          <cell r="K866">
            <v>51.54999999999999</v>
          </cell>
          <cell r="L866">
            <v>51.624000000000002</v>
          </cell>
          <cell r="P866" t="str">
            <v xml:space="preserve">  15:13:43</v>
          </cell>
          <cell r="Q866">
            <v>51.51</v>
          </cell>
        </row>
        <row r="867">
          <cell r="G867">
            <v>51.42</v>
          </cell>
          <cell r="I867">
            <v>51.48</v>
          </cell>
          <cell r="K867">
            <v>51.48</v>
          </cell>
          <cell r="L867">
            <v>51.6</v>
          </cell>
          <cell r="P867" t="str">
            <v xml:space="preserve">  15:13:45</v>
          </cell>
          <cell r="Q867">
            <v>51.42</v>
          </cell>
        </row>
        <row r="868">
          <cell r="G868">
            <v>51.51</v>
          </cell>
          <cell r="I868">
            <v>51.5</v>
          </cell>
          <cell r="K868">
            <v>51.5</v>
          </cell>
          <cell r="L868">
            <v>51.581999999999994</v>
          </cell>
          <cell r="P868" t="str">
            <v xml:space="preserve">  15:13:47</v>
          </cell>
          <cell r="Q868">
            <v>51.51</v>
          </cell>
        </row>
        <row r="869">
          <cell r="G869">
            <v>51.57</v>
          </cell>
          <cell r="I869">
            <v>51.52</v>
          </cell>
          <cell r="K869">
            <v>51.52</v>
          </cell>
          <cell r="L869">
            <v>51.566999999999993</v>
          </cell>
          <cell r="P869" t="str">
            <v xml:space="preserve">  15:13:49</v>
          </cell>
          <cell r="Q869">
            <v>51.57</v>
          </cell>
        </row>
        <row r="870">
          <cell r="G870">
            <v>51.48</v>
          </cell>
          <cell r="I870">
            <v>51.5</v>
          </cell>
          <cell r="K870">
            <v>51.5</v>
          </cell>
          <cell r="L870">
            <v>51.543000000000006</v>
          </cell>
          <cell r="P870" t="str">
            <v xml:space="preserve">  15:13:51</v>
          </cell>
          <cell r="Q870">
            <v>51.48</v>
          </cell>
        </row>
        <row r="871">
          <cell r="G871">
            <v>51.45</v>
          </cell>
          <cell r="I871">
            <v>51.430000000000007</v>
          </cell>
          <cell r="K871">
            <v>51.430000000000007</v>
          </cell>
          <cell r="L871">
            <v>51.518999999999991</v>
          </cell>
          <cell r="P871" t="str">
            <v xml:space="preserve">  15:13:53</v>
          </cell>
          <cell r="Q871">
            <v>51.45</v>
          </cell>
        </row>
        <row r="872">
          <cell r="G872">
            <v>51.36</v>
          </cell>
          <cell r="I872">
            <v>51.4</v>
          </cell>
          <cell r="K872">
            <v>51.4</v>
          </cell>
          <cell r="L872">
            <v>51.498000000000005</v>
          </cell>
          <cell r="P872" t="str">
            <v xml:space="preserve">  15:13:55</v>
          </cell>
          <cell r="Q872">
            <v>51.36</v>
          </cell>
        </row>
        <row r="873">
          <cell r="G873">
            <v>51.39</v>
          </cell>
          <cell r="I873">
            <v>51.370000000000005</v>
          </cell>
          <cell r="K873">
            <v>51.370000000000005</v>
          </cell>
          <cell r="L873">
            <v>51.476999999999997</v>
          </cell>
          <cell r="P873" t="str">
            <v xml:space="preserve">  15:13:57</v>
          </cell>
          <cell r="Q873">
            <v>51.39</v>
          </cell>
        </row>
        <row r="874">
          <cell r="G874">
            <v>51.36</v>
          </cell>
          <cell r="I874">
            <v>51.35</v>
          </cell>
          <cell r="K874">
            <v>51.35</v>
          </cell>
          <cell r="L874">
            <v>51.435000000000002</v>
          </cell>
          <cell r="P874" t="str">
            <v xml:space="preserve">  15:13:59</v>
          </cell>
          <cell r="Q874">
            <v>51.36</v>
          </cell>
        </row>
        <row r="875">
          <cell r="G875">
            <v>51.3</v>
          </cell>
          <cell r="I875">
            <v>51.300000000000004</v>
          </cell>
          <cell r="K875">
            <v>51.300000000000004</v>
          </cell>
          <cell r="L875">
            <v>51.408000000000001</v>
          </cell>
          <cell r="P875" t="str">
            <v xml:space="preserve">  15:14:01</v>
          </cell>
          <cell r="Q875">
            <v>51.3</v>
          </cell>
        </row>
        <row r="876">
          <cell r="G876">
            <v>51.24</v>
          </cell>
          <cell r="I876">
            <v>51.24</v>
          </cell>
          <cell r="K876">
            <v>51.24</v>
          </cell>
          <cell r="L876">
            <v>51.384</v>
          </cell>
          <cell r="P876" t="str">
            <v xml:space="preserve">  15:14:03</v>
          </cell>
          <cell r="Q876">
            <v>51.24</v>
          </cell>
        </row>
        <row r="877">
          <cell r="G877">
            <v>51.18</v>
          </cell>
          <cell r="I877">
            <v>51.169999999999995</v>
          </cell>
          <cell r="K877">
            <v>51.169999999999995</v>
          </cell>
          <cell r="L877">
            <v>51.342000000000006</v>
          </cell>
          <cell r="P877" t="str">
            <v xml:space="preserve">  15:14:05</v>
          </cell>
          <cell r="Q877">
            <v>51.18</v>
          </cell>
        </row>
        <row r="878">
          <cell r="G878">
            <v>51.09</v>
          </cell>
          <cell r="I878">
            <v>51.120000000000005</v>
          </cell>
          <cell r="K878">
            <v>51.120000000000005</v>
          </cell>
          <cell r="L878">
            <v>51.294000000000004</v>
          </cell>
          <cell r="P878" t="str">
            <v xml:space="preserve">  15:14:07</v>
          </cell>
          <cell r="Q878">
            <v>51.09</v>
          </cell>
        </row>
        <row r="879">
          <cell r="G879">
            <v>51.09</v>
          </cell>
          <cell r="I879">
            <v>51.13</v>
          </cell>
          <cell r="K879">
            <v>51.13</v>
          </cell>
          <cell r="L879">
            <v>51.26700000000001</v>
          </cell>
          <cell r="P879" t="str">
            <v xml:space="preserve">  15:14:09</v>
          </cell>
          <cell r="Q879">
            <v>51.09</v>
          </cell>
        </row>
        <row r="880">
          <cell r="G880">
            <v>51.21</v>
          </cell>
          <cell r="I880">
            <v>51.120000000000005</v>
          </cell>
          <cell r="K880">
            <v>51.120000000000005</v>
          </cell>
          <cell r="L880">
            <v>51.228000000000009</v>
          </cell>
          <cell r="P880" t="str">
            <v xml:space="preserve">  15:14:11</v>
          </cell>
          <cell r="Q880">
            <v>51.21</v>
          </cell>
        </row>
        <row r="881">
          <cell r="G881">
            <v>51.06</v>
          </cell>
          <cell r="I881">
            <v>51.110000000000007</v>
          </cell>
          <cell r="K881">
            <v>51.110000000000007</v>
          </cell>
          <cell r="L881">
            <v>51.198000000000008</v>
          </cell>
          <cell r="P881" t="str">
            <v xml:space="preserve">  15:14:13</v>
          </cell>
          <cell r="Q881">
            <v>51.06</v>
          </cell>
        </row>
        <row r="882">
          <cell r="G882">
            <v>51.06</v>
          </cell>
          <cell r="I882">
            <v>51.04</v>
          </cell>
          <cell r="K882">
            <v>51.04</v>
          </cell>
          <cell r="L882">
            <v>51.158999999999999</v>
          </cell>
          <cell r="P882" t="str">
            <v xml:space="preserve">  15:14:15</v>
          </cell>
          <cell r="Q882">
            <v>51.06</v>
          </cell>
        </row>
        <row r="883">
          <cell r="G883">
            <v>51</v>
          </cell>
          <cell r="I883">
            <v>50.99</v>
          </cell>
          <cell r="K883">
            <v>50.99</v>
          </cell>
          <cell r="L883">
            <v>51.113999999999997</v>
          </cell>
          <cell r="P883" t="str">
            <v xml:space="preserve">  15:14:17</v>
          </cell>
          <cell r="Q883">
            <v>51</v>
          </cell>
        </row>
        <row r="884">
          <cell r="G884">
            <v>50.91</v>
          </cell>
          <cell r="I884">
            <v>50.949999999999996</v>
          </cell>
          <cell r="K884">
            <v>50.949999999999996</v>
          </cell>
          <cell r="L884">
            <v>51.078000000000003</v>
          </cell>
          <cell r="P884" t="str">
            <v xml:space="preserve">  15:14:19</v>
          </cell>
          <cell r="Q884">
            <v>50.91</v>
          </cell>
        </row>
        <row r="885">
          <cell r="G885">
            <v>50.94</v>
          </cell>
          <cell r="I885">
            <v>50.93</v>
          </cell>
          <cell r="K885">
            <v>50.93</v>
          </cell>
          <cell r="L885">
            <v>51.048000000000002</v>
          </cell>
          <cell r="P885" t="str">
            <v xml:space="preserve">  15:14:21</v>
          </cell>
          <cell r="Q885">
            <v>50.94</v>
          </cell>
        </row>
        <row r="886">
          <cell r="G886">
            <v>50.94</v>
          </cell>
          <cell r="I886">
            <v>50.9</v>
          </cell>
          <cell r="K886">
            <v>50.9</v>
          </cell>
          <cell r="L886">
            <v>51.011999999999993</v>
          </cell>
          <cell r="P886" t="str">
            <v xml:space="preserve">  15:14:23</v>
          </cell>
          <cell r="Q886">
            <v>50.94</v>
          </cell>
        </row>
        <row r="887">
          <cell r="G887">
            <v>50.82</v>
          </cell>
          <cell r="I887">
            <v>50.849999999999994</v>
          </cell>
          <cell r="K887">
            <v>50.849999999999994</v>
          </cell>
          <cell r="L887">
            <v>50.982000000000006</v>
          </cell>
          <cell r="P887" t="str">
            <v xml:space="preserve">  15:14:25</v>
          </cell>
          <cell r="Q887">
            <v>50.82</v>
          </cell>
        </row>
        <row r="888">
          <cell r="G888">
            <v>50.79</v>
          </cell>
          <cell r="I888">
            <v>50.75</v>
          </cell>
          <cell r="K888">
            <v>50.75</v>
          </cell>
          <cell r="L888">
            <v>50.936999999999998</v>
          </cell>
          <cell r="P888" t="str">
            <v xml:space="preserve">  15:14:27</v>
          </cell>
          <cell r="Q888">
            <v>50.79</v>
          </cell>
        </row>
        <row r="889">
          <cell r="G889">
            <v>50.64</v>
          </cell>
          <cell r="I889">
            <v>50.69</v>
          </cell>
          <cell r="K889">
            <v>50.69</v>
          </cell>
          <cell r="L889">
            <v>50.879999999999995</v>
          </cell>
          <cell r="P889" t="str">
            <v xml:space="preserve">  15:14:29</v>
          </cell>
          <cell r="Q889">
            <v>50.64</v>
          </cell>
        </row>
        <row r="890">
          <cell r="G890">
            <v>50.64</v>
          </cell>
          <cell r="I890">
            <v>50.629999999999995</v>
          </cell>
          <cell r="K890">
            <v>50.629999999999995</v>
          </cell>
          <cell r="L890">
            <v>50.835000000000001</v>
          </cell>
          <cell r="P890" t="str">
            <v xml:space="preserve">  15:14:31</v>
          </cell>
          <cell r="Q890">
            <v>50.64</v>
          </cell>
        </row>
        <row r="891">
          <cell r="G891">
            <v>50.61</v>
          </cell>
          <cell r="I891">
            <v>50.580000000000005</v>
          </cell>
          <cell r="K891">
            <v>50.580000000000005</v>
          </cell>
          <cell r="L891">
            <v>50.777999999999999</v>
          </cell>
          <cell r="P891" t="str">
            <v xml:space="preserve">  15:14:33</v>
          </cell>
          <cell r="Q891">
            <v>50.61</v>
          </cell>
        </row>
        <row r="892">
          <cell r="G892">
            <v>50.49</v>
          </cell>
          <cell r="I892">
            <v>50.51</v>
          </cell>
          <cell r="K892">
            <v>50.51</v>
          </cell>
          <cell r="L892">
            <v>50.720999999999997</v>
          </cell>
          <cell r="P892" t="str">
            <v xml:space="preserve">  15:14:35</v>
          </cell>
          <cell r="Q892">
            <v>50.49</v>
          </cell>
        </row>
        <row r="893">
          <cell r="G893">
            <v>50.43</v>
          </cell>
          <cell r="I893">
            <v>50.410000000000004</v>
          </cell>
          <cell r="K893">
            <v>50.410000000000004</v>
          </cell>
          <cell r="L893">
            <v>50.661000000000001</v>
          </cell>
          <cell r="P893" t="str">
            <v xml:space="preserve">  15:14:37</v>
          </cell>
          <cell r="Q893">
            <v>50.43</v>
          </cell>
        </row>
        <row r="894">
          <cell r="G894">
            <v>50.31</v>
          </cell>
          <cell r="I894">
            <v>50.35</v>
          </cell>
          <cell r="K894">
            <v>50.35</v>
          </cell>
          <cell r="L894">
            <v>50.597999999999999</v>
          </cell>
          <cell r="P894" t="str">
            <v xml:space="preserve">  15:14:39</v>
          </cell>
          <cell r="Q894">
            <v>50.31</v>
          </cell>
        </row>
        <row r="895">
          <cell r="G895">
            <v>50.31</v>
          </cell>
          <cell r="I895">
            <v>50.27</v>
          </cell>
          <cell r="K895">
            <v>50.27</v>
          </cell>
          <cell r="L895">
            <v>50.523000000000003</v>
          </cell>
          <cell r="P895" t="str">
            <v xml:space="preserve">  15:14:41</v>
          </cell>
          <cell r="Q895">
            <v>50.31</v>
          </cell>
        </row>
        <row r="896">
          <cell r="G896">
            <v>50.19</v>
          </cell>
          <cell r="I896">
            <v>50.91</v>
          </cell>
          <cell r="K896">
            <v>50.91</v>
          </cell>
          <cell r="L896">
            <v>50.664000000000001</v>
          </cell>
          <cell r="P896" t="str">
            <v xml:space="preserve">  15:14:43</v>
          </cell>
          <cell r="Q896">
            <v>50.19</v>
          </cell>
        </row>
        <row r="897">
          <cell r="G897">
            <v>52.23</v>
          </cell>
          <cell r="I897">
            <v>60.96</v>
          </cell>
          <cell r="K897">
            <v>60.96</v>
          </cell>
          <cell r="L897">
            <v>53.631000000000007</v>
          </cell>
          <cell r="P897" t="str">
            <v xml:space="preserve">  15:14:45</v>
          </cell>
          <cell r="Q897">
            <v>52.23</v>
          </cell>
        </row>
        <row r="898">
          <cell r="G898">
            <v>80.459999999999994</v>
          </cell>
          <cell r="I898">
            <v>71.64</v>
          </cell>
          <cell r="K898">
            <v>71.64</v>
          </cell>
          <cell r="L898">
            <v>56.79</v>
          </cell>
          <cell r="P898" t="str">
            <v xml:space="preserve">  15:14:47</v>
          </cell>
          <cell r="Q898">
            <v>80.459999999999994</v>
          </cell>
        </row>
        <row r="899">
          <cell r="G899">
            <v>82.23</v>
          </cell>
          <cell r="I899">
            <v>81.81</v>
          </cell>
          <cell r="K899">
            <v>81.81</v>
          </cell>
          <cell r="L899">
            <v>60</v>
          </cell>
          <cell r="P899" t="str">
            <v xml:space="preserve">  15:14:49</v>
          </cell>
          <cell r="Q899">
            <v>82.23</v>
          </cell>
        </row>
        <row r="900">
          <cell r="G900">
            <v>82.74</v>
          </cell>
          <cell r="I900">
            <v>79.38</v>
          </cell>
          <cell r="K900">
            <v>79.38</v>
          </cell>
          <cell r="L900">
            <v>62.255999999999993</v>
          </cell>
          <cell r="P900" t="str">
            <v xml:space="preserve">  15:14:51</v>
          </cell>
          <cell r="Q900">
            <v>82.74</v>
          </cell>
        </row>
        <row r="901">
          <cell r="G901">
            <v>73.17</v>
          </cell>
          <cell r="I901">
            <v>69.62</v>
          </cell>
          <cell r="K901">
            <v>69.62</v>
          </cell>
          <cell r="L901">
            <v>62.50200000000001</v>
          </cell>
          <cell r="P901" t="str">
            <v xml:space="preserve">  15:14:53</v>
          </cell>
          <cell r="Q901">
            <v>73.17</v>
          </cell>
        </row>
        <row r="902">
          <cell r="G902">
            <v>52.95</v>
          </cell>
          <cell r="I902">
            <v>59.669999999999995</v>
          </cell>
          <cell r="K902">
            <v>59.669999999999995</v>
          </cell>
          <cell r="L902">
            <v>62.748000000000005</v>
          </cell>
          <cell r="P902" t="str">
            <v xml:space="preserve">  15:14:55</v>
          </cell>
          <cell r="Q902">
            <v>52.95</v>
          </cell>
        </row>
        <row r="903">
          <cell r="G903">
            <v>52.89</v>
          </cell>
          <cell r="I903">
            <v>52.870000000000005</v>
          </cell>
          <cell r="K903">
            <v>52.870000000000005</v>
          </cell>
          <cell r="L903">
            <v>62.994000000000007</v>
          </cell>
          <cell r="P903" t="str">
            <v xml:space="preserve">  15:14:57</v>
          </cell>
          <cell r="Q903">
            <v>52.89</v>
          </cell>
        </row>
        <row r="904">
          <cell r="G904">
            <v>52.77</v>
          </cell>
          <cell r="I904">
            <v>52.75</v>
          </cell>
          <cell r="K904">
            <v>52.75</v>
          </cell>
          <cell r="L904">
            <v>63.222000000000001</v>
          </cell>
          <cell r="P904" t="str">
            <v xml:space="preserve">  15:14:59</v>
          </cell>
          <cell r="Q904">
            <v>52.77</v>
          </cell>
        </row>
        <row r="905">
          <cell r="G905">
            <v>52.59</v>
          </cell>
          <cell r="I905">
            <v>52.59</v>
          </cell>
          <cell r="K905">
            <v>52.59</v>
          </cell>
          <cell r="L905">
            <v>63.444000000000003</v>
          </cell>
          <cell r="P905" t="str">
            <v xml:space="preserve">  15:15:01</v>
          </cell>
          <cell r="Q905">
            <v>52.59</v>
          </cell>
        </row>
        <row r="906">
          <cell r="G906">
            <v>52.41</v>
          </cell>
          <cell r="I906">
            <v>52.49</v>
          </cell>
          <cell r="K906">
            <v>52.49</v>
          </cell>
          <cell r="L906">
            <v>63.467999999999996</v>
          </cell>
          <cell r="P906" t="str">
            <v xml:space="preserve">  15:15:03</v>
          </cell>
          <cell r="Q906">
            <v>52.41</v>
          </cell>
        </row>
        <row r="907">
          <cell r="G907">
            <v>52.47</v>
          </cell>
          <cell r="I907">
            <v>52.41</v>
          </cell>
          <cell r="K907">
            <v>52.41</v>
          </cell>
          <cell r="L907">
            <v>60.656999999999996</v>
          </cell>
          <cell r="P907" t="str">
            <v xml:space="preserve">  15:15:05</v>
          </cell>
          <cell r="Q907">
            <v>52.47</v>
          </cell>
        </row>
        <row r="908">
          <cell r="G908">
            <v>52.35</v>
          </cell>
          <cell r="I908">
            <v>52.389999999999993</v>
          </cell>
          <cell r="K908">
            <v>52.389999999999993</v>
          </cell>
          <cell r="L908">
            <v>57.669000000000004</v>
          </cell>
          <cell r="P908" t="str">
            <v xml:space="preserve">  15:15:07</v>
          </cell>
          <cell r="Q908">
            <v>52.35</v>
          </cell>
        </row>
        <row r="909">
          <cell r="G909">
            <v>52.35</v>
          </cell>
          <cell r="I909">
            <v>52.31</v>
          </cell>
          <cell r="K909">
            <v>52.31</v>
          </cell>
          <cell r="L909">
            <v>54.618000000000009</v>
          </cell>
          <cell r="P909" t="str">
            <v xml:space="preserve">  15:15:09</v>
          </cell>
          <cell r="Q909">
            <v>52.35</v>
          </cell>
        </row>
        <row r="910">
          <cell r="G910">
            <v>52.23</v>
          </cell>
          <cell r="I910">
            <v>52.26</v>
          </cell>
          <cell r="K910">
            <v>52.26</v>
          </cell>
          <cell r="L910">
            <v>52.521000000000015</v>
          </cell>
          <cell r="P910" t="str">
            <v xml:space="preserve">  15:15:11</v>
          </cell>
          <cell r="Q910">
            <v>52.23</v>
          </cell>
        </row>
        <row r="911">
          <cell r="G911">
            <v>52.2</v>
          </cell>
          <cell r="I911">
            <v>52.169999999999995</v>
          </cell>
          <cell r="K911">
            <v>52.169999999999995</v>
          </cell>
          <cell r="L911">
            <v>52.434000000000005</v>
          </cell>
          <cell r="P911" t="str">
            <v xml:space="preserve">  15:15:13</v>
          </cell>
          <cell r="Q911">
            <v>52.2</v>
          </cell>
        </row>
        <row r="912">
          <cell r="G912">
            <v>52.08</v>
          </cell>
          <cell r="I912">
            <v>52.07</v>
          </cell>
          <cell r="K912">
            <v>52.07</v>
          </cell>
          <cell r="L912">
            <v>52.338000000000001</v>
          </cell>
          <cell r="P912" t="str">
            <v xml:space="preserve">  15:15:15</v>
          </cell>
          <cell r="Q912">
            <v>52.08</v>
          </cell>
        </row>
        <row r="913">
          <cell r="G913">
            <v>51.93</v>
          </cell>
          <cell r="I913">
            <v>51.94</v>
          </cell>
          <cell r="K913">
            <v>51.94</v>
          </cell>
          <cell r="L913">
            <v>52.242000000000004</v>
          </cell>
          <cell r="P913" t="str">
            <v xml:space="preserve">  15:15:17</v>
          </cell>
          <cell r="Q913">
            <v>51.93</v>
          </cell>
        </row>
        <row r="914">
          <cell r="G914">
            <v>51.81</v>
          </cell>
          <cell r="I914">
            <v>51.830000000000005</v>
          </cell>
          <cell r="K914">
            <v>51.830000000000005</v>
          </cell>
          <cell r="L914">
            <v>52.157999999999994</v>
          </cell>
          <cell r="P914" t="str">
            <v xml:space="preserve">  15:15:19</v>
          </cell>
          <cell r="Q914">
            <v>51.81</v>
          </cell>
        </row>
        <row r="915">
          <cell r="G915">
            <v>51.75</v>
          </cell>
          <cell r="I915">
            <v>51.76</v>
          </cell>
          <cell r="K915">
            <v>51.76</v>
          </cell>
          <cell r="L915">
            <v>52.088999999999999</v>
          </cell>
          <cell r="P915" t="str">
            <v xml:space="preserve">  15:15:21</v>
          </cell>
          <cell r="Q915">
            <v>51.75</v>
          </cell>
        </row>
        <row r="916">
          <cell r="G916">
            <v>51.72</v>
          </cell>
          <cell r="I916">
            <v>51.76</v>
          </cell>
          <cell r="K916">
            <v>51.76</v>
          </cell>
          <cell r="L916">
            <v>52.023000000000003</v>
          </cell>
          <cell r="P916" t="str">
            <v xml:space="preserve">  15:15:23</v>
          </cell>
          <cell r="Q916">
            <v>51.72</v>
          </cell>
        </row>
        <row r="917">
          <cell r="G917">
            <v>51.81</v>
          </cell>
          <cell r="I917">
            <v>51.73</v>
          </cell>
          <cell r="K917">
            <v>51.73</v>
          </cell>
          <cell r="L917">
            <v>51.954000000000008</v>
          </cell>
          <cell r="P917" t="str">
            <v xml:space="preserve">  15:15:25</v>
          </cell>
          <cell r="Q917">
            <v>51.81</v>
          </cell>
        </row>
        <row r="918">
          <cell r="G918">
            <v>51.66</v>
          </cell>
          <cell r="I918">
            <v>51.68</v>
          </cell>
          <cell r="K918">
            <v>51.68</v>
          </cell>
          <cell r="L918">
            <v>51.876000000000012</v>
          </cell>
          <cell r="P918" t="str">
            <v xml:space="preserve">  15:15:27</v>
          </cell>
          <cell r="Q918">
            <v>51.66</v>
          </cell>
        </row>
        <row r="919">
          <cell r="G919">
            <v>51.57</v>
          </cell>
          <cell r="I919">
            <v>51.54</v>
          </cell>
          <cell r="K919">
            <v>51.54</v>
          </cell>
          <cell r="L919">
            <v>51.792000000000009</v>
          </cell>
          <cell r="P919" t="str">
            <v xml:space="preserve">  15:15:29</v>
          </cell>
          <cell r="Q919">
            <v>51.57</v>
          </cell>
        </row>
        <row r="920">
          <cell r="G920">
            <v>51.39</v>
          </cell>
          <cell r="I920">
            <v>51.470000000000006</v>
          </cell>
          <cell r="K920">
            <v>51.470000000000006</v>
          </cell>
          <cell r="L920">
            <v>51.716999999999999</v>
          </cell>
          <cell r="P920" t="str">
            <v xml:space="preserve">  15:15:31</v>
          </cell>
          <cell r="Q920">
            <v>51.39</v>
          </cell>
        </row>
        <row r="921">
          <cell r="G921">
            <v>51.45</v>
          </cell>
          <cell r="I921">
            <v>51.379999999999995</v>
          </cell>
          <cell r="K921">
            <v>51.379999999999995</v>
          </cell>
          <cell r="L921">
            <v>51.638999999999989</v>
          </cell>
          <cell r="P921" t="str">
            <v xml:space="preserve">  15:15:33</v>
          </cell>
          <cell r="Q921">
            <v>51.45</v>
          </cell>
        </row>
        <row r="922">
          <cell r="G922">
            <v>51.3</v>
          </cell>
          <cell r="I922">
            <v>51.32</v>
          </cell>
          <cell r="K922">
            <v>51.32</v>
          </cell>
          <cell r="L922">
            <v>51.566999999999993</v>
          </cell>
          <cell r="P922" t="str">
            <v xml:space="preserve">  15:15:35</v>
          </cell>
          <cell r="Q922">
            <v>51.3</v>
          </cell>
        </row>
        <row r="923">
          <cell r="G923">
            <v>51.21</v>
          </cell>
          <cell r="I923">
            <v>51.25</v>
          </cell>
          <cell r="K923">
            <v>51.25</v>
          </cell>
          <cell r="L923">
            <v>51.509999999999991</v>
          </cell>
          <cell r="P923" t="str">
            <v xml:space="preserve">  15:15:37</v>
          </cell>
          <cell r="Q923">
            <v>51.21</v>
          </cell>
        </row>
        <row r="924">
          <cell r="G924">
            <v>51.24</v>
          </cell>
          <cell r="I924">
            <v>51.180000000000007</v>
          </cell>
          <cell r="K924">
            <v>51.180000000000007</v>
          </cell>
          <cell r="L924">
            <v>51.443999999999996</v>
          </cell>
          <cell r="P924" t="str">
            <v xml:space="preserve">  15:15:39</v>
          </cell>
          <cell r="Q924">
            <v>51.24</v>
          </cell>
        </row>
        <row r="925">
          <cell r="G925">
            <v>51.09</v>
          </cell>
          <cell r="I925">
            <v>51.150000000000006</v>
          </cell>
          <cell r="K925">
            <v>51.150000000000006</v>
          </cell>
          <cell r="L925">
            <v>51.384</v>
          </cell>
          <cell r="P925" t="str">
            <v xml:space="preserve">  15:15:41</v>
          </cell>
          <cell r="Q925">
            <v>51.09</v>
          </cell>
        </row>
        <row r="926">
          <cell r="G926">
            <v>51.12</v>
          </cell>
          <cell r="I926">
            <v>51.07</v>
          </cell>
          <cell r="K926">
            <v>51.07</v>
          </cell>
          <cell r="L926">
            <v>51.302999999999997</v>
          </cell>
          <cell r="P926" t="str">
            <v xml:space="preserve">  15:15:43</v>
          </cell>
          <cell r="Q926">
            <v>51.12</v>
          </cell>
        </row>
        <row r="927">
          <cell r="G927">
            <v>51</v>
          </cell>
          <cell r="I927">
            <v>50.98</v>
          </cell>
          <cell r="K927">
            <v>50.98</v>
          </cell>
          <cell r="L927">
            <v>51.219000000000008</v>
          </cell>
          <cell r="P927" t="str">
            <v xml:space="preserve">  15:15:45</v>
          </cell>
          <cell r="Q927">
            <v>51</v>
          </cell>
        </row>
        <row r="928">
          <cell r="G928">
            <v>50.82</v>
          </cell>
          <cell r="I928">
            <v>50.91</v>
          </cell>
          <cell r="K928">
            <v>50.91</v>
          </cell>
          <cell r="L928">
            <v>51.152999999999999</v>
          </cell>
          <cell r="P928" t="str">
            <v xml:space="preserve">  15:15:47</v>
          </cell>
          <cell r="Q928">
            <v>50.82</v>
          </cell>
        </row>
        <row r="929">
          <cell r="G929">
            <v>50.91</v>
          </cell>
          <cell r="I929">
            <v>50.79999999999999</v>
          </cell>
          <cell r="K929">
            <v>50.79999999999999</v>
          </cell>
          <cell r="L929">
            <v>51.081000000000003</v>
          </cell>
          <cell r="P929" t="str">
            <v xml:space="preserve">  15:15:49</v>
          </cell>
          <cell r="Q929">
            <v>50.91</v>
          </cell>
        </row>
        <row r="930">
          <cell r="G930">
            <v>50.67</v>
          </cell>
          <cell r="I930">
            <v>50.75</v>
          </cell>
          <cell r="K930">
            <v>50.75</v>
          </cell>
          <cell r="L930">
            <v>51.003000000000007</v>
          </cell>
          <cell r="P930" t="str">
            <v xml:space="preserve">  15:15:51</v>
          </cell>
          <cell r="Q930">
            <v>50.67</v>
          </cell>
        </row>
        <row r="931">
          <cell r="G931">
            <v>50.67</v>
          </cell>
          <cell r="I931">
            <v>50.660000000000004</v>
          </cell>
          <cell r="K931">
            <v>50.660000000000004</v>
          </cell>
          <cell r="L931">
            <v>50.936999999999998</v>
          </cell>
          <cell r="P931" t="str">
            <v xml:space="preserve">  15:15:53</v>
          </cell>
          <cell r="Q931">
            <v>50.67</v>
          </cell>
        </row>
        <row r="932">
          <cell r="G932">
            <v>50.64</v>
          </cell>
          <cell r="I932">
            <v>50.65</v>
          </cell>
          <cell r="K932">
            <v>50.65</v>
          </cell>
          <cell r="L932">
            <v>50.88</v>
          </cell>
          <cell r="P932" t="str">
            <v xml:space="preserve">  15:15:55</v>
          </cell>
          <cell r="Q932">
            <v>50.64</v>
          </cell>
        </row>
        <row r="933">
          <cell r="G933">
            <v>50.64</v>
          </cell>
          <cell r="I933">
            <v>50.6</v>
          </cell>
          <cell r="K933">
            <v>50.6</v>
          </cell>
          <cell r="L933">
            <v>50.808</v>
          </cell>
          <cell r="P933" t="str">
            <v xml:space="preserve">  15:15:57</v>
          </cell>
          <cell r="Q933">
            <v>50.64</v>
          </cell>
        </row>
        <row r="934">
          <cell r="G934">
            <v>50.52</v>
          </cell>
          <cell r="I934">
            <v>50.53</v>
          </cell>
          <cell r="K934">
            <v>50.53</v>
          </cell>
          <cell r="L934">
            <v>50.741999999999997</v>
          </cell>
          <cell r="P934" t="str">
            <v xml:space="preserve">  15:15:59</v>
          </cell>
          <cell r="Q934">
            <v>50.52</v>
          </cell>
        </row>
        <row r="935">
          <cell r="G935">
            <v>50.43</v>
          </cell>
          <cell r="I935">
            <v>50.44</v>
          </cell>
          <cell r="K935">
            <v>50.44</v>
          </cell>
          <cell r="L935">
            <v>50.666999999999994</v>
          </cell>
          <cell r="P935" t="str">
            <v xml:space="preserve">  15:16:01</v>
          </cell>
          <cell r="Q935">
            <v>50.43</v>
          </cell>
        </row>
        <row r="936">
          <cell r="G936">
            <v>50.37</v>
          </cell>
          <cell r="I936">
            <v>50.359999999999992</v>
          </cell>
          <cell r="K936">
            <v>50.359999999999992</v>
          </cell>
          <cell r="L936">
            <v>50.594999999999992</v>
          </cell>
          <cell r="P936" t="str">
            <v xml:space="preserve">  15:16:03</v>
          </cell>
          <cell r="Q936">
            <v>50.37</v>
          </cell>
        </row>
        <row r="937">
          <cell r="G937">
            <v>50.28</v>
          </cell>
          <cell r="I937">
            <v>50.28</v>
          </cell>
          <cell r="K937">
            <v>50.28</v>
          </cell>
          <cell r="L937">
            <v>50.531999999999996</v>
          </cell>
          <cell r="P937" t="str">
            <v xml:space="preserve">  15:16:05</v>
          </cell>
          <cell r="Q937">
            <v>50.28</v>
          </cell>
        </row>
        <row r="938">
          <cell r="G938">
            <v>50.19</v>
          </cell>
          <cell r="I938">
            <v>50.21</v>
          </cell>
          <cell r="K938">
            <v>50.21</v>
          </cell>
          <cell r="L938">
            <v>50.457000000000008</v>
          </cell>
          <cell r="P938" t="str">
            <v xml:space="preserve">  15:16:07</v>
          </cell>
          <cell r="Q938">
            <v>50.19</v>
          </cell>
        </row>
        <row r="939">
          <cell r="G939">
            <v>50.16</v>
          </cell>
          <cell r="I939">
            <v>50.18</v>
          </cell>
          <cell r="K939">
            <v>50.18</v>
          </cell>
          <cell r="L939">
            <v>50.408999999999999</v>
          </cell>
          <cell r="P939" t="str">
            <v xml:space="preserve">  15:16:09</v>
          </cell>
          <cell r="Q939">
            <v>50.16</v>
          </cell>
        </row>
        <row r="940">
          <cell r="G940">
            <v>50.19</v>
          </cell>
          <cell r="I940">
            <v>60.52</v>
          </cell>
          <cell r="K940">
            <v>60.52</v>
          </cell>
          <cell r="L940">
            <v>53.463000000000001</v>
          </cell>
          <cell r="P940" t="str">
            <v xml:space="preserve">  15:16:11</v>
          </cell>
          <cell r="Q940">
            <v>50.19</v>
          </cell>
        </row>
        <row r="941">
          <cell r="G941">
            <v>81.209999999999994</v>
          </cell>
          <cell r="I941">
            <v>71.139999999999986</v>
          </cell>
          <cell r="K941">
            <v>71.139999999999986</v>
          </cell>
          <cell r="L941">
            <v>56.600999999999999</v>
          </cell>
          <cell r="P941" t="str">
            <v xml:space="preserve">  15:16:13</v>
          </cell>
          <cell r="Q941">
            <v>81.209999999999994</v>
          </cell>
        </row>
        <row r="942">
          <cell r="G942">
            <v>82.02</v>
          </cell>
          <cell r="I942">
            <v>82.06</v>
          </cell>
          <cell r="K942">
            <v>82.06</v>
          </cell>
          <cell r="L942">
            <v>59.832000000000008</v>
          </cell>
          <cell r="P942" t="str">
            <v xml:space="preserve">  15:16:15</v>
          </cell>
          <cell r="Q942">
            <v>82.02</v>
          </cell>
        </row>
        <row r="943">
          <cell r="G943">
            <v>82.95</v>
          </cell>
          <cell r="I943">
            <v>81.709999999999994</v>
          </cell>
          <cell r="K943">
            <v>81.709999999999994</v>
          </cell>
          <cell r="L943">
            <v>62.795999999999992</v>
          </cell>
          <cell r="P943" t="str">
            <v xml:space="preserve">  15:16:17</v>
          </cell>
          <cell r="Q943">
            <v>82.95</v>
          </cell>
        </row>
        <row r="944">
          <cell r="G944">
            <v>80.16</v>
          </cell>
          <cell r="I944">
            <v>72</v>
          </cell>
          <cell r="K944">
            <v>72</v>
          </cell>
          <cell r="L944">
            <v>63.041999999999994</v>
          </cell>
          <cell r="P944" t="str">
            <v xml:space="preserve">  15:16:19</v>
          </cell>
          <cell r="Q944">
            <v>80.16</v>
          </cell>
        </row>
        <row r="945">
          <cell r="G945">
            <v>52.89</v>
          </cell>
          <cell r="I945">
            <v>61.910000000000004</v>
          </cell>
          <cell r="K945">
            <v>61.910000000000004</v>
          </cell>
          <cell r="L945">
            <v>63.272999999999989</v>
          </cell>
          <cell r="P945" t="str">
            <v xml:space="preserve">  15:16:21</v>
          </cell>
          <cell r="Q945">
            <v>52.89</v>
          </cell>
        </row>
        <row r="946">
          <cell r="G946">
            <v>52.68</v>
          </cell>
          <cell r="I946">
            <v>52.81</v>
          </cell>
          <cell r="K946">
            <v>52.81</v>
          </cell>
          <cell r="L946">
            <v>63.530999999999992</v>
          </cell>
          <cell r="P946" t="str">
            <v xml:space="preserve">  15:16:23</v>
          </cell>
          <cell r="Q946">
            <v>52.68</v>
          </cell>
        </row>
        <row r="947">
          <cell r="G947">
            <v>52.86</v>
          </cell>
          <cell r="I947">
            <v>52.72</v>
          </cell>
          <cell r="K947">
            <v>52.72</v>
          </cell>
          <cell r="L947">
            <v>63.773999999999987</v>
          </cell>
          <cell r="P947" t="str">
            <v xml:space="preserve">  15:16:25</v>
          </cell>
          <cell r="Q947">
            <v>52.86</v>
          </cell>
        </row>
        <row r="948">
          <cell r="G948">
            <v>52.62</v>
          </cell>
          <cell r="I948">
            <v>52.65</v>
          </cell>
          <cell r="K948">
            <v>52.65</v>
          </cell>
          <cell r="L948">
            <v>64.004999999999995</v>
          </cell>
          <cell r="P948" t="str">
            <v xml:space="preserve">  15:16:27</v>
          </cell>
          <cell r="Q948">
            <v>52.62</v>
          </cell>
        </row>
        <row r="949">
          <cell r="G949">
            <v>52.47</v>
          </cell>
          <cell r="I949">
            <v>52.54</v>
          </cell>
          <cell r="K949">
            <v>52.54</v>
          </cell>
          <cell r="L949">
            <v>64.239000000000004</v>
          </cell>
          <cell r="P949" t="str">
            <v xml:space="preserve">  15:16:29</v>
          </cell>
          <cell r="Q949">
            <v>52.47</v>
          </cell>
        </row>
        <row r="950">
          <cell r="G950">
            <v>52.53</v>
          </cell>
          <cell r="I950">
            <v>52.46</v>
          </cell>
          <cell r="K950">
            <v>52.46</v>
          </cell>
          <cell r="L950">
            <v>61.355999999999995</v>
          </cell>
          <cell r="P950" t="str">
            <v xml:space="preserve">  15:16:31</v>
          </cell>
          <cell r="Q950">
            <v>52.53</v>
          </cell>
        </row>
        <row r="951">
          <cell r="G951">
            <v>52.38</v>
          </cell>
          <cell r="I951">
            <v>52.44</v>
          </cell>
          <cell r="K951">
            <v>52.44</v>
          </cell>
          <cell r="L951">
            <v>58.394999999999996</v>
          </cell>
          <cell r="P951" t="str">
            <v xml:space="preserve">  15:16:33</v>
          </cell>
          <cell r="Q951">
            <v>52.38</v>
          </cell>
        </row>
        <row r="952">
          <cell r="G952">
            <v>52.41</v>
          </cell>
          <cell r="I952">
            <v>52.279999999999994</v>
          </cell>
          <cell r="K952">
            <v>52.279999999999994</v>
          </cell>
          <cell r="L952">
            <v>55.304999999999993</v>
          </cell>
          <cell r="P952" t="str">
            <v xml:space="preserve">  15:16:35</v>
          </cell>
          <cell r="Q952">
            <v>52.41</v>
          </cell>
        </row>
        <row r="953">
          <cell r="G953">
            <v>52.05</v>
          </cell>
          <cell r="I953">
            <v>52.169999999999995</v>
          </cell>
          <cell r="K953">
            <v>52.169999999999995</v>
          </cell>
          <cell r="L953">
            <v>52.493999999999993</v>
          </cell>
          <cell r="P953" t="str">
            <v xml:space="preserve">  15:16:37</v>
          </cell>
          <cell r="Q953">
            <v>52.05</v>
          </cell>
        </row>
        <row r="954">
          <cell r="G954">
            <v>52.05</v>
          </cell>
          <cell r="I954">
            <v>52.03</v>
          </cell>
          <cell r="K954">
            <v>52.03</v>
          </cell>
          <cell r="L954">
            <v>52.403999999999996</v>
          </cell>
          <cell r="P954" t="str">
            <v xml:space="preserve">  15:16:39</v>
          </cell>
          <cell r="Q954">
            <v>52.05</v>
          </cell>
        </row>
        <row r="955">
          <cell r="G955">
            <v>51.99</v>
          </cell>
          <cell r="I955">
            <v>51.99</v>
          </cell>
          <cell r="K955">
            <v>51.99</v>
          </cell>
          <cell r="L955">
            <v>52.328999999999994</v>
          </cell>
          <cell r="P955" t="str">
            <v xml:space="preserve">  15:16:41</v>
          </cell>
          <cell r="Q955">
            <v>51.99</v>
          </cell>
        </row>
        <row r="956">
          <cell r="G956">
            <v>51.93</v>
          </cell>
          <cell r="I956">
            <v>51.910000000000004</v>
          </cell>
          <cell r="K956">
            <v>51.910000000000004</v>
          </cell>
          <cell r="L956">
            <v>52.224000000000004</v>
          </cell>
          <cell r="P956" t="str">
            <v xml:space="preserve">  15:16:43</v>
          </cell>
          <cell r="Q956">
            <v>51.93</v>
          </cell>
        </row>
        <row r="957">
          <cell r="G957">
            <v>51.81</v>
          </cell>
          <cell r="I957">
            <v>51.81</v>
          </cell>
          <cell r="K957">
            <v>51.81</v>
          </cell>
          <cell r="L957">
            <v>52.130999999999993</v>
          </cell>
          <cell r="P957" t="str">
            <v xml:space="preserve">  15:16:45</v>
          </cell>
          <cell r="Q957">
            <v>51.81</v>
          </cell>
        </row>
        <row r="958">
          <cell r="G958">
            <v>51.69</v>
          </cell>
          <cell r="I958">
            <v>51.73</v>
          </cell>
          <cell r="K958">
            <v>51.73</v>
          </cell>
          <cell r="L958">
            <v>52.052999999999997</v>
          </cell>
          <cell r="P958" t="str">
            <v xml:space="preserve">  15:16:47</v>
          </cell>
          <cell r="Q958">
            <v>51.69</v>
          </cell>
        </row>
        <row r="959">
          <cell r="G959">
            <v>51.69</v>
          </cell>
          <cell r="I959">
            <v>51.68</v>
          </cell>
          <cell r="K959">
            <v>51.68</v>
          </cell>
          <cell r="L959">
            <v>51.965999999999994</v>
          </cell>
          <cell r="P959" t="str">
            <v xml:space="preserve">  15:16:49</v>
          </cell>
          <cell r="Q959">
            <v>51.69</v>
          </cell>
        </row>
        <row r="960">
          <cell r="G960">
            <v>51.66</v>
          </cell>
          <cell r="I960">
            <v>51.66</v>
          </cell>
          <cell r="K960">
            <v>51.66</v>
          </cell>
          <cell r="L960">
            <v>51.890999999999998</v>
          </cell>
          <cell r="P960" t="str">
            <v xml:space="preserve">  15:16:51</v>
          </cell>
          <cell r="Q960">
            <v>51.66</v>
          </cell>
        </row>
        <row r="961">
          <cell r="G961">
            <v>51.63</v>
          </cell>
          <cell r="I961">
            <v>51.609999999999992</v>
          </cell>
          <cell r="K961">
            <v>51.609999999999992</v>
          </cell>
          <cell r="L961">
            <v>51.803999999999995</v>
          </cell>
          <cell r="P961" t="str">
            <v xml:space="preserve">  15:16:53</v>
          </cell>
          <cell r="Q961">
            <v>51.63</v>
          </cell>
        </row>
        <row r="962">
          <cell r="G962">
            <v>51.54</v>
          </cell>
          <cell r="I962">
            <v>51.51</v>
          </cell>
          <cell r="K962">
            <v>51.51</v>
          </cell>
          <cell r="L962">
            <v>51.734999999999999</v>
          </cell>
          <cell r="P962" t="str">
            <v xml:space="preserve">  15:16:55</v>
          </cell>
          <cell r="Q962">
            <v>51.54</v>
          </cell>
        </row>
        <row r="963">
          <cell r="G963">
            <v>51.36</v>
          </cell>
          <cell r="I963">
            <v>51.410000000000004</v>
          </cell>
          <cell r="K963">
            <v>51.410000000000004</v>
          </cell>
          <cell r="L963">
            <v>51.662999999999997</v>
          </cell>
          <cell r="P963" t="str">
            <v xml:space="preserve">  15:16:57</v>
          </cell>
          <cell r="Q963">
            <v>51.36</v>
          </cell>
        </row>
        <row r="964">
          <cell r="G964">
            <v>51.33</v>
          </cell>
          <cell r="I964">
            <v>51.330000000000005</v>
          </cell>
          <cell r="K964">
            <v>51.330000000000005</v>
          </cell>
          <cell r="L964">
            <v>51.593999999999994</v>
          </cell>
          <cell r="P964" t="str">
            <v xml:space="preserve">  15:16:59</v>
          </cell>
          <cell r="Q964">
            <v>51.33</v>
          </cell>
        </row>
        <row r="965">
          <cell r="G965">
            <v>51.3</v>
          </cell>
          <cell r="I965">
            <v>51.25</v>
          </cell>
          <cell r="K965">
            <v>51.25</v>
          </cell>
          <cell r="L965">
            <v>51.512999999999998</v>
          </cell>
          <cell r="P965" t="str">
            <v xml:space="preserve">  15:17:01</v>
          </cell>
          <cell r="Q965">
            <v>51.3</v>
          </cell>
        </row>
        <row r="966">
          <cell r="G966">
            <v>51.12</v>
          </cell>
          <cell r="I966">
            <v>51.19</v>
          </cell>
          <cell r="K966">
            <v>51.19</v>
          </cell>
          <cell r="L966">
            <v>51.447000000000003</v>
          </cell>
          <cell r="P966" t="str">
            <v xml:space="preserve">  15:17:03</v>
          </cell>
          <cell r="Q966">
            <v>51.12</v>
          </cell>
        </row>
        <row r="967">
          <cell r="G967">
            <v>51.15</v>
          </cell>
          <cell r="I967">
            <v>51.139999999999993</v>
          </cell>
          <cell r="K967">
            <v>51.139999999999993</v>
          </cell>
          <cell r="L967">
            <v>51.392999999999994</v>
          </cell>
          <cell r="P967" t="str">
            <v xml:space="preserve">  15:17:05</v>
          </cell>
          <cell r="Q967">
            <v>51.15</v>
          </cell>
        </row>
        <row r="968">
          <cell r="G968">
            <v>51.15</v>
          </cell>
          <cell r="I968">
            <v>51.129999999999995</v>
          </cell>
          <cell r="K968">
            <v>51.129999999999995</v>
          </cell>
          <cell r="L968">
            <v>51.332999999999991</v>
          </cell>
          <cell r="P968" t="str">
            <v xml:space="preserve">  15:17:07</v>
          </cell>
          <cell r="Q968">
            <v>51.15</v>
          </cell>
        </row>
        <row r="969">
          <cell r="G969">
            <v>51.09</v>
          </cell>
          <cell r="I969">
            <v>51.080000000000005</v>
          </cell>
          <cell r="K969">
            <v>51.080000000000005</v>
          </cell>
          <cell r="L969">
            <v>51.266999999999996</v>
          </cell>
          <cell r="P969" t="str">
            <v xml:space="preserve">  15:17:09</v>
          </cell>
          <cell r="Q969">
            <v>51.09</v>
          </cell>
        </row>
        <row r="970">
          <cell r="G970">
            <v>51</v>
          </cell>
          <cell r="I970">
            <v>50.99</v>
          </cell>
          <cell r="K970">
            <v>50.99</v>
          </cell>
          <cell r="L970">
            <v>51.191999999999993</v>
          </cell>
          <cell r="P970" t="str">
            <v xml:space="preserve">  15:17:11</v>
          </cell>
          <cell r="Q970">
            <v>51</v>
          </cell>
        </row>
        <row r="971">
          <cell r="G971">
            <v>50.88</v>
          </cell>
          <cell r="I971">
            <v>50.93</v>
          </cell>
          <cell r="K971">
            <v>50.93</v>
          </cell>
          <cell r="L971">
            <v>51.128999999999998</v>
          </cell>
          <cell r="P971" t="str">
            <v xml:space="preserve">  15:17:13</v>
          </cell>
          <cell r="Q971">
            <v>50.88</v>
          </cell>
        </row>
        <row r="972">
          <cell r="G972">
            <v>50.91</v>
          </cell>
          <cell r="I972">
            <v>50.859999999999992</v>
          </cell>
          <cell r="K972">
            <v>50.859999999999992</v>
          </cell>
          <cell r="L972">
            <v>51.071999999999996</v>
          </cell>
          <cell r="P972" t="str">
            <v xml:space="preserve">  15:17:15</v>
          </cell>
          <cell r="Q972">
            <v>50.91</v>
          </cell>
        </row>
        <row r="973">
          <cell r="G973">
            <v>50.79</v>
          </cell>
          <cell r="I973">
            <v>50.819999999999993</v>
          </cell>
          <cell r="K973">
            <v>50.819999999999993</v>
          </cell>
          <cell r="L973">
            <v>51.015000000000001</v>
          </cell>
          <cell r="P973" t="str">
            <v xml:space="preserve">  15:17:17</v>
          </cell>
          <cell r="Q973">
            <v>50.79</v>
          </cell>
        </row>
        <row r="974">
          <cell r="G974">
            <v>50.76</v>
          </cell>
          <cell r="I974">
            <v>50.74</v>
          </cell>
          <cell r="K974">
            <v>50.74</v>
          </cell>
          <cell r="L974">
            <v>50.951999999999998</v>
          </cell>
          <cell r="P974" t="str">
            <v xml:space="preserve">  15:17:19</v>
          </cell>
          <cell r="Q974">
            <v>50.76</v>
          </cell>
        </row>
        <row r="975">
          <cell r="G975">
            <v>50.67</v>
          </cell>
          <cell r="I975">
            <v>50.650000000000006</v>
          </cell>
          <cell r="K975">
            <v>50.650000000000006</v>
          </cell>
          <cell r="L975">
            <v>50.891999999999996</v>
          </cell>
          <cell r="P975" t="str">
            <v xml:space="preserve">  15:17:21</v>
          </cell>
          <cell r="Q975">
            <v>50.67</v>
          </cell>
        </row>
        <row r="976">
          <cell r="G976">
            <v>50.52</v>
          </cell>
          <cell r="I976">
            <v>50.54</v>
          </cell>
          <cell r="K976">
            <v>50.54</v>
          </cell>
          <cell r="L976">
            <v>50.82</v>
          </cell>
          <cell r="P976" t="str">
            <v xml:space="preserve">  15:17:23</v>
          </cell>
          <cell r="Q976">
            <v>50.52</v>
          </cell>
        </row>
        <row r="977">
          <cell r="G977">
            <v>50.43</v>
          </cell>
          <cell r="I977">
            <v>50.449999999999996</v>
          </cell>
          <cell r="K977">
            <v>50.449999999999996</v>
          </cell>
          <cell r="L977">
            <v>50.744999999999997</v>
          </cell>
          <cell r="P977" t="str">
            <v xml:space="preserve">  15:17:25</v>
          </cell>
          <cell r="Q977">
            <v>50.43</v>
          </cell>
        </row>
        <row r="978">
          <cell r="G978">
            <v>50.4</v>
          </cell>
          <cell r="I978">
            <v>50.359999999999992</v>
          </cell>
          <cell r="K978">
            <v>50.359999999999992</v>
          </cell>
          <cell r="L978">
            <v>50.660999999999994</v>
          </cell>
          <cell r="P978" t="str">
            <v xml:space="preserve">  15:17:27</v>
          </cell>
          <cell r="Q978">
            <v>50.4</v>
          </cell>
        </row>
        <row r="979">
          <cell r="G979">
            <v>50.25</v>
          </cell>
          <cell r="I979">
            <v>50.32</v>
          </cell>
          <cell r="K979">
            <v>50.32</v>
          </cell>
          <cell r="L979">
            <v>50.591999999999999</v>
          </cell>
          <cell r="P979" t="str">
            <v xml:space="preserve">  15:17:29</v>
          </cell>
          <cell r="Q979">
            <v>50.25</v>
          </cell>
        </row>
        <row r="980">
          <cell r="G980">
            <v>50.31</v>
          </cell>
          <cell r="I980">
            <v>50.25</v>
          </cell>
          <cell r="K980">
            <v>50.25</v>
          </cell>
          <cell r="L980">
            <v>50.522999999999996</v>
          </cell>
          <cell r="P980" t="str">
            <v xml:space="preserve">  15:17:31</v>
          </cell>
          <cell r="Q980">
            <v>50.31</v>
          </cell>
        </row>
        <row r="981">
          <cell r="G981">
            <v>50.19</v>
          </cell>
          <cell r="I981">
            <v>50.199999999999996</v>
          </cell>
          <cell r="K981">
            <v>50.199999999999996</v>
          </cell>
          <cell r="L981">
            <v>50.442</v>
          </cell>
          <cell r="P981" t="str">
            <v xml:space="preserve">  15:17:33</v>
          </cell>
          <cell r="Q981">
            <v>50.19</v>
          </cell>
        </row>
        <row r="982">
          <cell r="G982">
            <v>50.1</v>
          </cell>
          <cell r="I982">
            <v>50.139999999999993</v>
          </cell>
          <cell r="K982">
            <v>50.139999999999993</v>
          </cell>
          <cell r="L982">
            <v>50.376000000000005</v>
          </cell>
          <cell r="P982" t="str">
            <v xml:space="preserve">  15:17:35</v>
          </cell>
          <cell r="Q982">
            <v>50.1</v>
          </cell>
        </row>
        <row r="983">
          <cell r="G983">
            <v>50.13</v>
          </cell>
          <cell r="I983">
            <v>50.120000000000005</v>
          </cell>
          <cell r="K983">
            <v>50.120000000000005</v>
          </cell>
          <cell r="L983">
            <v>50.313000000000002</v>
          </cell>
          <cell r="P983" t="str">
            <v xml:space="preserve">  15:17:37</v>
          </cell>
          <cell r="Q983">
            <v>50.13</v>
          </cell>
        </row>
        <row r="984">
          <cell r="G984">
            <v>50.13</v>
          </cell>
          <cell r="I984">
            <v>59.71</v>
          </cell>
          <cell r="K984">
            <v>59.71</v>
          </cell>
          <cell r="L984">
            <v>53.133000000000003</v>
          </cell>
          <cell r="P984" t="str">
            <v xml:space="preserve">  15:17:39</v>
          </cell>
          <cell r="Q984">
            <v>50.13</v>
          </cell>
        </row>
        <row r="985">
          <cell r="G985">
            <v>78.87</v>
          </cell>
          <cell r="I985">
            <v>70.350000000000009</v>
          </cell>
          <cell r="K985">
            <v>70.350000000000009</v>
          </cell>
          <cell r="L985">
            <v>56.286000000000001</v>
          </cell>
          <cell r="P985" t="str">
            <v xml:space="preserve">  15:17:41</v>
          </cell>
          <cell r="Q985">
            <v>78.87</v>
          </cell>
        </row>
        <row r="986">
          <cell r="G986">
            <v>82.05</v>
          </cell>
          <cell r="I986">
            <v>81.34</v>
          </cell>
          <cell r="K986">
            <v>81.34</v>
          </cell>
          <cell r="L986">
            <v>59.552999999999997</v>
          </cell>
          <cell r="P986" t="str">
            <v xml:space="preserve">  15:17:43</v>
          </cell>
          <cell r="Q986">
            <v>82.05</v>
          </cell>
        </row>
        <row r="987">
          <cell r="G987">
            <v>83.1</v>
          </cell>
          <cell r="I987">
            <v>81.13</v>
          </cell>
          <cell r="K987">
            <v>81.13</v>
          </cell>
          <cell r="L987">
            <v>62.337000000000003</v>
          </cell>
          <cell r="P987" t="str">
            <v xml:space="preserve">  15:17:45</v>
          </cell>
          <cell r="Q987">
            <v>83.1</v>
          </cell>
        </row>
        <row r="988">
          <cell r="G988">
            <v>78.239999999999995</v>
          </cell>
          <cell r="I988">
            <v>71.399999999999991</v>
          </cell>
          <cell r="K988">
            <v>71.399999999999991</v>
          </cell>
          <cell r="L988">
            <v>62.597999999999999</v>
          </cell>
          <cell r="P988" t="str">
            <v xml:space="preserve">  15:17:47</v>
          </cell>
          <cell r="Q988">
            <v>78.239999999999995</v>
          </cell>
        </row>
        <row r="989">
          <cell r="G989">
            <v>52.86</v>
          </cell>
          <cell r="I989">
            <v>61.26</v>
          </cell>
          <cell r="K989">
            <v>61.26</v>
          </cell>
          <cell r="L989">
            <v>62.834999999999994</v>
          </cell>
          <cell r="P989" t="str">
            <v xml:space="preserve">  15:17:49</v>
          </cell>
          <cell r="Q989">
            <v>52.86</v>
          </cell>
        </row>
        <row r="990">
          <cell r="G990">
            <v>52.68</v>
          </cell>
          <cell r="I990">
            <v>52.77</v>
          </cell>
          <cell r="K990">
            <v>52.77</v>
          </cell>
          <cell r="L990">
            <v>63.092999999999996</v>
          </cell>
          <cell r="P990" t="str">
            <v xml:space="preserve">  15:17:51</v>
          </cell>
          <cell r="Q990">
            <v>52.68</v>
          </cell>
        </row>
        <row r="991">
          <cell r="G991">
            <v>52.77</v>
          </cell>
          <cell r="I991">
            <v>52.660000000000004</v>
          </cell>
          <cell r="K991">
            <v>52.660000000000004</v>
          </cell>
          <cell r="L991">
            <v>63.335999999999991</v>
          </cell>
          <cell r="P991" t="str">
            <v xml:space="preserve">  15:17:53</v>
          </cell>
          <cell r="Q991">
            <v>52.77</v>
          </cell>
        </row>
        <row r="992">
          <cell r="G992">
            <v>52.53</v>
          </cell>
          <cell r="I992">
            <v>52.610000000000007</v>
          </cell>
          <cell r="K992">
            <v>52.610000000000007</v>
          </cell>
          <cell r="L992">
            <v>63.576000000000001</v>
          </cell>
          <cell r="P992" t="str">
            <v xml:space="preserve">  15:17:55</v>
          </cell>
          <cell r="Q992">
            <v>52.53</v>
          </cell>
        </row>
        <row r="993">
          <cell r="G993">
            <v>52.53</v>
          </cell>
          <cell r="I993">
            <v>52.52</v>
          </cell>
          <cell r="K993">
            <v>52.52</v>
          </cell>
          <cell r="L993">
            <v>63.813000000000002</v>
          </cell>
          <cell r="P993" t="str">
            <v xml:space="preserve">  15:17:57</v>
          </cell>
          <cell r="Q993">
            <v>52.53</v>
          </cell>
        </row>
        <row r="994">
          <cell r="G994">
            <v>52.5</v>
          </cell>
          <cell r="I994">
            <v>52.47</v>
          </cell>
          <cell r="K994">
            <v>52.47</v>
          </cell>
          <cell r="L994">
            <v>61.164000000000001</v>
          </cell>
          <cell r="P994" t="str">
            <v xml:space="preserve">  15:17:59</v>
          </cell>
          <cell r="Q994">
            <v>52.5</v>
          </cell>
        </row>
        <row r="995">
          <cell r="G995">
            <v>52.38</v>
          </cell>
          <cell r="I995">
            <v>52.389999999999993</v>
          </cell>
          <cell r="K995">
            <v>52.389999999999993</v>
          </cell>
          <cell r="L995">
            <v>58.187999999999988</v>
          </cell>
          <cell r="P995" t="str">
            <v xml:space="preserve">  15:18:01</v>
          </cell>
          <cell r="Q995">
            <v>52.38</v>
          </cell>
        </row>
        <row r="996">
          <cell r="G996">
            <v>52.29</v>
          </cell>
          <cell r="I996">
            <v>52.28</v>
          </cell>
          <cell r="K996">
            <v>52.28</v>
          </cell>
          <cell r="L996">
            <v>55.095000000000006</v>
          </cell>
          <cell r="P996" t="str">
            <v xml:space="preserve">  15:18:03</v>
          </cell>
          <cell r="Q996">
            <v>52.29</v>
          </cell>
        </row>
        <row r="997">
          <cell r="G997">
            <v>52.17</v>
          </cell>
          <cell r="I997">
            <v>52.21</v>
          </cell>
          <cell r="K997">
            <v>52.21</v>
          </cell>
          <cell r="L997">
            <v>52.488</v>
          </cell>
          <cell r="P997" t="str">
            <v xml:space="preserve">  15:18:05</v>
          </cell>
          <cell r="Q997">
            <v>52.17</v>
          </cell>
        </row>
        <row r="998">
          <cell r="G998">
            <v>52.17</v>
          </cell>
          <cell r="I998">
            <v>52.19</v>
          </cell>
          <cell r="K998">
            <v>52.19</v>
          </cell>
          <cell r="L998">
            <v>52.424999999999997</v>
          </cell>
          <cell r="P998" t="str">
            <v xml:space="preserve">  15:18:07</v>
          </cell>
          <cell r="Q998">
            <v>52.17</v>
          </cell>
        </row>
        <row r="999">
          <cell r="G999">
            <v>52.23</v>
          </cell>
          <cell r="I999">
            <v>52.13</v>
          </cell>
          <cell r="K999">
            <v>52.13</v>
          </cell>
          <cell r="L999">
            <v>52.356000000000009</v>
          </cell>
          <cell r="P999" t="str">
            <v xml:space="preserve">  15:18:09</v>
          </cell>
          <cell r="Q999">
            <v>52.23</v>
          </cell>
        </row>
        <row r="1000">
          <cell r="G1000">
            <v>51.99</v>
          </cell>
          <cell r="I1000">
            <v>52.04</v>
          </cell>
          <cell r="K1000">
            <v>52.04</v>
          </cell>
          <cell r="L1000">
            <v>52.269000000000005</v>
          </cell>
          <cell r="P1000" t="str">
            <v xml:space="preserve">  15:18:11</v>
          </cell>
          <cell r="Q1000">
            <v>51.99</v>
          </cell>
        </row>
        <row r="1001">
          <cell r="G1001">
            <v>51.9</v>
          </cell>
          <cell r="I1001">
            <v>51.919999999999995</v>
          </cell>
          <cell r="K1001">
            <v>51.919999999999995</v>
          </cell>
          <cell r="L1001">
            <v>52.202999999999996</v>
          </cell>
          <cell r="P1001" t="str">
            <v xml:space="preserve">  15:18:13</v>
          </cell>
          <cell r="Q1001">
            <v>51.9</v>
          </cell>
        </row>
        <row r="1002">
          <cell r="G1002">
            <v>51.87</v>
          </cell>
          <cell r="I1002">
            <v>51.889999999999993</v>
          </cell>
          <cell r="K1002">
            <v>51.889999999999993</v>
          </cell>
          <cell r="L1002">
            <v>52.14</v>
          </cell>
          <cell r="P1002" t="str">
            <v xml:space="preserve">  15:18:15</v>
          </cell>
          <cell r="Q1002">
            <v>51.87</v>
          </cell>
        </row>
        <row r="1003">
          <cell r="G1003">
            <v>51.9</v>
          </cell>
          <cell r="I1003">
            <v>51.819999999999993</v>
          </cell>
          <cell r="K1003">
            <v>51.819999999999993</v>
          </cell>
          <cell r="L1003">
            <v>52.05899999999999</v>
          </cell>
          <cell r="P1003" t="str">
            <v xml:space="preserve">  15:18:17</v>
          </cell>
          <cell r="Q1003">
            <v>51.9</v>
          </cell>
        </row>
        <row r="1004">
          <cell r="G1004">
            <v>51.69</v>
          </cell>
          <cell r="I1004">
            <v>51.74</v>
          </cell>
          <cell r="K1004">
            <v>51.74</v>
          </cell>
          <cell r="L1004">
            <v>51.983999999999995</v>
          </cell>
          <cell r="P1004" t="str">
            <v xml:space="preserve">  15:18:19</v>
          </cell>
          <cell r="Q1004">
            <v>51.69</v>
          </cell>
        </row>
        <row r="1005">
          <cell r="G1005">
            <v>51.63</v>
          </cell>
          <cell r="I1005">
            <v>51.69</v>
          </cell>
          <cell r="K1005">
            <v>51.69</v>
          </cell>
          <cell r="L1005">
            <v>51.929999999999993</v>
          </cell>
          <cell r="P1005" t="str">
            <v xml:space="preserve">  15:18:21</v>
          </cell>
          <cell r="Q1005">
            <v>51.63</v>
          </cell>
        </row>
        <row r="1006">
          <cell r="G1006">
            <v>51.75</v>
          </cell>
          <cell r="I1006">
            <v>51.66</v>
          </cell>
          <cell r="K1006">
            <v>51.66</v>
          </cell>
          <cell r="L1006">
            <v>51.873000000000005</v>
          </cell>
          <cell r="P1006" t="str">
            <v xml:space="preserve">  15:18:23</v>
          </cell>
          <cell r="Q1006">
            <v>51.75</v>
          </cell>
        </row>
        <row r="1007">
          <cell r="G1007">
            <v>51.6</v>
          </cell>
          <cell r="I1007">
            <v>51.66</v>
          </cell>
          <cell r="K1007">
            <v>51.66</v>
          </cell>
          <cell r="L1007">
            <v>51.819000000000003</v>
          </cell>
          <cell r="P1007" t="str">
            <v xml:space="preserve">  15:18:25</v>
          </cell>
          <cell r="Q1007">
            <v>51.6</v>
          </cell>
        </row>
        <row r="1008">
          <cell r="G1008">
            <v>51.63</v>
          </cell>
          <cell r="I1008">
            <v>51.550000000000004</v>
          </cell>
          <cell r="K1008">
            <v>51.550000000000004</v>
          </cell>
          <cell r="L1008">
            <v>51.738</v>
          </cell>
          <cell r="P1008" t="str">
            <v xml:space="preserve">  15:18:27</v>
          </cell>
          <cell r="Q1008">
            <v>51.63</v>
          </cell>
        </row>
        <row r="1009">
          <cell r="G1009">
            <v>51.42</v>
          </cell>
          <cell r="I1009">
            <v>51.46</v>
          </cell>
          <cell r="K1009">
            <v>51.46</v>
          </cell>
          <cell r="L1009">
            <v>51.672000000000004</v>
          </cell>
          <cell r="P1009" t="str">
            <v xml:space="preserve">  15:18:29</v>
          </cell>
          <cell r="Q1009">
            <v>51.42</v>
          </cell>
        </row>
        <row r="1010">
          <cell r="G1010">
            <v>51.33</v>
          </cell>
          <cell r="I1010">
            <v>51.379999999999995</v>
          </cell>
          <cell r="K1010">
            <v>51.379999999999995</v>
          </cell>
          <cell r="L1010">
            <v>51.621000000000002</v>
          </cell>
          <cell r="P1010" t="str">
            <v xml:space="preserve">  15:18:31</v>
          </cell>
          <cell r="Q1010">
            <v>51.33</v>
          </cell>
        </row>
        <row r="1011">
          <cell r="G1011">
            <v>51.39</v>
          </cell>
          <cell r="I1011">
            <v>51.339999999999996</v>
          </cell>
          <cell r="K1011">
            <v>51.339999999999996</v>
          </cell>
          <cell r="L1011">
            <v>51.564</v>
          </cell>
          <cell r="P1011" t="str">
            <v xml:space="preserve">  15:18:33</v>
          </cell>
          <cell r="Q1011">
            <v>51.39</v>
          </cell>
        </row>
        <row r="1012">
          <cell r="G1012">
            <v>51.3</v>
          </cell>
          <cell r="I1012">
            <v>51.26</v>
          </cell>
          <cell r="K1012">
            <v>51.26</v>
          </cell>
          <cell r="L1012">
            <v>51.483000000000004</v>
          </cell>
          <cell r="P1012" t="str">
            <v xml:space="preserve">  15:18:35</v>
          </cell>
          <cell r="Q1012">
            <v>51.3</v>
          </cell>
        </row>
        <row r="1013">
          <cell r="G1013">
            <v>51.09</v>
          </cell>
          <cell r="I1013">
            <v>51.19</v>
          </cell>
          <cell r="K1013">
            <v>51.19</v>
          </cell>
          <cell r="L1013">
            <v>51.431999999999995</v>
          </cell>
          <cell r="P1013" t="str">
            <v xml:space="preserve">  15:18:37</v>
          </cell>
          <cell r="Q1013">
            <v>51.09</v>
          </cell>
        </row>
        <row r="1014">
          <cell r="G1014">
            <v>51.18</v>
          </cell>
          <cell r="I1014">
            <v>51.160000000000004</v>
          </cell>
          <cell r="K1014">
            <v>51.160000000000004</v>
          </cell>
          <cell r="L1014">
            <v>51.39</v>
          </cell>
          <cell r="P1014" t="str">
            <v xml:space="preserve">  15:18:39</v>
          </cell>
          <cell r="Q1014">
            <v>51.18</v>
          </cell>
        </row>
        <row r="1015">
          <cell r="G1015">
            <v>51.21</v>
          </cell>
          <cell r="I1015">
            <v>51.199999999999996</v>
          </cell>
          <cell r="K1015">
            <v>51.199999999999996</v>
          </cell>
          <cell r="L1015">
            <v>51.335999999999999</v>
          </cell>
          <cell r="P1015" t="str">
            <v xml:space="preserve">  15:18:41</v>
          </cell>
          <cell r="Q1015">
            <v>51.21</v>
          </cell>
        </row>
        <row r="1016">
          <cell r="G1016">
            <v>51.21</v>
          </cell>
          <cell r="I1016">
            <v>51.120000000000005</v>
          </cell>
          <cell r="K1016">
            <v>51.120000000000005</v>
          </cell>
          <cell r="L1016">
            <v>51.269999999999996</v>
          </cell>
          <cell r="P1016" t="str">
            <v xml:space="preserve">  15:18:43</v>
          </cell>
          <cell r="Q1016">
            <v>51.21</v>
          </cell>
        </row>
        <row r="1017">
          <cell r="G1017">
            <v>50.94</v>
          </cell>
          <cell r="I1017">
            <v>50.99</v>
          </cell>
          <cell r="K1017">
            <v>50.99</v>
          </cell>
          <cell r="L1017">
            <v>51.188999999999993</v>
          </cell>
          <cell r="P1017" t="str">
            <v xml:space="preserve">  15:18:45</v>
          </cell>
          <cell r="Q1017">
            <v>50.94</v>
          </cell>
        </row>
        <row r="1018">
          <cell r="G1018">
            <v>50.82</v>
          </cell>
          <cell r="I1018">
            <v>50.859999999999992</v>
          </cell>
          <cell r="K1018">
            <v>50.859999999999992</v>
          </cell>
          <cell r="L1018">
            <v>51.128999999999991</v>
          </cell>
          <cell r="P1018" t="str">
            <v xml:space="preserve">  15:18:47</v>
          </cell>
          <cell r="Q1018">
            <v>50.82</v>
          </cell>
        </row>
        <row r="1019">
          <cell r="G1019">
            <v>50.82</v>
          </cell>
          <cell r="I1019">
            <v>50.800000000000004</v>
          </cell>
          <cell r="K1019">
            <v>50.800000000000004</v>
          </cell>
          <cell r="L1019">
            <v>51.071999999999996</v>
          </cell>
          <cell r="P1019" t="str">
            <v xml:space="preserve">  15:18:49</v>
          </cell>
          <cell r="Q1019">
            <v>50.82</v>
          </cell>
        </row>
        <row r="1020">
          <cell r="G1020">
            <v>50.76</v>
          </cell>
          <cell r="I1020">
            <v>50.76</v>
          </cell>
          <cell r="K1020">
            <v>50.76</v>
          </cell>
          <cell r="L1020">
            <v>51.003</v>
          </cell>
          <cell r="P1020" t="str">
            <v xml:space="preserve">  15:18:51</v>
          </cell>
          <cell r="Q1020">
            <v>50.76</v>
          </cell>
        </row>
        <row r="1021">
          <cell r="G1021">
            <v>50.7</v>
          </cell>
          <cell r="I1021">
            <v>50.71</v>
          </cell>
          <cell r="K1021">
            <v>50.71</v>
          </cell>
          <cell r="L1021">
            <v>50.940000000000005</v>
          </cell>
          <cell r="P1021" t="str">
            <v xml:space="preserve">  15:18:53</v>
          </cell>
          <cell r="Q1021">
            <v>50.7</v>
          </cell>
        </row>
        <row r="1022">
          <cell r="G1022">
            <v>50.67</v>
          </cell>
          <cell r="I1022">
            <v>50.69</v>
          </cell>
          <cell r="K1022">
            <v>50.69</v>
          </cell>
          <cell r="L1022">
            <v>50.900999999999996</v>
          </cell>
          <cell r="P1022" t="str">
            <v xml:space="preserve">  15:18:55</v>
          </cell>
          <cell r="Q1022">
            <v>50.67</v>
          </cell>
        </row>
        <row r="1023">
          <cell r="G1023">
            <v>50.7</v>
          </cell>
          <cell r="I1023">
            <v>50.65</v>
          </cell>
          <cell r="K1023">
            <v>50.65</v>
          </cell>
          <cell r="L1023">
            <v>50.840999999999994</v>
          </cell>
          <cell r="P1023" t="str">
            <v xml:space="preserve">  15:18:57</v>
          </cell>
          <cell r="Q1023">
            <v>50.7</v>
          </cell>
        </row>
        <row r="1024">
          <cell r="G1024">
            <v>50.58</v>
          </cell>
          <cell r="I1024">
            <v>50.609999999999992</v>
          </cell>
          <cell r="K1024">
            <v>50.609999999999992</v>
          </cell>
          <cell r="L1024">
            <v>50.774999999999999</v>
          </cell>
          <cell r="P1024" t="str">
            <v xml:space="preserve">  15:18:59</v>
          </cell>
          <cell r="Q1024">
            <v>50.58</v>
          </cell>
        </row>
        <row r="1025">
          <cell r="G1025">
            <v>50.55</v>
          </cell>
          <cell r="I1025">
            <v>50.51</v>
          </cell>
          <cell r="K1025">
            <v>50.51</v>
          </cell>
          <cell r="L1025">
            <v>50.693999999999996</v>
          </cell>
          <cell r="P1025" t="str">
            <v xml:space="preserve">  15:19:01</v>
          </cell>
          <cell r="Q1025">
            <v>50.55</v>
          </cell>
        </row>
        <row r="1026">
          <cell r="G1026">
            <v>50.4</v>
          </cell>
          <cell r="I1026">
            <v>50.47</v>
          </cell>
          <cell r="K1026">
            <v>50.47</v>
          </cell>
          <cell r="L1026">
            <v>50.646000000000001</v>
          </cell>
          <cell r="P1026" t="str">
            <v xml:space="preserve">  15:19:03</v>
          </cell>
          <cell r="Q1026">
            <v>50.4</v>
          </cell>
        </row>
        <row r="1027">
          <cell r="G1027">
            <v>50.46</v>
          </cell>
          <cell r="I1027">
            <v>50.41</v>
          </cell>
          <cell r="K1027">
            <v>50.41</v>
          </cell>
          <cell r="L1027">
            <v>50.600999999999992</v>
          </cell>
          <cell r="P1027" t="str">
            <v xml:space="preserve">  15:19:05</v>
          </cell>
          <cell r="Q1027">
            <v>50.46</v>
          </cell>
        </row>
        <row r="1028">
          <cell r="G1028">
            <v>50.37</v>
          </cell>
          <cell r="I1028">
            <v>50.370000000000005</v>
          </cell>
          <cell r="K1028">
            <v>50.370000000000005</v>
          </cell>
          <cell r="L1028">
            <v>50.54699999999999</v>
          </cell>
          <cell r="P1028" t="str">
            <v xml:space="preserve">  15:19:07</v>
          </cell>
          <cell r="Q1028">
            <v>50.37</v>
          </cell>
        </row>
        <row r="1029">
          <cell r="G1029">
            <v>50.28</v>
          </cell>
          <cell r="I1029">
            <v>55.430000000000007</v>
          </cell>
          <cell r="K1029">
            <v>55.430000000000007</v>
          </cell>
          <cell r="L1029">
            <v>52.034999999999989</v>
          </cell>
          <cell r="P1029" t="str">
            <v xml:space="preserve">  15:19:09</v>
          </cell>
          <cell r="Q1029">
            <v>50.28</v>
          </cell>
        </row>
        <row r="1030">
          <cell r="G1030">
            <v>65.64</v>
          </cell>
          <cell r="I1030">
            <v>65.83</v>
          </cell>
          <cell r="K1030">
            <v>65.83</v>
          </cell>
          <cell r="L1030">
            <v>55.122</v>
          </cell>
          <cell r="P1030" t="str">
            <v xml:space="preserve">  15:19:11</v>
          </cell>
          <cell r="Q1030">
            <v>65.64</v>
          </cell>
        </row>
        <row r="1031">
          <cell r="G1031">
            <v>81.569999999999993</v>
          </cell>
          <cell r="I1031">
            <v>76.44</v>
          </cell>
          <cell r="K1031">
            <v>76.44</v>
          </cell>
          <cell r="L1031">
            <v>58.265999999999998</v>
          </cell>
          <cell r="P1031" t="str">
            <v xml:space="preserve">  15:19:13</v>
          </cell>
          <cell r="Q1031">
            <v>81.569999999999993</v>
          </cell>
        </row>
        <row r="1032">
          <cell r="G1032">
            <v>82.11</v>
          </cell>
          <cell r="I1032">
            <v>82.25</v>
          </cell>
          <cell r="K1032">
            <v>82.25</v>
          </cell>
          <cell r="L1032">
            <v>61.503</v>
          </cell>
          <cell r="P1032" t="str">
            <v xml:space="preserve">  15:19:15</v>
          </cell>
          <cell r="Q1032">
            <v>82.11</v>
          </cell>
        </row>
        <row r="1033">
          <cell r="G1033">
            <v>83.07</v>
          </cell>
          <cell r="I1033">
            <v>82.09</v>
          </cell>
          <cell r="K1033">
            <v>82.09</v>
          </cell>
          <cell r="L1033">
            <v>64.554000000000002</v>
          </cell>
          <cell r="P1033" t="str">
            <v xml:space="preserve">  15:19:17</v>
          </cell>
          <cell r="Q1033">
            <v>83.07</v>
          </cell>
        </row>
        <row r="1034">
          <cell r="G1034">
            <v>81.09</v>
          </cell>
          <cell r="I1034">
            <v>72.44</v>
          </cell>
          <cell r="K1034">
            <v>72.44</v>
          </cell>
          <cell r="L1034">
            <v>64.814999999999998</v>
          </cell>
          <cell r="P1034" t="str">
            <v xml:space="preserve">  15:19:19</v>
          </cell>
          <cell r="Q1034">
            <v>81.09</v>
          </cell>
        </row>
        <row r="1035">
          <cell r="G1035">
            <v>53.16</v>
          </cell>
          <cell r="I1035">
            <v>62.359999999999992</v>
          </cell>
          <cell r="K1035">
            <v>62.359999999999992</v>
          </cell>
          <cell r="L1035">
            <v>65.058000000000007</v>
          </cell>
          <cell r="P1035" t="str">
            <v xml:space="preserve">  15:19:21</v>
          </cell>
          <cell r="Q1035">
            <v>53.16</v>
          </cell>
        </row>
        <row r="1036">
          <cell r="G1036">
            <v>52.83</v>
          </cell>
          <cell r="I1036">
            <v>52.93</v>
          </cell>
          <cell r="K1036">
            <v>52.93</v>
          </cell>
          <cell r="L1036">
            <v>65.292000000000002</v>
          </cell>
          <cell r="P1036" t="str">
            <v xml:space="preserve">  15:19:23</v>
          </cell>
          <cell r="Q1036">
            <v>52.83</v>
          </cell>
        </row>
        <row r="1037">
          <cell r="G1037">
            <v>52.8</v>
          </cell>
          <cell r="I1037">
            <v>52.830000000000005</v>
          </cell>
          <cell r="K1037">
            <v>52.830000000000005</v>
          </cell>
          <cell r="L1037">
            <v>65.540999999999997</v>
          </cell>
          <cell r="P1037" t="str">
            <v xml:space="preserve">  15:19:25</v>
          </cell>
          <cell r="Q1037">
            <v>52.8</v>
          </cell>
        </row>
        <row r="1038">
          <cell r="G1038">
            <v>52.86</v>
          </cell>
          <cell r="I1038">
            <v>52.81</v>
          </cell>
          <cell r="K1038">
            <v>52.81</v>
          </cell>
          <cell r="L1038">
            <v>65.789999999999992</v>
          </cell>
          <cell r="P1038" t="str">
            <v xml:space="preserve">  15:19:27</v>
          </cell>
          <cell r="Q1038">
            <v>52.86</v>
          </cell>
        </row>
        <row r="1039">
          <cell r="G1039">
            <v>52.77</v>
          </cell>
          <cell r="I1039">
            <v>52.830000000000005</v>
          </cell>
          <cell r="K1039">
            <v>52.830000000000005</v>
          </cell>
          <cell r="L1039">
            <v>64.512</v>
          </cell>
          <cell r="P1039" t="str">
            <v xml:space="preserve">  15:19:29</v>
          </cell>
          <cell r="Q1039">
            <v>52.77</v>
          </cell>
        </row>
        <row r="1040">
          <cell r="G1040">
            <v>52.86</v>
          </cell>
          <cell r="I1040">
            <v>52.77</v>
          </cell>
          <cell r="K1040">
            <v>52.77</v>
          </cell>
          <cell r="L1040">
            <v>61.62299999999999</v>
          </cell>
          <cell r="P1040" t="str">
            <v xml:space="preserve">  15:19:31</v>
          </cell>
          <cell r="Q1040">
            <v>52.86</v>
          </cell>
        </row>
        <row r="1041">
          <cell r="G1041">
            <v>52.68</v>
          </cell>
          <cell r="I1041">
            <v>52.699999999999996</v>
          </cell>
          <cell r="K1041">
            <v>52.699999999999996</v>
          </cell>
          <cell r="L1041">
            <v>58.668000000000006</v>
          </cell>
          <cell r="P1041" t="str">
            <v xml:space="preserve">  15:19:33</v>
          </cell>
          <cell r="Q1041">
            <v>52.68</v>
          </cell>
        </row>
        <row r="1042">
          <cell r="G1042">
            <v>52.56</v>
          </cell>
          <cell r="I1042">
            <v>52.610000000000007</v>
          </cell>
          <cell r="K1042">
            <v>52.610000000000007</v>
          </cell>
          <cell r="L1042">
            <v>55.620000000000005</v>
          </cell>
          <cell r="P1042" t="str">
            <v xml:space="preserve">  15:19:35</v>
          </cell>
          <cell r="Q1042">
            <v>52.56</v>
          </cell>
        </row>
        <row r="1043">
          <cell r="G1043">
            <v>52.59</v>
          </cell>
          <cell r="I1043">
            <v>52.580000000000005</v>
          </cell>
          <cell r="K1043">
            <v>52.580000000000005</v>
          </cell>
          <cell r="L1043">
            <v>52.77</v>
          </cell>
          <cell r="P1043" t="str">
            <v xml:space="preserve">  15:19:37</v>
          </cell>
          <cell r="Q1043">
            <v>52.59</v>
          </cell>
        </row>
        <row r="1044">
          <cell r="G1044">
            <v>52.59</v>
          </cell>
          <cell r="I1044">
            <v>52.56</v>
          </cell>
          <cell r="K1044">
            <v>52.56</v>
          </cell>
          <cell r="L1044">
            <v>52.704000000000008</v>
          </cell>
          <cell r="P1044" t="str">
            <v xml:space="preserve">  15:19:39</v>
          </cell>
          <cell r="Q1044">
            <v>52.59</v>
          </cell>
        </row>
        <row r="1045">
          <cell r="G1045">
            <v>52.5</v>
          </cell>
          <cell r="I1045">
            <v>52.48</v>
          </cell>
          <cell r="K1045">
            <v>52.48</v>
          </cell>
          <cell r="L1045">
            <v>52.656000000000006</v>
          </cell>
          <cell r="P1045" t="str">
            <v xml:space="preserve">  15:19:41</v>
          </cell>
          <cell r="Q1045">
            <v>52.5</v>
          </cell>
        </row>
        <row r="1046">
          <cell r="G1046">
            <v>52.35</v>
          </cell>
          <cell r="I1046">
            <v>52.43</v>
          </cell>
          <cell r="K1046">
            <v>52.43</v>
          </cell>
          <cell r="L1046">
            <v>52.620000000000005</v>
          </cell>
          <cell r="P1046" t="str">
            <v xml:space="preserve">  15:19:43</v>
          </cell>
          <cell r="Q1046">
            <v>52.35</v>
          </cell>
        </row>
        <row r="1047">
          <cell r="G1047">
            <v>52.44</v>
          </cell>
          <cell r="I1047">
            <v>52.319999999999993</v>
          </cell>
          <cell r="K1047">
            <v>52.319999999999993</v>
          </cell>
          <cell r="L1047">
            <v>52.551000000000009</v>
          </cell>
          <cell r="P1047" t="str">
            <v xml:space="preserve">  15:19:45</v>
          </cell>
          <cell r="Q1047">
            <v>52.44</v>
          </cell>
        </row>
        <row r="1048">
          <cell r="G1048">
            <v>52.17</v>
          </cell>
          <cell r="I1048">
            <v>52.32</v>
          </cell>
          <cell r="K1048">
            <v>52.32</v>
          </cell>
          <cell r="L1048">
            <v>52.509</v>
          </cell>
          <cell r="P1048" t="str">
            <v xml:space="preserve">  15:19:47</v>
          </cell>
          <cell r="Q1048">
            <v>52.17</v>
          </cell>
        </row>
        <row r="1049">
          <cell r="G1049">
            <v>52.35</v>
          </cell>
          <cell r="I1049">
            <v>52.240000000000009</v>
          </cell>
          <cell r="K1049">
            <v>52.240000000000009</v>
          </cell>
          <cell r="L1049">
            <v>52.443000000000005</v>
          </cell>
          <cell r="P1049" t="str">
            <v xml:space="preserve">  15:19:49</v>
          </cell>
          <cell r="Q1049">
            <v>52.35</v>
          </cell>
        </row>
        <row r="1050">
          <cell r="G1050">
            <v>52.2</v>
          </cell>
          <cell r="I1050">
            <v>52.27</v>
          </cell>
          <cell r="K1050">
            <v>52.27</v>
          </cell>
          <cell r="L1050">
            <v>52.40100000000001</v>
          </cell>
          <cell r="P1050" t="str">
            <v xml:space="preserve">  15:19:51</v>
          </cell>
          <cell r="Q1050">
            <v>52.2</v>
          </cell>
        </row>
        <row r="1051">
          <cell r="G1051">
            <v>52.26</v>
          </cell>
          <cell r="I1051">
            <v>52.20000000000001</v>
          </cell>
          <cell r="K1051">
            <v>52.20000000000001</v>
          </cell>
          <cell r="L1051">
            <v>52.359000000000002</v>
          </cell>
          <cell r="P1051" t="str">
            <v xml:space="preserve">  15:19:53</v>
          </cell>
          <cell r="Q1051">
            <v>52.26</v>
          </cell>
        </row>
        <row r="1052">
          <cell r="G1052">
            <v>52.14</v>
          </cell>
          <cell r="I1052">
            <v>52.180000000000007</v>
          </cell>
          <cell r="K1052">
            <v>52.180000000000007</v>
          </cell>
          <cell r="L1052">
            <v>52.314</v>
          </cell>
          <cell r="P1052" t="str">
            <v xml:space="preserve">  15:19:55</v>
          </cell>
          <cell r="Q1052">
            <v>52.14</v>
          </cell>
        </row>
        <row r="1053">
          <cell r="G1053">
            <v>52.14</v>
          </cell>
          <cell r="I1053">
            <v>52.140000000000008</v>
          </cell>
          <cell r="K1053">
            <v>52.140000000000008</v>
          </cell>
          <cell r="L1053">
            <v>52.268999999999991</v>
          </cell>
          <cell r="P1053" t="str">
            <v xml:space="preserve">  15:19:57</v>
          </cell>
          <cell r="Q1053">
            <v>52.14</v>
          </cell>
        </row>
        <row r="1054">
          <cell r="G1054">
            <v>52.14</v>
          </cell>
          <cell r="I1054">
            <v>52.120000000000005</v>
          </cell>
          <cell r="K1054">
            <v>52.120000000000005</v>
          </cell>
          <cell r="L1054">
            <v>52.226999999999997</v>
          </cell>
          <cell r="P1054" t="str">
            <v xml:space="preserve">  15:19:59</v>
          </cell>
          <cell r="Q1054">
            <v>52.14</v>
          </cell>
        </row>
        <row r="1055">
          <cell r="G1055">
            <v>52.08</v>
          </cell>
          <cell r="I1055">
            <v>52.089999999999996</v>
          </cell>
          <cell r="K1055">
            <v>52.089999999999996</v>
          </cell>
          <cell r="L1055">
            <v>52.196999999999989</v>
          </cell>
          <cell r="P1055" t="str">
            <v xml:space="preserve">  15:20:01</v>
          </cell>
          <cell r="Q1055">
            <v>52.08</v>
          </cell>
        </row>
        <row r="1056">
          <cell r="G1056">
            <v>52.05</v>
          </cell>
          <cell r="I1056">
            <v>52.02</v>
          </cell>
          <cell r="K1056">
            <v>52.02</v>
          </cell>
          <cell r="L1056">
            <v>52.145999999999994</v>
          </cell>
          <cell r="P1056" t="str">
            <v xml:space="preserve">  15:20:03</v>
          </cell>
          <cell r="Q1056">
            <v>52.05</v>
          </cell>
        </row>
        <row r="1057">
          <cell r="G1057">
            <v>51.93</v>
          </cell>
          <cell r="I1057">
            <v>51.949999999999996</v>
          </cell>
          <cell r="K1057">
            <v>51.949999999999996</v>
          </cell>
          <cell r="L1057">
            <v>52.116</v>
          </cell>
          <cell r="P1057" t="str">
            <v xml:space="preserve">  15:20:05</v>
          </cell>
          <cell r="Q1057">
            <v>51.93</v>
          </cell>
        </row>
        <row r="1058">
          <cell r="G1058">
            <v>51.87</v>
          </cell>
          <cell r="I1058">
            <v>51.870000000000005</v>
          </cell>
          <cell r="K1058">
            <v>51.870000000000005</v>
          </cell>
          <cell r="L1058">
            <v>52.061999999999998</v>
          </cell>
          <cell r="P1058" t="str">
            <v xml:space="preserve">  15:20:07</v>
          </cell>
          <cell r="Q1058">
            <v>51.87</v>
          </cell>
        </row>
        <row r="1059">
          <cell r="G1059">
            <v>51.81</v>
          </cell>
          <cell r="I1059">
            <v>51.830000000000005</v>
          </cell>
          <cell r="K1059">
            <v>51.830000000000005</v>
          </cell>
          <cell r="L1059">
            <v>52.023000000000003</v>
          </cell>
          <cell r="P1059" t="str">
            <v xml:space="preserve">  15:20:09</v>
          </cell>
          <cell r="Q1059">
            <v>51.81</v>
          </cell>
        </row>
        <row r="1060">
          <cell r="G1060">
            <v>51.81</v>
          </cell>
          <cell r="I1060">
            <v>51.85</v>
          </cell>
          <cell r="K1060">
            <v>51.85</v>
          </cell>
          <cell r="L1060">
            <v>51.989999999999995</v>
          </cell>
          <cell r="P1060" t="str">
            <v xml:space="preserve">  15:20:11</v>
          </cell>
          <cell r="Q1060">
            <v>51.81</v>
          </cell>
        </row>
        <row r="1061">
          <cell r="G1061">
            <v>51.93</v>
          </cell>
          <cell r="I1061">
            <v>51.800000000000004</v>
          </cell>
          <cell r="K1061">
            <v>51.800000000000004</v>
          </cell>
          <cell r="L1061">
            <v>51.942000000000007</v>
          </cell>
          <cell r="P1061" t="str">
            <v xml:space="preserve">  15:20:13</v>
          </cell>
          <cell r="Q1061">
            <v>51.93</v>
          </cell>
        </row>
        <row r="1062">
          <cell r="G1062">
            <v>51.66</v>
          </cell>
          <cell r="I1062">
            <v>51.78</v>
          </cell>
          <cell r="K1062">
            <v>51.78</v>
          </cell>
          <cell r="L1062">
            <v>51.902999999999999</v>
          </cell>
          <cell r="P1062" t="str">
            <v xml:space="preserve">  15:20:15</v>
          </cell>
          <cell r="Q1062">
            <v>51.66</v>
          </cell>
        </row>
        <row r="1063">
          <cell r="G1063">
            <v>51.75</v>
          </cell>
          <cell r="I1063">
            <v>51.72</v>
          </cell>
          <cell r="K1063">
            <v>51.72</v>
          </cell>
          <cell r="L1063">
            <v>51.863999999999997</v>
          </cell>
          <cell r="P1063" t="str">
            <v xml:space="preserve">  15:20:17</v>
          </cell>
          <cell r="Q1063">
            <v>51.75</v>
          </cell>
        </row>
        <row r="1064">
          <cell r="G1064">
            <v>51.75</v>
          </cell>
          <cell r="I1064">
            <v>51.72</v>
          </cell>
          <cell r="K1064">
            <v>51.72</v>
          </cell>
          <cell r="L1064">
            <v>51.822000000000003</v>
          </cell>
          <cell r="P1064" t="str">
            <v xml:space="preserve">  15:20:19</v>
          </cell>
          <cell r="Q1064">
            <v>51.75</v>
          </cell>
        </row>
        <row r="1065">
          <cell r="G1065">
            <v>51.66</v>
          </cell>
          <cell r="I1065">
            <v>51.639999999999993</v>
          </cell>
          <cell r="K1065">
            <v>51.639999999999993</v>
          </cell>
          <cell r="L1065">
            <v>51.767999999999994</v>
          </cell>
          <cell r="P1065" t="str">
            <v xml:space="preserve">  15:20:21</v>
          </cell>
          <cell r="Q1065">
            <v>51.66</v>
          </cell>
        </row>
        <row r="1066">
          <cell r="G1066">
            <v>51.51</v>
          </cell>
          <cell r="I1066">
            <v>51.579999999999991</v>
          </cell>
          <cell r="K1066">
            <v>51.579999999999991</v>
          </cell>
          <cell r="L1066">
            <v>51.732000000000006</v>
          </cell>
          <cell r="P1066" t="str">
            <v xml:space="preserve">  15:20:23</v>
          </cell>
          <cell r="Q1066">
            <v>51.51</v>
          </cell>
        </row>
        <row r="1067">
          <cell r="G1067">
            <v>51.57</v>
          </cell>
          <cell r="I1067">
            <v>51.53</v>
          </cell>
          <cell r="K1067">
            <v>51.53</v>
          </cell>
          <cell r="L1067">
            <v>51.696000000000005</v>
          </cell>
          <cell r="P1067" t="str">
            <v xml:space="preserve">  15:20:25</v>
          </cell>
          <cell r="Q1067">
            <v>51.57</v>
          </cell>
        </row>
        <row r="1068">
          <cell r="G1068">
            <v>51.51</v>
          </cell>
          <cell r="I1068">
            <v>51.5</v>
          </cell>
          <cell r="K1068">
            <v>51.5</v>
          </cell>
          <cell r="L1068">
            <v>51.656999999999996</v>
          </cell>
          <cell r="P1068" t="str">
            <v xml:space="preserve">  15:20:27</v>
          </cell>
          <cell r="Q1068">
            <v>51.51</v>
          </cell>
        </row>
        <row r="1069">
          <cell r="G1069">
            <v>51.42</v>
          </cell>
          <cell r="I1069">
            <v>51.45000000000001</v>
          </cell>
          <cell r="K1069">
            <v>51.45000000000001</v>
          </cell>
          <cell r="L1069">
            <v>51.617999999999995</v>
          </cell>
          <cell r="P1069" t="str">
            <v xml:space="preserve">  15:20:29</v>
          </cell>
          <cell r="Q1069">
            <v>51.42</v>
          </cell>
        </row>
        <row r="1070">
          <cell r="G1070">
            <v>51.42</v>
          </cell>
          <cell r="I1070">
            <v>51.410000000000004</v>
          </cell>
          <cell r="K1070">
            <v>51.410000000000004</v>
          </cell>
          <cell r="L1070">
            <v>51.564</v>
          </cell>
          <cell r="P1070" t="str">
            <v xml:space="preserve">  15:20:31</v>
          </cell>
          <cell r="Q1070">
            <v>51.42</v>
          </cell>
        </row>
        <row r="1071">
          <cell r="G1071">
            <v>51.39</v>
          </cell>
          <cell r="I1071">
            <v>51.410000000000004</v>
          </cell>
          <cell r="K1071">
            <v>51.410000000000004</v>
          </cell>
          <cell r="L1071">
            <v>51.54</v>
          </cell>
          <cell r="P1071" t="str">
            <v xml:space="preserve">  15:20:33</v>
          </cell>
          <cell r="Q1071">
            <v>51.39</v>
          </cell>
        </row>
        <row r="1072">
          <cell r="G1072">
            <v>51.42</v>
          </cell>
          <cell r="I1072">
            <v>51.34</v>
          </cell>
          <cell r="K1072">
            <v>51.34</v>
          </cell>
          <cell r="L1072">
            <v>51.486000000000004</v>
          </cell>
          <cell r="P1072" t="str">
            <v xml:space="preserve">  15:20:35</v>
          </cell>
          <cell r="Q1072">
            <v>51.42</v>
          </cell>
        </row>
        <row r="1073">
          <cell r="G1073">
            <v>51.21</v>
          </cell>
          <cell r="I1073">
            <v>51.319999999999993</v>
          </cell>
          <cell r="K1073">
            <v>51.319999999999993</v>
          </cell>
          <cell r="L1073">
            <v>51.443999999999996</v>
          </cell>
          <cell r="P1073" t="str">
            <v xml:space="preserve">  15:20:37</v>
          </cell>
          <cell r="Q1073">
            <v>51.21</v>
          </cell>
        </row>
        <row r="1074">
          <cell r="G1074">
            <v>51.33</v>
          </cell>
          <cell r="I1074">
            <v>51.25</v>
          </cell>
          <cell r="K1074">
            <v>51.25</v>
          </cell>
          <cell r="L1074">
            <v>51.399000000000001</v>
          </cell>
          <cell r="P1074" t="str">
            <v xml:space="preserve">  15:20:39</v>
          </cell>
          <cell r="Q1074">
            <v>51.33</v>
          </cell>
        </row>
        <row r="1075">
          <cell r="G1075">
            <v>51.21</v>
          </cell>
          <cell r="I1075">
            <v>51.199999999999996</v>
          </cell>
          <cell r="K1075">
            <v>51.199999999999996</v>
          </cell>
          <cell r="L1075">
            <v>51.353999999999999</v>
          </cell>
          <cell r="P1075" t="str">
            <v xml:space="preserve">  15:20:41</v>
          </cell>
          <cell r="Q1075">
            <v>51.21</v>
          </cell>
        </row>
        <row r="1076">
          <cell r="G1076">
            <v>51.06</v>
          </cell>
          <cell r="I1076">
            <v>51.150000000000006</v>
          </cell>
          <cell r="K1076">
            <v>51.150000000000006</v>
          </cell>
          <cell r="L1076">
            <v>51.314999999999998</v>
          </cell>
          <cell r="P1076" t="str">
            <v xml:space="preserve">  15:20:43</v>
          </cell>
          <cell r="Q1076">
            <v>51.06</v>
          </cell>
        </row>
        <row r="1077">
          <cell r="G1077">
            <v>51.18</v>
          </cell>
          <cell r="I1077">
            <v>51.110000000000007</v>
          </cell>
          <cell r="K1077">
            <v>51.110000000000007</v>
          </cell>
          <cell r="L1077">
            <v>51.273000000000003</v>
          </cell>
          <cell r="P1077" t="str">
            <v xml:space="preserve">  15:20:45</v>
          </cell>
          <cell r="Q1077">
            <v>51.18</v>
          </cell>
        </row>
        <row r="1078">
          <cell r="G1078">
            <v>51.09</v>
          </cell>
          <cell r="I1078">
            <v>51.1</v>
          </cell>
          <cell r="K1078">
            <v>51.1</v>
          </cell>
          <cell r="L1078">
            <v>51.234000000000002</v>
          </cell>
          <cell r="P1078" t="str">
            <v xml:space="preserve">  15:20:47</v>
          </cell>
          <cell r="Q1078">
            <v>51.09</v>
          </cell>
        </row>
        <row r="1079">
          <cell r="G1079">
            <v>51.03</v>
          </cell>
          <cell r="I1079">
            <v>51.03</v>
          </cell>
          <cell r="K1079">
            <v>51.03</v>
          </cell>
          <cell r="L1079">
            <v>51.189</v>
          </cell>
          <cell r="P1079" t="str">
            <v xml:space="preserve">  15:20:49</v>
          </cell>
          <cell r="Q1079">
            <v>51.03</v>
          </cell>
        </row>
        <row r="1080">
          <cell r="G1080">
            <v>50.97</v>
          </cell>
          <cell r="I1080">
            <v>51.01</v>
          </cell>
          <cell r="K1080">
            <v>51.01</v>
          </cell>
          <cell r="L1080">
            <v>51.152999999999999</v>
          </cell>
          <cell r="P1080" t="str">
            <v xml:space="preserve">  15:20:51</v>
          </cell>
          <cell r="Q1080">
            <v>50.97</v>
          </cell>
        </row>
        <row r="1081">
          <cell r="G1081">
            <v>51.03</v>
          </cell>
          <cell r="I1081">
            <v>50.96</v>
          </cell>
          <cell r="K1081">
            <v>50.96</v>
          </cell>
          <cell r="L1081">
            <v>51.099000000000004</v>
          </cell>
          <cell r="P1081" t="str">
            <v xml:space="preserve">  15:20:53</v>
          </cell>
          <cell r="Q1081">
            <v>51.03</v>
          </cell>
        </row>
        <row r="1082">
          <cell r="G1082">
            <v>50.88</v>
          </cell>
          <cell r="I1082">
            <v>50.919999999999995</v>
          </cell>
          <cell r="K1082">
            <v>50.919999999999995</v>
          </cell>
          <cell r="L1082">
            <v>51.063000000000002</v>
          </cell>
          <cell r="P1082" t="str">
            <v xml:space="preserve">  15:20:55</v>
          </cell>
          <cell r="Q1082">
            <v>50.88</v>
          </cell>
        </row>
        <row r="1083">
          <cell r="G1083">
            <v>50.85</v>
          </cell>
          <cell r="I1083">
            <v>50.860000000000007</v>
          </cell>
          <cell r="K1083">
            <v>50.860000000000007</v>
          </cell>
          <cell r="L1083">
            <v>51.015000000000008</v>
          </cell>
          <cell r="P1083" t="str">
            <v xml:space="preserve">  15:20:57</v>
          </cell>
          <cell r="Q1083">
            <v>50.85</v>
          </cell>
        </row>
        <row r="1084">
          <cell r="G1084">
            <v>50.85</v>
          </cell>
          <cell r="I1084">
            <v>50.84</v>
          </cell>
          <cell r="K1084">
            <v>50.84</v>
          </cell>
          <cell r="L1084">
            <v>50.976000000000006</v>
          </cell>
          <cell r="P1084" t="str">
            <v xml:space="preserve">  15:20:59</v>
          </cell>
          <cell r="Q1084">
            <v>50.85</v>
          </cell>
        </row>
        <row r="1085">
          <cell r="G1085">
            <v>50.82</v>
          </cell>
          <cell r="I1085">
            <v>50.84</v>
          </cell>
          <cell r="K1085">
            <v>50.84</v>
          </cell>
          <cell r="L1085">
            <v>50.955000000000005</v>
          </cell>
          <cell r="P1085" t="str">
            <v xml:space="preserve">  15:21:01</v>
          </cell>
          <cell r="Q1085">
            <v>50.82</v>
          </cell>
        </row>
        <row r="1086">
          <cell r="G1086">
            <v>50.85</v>
          </cell>
          <cell r="I1086">
            <v>50.830000000000005</v>
          </cell>
          <cell r="K1086">
            <v>50.830000000000005</v>
          </cell>
          <cell r="L1086">
            <v>50.919000000000004</v>
          </cell>
          <cell r="P1086" t="str">
            <v xml:space="preserve">  15:21:03</v>
          </cell>
          <cell r="Q1086">
            <v>50.85</v>
          </cell>
        </row>
        <row r="1087">
          <cell r="G1087">
            <v>50.82</v>
          </cell>
          <cell r="I1087">
            <v>50.85</v>
          </cell>
          <cell r="K1087">
            <v>50.85</v>
          </cell>
          <cell r="L1087">
            <v>50.898000000000003</v>
          </cell>
          <cell r="P1087" t="str">
            <v xml:space="preserve">  15:21:05</v>
          </cell>
          <cell r="Q1087">
            <v>50.82</v>
          </cell>
        </row>
        <row r="1088">
          <cell r="G1088">
            <v>50.88</v>
          </cell>
          <cell r="I1088">
            <v>50.800000000000004</v>
          </cell>
          <cell r="K1088">
            <v>50.800000000000004</v>
          </cell>
          <cell r="L1088">
            <v>50.864999999999995</v>
          </cell>
          <cell r="P1088" t="str">
            <v xml:space="preserve">  15:21:07</v>
          </cell>
          <cell r="Q1088">
            <v>50.88</v>
          </cell>
        </row>
        <row r="1089">
          <cell r="G1089">
            <v>50.7</v>
          </cell>
          <cell r="I1089">
            <v>50.720000000000006</v>
          </cell>
          <cell r="K1089">
            <v>50.720000000000006</v>
          </cell>
          <cell r="L1089">
            <v>50.825999999999993</v>
          </cell>
          <cell r="P1089" t="str">
            <v xml:space="preserve">  15:21:09</v>
          </cell>
          <cell r="Q1089">
            <v>50.7</v>
          </cell>
        </row>
        <row r="1090">
          <cell r="G1090">
            <v>50.58</v>
          </cell>
          <cell r="I1090">
            <v>50.620000000000005</v>
          </cell>
          <cell r="K1090">
            <v>50.620000000000005</v>
          </cell>
          <cell r="L1090">
            <v>50.780999999999992</v>
          </cell>
          <cell r="P1090" t="str">
            <v xml:space="preserve">  15:21:11</v>
          </cell>
          <cell r="Q1090">
            <v>50.58</v>
          </cell>
        </row>
        <row r="1091">
          <cell r="G1091">
            <v>50.58</v>
          </cell>
          <cell r="I1091">
            <v>50.580000000000005</v>
          </cell>
          <cell r="K1091">
            <v>50.580000000000005</v>
          </cell>
          <cell r="L1091">
            <v>50.750999999999991</v>
          </cell>
          <cell r="P1091" t="str">
            <v xml:space="preserve">  15:21:13</v>
          </cell>
          <cell r="Q1091">
            <v>50.58</v>
          </cell>
        </row>
        <row r="1092">
          <cell r="G1092">
            <v>50.58</v>
          </cell>
          <cell r="I1092">
            <v>50.589999999999996</v>
          </cell>
          <cell r="K1092">
            <v>50.589999999999996</v>
          </cell>
          <cell r="L1092">
            <v>50.726999999999997</v>
          </cell>
          <cell r="P1092" t="str">
            <v xml:space="preserve">  15:21:15</v>
          </cell>
          <cell r="Q1092">
            <v>50.58</v>
          </cell>
        </row>
        <row r="1093">
          <cell r="G1093">
            <v>50.61</v>
          </cell>
          <cell r="I1093">
            <v>50.57</v>
          </cell>
          <cell r="K1093">
            <v>50.57</v>
          </cell>
          <cell r="L1093">
            <v>50.693999999999996</v>
          </cell>
          <cell r="P1093" t="str">
            <v xml:space="preserve">  15:21:17</v>
          </cell>
          <cell r="Q1093">
            <v>50.61</v>
          </cell>
        </row>
        <row r="1094">
          <cell r="G1094">
            <v>50.52</v>
          </cell>
          <cell r="I1094">
            <v>50.56</v>
          </cell>
          <cell r="K1094">
            <v>50.56</v>
          </cell>
          <cell r="L1094">
            <v>50.666999999999994</v>
          </cell>
          <cell r="P1094" t="str">
            <v xml:space="preserve">  15:21:19</v>
          </cell>
          <cell r="Q1094">
            <v>50.52</v>
          </cell>
        </row>
        <row r="1095">
          <cell r="G1095">
            <v>50.55</v>
          </cell>
          <cell r="I1095">
            <v>50.52</v>
          </cell>
          <cell r="K1095">
            <v>50.52</v>
          </cell>
          <cell r="L1095">
            <v>50.631</v>
          </cell>
          <cell r="P1095" t="str">
            <v xml:space="preserve">  15:21:21</v>
          </cell>
          <cell r="Q1095">
            <v>50.55</v>
          </cell>
        </row>
        <row r="1096">
          <cell r="G1096">
            <v>50.49</v>
          </cell>
          <cell r="I1096">
            <v>50.47</v>
          </cell>
          <cell r="K1096">
            <v>50.47</v>
          </cell>
          <cell r="L1096">
            <v>50.585999999999999</v>
          </cell>
          <cell r="P1096" t="str">
            <v xml:space="preserve">  15:21:23</v>
          </cell>
          <cell r="Q1096">
            <v>50.49</v>
          </cell>
        </row>
        <row r="1097">
          <cell r="G1097">
            <v>50.37</v>
          </cell>
          <cell r="I1097">
            <v>50.390000000000008</v>
          </cell>
          <cell r="K1097">
            <v>50.390000000000008</v>
          </cell>
          <cell r="L1097">
            <v>50.529000000000003</v>
          </cell>
          <cell r="P1097" t="str">
            <v xml:space="preserve">  15:21:25</v>
          </cell>
          <cell r="Q1097">
            <v>50.37</v>
          </cell>
        </row>
        <row r="1098">
          <cell r="G1098">
            <v>50.31</v>
          </cell>
          <cell r="I1098">
            <v>50.34</v>
          </cell>
          <cell r="K1098">
            <v>50.34</v>
          </cell>
          <cell r="L1098">
            <v>50.493000000000009</v>
          </cell>
          <cell r="P1098" t="str">
            <v xml:space="preserve">  15:21:27</v>
          </cell>
          <cell r="Q1098">
            <v>50.31</v>
          </cell>
        </row>
        <row r="1099">
          <cell r="G1099">
            <v>50.34</v>
          </cell>
          <cell r="I1099">
            <v>50.300000000000004</v>
          </cell>
          <cell r="K1099">
            <v>50.300000000000004</v>
          </cell>
          <cell r="L1099">
            <v>50.46</v>
          </cell>
          <cell r="P1099" t="str">
            <v xml:space="preserve">  15:21:29</v>
          </cell>
          <cell r="Q1099">
            <v>50.34</v>
          </cell>
        </row>
        <row r="1100">
          <cell r="G1100">
            <v>50.25</v>
          </cell>
          <cell r="I1100">
            <v>50.26</v>
          </cell>
          <cell r="K1100">
            <v>50.26</v>
          </cell>
          <cell r="L1100">
            <v>50.420999999999999</v>
          </cell>
          <cell r="P1100" t="str">
            <v xml:space="preserve">  15:21:31</v>
          </cell>
          <cell r="Q1100">
            <v>50.25</v>
          </cell>
        </row>
        <row r="1101">
          <cell r="G1101">
            <v>50.19</v>
          </cell>
          <cell r="I1101">
            <v>50.199999999999996</v>
          </cell>
          <cell r="K1101">
            <v>50.199999999999996</v>
          </cell>
          <cell r="L1101">
            <v>50.379000000000005</v>
          </cell>
          <cell r="P1101" t="str">
            <v xml:space="preserve">  15:21:33</v>
          </cell>
          <cell r="Q1101">
            <v>50.19</v>
          </cell>
        </row>
        <row r="1102">
          <cell r="G1102">
            <v>50.16</v>
          </cell>
          <cell r="I1102">
            <v>50.18</v>
          </cell>
          <cell r="K1102">
            <v>50.18</v>
          </cell>
          <cell r="L1102">
            <v>50.337000000000003</v>
          </cell>
          <cell r="P1102" t="str">
            <v xml:space="preserve">  15:21:35</v>
          </cell>
          <cell r="Q1102">
            <v>50.16</v>
          </cell>
        </row>
        <row r="1103">
          <cell r="G1103">
            <v>50.19</v>
          </cell>
          <cell r="I1103">
            <v>50.169999999999995</v>
          </cell>
          <cell r="K1103">
            <v>50.169999999999995</v>
          </cell>
          <cell r="L1103">
            <v>50.301000000000002</v>
          </cell>
          <cell r="P1103" t="str">
            <v xml:space="preserve">  15:21:37</v>
          </cell>
          <cell r="Q1103">
            <v>50.19</v>
          </cell>
        </row>
        <row r="1104">
          <cell r="G1104">
            <v>50.16</v>
          </cell>
          <cell r="I1104">
            <v>50.109999999999992</v>
          </cell>
          <cell r="K1104">
            <v>50.109999999999992</v>
          </cell>
          <cell r="L1104">
            <v>50.244000000000007</v>
          </cell>
          <cell r="P1104" t="str">
            <v xml:space="preserve">  15:21:39</v>
          </cell>
          <cell r="Q1104">
            <v>50.16</v>
          </cell>
        </row>
        <row r="1105">
          <cell r="G1105">
            <v>49.98</v>
          </cell>
          <cell r="I1105">
            <v>50.079999999999991</v>
          </cell>
          <cell r="K1105">
            <v>50.079999999999991</v>
          </cell>
          <cell r="L1105">
            <v>50.205000000000005</v>
          </cell>
          <cell r="P1105" t="str">
            <v xml:space="preserve">  15:21:41</v>
          </cell>
          <cell r="Q1105">
            <v>49.98</v>
          </cell>
        </row>
        <row r="1106">
          <cell r="G1106">
            <v>50.1</v>
          </cell>
          <cell r="I1106">
            <v>60.27</v>
          </cell>
          <cell r="K1106">
            <v>60.27</v>
          </cell>
          <cell r="L1106">
            <v>53.241000000000007</v>
          </cell>
          <cell r="P1106" t="str">
            <v xml:space="preserve">  15:21:43</v>
          </cell>
          <cell r="Q1106">
            <v>50.1</v>
          </cell>
        </row>
        <row r="1107">
          <cell r="G1107">
            <v>80.73</v>
          </cell>
          <cell r="I1107">
            <v>71.070000000000007</v>
          </cell>
          <cell r="K1107">
            <v>71.070000000000007</v>
          </cell>
          <cell r="L1107">
            <v>56.448</v>
          </cell>
          <cell r="P1107" t="str">
            <v xml:space="preserve">  15:21:45</v>
          </cell>
          <cell r="Q1107">
            <v>80.73</v>
          </cell>
        </row>
        <row r="1108">
          <cell r="G1108">
            <v>82.38</v>
          </cell>
          <cell r="I1108">
            <v>81.970000000000013</v>
          </cell>
          <cell r="K1108">
            <v>81.970000000000013</v>
          </cell>
          <cell r="L1108">
            <v>59.694000000000003</v>
          </cell>
          <cell r="P1108" t="str">
            <v xml:space="preserve">  15:21:47</v>
          </cell>
          <cell r="Q1108">
            <v>82.38</v>
          </cell>
        </row>
        <row r="1109">
          <cell r="G1109">
            <v>82.8</v>
          </cell>
          <cell r="I1109">
            <v>77.52</v>
          </cell>
          <cell r="K1109">
            <v>77.52</v>
          </cell>
          <cell r="L1109">
            <v>61.406999999999996</v>
          </cell>
          <cell r="P1109" t="str">
            <v xml:space="preserve">  15:21:49</v>
          </cell>
          <cell r="Q1109">
            <v>82.8</v>
          </cell>
        </row>
        <row r="1110">
          <cell r="G1110">
            <v>67.38</v>
          </cell>
          <cell r="I1110">
            <v>67.78</v>
          </cell>
          <cell r="K1110">
            <v>67.78</v>
          </cell>
          <cell r="L1110">
            <v>61.703999999999994</v>
          </cell>
          <cell r="P1110" t="str">
            <v xml:space="preserve">  15:21:51</v>
          </cell>
          <cell r="Q1110">
            <v>67.38</v>
          </cell>
        </row>
        <row r="1111">
          <cell r="G1111">
            <v>53.16</v>
          </cell>
          <cell r="I1111">
            <v>57.819999999999993</v>
          </cell>
          <cell r="K1111">
            <v>57.819999999999993</v>
          </cell>
          <cell r="L1111">
            <v>61.98</v>
          </cell>
          <cell r="P1111" t="str">
            <v xml:space="preserve">  15:21:53</v>
          </cell>
          <cell r="Q1111">
            <v>53.16</v>
          </cell>
        </row>
        <row r="1112">
          <cell r="G1112">
            <v>52.92</v>
          </cell>
          <cell r="I1112">
            <v>52.99</v>
          </cell>
          <cell r="K1112">
            <v>52.99</v>
          </cell>
          <cell r="L1112">
            <v>62.249999999999986</v>
          </cell>
          <cell r="P1112" t="str">
            <v xml:space="preserve">  15:21:55</v>
          </cell>
          <cell r="Q1112">
            <v>52.92</v>
          </cell>
        </row>
        <row r="1113">
          <cell r="G1113">
            <v>52.89</v>
          </cell>
          <cell r="I1113">
            <v>52.910000000000004</v>
          </cell>
          <cell r="K1113">
            <v>52.910000000000004</v>
          </cell>
          <cell r="L1113">
            <v>62.525999999999989</v>
          </cell>
          <cell r="P1113" t="str">
            <v xml:space="preserve">  15:21:57</v>
          </cell>
          <cell r="Q1113">
            <v>52.89</v>
          </cell>
        </row>
        <row r="1114">
          <cell r="G1114">
            <v>52.92</v>
          </cell>
          <cell r="I1114">
            <v>52.860000000000007</v>
          </cell>
          <cell r="K1114">
            <v>52.860000000000007</v>
          </cell>
          <cell r="L1114">
            <v>62.804999999999993</v>
          </cell>
          <cell r="P1114" t="str">
            <v xml:space="preserve">  15:21:59</v>
          </cell>
          <cell r="Q1114">
            <v>52.92</v>
          </cell>
        </row>
        <row r="1115">
          <cell r="G1115">
            <v>52.77</v>
          </cell>
          <cell r="I1115">
            <v>52.81</v>
          </cell>
          <cell r="K1115">
            <v>52.81</v>
          </cell>
          <cell r="L1115">
            <v>63.069000000000003</v>
          </cell>
          <cell r="P1115" t="str">
            <v xml:space="preserve">  15:22:01</v>
          </cell>
          <cell r="Q1115">
            <v>52.77</v>
          </cell>
        </row>
        <row r="1116">
          <cell r="G1116">
            <v>52.74</v>
          </cell>
          <cell r="I1116">
            <v>52.76</v>
          </cell>
          <cell r="K1116">
            <v>52.76</v>
          </cell>
          <cell r="L1116">
            <v>60.273000000000003</v>
          </cell>
          <cell r="P1116" t="str">
            <v xml:space="preserve">  15:22:03</v>
          </cell>
          <cell r="Q1116">
            <v>52.74</v>
          </cell>
        </row>
        <row r="1117">
          <cell r="G1117">
            <v>52.77</v>
          </cell>
          <cell r="I1117">
            <v>52.71</v>
          </cell>
          <cell r="K1117">
            <v>52.71</v>
          </cell>
          <cell r="L1117">
            <v>57.297000000000004</v>
          </cell>
          <cell r="P1117" t="str">
            <v xml:space="preserve">  15:22:05</v>
          </cell>
          <cell r="Q1117">
            <v>52.77</v>
          </cell>
        </row>
        <row r="1118">
          <cell r="G1118">
            <v>52.62</v>
          </cell>
          <cell r="I1118">
            <v>52.660000000000004</v>
          </cell>
          <cell r="K1118">
            <v>52.660000000000004</v>
          </cell>
          <cell r="L1118">
            <v>54.275999999999996</v>
          </cell>
          <cell r="P1118" t="str">
            <v xml:space="preserve">  15:22:07</v>
          </cell>
          <cell r="Q1118">
            <v>52.62</v>
          </cell>
        </row>
        <row r="1119">
          <cell r="G1119">
            <v>52.59</v>
          </cell>
          <cell r="I1119">
            <v>52.53</v>
          </cell>
          <cell r="K1119">
            <v>52.53</v>
          </cell>
          <cell r="L1119">
            <v>52.775999999999996</v>
          </cell>
          <cell r="P1119" t="str">
            <v xml:space="preserve">  15:22:09</v>
          </cell>
          <cell r="Q1119">
            <v>52.59</v>
          </cell>
        </row>
        <row r="1120">
          <cell r="G1120">
            <v>52.38</v>
          </cell>
          <cell r="I1120">
            <v>52.51</v>
          </cell>
          <cell r="K1120">
            <v>52.51</v>
          </cell>
          <cell r="L1120">
            <v>52.716000000000008</v>
          </cell>
          <cell r="P1120" t="str">
            <v xml:space="preserve">  15:22:11</v>
          </cell>
          <cell r="Q1120">
            <v>52.38</v>
          </cell>
        </row>
        <row r="1121">
          <cell r="G1121">
            <v>52.56</v>
          </cell>
          <cell r="I1121">
            <v>52.43</v>
          </cell>
          <cell r="K1121">
            <v>52.43</v>
          </cell>
          <cell r="L1121">
            <v>52.659000000000006</v>
          </cell>
          <cell r="P1121" t="str">
            <v xml:space="preserve">  15:22:13</v>
          </cell>
          <cell r="Q1121">
            <v>52.56</v>
          </cell>
        </row>
        <row r="1122">
          <cell r="G1122">
            <v>52.35</v>
          </cell>
          <cell r="I1122">
            <v>52.379999999999995</v>
          </cell>
          <cell r="K1122">
            <v>52.379999999999995</v>
          </cell>
          <cell r="L1122">
            <v>52.592999999999996</v>
          </cell>
          <cell r="P1122" t="str">
            <v xml:space="preserve">  15:22:15</v>
          </cell>
          <cell r="Q1122">
            <v>52.35</v>
          </cell>
        </row>
        <row r="1123">
          <cell r="G1123">
            <v>52.23</v>
          </cell>
          <cell r="I1123">
            <v>52.28</v>
          </cell>
          <cell r="K1123">
            <v>52.28</v>
          </cell>
          <cell r="L1123">
            <v>52.527000000000008</v>
          </cell>
          <cell r="P1123" t="str">
            <v xml:space="preserve">  15:22:17</v>
          </cell>
          <cell r="Q1123">
            <v>52.23</v>
          </cell>
        </row>
        <row r="1124">
          <cell r="G1124">
            <v>52.26</v>
          </cell>
          <cell r="I1124">
            <v>52.23</v>
          </cell>
          <cell r="K1124">
            <v>52.23</v>
          </cell>
          <cell r="L1124">
            <v>52.470000000000006</v>
          </cell>
          <cell r="P1124" t="str">
            <v xml:space="preserve">  15:22:19</v>
          </cell>
          <cell r="Q1124">
            <v>52.26</v>
          </cell>
        </row>
        <row r="1125">
          <cell r="G1125">
            <v>52.2</v>
          </cell>
          <cell r="I1125">
            <v>52.169999999999995</v>
          </cell>
          <cell r="K1125">
            <v>52.169999999999995</v>
          </cell>
          <cell r="L1125">
            <v>52.400999999999996</v>
          </cell>
          <cell r="P1125" t="str">
            <v xml:space="preserve">  15:22:21</v>
          </cell>
          <cell r="Q1125">
            <v>52.2</v>
          </cell>
        </row>
        <row r="1126">
          <cell r="G1126">
            <v>52.05</v>
          </cell>
          <cell r="I1126">
            <v>52.129999999999995</v>
          </cell>
          <cell r="K1126">
            <v>52.129999999999995</v>
          </cell>
          <cell r="L1126">
            <v>52.338000000000001</v>
          </cell>
          <cell r="P1126" t="str">
            <v xml:space="preserve">  15:22:23</v>
          </cell>
          <cell r="Q1126">
            <v>52.05</v>
          </cell>
        </row>
        <row r="1127">
          <cell r="G1127">
            <v>52.14</v>
          </cell>
          <cell r="I1127">
            <v>52.089999999999996</v>
          </cell>
          <cell r="K1127">
            <v>52.089999999999996</v>
          </cell>
          <cell r="L1127">
            <v>52.284000000000006</v>
          </cell>
          <cell r="P1127" t="str">
            <v xml:space="preserve">  15:22:25</v>
          </cell>
          <cell r="Q1127">
            <v>52.14</v>
          </cell>
        </row>
        <row r="1128">
          <cell r="G1128">
            <v>52.08</v>
          </cell>
          <cell r="I1128">
            <v>52.120000000000005</v>
          </cell>
          <cell r="K1128">
            <v>52.120000000000005</v>
          </cell>
          <cell r="L1128">
            <v>52.238999999999997</v>
          </cell>
          <cell r="P1128" t="str">
            <v xml:space="preserve">  15:22:27</v>
          </cell>
          <cell r="Q1128">
            <v>52.08</v>
          </cell>
        </row>
        <row r="1129">
          <cell r="G1129">
            <v>52.14</v>
          </cell>
          <cell r="I1129">
            <v>52.06</v>
          </cell>
          <cell r="K1129">
            <v>52.06</v>
          </cell>
          <cell r="L1129">
            <v>52.196999999999989</v>
          </cell>
          <cell r="P1129" t="str">
            <v xml:space="preserve">  15:22:29</v>
          </cell>
          <cell r="Q1129">
            <v>52.14</v>
          </cell>
        </row>
        <row r="1130">
          <cell r="G1130">
            <v>51.96</v>
          </cell>
          <cell r="I1130">
            <v>52.03</v>
          </cell>
          <cell r="K1130">
            <v>52.03</v>
          </cell>
          <cell r="L1130">
            <v>52.14</v>
          </cell>
          <cell r="P1130" t="str">
            <v xml:space="preserve">  15:22:31</v>
          </cell>
          <cell r="Q1130">
            <v>51.96</v>
          </cell>
        </row>
        <row r="1131">
          <cell r="G1131">
            <v>51.99</v>
          </cell>
          <cell r="I1131">
            <v>51.96</v>
          </cell>
          <cell r="K1131">
            <v>51.96</v>
          </cell>
          <cell r="L1131">
            <v>52.097999999999992</v>
          </cell>
          <cell r="P1131" t="str">
            <v xml:space="preserve">  15:22:33</v>
          </cell>
          <cell r="Q1131">
            <v>51.99</v>
          </cell>
        </row>
        <row r="1132">
          <cell r="G1132">
            <v>51.93</v>
          </cell>
          <cell r="I1132">
            <v>51.949999999999996</v>
          </cell>
          <cell r="K1132">
            <v>51.949999999999996</v>
          </cell>
          <cell r="L1132">
            <v>52.067999999999998</v>
          </cell>
          <cell r="P1132" t="str">
            <v xml:space="preserve">  15:22:35</v>
          </cell>
          <cell r="Q1132">
            <v>51.93</v>
          </cell>
        </row>
        <row r="1133">
          <cell r="G1133">
            <v>51.93</v>
          </cell>
          <cell r="I1133">
            <v>51.859999999999992</v>
          </cell>
          <cell r="K1133">
            <v>51.859999999999992</v>
          </cell>
          <cell r="L1133">
            <v>52.013999999999996</v>
          </cell>
          <cell r="P1133" t="str">
            <v xml:space="preserve">  15:22:37</v>
          </cell>
          <cell r="Q1133">
            <v>51.93</v>
          </cell>
        </row>
        <row r="1134">
          <cell r="G1134">
            <v>51.72</v>
          </cell>
          <cell r="I1134">
            <v>51.800000000000004</v>
          </cell>
          <cell r="K1134">
            <v>51.800000000000004</v>
          </cell>
          <cell r="L1134">
            <v>51.968999999999994</v>
          </cell>
          <cell r="P1134" t="str">
            <v xml:space="preserve">  15:22:39</v>
          </cell>
          <cell r="Q1134">
            <v>51.72</v>
          </cell>
        </row>
        <row r="1135">
          <cell r="G1135">
            <v>51.75</v>
          </cell>
          <cell r="I1135">
            <v>51.72</v>
          </cell>
          <cell r="K1135">
            <v>51.72</v>
          </cell>
          <cell r="L1135">
            <v>51.932999999999993</v>
          </cell>
          <cell r="P1135" t="str">
            <v xml:space="preserve">  15:22:41</v>
          </cell>
          <cell r="Q1135">
            <v>51.75</v>
          </cell>
        </row>
        <row r="1136">
          <cell r="G1136">
            <v>51.69</v>
          </cell>
          <cell r="I1136">
            <v>51.72</v>
          </cell>
          <cell r="K1136">
            <v>51.72</v>
          </cell>
          <cell r="L1136">
            <v>51.890999999999998</v>
          </cell>
          <cell r="P1136" t="str">
            <v xml:space="preserve">  15:22:43</v>
          </cell>
          <cell r="Q1136">
            <v>51.69</v>
          </cell>
        </row>
        <row r="1137">
          <cell r="G1137">
            <v>51.72</v>
          </cell>
          <cell r="I1137">
            <v>51.639999999999993</v>
          </cell>
          <cell r="K1137">
            <v>51.639999999999993</v>
          </cell>
          <cell r="L1137">
            <v>51.833999999999989</v>
          </cell>
          <cell r="P1137" t="str">
            <v xml:space="preserve">  15:22:45</v>
          </cell>
          <cell r="Q1137">
            <v>51.72</v>
          </cell>
        </row>
        <row r="1138">
          <cell r="G1138">
            <v>51.51</v>
          </cell>
          <cell r="I1138">
            <v>51.629999999999995</v>
          </cell>
          <cell r="K1138">
            <v>51.629999999999995</v>
          </cell>
          <cell r="L1138">
            <v>51.785999999999987</v>
          </cell>
          <cell r="P1138" t="str">
            <v xml:space="preserve">  15:22:47</v>
          </cell>
          <cell r="Q1138">
            <v>51.51</v>
          </cell>
        </row>
        <row r="1139">
          <cell r="G1139">
            <v>51.66</v>
          </cell>
          <cell r="I1139">
            <v>51.579999999999991</v>
          </cell>
          <cell r="K1139">
            <v>51.579999999999991</v>
          </cell>
          <cell r="L1139">
            <v>51.747</v>
          </cell>
          <cell r="P1139" t="str">
            <v xml:space="preserve">  15:22:49</v>
          </cell>
          <cell r="Q1139">
            <v>51.66</v>
          </cell>
        </row>
        <row r="1140">
          <cell r="G1140">
            <v>51.57</v>
          </cell>
          <cell r="I1140">
            <v>51.56</v>
          </cell>
          <cell r="K1140">
            <v>51.56</v>
          </cell>
          <cell r="L1140">
            <v>51.692999999999998</v>
          </cell>
          <cell r="P1140" t="str">
            <v xml:space="preserve">  15:22:51</v>
          </cell>
          <cell r="Q1140">
            <v>51.57</v>
          </cell>
        </row>
        <row r="1141">
          <cell r="G1141">
            <v>51.45</v>
          </cell>
          <cell r="I1141">
            <v>51.52</v>
          </cell>
          <cell r="K1141">
            <v>51.52</v>
          </cell>
          <cell r="L1141">
            <v>51.653999999999996</v>
          </cell>
          <cell r="P1141" t="str">
            <v xml:space="preserve">  15:22:53</v>
          </cell>
          <cell r="Q1141">
            <v>51.45</v>
          </cell>
        </row>
        <row r="1142">
          <cell r="G1142">
            <v>51.54</v>
          </cell>
          <cell r="I1142">
            <v>51.49</v>
          </cell>
          <cell r="K1142">
            <v>51.49</v>
          </cell>
          <cell r="L1142">
            <v>51.608999999999995</v>
          </cell>
          <cell r="P1142" t="str">
            <v xml:space="preserve">  15:22:55</v>
          </cell>
          <cell r="Q1142">
            <v>51.54</v>
          </cell>
        </row>
        <row r="1143">
          <cell r="G1143">
            <v>51.48</v>
          </cell>
          <cell r="I1143">
            <v>51.49</v>
          </cell>
          <cell r="K1143">
            <v>51.49</v>
          </cell>
          <cell r="L1143">
            <v>51.582000000000008</v>
          </cell>
          <cell r="P1143" t="str">
            <v xml:space="preserve">  15:22:57</v>
          </cell>
          <cell r="Q1143">
            <v>51.48</v>
          </cell>
        </row>
        <row r="1144">
          <cell r="G1144">
            <v>51.45</v>
          </cell>
          <cell r="I1144">
            <v>51.430000000000007</v>
          </cell>
          <cell r="K1144">
            <v>51.430000000000007</v>
          </cell>
          <cell r="L1144">
            <v>51.542999999999992</v>
          </cell>
          <cell r="P1144" t="str">
            <v xml:space="preserve">  15:22:59</v>
          </cell>
          <cell r="Q1144">
            <v>51.45</v>
          </cell>
        </row>
        <row r="1145">
          <cell r="G1145">
            <v>51.36</v>
          </cell>
          <cell r="I1145">
            <v>51.35</v>
          </cell>
          <cell r="K1145">
            <v>51.35</v>
          </cell>
          <cell r="L1145">
            <v>51.498000000000005</v>
          </cell>
          <cell r="P1145" t="str">
            <v xml:space="preserve">  15:23:01</v>
          </cell>
          <cell r="Q1145">
            <v>51.36</v>
          </cell>
        </row>
        <row r="1146">
          <cell r="G1146">
            <v>51.24</v>
          </cell>
          <cell r="I1146">
            <v>51.319999999999993</v>
          </cell>
          <cell r="K1146">
            <v>51.319999999999993</v>
          </cell>
          <cell r="L1146">
            <v>51.462000000000003</v>
          </cell>
          <cell r="P1146" t="str">
            <v xml:space="preserve">  15:23:03</v>
          </cell>
          <cell r="Q1146">
            <v>51.24</v>
          </cell>
        </row>
        <row r="1147">
          <cell r="G1147">
            <v>51.36</v>
          </cell>
          <cell r="I1147">
            <v>51.29999999999999</v>
          </cell>
          <cell r="K1147">
            <v>51.29999999999999</v>
          </cell>
          <cell r="L1147">
            <v>51.440999999999995</v>
          </cell>
          <cell r="P1147" t="str">
            <v xml:space="preserve">  15:23:05</v>
          </cell>
          <cell r="Q1147">
            <v>51.36</v>
          </cell>
        </row>
        <row r="1148">
          <cell r="G1148">
            <v>51.3</v>
          </cell>
          <cell r="I1148">
            <v>51.31</v>
          </cell>
          <cell r="K1148">
            <v>51.31</v>
          </cell>
          <cell r="L1148">
            <v>51.402000000000008</v>
          </cell>
          <cell r="P1148" t="str">
            <v xml:space="preserve">  15:23:07</v>
          </cell>
          <cell r="Q1148">
            <v>51.3</v>
          </cell>
        </row>
        <row r="1149">
          <cell r="G1149">
            <v>51.27</v>
          </cell>
          <cell r="I1149">
            <v>51.25</v>
          </cell>
          <cell r="K1149">
            <v>51.25</v>
          </cell>
          <cell r="L1149">
            <v>51.363</v>
          </cell>
          <cell r="P1149" t="str">
            <v xml:space="preserve">  15:23:09</v>
          </cell>
          <cell r="Q1149">
            <v>51.27</v>
          </cell>
        </row>
        <row r="1150">
          <cell r="G1150">
            <v>51.18</v>
          </cell>
          <cell r="I1150">
            <v>51.19</v>
          </cell>
          <cell r="K1150">
            <v>51.19</v>
          </cell>
          <cell r="L1150">
            <v>51.33</v>
          </cell>
          <cell r="P1150" t="str">
            <v xml:space="preserve">  15:23:11</v>
          </cell>
          <cell r="Q1150">
            <v>51.18</v>
          </cell>
        </row>
        <row r="1151">
          <cell r="G1151">
            <v>51.12</v>
          </cell>
          <cell r="I1151">
            <v>51.120000000000005</v>
          </cell>
          <cell r="K1151">
            <v>51.120000000000005</v>
          </cell>
          <cell r="L1151">
            <v>51.282000000000004</v>
          </cell>
          <cell r="P1151" t="str">
            <v xml:space="preserve">  15:23:13</v>
          </cell>
          <cell r="Q1151">
            <v>51.12</v>
          </cell>
        </row>
        <row r="1152">
          <cell r="G1152">
            <v>51.06</v>
          </cell>
          <cell r="I1152">
            <v>51.110000000000007</v>
          </cell>
          <cell r="K1152">
            <v>51.110000000000007</v>
          </cell>
          <cell r="L1152">
            <v>51.249000000000002</v>
          </cell>
          <cell r="P1152" t="str">
            <v xml:space="preserve">  15:23:15</v>
          </cell>
          <cell r="Q1152">
            <v>51.06</v>
          </cell>
        </row>
        <row r="1153">
          <cell r="G1153">
            <v>51.15</v>
          </cell>
          <cell r="I1153">
            <v>51.09</v>
          </cell>
          <cell r="K1153">
            <v>51.09</v>
          </cell>
          <cell r="L1153">
            <v>51.209999999999994</v>
          </cell>
          <cell r="P1153" t="str">
            <v xml:space="preserve">  15:23:17</v>
          </cell>
          <cell r="Q1153">
            <v>51.15</v>
          </cell>
        </row>
        <row r="1154">
          <cell r="G1154">
            <v>51.06</v>
          </cell>
          <cell r="I1154">
            <v>51.1</v>
          </cell>
          <cell r="K1154">
            <v>51.1</v>
          </cell>
          <cell r="L1154">
            <v>51.182999999999993</v>
          </cell>
          <cell r="P1154" t="str">
            <v xml:space="preserve">  15:23:19</v>
          </cell>
          <cell r="Q1154">
            <v>51.06</v>
          </cell>
        </row>
        <row r="1155">
          <cell r="G1155">
            <v>51.09</v>
          </cell>
          <cell r="I1155">
            <v>51.07</v>
          </cell>
          <cell r="K1155">
            <v>51.07</v>
          </cell>
          <cell r="L1155">
            <v>51.165000000000006</v>
          </cell>
          <cell r="P1155" t="str">
            <v xml:space="preserve">  15:23:21</v>
          </cell>
          <cell r="Q1155">
            <v>51.09</v>
          </cell>
        </row>
        <row r="1156">
          <cell r="G1156">
            <v>51.06</v>
          </cell>
          <cell r="I1156">
            <v>51.07</v>
          </cell>
          <cell r="K1156">
            <v>51.07</v>
          </cell>
          <cell r="L1156">
            <v>51.135000000000005</v>
          </cell>
          <cell r="P1156" t="str">
            <v xml:space="preserve">  15:23:23</v>
          </cell>
          <cell r="Q1156">
            <v>51.06</v>
          </cell>
        </row>
        <row r="1157">
          <cell r="G1157">
            <v>51.06</v>
          </cell>
          <cell r="I1157">
            <v>51.03</v>
          </cell>
          <cell r="K1157">
            <v>51.03</v>
          </cell>
          <cell r="L1157">
            <v>51.102000000000011</v>
          </cell>
          <cell r="P1157" t="str">
            <v xml:space="preserve">  15:23:25</v>
          </cell>
          <cell r="Q1157">
            <v>51.06</v>
          </cell>
        </row>
        <row r="1158">
          <cell r="G1158">
            <v>50.97</v>
          </cell>
          <cell r="I1158">
            <v>51.01</v>
          </cell>
          <cell r="K1158">
            <v>51.01</v>
          </cell>
          <cell r="L1158">
            <v>51.075000000000003</v>
          </cell>
          <cell r="P1158" t="str">
            <v xml:space="preserve">  15:23:27</v>
          </cell>
          <cell r="Q1158">
            <v>50.97</v>
          </cell>
        </row>
        <row r="1159">
          <cell r="G1159">
            <v>51</v>
          </cell>
          <cell r="I1159">
            <v>50.97</v>
          </cell>
          <cell r="K1159">
            <v>50.97</v>
          </cell>
          <cell r="L1159">
            <v>51.051000000000002</v>
          </cell>
          <cell r="P1159" t="str">
            <v xml:space="preserve">  15:23:29</v>
          </cell>
          <cell r="Q1159">
            <v>51</v>
          </cell>
        </row>
        <row r="1160">
          <cell r="G1160">
            <v>50.94</v>
          </cell>
          <cell r="I1160">
            <v>50.919999999999995</v>
          </cell>
          <cell r="K1160">
            <v>50.919999999999995</v>
          </cell>
          <cell r="L1160">
            <v>51.021000000000001</v>
          </cell>
          <cell r="P1160" t="str">
            <v xml:space="preserve">  15:23:31</v>
          </cell>
          <cell r="Q1160">
            <v>50.94</v>
          </cell>
        </row>
        <row r="1161">
          <cell r="G1161">
            <v>50.82</v>
          </cell>
          <cell r="I1161">
            <v>50.879999999999995</v>
          </cell>
          <cell r="K1161">
            <v>50.879999999999995</v>
          </cell>
          <cell r="L1161">
            <v>51.003</v>
          </cell>
          <cell r="P1161" t="str">
            <v xml:space="preserve">  15:23:33</v>
          </cell>
          <cell r="Q1161">
            <v>50.82</v>
          </cell>
        </row>
        <row r="1162">
          <cell r="G1162">
            <v>50.88</v>
          </cell>
          <cell r="I1162">
            <v>50.879999999999995</v>
          </cell>
          <cell r="K1162">
            <v>50.879999999999995</v>
          </cell>
          <cell r="L1162">
            <v>50.981999999999999</v>
          </cell>
          <cell r="P1162" t="str">
            <v xml:space="preserve">  15:23:35</v>
          </cell>
          <cell r="Q1162">
            <v>50.88</v>
          </cell>
        </row>
        <row r="1163">
          <cell r="G1163">
            <v>50.94</v>
          </cell>
          <cell r="I1163">
            <v>50.93</v>
          </cell>
          <cell r="K1163">
            <v>50.93</v>
          </cell>
          <cell r="L1163">
            <v>50.972999999999999</v>
          </cell>
          <cell r="P1163" t="str">
            <v xml:space="preserve">  15:23:37</v>
          </cell>
          <cell r="Q1163">
            <v>50.94</v>
          </cell>
        </row>
        <row r="1164">
          <cell r="G1164">
            <v>50.97</v>
          </cell>
          <cell r="I1164">
            <v>50.93</v>
          </cell>
          <cell r="K1164">
            <v>50.93</v>
          </cell>
          <cell r="L1164">
            <v>50.951999999999998</v>
          </cell>
          <cell r="P1164" t="str">
            <v xml:space="preserve">  15:23:39</v>
          </cell>
          <cell r="Q1164">
            <v>50.97</v>
          </cell>
        </row>
        <row r="1165">
          <cell r="G1165">
            <v>50.88</v>
          </cell>
          <cell r="I1165">
            <v>50.9</v>
          </cell>
          <cell r="K1165">
            <v>50.9</v>
          </cell>
          <cell r="L1165">
            <v>50.931000000000004</v>
          </cell>
          <cell r="P1165" t="str">
            <v xml:space="preserve">  15:23:41</v>
          </cell>
          <cell r="Q1165">
            <v>50.88</v>
          </cell>
        </row>
        <row r="1166">
          <cell r="G1166">
            <v>50.85</v>
          </cell>
          <cell r="I1166">
            <v>50.81</v>
          </cell>
          <cell r="K1166">
            <v>50.81</v>
          </cell>
          <cell r="L1166">
            <v>50.894999999999996</v>
          </cell>
          <cell r="P1166" t="str">
            <v xml:space="preserve">  15:23:43</v>
          </cell>
          <cell r="Q1166">
            <v>50.85</v>
          </cell>
        </row>
        <row r="1167">
          <cell r="G1167">
            <v>50.7</v>
          </cell>
          <cell r="I1167">
            <v>50.75</v>
          </cell>
          <cell r="K1167">
            <v>50.75</v>
          </cell>
          <cell r="L1167">
            <v>50.867999999999995</v>
          </cell>
          <cell r="P1167" t="str">
            <v xml:space="preserve">  15:23:45</v>
          </cell>
          <cell r="Q1167">
            <v>50.7</v>
          </cell>
        </row>
        <row r="1168">
          <cell r="G1168">
            <v>50.7</v>
          </cell>
          <cell r="I1168">
            <v>50.640000000000008</v>
          </cell>
          <cell r="K1168">
            <v>50.640000000000008</v>
          </cell>
          <cell r="L1168">
            <v>50.82</v>
          </cell>
          <cell r="P1168" t="str">
            <v xml:space="preserve">  15:23:47</v>
          </cell>
          <cell r="Q1168">
            <v>50.7</v>
          </cell>
        </row>
        <row r="1169">
          <cell r="G1169">
            <v>50.52</v>
          </cell>
          <cell r="I1169">
            <v>50.6</v>
          </cell>
          <cell r="K1169">
            <v>50.6</v>
          </cell>
          <cell r="L1169">
            <v>50.783999999999992</v>
          </cell>
          <cell r="P1169" t="str">
            <v xml:space="preserve">  15:23:49</v>
          </cell>
          <cell r="Q1169">
            <v>50.52</v>
          </cell>
        </row>
        <row r="1170">
          <cell r="G1170">
            <v>50.58</v>
          </cell>
          <cell r="I1170">
            <v>50.569999999999993</v>
          </cell>
          <cell r="K1170">
            <v>50.569999999999993</v>
          </cell>
          <cell r="L1170">
            <v>50.762999999999991</v>
          </cell>
          <cell r="P1170" t="str">
            <v xml:space="preserve">  15:23:51</v>
          </cell>
          <cell r="Q1170">
            <v>50.58</v>
          </cell>
        </row>
        <row r="1171">
          <cell r="G1171">
            <v>50.61</v>
          </cell>
          <cell r="I1171">
            <v>50.609999999999992</v>
          </cell>
          <cell r="K1171">
            <v>50.609999999999992</v>
          </cell>
          <cell r="L1171">
            <v>50.73899999999999</v>
          </cell>
          <cell r="P1171" t="str">
            <v xml:space="preserve">  15:23:53</v>
          </cell>
          <cell r="Q1171">
            <v>50.61</v>
          </cell>
        </row>
        <row r="1172">
          <cell r="G1172">
            <v>50.64</v>
          </cell>
          <cell r="I1172">
            <v>50.57</v>
          </cell>
          <cell r="K1172">
            <v>50.57</v>
          </cell>
          <cell r="L1172">
            <v>50.690999999999988</v>
          </cell>
          <cell r="P1172" t="str">
            <v xml:space="preserve">  15:23:55</v>
          </cell>
          <cell r="Q1172">
            <v>50.64</v>
          </cell>
        </row>
        <row r="1173">
          <cell r="G1173">
            <v>50.46</v>
          </cell>
          <cell r="I1173">
            <v>50.51</v>
          </cell>
          <cell r="K1173">
            <v>50.51</v>
          </cell>
          <cell r="L1173">
            <v>50.637</v>
          </cell>
          <cell r="P1173" t="str">
            <v xml:space="preserve">  15:23:57</v>
          </cell>
          <cell r="Q1173">
            <v>50.46</v>
          </cell>
        </row>
        <row r="1174">
          <cell r="G1174">
            <v>50.43</v>
          </cell>
          <cell r="I1174">
            <v>50.44</v>
          </cell>
          <cell r="K1174">
            <v>50.44</v>
          </cell>
          <cell r="L1174">
            <v>50.591999999999999</v>
          </cell>
          <cell r="P1174" t="str">
            <v xml:space="preserve">  15:23:59</v>
          </cell>
          <cell r="Q1174">
            <v>50.43</v>
          </cell>
        </row>
        <row r="1175">
          <cell r="G1175">
            <v>50.43</v>
          </cell>
          <cell r="I1175">
            <v>50.379999999999995</v>
          </cell>
          <cell r="K1175">
            <v>50.379999999999995</v>
          </cell>
          <cell r="L1175">
            <v>50.535000000000004</v>
          </cell>
          <cell r="P1175" t="str">
            <v xml:space="preserve">  15:24:01</v>
          </cell>
          <cell r="Q1175">
            <v>50.43</v>
          </cell>
        </row>
        <row r="1176">
          <cell r="G1176">
            <v>50.28</v>
          </cell>
          <cell r="I1176">
            <v>50.32</v>
          </cell>
          <cell r="K1176">
            <v>50.32</v>
          </cell>
          <cell r="L1176">
            <v>50.489999999999995</v>
          </cell>
          <cell r="P1176" t="str">
            <v xml:space="preserve">  15:24:03</v>
          </cell>
          <cell r="Q1176">
            <v>50.28</v>
          </cell>
        </row>
        <row r="1177">
          <cell r="G1177">
            <v>50.25</v>
          </cell>
          <cell r="I1177">
            <v>50.23</v>
          </cell>
          <cell r="K1177">
            <v>50.23</v>
          </cell>
          <cell r="L1177">
            <v>50.435999999999993</v>
          </cell>
          <cell r="P1177" t="str">
            <v xml:space="preserve">  15:24:05</v>
          </cell>
          <cell r="Q1177">
            <v>50.25</v>
          </cell>
        </row>
        <row r="1178">
          <cell r="G1178">
            <v>50.16</v>
          </cell>
          <cell r="I1178">
            <v>50.22</v>
          </cell>
          <cell r="K1178">
            <v>50.22</v>
          </cell>
          <cell r="L1178">
            <v>50.408999999999992</v>
          </cell>
          <cell r="P1178" t="str">
            <v xml:space="preserve">  15:24:07</v>
          </cell>
          <cell r="Q1178">
            <v>50.16</v>
          </cell>
        </row>
        <row r="1179">
          <cell r="G1179">
            <v>50.25</v>
          </cell>
          <cell r="I1179">
            <v>50.169999999999995</v>
          </cell>
          <cell r="K1179">
            <v>50.169999999999995</v>
          </cell>
          <cell r="L1179">
            <v>50.361000000000004</v>
          </cell>
          <cell r="P1179" t="str">
            <v xml:space="preserve">  15:24:09</v>
          </cell>
          <cell r="Q1179">
            <v>50.25</v>
          </cell>
        </row>
        <row r="1180">
          <cell r="G1180">
            <v>50.1</v>
          </cell>
          <cell r="I1180">
            <v>50.18</v>
          </cell>
          <cell r="K1180">
            <v>50.18</v>
          </cell>
          <cell r="L1180">
            <v>50.319000000000003</v>
          </cell>
          <cell r="P1180" t="str">
            <v xml:space="preserve">  15:24:11</v>
          </cell>
          <cell r="Q1180">
            <v>50.1</v>
          </cell>
        </row>
        <row r="1181">
          <cell r="G1181">
            <v>50.19</v>
          </cell>
          <cell r="I1181">
            <v>60.379999999999995</v>
          </cell>
          <cell r="K1181">
            <v>60.379999999999995</v>
          </cell>
          <cell r="L1181">
            <v>53.339999999999996</v>
          </cell>
          <cell r="P1181" t="str">
            <v xml:space="preserve">  15:24:13</v>
          </cell>
          <cell r="Q1181">
            <v>50.19</v>
          </cell>
        </row>
        <row r="1182">
          <cell r="G1182">
            <v>80.849999999999994</v>
          </cell>
          <cell r="I1182">
            <v>70.929999999999993</v>
          </cell>
          <cell r="K1182">
            <v>70.929999999999993</v>
          </cell>
          <cell r="L1182">
            <v>56.468999999999994</v>
          </cell>
          <cell r="P1182" t="str">
            <v xml:space="preserve">  15:24:15</v>
          </cell>
          <cell r="Q1182">
            <v>80.849999999999994</v>
          </cell>
        </row>
        <row r="1183">
          <cell r="G1183">
            <v>81.75</v>
          </cell>
          <cell r="I1183">
            <v>81.8</v>
          </cell>
          <cell r="K1183">
            <v>81.8</v>
          </cell>
          <cell r="L1183">
            <v>59.705999999999996</v>
          </cell>
          <cell r="P1183" t="str">
            <v xml:space="preserve">  15:24:17</v>
          </cell>
          <cell r="Q1183">
            <v>81.75</v>
          </cell>
        </row>
        <row r="1184">
          <cell r="G1184">
            <v>82.8</v>
          </cell>
          <cell r="I1184">
            <v>75.78</v>
          </cell>
          <cell r="K1184">
            <v>75.78</v>
          </cell>
          <cell r="L1184">
            <v>60.941999999999993</v>
          </cell>
          <cell r="P1184" t="str">
            <v xml:space="preserve">  15:24:19</v>
          </cell>
          <cell r="Q1184">
            <v>82.8</v>
          </cell>
        </row>
        <row r="1185">
          <cell r="G1185">
            <v>62.79</v>
          </cell>
          <cell r="I1185">
            <v>66.160000000000011</v>
          </cell>
          <cell r="K1185">
            <v>66.160000000000011</v>
          </cell>
          <cell r="L1185">
            <v>61.202999999999996</v>
          </cell>
          <cell r="P1185" t="str">
            <v xml:space="preserve">  15:24:21</v>
          </cell>
          <cell r="Q1185">
            <v>62.79</v>
          </cell>
        </row>
        <row r="1186">
          <cell r="G1186">
            <v>52.89</v>
          </cell>
          <cell r="I1186">
            <v>56.09</v>
          </cell>
          <cell r="K1186">
            <v>56.09</v>
          </cell>
          <cell r="L1186">
            <v>61.436999999999998</v>
          </cell>
          <cell r="P1186" t="str">
            <v xml:space="preserve">  15:24:23</v>
          </cell>
          <cell r="Q1186">
            <v>52.89</v>
          </cell>
        </row>
        <row r="1187">
          <cell r="G1187">
            <v>52.59</v>
          </cell>
          <cell r="I1187">
            <v>52.65</v>
          </cell>
          <cell r="K1187">
            <v>52.65</v>
          </cell>
          <cell r="L1187">
            <v>61.668000000000006</v>
          </cell>
          <cell r="P1187" t="str">
            <v xml:space="preserve">  15:24:25</v>
          </cell>
          <cell r="Q1187">
            <v>52.59</v>
          </cell>
        </row>
        <row r="1188">
          <cell r="G1188">
            <v>52.47</v>
          </cell>
          <cell r="I1188">
            <v>52.46</v>
          </cell>
          <cell r="K1188">
            <v>52.46</v>
          </cell>
          <cell r="L1188">
            <v>61.875000000000014</v>
          </cell>
          <cell r="P1188" t="str">
            <v xml:space="preserve">  15:24:27</v>
          </cell>
          <cell r="Q1188">
            <v>52.47</v>
          </cell>
        </row>
        <row r="1189">
          <cell r="G1189">
            <v>52.32</v>
          </cell>
          <cell r="I1189">
            <v>52.339999999999996</v>
          </cell>
          <cell r="K1189">
            <v>52.339999999999996</v>
          </cell>
          <cell r="L1189">
            <v>62.088000000000008</v>
          </cell>
          <cell r="P1189" t="str">
            <v xml:space="preserve">  15:24:29</v>
          </cell>
          <cell r="Q1189">
            <v>52.32</v>
          </cell>
        </row>
        <row r="1190">
          <cell r="G1190">
            <v>52.23</v>
          </cell>
          <cell r="I1190">
            <v>52.22</v>
          </cell>
          <cell r="K1190">
            <v>52.22</v>
          </cell>
          <cell r="L1190">
            <v>62.280000000000008</v>
          </cell>
          <cell r="P1190" t="str">
            <v xml:space="preserve">  15:24:31</v>
          </cell>
          <cell r="Q1190">
            <v>52.23</v>
          </cell>
        </row>
        <row r="1191">
          <cell r="G1191">
            <v>52.11</v>
          </cell>
          <cell r="I1191">
            <v>52.110000000000007</v>
          </cell>
          <cell r="K1191">
            <v>52.110000000000007</v>
          </cell>
          <cell r="L1191">
            <v>59.394000000000005</v>
          </cell>
          <cell r="P1191" t="str">
            <v xml:space="preserve">  15:24:33</v>
          </cell>
          <cell r="Q1191">
            <v>52.11</v>
          </cell>
        </row>
        <row r="1192">
          <cell r="G1192">
            <v>51.99</v>
          </cell>
          <cell r="I1192">
            <v>51.919999999999995</v>
          </cell>
          <cell r="K1192">
            <v>51.919999999999995</v>
          </cell>
          <cell r="L1192">
            <v>56.385000000000005</v>
          </cell>
          <cell r="P1192" t="str">
            <v xml:space="preserve">  15:24:35</v>
          </cell>
          <cell r="Q1192">
            <v>51.99</v>
          </cell>
        </row>
        <row r="1193">
          <cell r="G1193">
            <v>51.66</v>
          </cell>
          <cell r="I1193">
            <v>51.78</v>
          </cell>
          <cell r="K1193">
            <v>51.78</v>
          </cell>
          <cell r="L1193">
            <v>53.274000000000001</v>
          </cell>
          <cell r="P1193" t="str">
            <v xml:space="preserve">  15:24:37</v>
          </cell>
          <cell r="Q1193">
            <v>51.66</v>
          </cell>
        </row>
        <row r="1194">
          <cell r="G1194">
            <v>51.69</v>
          </cell>
          <cell r="I1194">
            <v>51.65</v>
          </cell>
          <cell r="K1194">
            <v>51.65</v>
          </cell>
          <cell r="L1194">
            <v>52.154999999999994</v>
          </cell>
          <cell r="P1194" t="str">
            <v xml:space="preserve">  15:24:39</v>
          </cell>
          <cell r="Q1194">
            <v>51.69</v>
          </cell>
        </row>
        <row r="1195">
          <cell r="G1195">
            <v>51.6</v>
          </cell>
          <cell r="I1195">
            <v>51.599999999999994</v>
          </cell>
          <cell r="K1195">
            <v>51.599999999999994</v>
          </cell>
          <cell r="L1195">
            <v>52.01700000000001</v>
          </cell>
          <cell r="P1195" t="str">
            <v xml:space="preserve">  15:24:41</v>
          </cell>
          <cell r="Q1195">
            <v>51.6</v>
          </cell>
        </row>
        <row r="1196">
          <cell r="G1196">
            <v>51.51</v>
          </cell>
          <cell r="I1196">
            <v>51.5</v>
          </cell>
          <cell r="K1196">
            <v>51.5</v>
          </cell>
          <cell r="L1196">
            <v>51.897000000000006</v>
          </cell>
          <cell r="P1196" t="str">
            <v xml:space="preserve">  15:24:43</v>
          </cell>
          <cell r="Q1196">
            <v>51.51</v>
          </cell>
        </row>
        <row r="1197">
          <cell r="G1197">
            <v>51.39</v>
          </cell>
          <cell r="I1197">
            <v>51.390000000000008</v>
          </cell>
          <cell r="K1197">
            <v>51.390000000000008</v>
          </cell>
          <cell r="L1197">
            <v>51.777000000000001</v>
          </cell>
          <cell r="P1197" t="str">
            <v xml:space="preserve">  15:24:45</v>
          </cell>
          <cell r="Q1197">
            <v>51.39</v>
          </cell>
        </row>
        <row r="1198">
          <cell r="G1198">
            <v>51.27</v>
          </cell>
          <cell r="I1198">
            <v>51.31</v>
          </cell>
          <cell r="K1198">
            <v>51.31</v>
          </cell>
          <cell r="L1198">
            <v>51.672000000000004</v>
          </cell>
          <cell r="P1198" t="str">
            <v xml:space="preserve">  15:24:47</v>
          </cell>
          <cell r="Q1198">
            <v>51.27</v>
          </cell>
        </row>
        <row r="1199">
          <cell r="G1199">
            <v>51.27</v>
          </cell>
          <cell r="I1199">
            <v>51.20000000000001</v>
          </cell>
          <cell r="K1199">
            <v>51.20000000000001</v>
          </cell>
          <cell r="L1199">
            <v>51.554999999999993</v>
          </cell>
          <cell r="P1199" t="str">
            <v xml:space="preserve">  15:24:49</v>
          </cell>
          <cell r="Q1199">
            <v>51.27</v>
          </cell>
        </row>
        <row r="1200">
          <cell r="G1200">
            <v>51.06</v>
          </cell>
          <cell r="I1200">
            <v>51.09</v>
          </cell>
          <cell r="K1200">
            <v>51.09</v>
          </cell>
          <cell r="L1200">
            <v>51.437999999999988</v>
          </cell>
          <cell r="P1200" t="str">
            <v xml:space="preserve">  15:24:51</v>
          </cell>
          <cell r="Q1200">
            <v>51.06</v>
          </cell>
        </row>
        <row r="1201">
          <cell r="G1201">
            <v>50.94</v>
          </cell>
          <cell r="I1201">
            <v>50.93</v>
          </cell>
          <cell r="K1201">
            <v>50.93</v>
          </cell>
          <cell r="L1201">
            <v>51.317999999999998</v>
          </cell>
          <cell r="P1201" t="str">
            <v xml:space="preserve">  15:24:53</v>
          </cell>
          <cell r="Q1201">
            <v>50.94</v>
          </cell>
        </row>
        <row r="1202">
          <cell r="G1202">
            <v>50.79</v>
          </cell>
          <cell r="I1202">
            <v>50.81</v>
          </cell>
          <cell r="K1202">
            <v>50.81</v>
          </cell>
          <cell r="L1202">
            <v>51.222000000000001</v>
          </cell>
          <cell r="P1202" t="str">
            <v xml:space="preserve">  15:24:55</v>
          </cell>
          <cell r="Q1202">
            <v>50.79</v>
          </cell>
        </row>
        <row r="1203">
          <cell r="G1203">
            <v>50.7</v>
          </cell>
          <cell r="I1203">
            <v>50.71</v>
          </cell>
          <cell r="K1203">
            <v>50.71</v>
          </cell>
          <cell r="L1203">
            <v>51.117000000000004</v>
          </cell>
          <cell r="P1203" t="str">
            <v xml:space="preserve">  15:24:57</v>
          </cell>
          <cell r="Q1203">
            <v>50.7</v>
          </cell>
        </row>
        <row r="1204">
          <cell r="G1204">
            <v>50.64</v>
          </cell>
          <cell r="I1204">
            <v>50.550000000000004</v>
          </cell>
          <cell r="K1204">
            <v>50.550000000000004</v>
          </cell>
          <cell r="L1204">
            <v>50.988</v>
          </cell>
          <cell r="P1204" t="str">
            <v xml:space="preserve">  15:24:59</v>
          </cell>
          <cell r="Q1204">
            <v>50.64</v>
          </cell>
        </row>
        <row r="1205">
          <cell r="G1205">
            <v>50.31</v>
          </cell>
          <cell r="I1205">
            <v>50.379999999999995</v>
          </cell>
          <cell r="K1205">
            <v>50.379999999999995</v>
          </cell>
          <cell r="L1205">
            <v>50.856000000000002</v>
          </cell>
          <cell r="P1205" t="str">
            <v xml:space="preserve">  15:25:01</v>
          </cell>
          <cell r="Q1205">
            <v>50.31</v>
          </cell>
        </row>
        <row r="1206">
          <cell r="G1206">
            <v>50.19</v>
          </cell>
          <cell r="I1206">
            <v>50.23</v>
          </cell>
          <cell r="K1206">
            <v>50.23</v>
          </cell>
          <cell r="L1206">
            <v>50.736000000000004</v>
          </cell>
          <cell r="P1206" t="str">
            <v xml:space="preserve">  15:25:03</v>
          </cell>
          <cell r="Q1206">
            <v>50.19</v>
          </cell>
        </row>
        <row r="1207">
          <cell r="G1207">
            <v>50.19</v>
          </cell>
          <cell r="I1207">
            <v>56.81</v>
          </cell>
          <cell r="K1207">
            <v>56.81</v>
          </cell>
          <cell r="L1207">
            <v>52.613999999999997</v>
          </cell>
          <cell r="P1207" t="str">
            <v xml:space="preserve">  15:25:05</v>
          </cell>
          <cell r="Q1207">
            <v>50.19</v>
          </cell>
        </row>
        <row r="1208">
          <cell r="G1208">
            <v>70.05</v>
          </cell>
          <cell r="I1208">
            <v>67.13</v>
          </cell>
          <cell r="K1208">
            <v>67.13</v>
          </cell>
          <cell r="L1208">
            <v>55.601999999999997</v>
          </cell>
          <cell r="P1208" t="str">
            <v xml:space="preserve">  15:25:07</v>
          </cell>
          <cell r="Q1208">
            <v>70.05</v>
          </cell>
        </row>
        <row r="1209">
          <cell r="G1209">
            <v>81.150000000000006</v>
          </cell>
          <cell r="I1209">
            <v>77.86</v>
          </cell>
          <cell r="K1209">
            <v>77.86</v>
          </cell>
          <cell r="L1209">
            <v>58.734000000000002</v>
          </cell>
          <cell r="P1209" t="str">
            <v xml:space="preserve">  15:25:09</v>
          </cell>
          <cell r="Q1209">
            <v>81.150000000000006</v>
          </cell>
        </row>
        <row r="1210">
          <cell r="G1210">
            <v>82.38</v>
          </cell>
          <cell r="I1210">
            <v>81.760000000000005</v>
          </cell>
          <cell r="K1210">
            <v>81.760000000000005</v>
          </cell>
          <cell r="L1210">
            <v>61.814999999999998</v>
          </cell>
          <cell r="P1210" t="str">
            <v xml:space="preserve">  15:25:11</v>
          </cell>
          <cell r="Q1210">
            <v>82.38</v>
          </cell>
        </row>
        <row r="1211">
          <cell r="G1211">
            <v>81.75</v>
          </cell>
          <cell r="I1211">
            <v>72.94</v>
          </cell>
          <cell r="K1211">
            <v>72.94</v>
          </cell>
          <cell r="L1211">
            <v>62.204999999999998</v>
          </cell>
          <cell r="P1211" t="str">
            <v xml:space="preserve">  15:25:13</v>
          </cell>
          <cell r="Q1211">
            <v>81.75</v>
          </cell>
        </row>
        <row r="1212">
          <cell r="G1212">
            <v>54.69</v>
          </cell>
          <cell r="I1212">
            <v>62.97</v>
          </cell>
          <cell r="K1212">
            <v>62.97</v>
          </cell>
          <cell r="L1212">
            <v>62.381999999999991</v>
          </cell>
          <cell r="P1212" t="str">
            <v xml:space="preserve">  15:25:15</v>
          </cell>
          <cell r="Q1212">
            <v>54.69</v>
          </cell>
        </row>
        <row r="1213">
          <cell r="G1213">
            <v>52.47</v>
          </cell>
          <cell r="I1213">
            <v>53.18</v>
          </cell>
          <cell r="K1213">
            <v>53.18</v>
          </cell>
          <cell r="L1213">
            <v>62.556000000000004</v>
          </cell>
          <cell r="P1213" t="str">
            <v xml:space="preserve">  15:25:17</v>
          </cell>
          <cell r="Q1213">
            <v>52.47</v>
          </cell>
        </row>
        <row r="1214">
          <cell r="G1214">
            <v>52.38</v>
          </cell>
          <cell r="I1214">
            <v>52.359999999999992</v>
          </cell>
          <cell r="K1214">
            <v>52.359999999999992</v>
          </cell>
          <cell r="L1214">
            <v>62.748000000000005</v>
          </cell>
          <cell r="P1214" t="str">
            <v xml:space="preserve">  15:25:19</v>
          </cell>
          <cell r="Q1214">
            <v>52.38</v>
          </cell>
        </row>
        <row r="1215">
          <cell r="G1215">
            <v>52.23</v>
          </cell>
          <cell r="I1215">
            <v>52.169999999999995</v>
          </cell>
          <cell r="K1215">
            <v>52.169999999999995</v>
          </cell>
          <cell r="L1215">
            <v>62.918999999999997</v>
          </cell>
          <cell r="P1215" t="str">
            <v xml:space="preserve">  15:25:21</v>
          </cell>
          <cell r="Q1215">
            <v>52.23</v>
          </cell>
        </row>
        <row r="1216">
          <cell r="G1216">
            <v>51.9</v>
          </cell>
          <cell r="I1216">
            <v>51.94</v>
          </cell>
          <cell r="K1216">
            <v>51.94</v>
          </cell>
          <cell r="L1216">
            <v>63.069000000000003</v>
          </cell>
          <cell r="P1216" t="str">
            <v xml:space="preserve">  15:25:23</v>
          </cell>
          <cell r="Q1216">
            <v>51.9</v>
          </cell>
        </row>
        <row r="1217">
          <cell r="G1217">
            <v>51.69</v>
          </cell>
          <cell r="I1217">
            <v>51.72</v>
          </cell>
          <cell r="K1217">
            <v>51.72</v>
          </cell>
          <cell r="L1217">
            <v>61.221000000000018</v>
          </cell>
          <cell r="P1217" t="str">
            <v xml:space="preserve">  15:25:25</v>
          </cell>
          <cell r="Q1217">
            <v>51.69</v>
          </cell>
        </row>
        <row r="1218">
          <cell r="G1218">
            <v>51.57</v>
          </cell>
          <cell r="I1218">
            <v>51.609999999999992</v>
          </cell>
          <cell r="K1218">
            <v>51.609999999999992</v>
          </cell>
          <cell r="L1218">
            <v>58.262999999999998</v>
          </cell>
          <cell r="P1218" t="str">
            <v xml:space="preserve">  15:25:27</v>
          </cell>
          <cell r="Q1218">
            <v>51.57</v>
          </cell>
        </row>
        <row r="1219">
          <cell r="G1219">
            <v>51.57</v>
          </cell>
          <cell r="I1219">
            <v>51.5</v>
          </cell>
          <cell r="K1219">
            <v>51.5</v>
          </cell>
          <cell r="L1219">
            <v>55.160999999999987</v>
          </cell>
          <cell r="P1219" t="str">
            <v xml:space="preserve">  15:25:29</v>
          </cell>
          <cell r="Q1219">
            <v>51.57</v>
          </cell>
        </row>
        <row r="1220">
          <cell r="G1220">
            <v>51.36</v>
          </cell>
          <cell r="I1220">
            <v>51.330000000000005</v>
          </cell>
          <cell r="K1220">
            <v>51.330000000000005</v>
          </cell>
          <cell r="L1220">
            <v>52.091999999999999</v>
          </cell>
          <cell r="P1220" t="str">
            <v xml:space="preserve">  15:25:31</v>
          </cell>
          <cell r="Q1220">
            <v>51.36</v>
          </cell>
        </row>
        <row r="1221">
          <cell r="G1221">
            <v>51.06</v>
          </cell>
          <cell r="I1221">
            <v>51.19</v>
          </cell>
          <cell r="K1221">
            <v>51.19</v>
          </cell>
          <cell r="L1221">
            <v>51.738</v>
          </cell>
          <cell r="P1221" t="str">
            <v xml:space="preserve">  15:25:33</v>
          </cell>
          <cell r="Q1221">
            <v>51.06</v>
          </cell>
        </row>
        <row r="1222">
          <cell r="G1222">
            <v>51.15</v>
          </cell>
          <cell r="I1222">
            <v>51.03</v>
          </cell>
          <cell r="K1222">
            <v>51.03</v>
          </cell>
          <cell r="L1222">
            <v>51.578999999999994</v>
          </cell>
          <cell r="P1222" t="str">
            <v xml:space="preserve">  15:25:35</v>
          </cell>
          <cell r="Q1222">
            <v>51.15</v>
          </cell>
        </row>
        <row r="1223">
          <cell r="G1223">
            <v>50.88</v>
          </cell>
          <cell r="I1223">
            <v>50.9</v>
          </cell>
          <cell r="K1223">
            <v>50.9</v>
          </cell>
          <cell r="L1223">
            <v>51.407999999999994</v>
          </cell>
          <cell r="P1223" t="str">
            <v xml:space="preserve">  15:25:37</v>
          </cell>
          <cell r="Q1223">
            <v>50.88</v>
          </cell>
        </row>
        <row r="1224">
          <cell r="G1224">
            <v>50.67</v>
          </cell>
          <cell r="I1224">
            <v>50.720000000000006</v>
          </cell>
          <cell r="K1224">
            <v>50.720000000000006</v>
          </cell>
          <cell r="L1224">
            <v>51.245999999999995</v>
          </cell>
          <cell r="P1224" t="str">
            <v xml:space="preserve">  15:25:39</v>
          </cell>
          <cell r="Q1224">
            <v>50.67</v>
          </cell>
        </row>
        <row r="1225">
          <cell r="G1225">
            <v>50.61</v>
          </cell>
          <cell r="I1225">
            <v>50.609999999999992</v>
          </cell>
          <cell r="K1225">
            <v>50.609999999999992</v>
          </cell>
          <cell r="L1225">
            <v>51.111000000000004</v>
          </cell>
          <cell r="P1225" t="str">
            <v xml:space="preserve">  15:25:41</v>
          </cell>
          <cell r="Q1225">
            <v>50.61</v>
          </cell>
        </row>
        <row r="1226">
          <cell r="G1226">
            <v>50.55</v>
          </cell>
          <cell r="I1226">
            <v>50.51</v>
          </cell>
          <cell r="K1226">
            <v>50.51</v>
          </cell>
          <cell r="L1226">
            <v>50.978999999999999</v>
          </cell>
          <cell r="P1226" t="str">
            <v xml:space="preserve">  15:25:43</v>
          </cell>
          <cell r="Q1226">
            <v>50.55</v>
          </cell>
        </row>
        <row r="1227">
          <cell r="G1227">
            <v>50.37</v>
          </cell>
          <cell r="I1227">
            <v>50.339999999999996</v>
          </cell>
          <cell r="K1227">
            <v>50.339999999999996</v>
          </cell>
          <cell r="L1227">
            <v>50.832000000000008</v>
          </cell>
          <cell r="P1227" t="str">
            <v xml:space="preserve">  15:25:45</v>
          </cell>
          <cell r="Q1227">
            <v>50.37</v>
          </cell>
        </row>
        <row r="1228">
          <cell r="G1228">
            <v>50.1</v>
          </cell>
          <cell r="I1228">
            <v>59.5</v>
          </cell>
          <cell r="K1228">
            <v>59.5</v>
          </cell>
          <cell r="L1228">
            <v>53.478000000000009</v>
          </cell>
          <cell r="P1228" t="str">
            <v xml:space="preserve">  15:25:47</v>
          </cell>
          <cell r="Q1228">
            <v>50.1</v>
          </cell>
        </row>
        <row r="1229">
          <cell r="G1229">
            <v>78.03</v>
          </cell>
          <cell r="I1229">
            <v>69.81</v>
          </cell>
          <cell r="K1229">
            <v>69.81</v>
          </cell>
          <cell r="L1229">
            <v>56.472000000000001</v>
          </cell>
          <cell r="P1229" t="str">
            <v xml:space="preserve">  15:25:49</v>
          </cell>
          <cell r="Q1229">
            <v>78.03</v>
          </cell>
        </row>
        <row r="1230">
          <cell r="G1230">
            <v>81.3</v>
          </cell>
          <cell r="I1230">
            <v>80.61999999999999</v>
          </cell>
          <cell r="K1230">
            <v>80.61999999999999</v>
          </cell>
          <cell r="L1230">
            <v>59.618999999999993</v>
          </cell>
          <cell r="P1230" t="str">
            <v xml:space="preserve">  15:25:51</v>
          </cell>
          <cell r="Q1230">
            <v>81.3</v>
          </cell>
        </row>
        <row r="1231">
          <cell r="G1231">
            <v>82.53</v>
          </cell>
          <cell r="I1231">
            <v>82.27</v>
          </cell>
          <cell r="K1231">
            <v>82.27</v>
          </cell>
          <cell r="L1231">
            <v>62.802000000000007</v>
          </cell>
          <cell r="P1231" t="str">
            <v xml:space="preserve">  15:25:53</v>
          </cell>
          <cell r="Q1231">
            <v>82.53</v>
          </cell>
        </row>
        <row r="1232">
          <cell r="G1232">
            <v>82.98</v>
          </cell>
          <cell r="I1232">
            <v>72.88</v>
          </cell>
          <cell r="K1232">
            <v>72.88</v>
          </cell>
          <cell r="L1232">
            <v>63.027000000000001</v>
          </cell>
          <cell r="P1232" t="str">
            <v xml:space="preserve">  15:25:55</v>
          </cell>
          <cell r="Q1232">
            <v>82.98</v>
          </cell>
        </row>
        <row r="1233">
          <cell r="G1233">
            <v>53.13</v>
          </cell>
          <cell r="I1233">
            <v>62.920000000000009</v>
          </cell>
          <cell r="K1233">
            <v>62.920000000000009</v>
          </cell>
          <cell r="L1233">
            <v>63.225000000000001</v>
          </cell>
          <cell r="P1233" t="str">
            <v xml:space="preserve">  15:25:57</v>
          </cell>
          <cell r="Q1233">
            <v>53.13</v>
          </cell>
        </row>
        <row r="1234">
          <cell r="G1234">
            <v>52.65</v>
          </cell>
          <cell r="I1234">
            <v>52.72</v>
          </cell>
          <cell r="K1234">
            <v>52.72</v>
          </cell>
          <cell r="L1234">
            <v>63.402000000000001</v>
          </cell>
          <cell r="P1234" t="str">
            <v xml:space="preserve">  15:25:59</v>
          </cell>
          <cell r="Q1234">
            <v>52.65</v>
          </cell>
        </row>
        <row r="1235">
          <cell r="G1235">
            <v>52.38</v>
          </cell>
          <cell r="I1235">
            <v>52.44</v>
          </cell>
          <cell r="K1235">
            <v>52.44</v>
          </cell>
          <cell r="L1235">
            <v>63.576000000000001</v>
          </cell>
          <cell r="P1235" t="str">
            <v xml:space="preserve">  15:26:01</v>
          </cell>
          <cell r="Q1235">
            <v>52.38</v>
          </cell>
        </row>
        <row r="1236">
          <cell r="G1236">
            <v>52.29</v>
          </cell>
          <cell r="I1236">
            <v>52.300000000000004</v>
          </cell>
          <cell r="K1236">
            <v>52.300000000000004</v>
          </cell>
          <cell r="L1236">
            <v>63.762</v>
          </cell>
          <cell r="P1236" t="str">
            <v xml:space="preserve">  15:26:03</v>
          </cell>
          <cell r="Q1236">
            <v>52.29</v>
          </cell>
        </row>
        <row r="1237">
          <cell r="G1237">
            <v>52.23</v>
          </cell>
          <cell r="I1237">
            <v>52.19</v>
          </cell>
          <cell r="K1237">
            <v>52.19</v>
          </cell>
          <cell r="L1237">
            <v>63.956999999999994</v>
          </cell>
          <cell r="P1237" t="str">
            <v xml:space="preserve">  15:26:05</v>
          </cell>
          <cell r="Q1237">
            <v>52.23</v>
          </cell>
        </row>
        <row r="1238">
          <cell r="G1238">
            <v>52.05</v>
          </cell>
          <cell r="I1238">
            <v>52.07</v>
          </cell>
          <cell r="K1238">
            <v>52.07</v>
          </cell>
          <cell r="L1238">
            <v>61.346999999999994</v>
          </cell>
          <cell r="P1238" t="str">
            <v xml:space="preserve">  15:26:07</v>
          </cell>
          <cell r="Q1238">
            <v>52.05</v>
          </cell>
        </row>
        <row r="1239">
          <cell r="G1239">
            <v>51.93</v>
          </cell>
          <cell r="I1239">
            <v>51.94</v>
          </cell>
          <cell r="K1239">
            <v>51.94</v>
          </cell>
          <cell r="L1239">
            <v>58.400999999999996</v>
          </cell>
          <cell r="P1239" t="str">
            <v xml:space="preserve">  15:26:09</v>
          </cell>
          <cell r="Q1239">
            <v>51.93</v>
          </cell>
        </row>
        <row r="1240">
          <cell r="G1240">
            <v>51.84</v>
          </cell>
          <cell r="I1240">
            <v>51.85</v>
          </cell>
          <cell r="K1240">
            <v>51.85</v>
          </cell>
          <cell r="L1240">
            <v>55.326000000000001</v>
          </cell>
          <cell r="P1240" t="str">
            <v xml:space="preserve">  15:26:11</v>
          </cell>
          <cell r="Q1240">
            <v>51.84</v>
          </cell>
        </row>
        <row r="1241">
          <cell r="G1241">
            <v>51.78</v>
          </cell>
          <cell r="I1241">
            <v>51.77</v>
          </cell>
          <cell r="K1241">
            <v>51.77</v>
          </cell>
          <cell r="L1241">
            <v>52.197000000000003</v>
          </cell>
          <cell r="P1241" t="str">
            <v xml:space="preserve">  15:26:13</v>
          </cell>
          <cell r="Q1241">
            <v>51.78</v>
          </cell>
        </row>
        <row r="1242">
          <cell r="G1242">
            <v>51.69</v>
          </cell>
          <cell r="I1242">
            <v>51.629999999999995</v>
          </cell>
          <cell r="K1242">
            <v>51.629999999999995</v>
          </cell>
          <cell r="L1242">
            <v>52.025999999999996</v>
          </cell>
          <cell r="P1242" t="str">
            <v xml:space="preserve">  15:26:15</v>
          </cell>
          <cell r="Q1242">
            <v>51.69</v>
          </cell>
        </row>
        <row r="1243">
          <cell r="G1243">
            <v>51.42</v>
          </cell>
          <cell r="I1243">
            <v>51.51</v>
          </cell>
          <cell r="K1243">
            <v>51.51</v>
          </cell>
          <cell r="L1243">
            <v>51.902999999999999</v>
          </cell>
          <cell r="P1243" t="str">
            <v xml:space="preserve">  15:26:17</v>
          </cell>
          <cell r="Q1243">
            <v>51.42</v>
          </cell>
        </row>
        <row r="1244">
          <cell r="G1244">
            <v>51.42</v>
          </cell>
          <cell r="I1244">
            <v>51.379999999999995</v>
          </cell>
          <cell r="K1244">
            <v>51.379999999999995</v>
          </cell>
          <cell r="L1244">
            <v>51.795000000000002</v>
          </cell>
          <cell r="P1244" t="str">
            <v xml:space="preserve">  15:26:19</v>
          </cell>
          <cell r="Q1244">
            <v>51.42</v>
          </cell>
        </row>
        <row r="1245">
          <cell r="G1245">
            <v>51.3</v>
          </cell>
          <cell r="I1245">
            <v>51.32</v>
          </cell>
          <cell r="K1245">
            <v>51.32</v>
          </cell>
          <cell r="L1245">
            <v>51.690000000000012</v>
          </cell>
          <cell r="P1245" t="str">
            <v xml:space="preserve">  15:26:21</v>
          </cell>
          <cell r="Q1245">
            <v>51.3</v>
          </cell>
        </row>
        <row r="1246">
          <cell r="G1246">
            <v>51.24</v>
          </cell>
          <cell r="I1246">
            <v>51.22</v>
          </cell>
          <cell r="K1246">
            <v>51.22</v>
          </cell>
          <cell r="L1246">
            <v>51.578999999999994</v>
          </cell>
          <cell r="P1246" t="str">
            <v xml:space="preserve">  15:26:23</v>
          </cell>
          <cell r="Q1246">
            <v>51.24</v>
          </cell>
        </row>
        <row r="1247">
          <cell r="G1247">
            <v>51.12</v>
          </cell>
          <cell r="I1247">
            <v>51.16</v>
          </cell>
          <cell r="K1247">
            <v>51.16</v>
          </cell>
          <cell r="L1247">
            <v>51.486000000000004</v>
          </cell>
          <cell r="P1247" t="str">
            <v xml:space="preserve">  15:26:25</v>
          </cell>
          <cell r="Q1247">
            <v>51.12</v>
          </cell>
        </row>
        <row r="1248">
          <cell r="G1248">
            <v>51.12</v>
          </cell>
          <cell r="I1248">
            <v>51.04</v>
          </cell>
          <cell r="K1248">
            <v>51.04</v>
          </cell>
          <cell r="L1248">
            <v>51.381000000000007</v>
          </cell>
          <cell r="P1248" t="str">
            <v xml:space="preserve">  15:26:27</v>
          </cell>
          <cell r="Q1248">
            <v>51.12</v>
          </cell>
        </row>
        <row r="1249">
          <cell r="G1249">
            <v>50.88</v>
          </cell>
          <cell r="I1249">
            <v>50.96</v>
          </cell>
          <cell r="K1249">
            <v>50.96</v>
          </cell>
          <cell r="L1249">
            <v>51.285000000000004</v>
          </cell>
          <cell r="P1249" t="str">
            <v xml:space="preserve">  15:26:29</v>
          </cell>
          <cell r="Q1249">
            <v>50.88</v>
          </cell>
        </row>
        <row r="1250">
          <cell r="G1250">
            <v>50.88</v>
          </cell>
          <cell r="I1250">
            <v>50.82</v>
          </cell>
          <cell r="K1250">
            <v>50.82</v>
          </cell>
          <cell r="L1250">
            <v>51.177</v>
          </cell>
          <cell r="P1250" t="str">
            <v xml:space="preserve">  15:26:31</v>
          </cell>
          <cell r="Q1250">
            <v>50.88</v>
          </cell>
        </row>
        <row r="1251">
          <cell r="G1251">
            <v>50.7</v>
          </cell>
          <cell r="I1251">
            <v>50.73</v>
          </cell>
          <cell r="K1251">
            <v>50.73</v>
          </cell>
          <cell r="L1251">
            <v>51.069000000000003</v>
          </cell>
          <cell r="P1251" t="str">
            <v xml:space="preserve">  15:26:33</v>
          </cell>
          <cell r="Q1251">
            <v>50.7</v>
          </cell>
        </row>
        <row r="1252">
          <cell r="G1252">
            <v>50.61</v>
          </cell>
          <cell r="I1252">
            <v>50.620000000000005</v>
          </cell>
          <cell r="K1252">
            <v>50.620000000000005</v>
          </cell>
          <cell r="L1252">
            <v>50.981999999999999</v>
          </cell>
          <cell r="P1252" t="str">
            <v xml:space="preserve">  15:26:35</v>
          </cell>
          <cell r="Q1252">
            <v>50.61</v>
          </cell>
        </row>
        <row r="1253">
          <cell r="G1253">
            <v>50.55</v>
          </cell>
          <cell r="I1253">
            <v>50.51</v>
          </cell>
          <cell r="K1253">
            <v>50.51</v>
          </cell>
          <cell r="L1253">
            <v>50.877000000000002</v>
          </cell>
          <cell r="P1253" t="str">
            <v xml:space="preserve">  15:26:37</v>
          </cell>
          <cell r="Q1253">
            <v>50.55</v>
          </cell>
        </row>
        <row r="1254">
          <cell r="G1254">
            <v>50.37</v>
          </cell>
          <cell r="I1254">
            <v>50.47</v>
          </cell>
          <cell r="K1254">
            <v>50.47</v>
          </cell>
          <cell r="L1254">
            <v>50.796000000000006</v>
          </cell>
          <cell r="P1254" t="str">
            <v xml:space="preserve">  15:26:39</v>
          </cell>
          <cell r="Q1254">
            <v>50.37</v>
          </cell>
        </row>
        <row r="1255">
          <cell r="G1255">
            <v>50.49</v>
          </cell>
          <cell r="I1255">
            <v>50.370000000000005</v>
          </cell>
          <cell r="K1255">
            <v>50.370000000000005</v>
          </cell>
          <cell r="L1255">
            <v>50.697000000000003</v>
          </cell>
          <cell r="P1255" t="str">
            <v xml:space="preserve">  15:26:41</v>
          </cell>
          <cell r="Q1255">
            <v>50.49</v>
          </cell>
        </row>
        <row r="1256">
          <cell r="G1256">
            <v>50.25</v>
          </cell>
          <cell r="I1256">
            <v>50.330000000000005</v>
          </cell>
          <cell r="K1256">
            <v>50.330000000000005</v>
          </cell>
          <cell r="L1256">
            <v>50.61</v>
          </cell>
          <cell r="P1256" t="str">
            <v xml:space="preserve">  15:26:43</v>
          </cell>
          <cell r="Q1256">
            <v>50.25</v>
          </cell>
        </row>
        <row r="1257">
          <cell r="G1257">
            <v>50.25</v>
          </cell>
          <cell r="I1257">
            <v>50.19</v>
          </cell>
          <cell r="K1257">
            <v>50.19</v>
          </cell>
          <cell r="L1257">
            <v>50.505000000000003</v>
          </cell>
          <cell r="P1257" t="str">
            <v xml:space="preserve">  15:26:45</v>
          </cell>
          <cell r="Q1257">
            <v>50.25</v>
          </cell>
        </row>
        <row r="1258">
          <cell r="G1258">
            <v>50.07</v>
          </cell>
          <cell r="I1258">
            <v>60.35</v>
          </cell>
          <cell r="K1258">
            <v>60.35</v>
          </cell>
          <cell r="L1258">
            <v>53.489999999999995</v>
          </cell>
          <cell r="P1258" t="str">
            <v xml:space="preserve">  15:26:47</v>
          </cell>
          <cell r="Q1258">
            <v>50.07</v>
          </cell>
        </row>
        <row r="1259">
          <cell r="G1259">
            <v>80.73</v>
          </cell>
          <cell r="I1259">
            <v>71.030000000000015</v>
          </cell>
          <cell r="K1259">
            <v>71.030000000000015</v>
          </cell>
          <cell r="L1259">
            <v>56.631000000000007</v>
          </cell>
          <cell r="P1259" t="str">
            <v xml:space="preserve">  15:26:49</v>
          </cell>
          <cell r="Q1259">
            <v>80.73</v>
          </cell>
        </row>
        <row r="1260">
          <cell r="G1260">
            <v>82.29</v>
          </cell>
          <cell r="I1260">
            <v>81.95</v>
          </cell>
          <cell r="K1260">
            <v>81.95</v>
          </cell>
          <cell r="L1260">
            <v>59.844000000000008</v>
          </cell>
          <cell r="P1260" t="str">
            <v xml:space="preserve">  15:26:51</v>
          </cell>
          <cell r="Q1260">
            <v>82.29</v>
          </cell>
        </row>
        <row r="1261">
          <cell r="G1261">
            <v>82.83</v>
          </cell>
          <cell r="I1261">
            <v>76.899999999999991</v>
          </cell>
          <cell r="K1261">
            <v>76.899999999999991</v>
          </cell>
          <cell r="L1261">
            <v>61.341000000000008</v>
          </cell>
          <cell r="P1261" t="str">
            <v xml:space="preserve">  15:26:53</v>
          </cell>
          <cell r="Q1261">
            <v>82.83</v>
          </cell>
        </row>
        <row r="1262">
          <cell r="G1262">
            <v>65.58</v>
          </cell>
          <cell r="I1262">
            <v>67.16</v>
          </cell>
          <cell r="K1262">
            <v>67.16</v>
          </cell>
          <cell r="L1262">
            <v>61.593000000000004</v>
          </cell>
          <cell r="P1262" t="str">
            <v xml:space="preserve">  15:26:55</v>
          </cell>
          <cell r="Q1262">
            <v>65.58</v>
          </cell>
        </row>
        <row r="1263">
          <cell r="G1263">
            <v>53.07</v>
          </cell>
          <cell r="I1263">
            <v>57.120000000000005</v>
          </cell>
          <cell r="K1263">
            <v>57.120000000000005</v>
          </cell>
          <cell r="L1263">
            <v>61.827000000000012</v>
          </cell>
          <cell r="P1263" t="str">
            <v xml:space="preserve">  15:26:57</v>
          </cell>
          <cell r="Q1263">
            <v>53.07</v>
          </cell>
        </row>
        <row r="1264">
          <cell r="G1264">
            <v>52.71</v>
          </cell>
          <cell r="I1264">
            <v>52.76</v>
          </cell>
          <cell r="K1264">
            <v>52.76</v>
          </cell>
          <cell r="L1264">
            <v>62.028000000000006</v>
          </cell>
          <cell r="P1264" t="str">
            <v xml:space="preserve">  15:26:59</v>
          </cell>
          <cell r="Q1264">
            <v>52.71</v>
          </cell>
        </row>
        <row r="1265">
          <cell r="G1265">
            <v>52.5</v>
          </cell>
          <cell r="I1265">
            <v>52.580000000000005</v>
          </cell>
          <cell r="K1265">
            <v>52.580000000000005</v>
          </cell>
          <cell r="L1265">
            <v>62.255999999999993</v>
          </cell>
          <cell r="P1265" t="str">
            <v xml:space="preserve">  15:27:01</v>
          </cell>
          <cell r="Q1265">
            <v>52.5</v>
          </cell>
        </row>
        <row r="1266">
          <cell r="G1266">
            <v>52.53</v>
          </cell>
          <cell r="I1266">
            <v>52.5</v>
          </cell>
          <cell r="K1266">
            <v>52.5</v>
          </cell>
          <cell r="L1266">
            <v>62.477999999999994</v>
          </cell>
          <cell r="P1266" t="str">
            <v xml:space="preserve">  15:27:03</v>
          </cell>
          <cell r="Q1266">
            <v>52.53</v>
          </cell>
        </row>
        <row r="1267">
          <cell r="G1267">
            <v>52.47</v>
          </cell>
          <cell r="I1267">
            <v>52.41</v>
          </cell>
          <cell r="K1267">
            <v>52.41</v>
          </cell>
          <cell r="L1267">
            <v>62.694000000000003</v>
          </cell>
          <cell r="P1267" t="str">
            <v xml:space="preserve">  15:27:05</v>
          </cell>
          <cell r="Q1267">
            <v>52.47</v>
          </cell>
        </row>
        <row r="1268">
          <cell r="G1268">
            <v>52.23</v>
          </cell>
          <cell r="I1268">
            <v>52.25</v>
          </cell>
          <cell r="K1268">
            <v>52.25</v>
          </cell>
          <cell r="L1268">
            <v>59.826000000000001</v>
          </cell>
          <cell r="P1268" t="str">
            <v xml:space="preserve">  15:27:07</v>
          </cell>
          <cell r="Q1268">
            <v>52.23</v>
          </cell>
        </row>
        <row r="1269">
          <cell r="G1269">
            <v>52.05</v>
          </cell>
          <cell r="I1269">
            <v>52.1</v>
          </cell>
          <cell r="K1269">
            <v>52.1</v>
          </cell>
          <cell r="L1269">
            <v>56.798999999999999</v>
          </cell>
          <cell r="P1269" t="str">
            <v xml:space="preserve">  15:27:09</v>
          </cell>
          <cell r="Q1269">
            <v>52.05</v>
          </cell>
        </row>
        <row r="1270">
          <cell r="G1270">
            <v>52.02</v>
          </cell>
          <cell r="I1270">
            <v>52</v>
          </cell>
          <cell r="K1270">
            <v>52</v>
          </cell>
          <cell r="L1270">
            <v>53.709000000000003</v>
          </cell>
          <cell r="P1270" t="str">
            <v xml:space="preserve">  15:27:11</v>
          </cell>
          <cell r="Q1270">
            <v>52.02</v>
          </cell>
        </row>
        <row r="1271">
          <cell r="G1271">
            <v>51.93</v>
          </cell>
          <cell r="I1271">
            <v>51.879999999999995</v>
          </cell>
          <cell r="K1271">
            <v>51.879999999999995</v>
          </cell>
          <cell r="L1271">
            <v>52.320000000000007</v>
          </cell>
          <cell r="P1271" t="str">
            <v xml:space="preserve">  15:27:13</v>
          </cell>
          <cell r="Q1271">
            <v>51.93</v>
          </cell>
        </row>
        <row r="1272">
          <cell r="G1272">
            <v>51.69</v>
          </cell>
          <cell r="I1272">
            <v>51.75</v>
          </cell>
          <cell r="K1272">
            <v>51.75</v>
          </cell>
          <cell r="L1272">
            <v>52.176000000000002</v>
          </cell>
          <cell r="P1272" t="str">
            <v xml:space="preserve">  15:27:15</v>
          </cell>
          <cell r="Q1272">
            <v>51.69</v>
          </cell>
        </row>
        <row r="1273">
          <cell r="G1273">
            <v>51.63</v>
          </cell>
          <cell r="I1273">
            <v>51.629999999999995</v>
          </cell>
          <cell r="K1273">
            <v>51.629999999999995</v>
          </cell>
          <cell r="L1273">
            <v>52.061999999999998</v>
          </cell>
          <cell r="P1273" t="str">
            <v xml:space="preserve">  15:27:17</v>
          </cell>
          <cell r="Q1273">
            <v>51.63</v>
          </cell>
        </row>
        <row r="1274">
          <cell r="G1274">
            <v>51.57</v>
          </cell>
          <cell r="I1274">
            <v>51.56</v>
          </cell>
          <cell r="K1274">
            <v>51.56</v>
          </cell>
          <cell r="L1274">
            <v>51.959999999999994</v>
          </cell>
          <cell r="P1274" t="str">
            <v xml:space="preserve">  15:27:19</v>
          </cell>
          <cell r="Q1274">
            <v>51.57</v>
          </cell>
        </row>
        <row r="1275">
          <cell r="G1275">
            <v>51.48</v>
          </cell>
          <cell r="I1275">
            <v>51.449999999999996</v>
          </cell>
          <cell r="K1275">
            <v>51.449999999999996</v>
          </cell>
          <cell r="L1275">
            <v>51.837000000000003</v>
          </cell>
          <cell r="P1275" t="str">
            <v xml:space="preserve">  15:27:21</v>
          </cell>
          <cell r="Q1275">
            <v>51.48</v>
          </cell>
        </row>
        <row r="1276">
          <cell r="G1276">
            <v>51.3</v>
          </cell>
          <cell r="I1276">
            <v>51.35</v>
          </cell>
          <cell r="K1276">
            <v>51.35</v>
          </cell>
          <cell r="L1276">
            <v>51.717000000000006</v>
          </cell>
          <cell r="P1276" t="str">
            <v xml:space="preserve">  15:27:23</v>
          </cell>
          <cell r="Q1276">
            <v>51.3</v>
          </cell>
        </row>
        <row r="1277">
          <cell r="G1277">
            <v>51.27</v>
          </cell>
          <cell r="I1277">
            <v>51.24</v>
          </cell>
          <cell r="K1277">
            <v>51.24</v>
          </cell>
          <cell r="L1277">
            <v>51.609000000000002</v>
          </cell>
          <cell r="P1277" t="str">
            <v xml:space="preserve">  15:27:25</v>
          </cell>
          <cell r="Q1277">
            <v>51.27</v>
          </cell>
        </row>
        <row r="1278">
          <cell r="G1278">
            <v>51.15</v>
          </cell>
          <cell r="I1278">
            <v>51.19</v>
          </cell>
          <cell r="K1278">
            <v>51.19</v>
          </cell>
          <cell r="L1278">
            <v>51.518999999999991</v>
          </cell>
          <cell r="P1278" t="str">
            <v xml:space="preserve">  15:27:27</v>
          </cell>
          <cell r="Q1278">
            <v>51.15</v>
          </cell>
        </row>
        <row r="1279">
          <cell r="G1279">
            <v>51.15</v>
          </cell>
          <cell r="I1279">
            <v>51.080000000000005</v>
          </cell>
          <cell r="K1279">
            <v>51.080000000000005</v>
          </cell>
          <cell r="L1279">
            <v>51.410999999999987</v>
          </cell>
          <cell r="P1279" t="str">
            <v xml:space="preserve">  15:27:29</v>
          </cell>
          <cell r="Q1279">
            <v>51.15</v>
          </cell>
        </row>
        <row r="1280">
          <cell r="G1280">
            <v>50.94</v>
          </cell>
          <cell r="I1280">
            <v>51</v>
          </cell>
          <cell r="K1280">
            <v>51</v>
          </cell>
          <cell r="L1280">
            <v>51.30899999999999</v>
          </cell>
          <cell r="P1280" t="str">
            <v xml:space="preserve">  15:27:31</v>
          </cell>
          <cell r="Q1280">
            <v>50.94</v>
          </cell>
        </row>
        <row r="1281">
          <cell r="G1281">
            <v>50.91</v>
          </cell>
          <cell r="I1281">
            <v>50.859999999999992</v>
          </cell>
          <cell r="K1281">
            <v>50.859999999999992</v>
          </cell>
          <cell r="L1281">
            <v>51.213000000000001</v>
          </cell>
          <cell r="P1281" t="str">
            <v xml:space="preserve">  15:27:33</v>
          </cell>
          <cell r="Q1281">
            <v>50.91</v>
          </cell>
        </row>
        <row r="1282">
          <cell r="G1282">
            <v>50.73</v>
          </cell>
          <cell r="I1282">
            <v>50.809999999999995</v>
          </cell>
          <cell r="K1282">
            <v>50.809999999999995</v>
          </cell>
          <cell r="L1282">
            <v>51.129000000000005</v>
          </cell>
          <cell r="P1282" t="str">
            <v xml:space="preserve">  15:27:35</v>
          </cell>
          <cell r="Q1282">
            <v>50.73</v>
          </cell>
        </row>
        <row r="1283">
          <cell r="G1283">
            <v>50.79</v>
          </cell>
          <cell r="I1283">
            <v>50.68</v>
          </cell>
          <cell r="K1283">
            <v>50.68</v>
          </cell>
          <cell r="L1283">
            <v>51.024000000000008</v>
          </cell>
          <cell r="P1283" t="str">
            <v xml:space="preserve">  15:27:37</v>
          </cell>
          <cell r="Q1283">
            <v>50.79</v>
          </cell>
        </row>
        <row r="1284">
          <cell r="G1284">
            <v>50.52</v>
          </cell>
          <cell r="I1284">
            <v>50.57</v>
          </cell>
          <cell r="K1284">
            <v>50.57</v>
          </cell>
          <cell r="L1284">
            <v>50.916000000000004</v>
          </cell>
          <cell r="P1284" t="str">
            <v xml:space="preserve">  15:27:39</v>
          </cell>
          <cell r="Q1284">
            <v>50.52</v>
          </cell>
        </row>
        <row r="1285">
          <cell r="G1285">
            <v>50.4</v>
          </cell>
          <cell r="I1285">
            <v>50.43</v>
          </cell>
          <cell r="K1285">
            <v>50.43</v>
          </cell>
          <cell r="L1285">
            <v>50.822999999999993</v>
          </cell>
          <cell r="P1285" t="str">
            <v xml:space="preserve">  15:27:41</v>
          </cell>
          <cell r="Q1285">
            <v>50.4</v>
          </cell>
        </row>
        <row r="1286">
          <cell r="G1286">
            <v>50.37</v>
          </cell>
          <cell r="I1286">
            <v>50.379999999999995</v>
          </cell>
          <cell r="K1286">
            <v>50.379999999999995</v>
          </cell>
          <cell r="L1286">
            <v>50.732999999999997</v>
          </cell>
          <cell r="P1286" t="str">
            <v xml:space="preserve">  15:27:43</v>
          </cell>
          <cell r="Q1286">
            <v>50.37</v>
          </cell>
        </row>
        <row r="1287">
          <cell r="G1287">
            <v>50.37</v>
          </cell>
          <cell r="I1287">
            <v>50.31</v>
          </cell>
          <cell r="K1287">
            <v>50.31</v>
          </cell>
          <cell r="L1287">
            <v>50.636999999999993</v>
          </cell>
          <cell r="P1287" t="str">
            <v xml:space="preserve">  15:27:45</v>
          </cell>
          <cell r="Q1287">
            <v>50.37</v>
          </cell>
        </row>
        <row r="1288">
          <cell r="G1288">
            <v>50.19</v>
          </cell>
          <cell r="I1288">
            <v>50.25</v>
          </cell>
          <cell r="K1288">
            <v>50.25</v>
          </cell>
          <cell r="L1288">
            <v>50.540999999999997</v>
          </cell>
          <cell r="P1288" t="str">
            <v xml:space="preserve">  15:27:47</v>
          </cell>
          <cell r="Q1288">
            <v>50.19</v>
          </cell>
        </row>
        <row r="1289">
          <cell r="G1289">
            <v>50.19</v>
          </cell>
          <cell r="I1289">
            <v>55.569999999999993</v>
          </cell>
          <cell r="K1289">
            <v>55.569999999999993</v>
          </cell>
          <cell r="L1289">
            <v>52.08</v>
          </cell>
          <cell r="P1289" t="str">
            <v xml:space="preserve">  15:27:49</v>
          </cell>
          <cell r="Q1289">
            <v>50.19</v>
          </cell>
        </row>
        <row r="1290">
          <cell r="G1290">
            <v>66.33</v>
          </cell>
          <cell r="I1290">
            <v>66.149999999999991</v>
          </cell>
          <cell r="K1290">
            <v>66.149999999999991</v>
          </cell>
          <cell r="L1290">
            <v>55.181999999999995</v>
          </cell>
          <cell r="P1290" t="str">
            <v xml:space="preserve">  15:27:51</v>
          </cell>
          <cell r="Q1290">
            <v>66.33</v>
          </cell>
        </row>
        <row r="1291">
          <cell r="G1291">
            <v>81.93</v>
          </cell>
          <cell r="I1291">
            <v>76.91</v>
          </cell>
          <cell r="K1291">
            <v>76.91</v>
          </cell>
          <cell r="L1291">
            <v>58.355999999999995</v>
          </cell>
          <cell r="P1291" t="str">
            <v xml:space="preserve">  15:27:53</v>
          </cell>
          <cell r="Q1291">
            <v>81.93</v>
          </cell>
        </row>
        <row r="1292">
          <cell r="G1292">
            <v>82.47</v>
          </cell>
          <cell r="I1292">
            <v>82.410000000000011</v>
          </cell>
          <cell r="K1292">
            <v>82.410000000000011</v>
          </cell>
          <cell r="L1292">
            <v>61.56</v>
          </cell>
          <cell r="P1292" t="str">
            <v xml:space="preserve">  15:27:55</v>
          </cell>
          <cell r="Q1292">
            <v>82.47</v>
          </cell>
        </row>
        <row r="1293">
          <cell r="G1293">
            <v>82.83</v>
          </cell>
          <cell r="I1293">
            <v>74.56</v>
          </cell>
          <cell r="K1293">
            <v>74.56</v>
          </cell>
          <cell r="L1293">
            <v>62.346000000000004</v>
          </cell>
          <cell r="P1293" t="str">
            <v xml:space="preserve">  15:27:57</v>
          </cell>
          <cell r="Q1293">
            <v>82.83</v>
          </cell>
        </row>
        <row r="1294">
          <cell r="G1294">
            <v>58.38</v>
          </cell>
          <cell r="I1294">
            <v>64.62</v>
          </cell>
          <cell r="K1294">
            <v>64.62</v>
          </cell>
          <cell r="L1294">
            <v>62.571000000000005</v>
          </cell>
          <cell r="P1294" t="str">
            <v xml:space="preserve">  15:27:59</v>
          </cell>
          <cell r="Q1294">
            <v>58.38</v>
          </cell>
        </row>
        <row r="1295">
          <cell r="G1295">
            <v>52.65</v>
          </cell>
          <cell r="I1295">
            <v>54.53</v>
          </cell>
          <cell r="K1295">
            <v>54.53</v>
          </cell>
          <cell r="L1295">
            <v>62.790000000000006</v>
          </cell>
          <cell r="P1295" t="str">
            <v xml:space="preserve">  15:28:01</v>
          </cell>
          <cell r="Q1295">
            <v>52.65</v>
          </cell>
        </row>
        <row r="1296">
          <cell r="G1296">
            <v>52.56</v>
          </cell>
          <cell r="I1296">
            <v>52.580000000000005</v>
          </cell>
          <cell r="K1296">
            <v>52.580000000000005</v>
          </cell>
          <cell r="L1296">
            <v>63.005999999999993</v>
          </cell>
          <cell r="P1296" t="str">
            <v xml:space="preserve">  15:28:03</v>
          </cell>
          <cell r="Q1296">
            <v>52.56</v>
          </cell>
        </row>
        <row r="1297">
          <cell r="G1297">
            <v>52.53</v>
          </cell>
          <cell r="I1297">
            <v>52.48</v>
          </cell>
          <cell r="K1297">
            <v>52.48</v>
          </cell>
          <cell r="L1297">
            <v>63.221999999999994</v>
          </cell>
          <cell r="P1297" t="str">
            <v xml:space="preserve">  15:28:05</v>
          </cell>
          <cell r="Q1297">
            <v>52.53</v>
          </cell>
        </row>
        <row r="1298">
          <cell r="G1298">
            <v>52.35</v>
          </cell>
          <cell r="I1298">
            <v>52.37</v>
          </cell>
          <cell r="K1298">
            <v>52.37</v>
          </cell>
          <cell r="L1298">
            <v>63.426000000000002</v>
          </cell>
          <cell r="P1298" t="str">
            <v xml:space="preserve">  15:28:07</v>
          </cell>
          <cell r="Q1298">
            <v>52.35</v>
          </cell>
        </row>
        <row r="1299">
          <cell r="G1299">
            <v>52.23</v>
          </cell>
          <cell r="I1299">
            <v>52.19</v>
          </cell>
          <cell r="K1299">
            <v>52.19</v>
          </cell>
          <cell r="L1299">
            <v>61.992000000000004</v>
          </cell>
          <cell r="P1299" t="str">
            <v xml:space="preserve">  15:28:09</v>
          </cell>
          <cell r="Q1299">
            <v>52.23</v>
          </cell>
        </row>
        <row r="1300">
          <cell r="G1300">
            <v>51.99</v>
          </cell>
          <cell r="I1300">
            <v>52.02</v>
          </cell>
          <cell r="K1300">
            <v>52.02</v>
          </cell>
          <cell r="L1300">
            <v>58.983000000000004</v>
          </cell>
          <cell r="P1300" t="str">
            <v xml:space="preserve">  15:28:11</v>
          </cell>
          <cell r="Q1300">
            <v>51.99</v>
          </cell>
        </row>
        <row r="1301">
          <cell r="G1301">
            <v>51.84</v>
          </cell>
          <cell r="I1301">
            <v>51.870000000000005</v>
          </cell>
          <cell r="K1301">
            <v>51.870000000000005</v>
          </cell>
          <cell r="L1301">
            <v>55.914000000000009</v>
          </cell>
          <cell r="P1301" t="str">
            <v xml:space="preserve">  15:28:13</v>
          </cell>
          <cell r="Q1301">
            <v>51.84</v>
          </cell>
        </row>
        <row r="1302">
          <cell r="G1302">
            <v>51.78</v>
          </cell>
          <cell r="I1302">
            <v>51.73</v>
          </cell>
          <cell r="K1302">
            <v>51.73</v>
          </cell>
          <cell r="L1302">
            <v>52.788000000000011</v>
          </cell>
          <cell r="P1302" t="str">
            <v xml:space="preserve">  15:28:15</v>
          </cell>
          <cell r="Q1302">
            <v>51.78</v>
          </cell>
        </row>
        <row r="1303">
          <cell r="G1303">
            <v>51.57</v>
          </cell>
          <cell r="I1303">
            <v>51.580000000000005</v>
          </cell>
          <cell r="K1303">
            <v>51.580000000000005</v>
          </cell>
          <cell r="L1303">
            <v>52.088999999999999</v>
          </cell>
          <cell r="P1303" t="str">
            <v xml:space="preserve">  15:28:17</v>
          </cell>
          <cell r="Q1303">
            <v>51.57</v>
          </cell>
        </row>
        <row r="1304">
          <cell r="G1304">
            <v>51.39</v>
          </cell>
          <cell r="I1304">
            <v>51.400000000000006</v>
          </cell>
          <cell r="K1304">
            <v>51.400000000000006</v>
          </cell>
          <cell r="L1304">
            <v>51.947999999999993</v>
          </cell>
          <cell r="P1304" t="str">
            <v xml:space="preserve">  15:28:19</v>
          </cell>
          <cell r="Q1304">
            <v>51.39</v>
          </cell>
        </row>
        <row r="1305">
          <cell r="G1305">
            <v>51.24</v>
          </cell>
          <cell r="I1305">
            <v>51.26</v>
          </cell>
          <cell r="K1305">
            <v>51.26</v>
          </cell>
          <cell r="L1305">
            <v>51.807000000000002</v>
          </cell>
          <cell r="P1305" t="str">
            <v xml:space="preserve">  15:28:21</v>
          </cell>
          <cell r="Q1305">
            <v>51.24</v>
          </cell>
        </row>
        <row r="1306">
          <cell r="G1306">
            <v>51.15</v>
          </cell>
          <cell r="I1306">
            <v>51.129999999999995</v>
          </cell>
          <cell r="K1306">
            <v>51.129999999999995</v>
          </cell>
          <cell r="L1306">
            <v>51.653999999999996</v>
          </cell>
          <cell r="P1306" t="str">
            <v xml:space="preserve">  15:28:23</v>
          </cell>
          <cell r="Q1306">
            <v>51.15</v>
          </cell>
        </row>
        <row r="1307">
          <cell r="G1307">
            <v>51</v>
          </cell>
          <cell r="I1307">
            <v>50.99</v>
          </cell>
          <cell r="K1307">
            <v>50.99</v>
          </cell>
          <cell r="L1307">
            <v>51.500999999999998</v>
          </cell>
          <cell r="P1307" t="str">
            <v xml:space="preserve">  15:28:25</v>
          </cell>
          <cell r="Q1307">
            <v>51</v>
          </cell>
        </row>
        <row r="1308">
          <cell r="G1308">
            <v>50.82</v>
          </cell>
          <cell r="I1308">
            <v>50.87</v>
          </cell>
          <cell r="K1308">
            <v>50.87</v>
          </cell>
          <cell r="L1308">
            <v>51.356999999999992</v>
          </cell>
          <cell r="P1308" t="str">
            <v xml:space="preserve">  15:28:27</v>
          </cell>
          <cell r="Q1308">
            <v>50.82</v>
          </cell>
        </row>
        <row r="1309">
          <cell r="G1309">
            <v>50.79</v>
          </cell>
          <cell r="I1309">
            <v>50.79</v>
          </cell>
          <cell r="K1309">
            <v>50.79</v>
          </cell>
          <cell r="L1309">
            <v>51.234000000000002</v>
          </cell>
          <cell r="P1309" t="str">
            <v xml:space="preserve">  15:28:29</v>
          </cell>
          <cell r="Q1309">
            <v>50.79</v>
          </cell>
        </row>
        <row r="1310">
          <cell r="G1310">
            <v>50.76</v>
          </cell>
          <cell r="I1310">
            <v>50.72</v>
          </cell>
          <cell r="K1310">
            <v>50.72</v>
          </cell>
          <cell r="L1310">
            <v>51.111000000000004</v>
          </cell>
          <cell r="P1310" t="str">
            <v xml:space="preserve">  15:28:31</v>
          </cell>
          <cell r="Q1310">
            <v>50.76</v>
          </cell>
        </row>
        <row r="1311">
          <cell r="G1311">
            <v>50.61</v>
          </cell>
          <cell r="I1311">
            <v>50.65</v>
          </cell>
          <cell r="K1311">
            <v>50.65</v>
          </cell>
          <cell r="L1311">
            <v>50.991</v>
          </cell>
          <cell r="P1311" t="str">
            <v xml:space="preserve">  15:28:33</v>
          </cell>
          <cell r="Q1311">
            <v>50.61</v>
          </cell>
        </row>
        <row r="1312">
          <cell r="G1312">
            <v>50.58</v>
          </cell>
          <cell r="I1312">
            <v>50.53</v>
          </cell>
          <cell r="K1312">
            <v>50.53</v>
          </cell>
          <cell r="L1312">
            <v>50.873999999999995</v>
          </cell>
          <cell r="P1312" t="str">
            <v xml:space="preserve">  15:28:35</v>
          </cell>
          <cell r="Q1312">
            <v>50.58</v>
          </cell>
        </row>
        <row r="1313">
          <cell r="G1313">
            <v>50.4</v>
          </cell>
          <cell r="I1313">
            <v>50.41</v>
          </cell>
          <cell r="K1313">
            <v>50.41</v>
          </cell>
          <cell r="L1313">
            <v>50.76</v>
          </cell>
          <cell r="P1313" t="str">
            <v xml:space="preserve">  15:28:37</v>
          </cell>
          <cell r="Q1313">
            <v>50.4</v>
          </cell>
        </row>
        <row r="1314">
          <cell r="G1314">
            <v>50.25</v>
          </cell>
          <cell r="I1314">
            <v>50.31</v>
          </cell>
          <cell r="K1314">
            <v>50.31</v>
          </cell>
          <cell r="L1314">
            <v>50.664000000000001</v>
          </cell>
          <cell r="P1314" t="str">
            <v xml:space="preserve">  15:28:39</v>
          </cell>
          <cell r="Q1314">
            <v>50.25</v>
          </cell>
        </row>
        <row r="1315">
          <cell r="G1315">
            <v>50.28</v>
          </cell>
          <cell r="I1315">
            <v>50.19</v>
          </cell>
          <cell r="K1315">
            <v>50.19</v>
          </cell>
          <cell r="L1315">
            <v>50.55299999999999</v>
          </cell>
          <cell r="P1315" t="str">
            <v xml:space="preserve">  15:28:41</v>
          </cell>
          <cell r="Q1315">
            <v>50.28</v>
          </cell>
        </row>
        <row r="1316">
          <cell r="G1316">
            <v>50.04</v>
          </cell>
          <cell r="I1316">
            <v>50.29</v>
          </cell>
          <cell r="K1316">
            <v>50.29</v>
          </cell>
          <cell r="L1316">
            <v>50.508000000000003</v>
          </cell>
          <cell r="P1316" t="str">
            <v xml:space="preserve">  15:28:43</v>
          </cell>
          <cell r="Q1316">
            <v>50.04</v>
          </cell>
        </row>
        <row r="1317">
          <cell r="G1317">
            <v>50.55</v>
          </cell>
          <cell r="I1317">
            <v>60.70000000000001</v>
          </cell>
          <cell r="K1317">
            <v>60.70000000000001</v>
          </cell>
          <cell r="L1317">
            <v>53.576999999999998</v>
          </cell>
          <cell r="P1317" t="str">
            <v xml:space="preserve">  15:28:45</v>
          </cell>
          <cell r="Q1317">
            <v>50.55</v>
          </cell>
        </row>
        <row r="1318">
          <cell r="G1318">
            <v>81.510000000000005</v>
          </cell>
          <cell r="I1318">
            <v>71.570000000000007</v>
          </cell>
          <cell r="K1318">
            <v>71.570000000000007</v>
          </cell>
          <cell r="L1318">
            <v>56.762999999999998</v>
          </cell>
          <cell r="P1318" t="str">
            <v xml:space="preserve">  15:28:47</v>
          </cell>
          <cell r="Q1318">
            <v>81.510000000000005</v>
          </cell>
        </row>
        <row r="1319">
          <cell r="G1319">
            <v>82.65</v>
          </cell>
          <cell r="I1319">
            <v>82.43</v>
          </cell>
          <cell r="K1319">
            <v>82.43</v>
          </cell>
          <cell r="L1319">
            <v>60</v>
          </cell>
          <cell r="P1319" t="str">
            <v xml:space="preserve">  15:28:49</v>
          </cell>
          <cell r="Q1319">
            <v>82.65</v>
          </cell>
        </row>
        <row r="1320">
          <cell r="G1320">
            <v>83.13</v>
          </cell>
          <cell r="I1320">
            <v>72.959999999999994</v>
          </cell>
          <cell r="K1320">
            <v>72.959999999999994</v>
          </cell>
          <cell r="L1320">
            <v>60.249000000000002</v>
          </cell>
          <cell r="P1320" t="str">
            <v xml:space="preserve">  15:28:51</v>
          </cell>
          <cell r="Q1320">
            <v>83.13</v>
          </cell>
        </row>
        <row r="1321">
          <cell r="G1321">
            <v>53.1</v>
          </cell>
          <cell r="I1321">
            <v>62.97</v>
          </cell>
          <cell r="K1321">
            <v>62.97</v>
          </cell>
          <cell r="L1321">
            <v>60.458999999999989</v>
          </cell>
          <cell r="P1321" t="str">
            <v xml:space="preserve">  15:28:53</v>
          </cell>
          <cell r="Q1321">
            <v>53.1</v>
          </cell>
        </row>
        <row r="1322">
          <cell r="G1322">
            <v>52.68</v>
          </cell>
          <cell r="I1322">
            <v>52.77</v>
          </cell>
          <cell r="K1322">
            <v>52.77</v>
          </cell>
          <cell r="L1322">
            <v>60.67199999999999</v>
          </cell>
          <cell r="P1322" t="str">
            <v xml:space="preserve">  15:28:55</v>
          </cell>
          <cell r="Q1322">
            <v>52.68</v>
          </cell>
        </row>
        <row r="1323">
          <cell r="G1323">
            <v>52.53</v>
          </cell>
          <cell r="I1323">
            <v>52.56</v>
          </cell>
          <cell r="K1323">
            <v>52.56</v>
          </cell>
          <cell r="L1323">
            <v>60.894000000000005</v>
          </cell>
          <cell r="P1323" t="str">
            <v xml:space="preserve">  15:28:57</v>
          </cell>
          <cell r="Q1323">
            <v>52.53</v>
          </cell>
        </row>
        <row r="1324">
          <cell r="G1324">
            <v>52.47</v>
          </cell>
          <cell r="I1324">
            <v>52.43</v>
          </cell>
          <cell r="K1324">
            <v>52.43</v>
          </cell>
          <cell r="L1324">
            <v>61.095000000000006</v>
          </cell>
          <cell r="P1324" t="str">
            <v xml:space="preserve">  15:28:59</v>
          </cell>
          <cell r="Q1324">
            <v>52.47</v>
          </cell>
        </row>
        <row r="1325">
          <cell r="G1325">
            <v>52.29</v>
          </cell>
          <cell r="I1325">
            <v>52.339999999999996</v>
          </cell>
          <cell r="K1325">
            <v>52.339999999999996</v>
          </cell>
          <cell r="L1325">
            <v>61.317000000000007</v>
          </cell>
          <cell r="P1325" t="str">
            <v xml:space="preserve">  15:29:01</v>
          </cell>
          <cell r="Q1325">
            <v>52.29</v>
          </cell>
        </row>
        <row r="1326">
          <cell r="G1326">
            <v>52.26</v>
          </cell>
          <cell r="I1326">
            <v>51.949999999999996</v>
          </cell>
          <cell r="K1326">
            <v>51.949999999999996</v>
          </cell>
          <cell r="L1326">
            <v>61.39200000000001</v>
          </cell>
          <cell r="P1326" t="str">
            <v xml:space="preserve">  15:29:03</v>
          </cell>
          <cell r="Q1326">
            <v>52.26</v>
          </cell>
        </row>
        <row r="1327">
          <cell r="G1327">
            <v>51.3</v>
          </cell>
          <cell r="I1327">
            <v>51.620000000000005</v>
          </cell>
          <cell r="K1327">
            <v>51.620000000000005</v>
          </cell>
          <cell r="L1327">
            <v>58.371000000000002</v>
          </cell>
          <cell r="P1327" t="str">
            <v xml:space="preserve">  15:29:05</v>
          </cell>
          <cell r="Q1327">
            <v>51.3</v>
          </cell>
        </row>
        <row r="1328">
          <cell r="G1328">
            <v>51.3</v>
          </cell>
          <cell r="I1328">
            <v>51.29999999999999</v>
          </cell>
          <cell r="K1328">
            <v>51.29999999999999</v>
          </cell>
          <cell r="L1328">
            <v>55.236000000000004</v>
          </cell>
          <cell r="P1328" t="str">
            <v xml:space="preserve">  15:29:07</v>
          </cell>
          <cell r="Q1328">
            <v>51.3</v>
          </cell>
        </row>
        <row r="1329">
          <cell r="G1329">
            <v>51.3</v>
          </cell>
          <cell r="I1329">
            <v>51.22</v>
          </cell>
          <cell r="K1329">
            <v>51.22</v>
          </cell>
          <cell r="L1329">
            <v>52.028999999999996</v>
          </cell>
          <cell r="P1329" t="str">
            <v xml:space="preserve">  15:29:09</v>
          </cell>
          <cell r="Q1329">
            <v>51.3</v>
          </cell>
        </row>
        <row r="1330">
          <cell r="G1330">
            <v>51.06</v>
          </cell>
          <cell r="I1330">
            <v>51.15</v>
          </cell>
          <cell r="K1330">
            <v>51.15</v>
          </cell>
          <cell r="L1330">
            <v>51.82800000000001</v>
          </cell>
          <cell r="P1330" t="str">
            <v xml:space="preserve">  15:29:11</v>
          </cell>
          <cell r="Q1330">
            <v>51.06</v>
          </cell>
        </row>
        <row r="1331">
          <cell r="G1331">
            <v>51.09</v>
          </cell>
          <cell r="I1331">
            <v>51.06</v>
          </cell>
          <cell r="K1331">
            <v>51.06</v>
          </cell>
          <cell r="L1331">
            <v>51.662999999999997</v>
          </cell>
          <cell r="P1331" t="str">
            <v xml:space="preserve">  15:29:13</v>
          </cell>
          <cell r="Q1331">
            <v>51.09</v>
          </cell>
        </row>
        <row r="1332">
          <cell r="G1332">
            <v>51.03</v>
          </cell>
          <cell r="I1332">
            <v>51.04</v>
          </cell>
          <cell r="K1332">
            <v>51.04</v>
          </cell>
          <cell r="L1332">
            <v>51.510000000000005</v>
          </cell>
          <cell r="P1332" t="str">
            <v xml:space="preserve">  15:29:15</v>
          </cell>
          <cell r="Q1332">
            <v>51.03</v>
          </cell>
        </row>
        <row r="1333">
          <cell r="G1333">
            <v>51</v>
          </cell>
          <cell r="I1333">
            <v>50.94</v>
          </cell>
          <cell r="K1333">
            <v>50.94</v>
          </cell>
          <cell r="L1333">
            <v>51.341999999999999</v>
          </cell>
          <cell r="P1333" t="str">
            <v xml:space="preserve">  15:29:17</v>
          </cell>
          <cell r="Q1333">
            <v>51</v>
          </cell>
        </row>
        <row r="1334">
          <cell r="G1334">
            <v>50.79</v>
          </cell>
          <cell r="I1334">
            <v>50.9</v>
          </cell>
          <cell r="K1334">
            <v>50.9</v>
          </cell>
          <cell r="L1334">
            <v>51.204000000000008</v>
          </cell>
          <cell r="P1334" t="str">
            <v xml:space="preserve">  15:29:19</v>
          </cell>
          <cell r="Q1334">
            <v>50.79</v>
          </cell>
        </row>
        <row r="1335">
          <cell r="G1335">
            <v>50.91</v>
          </cell>
          <cell r="I1335">
            <v>50.79</v>
          </cell>
          <cell r="K1335">
            <v>50.79</v>
          </cell>
          <cell r="L1335">
            <v>51.045000000000002</v>
          </cell>
          <cell r="P1335" t="str">
            <v xml:space="preserve">  15:29:21</v>
          </cell>
          <cell r="Q1335">
            <v>50.91</v>
          </cell>
        </row>
        <row r="1336">
          <cell r="G1336">
            <v>50.67</v>
          </cell>
          <cell r="I1336">
            <v>50.71</v>
          </cell>
          <cell r="K1336">
            <v>50.71</v>
          </cell>
          <cell r="L1336">
            <v>50.970000000000006</v>
          </cell>
          <cell r="P1336" t="str">
            <v xml:space="preserve">  15:29:23</v>
          </cell>
          <cell r="Q1336">
            <v>50.67</v>
          </cell>
        </row>
        <row r="1337">
          <cell r="G1337">
            <v>50.55</v>
          </cell>
          <cell r="I1337">
            <v>50.589999999999996</v>
          </cell>
          <cell r="K1337">
            <v>50.589999999999996</v>
          </cell>
          <cell r="L1337">
            <v>50.894999999999996</v>
          </cell>
          <cell r="P1337" t="str">
            <v xml:space="preserve">  15:29:25</v>
          </cell>
          <cell r="Q1337">
            <v>50.55</v>
          </cell>
        </row>
        <row r="1338">
          <cell r="G1338">
            <v>50.55</v>
          </cell>
          <cell r="I1338">
            <v>50.5</v>
          </cell>
          <cell r="K1338">
            <v>50.5</v>
          </cell>
          <cell r="L1338">
            <v>50.805</v>
          </cell>
          <cell r="P1338" t="str">
            <v xml:space="preserve">  15:29:27</v>
          </cell>
          <cell r="Q1338">
            <v>50.55</v>
          </cell>
        </row>
        <row r="1339">
          <cell r="G1339">
            <v>50.4</v>
          </cell>
          <cell r="I1339">
            <v>50.43</v>
          </cell>
          <cell r="K1339">
            <v>50.43</v>
          </cell>
          <cell r="L1339">
            <v>50.733000000000004</v>
          </cell>
          <cell r="P1339" t="str">
            <v xml:space="preserve">  15:29:29</v>
          </cell>
          <cell r="Q1339">
            <v>50.4</v>
          </cell>
        </row>
        <row r="1340">
          <cell r="G1340">
            <v>50.34</v>
          </cell>
          <cell r="I1340">
            <v>50.300000000000004</v>
          </cell>
          <cell r="K1340">
            <v>50.300000000000004</v>
          </cell>
          <cell r="L1340">
            <v>50.64</v>
          </cell>
          <cell r="P1340" t="str">
            <v xml:space="preserve">  15:29:31</v>
          </cell>
          <cell r="Q1340">
            <v>50.34</v>
          </cell>
        </row>
        <row r="1341">
          <cell r="G1341">
            <v>50.16</v>
          </cell>
          <cell r="I1341">
            <v>50.25</v>
          </cell>
          <cell r="K1341">
            <v>50.25</v>
          </cell>
          <cell r="L1341">
            <v>50.561999999999998</v>
          </cell>
          <cell r="P1341" t="str">
            <v xml:space="preserve">  15:29:33</v>
          </cell>
          <cell r="Q1341">
            <v>50.16</v>
          </cell>
        </row>
        <row r="1342">
          <cell r="G1342">
            <v>50.25</v>
          </cell>
          <cell r="I1342">
            <v>50.21</v>
          </cell>
          <cell r="K1342">
            <v>50.21</v>
          </cell>
          <cell r="L1342">
            <v>50.484000000000002</v>
          </cell>
          <cell r="P1342" t="str">
            <v xml:space="preserve">  15:29:35</v>
          </cell>
          <cell r="Q1342">
            <v>50.25</v>
          </cell>
        </row>
        <row r="1343">
          <cell r="G1343">
            <v>50.22</v>
          </cell>
          <cell r="I1343">
            <v>50.19</v>
          </cell>
          <cell r="K1343">
            <v>50.19</v>
          </cell>
          <cell r="L1343">
            <v>50.415000000000006</v>
          </cell>
          <cell r="P1343" t="str">
            <v xml:space="preserve">  15:29:37</v>
          </cell>
          <cell r="Q1343">
            <v>50.22</v>
          </cell>
        </row>
        <row r="1344">
          <cell r="G1344">
            <v>50.1</v>
          </cell>
          <cell r="I1344">
            <v>60.5</v>
          </cell>
          <cell r="K1344">
            <v>60.5</v>
          </cell>
          <cell r="L1344">
            <v>53.442000000000007</v>
          </cell>
          <cell r="P1344" t="str">
            <v xml:space="preserve">  15:29:39</v>
          </cell>
          <cell r="Q1344">
            <v>50.1</v>
          </cell>
        </row>
        <row r="1345">
          <cell r="G1345">
            <v>81.180000000000007</v>
          </cell>
          <cell r="I1345">
            <v>71.11</v>
          </cell>
          <cell r="K1345">
            <v>71.11</v>
          </cell>
          <cell r="L1345">
            <v>56.580000000000005</v>
          </cell>
          <cell r="P1345" t="str">
            <v xml:space="preserve">  15:29:41</v>
          </cell>
          <cell r="Q1345">
            <v>81.180000000000007</v>
          </cell>
        </row>
        <row r="1346">
          <cell r="G1346">
            <v>82.05</v>
          </cell>
          <cell r="I1346">
            <v>82.08</v>
          </cell>
          <cell r="K1346">
            <v>82.08</v>
          </cell>
          <cell r="L1346">
            <v>59.826000000000001</v>
          </cell>
          <cell r="P1346" t="str">
            <v xml:space="preserve">  15:29:43</v>
          </cell>
          <cell r="Q1346">
            <v>82.05</v>
          </cell>
        </row>
        <row r="1347">
          <cell r="G1347">
            <v>83.01</v>
          </cell>
          <cell r="I1347">
            <v>82.31</v>
          </cell>
          <cell r="K1347">
            <v>82.31</v>
          </cell>
          <cell r="L1347">
            <v>62.958000000000006</v>
          </cell>
          <cell r="P1347" t="str">
            <v xml:space="preserve">  15:29:45</v>
          </cell>
          <cell r="Q1347">
            <v>83.01</v>
          </cell>
        </row>
        <row r="1348">
          <cell r="G1348">
            <v>81.87</v>
          </cell>
          <cell r="I1348">
            <v>72.58</v>
          </cell>
          <cell r="K1348">
            <v>72.58</v>
          </cell>
          <cell r="L1348">
            <v>63.204000000000008</v>
          </cell>
          <cell r="P1348" t="str">
            <v xml:space="preserve">  15:29:47</v>
          </cell>
          <cell r="Q1348">
            <v>81.87</v>
          </cell>
        </row>
        <row r="1349">
          <cell r="G1349">
            <v>52.86</v>
          </cell>
          <cell r="I1349">
            <v>62.440000000000005</v>
          </cell>
          <cell r="K1349">
            <v>62.440000000000005</v>
          </cell>
          <cell r="L1349">
            <v>63.428999999999995</v>
          </cell>
          <cell r="P1349" t="str">
            <v xml:space="preserve">  15:29:49</v>
          </cell>
          <cell r="Q1349">
            <v>52.86</v>
          </cell>
        </row>
        <row r="1350">
          <cell r="G1350">
            <v>52.59</v>
          </cell>
          <cell r="I1350">
            <v>52.640000000000008</v>
          </cell>
          <cell r="K1350">
            <v>52.640000000000008</v>
          </cell>
          <cell r="L1350">
            <v>63.660000000000004</v>
          </cell>
          <cell r="P1350" t="str">
            <v xml:space="preserve">  15:29:51</v>
          </cell>
          <cell r="Q1350">
            <v>52.59</v>
          </cell>
        </row>
        <row r="1351">
          <cell r="G1351">
            <v>52.47</v>
          </cell>
          <cell r="I1351">
            <v>52.46</v>
          </cell>
          <cell r="K1351">
            <v>52.46</v>
          </cell>
          <cell r="L1351">
            <v>63.867000000000004</v>
          </cell>
          <cell r="P1351" t="str">
            <v xml:space="preserve">  15:29:53</v>
          </cell>
          <cell r="Q1351">
            <v>52.47</v>
          </cell>
        </row>
        <row r="1352">
          <cell r="G1352">
            <v>52.32</v>
          </cell>
          <cell r="I1352">
            <v>52.319999999999993</v>
          </cell>
          <cell r="K1352">
            <v>52.319999999999993</v>
          </cell>
          <cell r="L1352">
            <v>64.061999999999998</v>
          </cell>
          <cell r="P1352" t="str">
            <v xml:space="preserve">  15:29:55</v>
          </cell>
          <cell r="Q1352">
            <v>52.32</v>
          </cell>
        </row>
        <row r="1353">
          <cell r="G1353">
            <v>52.17</v>
          </cell>
          <cell r="I1353">
            <v>52.19</v>
          </cell>
          <cell r="K1353">
            <v>52.19</v>
          </cell>
          <cell r="L1353">
            <v>64.260000000000019</v>
          </cell>
          <cell r="P1353" t="str">
            <v xml:space="preserve">  15:29:57</v>
          </cell>
          <cell r="Q1353">
            <v>52.17</v>
          </cell>
        </row>
        <row r="1354">
          <cell r="G1354">
            <v>52.08</v>
          </cell>
          <cell r="I1354">
            <v>52.03</v>
          </cell>
          <cell r="K1354">
            <v>52.03</v>
          </cell>
          <cell r="L1354">
            <v>61.326000000000008</v>
          </cell>
          <cell r="P1354" t="str">
            <v xml:space="preserve">  15:29:59</v>
          </cell>
          <cell r="Q1354">
            <v>52.08</v>
          </cell>
        </row>
        <row r="1355">
          <cell r="G1355">
            <v>51.84</v>
          </cell>
          <cell r="I1355">
            <v>51.910000000000004</v>
          </cell>
          <cell r="K1355">
            <v>51.910000000000004</v>
          </cell>
          <cell r="L1355">
            <v>58.302</v>
          </cell>
          <cell r="P1355" t="str">
            <v xml:space="preserve">  15:30:01</v>
          </cell>
          <cell r="Q1355">
            <v>51.84</v>
          </cell>
        </row>
        <row r="1356">
          <cell r="G1356">
            <v>51.81</v>
          </cell>
          <cell r="I1356">
            <v>51.75</v>
          </cell>
          <cell r="K1356">
            <v>51.75</v>
          </cell>
          <cell r="L1356">
            <v>55.161000000000001</v>
          </cell>
          <cell r="P1356" t="str">
            <v xml:space="preserve">  15:30:03</v>
          </cell>
          <cell r="Q1356">
            <v>51.81</v>
          </cell>
        </row>
        <row r="1357">
          <cell r="G1357">
            <v>51.6</v>
          </cell>
          <cell r="I1357">
            <v>51.65</v>
          </cell>
          <cell r="K1357">
            <v>51.65</v>
          </cell>
          <cell r="L1357">
            <v>52.128000000000007</v>
          </cell>
          <cell r="P1357" t="str">
            <v xml:space="preserve">  15:30:05</v>
          </cell>
          <cell r="Q1357">
            <v>51.6</v>
          </cell>
        </row>
        <row r="1358">
          <cell r="G1358">
            <v>51.54</v>
          </cell>
          <cell r="I1358">
            <v>51.49</v>
          </cell>
          <cell r="K1358">
            <v>51.49</v>
          </cell>
          <cell r="L1358">
            <v>51.975000000000009</v>
          </cell>
          <cell r="P1358" t="str">
            <v xml:space="preserve">  15:30:07</v>
          </cell>
          <cell r="Q1358">
            <v>51.54</v>
          </cell>
        </row>
        <row r="1359">
          <cell r="G1359">
            <v>51.33</v>
          </cell>
          <cell r="I1359">
            <v>51.370000000000005</v>
          </cell>
          <cell r="K1359">
            <v>51.370000000000005</v>
          </cell>
          <cell r="L1359">
            <v>51.839999999999996</v>
          </cell>
          <cell r="P1359" t="str">
            <v xml:space="preserve">  15:30:09</v>
          </cell>
          <cell r="Q1359">
            <v>51.33</v>
          </cell>
        </row>
        <row r="1360">
          <cell r="G1360">
            <v>51.24</v>
          </cell>
          <cell r="I1360">
            <v>51.28</v>
          </cell>
          <cell r="K1360">
            <v>51.28</v>
          </cell>
          <cell r="L1360">
            <v>51.720000000000006</v>
          </cell>
          <cell r="P1360" t="str">
            <v xml:space="preserve">  15:30:11</v>
          </cell>
          <cell r="Q1360">
            <v>51.24</v>
          </cell>
        </row>
        <row r="1361">
          <cell r="G1361">
            <v>51.27</v>
          </cell>
          <cell r="I1361">
            <v>51.21</v>
          </cell>
          <cell r="K1361">
            <v>51.21</v>
          </cell>
          <cell r="L1361">
            <v>51.6</v>
          </cell>
          <cell r="P1361" t="str">
            <v xml:space="preserve">  15:30:13</v>
          </cell>
          <cell r="Q1361">
            <v>51.27</v>
          </cell>
        </row>
        <row r="1362">
          <cell r="G1362">
            <v>51.12</v>
          </cell>
          <cell r="I1362">
            <v>51.09</v>
          </cell>
          <cell r="K1362">
            <v>51.09</v>
          </cell>
          <cell r="L1362">
            <v>51.471000000000004</v>
          </cell>
          <cell r="P1362" t="str">
            <v xml:space="preserve">  15:30:15</v>
          </cell>
          <cell r="Q1362">
            <v>51.12</v>
          </cell>
        </row>
        <row r="1363">
          <cell r="G1363">
            <v>50.88</v>
          </cell>
          <cell r="I1363">
            <v>50.94</v>
          </cell>
          <cell r="K1363">
            <v>50.94</v>
          </cell>
          <cell r="L1363">
            <v>51.345000000000006</v>
          </cell>
          <cell r="P1363" t="str">
            <v xml:space="preserve">  15:30:17</v>
          </cell>
          <cell r="Q1363">
            <v>50.88</v>
          </cell>
        </row>
        <row r="1364">
          <cell r="G1364">
            <v>50.82</v>
          </cell>
          <cell r="I1364">
            <v>50.800000000000004</v>
          </cell>
          <cell r="K1364">
            <v>50.800000000000004</v>
          </cell>
          <cell r="L1364">
            <v>51.230999999999995</v>
          </cell>
          <cell r="P1364" t="str">
            <v xml:space="preserve">  15:30:19</v>
          </cell>
          <cell r="Q1364">
            <v>50.82</v>
          </cell>
        </row>
        <row r="1365">
          <cell r="G1365">
            <v>50.7</v>
          </cell>
          <cell r="I1365">
            <v>50.70000000000001</v>
          </cell>
          <cell r="K1365">
            <v>50.70000000000001</v>
          </cell>
          <cell r="L1365">
            <v>51.107999999999997</v>
          </cell>
          <cell r="P1365" t="str">
            <v xml:space="preserve">  15:30:21</v>
          </cell>
          <cell r="Q1365">
            <v>50.7</v>
          </cell>
        </row>
        <row r="1366">
          <cell r="G1366">
            <v>50.58</v>
          </cell>
          <cell r="I1366">
            <v>50.580000000000005</v>
          </cell>
          <cell r="K1366">
            <v>50.580000000000005</v>
          </cell>
          <cell r="L1366">
            <v>50.993999999999993</v>
          </cell>
          <cell r="P1366" t="str">
            <v xml:space="preserve">  15:30:23</v>
          </cell>
          <cell r="Q1366">
            <v>50.58</v>
          </cell>
        </row>
        <row r="1367">
          <cell r="G1367">
            <v>50.46</v>
          </cell>
          <cell r="I1367">
            <v>50.49</v>
          </cell>
          <cell r="K1367">
            <v>50.49</v>
          </cell>
          <cell r="L1367">
            <v>50.882999999999996</v>
          </cell>
          <cell r="P1367" t="str">
            <v xml:space="preserve">  15:30:25</v>
          </cell>
          <cell r="Q1367">
            <v>50.46</v>
          </cell>
        </row>
        <row r="1368">
          <cell r="G1368">
            <v>50.43</v>
          </cell>
          <cell r="I1368">
            <v>50.370000000000005</v>
          </cell>
          <cell r="K1368">
            <v>50.370000000000005</v>
          </cell>
          <cell r="L1368">
            <v>50.771999999999991</v>
          </cell>
          <cell r="P1368" t="str">
            <v xml:space="preserve">  15:30:27</v>
          </cell>
          <cell r="Q1368">
            <v>50.43</v>
          </cell>
        </row>
        <row r="1369">
          <cell r="G1369">
            <v>50.22</v>
          </cell>
          <cell r="I1369">
            <v>50.23</v>
          </cell>
          <cell r="K1369">
            <v>50.23</v>
          </cell>
          <cell r="L1369">
            <v>50.652000000000001</v>
          </cell>
          <cell r="P1369" t="str">
            <v xml:space="preserve">  15:30:29</v>
          </cell>
          <cell r="Q1369">
            <v>50.22</v>
          </cell>
        </row>
        <row r="1370">
          <cell r="G1370">
            <v>50.04</v>
          </cell>
          <cell r="I1370">
            <v>50.12</v>
          </cell>
          <cell r="K1370">
            <v>50.12</v>
          </cell>
          <cell r="L1370">
            <v>50.534999999999997</v>
          </cell>
          <cell r="P1370" t="str">
            <v xml:space="preserve">  15:30:31</v>
          </cell>
          <cell r="Q1370">
            <v>50.04</v>
          </cell>
        </row>
        <row r="1371">
          <cell r="G1371">
            <v>50.1</v>
          </cell>
          <cell r="I1371">
            <v>60.24</v>
          </cell>
          <cell r="K1371">
            <v>60.24</v>
          </cell>
          <cell r="L1371">
            <v>53.481000000000009</v>
          </cell>
          <cell r="P1371" t="str">
            <v xml:space="preserve">  15:30:33</v>
          </cell>
          <cell r="Q1371">
            <v>50.1</v>
          </cell>
        </row>
        <row r="1372">
          <cell r="G1372">
            <v>80.58</v>
          </cell>
          <cell r="I1372">
            <v>70.959999999999994</v>
          </cell>
          <cell r="K1372">
            <v>70.959999999999994</v>
          </cell>
          <cell r="L1372">
            <v>56.613000000000014</v>
          </cell>
          <cell r="P1372" t="str">
            <v xml:space="preserve">  15:30:35</v>
          </cell>
          <cell r="Q1372">
            <v>80.58</v>
          </cell>
        </row>
        <row r="1373">
          <cell r="G1373">
            <v>82.2</v>
          </cell>
          <cell r="I1373">
            <v>81.839999999999989</v>
          </cell>
          <cell r="K1373">
            <v>81.839999999999989</v>
          </cell>
          <cell r="L1373">
            <v>59.805000000000007</v>
          </cell>
          <cell r="P1373" t="str">
            <v xml:space="preserve">  15:30:37</v>
          </cell>
          <cell r="Q1373">
            <v>82.2</v>
          </cell>
        </row>
        <row r="1374">
          <cell r="G1374">
            <v>82.74</v>
          </cell>
          <cell r="I1374">
            <v>78.160000000000011</v>
          </cell>
          <cell r="K1374">
            <v>78.160000000000011</v>
          </cell>
          <cell r="L1374">
            <v>61.688999999999986</v>
          </cell>
          <cell r="P1374" t="str">
            <v xml:space="preserve">  15:30:39</v>
          </cell>
          <cell r="Q1374">
            <v>82.74</v>
          </cell>
        </row>
        <row r="1375">
          <cell r="G1375">
            <v>69.540000000000006</v>
          </cell>
          <cell r="I1375">
            <v>68.3</v>
          </cell>
          <cell r="K1375">
            <v>68.3</v>
          </cell>
          <cell r="L1375">
            <v>61.892999999999994</v>
          </cell>
          <cell r="P1375" t="str">
            <v xml:space="preserve">  15:30:41</v>
          </cell>
          <cell r="Q1375">
            <v>69.540000000000006</v>
          </cell>
        </row>
        <row r="1376">
          <cell r="G1376">
            <v>52.62</v>
          </cell>
          <cell r="I1376">
            <v>58.199999999999996</v>
          </cell>
          <cell r="K1376">
            <v>58.199999999999996</v>
          </cell>
          <cell r="L1376">
            <v>62.091000000000008</v>
          </cell>
          <cell r="P1376" t="str">
            <v xml:space="preserve">  15:30:43</v>
          </cell>
          <cell r="Q1376">
            <v>52.62</v>
          </cell>
        </row>
        <row r="1377">
          <cell r="G1377">
            <v>52.44</v>
          </cell>
          <cell r="I1377">
            <v>52.48</v>
          </cell>
          <cell r="K1377">
            <v>52.48</v>
          </cell>
          <cell r="L1377">
            <v>62.286000000000001</v>
          </cell>
          <cell r="P1377" t="str">
            <v xml:space="preserve">  15:30:45</v>
          </cell>
          <cell r="Q1377">
            <v>52.44</v>
          </cell>
        </row>
        <row r="1378">
          <cell r="G1378">
            <v>52.38</v>
          </cell>
          <cell r="I1378">
            <v>52.41</v>
          </cell>
          <cell r="K1378">
            <v>52.41</v>
          </cell>
          <cell r="L1378">
            <v>62.504999999999995</v>
          </cell>
          <cell r="P1378" t="str">
            <v xml:space="preserve">  15:30:47</v>
          </cell>
          <cell r="Q1378">
            <v>52.38</v>
          </cell>
        </row>
        <row r="1379">
          <cell r="G1379">
            <v>52.41</v>
          </cell>
          <cell r="I1379">
            <v>52.319999999999993</v>
          </cell>
          <cell r="K1379">
            <v>52.319999999999993</v>
          </cell>
          <cell r="L1379">
            <v>62.717999999999996</v>
          </cell>
          <cell r="P1379" t="str">
            <v xml:space="preserve">  15:30:49</v>
          </cell>
          <cell r="Q1379">
            <v>52.41</v>
          </cell>
        </row>
        <row r="1380">
          <cell r="G1380">
            <v>52.17</v>
          </cell>
          <cell r="I1380">
            <v>52.21</v>
          </cell>
          <cell r="K1380">
            <v>52.21</v>
          </cell>
          <cell r="L1380">
            <v>62.91299999999999</v>
          </cell>
          <cell r="P1380" t="str">
            <v xml:space="preserve">  15:30:51</v>
          </cell>
          <cell r="Q1380">
            <v>52.17</v>
          </cell>
        </row>
        <row r="1381">
          <cell r="G1381">
            <v>52.05</v>
          </cell>
          <cell r="I1381">
            <v>52.089999999999996</v>
          </cell>
          <cell r="K1381">
            <v>52.089999999999996</v>
          </cell>
          <cell r="L1381">
            <v>60.06</v>
          </cell>
          <cell r="P1381" t="str">
            <v xml:space="preserve">  15:30:53</v>
          </cell>
          <cell r="Q1381">
            <v>52.05</v>
          </cell>
        </row>
        <row r="1382">
          <cell r="G1382">
            <v>52.05</v>
          </cell>
          <cell r="I1382">
            <v>51.99</v>
          </cell>
          <cell r="K1382">
            <v>51.99</v>
          </cell>
          <cell r="L1382">
            <v>57.027000000000001</v>
          </cell>
          <cell r="P1382" t="str">
            <v xml:space="preserve">  15:30:55</v>
          </cell>
          <cell r="Q1382">
            <v>52.05</v>
          </cell>
        </row>
        <row r="1383">
          <cell r="G1383">
            <v>51.87</v>
          </cell>
          <cell r="I1383">
            <v>51.919999999999995</v>
          </cell>
          <cell r="K1383">
            <v>51.919999999999995</v>
          </cell>
          <cell r="L1383">
            <v>53.936999999999998</v>
          </cell>
          <cell r="P1383" t="str">
            <v xml:space="preserve">  15:30:57</v>
          </cell>
          <cell r="Q1383">
            <v>51.87</v>
          </cell>
        </row>
        <row r="1384">
          <cell r="G1384">
            <v>51.84</v>
          </cell>
          <cell r="I1384">
            <v>51.860000000000007</v>
          </cell>
          <cell r="K1384">
            <v>51.860000000000007</v>
          </cell>
          <cell r="L1384">
            <v>52.17</v>
          </cell>
          <cell r="P1384" t="str">
            <v xml:space="preserve">  15:30:59</v>
          </cell>
          <cell r="Q1384">
            <v>51.84</v>
          </cell>
        </row>
        <row r="1385">
          <cell r="G1385">
            <v>51.87</v>
          </cell>
          <cell r="I1385">
            <v>51.800000000000004</v>
          </cell>
          <cell r="K1385">
            <v>51.800000000000004</v>
          </cell>
          <cell r="L1385">
            <v>52.076999999999998</v>
          </cell>
          <cell r="P1385" t="str">
            <v xml:space="preserve">  15:31:01</v>
          </cell>
          <cell r="Q1385">
            <v>51.87</v>
          </cell>
        </row>
        <row r="1386">
          <cell r="G1386">
            <v>51.69</v>
          </cell>
          <cell r="I1386">
            <v>51.74</v>
          </cell>
          <cell r="K1386">
            <v>51.74</v>
          </cell>
          <cell r="L1386">
            <v>51.999000000000002</v>
          </cell>
          <cell r="P1386" t="str">
            <v xml:space="preserve">  15:31:03</v>
          </cell>
          <cell r="Q1386">
            <v>51.69</v>
          </cell>
        </row>
        <row r="1387">
          <cell r="G1387">
            <v>51.66</v>
          </cell>
          <cell r="I1387">
            <v>51.669999999999995</v>
          </cell>
          <cell r="K1387">
            <v>51.669999999999995</v>
          </cell>
          <cell r="L1387">
            <v>51.927</v>
          </cell>
          <cell r="P1387" t="str">
            <v xml:space="preserve">  15:31:05</v>
          </cell>
          <cell r="Q1387">
            <v>51.66</v>
          </cell>
        </row>
        <row r="1388">
          <cell r="G1388">
            <v>51.66</v>
          </cell>
          <cell r="I1388">
            <v>51.629999999999995</v>
          </cell>
          <cell r="K1388">
            <v>51.629999999999995</v>
          </cell>
          <cell r="L1388">
            <v>51.843000000000004</v>
          </cell>
          <cell r="P1388" t="str">
            <v xml:space="preserve">  15:31:07</v>
          </cell>
          <cell r="Q1388">
            <v>51.66</v>
          </cell>
        </row>
        <row r="1389">
          <cell r="G1389">
            <v>51.57</v>
          </cell>
          <cell r="I1389">
            <v>51.52</v>
          </cell>
          <cell r="K1389">
            <v>51.52</v>
          </cell>
          <cell r="L1389">
            <v>51.758999999999993</v>
          </cell>
          <cell r="P1389" t="str">
            <v xml:space="preserve">  15:31:09</v>
          </cell>
          <cell r="Q1389">
            <v>51.57</v>
          </cell>
        </row>
        <row r="1390">
          <cell r="G1390">
            <v>51.33</v>
          </cell>
          <cell r="I1390">
            <v>51.390000000000008</v>
          </cell>
          <cell r="K1390">
            <v>51.390000000000008</v>
          </cell>
          <cell r="L1390">
            <v>51.680999999999997</v>
          </cell>
          <cell r="P1390" t="str">
            <v xml:space="preserve">  15:31:11</v>
          </cell>
          <cell r="Q1390">
            <v>51.33</v>
          </cell>
        </row>
        <row r="1391">
          <cell r="G1391">
            <v>51.27</v>
          </cell>
          <cell r="I1391">
            <v>51.28</v>
          </cell>
          <cell r="K1391">
            <v>51.28</v>
          </cell>
          <cell r="L1391">
            <v>51.6</v>
          </cell>
          <cell r="P1391" t="str">
            <v xml:space="preserve">  15:31:13</v>
          </cell>
          <cell r="Q1391">
            <v>51.27</v>
          </cell>
        </row>
        <row r="1392">
          <cell r="G1392">
            <v>51.24</v>
          </cell>
          <cell r="I1392">
            <v>51.20000000000001</v>
          </cell>
          <cell r="K1392">
            <v>51.20000000000001</v>
          </cell>
          <cell r="L1392">
            <v>51.522000000000006</v>
          </cell>
          <cell r="P1392" t="str">
            <v xml:space="preserve">  15:31:15</v>
          </cell>
          <cell r="Q1392">
            <v>51.24</v>
          </cell>
        </row>
        <row r="1393">
          <cell r="G1393">
            <v>51.09</v>
          </cell>
          <cell r="I1393">
            <v>51.140000000000008</v>
          </cell>
          <cell r="K1393">
            <v>51.140000000000008</v>
          </cell>
          <cell r="L1393">
            <v>51.447000000000003</v>
          </cell>
          <cell r="P1393" t="str">
            <v xml:space="preserve">  15:31:17</v>
          </cell>
          <cell r="Q1393">
            <v>51.09</v>
          </cell>
        </row>
        <row r="1394">
          <cell r="G1394">
            <v>51.09</v>
          </cell>
          <cell r="I1394">
            <v>51.07</v>
          </cell>
          <cell r="K1394">
            <v>51.07</v>
          </cell>
          <cell r="L1394">
            <v>51.363</v>
          </cell>
          <cell r="P1394" t="str">
            <v xml:space="preserve">  15:31:19</v>
          </cell>
          <cell r="Q1394">
            <v>51.09</v>
          </cell>
        </row>
        <row r="1395">
          <cell r="G1395">
            <v>51.03</v>
          </cell>
          <cell r="I1395">
            <v>51.06</v>
          </cell>
          <cell r="K1395">
            <v>51.06</v>
          </cell>
          <cell r="L1395">
            <v>51.3</v>
          </cell>
          <cell r="P1395" t="str">
            <v xml:space="preserve">  15:31:21</v>
          </cell>
          <cell r="Q1395">
            <v>51.03</v>
          </cell>
        </row>
        <row r="1396">
          <cell r="G1396">
            <v>51.06</v>
          </cell>
          <cell r="I1396">
            <v>51.01</v>
          </cell>
          <cell r="K1396">
            <v>51.01</v>
          </cell>
          <cell r="L1396">
            <v>51.227999999999994</v>
          </cell>
          <cell r="P1396" t="str">
            <v xml:space="preserve">  15:31:23</v>
          </cell>
          <cell r="Q1396">
            <v>51.06</v>
          </cell>
        </row>
        <row r="1397">
          <cell r="G1397">
            <v>50.94</v>
          </cell>
          <cell r="I1397">
            <v>50.99</v>
          </cell>
          <cell r="K1397">
            <v>50.99</v>
          </cell>
          <cell r="L1397">
            <v>51.159000000000006</v>
          </cell>
          <cell r="P1397" t="str">
            <v xml:space="preserve">  15:31:25</v>
          </cell>
          <cell r="Q1397">
            <v>50.94</v>
          </cell>
        </row>
        <row r="1398">
          <cell r="G1398">
            <v>50.97</v>
          </cell>
          <cell r="I1398">
            <v>50.879999999999995</v>
          </cell>
          <cell r="K1398">
            <v>50.879999999999995</v>
          </cell>
          <cell r="L1398">
            <v>51.075000000000003</v>
          </cell>
          <cell r="P1398" t="str">
            <v xml:space="preserve">  15:31:27</v>
          </cell>
          <cell r="Q1398">
            <v>50.97</v>
          </cell>
        </row>
        <row r="1399">
          <cell r="G1399">
            <v>50.73</v>
          </cell>
          <cell r="I1399">
            <v>50.79</v>
          </cell>
          <cell r="K1399">
            <v>50.79</v>
          </cell>
          <cell r="L1399">
            <v>51.009000000000007</v>
          </cell>
          <cell r="P1399" t="str">
            <v xml:space="preserve">  15:31:29</v>
          </cell>
          <cell r="Q1399">
            <v>50.73</v>
          </cell>
        </row>
        <row r="1400">
          <cell r="G1400">
            <v>50.67</v>
          </cell>
          <cell r="I1400">
            <v>50.69</v>
          </cell>
          <cell r="K1400">
            <v>50.69</v>
          </cell>
          <cell r="L1400">
            <v>50.949000000000012</v>
          </cell>
          <cell r="P1400" t="str">
            <v xml:space="preserve">  15:31:31</v>
          </cell>
          <cell r="Q1400">
            <v>50.67</v>
          </cell>
        </row>
        <row r="1401">
          <cell r="G1401">
            <v>50.67</v>
          </cell>
          <cell r="I1401">
            <v>50.640000000000008</v>
          </cell>
          <cell r="K1401">
            <v>50.640000000000008</v>
          </cell>
          <cell r="L1401">
            <v>50.883000000000003</v>
          </cell>
          <cell r="P1401" t="str">
            <v xml:space="preserve">  15:31:33</v>
          </cell>
          <cell r="Q1401">
            <v>50.67</v>
          </cell>
        </row>
        <row r="1402">
          <cell r="G1402">
            <v>50.58</v>
          </cell>
          <cell r="I1402">
            <v>50.580000000000005</v>
          </cell>
          <cell r="K1402">
            <v>50.580000000000005</v>
          </cell>
          <cell r="L1402">
            <v>50.823</v>
          </cell>
          <cell r="P1402" t="str">
            <v xml:space="preserve">  15:31:35</v>
          </cell>
          <cell r="Q1402">
            <v>50.58</v>
          </cell>
        </row>
        <row r="1403">
          <cell r="G1403">
            <v>50.49</v>
          </cell>
          <cell r="I1403">
            <v>50.53</v>
          </cell>
          <cell r="K1403">
            <v>50.53</v>
          </cell>
          <cell r="L1403">
            <v>50.765999999999998</v>
          </cell>
          <cell r="P1403" t="str">
            <v xml:space="preserve">  15:31:37</v>
          </cell>
          <cell r="Q1403">
            <v>50.49</v>
          </cell>
        </row>
        <row r="1404">
          <cell r="G1404">
            <v>50.52</v>
          </cell>
          <cell r="I1404">
            <v>50.49</v>
          </cell>
          <cell r="K1404">
            <v>50.49</v>
          </cell>
          <cell r="L1404">
            <v>50.708999999999996</v>
          </cell>
          <cell r="P1404" t="str">
            <v xml:space="preserve">  15:31:39</v>
          </cell>
          <cell r="Q1404">
            <v>50.52</v>
          </cell>
        </row>
        <row r="1405">
          <cell r="G1405">
            <v>50.46</v>
          </cell>
          <cell r="I1405">
            <v>50.419999999999995</v>
          </cell>
          <cell r="K1405">
            <v>50.419999999999995</v>
          </cell>
          <cell r="L1405">
            <v>50.630999999999993</v>
          </cell>
          <cell r="P1405" t="str">
            <v xml:space="preserve">  15:31:41</v>
          </cell>
          <cell r="Q1405">
            <v>50.46</v>
          </cell>
        </row>
        <row r="1406">
          <cell r="G1406">
            <v>50.28</v>
          </cell>
          <cell r="I1406">
            <v>50.31</v>
          </cell>
          <cell r="K1406">
            <v>50.31</v>
          </cell>
          <cell r="L1406">
            <v>50.555999999999997</v>
          </cell>
          <cell r="P1406" t="str">
            <v xml:space="preserve">  15:31:43</v>
          </cell>
          <cell r="Q1406">
            <v>50.28</v>
          </cell>
        </row>
        <row r="1407">
          <cell r="G1407">
            <v>50.19</v>
          </cell>
          <cell r="I1407">
            <v>50.23</v>
          </cell>
          <cell r="K1407">
            <v>50.23</v>
          </cell>
          <cell r="L1407">
            <v>50.480999999999995</v>
          </cell>
          <cell r="P1407" t="str">
            <v xml:space="preserve">  15:31:45</v>
          </cell>
          <cell r="Q1407">
            <v>50.19</v>
          </cell>
        </row>
        <row r="1408">
          <cell r="G1408">
            <v>50.22</v>
          </cell>
          <cell r="I1408">
            <v>50.169999999999995</v>
          </cell>
          <cell r="K1408">
            <v>50.169999999999995</v>
          </cell>
          <cell r="L1408">
            <v>50.418000000000006</v>
          </cell>
          <cell r="P1408" t="str">
            <v xml:space="preserve">  15:31:47</v>
          </cell>
          <cell r="Q1408">
            <v>50.22</v>
          </cell>
        </row>
        <row r="1409">
          <cell r="G1409">
            <v>50.1</v>
          </cell>
          <cell r="I1409">
            <v>51.129999999999995</v>
          </cell>
          <cell r="K1409">
            <v>51.129999999999995</v>
          </cell>
          <cell r="L1409">
            <v>50.658000000000001</v>
          </cell>
          <cell r="P1409" t="str">
            <v xml:space="preserve">  15:31:49</v>
          </cell>
          <cell r="Q1409">
            <v>50.1</v>
          </cell>
        </row>
        <row r="1410">
          <cell r="G1410">
            <v>53.07</v>
          </cell>
          <cell r="I1410">
            <v>61.620000000000005</v>
          </cell>
          <cell r="K1410">
            <v>61.620000000000005</v>
          </cell>
          <cell r="L1410">
            <v>53.760000000000005</v>
          </cell>
          <cell r="P1410" t="str">
            <v xml:space="preserve">  15:31:51</v>
          </cell>
          <cell r="Q1410">
            <v>53.07</v>
          </cell>
        </row>
        <row r="1411">
          <cell r="G1411">
            <v>81.69</v>
          </cell>
          <cell r="I1411">
            <v>72.529999999999987</v>
          </cell>
          <cell r="K1411">
            <v>72.529999999999987</v>
          </cell>
          <cell r="L1411">
            <v>56.984999999999999</v>
          </cell>
          <cell r="P1411" t="str">
            <v xml:space="preserve">  15:31:53</v>
          </cell>
          <cell r="Q1411">
            <v>81.69</v>
          </cell>
        </row>
        <row r="1412">
          <cell r="G1412">
            <v>82.83</v>
          </cell>
          <cell r="I1412">
            <v>82.58</v>
          </cell>
          <cell r="K1412">
            <v>82.58</v>
          </cell>
          <cell r="L1412">
            <v>60.258000000000003</v>
          </cell>
          <cell r="P1412" t="str">
            <v xml:space="preserve">  15:31:55</v>
          </cell>
          <cell r="Q1412">
            <v>82.83</v>
          </cell>
        </row>
        <row r="1413">
          <cell r="G1413">
            <v>83.22</v>
          </cell>
          <cell r="I1413">
            <v>73.100000000000009</v>
          </cell>
          <cell r="K1413">
            <v>73.100000000000009</v>
          </cell>
          <cell r="L1413">
            <v>60.530999999999992</v>
          </cell>
          <cell r="P1413" t="str">
            <v xml:space="preserve">  15:31:57</v>
          </cell>
          <cell r="Q1413">
            <v>83.22</v>
          </cell>
        </row>
        <row r="1414">
          <cell r="G1414">
            <v>53.25</v>
          </cell>
          <cell r="I1414">
            <v>63.080000000000005</v>
          </cell>
          <cell r="K1414">
            <v>63.080000000000005</v>
          </cell>
          <cell r="L1414">
            <v>60.761999999999986</v>
          </cell>
          <cell r="P1414" t="str">
            <v xml:space="preserve">  15:31:59</v>
          </cell>
          <cell r="Q1414">
            <v>53.25</v>
          </cell>
        </row>
        <row r="1415">
          <cell r="G1415">
            <v>52.77</v>
          </cell>
          <cell r="I1415">
            <v>52.890000000000008</v>
          </cell>
          <cell r="K1415">
            <v>52.890000000000008</v>
          </cell>
          <cell r="L1415">
            <v>60.998999999999988</v>
          </cell>
          <cell r="P1415" t="str">
            <v xml:space="preserve">  15:32:01</v>
          </cell>
          <cell r="Q1415">
            <v>52.77</v>
          </cell>
        </row>
        <row r="1416">
          <cell r="G1416">
            <v>52.65</v>
          </cell>
          <cell r="I1416">
            <v>52.669999999999995</v>
          </cell>
          <cell r="K1416">
            <v>52.669999999999995</v>
          </cell>
          <cell r="L1416">
            <v>61.238999999999997</v>
          </cell>
          <cell r="P1416" t="str">
            <v xml:space="preserve">  15:32:03</v>
          </cell>
          <cell r="Q1416">
            <v>52.65</v>
          </cell>
        </row>
        <row r="1417">
          <cell r="G1417">
            <v>52.59</v>
          </cell>
          <cell r="I1417">
            <v>52.580000000000005</v>
          </cell>
          <cell r="K1417">
            <v>52.580000000000005</v>
          </cell>
          <cell r="L1417">
            <v>61.466999999999999</v>
          </cell>
          <cell r="P1417" t="str">
            <v xml:space="preserve">  15:32:05</v>
          </cell>
          <cell r="Q1417">
            <v>52.59</v>
          </cell>
        </row>
        <row r="1418">
          <cell r="G1418">
            <v>52.5</v>
          </cell>
          <cell r="I1418">
            <v>52.51</v>
          </cell>
          <cell r="K1418">
            <v>52.51</v>
          </cell>
          <cell r="L1418">
            <v>61.701000000000001</v>
          </cell>
          <cell r="P1418" t="str">
            <v xml:space="preserve">  15:32:07</v>
          </cell>
          <cell r="Q1418">
            <v>52.5</v>
          </cell>
        </row>
        <row r="1419">
          <cell r="G1419">
            <v>52.44</v>
          </cell>
          <cell r="I1419">
            <v>52.419999999999995</v>
          </cell>
          <cell r="K1419">
            <v>52.419999999999995</v>
          </cell>
          <cell r="L1419">
            <v>61.626000000000012</v>
          </cell>
          <cell r="P1419" t="str">
            <v xml:space="preserve">  15:32:09</v>
          </cell>
          <cell r="Q1419">
            <v>52.44</v>
          </cell>
        </row>
        <row r="1420">
          <cell r="G1420">
            <v>52.32</v>
          </cell>
          <cell r="I1420">
            <v>52.31</v>
          </cell>
          <cell r="K1420">
            <v>52.31</v>
          </cell>
          <cell r="L1420">
            <v>58.673999999999992</v>
          </cell>
          <cell r="P1420" t="str">
            <v xml:space="preserve">  15:32:11</v>
          </cell>
          <cell r="Q1420">
            <v>52.32</v>
          </cell>
        </row>
        <row r="1421">
          <cell r="G1421">
            <v>52.17</v>
          </cell>
          <cell r="I1421">
            <v>52.19</v>
          </cell>
          <cell r="K1421">
            <v>52.19</v>
          </cell>
          <cell r="L1421">
            <v>55.599000000000004</v>
          </cell>
          <cell r="P1421" t="str">
            <v xml:space="preserve">  15:32:13</v>
          </cell>
          <cell r="Q1421">
            <v>52.17</v>
          </cell>
        </row>
        <row r="1422">
          <cell r="G1422">
            <v>52.08</v>
          </cell>
          <cell r="I1422">
            <v>52.09</v>
          </cell>
          <cell r="K1422">
            <v>52.09</v>
          </cell>
          <cell r="L1422">
            <v>52.478999999999999</v>
          </cell>
          <cell r="P1422" t="str">
            <v xml:space="preserve">  15:32:15</v>
          </cell>
          <cell r="Q1422">
            <v>52.08</v>
          </cell>
        </row>
        <row r="1423">
          <cell r="G1423">
            <v>52.02</v>
          </cell>
          <cell r="I1423">
            <v>51.94</v>
          </cell>
          <cell r="K1423">
            <v>51.94</v>
          </cell>
          <cell r="L1423">
            <v>52.326000000000001</v>
          </cell>
          <cell r="P1423" t="str">
            <v xml:space="preserve">  15:32:17</v>
          </cell>
          <cell r="Q1423">
            <v>52.02</v>
          </cell>
        </row>
        <row r="1424">
          <cell r="G1424">
            <v>51.72</v>
          </cell>
          <cell r="I1424">
            <v>51.76</v>
          </cell>
          <cell r="K1424">
            <v>51.76</v>
          </cell>
          <cell r="L1424">
            <v>52.202999999999996</v>
          </cell>
          <cell r="P1424" t="str">
            <v xml:space="preserve">  15:32:19</v>
          </cell>
          <cell r="Q1424">
            <v>51.72</v>
          </cell>
        </row>
        <row r="1425">
          <cell r="G1425">
            <v>51.54</v>
          </cell>
          <cell r="I1425">
            <v>51.629999999999995</v>
          </cell>
          <cell r="K1425">
            <v>51.629999999999995</v>
          </cell>
          <cell r="L1425">
            <v>52.100999999999999</v>
          </cell>
          <cell r="P1425" t="str">
            <v xml:space="preserve">  15:32:21</v>
          </cell>
          <cell r="Q1425">
            <v>51.54</v>
          </cell>
        </row>
        <row r="1426">
          <cell r="G1426">
            <v>51.63</v>
          </cell>
          <cell r="I1426">
            <v>51.52</v>
          </cell>
          <cell r="K1426">
            <v>51.52</v>
          </cell>
          <cell r="L1426">
            <v>51.981000000000009</v>
          </cell>
          <cell r="P1426" t="str">
            <v xml:space="preserve">  15:32:23</v>
          </cell>
          <cell r="Q1426">
            <v>51.63</v>
          </cell>
        </row>
        <row r="1427">
          <cell r="G1427">
            <v>51.39</v>
          </cell>
          <cell r="I1427">
            <v>51.51</v>
          </cell>
          <cell r="K1427">
            <v>51.51</v>
          </cell>
          <cell r="L1427">
            <v>51.882000000000005</v>
          </cell>
          <cell r="P1427" t="str">
            <v xml:space="preserve">  15:32:25</v>
          </cell>
          <cell r="Q1427">
            <v>51.39</v>
          </cell>
        </row>
        <row r="1428">
          <cell r="G1428">
            <v>51.51</v>
          </cell>
          <cell r="I1428">
            <v>51.4</v>
          </cell>
          <cell r="K1428">
            <v>51.4</v>
          </cell>
          <cell r="L1428">
            <v>51.767999999999994</v>
          </cell>
          <cell r="P1428" t="str">
            <v xml:space="preserve">  15:32:27</v>
          </cell>
          <cell r="Q1428">
            <v>51.51</v>
          </cell>
        </row>
        <row r="1429">
          <cell r="G1429">
            <v>51.3</v>
          </cell>
          <cell r="I1429">
            <v>51.330000000000005</v>
          </cell>
          <cell r="K1429">
            <v>51.330000000000005</v>
          </cell>
          <cell r="L1429">
            <v>51.653999999999996</v>
          </cell>
          <cell r="P1429" t="str">
            <v xml:space="preserve">  15:32:29</v>
          </cell>
          <cell r="Q1429">
            <v>51.3</v>
          </cell>
        </row>
        <row r="1430">
          <cell r="G1430">
            <v>51.18</v>
          </cell>
          <cell r="I1430">
            <v>51.22</v>
          </cell>
          <cell r="K1430">
            <v>51.22</v>
          </cell>
          <cell r="L1430">
            <v>51.554999999999993</v>
          </cell>
          <cell r="P1430" t="str">
            <v xml:space="preserve">  15:32:31</v>
          </cell>
          <cell r="Q1430">
            <v>51.18</v>
          </cell>
        </row>
        <row r="1431">
          <cell r="G1431">
            <v>51.18</v>
          </cell>
          <cell r="I1431">
            <v>51.120000000000005</v>
          </cell>
          <cell r="K1431">
            <v>51.120000000000005</v>
          </cell>
          <cell r="L1431">
            <v>51.447000000000003</v>
          </cell>
          <cell r="P1431" t="str">
            <v xml:space="preserve">  15:32:33</v>
          </cell>
          <cell r="Q1431">
            <v>51.18</v>
          </cell>
        </row>
        <row r="1432">
          <cell r="G1432">
            <v>51</v>
          </cell>
          <cell r="I1432">
            <v>51.050000000000004</v>
          </cell>
          <cell r="K1432">
            <v>51.050000000000004</v>
          </cell>
          <cell r="L1432">
            <v>51.341999999999999</v>
          </cell>
          <cell r="P1432" t="str">
            <v xml:space="preserve">  15:32:35</v>
          </cell>
          <cell r="Q1432">
            <v>51</v>
          </cell>
        </row>
        <row r="1433">
          <cell r="G1433">
            <v>50.97</v>
          </cell>
          <cell r="I1433">
            <v>50.93</v>
          </cell>
          <cell r="K1433">
            <v>50.93</v>
          </cell>
          <cell r="L1433">
            <v>51.25200000000001</v>
          </cell>
          <cell r="P1433" t="str">
            <v xml:space="preserve">  15:32:37</v>
          </cell>
          <cell r="Q1433">
            <v>50.97</v>
          </cell>
        </row>
        <row r="1434">
          <cell r="G1434">
            <v>50.82</v>
          </cell>
          <cell r="I1434">
            <v>50.830000000000005</v>
          </cell>
          <cell r="K1434">
            <v>50.830000000000005</v>
          </cell>
          <cell r="L1434">
            <v>51.167999999999992</v>
          </cell>
          <cell r="P1434" t="str">
            <v xml:space="preserve">  15:32:39</v>
          </cell>
          <cell r="Q1434">
            <v>50.82</v>
          </cell>
        </row>
        <row r="1435">
          <cell r="G1435">
            <v>50.7</v>
          </cell>
          <cell r="I1435">
            <v>50.71</v>
          </cell>
          <cell r="K1435">
            <v>50.71</v>
          </cell>
          <cell r="L1435">
            <v>51.065999999999995</v>
          </cell>
          <cell r="P1435" t="str">
            <v xml:space="preserve">  15:32:41</v>
          </cell>
          <cell r="Q1435">
            <v>50.7</v>
          </cell>
        </row>
        <row r="1436">
          <cell r="G1436">
            <v>50.61</v>
          </cell>
          <cell r="I1436">
            <v>50.59</v>
          </cell>
          <cell r="K1436">
            <v>50.59</v>
          </cell>
          <cell r="L1436">
            <v>50.972999999999999</v>
          </cell>
          <cell r="P1436" t="str">
            <v xml:space="preserve">  15:32:43</v>
          </cell>
          <cell r="Q1436">
            <v>50.61</v>
          </cell>
        </row>
        <row r="1437">
          <cell r="G1437">
            <v>50.46</v>
          </cell>
          <cell r="I1437">
            <v>50.54</v>
          </cell>
          <cell r="K1437">
            <v>50.54</v>
          </cell>
          <cell r="L1437">
            <v>50.876999999999995</v>
          </cell>
          <cell r="P1437" t="str">
            <v xml:space="preserve">  15:32:45</v>
          </cell>
          <cell r="Q1437">
            <v>50.46</v>
          </cell>
        </row>
        <row r="1438">
          <cell r="G1438">
            <v>50.55</v>
          </cell>
          <cell r="I1438">
            <v>50.43</v>
          </cell>
          <cell r="K1438">
            <v>50.43</v>
          </cell>
          <cell r="L1438">
            <v>50.774999999999999</v>
          </cell>
          <cell r="P1438" t="str">
            <v xml:space="preserve">  15:32:47</v>
          </cell>
          <cell r="Q1438">
            <v>50.55</v>
          </cell>
        </row>
        <row r="1439">
          <cell r="G1439">
            <v>50.28</v>
          </cell>
          <cell r="I1439">
            <v>50.31</v>
          </cell>
          <cell r="K1439">
            <v>50.31</v>
          </cell>
          <cell r="L1439">
            <v>50.667000000000009</v>
          </cell>
          <cell r="P1439" t="str">
            <v xml:space="preserve">  15:32:49</v>
          </cell>
          <cell r="Q1439">
            <v>50.28</v>
          </cell>
        </row>
        <row r="1440">
          <cell r="G1440">
            <v>50.1</v>
          </cell>
          <cell r="I1440">
            <v>50.15</v>
          </cell>
          <cell r="K1440">
            <v>50.15</v>
          </cell>
          <cell r="L1440">
            <v>50.555999999999997</v>
          </cell>
          <cell r="P1440" t="str">
            <v xml:space="preserve">  15:32:51</v>
          </cell>
          <cell r="Q1440">
            <v>50.1</v>
          </cell>
        </row>
        <row r="1441">
          <cell r="G1441">
            <v>50.07</v>
          </cell>
          <cell r="I1441">
            <v>54.85</v>
          </cell>
          <cell r="K1441">
            <v>54.85</v>
          </cell>
          <cell r="L1441">
            <v>51.894000000000005</v>
          </cell>
          <cell r="P1441" t="str">
            <v xml:space="preserve">  15:32:53</v>
          </cell>
          <cell r="Q1441">
            <v>50.07</v>
          </cell>
        </row>
        <row r="1442">
          <cell r="G1442">
            <v>64.38</v>
          </cell>
          <cell r="I1442">
            <v>65.44</v>
          </cell>
          <cell r="K1442">
            <v>65.44</v>
          </cell>
          <cell r="L1442">
            <v>54.983999999999995</v>
          </cell>
          <cell r="P1442" t="str">
            <v xml:space="preserve">  15:32:55</v>
          </cell>
          <cell r="Q1442">
            <v>64.38</v>
          </cell>
        </row>
        <row r="1443">
          <cell r="G1443">
            <v>81.87</v>
          </cell>
          <cell r="I1443">
            <v>76.25</v>
          </cell>
          <cell r="K1443">
            <v>76.25</v>
          </cell>
          <cell r="L1443">
            <v>58.152000000000001</v>
          </cell>
          <cell r="P1443" t="str">
            <v xml:space="preserve">  15:32:57</v>
          </cell>
          <cell r="Q1443">
            <v>81.87</v>
          </cell>
        </row>
        <row r="1444">
          <cell r="G1444">
            <v>82.5</v>
          </cell>
          <cell r="I1444">
            <v>82.48</v>
          </cell>
          <cell r="K1444">
            <v>82.48</v>
          </cell>
          <cell r="L1444">
            <v>61.388999999999989</v>
          </cell>
          <cell r="P1444" t="str">
            <v xml:space="preserve">  15:32:59</v>
          </cell>
          <cell r="Q1444">
            <v>82.5</v>
          </cell>
        </row>
        <row r="1445">
          <cell r="G1445">
            <v>83.07</v>
          </cell>
          <cell r="I1445">
            <v>75.13</v>
          </cell>
          <cell r="K1445">
            <v>75.13</v>
          </cell>
          <cell r="L1445">
            <v>62.31</v>
          </cell>
          <cell r="P1445" t="str">
            <v xml:space="preserve">  15:33:01</v>
          </cell>
          <cell r="Q1445">
            <v>83.07</v>
          </cell>
        </row>
        <row r="1446">
          <cell r="G1446">
            <v>59.82</v>
          </cell>
          <cell r="I1446">
            <v>65.19</v>
          </cell>
          <cell r="K1446">
            <v>65.19</v>
          </cell>
          <cell r="L1446">
            <v>62.531999999999996</v>
          </cell>
          <cell r="P1446" t="str">
            <v xml:space="preserve">  15:33:03</v>
          </cell>
          <cell r="Q1446">
            <v>59.82</v>
          </cell>
        </row>
        <row r="1447">
          <cell r="G1447">
            <v>52.68</v>
          </cell>
          <cell r="I1447">
            <v>55.01</v>
          </cell>
          <cell r="K1447">
            <v>55.01</v>
          </cell>
          <cell r="L1447">
            <v>62.73</v>
          </cell>
          <cell r="P1447" t="str">
            <v xml:space="preserve">  15:33:05</v>
          </cell>
          <cell r="Q1447">
            <v>52.68</v>
          </cell>
        </row>
        <row r="1448">
          <cell r="G1448">
            <v>52.53</v>
          </cell>
          <cell r="I1448">
            <v>52.53</v>
          </cell>
          <cell r="K1448">
            <v>52.53</v>
          </cell>
          <cell r="L1448">
            <v>62.94</v>
          </cell>
          <cell r="P1448" t="str">
            <v xml:space="preserve">  15:33:07</v>
          </cell>
          <cell r="Q1448">
            <v>52.53</v>
          </cell>
        </row>
        <row r="1449">
          <cell r="G1449">
            <v>52.38</v>
          </cell>
          <cell r="I1449">
            <v>52.419999999999995</v>
          </cell>
          <cell r="K1449">
            <v>52.419999999999995</v>
          </cell>
          <cell r="L1449">
            <v>63.164999999999999</v>
          </cell>
          <cell r="P1449" t="str">
            <v xml:space="preserve">  15:33:09</v>
          </cell>
          <cell r="Q1449">
            <v>52.38</v>
          </cell>
        </row>
        <row r="1450">
          <cell r="G1450">
            <v>52.35</v>
          </cell>
          <cell r="I1450">
            <v>52.31</v>
          </cell>
          <cell r="K1450">
            <v>52.31</v>
          </cell>
          <cell r="L1450">
            <v>63.378000000000007</v>
          </cell>
          <cell r="P1450" t="str">
            <v xml:space="preserve">  15:33:11</v>
          </cell>
          <cell r="Q1450">
            <v>52.35</v>
          </cell>
        </row>
        <row r="1451">
          <cell r="G1451">
            <v>52.2</v>
          </cell>
          <cell r="I1451">
            <v>52.23</v>
          </cell>
          <cell r="K1451">
            <v>52.23</v>
          </cell>
          <cell r="L1451">
            <v>62.154000000000011</v>
          </cell>
          <cell r="P1451" t="str">
            <v xml:space="preserve">  15:33:13</v>
          </cell>
          <cell r="Q1451">
            <v>52.2</v>
          </cell>
        </row>
        <row r="1452">
          <cell r="G1452">
            <v>52.14</v>
          </cell>
          <cell r="I1452">
            <v>52.120000000000005</v>
          </cell>
          <cell r="K1452">
            <v>52.120000000000005</v>
          </cell>
          <cell r="L1452">
            <v>59.169000000000004</v>
          </cell>
          <cell r="P1452" t="str">
            <v xml:space="preserve">  15:33:15</v>
          </cell>
          <cell r="Q1452">
            <v>52.14</v>
          </cell>
        </row>
        <row r="1453">
          <cell r="G1453">
            <v>52.02</v>
          </cell>
          <cell r="I1453">
            <v>52.04</v>
          </cell>
          <cell r="K1453">
            <v>52.04</v>
          </cell>
          <cell r="L1453">
            <v>56.114999999999995</v>
          </cell>
          <cell r="P1453" t="str">
            <v xml:space="preserve">  15:33:17</v>
          </cell>
          <cell r="Q1453">
            <v>52.02</v>
          </cell>
        </row>
        <row r="1454">
          <cell r="G1454">
            <v>51.96</v>
          </cell>
          <cell r="I1454">
            <v>51.930000000000007</v>
          </cell>
          <cell r="K1454">
            <v>51.930000000000007</v>
          </cell>
          <cell r="L1454">
            <v>52.98899999999999</v>
          </cell>
          <cell r="P1454" t="str">
            <v xml:space="preserve">  15:33:19</v>
          </cell>
          <cell r="Q1454">
            <v>51.96</v>
          </cell>
        </row>
        <row r="1455">
          <cell r="G1455">
            <v>51.81</v>
          </cell>
          <cell r="I1455">
            <v>51.860000000000007</v>
          </cell>
          <cell r="K1455">
            <v>51.860000000000007</v>
          </cell>
          <cell r="L1455">
            <v>52.187999999999988</v>
          </cell>
          <cell r="P1455" t="str">
            <v xml:space="preserve">  15:33:21</v>
          </cell>
          <cell r="Q1455">
            <v>51.81</v>
          </cell>
        </row>
        <row r="1456">
          <cell r="G1456">
            <v>51.81</v>
          </cell>
          <cell r="I1456">
            <v>51.78</v>
          </cell>
          <cell r="K1456">
            <v>51.78</v>
          </cell>
          <cell r="L1456">
            <v>52.091999999999999</v>
          </cell>
          <cell r="P1456" t="str">
            <v xml:space="preserve">  15:33:23</v>
          </cell>
          <cell r="Q1456">
            <v>51.81</v>
          </cell>
        </row>
        <row r="1457">
          <cell r="G1457">
            <v>51.72</v>
          </cell>
          <cell r="I1457">
            <v>51.69</v>
          </cell>
          <cell r="K1457">
            <v>51.69</v>
          </cell>
          <cell r="L1457">
            <v>51.992999999999995</v>
          </cell>
          <cell r="P1457" t="str">
            <v xml:space="preserve">  15:33:25</v>
          </cell>
          <cell r="Q1457">
            <v>51.72</v>
          </cell>
        </row>
        <row r="1458">
          <cell r="G1458">
            <v>51.54</v>
          </cell>
          <cell r="I1458">
            <v>51.589999999999996</v>
          </cell>
          <cell r="K1458">
            <v>51.589999999999996</v>
          </cell>
          <cell r="L1458">
            <v>51.906000000000006</v>
          </cell>
          <cell r="P1458" t="str">
            <v xml:space="preserve">  15:33:27</v>
          </cell>
          <cell r="Q1458">
            <v>51.54</v>
          </cell>
        </row>
        <row r="1459">
          <cell r="G1459">
            <v>51.51</v>
          </cell>
          <cell r="I1459">
            <v>51.43</v>
          </cell>
          <cell r="K1459">
            <v>51.43</v>
          </cell>
          <cell r="L1459">
            <v>51.794999999999995</v>
          </cell>
          <cell r="P1459" t="str">
            <v xml:space="preserve">  15:33:29</v>
          </cell>
          <cell r="Q1459">
            <v>51.51</v>
          </cell>
        </row>
        <row r="1460">
          <cell r="G1460">
            <v>51.24</v>
          </cell>
          <cell r="I1460">
            <v>51.35</v>
          </cell>
          <cell r="K1460">
            <v>51.35</v>
          </cell>
          <cell r="L1460">
            <v>51.705000000000005</v>
          </cell>
          <cell r="P1460" t="str">
            <v xml:space="preserve">  15:33:31</v>
          </cell>
          <cell r="Q1460">
            <v>51.24</v>
          </cell>
        </row>
        <row r="1461">
          <cell r="G1461">
            <v>51.3</v>
          </cell>
          <cell r="I1461">
            <v>51.22</v>
          </cell>
          <cell r="K1461">
            <v>51.22</v>
          </cell>
          <cell r="L1461">
            <v>51.603000000000009</v>
          </cell>
          <cell r="P1461" t="str">
            <v xml:space="preserve">  15:33:33</v>
          </cell>
          <cell r="Q1461">
            <v>51.3</v>
          </cell>
        </row>
        <row r="1462">
          <cell r="G1462">
            <v>51.12</v>
          </cell>
          <cell r="I1462">
            <v>51.16</v>
          </cell>
          <cell r="K1462">
            <v>51.16</v>
          </cell>
          <cell r="L1462">
            <v>51.507000000000005</v>
          </cell>
          <cell r="P1462" t="str">
            <v xml:space="preserve">  15:33:35</v>
          </cell>
          <cell r="Q1462">
            <v>51.12</v>
          </cell>
        </row>
        <row r="1463">
          <cell r="G1463">
            <v>51.06</v>
          </cell>
          <cell r="I1463">
            <v>51.06</v>
          </cell>
          <cell r="K1463">
            <v>51.06</v>
          </cell>
          <cell r="L1463">
            <v>51.411000000000001</v>
          </cell>
          <cell r="P1463" t="str">
            <v xml:space="preserve">  15:33:37</v>
          </cell>
          <cell r="Q1463">
            <v>51.06</v>
          </cell>
        </row>
        <row r="1464">
          <cell r="G1464">
            <v>51</v>
          </cell>
          <cell r="I1464">
            <v>50.97</v>
          </cell>
          <cell r="K1464">
            <v>50.97</v>
          </cell>
          <cell r="L1464">
            <v>51.314999999999998</v>
          </cell>
          <cell r="P1464" t="str">
            <v xml:space="preserve">  15:33:39</v>
          </cell>
          <cell r="Q1464">
            <v>51</v>
          </cell>
        </row>
        <row r="1465">
          <cell r="G1465">
            <v>50.85</v>
          </cell>
          <cell r="I1465">
            <v>50.889999999999993</v>
          </cell>
          <cell r="K1465">
            <v>50.889999999999993</v>
          </cell>
          <cell r="L1465">
            <v>51.216000000000008</v>
          </cell>
          <cell r="P1465" t="str">
            <v xml:space="preserve">  15:33:41</v>
          </cell>
          <cell r="Q1465">
            <v>50.85</v>
          </cell>
        </row>
        <row r="1466">
          <cell r="G1466">
            <v>50.82</v>
          </cell>
          <cell r="I1466">
            <v>50.82</v>
          </cell>
          <cell r="K1466">
            <v>50.82</v>
          </cell>
          <cell r="L1466">
            <v>51.123000000000005</v>
          </cell>
          <cell r="P1466" t="str">
            <v xml:space="preserve">  15:33:43</v>
          </cell>
          <cell r="Q1466">
            <v>50.82</v>
          </cell>
        </row>
        <row r="1467">
          <cell r="G1467">
            <v>50.79</v>
          </cell>
          <cell r="I1467">
            <v>50.79</v>
          </cell>
          <cell r="K1467">
            <v>50.79</v>
          </cell>
          <cell r="L1467">
            <v>51.045000000000002</v>
          </cell>
          <cell r="P1467" t="str">
            <v xml:space="preserve">  15:33:45</v>
          </cell>
          <cell r="Q1467">
            <v>50.79</v>
          </cell>
        </row>
        <row r="1468">
          <cell r="G1468">
            <v>50.76</v>
          </cell>
          <cell r="I1468">
            <v>50.74</v>
          </cell>
          <cell r="K1468">
            <v>50.74</v>
          </cell>
          <cell r="L1468">
            <v>50.960999999999999</v>
          </cell>
          <cell r="P1468" t="str">
            <v xml:space="preserve">  15:33:47</v>
          </cell>
          <cell r="Q1468">
            <v>50.76</v>
          </cell>
        </row>
        <row r="1469">
          <cell r="G1469">
            <v>50.67</v>
          </cell>
          <cell r="I1469">
            <v>50.660000000000004</v>
          </cell>
          <cell r="K1469">
            <v>50.660000000000004</v>
          </cell>
          <cell r="L1469">
            <v>50.892000000000003</v>
          </cell>
          <cell r="P1469" t="str">
            <v xml:space="preserve">  15:33:49</v>
          </cell>
          <cell r="Q1469">
            <v>50.67</v>
          </cell>
        </row>
        <row r="1470">
          <cell r="G1470">
            <v>50.55</v>
          </cell>
          <cell r="I1470">
            <v>50.54</v>
          </cell>
          <cell r="K1470">
            <v>50.54</v>
          </cell>
          <cell r="L1470">
            <v>50.802</v>
          </cell>
          <cell r="P1470" t="str">
            <v xml:space="preserve">  15:33:51</v>
          </cell>
          <cell r="Q1470">
            <v>50.55</v>
          </cell>
        </row>
        <row r="1471">
          <cell r="G1471">
            <v>50.4</v>
          </cell>
          <cell r="I1471">
            <v>50.47</v>
          </cell>
          <cell r="K1471">
            <v>50.47</v>
          </cell>
          <cell r="L1471">
            <v>50.735999999999997</v>
          </cell>
          <cell r="P1471" t="str">
            <v xml:space="preserve">  15:33:53</v>
          </cell>
          <cell r="Q1471">
            <v>50.4</v>
          </cell>
        </row>
        <row r="1472">
          <cell r="G1472">
            <v>50.46</v>
          </cell>
          <cell r="I1472">
            <v>50.41</v>
          </cell>
          <cell r="K1472">
            <v>50.41</v>
          </cell>
          <cell r="L1472">
            <v>50.666999999999994</v>
          </cell>
          <cell r="P1472" t="str">
            <v xml:space="preserve">  15:33:55</v>
          </cell>
          <cell r="Q1472">
            <v>50.46</v>
          </cell>
        </row>
        <row r="1473">
          <cell r="G1473">
            <v>50.37</v>
          </cell>
          <cell r="I1473">
            <v>50.390000000000008</v>
          </cell>
          <cell r="K1473">
            <v>50.390000000000008</v>
          </cell>
          <cell r="L1473">
            <v>50.600999999999999</v>
          </cell>
          <cell r="P1473" t="str">
            <v xml:space="preserve">  15:33:57</v>
          </cell>
          <cell r="Q1473">
            <v>50.37</v>
          </cell>
        </row>
        <row r="1474">
          <cell r="G1474">
            <v>50.34</v>
          </cell>
          <cell r="I1474">
            <v>50.34</v>
          </cell>
          <cell r="K1474">
            <v>50.34</v>
          </cell>
          <cell r="L1474">
            <v>50.546999999999997</v>
          </cell>
          <cell r="P1474" t="str">
            <v xml:space="preserve">  15:33:59</v>
          </cell>
          <cell r="Q1474">
            <v>50.34</v>
          </cell>
        </row>
        <row r="1475">
          <cell r="G1475">
            <v>50.31</v>
          </cell>
          <cell r="I1475">
            <v>50.300000000000004</v>
          </cell>
          <cell r="K1475">
            <v>50.300000000000004</v>
          </cell>
          <cell r="L1475">
            <v>50.49</v>
          </cell>
          <cell r="P1475" t="str">
            <v xml:space="preserve">  15:34:01</v>
          </cell>
          <cell r="Q1475">
            <v>50.31</v>
          </cell>
        </row>
        <row r="1476">
          <cell r="G1476">
            <v>50.25</v>
          </cell>
          <cell r="I1476">
            <v>50.24</v>
          </cell>
          <cell r="K1476">
            <v>50.24</v>
          </cell>
          <cell r="L1476">
            <v>50.427000000000007</v>
          </cell>
          <cell r="P1476" t="str">
            <v xml:space="preserve">  15:34:03</v>
          </cell>
          <cell r="Q1476">
            <v>50.25</v>
          </cell>
        </row>
        <row r="1477">
          <cell r="G1477">
            <v>50.16</v>
          </cell>
          <cell r="I1477">
            <v>50.18</v>
          </cell>
          <cell r="K1477">
            <v>50.18</v>
          </cell>
          <cell r="L1477">
            <v>50.363999999999997</v>
          </cell>
          <cell r="P1477" t="str">
            <v xml:space="preserve">  15:34:05</v>
          </cell>
          <cell r="Q1477">
            <v>50.16</v>
          </cell>
        </row>
        <row r="1478">
          <cell r="G1478">
            <v>50.13</v>
          </cell>
          <cell r="I1478">
            <v>58.779999999999994</v>
          </cell>
          <cell r="K1478">
            <v>58.779999999999994</v>
          </cell>
          <cell r="L1478">
            <v>52.902000000000001</v>
          </cell>
          <cell r="P1478" t="str">
            <v xml:space="preserve">  15:34:07</v>
          </cell>
          <cell r="Q1478">
            <v>50.13</v>
          </cell>
        </row>
        <row r="1479">
          <cell r="G1479">
            <v>76.05</v>
          </cell>
          <cell r="I1479">
            <v>69.180000000000007</v>
          </cell>
          <cell r="K1479">
            <v>69.180000000000007</v>
          </cell>
          <cell r="L1479">
            <v>55.98299999999999</v>
          </cell>
          <cell r="P1479" t="str">
            <v xml:space="preserve">  15:34:09</v>
          </cell>
          <cell r="Q1479">
            <v>76.05</v>
          </cell>
        </row>
        <row r="1480">
          <cell r="G1480">
            <v>81.36</v>
          </cell>
          <cell r="I1480">
            <v>80</v>
          </cell>
          <cell r="K1480">
            <v>80</v>
          </cell>
          <cell r="L1480">
            <v>59.201999999999998</v>
          </cell>
          <cell r="P1480" t="str">
            <v xml:space="preserve">  15:34:11</v>
          </cell>
          <cell r="Q1480">
            <v>81.36</v>
          </cell>
        </row>
        <row r="1481">
          <cell r="G1481">
            <v>82.59</v>
          </cell>
          <cell r="I1481">
            <v>82.339999999999989</v>
          </cell>
          <cell r="K1481">
            <v>82.339999999999989</v>
          </cell>
          <cell r="L1481">
            <v>62.463000000000008</v>
          </cell>
          <cell r="P1481" t="str">
            <v xml:space="preserve">  15:34:13</v>
          </cell>
          <cell r="Q1481">
            <v>82.59</v>
          </cell>
        </row>
        <row r="1482">
          <cell r="G1482">
            <v>83.07</v>
          </cell>
          <cell r="I1482">
            <v>72.94</v>
          </cell>
          <cell r="K1482">
            <v>72.94</v>
          </cell>
          <cell r="L1482">
            <v>62.741999999999997</v>
          </cell>
          <cell r="P1482" t="str">
            <v xml:space="preserve">  15:34:15</v>
          </cell>
          <cell r="Q1482">
            <v>83.07</v>
          </cell>
        </row>
        <row r="1483">
          <cell r="G1483">
            <v>53.16</v>
          </cell>
          <cell r="I1483">
            <v>62.91</v>
          </cell>
          <cell r="K1483">
            <v>62.91</v>
          </cell>
          <cell r="L1483">
            <v>62.958000000000006</v>
          </cell>
          <cell r="P1483" t="str">
            <v xml:space="preserve">  15:34:17</v>
          </cell>
          <cell r="Q1483">
            <v>53.16</v>
          </cell>
        </row>
        <row r="1484">
          <cell r="G1484">
            <v>52.5</v>
          </cell>
          <cell r="I1484">
            <v>52.75</v>
          </cell>
          <cell r="K1484">
            <v>52.75</v>
          </cell>
          <cell r="L1484">
            <v>63.186</v>
          </cell>
          <cell r="P1484" t="str">
            <v xml:space="preserve">  15:34:19</v>
          </cell>
          <cell r="Q1484">
            <v>52.5</v>
          </cell>
        </row>
        <row r="1485">
          <cell r="G1485">
            <v>52.59</v>
          </cell>
          <cell r="I1485">
            <v>52.449999999999996</v>
          </cell>
          <cell r="K1485">
            <v>52.449999999999996</v>
          </cell>
          <cell r="L1485">
            <v>63.387</v>
          </cell>
          <cell r="P1485" t="str">
            <v xml:space="preserve">  15:34:21</v>
          </cell>
          <cell r="Q1485">
            <v>52.59</v>
          </cell>
        </row>
        <row r="1486">
          <cell r="G1486">
            <v>52.26</v>
          </cell>
          <cell r="I1486">
            <v>52.37</v>
          </cell>
          <cell r="K1486">
            <v>52.37</v>
          </cell>
          <cell r="L1486">
            <v>63.597000000000001</v>
          </cell>
          <cell r="P1486" t="str">
            <v xml:space="preserve">  15:34:23</v>
          </cell>
          <cell r="Q1486">
            <v>52.26</v>
          </cell>
        </row>
        <row r="1487">
          <cell r="G1487">
            <v>52.26</v>
          </cell>
          <cell r="I1487">
            <v>52.19</v>
          </cell>
          <cell r="K1487">
            <v>52.19</v>
          </cell>
          <cell r="L1487">
            <v>63.789000000000001</v>
          </cell>
          <cell r="P1487" t="str">
            <v xml:space="preserve">  15:34:25</v>
          </cell>
          <cell r="Q1487">
            <v>52.26</v>
          </cell>
        </row>
        <row r="1488">
          <cell r="G1488">
            <v>52.05</v>
          </cell>
          <cell r="I1488">
            <v>52.129999999999995</v>
          </cell>
          <cell r="K1488">
            <v>52.129999999999995</v>
          </cell>
          <cell r="L1488">
            <v>61.391999999999996</v>
          </cell>
          <cell r="P1488" t="str">
            <v xml:space="preserve">  15:34:27</v>
          </cell>
          <cell r="Q1488">
            <v>52.05</v>
          </cell>
        </row>
        <row r="1489">
          <cell r="G1489">
            <v>52.08</v>
          </cell>
          <cell r="I1489">
            <v>51.98</v>
          </cell>
          <cell r="K1489">
            <v>51.98</v>
          </cell>
          <cell r="L1489">
            <v>58.436999999999991</v>
          </cell>
          <cell r="P1489" t="str">
            <v xml:space="preserve">  15:34:29</v>
          </cell>
          <cell r="Q1489">
            <v>52.08</v>
          </cell>
        </row>
        <row r="1490">
          <cell r="G1490">
            <v>51.81</v>
          </cell>
          <cell r="I1490">
            <v>51.85</v>
          </cell>
          <cell r="K1490">
            <v>51.85</v>
          </cell>
          <cell r="L1490">
            <v>55.343999999999994</v>
          </cell>
          <cell r="P1490" t="str">
            <v xml:space="preserve">  15:34:31</v>
          </cell>
          <cell r="Q1490">
            <v>51.81</v>
          </cell>
        </row>
        <row r="1491">
          <cell r="G1491">
            <v>51.66</v>
          </cell>
          <cell r="I1491">
            <v>51.68</v>
          </cell>
          <cell r="K1491">
            <v>51.68</v>
          </cell>
          <cell r="L1491">
            <v>52.194000000000003</v>
          </cell>
          <cell r="P1491" t="str">
            <v xml:space="preserve">  15:34:33</v>
          </cell>
          <cell r="Q1491">
            <v>51.66</v>
          </cell>
        </row>
        <row r="1492">
          <cell r="G1492">
            <v>51.57</v>
          </cell>
          <cell r="I1492">
            <v>51.569999999999993</v>
          </cell>
          <cell r="K1492">
            <v>51.569999999999993</v>
          </cell>
          <cell r="L1492">
            <v>52.025999999999989</v>
          </cell>
          <cell r="P1492" t="str">
            <v xml:space="preserve">  15:34:35</v>
          </cell>
          <cell r="Q1492">
            <v>51.57</v>
          </cell>
        </row>
        <row r="1493">
          <cell r="G1493">
            <v>51.48</v>
          </cell>
          <cell r="I1493">
            <v>51.46</v>
          </cell>
          <cell r="K1493">
            <v>51.46</v>
          </cell>
          <cell r="L1493">
            <v>51.908999999999992</v>
          </cell>
          <cell r="P1493" t="str">
            <v xml:space="preserve">  15:34:37</v>
          </cell>
          <cell r="Q1493">
            <v>51.48</v>
          </cell>
        </row>
        <row r="1494">
          <cell r="G1494">
            <v>51.33</v>
          </cell>
          <cell r="I1494">
            <v>51.370000000000005</v>
          </cell>
          <cell r="K1494">
            <v>51.370000000000005</v>
          </cell>
          <cell r="L1494">
            <v>51.779999999999994</v>
          </cell>
          <cell r="P1494" t="str">
            <v xml:space="preserve">  15:34:39</v>
          </cell>
          <cell r="Q1494">
            <v>51.33</v>
          </cell>
        </row>
        <row r="1495">
          <cell r="G1495">
            <v>51.3</v>
          </cell>
          <cell r="I1495">
            <v>51.26</v>
          </cell>
          <cell r="K1495">
            <v>51.26</v>
          </cell>
          <cell r="L1495">
            <v>51.669000000000004</v>
          </cell>
          <cell r="P1495" t="str">
            <v xml:space="preserve">  15:34:41</v>
          </cell>
          <cell r="Q1495">
            <v>51.3</v>
          </cell>
        </row>
        <row r="1496">
          <cell r="G1496">
            <v>51.15</v>
          </cell>
          <cell r="I1496">
            <v>51.16</v>
          </cell>
          <cell r="K1496">
            <v>51.16</v>
          </cell>
          <cell r="L1496">
            <v>51.546000000000006</v>
          </cell>
          <cell r="P1496" t="str">
            <v xml:space="preserve">  15:34:43</v>
          </cell>
          <cell r="Q1496">
            <v>51.15</v>
          </cell>
        </row>
        <row r="1497">
          <cell r="G1497">
            <v>51.03</v>
          </cell>
          <cell r="I1497">
            <v>51.050000000000004</v>
          </cell>
          <cell r="K1497">
            <v>51.050000000000004</v>
          </cell>
          <cell r="L1497">
            <v>51.438000000000002</v>
          </cell>
          <cell r="P1497" t="str">
            <v xml:space="preserve">  15:34:45</v>
          </cell>
          <cell r="Q1497">
            <v>51.03</v>
          </cell>
        </row>
        <row r="1498">
          <cell r="G1498">
            <v>50.97</v>
          </cell>
          <cell r="I1498">
            <v>50.96</v>
          </cell>
          <cell r="K1498">
            <v>50.96</v>
          </cell>
          <cell r="L1498">
            <v>51.317999999999998</v>
          </cell>
          <cell r="P1498" t="str">
            <v xml:space="preserve">  15:34:47</v>
          </cell>
          <cell r="Q1498">
            <v>50.97</v>
          </cell>
        </row>
        <row r="1499">
          <cell r="G1499">
            <v>50.88</v>
          </cell>
          <cell r="I1499">
            <v>50.879999999999995</v>
          </cell>
          <cell r="K1499">
            <v>50.879999999999995</v>
          </cell>
          <cell r="L1499">
            <v>51.215999999999994</v>
          </cell>
          <cell r="P1499" t="str">
            <v xml:space="preserve">  15:34:49</v>
          </cell>
          <cell r="Q1499">
            <v>50.88</v>
          </cell>
        </row>
        <row r="1500">
          <cell r="G1500">
            <v>50.79</v>
          </cell>
          <cell r="I1500">
            <v>50.74</v>
          </cell>
          <cell r="K1500">
            <v>50.74</v>
          </cell>
          <cell r="L1500">
            <v>51.105000000000004</v>
          </cell>
          <cell r="P1500" t="str">
            <v xml:space="preserve">  15:34:51</v>
          </cell>
          <cell r="Q1500">
            <v>50.79</v>
          </cell>
        </row>
        <row r="1501">
          <cell r="G1501">
            <v>50.55</v>
          </cell>
          <cell r="I1501">
            <v>50.6</v>
          </cell>
          <cell r="K1501">
            <v>50.6</v>
          </cell>
          <cell r="L1501">
            <v>50.994</v>
          </cell>
          <cell r="P1501" t="str">
            <v xml:space="preserve">  15:34:53</v>
          </cell>
          <cell r="Q1501">
            <v>50.55</v>
          </cell>
        </row>
        <row r="1502">
          <cell r="G1502">
            <v>50.46</v>
          </cell>
          <cell r="I1502">
            <v>50.48</v>
          </cell>
          <cell r="K1502">
            <v>50.48</v>
          </cell>
          <cell r="L1502">
            <v>50.889000000000003</v>
          </cell>
          <cell r="P1502" t="str">
            <v xml:space="preserve">  15:34:55</v>
          </cell>
          <cell r="Q1502">
            <v>50.46</v>
          </cell>
        </row>
        <row r="1503">
          <cell r="G1503">
            <v>50.43</v>
          </cell>
          <cell r="I1503">
            <v>50.4</v>
          </cell>
          <cell r="K1503">
            <v>50.4</v>
          </cell>
          <cell r="L1503">
            <v>50.786999999999999</v>
          </cell>
          <cell r="P1503" t="str">
            <v xml:space="preserve">  15:34:57</v>
          </cell>
          <cell r="Q1503">
            <v>50.43</v>
          </cell>
        </row>
        <row r="1504">
          <cell r="G1504">
            <v>50.31</v>
          </cell>
          <cell r="I1504">
            <v>50.35</v>
          </cell>
          <cell r="K1504">
            <v>50.35</v>
          </cell>
          <cell r="L1504">
            <v>50.688000000000002</v>
          </cell>
          <cell r="P1504" t="str">
            <v xml:space="preserve">  15:34:59</v>
          </cell>
          <cell r="Q1504">
            <v>50.31</v>
          </cell>
        </row>
        <row r="1505">
          <cell r="G1505">
            <v>50.31</v>
          </cell>
          <cell r="I1505">
            <v>50.24</v>
          </cell>
          <cell r="K1505">
            <v>50.24</v>
          </cell>
          <cell r="L1505">
            <v>50.582999999999998</v>
          </cell>
          <cell r="P1505" t="str">
            <v xml:space="preserve">  15:35:01</v>
          </cell>
          <cell r="Q1505">
            <v>50.31</v>
          </cell>
        </row>
        <row r="1506">
          <cell r="G1506">
            <v>50.1</v>
          </cell>
          <cell r="I1506">
            <v>57.109999999999992</v>
          </cell>
          <cell r="K1506">
            <v>57.109999999999992</v>
          </cell>
          <cell r="L1506">
            <v>52.572000000000003</v>
          </cell>
          <cell r="P1506" t="str">
            <v xml:space="preserve">  15:35:03</v>
          </cell>
          <cell r="Q1506">
            <v>50.1</v>
          </cell>
        </row>
        <row r="1507">
          <cell r="G1507">
            <v>70.92</v>
          </cell>
          <cell r="I1507">
            <v>67.44</v>
          </cell>
          <cell r="K1507">
            <v>67.44</v>
          </cell>
          <cell r="L1507">
            <v>55.605000000000004</v>
          </cell>
          <cell r="P1507" t="str">
            <v xml:space="preserve">  15:35:05</v>
          </cell>
          <cell r="Q1507">
            <v>70.92</v>
          </cell>
        </row>
        <row r="1508">
          <cell r="G1508">
            <v>81.3</v>
          </cell>
          <cell r="I1508">
            <v>78.27</v>
          </cell>
          <cell r="K1508">
            <v>78.27</v>
          </cell>
          <cell r="L1508">
            <v>58.77600000000001</v>
          </cell>
          <cell r="P1508" t="str">
            <v xml:space="preserve">  15:35:07</v>
          </cell>
          <cell r="Q1508">
            <v>81.3</v>
          </cell>
        </row>
        <row r="1509">
          <cell r="G1509">
            <v>82.59</v>
          </cell>
          <cell r="I1509">
            <v>81.86</v>
          </cell>
          <cell r="K1509">
            <v>81.86</v>
          </cell>
          <cell r="L1509">
            <v>61.866000000000007</v>
          </cell>
          <cell r="P1509" t="str">
            <v xml:space="preserve">  15:35:09</v>
          </cell>
          <cell r="Q1509">
            <v>82.59</v>
          </cell>
        </row>
        <row r="1510">
          <cell r="G1510">
            <v>81.69</v>
          </cell>
          <cell r="I1510">
            <v>72.84</v>
          </cell>
          <cell r="K1510">
            <v>72.84</v>
          </cell>
          <cell r="L1510">
            <v>62.234999999999992</v>
          </cell>
          <cell r="P1510" t="str">
            <v xml:space="preserve">  15:35:11</v>
          </cell>
          <cell r="Q1510">
            <v>81.69</v>
          </cell>
        </row>
        <row r="1511">
          <cell r="G1511">
            <v>54.24</v>
          </cell>
          <cell r="I1511">
            <v>62.910000000000004</v>
          </cell>
          <cell r="K1511">
            <v>62.910000000000004</v>
          </cell>
          <cell r="L1511">
            <v>62.469000000000008</v>
          </cell>
          <cell r="P1511" t="str">
            <v xml:space="preserve">  15:35:13</v>
          </cell>
          <cell r="Q1511">
            <v>54.24</v>
          </cell>
        </row>
        <row r="1512">
          <cell r="G1512">
            <v>52.8</v>
          </cell>
          <cell r="I1512">
            <v>53.22</v>
          </cell>
          <cell r="K1512">
            <v>53.22</v>
          </cell>
          <cell r="L1512">
            <v>62.687999999999988</v>
          </cell>
          <cell r="P1512" t="str">
            <v xml:space="preserve">  15:35:15</v>
          </cell>
          <cell r="Q1512">
            <v>52.8</v>
          </cell>
        </row>
        <row r="1513">
          <cell r="G1513">
            <v>52.62</v>
          </cell>
          <cell r="I1513">
            <v>52.629999999999995</v>
          </cell>
          <cell r="K1513">
            <v>52.629999999999995</v>
          </cell>
          <cell r="L1513">
            <v>62.904000000000011</v>
          </cell>
          <cell r="P1513" t="str">
            <v xml:space="preserve">  15:35:17</v>
          </cell>
          <cell r="Q1513">
            <v>52.62</v>
          </cell>
        </row>
        <row r="1514">
          <cell r="G1514">
            <v>52.47</v>
          </cell>
          <cell r="I1514">
            <v>52.44</v>
          </cell>
          <cell r="K1514">
            <v>52.44</v>
          </cell>
          <cell r="L1514">
            <v>63.096000000000004</v>
          </cell>
          <cell r="P1514" t="str">
            <v xml:space="preserve">  15:35:19</v>
          </cell>
          <cell r="Q1514">
            <v>52.47</v>
          </cell>
        </row>
        <row r="1515">
          <cell r="G1515">
            <v>52.23</v>
          </cell>
          <cell r="I1515">
            <v>52.27</v>
          </cell>
          <cell r="K1515">
            <v>52.27</v>
          </cell>
          <cell r="L1515">
            <v>63.297000000000004</v>
          </cell>
          <cell r="P1515" t="str">
            <v xml:space="preserve">  15:35:21</v>
          </cell>
          <cell r="Q1515">
            <v>52.23</v>
          </cell>
        </row>
        <row r="1516">
          <cell r="G1516">
            <v>52.11</v>
          </cell>
          <cell r="I1516">
            <v>52.1</v>
          </cell>
          <cell r="K1516">
            <v>52.1</v>
          </cell>
          <cell r="L1516">
            <v>61.40100000000001</v>
          </cell>
          <cell r="P1516" t="str">
            <v xml:space="preserve">  15:35:23</v>
          </cell>
          <cell r="Q1516">
            <v>52.11</v>
          </cell>
        </row>
        <row r="1517">
          <cell r="G1517">
            <v>51.96</v>
          </cell>
          <cell r="I1517">
            <v>51.97</v>
          </cell>
          <cell r="K1517">
            <v>51.97</v>
          </cell>
          <cell r="L1517">
            <v>58.455000000000005</v>
          </cell>
          <cell r="P1517" t="str">
            <v xml:space="preserve">  15:35:25</v>
          </cell>
          <cell r="Q1517">
            <v>51.96</v>
          </cell>
        </row>
        <row r="1518">
          <cell r="G1518">
            <v>51.84</v>
          </cell>
          <cell r="I1518">
            <v>51.85</v>
          </cell>
          <cell r="K1518">
            <v>51.85</v>
          </cell>
          <cell r="L1518">
            <v>55.371000000000002</v>
          </cell>
          <cell r="P1518" t="str">
            <v xml:space="preserve">  15:35:27</v>
          </cell>
          <cell r="Q1518">
            <v>51.84</v>
          </cell>
        </row>
        <row r="1519">
          <cell r="G1519">
            <v>51.75</v>
          </cell>
          <cell r="I1519">
            <v>51.75</v>
          </cell>
          <cell r="K1519">
            <v>51.75</v>
          </cell>
          <cell r="L1519">
            <v>52.367999999999995</v>
          </cell>
          <cell r="P1519" t="str">
            <v xml:space="preserve">  15:35:29</v>
          </cell>
          <cell r="Q1519">
            <v>51.75</v>
          </cell>
        </row>
        <row r="1520">
          <cell r="G1520">
            <v>51.66</v>
          </cell>
          <cell r="I1520">
            <v>51.699999999999996</v>
          </cell>
          <cell r="K1520">
            <v>51.699999999999996</v>
          </cell>
          <cell r="L1520">
            <v>52.112999999999985</v>
          </cell>
          <cell r="P1520" t="str">
            <v xml:space="preserve">  15:35:31</v>
          </cell>
          <cell r="Q1520">
            <v>51.66</v>
          </cell>
        </row>
        <row r="1521">
          <cell r="G1521">
            <v>51.69</v>
          </cell>
          <cell r="I1521">
            <v>51.66</v>
          </cell>
          <cell r="K1521">
            <v>51.66</v>
          </cell>
          <cell r="L1521">
            <v>51.996000000000002</v>
          </cell>
          <cell r="P1521" t="str">
            <v xml:space="preserve">  15:35:33</v>
          </cell>
          <cell r="Q1521">
            <v>51.69</v>
          </cell>
        </row>
        <row r="1522">
          <cell r="G1522">
            <v>51.63</v>
          </cell>
          <cell r="I1522">
            <v>51.569999999999993</v>
          </cell>
          <cell r="K1522">
            <v>51.569999999999993</v>
          </cell>
          <cell r="L1522">
            <v>51.873000000000005</v>
          </cell>
          <cell r="P1522" t="str">
            <v xml:space="preserve">  15:35:35</v>
          </cell>
          <cell r="Q1522">
            <v>51.63</v>
          </cell>
        </row>
        <row r="1523">
          <cell r="G1523">
            <v>51.39</v>
          </cell>
          <cell r="I1523">
            <v>51.470000000000006</v>
          </cell>
          <cell r="K1523">
            <v>51.470000000000006</v>
          </cell>
          <cell r="L1523">
            <v>51.765000000000001</v>
          </cell>
          <cell r="P1523" t="str">
            <v xml:space="preserve">  15:35:37</v>
          </cell>
          <cell r="Q1523">
            <v>51.39</v>
          </cell>
        </row>
        <row r="1524">
          <cell r="G1524">
            <v>51.39</v>
          </cell>
          <cell r="I1524">
            <v>51.330000000000005</v>
          </cell>
          <cell r="K1524">
            <v>51.330000000000005</v>
          </cell>
          <cell r="L1524">
            <v>51.662999999999997</v>
          </cell>
          <cell r="P1524" t="str">
            <v xml:space="preserve">  15:35:39</v>
          </cell>
          <cell r="Q1524">
            <v>51.39</v>
          </cell>
        </row>
        <row r="1525">
          <cell r="G1525">
            <v>51.21</v>
          </cell>
          <cell r="I1525">
            <v>51.24</v>
          </cell>
          <cell r="K1525">
            <v>51.24</v>
          </cell>
          <cell r="L1525">
            <v>51.563999999999986</v>
          </cell>
          <cell r="P1525" t="str">
            <v xml:space="preserve">  15:35:41</v>
          </cell>
          <cell r="Q1525">
            <v>51.21</v>
          </cell>
        </row>
        <row r="1526">
          <cell r="G1526">
            <v>51.12</v>
          </cell>
          <cell r="I1526">
            <v>51.120000000000005</v>
          </cell>
          <cell r="K1526">
            <v>51.120000000000005</v>
          </cell>
          <cell r="L1526">
            <v>51.470999999999989</v>
          </cell>
          <cell r="P1526" t="str">
            <v xml:space="preserve">  15:35:43</v>
          </cell>
          <cell r="Q1526">
            <v>51.12</v>
          </cell>
        </row>
        <row r="1527">
          <cell r="G1527">
            <v>51.03</v>
          </cell>
          <cell r="I1527">
            <v>50.99</v>
          </cell>
          <cell r="K1527">
            <v>50.99</v>
          </cell>
          <cell r="L1527">
            <v>51.369000000000007</v>
          </cell>
          <cell r="P1527" t="str">
            <v xml:space="preserve">  15:35:45</v>
          </cell>
          <cell r="Q1527">
            <v>51.03</v>
          </cell>
        </row>
        <row r="1528">
          <cell r="G1528">
            <v>50.82</v>
          </cell>
          <cell r="I1528">
            <v>50.889999999999993</v>
          </cell>
          <cell r="K1528">
            <v>50.889999999999993</v>
          </cell>
          <cell r="L1528">
            <v>51.275999999999996</v>
          </cell>
          <cell r="P1528" t="str">
            <v xml:space="preserve">  15:35:47</v>
          </cell>
          <cell r="Q1528">
            <v>50.82</v>
          </cell>
        </row>
        <row r="1529">
          <cell r="G1529">
            <v>50.82</v>
          </cell>
          <cell r="I1529">
            <v>50.76</v>
          </cell>
          <cell r="K1529">
            <v>50.76</v>
          </cell>
          <cell r="L1529">
            <v>51.173999999999992</v>
          </cell>
          <cell r="P1529" t="str">
            <v xml:space="preserve">  15:35:49</v>
          </cell>
          <cell r="Q1529">
            <v>50.82</v>
          </cell>
        </row>
        <row r="1530">
          <cell r="G1530">
            <v>50.64</v>
          </cell>
          <cell r="I1530">
            <v>50.70000000000001</v>
          </cell>
          <cell r="K1530">
            <v>50.70000000000001</v>
          </cell>
          <cell r="L1530">
            <v>51.068999999999996</v>
          </cell>
          <cell r="P1530" t="str">
            <v xml:space="preserve">  15:35:51</v>
          </cell>
          <cell r="Q1530">
            <v>50.64</v>
          </cell>
        </row>
        <row r="1531">
          <cell r="G1531">
            <v>50.64</v>
          </cell>
          <cell r="I1531">
            <v>50.620000000000005</v>
          </cell>
          <cell r="K1531">
            <v>50.620000000000005</v>
          </cell>
          <cell r="L1531">
            <v>50.963999999999992</v>
          </cell>
          <cell r="P1531" t="str">
            <v xml:space="preserve">  15:35:53</v>
          </cell>
          <cell r="Q1531">
            <v>50.64</v>
          </cell>
        </row>
        <row r="1532">
          <cell r="G1532">
            <v>50.58</v>
          </cell>
          <cell r="I1532">
            <v>50.52</v>
          </cell>
          <cell r="K1532">
            <v>50.52</v>
          </cell>
          <cell r="L1532">
            <v>50.858999999999995</v>
          </cell>
          <cell r="P1532" t="str">
            <v xml:space="preserve">  15:35:55</v>
          </cell>
          <cell r="Q1532">
            <v>50.58</v>
          </cell>
        </row>
        <row r="1533">
          <cell r="G1533">
            <v>50.34</v>
          </cell>
          <cell r="I1533">
            <v>50.4</v>
          </cell>
          <cell r="K1533">
            <v>50.4</v>
          </cell>
          <cell r="L1533">
            <v>50.74799999999999</v>
          </cell>
          <cell r="P1533" t="str">
            <v xml:space="preserve">  15:35:57</v>
          </cell>
          <cell r="Q1533">
            <v>50.34</v>
          </cell>
        </row>
        <row r="1534">
          <cell r="G1534">
            <v>50.28</v>
          </cell>
          <cell r="I1534">
            <v>50.31</v>
          </cell>
          <cell r="K1534">
            <v>50.31</v>
          </cell>
          <cell r="L1534">
            <v>50.658000000000001</v>
          </cell>
          <cell r="P1534" t="str">
            <v xml:space="preserve">  15:35:59</v>
          </cell>
          <cell r="Q1534">
            <v>50.28</v>
          </cell>
        </row>
        <row r="1535">
          <cell r="G1535">
            <v>50.31</v>
          </cell>
          <cell r="I1535">
            <v>50.26</v>
          </cell>
          <cell r="K1535">
            <v>50.26</v>
          </cell>
          <cell r="L1535">
            <v>50.564999999999998</v>
          </cell>
          <cell r="P1535" t="str">
            <v xml:space="preserve">  15:36:01</v>
          </cell>
          <cell r="Q1535">
            <v>50.31</v>
          </cell>
        </row>
        <row r="1536">
          <cell r="G1536">
            <v>50.19</v>
          </cell>
          <cell r="I1536">
            <v>50.199999999999996</v>
          </cell>
          <cell r="K1536">
            <v>50.199999999999996</v>
          </cell>
          <cell r="L1536">
            <v>50.472000000000001</v>
          </cell>
          <cell r="P1536" t="str">
            <v xml:space="preserve">  15:36:03</v>
          </cell>
          <cell r="Q1536">
            <v>50.19</v>
          </cell>
        </row>
        <row r="1537">
          <cell r="G1537">
            <v>50.1</v>
          </cell>
          <cell r="I1537">
            <v>60.449999999999996</v>
          </cell>
          <cell r="K1537">
            <v>60.449999999999996</v>
          </cell>
          <cell r="L1537">
            <v>53.496000000000002</v>
          </cell>
          <cell r="P1537" t="str">
            <v xml:space="preserve">  15:36:05</v>
          </cell>
          <cell r="Q1537">
            <v>50.1</v>
          </cell>
        </row>
        <row r="1538">
          <cell r="G1538">
            <v>81.06</v>
          </cell>
          <cell r="I1538">
            <v>71.040000000000006</v>
          </cell>
          <cell r="K1538">
            <v>71.040000000000006</v>
          </cell>
          <cell r="L1538">
            <v>56.61</v>
          </cell>
          <cell r="P1538" t="str">
            <v xml:space="preserve">  15:36:07</v>
          </cell>
          <cell r="Q1538">
            <v>81.06</v>
          </cell>
        </row>
        <row r="1539">
          <cell r="G1539">
            <v>81.96</v>
          </cell>
          <cell r="I1539">
            <v>81.98</v>
          </cell>
          <cell r="K1539">
            <v>81.98</v>
          </cell>
          <cell r="L1539">
            <v>59.838000000000001</v>
          </cell>
          <cell r="P1539" t="str">
            <v xml:space="preserve">  15:36:09</v>
          </cell>
          <cell r="Q1539">
            <v>81.96</v>
          </cell>
        </row>
        <row r="1540">
          <cell r="G1540">
            <v>82.92</v>
          </cell>
          <cell r="I1540">
            <v>74.83</v>
          </cell>
          <cell r="K1540">
            <v>74.83</v>
          </cell>
          <cell r="L1540">
            <v>60.734999999999999</v>
          </cell>
          <cell r="P1540" t="str">
            <v xml:space="preserve">  15:36:11</v>
          </cell>
          <cell r="Q1540">
            <v>82.92</v>
          </cell>
        </row>
        <row r="1541">
          <cell r="G1541">
            <v>59.61</v>
          </cell>
          <cell r="I1541">
            <v>65.160000000000011</v>
          </cell>
          <cell r="K1541">
            <v>65.160000000000011</v>
          </cell>
          <cell r="L1541">
            <v>60.972000000000001</v>
          </cell>
          <cell r="P1541" t="str">
            <v xml:space="preserve">  15:36:13</v>
          </cell>
          <cell r="Q1541">
            <v>59.61</v>
          </cell>
        </row>
        <row r="1542">
          <cell r="G1542">
            <v>52.95</v>
          </cell>
          <cell r="I1542">
            <v>55.09</v>
          </cell>
          <cell r="K1542">
            <v>55.09</v>
          </cell>
          <cell r="L1542">
            <v>61.209000000000003</v>
          </cell>
          <cell r="P1542" t="str">
            <v xml:space="preserve">  15:36:15</v>
          </cell>
          <cell r="Q1542">
            <v>52.95</v>
          </cell>
        </row>
        <row r="1543">
          <cell r="G1543">
            <v>52.71</v>
          </cell>
          <cell r="I1543">
            <v>52.75</v>
          </cell>
          <cell r="K1543">
            <v>52.75</v>
          </cell>
          <cell r="L1543">
            <v>61.440000000000012</v>
          </cell>
          <cell r="P1543" t="str">
            <v xml:space="preserve">  15:36:17</v>
          </cell>
          <cell r="Q1543">
            <v>52.71</v>
          </cell>
        </row>
        <row r="1544">
          <cell r="G1544">
            <v>52.59</v>
          </cell>
          <cell r="I1544">
            <v>52.54</v>
          </cell>
          <cell r="K1544">
            <v>52.54</v>
          </cell>
          <cell r="L1544">
            <v>61.641000000000005</v>
          </cell>
          <cell r="P1544" t="str">
            <v xml:space="preserve">  15:36:19</v>
          </cell>
          <cell r="Q1544">
            <v>52.59</v>
          </cell>
        </row>
        <row r="1545">
          <cell r="G1545">
            <v>52.32</v>
          </cell>
          <cell r="I1545">
            <v>52.389999999999993</v>
          </cell>
          <cell r="K1545">
            <v>52.389999999999993</v>
          </cell>
          <cell r="L1545">
            <v>61.847999999999999</v>
          </cell>
          <cell r="P1545" t="str">
            <v xml:space="preserve">  15:36:21</v>
          </cell>
          <cell r="Q1545">
            <v>52.32</v>
          </cell>
        </row>
        <row r="1546">
          <cell r="G1546">
            <v>52.26</v>
          </cell>
          <cell r="I1546">
            <v>52.25</v>
          </cell>
          <cell r="K1546">
            <v>52.25</v>
          </cell>
          <cell r="L1546">
            <v>62.054999999999993</v>
          </cell>
          <cell r="P1546" t="str">
            <v xml:space="preserve">  15:36:23</v>
          </cell>
          <cell r="Q1546">
            <v>52.26</v>
          </cell>
        </row>
        <row r="1547">
          <cell r="G1547">
            <v>52.17</v>
          </cell>
          <cell r="I1547">
            <v>52.150000000000006</v>
          </cell>
          <cell r="K1547">
            <v>52.150000000000006</v>
          </cell>
          <cell r="L1547">
            <v>59.150999999999996</v>
          </cell>
          <cell r="P1547" t="str">
            <v xml:space="preserve">  15:36:25</v>
          </cell>
          <cell r="Q1547">
            <v>52.17</v>
          </cell>
        </row>
        <row r="1548">
          <cell r="G1548">
            <v>52.02</v>
          </cell>
          <cell r="I1548">
            <v>52.06</v>
          </cell>
          <cell r="K1548">
            <v>52.06</v>
          </cell>
          <cell r="L1548">
            <v>56.153999999999996</v>
          </cell>
          <cell r="P1548" t="str">
            <v xml:space="preserve">  15:36:27</v>
          </cell>
          <cell r="Q1548">
            <v>52.02</v>
          </cell>
        </row>
        <row r="1549">
          <cell r="G1549">
            <v>51.99</v>
          </cell>
          <cell r="I1549">
            <v>51.919999999999995</v>
          </cell>
          <cell r="K1549">
            <v>51.919999999999995</v>
          </cell>
          <cell r="L1549">
            <v>53.036999999999999</v>
          </cell>
          <cell r="P1549" t="str">
            <v xml:space="preserve">  15:36:29</v>
          </cell>
          <cell r="Q1549">
            <v>51.99</v>
          </cell>
        </row>
        <row r="1550">
          <cell r="G1550">
            <v>51.75</v>
          </cell>
          <cell r="I1550">
            <v>51.830000000000005</v>
          </cell>
          <cell r="K1550">
            <v>51.830000000000005</v>
          </cell>
          <cell r="L1550">
            <v>52.250999999999998</v>
          </cell>
          <cell r="P1550" t="str">
            <v xml:space="preserve">  15:36:31</v>
          </cell>
          <cell r="Q1550">
            <v>51.75</v>
          </cell>
        </row>
        <row r="1551">
          <cell r="G1551">
            <v>51.75</v>
          </cell>
          <cell r="I1551">
            <v>51.73</v>
          </cell>
          <cell r="K1551">
            <v>51.73</v>
          </cell>
          <cell r="L1551">
            <v>52.125</v>
          </cell>
          <cell r="P1551" t="str">
            <v xml:space="preserve">  15:36:33</v>
          </cell>
          <cell r="Q1551">
            <v>51.75</v>
          </cell>
        </row>
        <row r="1552">
          <cell r="G1552">
            <v>51.69</v>
          </cell>
          <cell r="I1552">
            <v>51.69</v>
          </cell>
          <cell r="K1552">
            <v>51.69</v>
          </cell>
          <cell r="L1552">
            <v>52.016999999999996</v>
          </cell>
          <cell r="P1552" t="str">
            <v xml:space="preserve">  15:36:35</v>
          </cell>
          <cell r="Q1552">
            <v>51.69</v>
          </cell>
        </row>
        <row r="1553">
          <cell r="G1553">
            <v>51.63</v>
          </cell>
          <cell r="I1553">
            <v>51.589999999999996</v>
          </cell>
          <cell r="K1553">
            <v>51.589999999999996</v>
          </cell>
          <cell r="L1553">
            <v>51.902999999999999</v>
          </cell>
          <cell r="P1553" t="str">
            <v xml:space="preserve">  15:36:37</v>
          </cell>
          <cell r="Q1553">
            <v>51.63</v>
          </cell>
        </row>
        <row r="1554">
          <cell r="G1554">
            <v>51.45</v>
          </cell>
          <cell r="I1554">
            <v>51.48</v>
          </cell>
          <cell r="K1554">
            <v>51.48</v>
          </cell>
          <cell r="L1554">
            <v>51.807000000000002</v>
          </cell>
          <cell r="P1554" t="str">
            <v xml:space="preserve">  15:36:39</v>
          </cell>
          <cell r="Q1554">
            <v>51.45</v>
          </cell>
        </row>
        <row r="1555">
          <cell r="G1555">
            <v>51.36</v>
          </cell>
          <cell r="I1555">
            <v>51.370000000000005</v>
          </cell>
          <cell r="K1555">
            <v>51.370000000000005</v>
          </cell>
          <cell r="L1555">
            <v>51.710999999999999</v>
          </cell>
          <cell r="P1555" t="str">
            <v xml:space="preserve">  15:36:41</v>
          </cell>
          <cell r="Q1555">
            <v>51.36</v>
          </cell>
        </row>
        <row r="1556">
          <cell r="G1556">
            <v>51.3</v>
          </cell>
          <cell r="I1556">
            <v>51.26</v>
          </cell>
          <cell r="K1556">
            <v>51.26</v>
          </cell>
          <cell r="L1556">
            <v>51.605999999999995</v>
          </cell>
          <cell r="P1556" t="str">
            <v xml:space="preserve">  15:36:43</v>
          </cell>
          <cell r="Q1556">
            <v>51.3</v>
          </cell>
        </row>
        <row r="1557">
          <cell r="G1557">
            <v>51.12</v>
          </cell>
          <cell r="I1557">
            <v>51.169999999999995</v>
          </cell>
          <cell r="K1557">
            <v>51.169999999999995</v>
          </cell>
          <cell r="L1557">
            <v>51.512999999999998</v>
          </cell>
          <cell r="P1557" t="str">
            <v xml:space="preserve">  15:36:45</v>
          </cell>
          <cell r="Q1557">
            <v>51.12</v>
          </cell>
        </row>
        <row r="1558">
          <cell r="G1558">
            <v>51.09</v>
          </cell>
          <cell r="I1558">
            <v>51.07</v>
          </cell>
          <cell r="K1558">
            <v>51.07</v>
          </cell>
          <cell r="L1558">
            <v>51.414000000000001</v>
          </cell>
          <cell r="P1558" t="str">
            <v xml:space="preserve">  15:36:47</v>
          </cell>
          <cell r="Q1558">
            <v>51.09</v>
          </cell>
        </row>
        <row r="1559">
          <cell r="G1559">
            <v>51</v>
          </cell>
          <cell r="I1559">
            <v>51.03</v>
          </cell>
          <cell r="K1559">
            <v>51.03</v>
          </cell>
          <cell r="L1559">
            <v>51.338999999999999</v>
          </cell>
          <cell r="P1559" t="str">
            <v xml:space="preserve">  15:36:49</v>
          </cell>
          <cell r="Q1559">
            <v>51</v>
          </cell>
        </row>
        <row r="1560">
          <cell r="G1560">
            <v>51</v>
          </cell>
          <cell r="I1560">
            <v>50.96</v>
          </cell>
          <cell r="K1560">
            <v>50.96</v>
          </cell>
          <cell r="L1560">
            <v>51.251999999999995</v>
          </cell>
          <cell r="P1560" t="str">
            <v xml:space="preserve">  15:36:51</v>
          </cell>
          <cell r="Q1560">
            <v>51</v>
          </cell>
        </row>
        <row r="1561">
          <cell r="G1561">
            <v>50.88</v>
          </cell>
          <cell r="I1561">
            <v>50.830000000000005</v>
          </cell>
          <cell r="K1561">
            <v>50.830000000000005</v>
          </cell>
          <cell r="L1561">
            <v>51.144000000000005</v>
          </cell>
          <cell r="P1561" t="str">
            <v xml:space="preserve">  15:36:53</v>
          </cell>
          <cell r="Q1561">
            <v>50.88</v>
          </cell>
        </row>
        <row r="1562">
          <cell r="G1562">
            <v>50.61</v>
          </cell>
          <cell r="I1562">
            <v>50.680000000000007</v>
          </cell>
          <cell r="K1562">
            <v>50.680000000000007</v>
          </cell>
          <cell r="L1562">
            <v>51.036000000000008</v>
          </cell>
          <cell r="P1562" t="str">
            <v xml:space="preserve">  15:36:55</v>
          </cell>
          <cell r="Q1562">
            <v>50.61</v>
          </cell>
        </row>
        <row r="1563">
          <cell r="G1563">
            <v>50.55</v>
          </cell>
          <cell r="I1563">
            <v>50.53</v>
          </cell>
          <cell r="K1563">
            <v>50.53</v>
          </cell>
          <cell r="L1563">
            <v>50.934000000000005</v>
          </cell>
          <cell r="P1563" t="str">
            <v xml:space="preserve">  15:36:57</v>
          </cell>
          <cell r="Q1563">
            <v>50.55</v>
          </cell>
        </row>
        <row r="1564">
          <cell r="G1564">
            <v>50.43</v>
          </cell>
          <cell r="I1564">
            <v>50.46</v>
          </cell>
          <cell r="K1564">
            <v>50.46</v>
          </cell>
          <cell r="L1564">
            <v>50.838000000000001</v>
          </cell>
          <cell r="P1564" t="str">
            <v xml:space="preserve">  15:36:59</v>
          </cell>
          <cell r="Q1564">
            <v>50.43</v>
          </cell>
        </row>
        <row r="1565">
          <cell r="G1565">
            <v>50.4</v>
          </cell>
          <cell r="I1565">
            <v>50.419999999999995</v>
          </cell>
          <cell r="K1565">
            <v>50.419999999999995</v>
          </cell>
          <cell r="L1565">
            <v>50.750999999999998</v>
          </cell>
          <cell r="P1565" t="str">
            <v xml:space="preserve">  15:37:01</v>
          </cell>
          <cell r="Q1565">
            <v>50.4</v>
          </cell>
        </row>
        <row r="1566">
          <cell r="G1566">
            <v>50.43</v>
          </cell>
          <cell r="I1566">
            <v>50.35</v>
          </cell>
          <cell r="K1566">
            <v>50.35</v>
          </cell>
          <cell r="L1566">
            <v>50.661000000000001</v>
          </cell>
          <cell r="P1566" t="str">
            <v xml:space="preserve">  15:37:03</v>
          </cell>
          <cell r="Q1566">
            <v>50.43</v>
          </cell>
        </row>
        <row r="1567">
          <cell r="G1567">
            <v>50.22</v>
          </cell>
          <cell r="I1567">
            <v>50.26</v>
          </cell>
          <cell r="K1567">
            <v>50.26</v>
          </cell>
          <cell r="L1567">
            <v>50.564999999999998</v>
          </cell>
          <cell r="P1567" t="str">
            <v xml:space="preserve">  15:37:05</v>
          </cell>
          <cell r="Q1567">
            <v>50.22</v>
          </cell>
        </row>
        <row r="1568">
          <cell r="G1568">
            <v>50.13</v>
          </cell>
          <cell r="I1568">
            <v>50.12</v>
          </cell>
          <cell r="K1568">
            <v>50.12</v>
          </cell>
          <cell r="L1568">
            <v>50.465999999999994</v>
          </cell>
          <cell r="P1568" t="str">
            <v xml:space="preserve">  15:37:07</v>
          </cell>
          <cell r="Q1568">
            <v>50.13</v>
          </cell>
        </row>
        <row r="1569">
          <cell r="G1569">
            <v>50.01</v>
          </cell>
          <cell r="I1569">
            <v>60.169999999999995</v>
          </cell>
          <cell r="K1569">
            <v>60.169999999999995</v>
          </cell>
          <cell r="L1569">
            <v>53.402999999999999</v>
          </cell>
          <cell r="P1569" t="str">
            <v xml:space="preserve">  15:37:09</v>
          </cell>
          <cell r="Q1569">
            <v>50.01</v>
          </cell>
        </row>
        <row r="1570">
          <cell r="G1570">
            <v>80.37</v>
          </cell>
          <cell r="I1570">
            <v>70.839999999999989</v>
          </cell>
          <cell r="K1570">
            <v>70.839999999999989</v>
          </cell>
          <cell r="L1570">
            <v>56.528999999999996</v>
          </cell>
          <cell r="P1570" t="str">
            <v xml:space="preserve">  15:37:11</v>
          </cell>
          <cell r="Q1570">
            <v>80.37</v>
          </cell>
        </row>
        <row r="1571">
          <cell r="G1571">
            <v>82.14</v>
          </cell>
          <cell r="I1571">
            <v>81.739999999999995</v>
          </cell>
          <cell r="K1571">
            <v>81.739999999999995</v>
          </cell>
          <cell r="L1571">
            <v>59.739000000000011</v>
          </cell>
          <cell r="P1571" t="str">
            <v xml:space="preserve">  15:37:13</v>
          </cell>
          <cell r="Q1571">
            <v>82.14</v>
          </cell>
        </row>
        <row r="1572">
          <cell r="G1572">
            <v>82.71</v>
          </cell>
          <cell r="I1572">
            <v>80.429999999999993</v>
          </cell>
          <cell r="K1572">
            <v>80.429999999999993</v>
          </cell>
          <cell r="L1572">
            <v>62.327999999999996</v>
          </cell>
          <cell r="P1572" t="str">
            <v xml:space="preserve">  15:37:15</v>
          </cell>
          <cell r="Q1572">
            <v>82.71</v>
          </cell>
        </row>
        <row r="1573">
          <cell r="G1573">
            <v>76.44</v>
          </cell>
          <cell r="I1573">
            <v>70.649999999999991</v>
          </cell>
          <cell r="K1573">
            <v>70.649999999999991</v>
          </cell>
          <cell r="L1573">
            <v>62.564999999999984</v>
          </cell>
          <cell r="P1573" t="str">
            <v xml:space="preserve">  15:37:17</v>
          </cell>
          <cell r="Q1573">
            <v>76.44</v>
          </cell>
        </row>
        <row r="1574">
          <cell r="G1574">
            <v>52.8</v>
          </cell>
          <cell r="I1574">
            <v>60.650000000000006</v>
          </cell>
          <cell r="K1574">
            <v>60.650000000000006</v>
          </cell>
          <cell r="L1574">
            <v>62.795999999999992</v>
          </cell>
          <cell r="P1574" t="str">
            <v xml:space="preserve">  15:37:19</v>
          </cell>
          <cell r="Q1574">
            <v>52.8</v>
          </cell>
        </row>
        <row r="1575">
          <cell r="G1575">
            <v>52.71</v>
          </cell>
          <cell r="I1575">
            <v>52.65</v>
          </cell>
          <cell r="K1575">
            <v>52.65</v>
          </cell>
          <cell r="L1575">
            <v>62.997</v>
          </cell>
          <cell r="P1575" t="str">
            <v xml:space="preserve">  15:37:21</v>
          </cell>
          <cell r="Q1575">
            <v>52.71</v>
          </cell>
        </row>
        <row r="1576">
          <cell r="G1576">
            <v>52.44</v>
          </cell>
          <cell r="I1576">
            <v>52.51</v>
          </cell>
          <cell r="K1576">
            <v>52.51</v>
          </cell>
          <cell r="L1576">
            <v>63.213000000000001</v>
          </cell>
          <cell r="P1576" t="str">
            <v xml:space="preserve">  15:37:23</v>
          </cell>
          <cell r="Q1576">
            <v>52.44</v>
          </cell>
        </row>
        <row r="1577">
          <cell r="G1577">
            <v>52.38</v>
          </cell>
          <cell r="I1577">
            <v>52.339999999999996</v>
          </cell>
          <cell r="K1577">
            <v>52.339999999999996</v>
          </cell>
          <cell r="L1577">
            <v>63.419999999999995</v>
          </cell>
          <cell r="P1577" t="str">
            <v xml:space="preserve">  15:37:25</v>
          </cell>
          <cell r="Q1577">
            <v>52.38</v>
          </cell>
        </row>
        <row r="1578">
          <cell r="G1578">
            <v>52.2</v>
          </cell>
          <cell r="I1578">
            <v>52.220000000000006</v>
          </cell>
          <cell r="K1578">
            <v>52.220000000000006</v>
          </cell>
          <cell r="L1578">
            <v>63.62700000000001</v>
          </cell>
          <cell r="P1578" t="str">
            <v xml:space="preserve">  15:37:27</v>
          </cell>
          <cell r="Q1578">
            <v>52.2</v>
          </cell>
        </row>
        <row r="1579">
          <cell r="G1579">
            <v>52.08</v>
          </cell>
          <cell r="I1579">
            <v>52.129999999999995</v>
          </cell>
          <cell r="K1579">
            <v>52.129999999999995</v>
          </cell>
          <cell r="L1579">
            <v>60.801000000000002</v>
          </cell>
          <cell r="P1579" t="str">
            <v xml:space="preserve">  15:37:29</v>
          </cell>
          <cell r="Q1579">
            <v>52.08</v>
          </cell>
        </row>
        <row r="1580">
          <cell r="G1580">
            <v>52.11</v>
          </cell>
          <cell r="I1580">
            <v>52.06</v>
          </cell>
          <cell r="K1580">
            <v>52.06</v>
          </cell>
          <cell r="L1580">
            <v>57.785999999999987</v>
          </cell>
          <cell r="P1580" t="str">
            <v xml:space="preserve">  15:37:31</v>
          </cell>
          <cell r="Q1580">
            <v>52.11</v>
          </cell>
        </row>
        <row r="1581">
          <cell r="G1581">
            <v>51.99</v>
          </cell>
          <cell r="I1581">
            <v>51.97</v>
          </cell>
          <cell r="K1581">
            <v>51.97</v>
          </cell>
          <cell r="L1581">
            <v>54.696000000000005</v>
          </cell>
          <cell r="P1581" t="str">
            <v xml:space="preserve">  15:37:33</v>
          </cell>
          <cell r="Q1581">
            <v>51.99</v>
          </cell>
        </row>
        <row r="1582">
          <cell r="G1582">
            <v>51.81</v>
          </cell>
          <cell r="I1582">
            <v>51.82</v>
          </cell>
          <cell r="K1582">
            <v>51.82</v>
          </cell>
          <cell r="L1582">
            <v>52.217999999999996</v>
          </cell>
          <cell r="P1582" t="str">
            <v xml:space="preserve">  15:37:35</v>
          </cell>
          <cell r="Q1582">
            <v>51.81</v>
          </cell>
        </row>
        <row r="1583">
          <cell r="G1583">
            <v>51.66</v>
          </cell>
          <cell r="I1583">
            <v>51.669999999999995</v>
          </cell>
          <cell r="K1583">
            <v>51.669999999999995</v>
          </cell>
          <cell r="L1583">
            <v>52.091999999999999</v>
          </cell>
          <cell r="P1583" t="str">
            <v xml:space="preserve">  15:37:37</v>
          </cell>
          <cell r="Q1583">
            <v>51.66</v>
          </cell>
        </row>
        <row r="1584">
          <cell r="G1584">
            <v>51.54</v>
          </cell>
          <cell r="I1584">
            <v>51.599999999999994</v>
          </cell>
          <cell r="K1584">
            <v>51.599999999999994</v>
          </cell>
          <cell r="L1584">
            <v>51.980999999999995</v>
          </cell>
          <cell r="P1584" t="str">
            <v xml:space="preserve">  15:37:39</v>
          </cell>
          <cell r="Q1584">
            <v>51.54</v>
          </cell>
        </row>
        <row r="1585">
          <cell r="G1585">
            <v>51.6</v>
          </cell>
          <cell r="I1585">
            <v>51.5</v>
          </cell>
          <cell r="K1585">
            <v>51.5</v>
          </cell>
          <cell r="L1585">
            <v>51.873000000000005</v>
          </cell>
          <cell r="P1585" t="str">
            <v xml:space="preserve">  15:37:41</v>
          </cell>
          <cell r="Q1585">
            <v>51.6</v>
          </cell>
        </row>
        <row r="1586">
          <cell r="G1586">
            <v>51.36</v>
          </cell>
          <cell r="I1586">
            <v>51.45000000000001</v>
          </cell>
          <cell r="K1586">
            <v>51.45000000000001</v>
          </cell>
          <cell r="L1586">
            <v>51.774000000000015</v>
          </cell>
          <cell r="P1586" t="str">
            <v xml:space="preserve">  15:37:43</v>
          </cell>
          <cell r="Q1586">
            <v>51.36</v>
          </cell>
        </row>
        <row r="1587">
          <cell r="G1587">
            <v>51.39</v>
          </cell>
          <cell r="I1587">
            <v>51.359999999999992</v>
          </cell>
          <cell r="K1587">
            <v>51.359999999999992</v>
          </cell>
          <cell r="L1587">
            <v>51.686999999999998</v>
          </cell>
          <cell r="P1587" t="str">
            <v xml:space="preserve">  15:37:45</v>
          </cell>
          <cell r="Q1587">
            <v>51.39</v>
          </cell>
        </row>
        <row r="1588">
          <cell r="G1588">
            <v>51.33</v>
          </cell>
          <cell r="I1588">
            <v>51.25</v>
          </cell>
          <cell r="K1588">
            <v>51.25</v>
          </cell>
          <cell r="L1588">
            <v>51.582000000000008</v>
          </cell>
          <cell r="P1588" t="str">
            <v xml:space="preserve">  15:37:47</v>
          </cell>
          <cell r="Q1588">
            <v>51.33</v>
          </cell>
        </row>
        <row r="1589">
          <cell r="G1589">
            <v>51.03</v>
          </cell>
          <cell r="I1589">
            <v>51.16</v>
          </cell>
          <cell r="K1589">
            <v>51.16</v>
          </cell>
          <cell r="L1589">
            <v>51.483000000000004</v>
          </cell>
          <cell r="P1589" t="str">
            <v xml:space="preserve">  15:37:49</v>
          </cell>
          <cell r="Q1589">
            <v>51.03</v>
          </cell>
        </row>
        <row r="1590">
          <cell r="G1590">
            <v>51.12</v>
          </cell>
          <cell r="I1590">
            <v>51.02</v>
          </cell>
          <cell r="K1590">
            <v>51.02</v>
          </cell>
          <cell r="L1590">
            <v>51.374999999999986</v>
          </cell>
          <cell r="P1590" t="str">
            <v xml:space="preserve">  15:37:51</v>
          </cell>
          <cell r="Q1590">
            <v>51.12</v>
          </cell>
        </row>
        <row r="1591">
          <cell r="G1591">
            <v>50.91</v>
          </cell>
          <cell r="I1591">
            <v>50.96</v>
          </cell>
          <cell r="K1591">
            <v>50.96</v>
          </cell>
          <cell r="L1591">
            <v>51.278999999999996</v>
          </cell>
          <cell r="P1591" t="str">
            <v xml:space="preserve">  15:37:53</v>
          </cell>
          <cell r="Q1591">
            <v>50.91</v>
          </cell>
        </row>
        <row r="1592">
          <cell r="G1592">
            <v>50.85</v>
          </cell>
          <cell r="I1592">
            <v>50.889999999999993</v>
          </cell>
          <cell r="K1592">
            <v>50.889999999999993</v>
          </cell>
          <cell r="L1592">
            <v>51.203999999999994</v>
          </cell>
          <cell r="P1592" t="str">
            <v xml:space="preserve">  15:37:55</v>
          </cell>
          <cell r="Q1592">
            <v>50.85</v>
          </cell>
        </row>
        <row r="1593">
          <cell r="G1593">
            <v>50.91</v>
          </cell>
          <cell r="I1593">
            <v>50.779999999999994</v>
          </cell>
          <cell r="K1593">
            <v>50.779999999999994</v>
          </cell>
          <cell r="L1593">
            <v>51.107999999999997</v>
          </cell>
          <cell r="P1593" t="str">
            <v xml:space="preserve">  15:37:57</v>
          </cell>
          <cell r="Q1593">
            <v>50.91</v>
          </cell>
        </row>
        <row r="1594">
          <cell r="G1594">
            <v>50.58</v>
          </cell>
          <cell r="I1594">
            <v>50.68</v>
          </cell>
          <cell r="K1594">
            <v>50.68</v>
          </cell>
          <cell r="L1594">
            <v>51.003</v>
          </cell>
          <cell r="P1594" t="str">
            <v xml:space="preserve">  15:37:59</v>
          </cell>
          <cell r="Q1594">
            <v>50.58</v>
          </cell>
        </row>
        <row r="1595">
          <cell r="G1595">
            <v>50.55</v>
          </cell>
          <cell r="I1595">
            <v>50.56</v>
          </cell>
          <cell r="K1595">
            <v>50.56</v>
          </cell>
          <cell r="L1595">
            <v>50.921999999999997</v>
          </cell>
          <cell r="P1595" t="str">
            <v xml:space="preserve">  15:38:01</v>
          </cell>
          <cell r="Q1595">
            <v>50.55</v>
          </cell>
        </row>
        <row r="1596">
          <cell r="G1596">
            <v>50.55</v>
          </cell>
          <cell r="I1596">
            <v>50.49</v>
          </cell>
          <cell r="K1596">
            <v>50.49</v>
          </cell>
          <cell r="L1596">
            <v>50.82</v>
          </cell>
          <cell r="P1596" t="str">
            <v xml:space="preserve">  15:38:03</v>
          </cell>
          <cell r="Q1596">
            <v>50.55</v>
          </cell>
        </row>
        <row r="1597">
          <cell r="G1597">
            <v>50.37</v>
          </cell>
          <cell r="I1597">
            <v>50.43</v>
          </cell>
          <cell r="K1597">
            <v>50.43</v>
          </cell>
          <cell r="L1597">
            <v>50.724000000000004</v>
          </cell>
          <cell r="P1597" t="str">
            <v xml:space="preserve">  15:38:05</v>
          </cell>
          <cell r="Q1597">
            <v>50.37</v>
          </cell>
        </row>
        <row r="1598">
          <cell r="G1598">
            <v>50.37</v>
          </cell>
          <cell r="I1598">
            <v>50.29</v>
          </cell>
          <cell r="K1598">
            <v>50.29</v>
          </cell>
          <cell r="L1598">
            <v>50.634</v>
          </cell>
          <cell r="P1598" t="str">
            <v xml:space="preserve">  15:38:07</v>
          </cell>
          <cell r="Q1598">
            <v>50.37</v>
          </cell>
        </row>
        <row r="1599">
          <cell r="G1599">
            <v>50.13</v>
          </cell>
          <cell r="I1599">
            <v>50.15</v>
          </cell>
          <cell r="K1599">
            <v>50.15</v>
          </cell>
          <cell r="L1599">
            <v>50.517000000000003</v>
          </cell>
          <cell r="P1599" t="str">
            <v xml:space="preserve">  15:38:09</v>
          </cell>
          <cell r="Q1599">
            <v>50.13</v>
          </cell>
        </row>
        <row r="1600">
          <cell r="G1600">
            <v>49.95</v>
          </cell>
          <cell r="I1600">
            <v>51.95000000000001</v>
          </cell>
          <cell r="K1600">
            <v>51.95000000000001</v>
          </cell>
          <cell r="L1600">
            <v>51.003</v>
          </cell>
          <cell r="P1600" t="str">
            <v xml:space="preserve">  15:38:11</v>
          </cell>
          <cell r="Q1600">
            <v>49.95</v>
          </cell>
        </row>
        <row r="1601">
          <cell r="G1601">
            <v>55.77</v>
          </cell>
          <cell r="I1601">
            <v>62.49</v>
          </cell>
          <cell r="K1601">
            <v>62.49</v>
          </cell>
          <cell r="L1601">
            <v>54.092999999999996</v>
          </cell>
          <cell r="P1601" t="str">
            <v xml:space="preserve">  15:38:13</v>
          </cell>
          <cell r="Q1601">
            <v>55.77</v>
          </cell>
        </row>
        <row r="1602">
          <cell r="G1602">
            <v>81.75</v>
          </cell>
          <cell r="I1602">
            <v>73.28</v>
          </cell>
          <cell r="K1602">
            <v>73.28</v>
          </cell>
          <cell r="L1602">
            <v>57.233999999999995</v>
          </cell>
          <cell r="P1602" t="str">
            <v xml:space="preserve">  15:38:15</v>
          </cell>
          <cell r="Q1602">
            <v>81.75</v>
          </cell>
        </row>
        <row r="1603">
          <cell r="G1603">
            <v>82.32</v>
          </cell>
          <cell r="I1603">
            <v>82.41</v>
          </cell>
          <cell r="K1603">
            <v>82.41</v>
          </cell>
          <cell r="L1603">
            <v>60.491999999999997</v>
          </cell>
          <cell r="P1603" t="str">
            <v xml:space="preserve">  15:38:17</v>
          </cell>
          <cell r="Q1603">
            <v>82.32</v>
          </cell>
        </row>
        <row r="1604">
          <cell r="G1604">
            <v>83.16</v>
          </cell>
          <cell r="I1604">
            <v>72.849999999999994</v>
          </cell>
          <cell r="K1604">
            <v>72.849999999999994</v>
          </cell>
          <cell r="L1604">
            <v>60.744000000000007</v>
          </cell>
          <cell r="P1604" t="str">
            <v xml:space="preserve">  15:38:19</v>
          </cell>
          <cell r="Q1604">
            <v>83.16</v>
          </cell>
        </row>
        <row r="1605">
          <cell r="G1605">
            <v>53.07</v>
          </cell>
          <cell r="I1605">
            <v>63.02</v>
          </cell>
          <cell r="K1605">
            <v>63.02</v>
          </cell>
          <cell r="L1605">
            <v>60.972000000000001</v>
          </cell>
          <cell r="P1605" t="str">
            <v xml:space="preserve">  15:38:21</v>
          </cell>
          <cell r="Q1605">
            <v>53.07</v>
          </cell>
        </row>
        <row r="1606">
          <cell r="G1606">
            <v>52.83</v>
          </cell>
          <cell r="I1606">
            <v>52.85</v>
          </cell>
          <cell r="K1606">
            <v>52.85</v>
          </cell>
          <cell r="L1606">
            <v>61.2</v>
          </cell>
          <cell r="P1606" t="str">
            <v xml:space="preserve">  15:38:23</v>
          </cell>
          <cell r="Q1606">
            <v>52.83</v>
          </cell>
        </row>
        <row r="1607">
          <cell r="G1607">
            <v>52.65</v>
          </cell>
          <cell r="I1607">
            <v>52.639999999999993</v>
          </cell>
          <cell r="K1607">
            <v>52.639999999999993</v>
          </cell>
          <cell r="L1607">
            <v>61.406999999999996</v>
          </cell>
          <cell r="P1607" t="str">
            <v xml:space="preserve">  15:38:25</v>
          </cell>
          <cell r="Q1607">
            <v>52.65</v>
          </cell>
        </row>
        <row r="1608">
          <cell r="G1608">
            <v>52.44</v>
          </cell>
          <cell r="I1608">
            <v>52.47</v>
          </cell>
          <cell r="K1608">
            <v>52.47</v>
          </cell>
          <cell r="L1608">
            <v>61.625999999999991</v>
          </cell>
          <cell r="P1608" t="str">
            <v xml:space="preserve">  15:38:27</v>
          </cell>
          <cell r="Q1608">
            <v>52.44</v>
          </cell>
        </row>
        <row r="1609">
          <cell r="G1609">
            <v>52.32</v>
          </cell>
          <cell r="I1609">
            <v>52.31</v>
          </cell>
          <cell r="K1609">
            <v>52.31</v>
          </cell>
          <cell r="L1609">
            <v>61.847999999999999</v>
          </cell>
          <cell r="P1609" t="str">
            <v xml:space="preserve">  15:38:29</v>
          </cell>
          <cell r="Q1609">
            <v>52.32</v>
          </cell>
        </row>
        <row r="1610">
          <cell r="G1610">
            <v>52.17</v>
          </cell>
          <cell r="I1610">
            <v>52.220000000000006</v>
          </cell>
          <cell r="K1610">
            <v>52.220000000000006</v>
          </cell>
          <cell r="L1610">
            <v>61.487999999999985</v>
          </cell>
          <cell r="P1610" t="str">
            <v xml:space="preserve">  15:38:31</v>
          </cell>
          <cell r="Q1610">
            <v>52.17</v>
          </cell>
        </row>
        <row r="1611">
          <cell r="G1611">
            <v>52.17</v>
          </cell>
          <cell r="I1611">
            <v>52.110000000000007</v>
          </cell>
          <cell r="K1611">
            <v>52.110000000000007</v>
          </cell>
          <cell r="L1611">
            <v>58.512</v>
          </cell>
          <cell r="P1611" t="str">
            <v xml:space="preserve">  15:38:33</v>
          </cell>
          <cell r="Q1611">
            <v>52.17</v>
          </cell>
        </row>
        <row r="1612">
          <cell r="G1612">
            <v>51.99</v>
          </cell>
          <cell r="I1612">
            <v>52</v>
          </cell>
          <cell r="K1612">
            <v>52</v>
          </cell>
          <cell r="L1612">
            <v>55.463999999999999</v>
          </cell>
          <cell r="P1612" t="str">
            <v xml:space="preserve">  15:38:35</v>
          </cell>
          <cell r="Q1612">
            <v>51.99</v>
          </cell>
        </row>
        <row r="1613">
          <cell r="G1613">
            <v>51.84</v>
          </cell>
          <cell r="I1613">
            <v>51.84</v>
          </cell>
          <cell r="K1613">
            <v>51.84</v>
          </cell>
          <cell r="L1613">
            <v>52.317000000000007</v>
          </cell>
          <cell r="P1613" t="str">
            <v xml:space="preserve">  15:38:37</v>
          </cell>
          <cell r="Q1613">
            <v>51.84</v>
          </cell>
        </row>
        <row r="1614">
          <cell r="G1614">
            <v>51.69</v>
          </cell>
          <cell r="I1614">
            <v>51.74</v>
          </cell>
          <cell r="K1614">
            <v>51.74</v>
          </cell>
          <cell r="L1614">
            <v>52.178999999999995</v>
          </cell>
          <cell r="P1614" t="str">
            <v xml:space="preserve">  15:38:39</v>
          </cell>
          <cell r="Q1614">
            <v>51.69</v>
          </cell>
        </row>
        <row r="1615">
          <cell r="G1615">
            <v>51.69</v>
          </cell>
          <cell r="I1615">
            <v>51.71</v>
          </cell>
          <cell r="K1615">
            <v>51.71</v>
          </cell>
          <cell r="L1615">
            <v>52.071000000000005</v>
          </cell>
          <cell r="P1615" t="str">
            <v xml:space="preserve">  15:38:41</v>
          </cell>
          <cell r="Q1615">
            <v>51.69</v>
          </cell>
        </row>
        <row r="1616">
          <cell r="G1616">
            <v>51.75</v>
          </cell>
          <cell r="I1616">
            <v>51.629999999999995</v>
          </cell>
          <cell r="K1616">
            <v>51.629999999999995</v>
          </cell>
          <cell r="L1616">
            <v>51.951000000000008</v>
          </cell>
          <cell r="P1616" t="str">
            <v xml:space="preserve">  15:38:43</v>
          </cell>
          <cell r="Q1616">
            <v>51.75</v>
          </cell>
        </row>
        <row r="1617">
          <cell r="G1617">
            <v>51.45</v>
          </cell>
          <cell r="I1617">
            <v>51.53</v>
          </cell>
          <cell r="K1617">
            <v>51.53</v>
          </cell>
          <cell r="L1617">
            <v>51.846000000000004</v>
          </cell>
          <cell r="P1617" t="str">
            <v xml:space="preserve">  15:38:45</v>
          </cell>
          <cell r="Q1617">
            <v>51.45</v>
          </cell>
        </row>
        <row r="1618">
          <cell r="G1618">
            <v>51.39</v>
          </cell>
          <cell r="I1618">
            <v>51.360000000000007</v>
          </cell>
          <cell r="K1618">
            <v>51.360000000000007</v>
          </cell>
          <cell r="L1618">
            <v>51.738</v>
          </cell>
          <cell r="P1618" t="str">
            <v xml:space="preserve">  15:38:47</v>
          </cell>
          <cell r="Q1618">
            <v>51.39</v>
          </cell>
        </row>
        <row r="1619">
          <cell r="G1619">
            <v>51.24</v>
          </cell>
          <cell r="I1619">
            <v>51.29</v>
          </cell>
          <cell r="K1619">
            <v>51.29</v>
          </cell>
          <cell r="L1619">
            <v>51.644999999999996</v>
          </cell>
          <cell r="P1619" t="str">
            <v xml:space="preserve">  15:38:49</v>
          </cell>
          <cell r="Q1619">
            <v>51.24</v>
          </cell>
        </row>
        <row r="1620">
          <cell r="G1620">
            <v>51.24</v>
          </cell>
          <cell r="I1620">
            <v>51.22</v>
          </cell>
          <cell r="K1620">
            <v>51.22</v>
          </cell>
          <cell r="L1620">
            <v>51.546000000000006</v>
          </cell>
          <cell r="P1620" t="str">
            <v xml:space="preserve">  15:38:51</v>
          </cell>
          <cell r="Q1620">
            <v>51.24</v>
          </cell>
        </row>
        <row r="1621">
          <cell r="G1621">
            <v>51.18</v>
          </cell>
          <cell r="I1621">
            <v>51.129999999999995</v>
          </cell>
          <cell r="K1621">
            <v>51.129999999999995</v>
          </cell>
          <cell r="L1621">
            <v>51.444000000000003</v>
          </cell>
          <cell r="P1621" t="str">
            <v xml:space="preserve">  15:38:53</v>
          </cell>
          <cell r="Q1621">
            <v>51.18</v>
          </cell>
        </row>
        <row r="1622">
          <cell r="G1622">
            <v>50.97</v>
          </cell>
          <cell r="I1622">
            <v>50.98</v>
          </cell>
          <cell r="K1622">
            <v>50.98</v>
          </cell>
          <cell r="L1622">
            <v>51.338999999999999</v>
          </cell>
          <cell r="P1622" t="str">
            <v xml:space="preserve">  15:38:55</v>
          </cell>
          <cell r="Q1622">
            <v>50.97</v>
          </cell>
        </row>
        <row r="1623">
          <cell r="G1623">
            <v>50.79</v>
          </cell>
          <cell r="I1623">
            <v>50.75</v>
          </cell>
          <cell r="K1623">
            <v>50.75</v>
          </cell>
          <cell r="L1623">
            <v>51.218999999999994</v>
          </cell>
          <cell r="P1623" t="str">
            <v xml:space="preserve">  15:38:57</v>
          </cell>
          <cell r="Q1623">
            <v>50.79</v>
          </cell>
        </row>
        <row r="1624">
          <cell r="G1624">
            <v>50.49</v>
          </cell>
          <cell r="I1624">
            <v>50.410000000000004</v>
          </cell>
          <cell r="K1624">
            <v>50.410000000000004</v>
          </cell>
          <cell r="L1624">
            <v>51.045000000000002</v>
          </cell>
          <cell r="P1624" t="str">
            <v xml:space="preserve">  15:38:59</v>
          </cell>
          <cell r="Q1624">
            <v>50.49</v>
          </cell>
        </row>
        <row r="1625">
          <cell r="G1625">
            <v>49.95</v>
          </cell>
          <cell r="I1625">
            <v>57.06</v>
          </cell>
          <cell r="K1625">
            <v>57.06</v>
          </cell>
          <cell r="L1625">
            <v>52.944000000000003</v>
          </cell>
          <cell r="P1625" t="str">
            <v xml:space="preserve">  15:39:01</v>
          </cell>
          <cell r="Q1625">
            <v>49.95</v>
          </cell>
        </row>
        <row r="1626">
          <cell r="G1626">
            <v>70.739999999999995</v>
          </cell>
          <cell r="I1626">
            <v>67.58</v>
          </cell>
          <cell r="K1626">
            <v>67.58</v>
          </cell>
          <cell r="L1626">
            <v>56.003999999999998</v>
          </cell>
          <cell r="P1626" t="str">
            <v xml:space="preserve">  15:39:03</v>
          </cell>
          <cell r="Q1626">
            <v>70.739999999999995</v>
          </cell>
        </row>
        <row r="1627">
          <cell r="G1627">
            <v>82.05</v>
          </cell>
          <cell r="I1627">
            <v>78.61999999999999</v>
          </cell>
          <cell r="K1627">
            <v>78.61999999999999</v>
          </cell>
          <cell r="L1627">
            <v>59.172000000000004</v>
          </cell>
          <cell r="P1627" t="str">
            <v xml:space="preserve">  15:39:05</v>
          </cell>
          <cell r="Q1627">
            <v>82.05</v>
          </cell>
        </row>
        <row r="1628">
          <cell r="G1628">
            <v>83.07</v>
          </cell>
          <cell r="I1628">
            <v>82.26</v>
          </cell>
          <cell r="K1628">
            <v>82.26</v>
          </cell>
          <cell r="L1628">
            <v>62.213999999999999</v>
          </cell>
          <cell r="P1628" t="str">
            <v xml:space="preserve">  15:39:07</v>
          </cell>
          <cell r="Q1628">
            <v>83.07</v>
          </cell>
        </row>
        <row r="1629">
          <cell r="G1629">
            <v>81.66</v>
          </cell>
          <cell r="I1629">
            <v>72.569999999999993</v>
          </cell>
          <cell r="K1629">
            <v>72.569999999999993</v>
          </cell>
          <cell r="L1629">
            <v>62.387999999999998</v>
          </cell>
          <cell r="P1629" t="str">
            <v xml:space="preserve">  15:39:09</v>
          </cell>
          <cell r="Q1629">
            <v>81.66</v>
          </cell>
        </row>
        <row r="1630">
          <cell r="G1630">
            <v>52.98</v>
          </cell>
          <cell r="I1630">
            <v>62.449999999999996</v>
          </cell>
          <cell r="K1630">
            <v>62.449999999999996</v>
          </cell>
          <cell r="L1630">
            <v>62.541000000000011</v>
          </cell>
          <cell r="P1630" t="str">
            <v xml:space="preserve">  15:39:11</v>
          </cell>
          <cell r="Q1630">
            <v>52.98</v>
          </cell>
        </row>
        <row r="1631">
          <cell r="G1631">
            <v>52.71</v>
          </cell>
          <cell r="I1631">
            <v>52.79</v>
          </cell>
          <cell r="K1631">
            <v>52.79</v>
          </cell>
          <cell r="L1631">
            <v>62.712000000000003</v>
          </cell>
          <cell r="P1631" t="str">
            <v xml:space="preserve">  15:39:13</v>
          </cell>
          <cell r="Q1631">
            <v>52.71</v>
          </cell>
        </row>
        <row r="1632">
          <cell r="G1632">
            <v>52.68</v>
          </cell>
          <cell r="I1632">
            <v>52.640000000000008</v>
          </cell>
          <cell r="K1632">
            <v>52.640000000000008</v>
          </cell>
          <cell r="L1632">
            <v>62.886000000000003</v>
          </cell>
          <cell r="P1632" t="str">
            <v xml:space="preserve">  15:39:15</v>
          </cell>
          <cell r="Q1632">
            <v>52.68</v>
          </cell>
        </row>
        <row r="1633">
          <cell r="G1633">
            <v>52.53</v>
          </cell>
          <cell r="I1633">
            <v>52.54</v>
          </cell>
          <cell r="K1633">
            <v>52.54</v>
          </cell>
          <cell r="L1633">
            <v>63.077999999999996</v>
          </cell>
          <cell r="P1633" t="str">
            <v xml:space="preserve">  15:39:17</v>
          </cell>
          <cell r="Q1633">
            <v>52.53</v>
          </cell>
        </row>
        <row r="1634">
          <cell r="G1634">
            <v>52.41</v>
          </cell>
          <cell r="I1634">
            <v>52.4</v>
          </cell>
          <cell r="K1634">
            <v>52.4</v>
          </cell>
          <cell r="L1634">
            <v>63.30899999999999</v>
          </cell>
          <cell r="P1634" t="str">
            <v xml:space="preserve">  15:39:19</v>
          </cell>
          <cell r="Q1634">
            <v>52.41</v>
          </cell>
        </row>
        <row r="1635">
          <cell r="G1635">
            <v>52.26</v>
          </cell>
          <cell r="I1635">
            <v>52.29999999999999</v>
          </cell>
          <cell r="K1635">
            <v>52.29999999999999</v>
          </cell>
          <cell r="L1635">
            <v>61.457999999999991</v>
          </cell>
          <cell r="P1635" t="str">
            <v xml:space="preserve">  15:39:21</v>
          </cell>
          <cell r="Q1635">
            <v>52.26</v>
          </cell>
        </row>
        <row r="1636">
          <cell r="G1636">
            <v>52.23</v>
          </cell>
          <cell r="I1636">
            <v>52.25</v>
          </cell>
          <cell r="K1636">
            <v>52.25</v>
          </cell>
          <cell r="L1636">
            <v>58.478999999999999</v>
          </cell>
          <cell r="P1636" t="str">
            <v xml:space="preserve">  15:39:23</v>
          </cell>
          <cell r="Q1636">
            <v>52.23</v>
          </cell>
        </row>
        <row r="1637">
          <cell r="G1637">
            <v>52.26</v>
          </cell>
          <cell r="I1637">
            <v>52.199999999999996</v>
          </cell>
          <cell r="K1637">
            <v>52.199999999999996</v>
          </cell>
          <cell r="L1637">
            <v>55.383000000000003</v>
          </cell>
          <cell r="P1637" t="str">
            <v xml:space="preserve">  15:39:25</v>
          </cell>
          <cell r="Q1637">
            <v>52.26</v>
          </cell>
        </row>
        <row r="1638">
          <cell r="G1638">
            <v>52.11</v>
          </cell>
          <cell r="I1638">
            <v>52.04</v>
          </cell>
          <cell r="K1638">
            <v>52.04</v>
          </cell>
          <cell r="L1638">
            <v>52.39200000000001</v>
          </cell>
          <cell r="P1638" t="str">
            <v xml:space="preserve">  15:39:27</v>
          </cell>
          <cell r="Q1638">
            <v>52.11</v>
          </cell>
        </row>
        <row r="1639">
          <cell r="G1639">
            <v>51.75</v>
          </cell>
          <cell r="I1639">
            <v>51.9</v>
          </cell>
          <cell r="K1639">
            <v>51.9</v>
          </cell>
          <cell r="L1639">
            <v>52.278000000000006</v>
          </cell>
          <cell r="P1639" t="str">
            <v xml:space="preserve">  15:39:29</v>
          </cell>
          <cell r="Q1639">
            <v>51.75</v>
          </cell>
        </row>
        <row r="1640">
          <cell r="G1640">
            <v>51.84</v>
          </cell>
          <cell r="I1640">
            <v>51.76</v>
          </cell>
          <cell r="K1640">
            <v>51.76</v>
          </cell>
          <cell r="L1640">
            <v>52.176000000000002</v>
          </cell>
          <cell r="P1640" t="str">
            <v xml:space="preserve">  15:39:31</v>
          </cell>
          <cell r="Q1640">
            <v>51.84</v>
          </cell>
        </row>
        <row r="1641">
          <cell r="G1641">
            <v>51.69</v>
          </cell>
          <cell r="I1641">
            <v>51.76</v>
          </cell>
          <cell r="K1641">
            <v>51.76</v>
          </cell>
          <cell r="L1641">
            <v>52.082999999999991</v>
          </cell>
          <cell r="P1641" t="str">
            <v xml:space="preserve">  15:39:33</v>
          </cell>
          <cell r="Q1641">
            <v>51.69</v>
          </cell>
        </row>
        <row r="1642">
          <cell r="G1642">
            <v>51.75</v>
          </cell>
          <cell r="I1642">
            <v>51.66</v>
          </cell>
          <cell r="K1642">
            <v>51.66</v>
          </cell>
          <cell r="L1642">
            <v>51.984000000000002</v>
          </cell>
          <cell r="P1642" t="str">
            <v xml:space="preserve">  15:39:35</v>
          </cell>
          <cell r="Q1642">
            <v>51.75</v>
          </cell>
        </row>
        <row r="1643">
          <cell r="G1643">
            <v>51.54</v>
          </cell>
          <cell r="I1643">
            <v>51.629999999999995</v>
          </cell>
          <cell r="K1643">
            <v>51.629999999999995</v>
          </cell>
          <cell r="L1643">
            <v>51.903000000000006</v>
          </cell>
          <cell r="P1643" t="str">
            <v xml:space="preserve">  15:39:37</v>
          </cell>
          <cell r="Q1643">
            <v>51.54</v>
          </cell>
        </row>
        <row r="1644">
          <cell r="G1644">
            <v>51.6</v>
          </cell>
          <cell r="I1644">
            <v>51.52</v>
          </cell>
          <cell r="K1644">
            <v>51.52</v>
          </cell>
          <cell r="L1644">
            <v>51.819000000000003</v>
          </cell>
          <cell r="P1644" t="str">
            <v xml:space="preserve">  15:39:39</v>
          </cell>
          <cell r="Q1644">
            <v>51.6</v>
          </cell>
        </row>
        <row r="1645">
          <cell r="G1645">
            <v>51.42</v>
          </cell>
          <cell r="I1645">
            <v>51.46</v>
          </cell>
          <cell r="K1645">
            <v>51.46</v>
          </cell>
          <cell r="L1645">
            <v>51.732000000000006</v>
          </cell>
          <cell r="P1645" t="str">
            <v xml:space="preserve">  15:39:41</v>
          </cell>
          <cell r="Q1645">
            <v>51.42</v>
          </cell>
        </row>
        <row r="1646">
          <cell r="G1646">
            <v>51.36</v>
          </cell>
          <cell r="I1646">
            <v>51.34</v>
          </cell>
          <cell r="K1646">
            <v>51.34</v>
          </cell>
          <cell r="L1646">
            <v>51.63000000000001</v>
          </cell>
          <cell r="P1646" t="str">
            <v xml:space="preserve">  15:39:43</v>
          </cell>
          <cell r="Q1646">
            <v>51.36</v>
          </cell>
        </row>
        <row r="1647">
          <cell r="G1647">
            <v>51.24</v>
          </cell>
          <cell r="I1647">
            <v>51.28</v>
          </cell>
          <cell r="K1647">
            <v>51.28</v>
          </cell>
          <cell r="L1647">
            <v>51.543000000000006</v>
          </cell>
          <cell r="P1647" t="str">
            <v xml:space="preserve">  15:39:45</v>
          </cell>
          <cell r="Q1647">
            <v>51.24</v>
          </cell>
        </row>
        <row r="1648">
          <cell r="G1648">
            <v>51.24</v>
          </cell>
          <cell r="I1648">
            <v>51.22</v>
          </cell>
          <cell r="K1648">
            <v>51.22</v>
          </cell>
          <cell r="L1648">
            <v>51.486000000000004</v>
          </cell>
          <cell r="P1648" t="str">
            <v xml:space="preserve">  15:39:47</v>
          </cell>
          <cell r="Q1648">
            <v>51.24</v>
          </cell>
        </row>
        <row r="1649">
          <cell r="G1649">
            <v>51.18</v>
          </cell>
          <cell r="I1649">
            <v>51.169999999999995</v>
          </cell>
          <cell r="K1649">
            <v>51.169999999999995</v>
          </cell>
          <cell r="L1649">
            <v>51.411000000000001</v>
          </cell>
          <cell r="P1649" t="str">
            <v xml:space="preserve">  15:39:49</v>
          </cell>
          <cell r="Q1649">
            <v>51.18</v>
          </cell>
        </row>
        <row r="1650">
          <cell r="G1650">
            <v>51.09</v>
          </cell>
          <cell r="I1650">
            <v>51.050000000000004</v>
          </cell>
          <cell r="K1650">
            <v>51.050000000000004</v>
          </cell>
          <cell r="L1650">
            <v>51.330000000000005</v>
          </cell>
          <cell r="P1650" t="str">
            <v xml:space="preserve">  15:39:51</v>
          </cell>
          <cell r="Q1650">
            <v>51.09</v>
          </cell>
        </row>
        <row r="1651">
          <cell r="G1651">
            <v>50.88</v>
          </cell>
          <cell r="I1651">
            <v>50.97</v>
          </cell>
          <cell r="K1651">
            <v>50.97</v>
          </cell>
          <cell r="L1651">
            <v>51.249000000000002</v>
          </cell>
          <cell r="P1651" t="str">
            <v xml:space="preserve">  15:39:53</v>
          </cell>
          <cell r="Q1651">
            <v>50.88</v>
          </cell>
        </row>
        <row r="1652">
          <cell r="G1652">
            <v>50.94</v>
          </cell>
          <cell r="I1652">
            <v>50.889999999999993</v>
          </cell>
          <cell r="K1652">
            <v>50.889999999999993</v>
          </cell>
          <cell r="L1652">
            <v>51.18</v>
          </cell>
          <cell r="P1652" t="str">
            <v xml:space="preserve">  15:39:55</v>
          </cell>
          <cell r="Q1652">
            <v>50.94</v>
          </cell>
        </row>
        <row r="1653">
          <cell r="G1653">
            <v>50.85</v>
          </cell>
          <cell r="I1653">
            <v>50.859999999999992</v>
          </cell>
          <cell r="K1653">
            <v>50.859999999999992</v>
          </cell>
          <cell r="L1653">
            <v>51.099000000000004</v>
          </cell>
          <cell r="P1653" t="str">
            <v xml:space="preserve">  15:39:57</v>
          </cell>
          <cell r="Q1653">
            <v>50.85</v>
          </cell>
        </row>
        <row r="1654">
          <cell r="G1654">
            <v>50.79</v>
          </cell>
          <cell r="I1654">
            <v>50.76</v>
          </cell>
          <cell r="K1654">
            <v>50.76</v>
          </cell>
          <cell r="L1654">
            <v>51.021000000000001</v>
          </cell>
          <cell r="P1654" t="str">
            <v xml:space="preserve">  15:39:59</v>
          </cell>
          <cell r="Q1654">
            <v>50.79</v>
          </cell>
        </row>
        <row r="1655">
          <cell r="G1655">
            <v>50.64</v>
          </cell>
          <cell r="I1655">
            <v>50.669999999999995</v>
          </cell>
          <cell r="K1655">
            <v>50.669999999999995</v>
          </cell>
          <cell r="L1655">
            <v>50.942999999999998</v>
          </cell>
          <cell r="P1655" t="str">
            <v xml:space="preserve">  15:40:01</v>
          </cell>
          <cell r="Q1655">
            <v>50.64</v>
          </cell>
        </row>
        <row r="1656">
          <cell r="G1656">
            <v>50.58</v>
          </cell>
          <cell r="I1656">
            <v>50.6</v>
          </cell>
          <cell r="K1656">
            <v>50.6</v>
          </cell>
          <cell r="L1656">
            <v>50.876999999999995</v>
          </cell>
          <cell r="P1656" t="str">
            <v xml:space="preserve">  15:40:03</v>
          </cell>
          <cell r="Q1656">
            <v>50.58</v>
          </cell>
        </row>
        <row r="1657">
          <cell r="G1657">
            <v>50.58</v>
          </cell>
          <cell r="I1657">
            <v>50.52</v>
          </cell>
          <cell r="K1657">
            <v>50.52</v>
          </cell>
          <cell r="L1657">
            <v>50.792999999999992</v>
          </cell>
          <cell r="P1657" t="str">
            <v xml:space="preserve">  15:40:05</v>
          </cell>
          <cell r="Q1657">
            <v>50.58</v>
          </cell>
        </row>
        <row r="1658">
          <cell r="G1658">
            <v>50.4</v>
          </cell>
          <cell r="I1658">
            <v>50.44</v>
          </cell>
          <cell r="K1658">
            <v>50.44</v>
          </cell>
          <cell r="L1658">
            <v>50.708999999999989</v>
          </cell>
          <cell r="P1658" t="str">
            <v xml:space="preserve">  15:40:07</v>
          </cell>
          <cell r="Q1658">
            <v>50.4</v>
          </cell>
        </row>
        <row r="1659">
          <cell r="G1659">
            <v>50.34</v>
          </cell>
          <cell r="I1659">
            <v>50.330000000000005</v>
          </cell>
          <cell r="K1659">
            <v>50.330000000000005</v>
          </cell>
          <cell r="L1659">
            <v>50.624999999999986</v>
          </cell>
          <cell r="P1659" t="str">
            <v xml:space="preserve">  15:40:09</v>
          </cell>
          <cell r="Q1659">
            <v>50.34</v>
          </cell>
        </row>
        <row r="1660">
          <cell r="G1660">
            <v>50.25</v>
          </cell>
          <cell r="I1660">
            <v>50.25</v>
          </cell>
          <cell r="K1660">
            <v>50.25</v>
          </cell>
          <cell r="L1660">
            <v>50.552999999999983</v>
          </cell>
          <cell r="P1660" t="str">
            <v xml:space="preserve">  15:40:11</v>
          </cell>
          <cell r="Q1660">
            <v>50.25</v>
          </cell>
        </row>
        <row r="1661">
          <cell r="G1661">
            <v>50.16</v>
          </cell>
          <cell r="I1661">
            <v>50.199999999999996</v>
          </cell>
          <cell r="K1661">
            <v>50.199999999999996</v>
          </cell>
          <cell r="L1661">
            <v>50.477999999999994</v>
          </cell>
          <cell r="P1661" t="str">
            <v xml:space="preserve">  15:40:13</v>
          </cell>
          <cell r="Q1661">
            <v>50.16</v>
          </cell>
        </row>
        <row r="1662">
          <cell r="G1662">
            <v>50.19</v>
          </cell>
          <cell r="I1662">
            <v>52.839999999999996</v>
          </cell>
          <cell r="K1662">
            <v>52.839999999999996</v>
          </cell>
          <cell r="L1662">
            <v>51.21</v>
          </cell>
          <cell r="P1662" t="str">
            <v xml:space="preserve">  15:40:15</v>
          </cell>
          <cell r="Q1662">
            <v>50.19</v>
          </cell>
        </row>
        <row r="1663">
          <cell r="G1663">
            <v>58.17</v>
          </cell>
          <cell r="I1663">
            <v>63.370000000000005</v>
          </cell>
          <cell r="K1663">
            <v>63.370000000000005</v>
          </cell>
          <cell r="L1663">
            <v>54.306000000000004</v>
          </cell>
          <cell r="P1663" t="str">
            <v xml:space="preserve">  15:40:17</v>
          </cell>
          <cell r="Q1663">
            <v>58.17</v>
          </cell>
        </row>
        <row r="1664">
          <cell r="G1664">
            <v>81.75</v>
          </cell>
          <cell r="I1664">
            <v>74.09</v>
          </cell>
          <cell r="K1664">
            <v>74.09</v>
          </cell>
          <cell r="L1664">
            <v>57.476999999999997</v>
          </cell>
          <cell r="P1664" t="str">
            <v xml:space="preserve">  15:40:19</v>
          </cell>
          <cell r="Q1664">
            <v>81.75</v>
          </cell>
        </row>
        <row r="1665">
          <cell r="G1665">
            <v>82.35</v>
          </cell>
          <cell r="I1665">
            <v>82.46</v>
          </cell>
          <cell r="K1665">
            <v>82.46</v>
          </cell>
          <cell r="L1665">
            <v>60.746999999999993</v>
          </cell>
          <cell r="P1665" t="str">
            <v xml:space="preserve">  15:40:21</v>
          </cell>
          <cell r="Q1665">
            <v>82.35</v>
          </cell>
        </row>
        <row r="1666">
          <cell r="G1666">
            <v>83.28</v>
          </cell>
          <cell r="I1666">
            <v>72.97</v>
          </cell>
          <cell r="K1666">
            <v>72.97</v>
          </cell>
          <cell r="L1666">
            <v>61.016999999999996</v>
          </cell>
          <cell r="P1666" t="str">
            <v xml:space="preserve">  15:40:23</v>
          </cell>
          <cell r="Q1666">
            <v>83.28</v>
          </cell>
        </row>
        <row r="1667">
          <cell r="G1667">
            <v>53.28</v>
          </cell>
          <cell r="I1667">
            <v>63.120000000000005</v>
          </cell>
          <cell r="K1667">
            <v>63.120000000000005</v>
          </cell>
          <cell r="L1667">
            <v>61.256999999999991</v>
          </cell>
          <cell r="P1667" t="str">
            <v xml:space="preserve">  15:40:25</v>
          </cell>
          <cell r="Q1667">
            <v>53.28</v>
          </cell>
        </row>
        <row r="1668">
          <cell r="G1668">
            <v>52.8</v>
          </cell>
          <cell r="I1668">
            <v>52.890000000000008</v>
          </cell>
          <cell r="K1668">
            <v>52.890000000000008</v>
          </cell>
          <cell r="L1668">
            <v>61.481999999999992</v>
          </cell>
          <cell r="P1668" t="str">
            <v xml:space="preserve">  15:40:27</v>
          </cell>
          <cell r="Q1668">
            <v>52.8</v>
          </cell>
        </row>
        <row r="1669">
          <cell r="G1669">
            <v>52.59</v>
          </cell>
          <cell r="I1669">
            <v>52.640000000000008</v>
          </cell>
          <cell r="K1669">
            <v>52.640000000000008</v>
          </cell>
          <cell r="L1669">
            <v>61.709999999999994</v>
          </cell>
          <cell r="P1669" t="str">
            <v xml:space="preserve">  15:40:29</v>
          </cell>
          <cell r="Q1669">
            <v>52.59</v>
          </cell>
        </row>
        <row r="1670">
          <cell r="G1670">
            <v>52.53</v>
          </cell>
          <cell r="I1670">
            <v>52.5</v>
          </cell>
          <cell r="K1670">
            <v>52.5</v>
          </cell>
          <cell r="L1670">
            <v>61.931999999999995</v>
          </cell>
          <cell r="P1670" t="str">
            <v xml:space="preserve">  15:40:31</v>
          </cell>
          <cell r="Q1670">
            <v>52.53</v>
          </cell>
        </row>
        <row r="1671">
          <cell r="G1671">
            <v>52.38</v>
          </cell>
          <cell r="I1671">
            <v>52.389999999999993</v>
          </cell>
          <cell r="K1671">
            <v>52.389999999999993</v>
          </cell>
          <cell r="L1671">
            <v>62.138999999999996</v>
          </cell>
          <cell r="P1671" t="str">
            <v xml:space="preserve">  15:40:33</v>
          </cell>
          <cell r="Q1671">
            <v>52.38</v>
          </cell>
        </row>
        <row r="1672">
          <cell r="G1672">
            <v>52.26</v>
          </cell>
          <cell r="I1672">
            <v>52.28</v>
          </cell>
          <cell r="K1672">
            <v>52.28</v>
          </cell>
          <cell r="L1672">
            <v>61.541999999999994</v>
          </cell>
          <cell r="P1672" t="str">
            <v xml:space="preserve">  15:40:35</v>
          </cell>
          <cell r="Q1672">
            <v>52.26</v>
          </cell>
        </row>
        <row r="1673">
          <cell r="G1673">
            <v>52.2</v>
          </cell>
          <cell r="I1673">
            <v>52.169999999999995</v>
          </cell>
          <cell r="K1673">
            <v>52.169999999999995</v>
          </cell>
          <cell r="L1673">
            <v>58.571999999999989</v>
          </cell>
          <cell r="P1673" t="str">
            <v xml:space="preserve">  15:40:37</v>
          </cell>
          <cell r="Q1673">
            <v>52.2</v>
          </cell>
        </row>
        <row r="1674">
          <cell r="G1674">
            <v>52.05</v>
          </cell>
          <cell r="I1674">
            <v>52.109999999999992</v>
          </cell>
          <cell r="K1674">
            <v>52.109999999999992</v>
          </cell>
          <cell r="L1674">
            <v>55.545000000000002</v>
          </cell>
          <cell r="P1674" t="str">
            <v xml:space="preserve">  15:40:39</v>
          </cell>
          <cell r="Q1674">
            <v>52.05</v>
          </cell>
        </row>
        <row r="1675">
          <cell r="G1675">
            <v>52.08</v>
          </cell>
          <cell r="I1675">
            <v>52.04</v>
          </cell>
          <cell r="K1675">
            <v>52.04</v>
          </cell>
          <cell r="L1675">
            <v>52.415999999999997</v>
          </cell>
          <cell r="P1675" t="str">
            <v xml:space="preserve">  15:40:41</v>
          </cell>
          <cell r="Q1675">
            <v>52.08</v>
          </cell>
        </row>
        <row r="1676">
          <cell r="G1676">
            <v>51.99</v>
          </cell>
          <cell r="I1676">
            <v>51.97</v>
          </cell>
          <cell r="K1676">
            <v>51.97</v>
          </cell>
          <cell r="L1676">
            <v>52.272000000000006</v>
          </cell>
          <cell r="P1676" t="str">
            <v xml:space="preserve">  15:40:43</v>
          </cell>
          <cell r="Q1676">
            <v>51.99</v>
          </cell>
        </row>
        <row r="1677">
          <cell r="G1677">
            <v>51.84</v>
          </cell>
          <cell r="I1677">
            <v>51.870000000000005</v>
          </cell>
          <cell r="K1677">
            <v>51.870000000000005</v>
          </cell>
          <cell r="L1677">
            <v>52.169999999999995</v>
          </cell>
          <cell r="P1677" t="str">
            <v xml:space="preserve">  15:40:45</v>
          </cell>
          <cell r="Q1677">
            <v>51.84</v>
          </cell>
        </row>
        <row r="1678">
          <cell r="G1678">
            <v>51.78</v>
          </cell>
          <cell r="I1678">
            <v>51.78</v>
          </cell>
          <cell r="K1678">
            <v>51.78</v>
          </cell>
          <cell r="L1678">
            <v>52.083000000000006</v>
          </cell>
          <cell r="P1678" t="str">
            <v xml:space="preserve">  15:40:47</v>
          </cell>
          <cell r="Q1678">
            <v>51.78</v>
          </cell>
        </row>
        <row r="1679">
          <cell r="G1679">
            <v>51.72</v>
          </cell>
          <cell r="I1679">
            <v>51.72</v>
          </cell>
          <cell r="K1679">
            <v>51.72</v>
          </cell>
          <cell r="L1679">
            <v>51.995999999999995</v>
          </cell>
          <cell r="P1679" t="str">
            <v xml:space="preserve">  15:40:49</v>
          </cell>
          <cell r="Q1679">
            <v>51.72</v>
          </cell>
        </row>
        <row r="1680">
          <cell r="G1680">
            <v>51.66</v>
          </cell>
          <cell r="I1680">
            <v>51.65</v>
          </cell>
          <cell r="K1680">
            <v>51.65</v>
          </cell>
          <cell r="L1680">
            <v>51.914999999999999</v>
          </cell>
          <cell r="P1680" t="str">
            <v xml:space="preserve">  15:40:51</v>
          </cell>
          <cell r="Q1680">
            <v>51.66</v>
          </cell>
        </row>
        <row r="1681">
          <cell r="G1681">
            <v>51.57</v>
          </cell>
          <cell r="I1681">
            <v>51.56</v>
          </cell>
          <cell r="K1681">
            <v>51.56</v>
          </cell>
          <cell r="L1681">
            <v>51.833999999999989</v>
          </cell>
          <cell r="P1681" t="str">
            <v xml:space="preserve">  15:40:53</v>
          </cell>
          <cell r="Q1681">
            <v>51.57</v>
          </cell>
        </row>
        <row r="1682">
          <cell r="G1682">
            <v>51.45</v>
          </cell>
          <cell r="I1682">
            <v>51.52</v>
          </cell>
          <cell r="K1682">
            <v>51.52</v>
          </cell>
          <cell r="L1682">
            <v>51.767999999999994</v>
          </cell>
          <cell r="P1682" t="str">
            <v xml:space="preserve">  15:40:55</v>
          </cell>
          <cell r="Q1682">
            <v>51.45</v>
          </cell>
        </row>
        <row r="1683">
          <cell r="G1683">
            <v>51.54</v>
          </cell>
          <cell r="I1683">
            <v>51.46</v>
          </cell>
          <cell r="K1683">
            <v>51.46</v>
          </cell>
          <cell r="L1683">
            <v>51.701999999999998</v>
          </cell>
          <cell r="P1683" t="str">
            <v xml:space="preserve">  15:40:57</v>
          </cell>
          <cell r="Q1683">
            <v>51.54</v>
          </cell>
        </row>
        <row r="1684">
          <cell r="G1684">
            <v>51.39</v>
          </cell>
          <cell r="I1684">
            <v>51.44</v>
          </cell>
          <cell r="K1684">
            <v>51.44</v>
          </cell>
          <cell r="L1684">
            <v>51.633000000000003</v>
          </cell>
          <cell r="P1684" t="str">
            <v xml:space="preserve">  15:40:59</v>
          </cell>
          <cell r="Q1684">
            <v>51.39</v>
          </cell>
        </row>
        <row r="1685">
          <cell r="G1685">
            <v>51.39</v>
          </cell>
          <cell r="I1685">
            <v>51.35</v>
          </cell>
          <cell r="K1685">
            <v>51.35</v>
          </cell>
          <cell r="L1685">
            <v>51.561</v>
          </cell>
          <cell r="P1685" t="str">
            <v xml:space="preserve">  15:41:01</v>
          </cell>
          <cell r="Q1685">
            <v>51.39</v>
          </cell>
        </row>
        <row r="1686">
          <cell r="G1686">
            <v>51.27</v>
          </cell>
          <cell r="I1686">
            <v>51.23</v>
          </cell>
          <cell r="K1686">
            <v>51.23</v>
          </cell>
          <cell r="L1686">
            <v>51.48</v>
          </cell>
          <cell r="P1686" t="str">
            <v xml:space="preserve">  15:41:03</v>
          </cell>
          <cell r="Q1686">
            <v>51.27</v>
          </cell>
        </row>
        <row r="1687">
          <cell r="G1687">
            <v>51.03</v>
          </cell>
          <cell r="I1687">
            <v>51.13</v>
          </cell>
          <cell r="K1687">
            <v>51.13</v>
          </cell>
          <cell r="L1687">
            <v>51.411000000000001</v>
          </cell>
          <cell r="P1687" t="str">
            <v xml:space="preserve">  15:41:05</v>
          </cell>
          <cell r="Q1687">
            <v>51.03</v>
          </cell>
        </row>
        <row r="1688">
          <cell r="G1688">
            <v>51.09</v>
          </cell>
          <cell r="I1688">
            <v>51</v>
          </cell>
          <cell r="K1688">
            <v>51</v>
          </cell>
          <cell r="L1688">
            <v>51.326999999999998</v>
          </cell>
          <cell r="P1688" t="str">
            <v xml:space="preserve">  15:41:07</v>
          </cell>
          <cell r="Q1688">
            <v>51.09</v>
          </cell>
        </row>
        <row r="1689">
          <cell r="G1689">
            <v>50.88</v>
          </cell>
          <cell r="I1689">
            <v>50.949999999999996</v>
          </cell>
          <cell r="K1689">
            <v>50.949999999999996</v>
          </cell>
          <cell r="L1689">
            <v>51.249000000000002</v>
          </cell>
          <cell r="P1689" t="str">
            <v xml:space="preserve">  15:41:09</v>
          </cell>
          <cell r="Q1689">
            <v>50.88</v>
          </cell>
        </row>
        <row r="1690">
          <cell r="G1690">
            <v>50.88</v>
          </cell>
          <cell r="I1690">
            <v>50.9</v>
          </cell>
          <cell r="K1690">
            <v>50.9</v>
          </cell>
          <cell r="L1690">
            <v>51.185999999999993</v>
          </cell>
          <cell r="P1690" t="str">
            <v xml:space="preserve">  15:41:11</v>
          </cell>
          <cell r="Q1690">
            <v>50.88</v>
          </cell>
        </row>
        <row r="1691">
          <cell r="G1691">
            <v>50.94</v>
          </cell>
          <cell r="I1691">
            <v>50.889999999999993</v>
          </cell>
          <cell r="K1691">
            <v>50.889999999999993</v>
          </cell>
          <cell r="L1691">
            <v>51.126000000000005</v>
          </cell>
          <cell r="P1691" t="str">
            <v xml:space="preserve">  15:41:13</v>
          </cell>
          <cell r="Q1691">
            <v>50.94</v>
          </cell>
        </row>
        <row r="1692">
          <cell r="G1692">
            <v>50.85</v>
          </cell>
          <cell r="I1692">
            <v>50.839999999999996</v>
          </cell>
          <cell r="K1692">
            <v>50.839999999999996</v>
          </cell>
          <cell r="L1692">
            <v>51.045000000000002</v>
          </cell>
          <cell r="P1692" t="str">
            <v xml:space="preserve">  15:41:15</v>
          </cell>
          <cell r="Q1692">
            <v>50.85</v>
          </cell>
        </row>
        <row r="1693">
          <cell r="G1693">
            <v>50.73</v>
          </cell>
          <cell r="I1693">
            <v>50.76</v>
          </cell>
          <cell r="K1693">
            <v>50.76</v>
          </cell>
          <cell r="L1693">
            <v>50.976000000000006</v>
          </cell>
          <cell r="P1693" t="str">
            <v xml:space="preserve">  15:41:17</v>
          </cell>
          <cell r="Q1693">
            <v>50.73</v>
          </cell>
        </row>
        <row r="1694">
          <cell r="G1694">
            <v>50.7</v>
          </cell>
          <cell r="I1694">
            <v>50.70000000000001</v>
          </cell>
          <cell r="K1694">
            <v>50.70000000000001</v>
          </cell>
          <cell r="L1694">
            <v>50.904000000000011</v>
          </cell>
          <cell r="P1694" t="str">
            <v xml:space="preserve">  15:41:19</v>
          </cell>
          <cell r="Q1694">
            <v>50.7</v>
          </cell>
        </row>
        <row r="1695">
          <cell r="G1695">
            <v>50.67</v>
          </cell>
          <cell r="I1695">
            <v>50.610000000000007</v>
          </cell>
          <cell r="K1695">
            <v>50.610000000000007</v>
          </cell>
          <cell r="L1695">
            <v>50.823</v>
          </cell>
          <cell r="P1695" t="str">
            <v xml:space="preserve">  15:41:21</v>
          </cell>
          <cell r="Q1695">
            <v>50.67</v>
          </cell>
        </row>
        <row r="1696">
          <cell r="G1696">
            <v>50.46</v>
          </cell>
          <cell r="I1696">
            <v>50.550000000000004</v>
          </cell>
          <cell r="K1696">
            <v>50.550000000000004</v>
          </cell>
          <cell r="L1696">
            <v>50.771999999999998</v>
          </cell>
          <cell r="P1696" t="str">
            <v xml:space="preserve">  15:41:23</v>
          </cell>
          <cell r="Q1696">
            <v>50.46</v>
          </cell>
        </row>
        <row r="1697">
          <cell r="G1697">
            <v>50.52</v>
          </cell>
          <cell r="I1697">
            <v>50.47</v>
          </cell>
          <cell r="K1697">
            <v>50.47</v>
          </cell>
          <cell r="L1697">
            <v>50.705999999999996</v>
          </cell>
          <cell r="P1697" t="str">
            <v xml:space="preserve">  15:41:25</v>
          </cell>
          <cell r="Q1697">
            <v>50.52</v>
          </cell>
        </row>
        <row r="1698">
          <cell r="G1698">
            <v>50.43</v>
          </cell>
          <cell r="I1698">
            <v>50.449999999999996</v>
          </cell>
          <cell r="K1698">
            <v>50.449999999999996</v>
          </cell>
          <cell r="L1698">
            <v>50.657999999999994</v>
          </cell>
          <cell r="P1698" t="str">
            <v xml:space="preserve">  15:41:27</v>
          </cell>
          <cell r="Q1698">
            <v>50.43</v>
          </cell>
        </row>
        <row r="1699">
          <cell r="G1699">
            <v>50.4</v>
          </cell>
          <cell r="I1699">
            <v>50.359999999999992</v>
          </cell>
          <cell r="K1699">
            <v>50.359999999999992</v>
          </cell>
          <cell r="L1699">
            <v>50.594999999999992</v>
          </cell>
          <cell r="P1699" t="str">
            <v xml:space="preserve">  15:41:29</v>
          </cell>
          <cell r="Q1699">
            <v>50.4</v>
          </cell>
        </row>
        <row r="1700">
          <cell r="G1700">
            <v>50.25</v>
          </cell>
          <cell r="I1700">
            <v>50.28</v>
          </cell>
          <cell r="K1700">
            <v>50.28</v>
          </cell>
          <cell r="L1700">
            <v>50.519999999999996</v>
          </cell>
          <cell r="P1700" t="str">
            <v xml:space="preserve">  15:41:31</v>
          </cell>
          <cell r="Q1700">
            <v>50.25</v>
          </cell>
        </row>
        <row r="1701">
          <cell r="G1701">
            <v>50.19</v>
          </cell>
          <cell r="I1701">
            <v>50.18</v>
          </cell>
          <cell r="K1701">
            <v>50.18</v>
          </cell>
          <cell r="L1701">
            <v>50.445000000000007</v>
          </cell>
          <cell r="P1701" t="str">
            <v xml:space="preserve">  15:41:33</v>
          </cell>
          <cell r="Q1701">
            <v>50.19</v>
          </cell>
        </row>
        <row r="1702">
          <cell r="G1702">
            <v>50.1</v>
          </cell>
          <cell r="I1702">
            <v>50.12</v>
          </cell>
          <cell r="K1702">
            <v>50.12</v>
          </cell>
          <cell r="L1702">
            <v>50.379000000000005</v>
          </cell>
          <cell r="P1702" t="str">
            <v xml:space="preserve">  15:41:35</v>
          </cell>
          <cell r="Q1702">
            <v>50.1</v>
          </cell>
        </row>
        <row r="1703">
          <cell r="G1703">
            <v>50.07</v>
          </cell>
          <cell r="I1703">
            <v>60.21</v>
          </cell>
          <cell r="K1703">
            <v>60.21</v>
          </cell>
          <cell r="L1703">
            <v>53.355000000000004</v>
          </cell>
          <cell r="P1703" t="str">
            <v xml:space="preserve">  15:41:37</v>
          </cell>
          <cell r="Q1703">
            <v>50.07</v>
          </cell>
        </row>
        <row r="1704">
          <cell r="G1704">
            <v>80.459999999999994</v>
          </cell>
          <cell r="I1704">
            <v>70.92</v>
          </cell>
          <cell r="K1704">
            <v>70.92</v>
          </cell>
          <cell r="L1704">
            <v>56.511000000000003</v>
          </cell>
          <cell r="P1704" t="str">
            <v xml:space="preserve">  15:41:39</v>
          </cell>
          <cell r="Q1704">
            <v>80.459999999999994</v>
          </cell>
        </row>
        <row r="1705">
          <cell r="G1705">
            <v>82.23</v>
          </cell>
          <cell r="I1705">
            <v>81.790000000000006</v>
          </cell>
          <cell r="K1705">
            <v>81.790000000000006</v>
          </cell>
          <cell r="L1705">
            <v>59.73299999999999</v>
          </cell>
          <cell r="P1705" t="str">
            <v xml:space="preserve">  15:41:41</v>
          </cell>
          <cell r="Q1705">
            <v>82.23</v>
          </cell>
        </row>
        <row r="1706">
          <cell r="G1706">
            <v>82.68</v>
          </cell>
          <cell r="I1706">
            <v>80.050000000000011</v>
          </cell>
          <cell r="K1706">
            <v>80.050000000000011</v>
          </cell>
          <cell r="L1706">
            <v>62.204999999999998</v>
          </cell>
          <cell r="P1706" t="str">
            <v xml:space="preserve">  15:41:43</v>
          </cell>
          <cell r="Q1706">
            <v>82.68</v>
          </cell>
        </row>
        <row r="1707">
          <cell r="G1707">
            <v>75.239999999999995</v>
          </cell>
          <cell r="I1707">
            <v>70.220000000000013</v>
          </cell>
          <cell r="K1707">
            <v>70.220000000000013</v>
          </cell>
          <cell r="L1707">
            <v>62.436</v>
          </cell>
          <cell r="P1707" t="str">
            <v xml:space="preserve">  15:41:45</v>
          </cell>
          <cell r="Q1707">
            <v>75.239999999999995</v>
          </cell>
        </row>
        <row r="1708">
          <cell r="G1708">
            <v>52.74</v>
          </cell>
          <cell r="I1708">
            <v>60.259999999999991</v>
          </cell>
          <cell r="K1708">
            <v>60.259999999999991</v>
          </cell>
          <cell r="L1708">
            <v>62.676000000000002</v>
          </cell>
          <cell r="P1708" t="str">
            <v xml:space="preserve">  15:41:47</v>
          </cell>
          <cell r="Q1708">
            <v>52.74</v>
          </cell>
        </row>
        <row r="1709">
          <cell r="G1709">
            <v>52.8</v>
          </cell>
          <cell r="I1709">
            <v>52.72</v>
          </cell>
          <cell r="K1709">
            <v>52.72</v>
          </cell>
          <cell r="L1709">
            <v>62.912999999999997</v>
          </cell>
          <cell r="P1709" t="str">
            <v xml:space="preserve">  15:41:49</v>
          </cell>
          <cell r="Q1709">
            <v>52.8</v>
          </cell>
        </row>
        <row r="1710">
          <cell r="G1710">
            <v>52.62</v>
          </cell>
          <cell r="I1710">
            <v>52.699999999999996</v>
          </cell>
          <cell r="K1710">
            <v>52.699999999999996</v>
          </cell>
          <cell r="L1710">
            <v>63.161999999999999</v>
          </cell>
          <cell r="P1710" t="str">
            <v xml:space="preserve">  15:41:51</v>
          </cell>
          <cell r="Q1710">
            <v>52.62</v>
          </cell>
        </row>
        <row r="1711">
          <cell r="G1711">
            <v>52.68</v>
          </cell>
          <cell r="I1711">
            <v>52.609999999999992</v>
          </cell>
          <cell r="K1711">
            <v>52.609999999999992</v>
          </cell>
          <cell r="L1711">
            <v>63.404999999999994</v>
          </cell>
          <cell r="P1711" t="str">
            <v xml:space="preserve">  15:41:53</v>
          </cell>
          <cell r="Q1711">
            <v>52.68</v>
          </cell>
        </row>
        <row r="1712">
          <cell r="G1712">
            <v>52.53</v>
          </cell>
          <cell r="I1712">
            <v>52.53</v>
          </cell>
          <cell r="K1712">
            <v>52.53</v>
          </cell>
          <cell r="L1712">
            <v>63.636000000000003</v>
          </cell>
          <cell r="P1712" t="str">
            <v xml:space="preserve">  15:41:55</v>
          </cell>
          <cell r="Q1712">
            <v>52.53</v>
          </cell>
        </row>
        <row r="1713">
          <cell r="G1713">
            <v>52.38</v>
          </cell>
          <cell r="I1713">
            <v>52.379999999999995</v>
          </cell>
          <cell r="K1713">
            <v>52.379999999999995</v>
          </cell>
          <cell r="L1713">
            <v>60.813000000000009</v>
          </cell>
          <cell r="P1713" t="str">
            <v xml:space="preserve">  15:41:57</v>
          </cell>
          <cell r="Q1713">
            <v>52.38</v>
          </cell>
        </row>
        <row r="1714">
          <cell r="G1714">
            <v>52.23</v>
          </cell>
          <cell r="I1714">
            <v>52.24</v>
          </cell>
          <cell r="K1714">
            <v>52.24</v>
          </cell>
          <cell r="L1714">
            <v>57.801000000000009</v>
          </cell>
          <cell r="P1714" t="str">
            <v xml:space="preserve">  15:41:59</v>
          </cell>
          <cell r="Q1714">
            <v>52.23</v>
          </cell>
        </row>
        <row r="1715">
          <cell r="G1715">
            <v>52.11</v>
          </cell>
          <cell r="I1715">
            <v>52.15</v>
          </cell>
          <cell r="K1715">
            <v>52.15</v>
          </cell>
          <cell r="L1715">
            <v>54.744000000000007</v>
          </cell>
          <cell r="P1715" t="str">
            <v xml:space="preserve">  15:42:01</v>
          </cell>
          <cell r="Q1715">
            <v>52.11</v>
          </cell>
        </row>
        <row r="1716">
          <cell r="G1716">
            <v>52.11</v>
          </cell>
          <cell r="I1716">
            <v>52.050000000000004</v>
          </cell>
          <cell r="K1716">
            <v>52.050000000000004</v>
          </cell>
          <cell r="L1716">
            <v>52.412999999999997</v>
          </cell>
          <cell r="P1716" t="str">
            <v xml:space="preserve">  15:42:03</v>
          </cell>
          <cell r="Q1716">
            <v>52.11</v>
          </cell>
        </row>
        <row r="1717">
          <cell r="G1717">
            <v>51.93</v>
          </cell>
          <cell r="I1717">
            <v>52.01</v>
          </cell>
          <cell r="K1717">
            <v>52.01</v>
          </cell>
          <cell r="L1717">
            <v>52.338000000000001</v>
          </cell>
          <cell r="P1717" t="str">
            <v xml:space="preserve">  15:42:05</v>
          </cell>
          <cell r="Q1717">
            <v>51.93</v>
          </cell>
        </row>
        <row r="1718">
          <cell r="G1718">
            <v>51.99</v>
          </cell>
          <cell r="I1718">
            <v>51.94</v>
          </cell>
          <cell r="K1718">
            <v>51.94</v>
          </cell>
          <cell r="L1718">
            <v>52.248000000000005</v>
          </cell>
          <cell r="P1718" t="str">
            <v xml:space="preserve">  15:42:07</v>
          </cell>
          <cell r="Q1718">
            <v>51.99</v>
          </cell>
        </row>
        <row r="1719">
          <cell r="G1719">
            <v>51.9</v>
          </cell>
          <cell r="I1719">
            <v>51.859999999999992</v>
          </cell>
          <cell r="K1719">
            <v>51.859999999999992</v>
          </cell>
          <cell r="L1719">
            <v>52.154999999999994</v>
          </cell>
          <cell r="P1719" t="str">
            <v xml:space="preserve">  15:42:09</v>
          </cell>
          <cell r="Q1719">
            <v>51.9</v>
          </cell>
        </row>
        <row r="1720">
          <cell r="G1720">
            <v>51.69</v>
          </cell>
          <cell r="I1720">
            <v>51.73</v>
          </cell>
          <cell r="K1720">
            <v>51.73</v>
          </cell>
          <cell r="L1720">
            <v>52.047000000000004</v>
          </cell>
          <cell r="P1720" t="str">
            <v xml:space="preserve">  15:42:11</v>
          </cell>
          <cell r="Q1720">
            <v>51.69</v>
          </cell>
        </row>
        <row r="1721">
          <cell r="G1721">
            <v>51.6</v>
          </cell>
          <cell r="I1721">
            <v>51.629999999999995</v>
          </cell>
          <cell r="K1721">
            <v>51.629999999999995</v>
          </cell>
          <cell r="L1721">
            <v>51.953999999999994</v>
          </cell>
          <cell r="P1721" t="str">
            <v xml:space="preserve">  15:42:13</v>
          </cell>
          <cell r="Q1721">
            <v>51.6</v>
          </cell>
        </row>
        <row r="1722">
          <cell r="G1722">
            <v>51.6</v>
          </cell>
          <cell r="I1722">
            <v>51.610000000000007</v>
          </cell>
          <cell r="K1722">
            <v>51.610000000000007</v>
          </cell>
          <cell r="L1722">
            <v>51.879000000000005</v>
          </cell>
          <cell r="P1722" t="str">
            <v xml:space="preserve">  15:42:15</v>
          </cell>
          <cell r="Q1722">
            <v>51.6</v>
          </cell>
        </row>
        <row r="1723">
          <cell r="G1723">
            <v>51.63</v>
          </cell>
          <cell r="I1723">
            <v>51.550000000000004</v>
          </cell>
          <cell r="K1723">
            <v>51.550000000000004</v>
          </cell>
          <cell r="L1723">
            <v>51.798000000000002</v>
          </cell>
          <cell r="P1723" t="str">
            <v xml:space="preserve">  15:42:17</v>
          </cell>
          <cell r="Q1723">
            <v>51.63</v>
          </cell>
        </row>
        <row r="1724">
          <cell r="G1724">
            <v>51.42</v>
          </cell>
          <cell r="I1724">
            <v>51.48</v>
          </cell>
          <cell r="K1724">
            <v>51.48</v>
          </cell>
          <cell r="L1724">
            <v>51.726000000000013</v>
          </cell>
          <cell r="P1724" t="str">
            <v xml:space="preserve">  15:42:19</v>
          </cell>
          <cell r="Q1724">
            <v>51.42</v>
          </cell>
        </row>
        <row r="1725">
          <cell r="G1725">
            <v>51.39</v>
          </cell>
          <cell r="I1725">
            <v>51.360000000000007</v>
          </cell>
          <cell r="K1725">
            <v>51.360000000000007</v>
          </cell>
          <cell r="L1725">
            <v>51.64200000000001</v>
          </cell>
          <cell r="P1725" t="str">
            <v xml:space="preserve">  15:42:21</v>
          </cell>
          <cell r="Q1725">
            <v>51.39</v>
          </cell>
        </row>
        <row r="1726">
          <cell r="G1726">
            <v>51.27</v>
          </cell>
          <cell r="I1726">
            <v>51.330000000000005</v>
          </cell>
          <cell r="K1726">
            <v>51.330000000000005</v>
          </cell>
          <cell r="L1726">
            <v>51.581999999999994</v>
          </cell>
          <cell r="P1726" t="str">
            <v xml:space="preserve">  15:42:23</v>
          </cell>
          <cell r="Q1726">
            <v>51.27</v>
          </cell>
        </row>
        <row r="1727">
          <cell r="G1727">
            <v>51.33</v>
          </cell>
          <cell r="I1727">
            <v>51.25</v>
          </cell>
          <cell r="K1727">
            <v>51.25</v>
          </cell>
          <cell r="L1727">
            <v>51.498000000000005</v>
          </cell>
          <cell r="P1727" t="str">
            <v xml:space="preserve">  15:42:25</v>
          </cell>
          <cell r="Q1727">
            <v>51.33</v>
          </cell>
        </row>
        <row r="1728">
          <cell r="G1728">
            <v>51.15</v>
          </cell>
          <cell r="I1728">
            <v>51.21</v>
          </cell>
          <cell r="K1728">
            <v>51.21</v>
          </cell>
          <cell r="L1728">
            <v>51.422999999999988</v>
          </cell>
          <cell r="P1728" t="str">
            <v xml:space="preserve">  15:42:27</v>
          </cell>
          <cell r="Q1728">
            <v>51.15</v>
          </cell>
        </row>
        <row r="1729">
          <cell r="G1729">
            <v>51.15</v>
          </cell>
          <cell r="I1729">
            <v>51.120000000000005</v>
          </cell>
          <cell r="K1729">
            <v>51.120000000000005</v>
          </cell>
          <cell r="L1729">
            <v>51.359999999999992</v>
          </cell>
          <cell r="P1729" t="str">
            <v xml:space="preserve">  15:42:29</v>
          </cell>
          <cell r="Q1729">
            <v>51.15</v>
          </cell>
        </row>
        <row r="1730">
          <cell r="G1730">
            <v>51.06</v>
          </cell>
          <cell r="I1730">
            <v>51.04</v>
          </cell>
          <cell r="K1730">
            <v>51.04</v>
          </cell>
          <cell r="L1730">
            <v>51.290999999999997</v>
          </cell>
          <cell r="P1730" t="str">
            <v xml:space="preserve">  15:42:31</v>
          </cell>
          <cell r="Q1730">
            <v>51.06</v>
          </cell>
        </row>
        <row r="1731">
          <cell r="G1731">
            <v>50.91</v>
          </cell>
          <cell r="I1731">
            <v>50.96</v>
          </cell>
          <cell r="K1731">
            <v>50.96</v>
          </cell>
          <cell r="L1731">
            <v>51.221999999999994</v>
          </cell>
          <cell r="P1731" t="str">
            <v xml:space="preserve">  15:42:33</v>
          </cell>
          <cell r="Q1731">
            <v>50.91</v>
          </cell>
        </row>
        <row r="1732">
          <cell r="G1732">
            <v>50.91</v>
          </cell>
          <cell r="I1732">
            <v>50.91</v>
          </cell>
          <cell r="K1732">
            <v>50.91</v>
          </cell>
          <cell r="L1732">
            <v>51.149999999999991</v>
          </cell>
          <cell r="P1732" t="str">
            <v xml:space="preserve">  15:42:35</v>
          </cell>
          <cell r="Q1732">
            <v>50.91</v>
          </cell>
        </row>
        <row r="1733">
          <cell r="G1733">
            <v>50.91</v>
          </cell>
          <cell r="I1733">
            <v>50.87</v>
          </cell>
          <cell r="K1733">
            <v>50.87</v>
          </cell>
          <cell r="L1733">
            <v>51.086999999999996</v>
          </cell>
          <cell r="P1733" t="str">
            <v xml:space="preserve">  15:42:37</v>
          </cell>
          <cell r="Q1733">
            <v>50.91</v>
          </cell>
        </row>
        <row r="1734">
          <cell r="G1734">
            <v>50.79</v>
          </cell>
          <cell r="I1734">
            <v>50.79</v>
          </cell>
          <cell r="K1734">
            <v>50.79</v>
          </cell>
          <cell r="L1734">
            <v>51.015000000000001</v>
          </cell>
          <cell r="P1734" t="str">
            <v xml:space="preserve">  15:42:39</v>
          </cell>
          <cell r="Q1734">
            <v>50.79</v>
          </cell>
        </row>
        <row r="1735">
          <cell r="G1735">
            <v>50.67</v>
          </cell>
          <cell r="I1735">
            <v>50.69</v>
          </cell>
          <cell r="K1735">
            <v>50.69</v>
          </cell>
          <cell r="L1735">
            <v>50.948999999999998</v>
          </cell>
          <cell r="P1735" t="str">
            <v xml:space="preserve">  15:42:41</v>
          </cell>
          <cell r="Q1735">
            <v>50.67</v>
          </cell>
        </row>
        <row r="1736">
          <cell r="G1736">
            <v>50.61</v>
          </cell>
          <cell r="I1736">
            <v>50.629999999999995</v>
          </cell>
          <cell r="K1736">
            <v>50.629999999999995</v>
          </cell>
          <cell r="L1736">
            <v>50.87700000000001</v>
          </cell>
          <cell r="P1736" t="str">
            <v xml:space="preserve">  15:42:43</v>
          </cell>
          <cell r="Q1736">
            <v>50.61</v>
          </cell>
        </row>
        <row r="1737">
          <cell r="G1737">
            <v>50.61</v>
          </cell>
          <cell r="I1737">
            <v>50.580000000000005</v>
          </cell>
          <cell r="K1737">
            <v>50.580000000000005</v>
          </cell>
          <cell r="L1737">
            <v>50.814000000000007</v>
          </cell>
          <cell r="P1737" t="str">
            <v xml:space="preserve">  15:42:45</v>
          </cell>
          <cell r="Q1737">
            <v>50.61</v>
          </cell>
        </row>
        <row r="1738">
          <cell r="G1738">
            <v>50.52</v>
          </cell>
          <cell r="I1738">
            <v>50.56</v>
          </cell>
          <cell r="K1738">
            <v>50.56</v>
          </cell>
          <cell r="L1738">
            <v>50.754000000000005</v>
          </cell>
          <cell r="P1738" t="str">
            <v xml:space="preserve">  15:42:47</v>
          </cell>
          <cell r="Q1738">
            <v>50.52</v>
          </cell>
        </row>
        <row r="1739">
          <cell r="G1739">
            <v>50.55</v>
          </cell>
          <cell r="I1739">
            <v>50.47</v>
          </cell>
          <cell r="K1739">
            <v>50.47</v>
          </cell>
          <cell r="L1739">
            <v>50.682000000000002</v>
          </cell>
          <cell r="P1739" t="str">
            <v xml:space="preserve">  15:42:49</v>
          </cell>
          <cell r="Q1739">
            <v>50.55</v>
          </cell>
        </row>
        <row r="1740">
          <cell r="G1740">
            <v>50.34</v>
          </cell>
          <cell r="I1740">
            <v>50.4</v>
          </cell>
          <cell r="K1740">
            <v>50.4</v>
          </cell>
          <cell r="L1740">
            <v>50.622</v>
          </cell>
          <cell r="P1740" t="str">
            <v xml:space="preserve">  15:42:51</v>
          </cell>
          <cell r="Q1740">
            <v>50.34</v>
          </cell>
        </row>
        <row r="1741">
          <cell r="G1741">
            <v>50.31</v>
          </cell>
          <cell r="I1741">
            <v>50.300000000000004</v>
          </cell>
          <cell r="K1741">
            <v>50.300000000000004</v>
          </cell>
          <cell r="L1741">
            <v>50.555999999999997</v>
          </cell>
          <cell r="P1741" t="str">
            <v xml:space="preserve">  15:42:53</v>
          </cell>
          <cell r="Q1741">
            <v>50.31</v>
          </cell>
        </row>
        <row r="1742">
          <cell r="G1742">
            <v>50.25</v>
          </cell>
          <cell r="I1742">
            <v>50.26</v>
          </cell>
          <cell r="K1742">
            <v>50.26</v>
          </cell>
          <cell r="L1742">
            <v>50.487000000000002</v>
          </cell>
          <cell r="P1742" t="str">
            <v xml:space="preserve">  15:42:55</v>
          </cell>
          <cell r="Q1742">
            <v>50.25</v>
          </cell>
        </row>
        <row r="1743">
          <cell r="G1743">
            <v>50.22</v>
          </cell>
          <cell r="I1743">
            <v>50.19</v>
          </cell>
          <cell r="K1743">
            <v>50.19</v>
          </cell>
          <cell r="L1743">
            <v>50.417999999999992</v>
          </cell>
          <cell r="P1743" t="str">
            <v xml:space="preserve">  15:42:57</v>
          </cell>
          <cell r="Q1743">
            <v>50.22</v>
          </cell>
        </row>
        <row r="1744">
          <cell r="G1744">
            <v>50.1</v>
          </cell>
          <cell r="I1744">
            <v>51.379999999999995</v>
          </cell>
          <cell r="K1744">
            <v>51.379999999999995</v>
          </cell>
          <cell r="L1744">
            <v>50.733000000000011</v>
          </cell>
          <cell r="P1744" t="str">
            <v xml:space="preserve">  15:42:59</v>
          </cell>
          <cell r="Q1744">
            <v>50.1</v>
          </cell>
        </row>
        <row r="1745">
          <cell r="G1745">
            <v>53.82</v>
          </cell>
          <cell r="I1745">
            <v>61.870000000000005</v>
          </cell>
          <cell r="K1745">
            <v>61.870000000000005</v>
          </cell>
          <cell r="L1745">
            <v>53.841000000000008</v>
          </cell>
          <cell r="P1745" t="str">
            <v xml:space="preserve">  15:43:01</v>
          </cell>
          <cell r="Q1745">
            <v>53.82</v>
          </cell>
        </row>
        <row r="1746">
          <cell r="G1746">
            <v>81.69</v>
          </cell>
          <cell r="I1746">
            <v>72.61999999999999</v>
          </cell>
          <cell r="K1746">
            <v>72.61999999999999</v>
          </cell>
          <cell r="L1746">
            <v>57.015000000000001</v>
          </cell>
          <cell r="P1746" t="str">
            <v xml:space="preserve">  15:43:03</v>
          </cell>
          <cell r="Q1746">
            <v>81.69</v>
          </cell>
        </row>
        <row r="1747">
          <cell r="G1747">
            <v>82.35</v>
          </cell>
          <cell r="I1747">
            <v>82.44</v>
          </cell>
          <cell r="K1747">
            <v>82.44</v>
          </cell>
          <cell r="L1747">
            <v>60.290999999999997</v>
          </cell>
          <cell r="P1747" t="str">
            <v xml:space="preserve">  15:43:05</v>
          </cell>
          <cell r="Q1747">
            <v>82.35</v>
          </cell>
        </row>
        <row r="1748">
          <cell r="G1748">
            <v>83.28</v>
          </cell>
          <cell r="I1748">
            <v>72.92</v>
          </cell>
          <cell r="K1748">
            <v>72.92</v>
          </cell>
          <cell r="L1748">
            <v>60.548999999999999</v>
          </cell>
          <cell r="P1748" t="str">
            <v xml:space="preserve">  15:43:07</v>
          </cell>
          <cell r="Q1748">
            <v>83.28</v>
          </cell>
        </row>
        <row r="1749">
          <cell r="G1749">
            <v>53.13</v>
          </cell>
          <cell r="I1749">
            <v>63.089999999999996</v>
          </cell>
          <cell r="K1749">
            <v>63.089999999999996</v>
          </cell>
          <cell r="L1749">
            <v>60.801000000000002</v>
          </cell>
          <cell r="P1749" t="str">
            <v xml:space="preserve">  15:43:09</v>
          </cell>
          <cell r="Q1749">
            <v>53.13</v>
          </cell>
        </row>
        <row r="1750">
          <cell r="G1750">
            <v>52.86</v>
          </cell>
          <cell r="I1750">
            <v>52.920000000000009</v>
          </cell>
          <cell r="K1750">
            <v>52.920000000000009</v>
          </cell>
          <cell r="L1750">
            <v>61.04699999999999</v>
          </cell>
          <cell r="P1750" t="str">
            <v xml:space="preserve">  15:43:11</v>
          </cell>
          <cell r="Q1750">
            <v>52.86</v>
          </cell>
        </row>
        <row r="1751">
          <cell r="G1751">
            <v>52.77</v>
          </cell>
          <cell r="I1751">
            <v>52.75</v>
          </cell>
          <cell r="K1751">
            <v>52.75</v>
          </cell>
          <cell r="L1751">
            <v>61.283999999999992</v>
          </cell>
          <cell r="P1751" t="str">
            <v xml:space="preserve">  15:43:13</v>
          </cell>
          <cell r="Q1751">
            <v>52.77</v>
          </cell>
        </row>
        <row r="1752">
          <cell r="G1752">
            <v>52.62</v>
          </cell>
          <cell r="I1752">
            <v>52.640000000000008</v>
          </cell>
          <cell r="K1752">
            <v>52.640000000000008</v>
          </cell>
          <cell r="L1752">
            <v>61.515000000000001</v>
          </cell>
          <cell r="P1752" t="str">
            <v xml:space="preserve">  15:43:15</v>
          </cell>
          <cell r="Q1752">
            <v>52.62</v>
          </cell>
        </row>
        <row r="1753">
          <cell r="G1753">
            <v>52.53</v>
          </cell>
          <cell r="I1753">
            <v>52.53</v>
          </cell>
          <cell r="K1753">
            <v>52.53</v>
          </cell>
          <cell r="L1753">
            <v>61.749000000000002</v>
          </cell>
          <cell r="P1753" t="str">
            <v xml:space="preserve">  15:43:17</v>
          </cell>
          <cell r="Q1753">
            <v>52.53</v>
          </cell>
        </row>
        <row r="1754">
          <cell r="G1754">
            <v>52.44</v>
          </cell>
          <cell r="I1754">
            <v>52.47</v>
          </cell>
          <cell r="K1754">
            <v>52.47</v>
          </cell>
          <cell r="L1754">
            <v>61.611000000000011</v>
          </cell>
          <cell r="P1754" t="str">
            <v xml:space="preserve">  15:43:19</v>
          </cell>
          <cell r="Q1754">
            <v>52.44</v>
          </cell>
        </row>
        <row r="1755">
          <cell r="G1755">
            <v>52.44</v>
          </cell>
          <cell r="I1755">
            <v>52.389999999999993</v>
          </cell>
          <cell r="K1755">
            <v>52.389999999999993</v>
          </cell>
          <cell r="L1755">
            <v>58.670999999999992</v>
          </cell>
          <cell r="P1755" t="str">
            <v xml:space="preserve">  15:43:21</v>
          </cell>
          <cell r="Q1755">
            <v>52.44</v>
          </cell>
        </row>
        <row r="1756">
          <cell r="G1756">
            <v>52.29</v>
          </cell>
          <cell r="I1756">
            <v>52.319999999999993</v>
          </cell>
          <cell r="K1756">
            <v>52.319999999999993</v>
          </cell>
          <cell r="L1756">
            <v>55.658999999999992</v>
          </cell>
          <cell r="P1756" t="str">
            <v xml:space="preserve">  15:43:23</v>
          </cell>
          <cell r="Q1756">
            <v>52.29</v>
          </cell>
        </row>
        <row r="1757">
          <cell r="G1757">
            <v>52.23</v>
          </cell>
          <cell r="I1757">
            <v>52.23</v>
          </cell>
          <cell r="K1757">
            <v>52.23</v>
          </cell>
          <cell r="L1757">
            <v>52.548000000000002</v>
          </cell>
          <cell r="P1757" t="str">
            <v xml:space="preserve">  15:43:25</v>
          </cell>
          <cell r="Q1757">
            <v>52.23</v>
          </cell>
        </row>
        <row r="1758">
          <cell r="G1758">
            <v>52.17</v>
          </cell>
          <cell r="I1758">
            <v>52.169999999999995</v>
          </cell>
          <cell r="K1758">
            <v>52.169999999999995</v>
          </cell>
          <cell r="L1758">
            <v>52.446000000000005</v>
          </cell>
          <cell r="P1758" t="str">
            <v xml:space="preserve">  15:43:27</v>
          </cell>
          <cell r="Q1758">
            <v>52.17</v>
          </cell>
        </row>
        <row r="1759">
          <cell r="G1759">
            <v>52.11</v>
          </cell>
          <cell r="I1759">
            <v>52.120000000000005</v>
          </cell>
          <cell r="K1759">
            <v>52.120000000000005</v>
          </cell>
          <cell r="L1759">
            <v>52.368000000000009</v>
          </cell>
          <cell r="P1759" t="str">
            <v xml:space="preserve">  15:43:29</v>
          </cell>
          <cell r="Q1759">
            <v>52.11</v>
          </cell>
        </row>
        <row r="1760">
          <cell r="G1760">
            <v>52.08</v>
          </cell>
          <cell r="I1760">
            <v>52.089999999999996</v>
          </cell>
          <cell r="K1760">
            <v>52.089999999999996</v>
          </cell>
          <cell r="L1760">
            <v>52.298999999999999</v>
          </cell>
          <cell r="P1760" t="str">
            <v xml:space="preserve">  15:43:31</v>
          </cell>
          <cell r="Q1760">
            <v>52.08</v>
          </cell>
        </row>
        <row r="1761">
          <cell r="G1761">
            <v>52.08</v>
          </cell>
          <cell r="I1761">
            <v>52.03</v>
          </cell>
          <cell r="K1761">
            <v>52.03</v>
          </cell>
          <cell r="L1761">
            <v>52.23</v>
          </cell>
          <cell r="P1761" t="str">
            <v xml:space="preserve">  15:43:33</v>
          </cell>
          <cell r="Q1761">
            <v>52.08</v>
          </cell>
        </row>
        <row r="1762">
          <cell r="G1762">
            <v>51.93</v>
          </cell>
          <cell r="I1762">
            <v>51.99</v>
          </cell>
          <cell r="K1762">
            <v>51.99</v>
          </cell>
          <cell r="L1762">
            <v>52.173000000000002</v>
          </cell>
          <cell r="P1762" t="str">
            <v xml:space="preserve">  15:43:35</v>
          </cell>
          <cell r="Q1762">
            <v>51.93</v>
          </cell>
        </row>
        <row r="1763">
          <cell r="G1763">
            <v>51.96</v>
          </cell>
          <cell r="I1763">
            <v>51.910000000000004</v>
          </cell>
          <cell r="K1763">
            <v>51.910000000000004</v>
          </cell>
          <cell r="L1763">
            <v>52.113</v>
          </cell>
          <cell r="P1763" t="str">
            <v xml:space="preserve">  15:43:37</v>
          </cell>
          <cell r="Q1763">
            <v>51.96</v>
          </cell>
        </row>
        <row r="1764">
          <cell r="G1764">
            <v>51.84</v>
          </cell>
          <cell r="I1764">
            <v>51.900000000000006</v>
          </cell>
          <cell r="K1764">
            <v>51.900000000000006</v>
          </cell>
          <cell r="L1764">
            <v>52.05899999999999</v>
          </cell>
          <cell r="P1764" t="str">
            <v xml:space="preserve">  15:43:39</v>
          </cell>
          <cell r="Q1764">
            <v>51.84</v>
          </cell>
        </row>
        <row r="1765">
          <cell r="G1765">
            <v>51.9</v>
          </cell>
          <cell r="I1765">
            <v>51.830000000000005</v>
          </cell>
          <cell r="K1765">
            <v>51.830000000000005</v>
          </cell>
          <cell r="L1765">
            <v>52.004999999999995</v>
          </cell>
          <cell r="P1765" t="str">
            <v xml:space="preserve">  15:43:41</v>
          </cell>
          <cell r="Q1765">
            <v>51.9</v>
          </cell>
        </row>
        <row r="1766">
          <cell r="G1766">
            <v>51.75</v>
          </cell>
          <cell r="I1766">
            <v>51.74</v>
          </cell>
          <cell r="K1766">
            <v>51.74</v>
          </cell>
          <cell r="L1766">
            <v>51.939</v>
          </cell>
          <cell r="P1766" t="str">
            <v xml:space="preserve">  15:43:43</v>
          </cell>
          <cell r="Q1766">
            <v>51.75</v>
          </cell>
        </row>
        <row r="1767">
          <cell r="G1767">
            <v>51.57</v>
          </cell>
          <cell r="I1767">
            <v>51.669999999999995</v>
          </cell>
          <cell r="K1767">
            <v>51.669999999999995</v>
          </cell>
          <cell r="L1767">
            <v>51.890999999999998</v>
          </cell>
          <cell r="P1767" t="str">
            <v xml:space="preserve">  15:43:45</v>
          </cell>
          <cell r="Q1767">
            <v>51.57</v>
          </cell>
        </row>
        <row r="1768">
          <cell r="G1768">
            <v>51.69</v>
          </cell>
          <cell r="I1768">
            <v>51.62</v>
          </cell>
          <cell r="K1768">
            <v>51.62</v>
          </cell>
          <cell r="L1768">
            <v>51.839999999999996</v>
          </cell>
          <cell r="P1768" t="str">
            <v xml:space="preserve">  15:43:47</v>
          </cell>
          <cell r="Q1768">
            <v>51.69</v>
          </cell>
        </row>
        <row r="1769">
          <cell r="G1769">
            <v>51.6</v>
          </cell>
          <cell r="I1769">
            <v>51.639999999999993</v>
          </cell>
          <cell r="K1769">
            <v>51.639999999999993</v>
          </cell>
          <cell r="L1769">
            <v>51.795000000000002</v>
          </cell>
          <cell r="P1769" t="str">
            <v xml:space="preserve">  15:43:49</v>
          </cell>
          <cell r="Q1769">
            <v>51.6</v>
          </cell>
        </row>
        <row r="1770">
          <cell r="G1770">
            <v>51.63</v>
          </cell>
          <cell r="I1770">
            <v>51.54</v>
          </cell>
          <cell r="K1770">
            <v>51.54</v>
          </cell>
          <cell r="L1770">
            <v>51.725999999999999</v>
          </cell>
          <cell r="P1770" t="str">
            <v xml:space="preserve">  15:43:51</v>
          </cell>
          <cell r="Q1770">
            <v>51.63</v>
          </cell>
        </row>
        <row r="1771">
          <cell r="G1771">
            <v>51.39</v>
          </cell>
          <cell r="I1771">
            <v>51.430000000000007</v>
          </cell>
          <cell r="K1771">
            <v>51.430000000000007</v>
          </cell>
          <cell r="L1771">
            <v>51.660000000000004</v>
          </cell>
          <cell r="P1771" t="str">
            <v xml:space="preserve">  15:43:53</v>
          </cell>
          <cell r="Q1771">
            <v>51.39</v>
          </cell>
        </row>
        <row r="1772">
          <cell r="G1772">
            <v>51.27</v>
          </cell>
          <cell r="I1772">
            <v>51.339999999999996</v>
          </cell>
          <cell r="K1772">
            <v>51.339999999999996</v>
          </cell>
          <cell r="L1772">
            <v>51.6</v>
          </cell>
          <cell r="P1772" t="str">
            <v xml:space="preserve">  15:43:55</v>
          </cell>
          <cell r="Q1772">
            <v>51.27</v>
          </cell>
        </row>
        <row r="1773">
          <cell r="G1773">
            <v>51.36</v>
          </cell>
          <cell r="I1773">
            <v>51.31</v>
          </cell>
          <cell r="K1773">
            <v>51.31</v>
          </cell>
          <cell r="L1773">
            <v>51.545999999999992</v>
          </cell>
          <cell r="P1773" t="str">
            <v xml:space="preserve">  15:43:57</v>
          </cell>
          <cell r="Q1773">
            <v>51.36</v>
          </cell>
        </row>
        <row r="1774">
          <cell r="G1774">
            <v>51.3</v>
          </cell>
          <cell r="I1774">
            <v>51.26</v>
          </cell>
          <cell r="K1774">
            <v>51.26</v>
          </cell>
          <cell r="L1774">
            <v>51.467999999999996</v>
          </cell>
          <cell r="P1774" t="str">
            <v xml:space="preserve">  15:43:59</v>
          </cell>
          <cell r="Q1774">
            <v>51.3</v>
          </cell>
        </row>
        <row r="1775">
          <cell r="G1775">
            <v>51.12</v>
          </cell>
          <cell r="I1775">
            <v>51.16</v>
          </cell>
          <cell r="K1775">
            <v>51.16</v>
          </cell>
          <cell r="L1775">
            <v>51.399000000000001</v>
          </cell>
          <cell r="P1775" t="str">
            <v xml:space="preserve">  15:44:01</v>
          </cell>
          <cell r="Q1775">
            <v>51.12</v>
          </cell>
        </row>
        <row r="1776">
          <cell r="G1776">
            <v>51.06</v>
          </cell>
          <cell r="I1776">
            <v>51.06</v>
          </cell>
          <cell r="K1776">
            <v>51.06</v>
          </cell>
          <cell r="L1776">
            <v>51.342000000000006</v>
          </cell>
          <cell r="P1776" t="str">
            <v xml:space="preserve">  15:44:03</v>
          </cell>
          <cell r="Q1776">
            <v>51.06</v>
          </cell>
        </row>
        <row r="1777">
          <cell r="G1777">
            <v>51</v>
          </cell>
          <cell r="I1777">
            <v>50.97</v>
          </cell>
          <cell r="K1777">
            <v>50.97</v>
          </cell>
          <cell r="L1777">
            <v>51.258000000000003</v>
          </cell>
          <cell r="P1777" t="str">
            <v xml:space="preserve">  15:44:05</v>
          </cell>
          <cell r="Q1777">
            <v>51</v>
          </cell>
        </row>
        <row r="1778">
          <cell r="G1778">
            <v>50.85</v>
          </cell>
          <cell r="I1778">
            <v>50.87</v>
          </cell>
          <cell r="K1778">
            <v>50.87</v>
          </cell>
          <cell r="L1778">
            <v>51.174000000000007</v>
          </cell>
          <cell r="P1778" t="str">
            <v xml:space="preserve">  15:44:07</v>
          </cell>
          <cell r="Q1778">
            <v>50.85</v>
          </cell>
        </row>
        <row r="1779">
          <cell r="G1779">
            <v>50.76</v>
          </cell>
          <cell r="I1779">
            <v>50.76</v>
          </cell>
          <cell r="K1779">
            <v>50.76</v>
          </cell>
          <cell r="L1779">
            <v>51.078000000000003</v>
          </cell>
          <cell r="P1779" t="str">
            <v xml:space="preserve">  15:44:09</v>
          </cell>
          <cell r="Q1779">
            <v>50.76</v>
          </cell>
        </row>
        <row r="1780">
          <cell r="G1780">
            <v>50.67</v>
          </cell>
          <cell r="I1780">
            <v>50.6</v>
          </cell>
          <cell r="K1780">
            <v>50.6</v>
          </cell>
          <cell r="L1780">
            <v>50.976000000000006</v>
          </cell>
          <cell r="P1780" t="str">
            <v xml:space="preserve">  15:44:11</v>
          </cell>
          <cell r="Q1780">
            <v>50.67</v>
          </cell>
        </row>
        <row r="1781">
          <cell r="G1781">
            <v>50.37</v>
          </cell>
          <cell r="I1781">
            <v>50.43</v>
          </cell>
          <cell r="K1781">
            <v>50.43</v>
          </cell>
          <cell r="L1781">
            <v>50.874000000000002</v>
          </cell>
          <cell r="P1781" t="str">
            <v xml:space="preserve">  15:44:13</v>
          </cell>
          <cell r="Q1781">
            <v>50.37</v>
          </cell>
        </row>
        <row r="1782">
          <cell r="G1782">
            <v>50.25</v>
          </cell>
          <cell r="I1782">
            <v>50.29</v>
          </cell>
          <cell r="K1782">
            <v>50.29</v>
          </cell>
          <cell r="L1782">
            <v>50.762999999999998</v>
          </cell>
          <cell r="P1782" t="str">
            <v xml:space="preserve">  15:44:15</v>
          </cell>
          <cell r="Q1782">
            <v>50.25</v>
          </cell>
        </row>
        <row r="1783">
          <cell r="G1783">
            <v>50.25</v>
          </cell>
          <cell r="I1783">
            <v>52.75</v>
          </cell>
          <cell r="K1783">
            <v>52.75</v>
          </cell>
          <cell r="L1783">
            <v>51.407999999999994</v>
          </cell>
          <cell r="P1783" t="str">
            <v xml:space="preserve">  15:44:17</v>
          </cell>
          <cell r="Q1783">
            <v>50.25</v>
          </cell>
        </row>
        <row r="1784">
          <cell r="G1784">
            <v>57.75</v>
          </cell>
          <cell r="I1784">
            <v>63.26</v>
          </cell>
          <cell r="K1784">
            <v>63.26</v>
          </cell>
          <cell r="L1784">
            <v>54.474000000000004</v>
          </cell>
          <cell r="P1784" t="str">
            <v xml:space="preserve">  15:44:19</v>
          </cell>
          <cell r="Q1784">
            <v>57.75</v>
          </cell>
        </row>
        <row r="1785">
          <cell r="G1785">
            <v>81.78</v>
          </cell>
          <cell r="I1785">
            <v>73.95</v>
          </cell>
          <cell r="K1785">
            <v>73.95</v>
          </cell>
          <cell r="L1785">
            <v>57.6</v>
          </cell>
          <cell r="P1785" t="str">
            <v xml:space="preserve">  15:44:21</v>
          </cell>
          <cell r="Q1785">
            <v>81.78</v>
          </cell>
        </row>
        <row r="1786">
          <cell r="G1786">
            <v>82.32</v>
          </cell>
          <cell r="I1786">
            <v>82.41</v>
          </cell>
          <cell r="K1786">
            <v>82.41</v>
          </cell>
          <cell r="L1786">
            <v>60.813000000000002</v>
          </cell>
          <cell r="P1786" t="str">
            <v xml:space="preserve">  15:44:23</v>
          </cell>
          <cell r="Q1786">
            <v>82.32</v>
          </cell>
        </row>
        <row r="1787">
          <cell r="G1787">
            <v>83.13</v>
          </cell>
          <cell r="I1787">
            <v>72.77</v>
          </cell>
          <cell r="K1787">
            <v>72.77</v>
          </cell>
          <cell r="L1787">
            <v>61.013999999999996</v>
          </cell>
          <cell r="P1787" t="str">
            <v xml:space="preserve">  15:44:25</v>
          </cell>
          <cell r="Q1787">
            <v>83.13</v>
          </cell>
        </row>
        <row r="1788">
          <cell r="G1788">
            <v>52.86</v>
          </cell>
          <cell r="I1788">
            <v>62.830000000000005</v>
          </cell>
          <cell r="K1788">
            <v>62.830000000000005</v>
          </cell>
          <cell r="L1788">
            <v>61.187999999999988</v>
          </cell>
          <cell r="P1788" t="str">
            <v xml:space="preserve">  15:44:27</v>
          </cell>
          <cell r="Q1788">
            <v>52.86</v>
          </cell>
        </row>
        <row r="1789">
          <cell r="G1789">
            <v>52.5</v>
          </cell>
          <cell r="I1789">
            <v>52.550000000000004</v>
          </cell>
          <cell r="K1789">
            <v>52.550000000000004</v>
          </cell>
          <cell r="L1789">
            <v>61.35</v>
          </cell>
          <cell r="P1789" t="str">
            <v xml:space="preserve">  15:44:29</v>
          </cell>
          <cell r="Q1789">
            <v>52.5</v>
          </cell>
        </row>
        <row r="1790">
          <cell r="G1790">
            <v>52.29</v>
          </cell>
          <cell r="I1790">
            <v>52.319999999999993</v>
          </cell>
          <cell r="K1790">
            <v>52.319999999999993</v>
          </cell>
          <cell r="L1790">
            <v>61.529999999999994</v>
          </cell>
          <cell r="P1790" t="str">
            <v xml:space="preserve">  15:44:31</v>
          </cell>
          <cell r="Q1790">
            <v>52.29</v>
          </cell>
        </row>
        <row r="1791">
          <cell r="G1791">
            <v>52.17</v>
          </cell>
          <cell r="I1791">
            <v>52.150000000000006</v>
          </cell>
          <cell r="K1791">
            <v>52.150000000000006</v>
          </cell>
          <cell r="L1791">
            <v>61.703999999999994</v>
          </cell>
          <cell r="P1791" t="str">
            <v xml:space="preserve">  15:44:33</v>
          </cell>
          <cell r="Q1791">
            <v>52.17</v>
          </cell>
        </row>
        <row r="1792">
          <cell r="G1792">
            <v>51.99</v>
          </cell>
          <cell r="I1792">
            <v>51.949999999999996</v>
          </cell>
          <cell r="K1792">
            <v>51.949999999999996</v>
          </cell>
          <cell r="L1792">
            <v>61.847999999999999</v>
          </cell>
          <cell r="P1792" t="str">
            <v xml:space="preserve">  15:44:35</v>
          </cell>
          <cell r="Q1792">
            <v>51.99</v>
          </cell>
        </row>
        <row r="1793">
          <cell r="G1793">
            <v>51.69</v>
          </cell>
          <cell r="I1793">
            <v>51.79</v>
          </cell>
          <cell r="K1793">
            <v>51.79</v>
          </cell>
          <cell r="L1793">
            <v>61.242000000000004</v>
          </cell>
          <cell r="P1793" t="str">
            <v xml:space="preserve">  15:44:37</v>
          </cell>
          <cell r="Q1793">
            <v>51.69</v>
          </cell>
        </row>
        <row r="1794">
          <cell r="G1794">
            <v>51.69</v>
          </cell>
          <cell r="I1794">
            <v>51.639999999999993</v>
          </cell>
          <cell r="K1794">
            <v>51.639999999999993</v>
          </cell>
          <cell r="L1794">
            <v>58.218000000000004</v>
          </cell>
          <cell r="P1794" t="str">
            <v xml:space="preserve">  15:44:39</v>
          </cell>
          <cell r="Q1794">
            <v>51.69</v>
          </cell>
        </row>
        <row r="1795">
          <cell r="G1795">
            <v>51.54</v>
          </cell>
          <cell r="I1795">
            <v>51.54999999999999</v>
          </cell>
          <cell r="K1795">
            <v>51.54999999999999</v>
          </cell>
          <cell r="L1795">
            <v>55.128</v>
          </cell>
          <cell r="P1795" t="str">
            <v xml:space="preserve">  15:44:41</v>
          </cell>
          <cell r="Q1795">
            <v>51.54</v>
          </cell>
        </row>
        <row r="1796">
          <cell r="G1796">
            <v>51.42</v>
          </cell>
          <cell r="I1796">
            <v>51.390000000000008</v>
          </cell>
          <cell r="K1796">
            <v>51.390000000000008</v>
          </cell>
          <cell r="L1796">
            <v>51.936</v>
          </cell>
          <cell r="P1796" t="str">
            <v xml:space="preserve">  15:44:43</v>
          </cell>
          <cell r="Q1796">
            <v>51.42</v>
          </cell>
        </row>
        <row r="1797">
          <cell r="G1797">
            <v>51.21</v>
          </cell>
          <cell r="I1797">
            <v>51.21</v>
          </cell>
          <cell r="K1797">
            <v>51.21</v>
          </cell>
          <cell r="L1797">
            <v>51.75</v>
          </cell>
          <cell r="P1797" t="str">
            <v xml:space="preserve">  15:44:45</v>
          </cell>
          <cell r="Q1797">
            <v>51.21</v>
          </cell>
        </row>
        <row r="1798">
          <cell r="G1798">
            <v>51</v>
          </cell>
          <cell r="I1798">
            <v>51.06</v>
          </cell>
          <cell r="K1798">
            <v>51.06</v>
          </cell>
          <cell r="L1798">
            <v>51.597000000000001</v>
          </cell>
          <cell r="P1798" t="str">
            <v xml:space="preserve">  15:44:47</v>
          </cell>
          <cell r="Q1798">
            <v>51</v>
          </cell>
        </row>
        <row r="1799">
          <cell r="G1799">
            <v>50.97</v>
          </cell>
          <cell r="I1799">
            <v>50.91</v>
          </cell>
          <cell r="K1799">
            <v>50.91</v>
          </cell>
          <cell r="L1799">
            <v>51.443999999999996</v>
          </cell>
          <cell r="P1799" t="str">
            <v xml:space="preserve">  15:44:49</v>
          </cell>
          <cell r="Q1799">
            <v>50.97</v>
          </cell>
        </row>
        <row r="1800">
          <cell r="G1800">
            <v>50.76</v>
          </cell>
          <cell r="I1800">
            <v>50.79999999999999</v>
          </cell>
          <cell r="K1800">
            <v>50.79999999999999</v>
          </cell>
          <cell r="L1800">
            <v>51.293999999999997</v>
          </cell>
          <cell r="P1800" t="str">
            <v xml:space="preserve">  15:44:51</v>
          </cell>
          <cell r="Q1800">
            <v>50.76</v>
          </cell>
        </row>
        <row r="1801">
          <cell r="G1801">
            <v>50.67</v>
          </cell>
          <cell r="I1801">
            <v>50.660000000000004</v>
          </cell>
          <cell r="K1801">
            <v>50.660000000000004</v>
          </cell>
          <cell r="L1801">
            <v>51.15</v>
          </cell>
          <cell r="P1801" t="str">
            <v xml:space="preserve">  15:44:53</v>
          </cell>
          <cell r="Q1801">
            <v>50.67</v>
          </cell>
        </row>
        <row r="1802">
          <cell r="G1802">
            <v>50.55</v>
          </cell>
          <cell r="I1802">
            <v>50.54</v>
          </cell>
          <cell r="K1802">
            <v>50.54</v>
          </cell>
          <cell r="L1802">
            <v>51.021000000000001</v>
          </cell>
          <cell r="P1802" t="str">
            <v xml:space="preserve">  15:44:55</v>
          </cell>
          <cell r="Q1802">
            <v>50.55</v>
          </cell>
        </row>
        <row r="1803">
          <cell r="G1803">
            <v>50.4</v>
          </cell>
          <cell r="I1803">
            <v>50.43</v>
          </cell>
          <cell r="K1803">
            <v>50.43</v>
          </cell>
          <cell r="L1803">
            <v>50.886000000000003</v>
          </cell>
          <cell r="P1803" t="str">
            <v xml:space="preserve">  15:44:57</v>
          </cell>
          <cell r="Q1803">
            <v>50.4</v>
          </cell>
        </row>
        <row r="1804">
          <cell r="G1804">
            <v>50.34</v>
          </cell>
          <cell r="I1804">
            <v>50.27</v>
          </cell>
          <cell r="K1804">
            <v>50.27</v>
          </cell>
          <cell r="L1804">
            <v>50.73899999999999</v>
          </cell>
          <cell r="P1804" t="str">
            <v xml:space="preserve">  15:44:59</v>
          </cell>
          <cell r="Q1804">
            <v>50.34</v>
          </cell>
        </row>
        <row r="1805">
          <cell r="G1805">
            <v>50.07</v>
          </cell>
          <cell r="I1805">
            <v>60.54</v>
          </cell>
          <cell r="K1805">
            <v>60.54</v>
          </cell>
          <cell r="L1805">
            <v>53.717999999999996</v>
          </cell>
          <cell r="P1805" t="str">
            <v xml:space="preserve">  15:45:01</v>
          </cell>
          <cell r="Q1805">
            <v>50.07</v>
          </cell>
        </row>
        <row r="1806">
          <cell r="G1806">
            <v>81.209999999999994</v>
          </cell>
          <cell r="I1806">
            <v>71.08</v>
          </cell>
          <cell r="K1806">
            <v>71.08</v>
          </cell>
          <cell r="L1806">
            <v>56.792999999999992</v>
          </cell>
          <cell r="P1806" t="str">
            <v xml:space="preserve">  15:45:03</v>
          </cell>
          <cell r="Q1806">
            <v>81.209999999999994</v>
          </cell>
        </row>
        <row r="1807">
          <cell r="G1807">
            <v>81.96</v>
          </cell>
          <cell r="I1807">
            <v>82.029999999999987</v>
          </cell>
          <cell r="K1807">
            <v>82.029999999999987</v>
          </cell>
          <cell r="L1807">
            <v>59.984999999999992</v>
          </cell>
          <cell r="P1807" t="str">
            <v xml:space="preserve">  15:45:05</v>
          </cell>
          <cell r="Q1807">
            <v>81.96</v>
          </cell>
        </row>
        <row r="1808">
          <cell r="G1808">
            <v>82.92</v>
          </cell>
          <cell r="I1808">
            <v>82.33</v>
          </cell>
          <cell r="K1808">
            <v>82.33</v>
          </cell>
          <cell r="L1808">
            <v>63.099000000000004</v>
          </cell>
          <cell r="P1808" t="str">
            <v xml:space="preserve">  15:45:07</v>
          </cell>
          <cell r="Q1808">
            <v>82.92</v>
          </cell>
        </row>
        <row r="1809">
          <cell r="G1809">
            <v>82.11</v>
          </cell>
          <cell r="I1809">
            <v>72.55</v>
          </cell>
          <cell r="K1809">
            <v>72.55</v>
          </cell>
          <cell r="L1809">
            <v>63.285000000000004</v>
          </cell>
          <cell r="P1809" t="str">
            <v xml:space="preserve">  15:45:09</v>
          </cell>
          <cell r="Q1809">
            <v>82.11</v>
          </cell>
        </row>
        <row r="1810">
          <cell r="G1810">
            <v>52.62</v>
          </cell>
          <cell r="I1810">
            <v>62.359999999999992</v>
          </cell>
          <cell r="K1810">
            <v>62.359999999999992</v>
          </cell>
          <cell r="L1810">
            <v>63.452999999999996</v>
          </cell>
          <cell r="P1810" t="str">
            <v xml:space="preserve">  15:45:11</v>
          </cell>
          <cell r="Q1810">
            <v>52.62</v>
          </cell>
        </row>
        <row r="1811">
          <cell r="G1811">
            <v>52.35</v>
          </cell>
          <cell r="I1811">
            <v>52.41</v>
          </cell>
          <cell r="K1811">
            <v>52.41</v>
          </cell>
          <cell r="L1811">
            <v>63.624000000000002</v>
          </cell>
          <cell r="P1811" t="str">
            <v xml:space="preserve">  15:45:13</v>
          </cell>
          <cell r="Q1811">
            <v>52.35</v>
          </cell>
        </row>
        <row r="1812">
          <cell r="G1812">
            <v>52.26</v>
          </cell>
          <cell r="I1812">
            <v>52.18</v>
          </cell>
          <cell r="K1812">
            <v>52.18</v>
          </cell>
          <cell r="L1812">
            <v>63.777000000000001</v>
          </cell>
          <cell r="P1812" t="str">
            <v xml:space="preserve">  15:45:15</v>
          </cell>
          <cell r="Q1812">
            <v>52.26</v>
          </cell>
        </row>
        <row r="1813">
          <cell r="G1813">
            <v>51.93</v>
          </cell>
          <cell r="I1813">
            <v>52.06</v>
          </cell>
          <cell r="K1813">
            <v>52.06</v>
          </cell>
          <cell r="L1813">
            <v>63.942000000000007</v>
          </cell>
          <cell r="P1813" t="str">
            <v xml:space="preserve">  15:45:17</v>
          </cell>
          <cell r="Q1813">
            <v>51.93</v>
          </cell>
        </row>
        <row r="1814">
          <cell r="G1814">
            <v>51.99</v>
          </cell>
          <cell r="I1814">
            <v>51.85</v>
          </cell>
          <cell r="K1814">
            <v>51.85</v>
          </cell>
          <cell r="L1814">
            <v>64.097999999999999</v>
          </cell>
          <cell r="P1814" t="str">
            <v xml:space="preserve">  15:45:19</v>
          </cell>
          <cell r="Q1814">
            <v>51.99</v>
          </cell>
        </row>
        <row r="1815">
          <cell r="G1815">
            <v>51.63</v>
          </cell>
          <cell r="I1815">
            <v>51.72</v>
          </cell>
          <cell r="K1815">
            <v>51.72</v>
          </cell>
          <cell r="L1815">
            <v>61.131000000000007</v>
          </cell>
          <cell r="P1815" t="str">
            <v xml:space="preserve">  15:45:21</v>
          </cell>
          <cell r="Q1815">
            <v>51.63</v>
          </cell>
        </row>
        <row r="1816">
          <cell r="G1816">
            <v>51.54</v>
          </cell>
          <cell r="I1816">
            <v>51.56</v>
          </cell>
          <cell r="K1816">
            <v>51.56</v>
          </cell>
          <cell r="L1816">
            <v>58.085999999999999</v>
          </cell>
          <cell r="P1816" t="str">
            <v xml:space="preserve">  15:45:23</v>
          </cell>
          <cell r="Q1816">
            <v>51.54</v>
          </cell>
        </row>
        <row r="1817">
          <cell r="G1817">
            <v>51.51</v>
          </cell>
          <cell r="I1817">
            <v>51.48</v>
          </cell>
          <cell r="K1817">
            <v>51.48</v>
          </cell>
          <cell r="L1817">
            <v>54.933000000000007</v>
          </cell>
          <cell r="P1817" t="str">
            <v xml:space="preserve">  15:45:25</v>
          </cell>
          <cell r="Q1817">
            <v>51.51</v>
          </cell>
        </row>
        <row r="1818">
          <cell r="G1818">
            <v>51.39</v>
          </cell>
          <cell r="I1818">
            <v>51.34</v>
          </cell>
          <cell r="K1818">
            <v>51.34</v>
          </cell>
          <cell r="L1818">
            <v>51.833999999999989</v>
          </cell>
          <cell r="P1818" t="str">
            <v xml:space="preserve">  15:45:27</v>
          </cell>
          <cell r="Q1818">
            <v>51.39</v>
          </cell>
        </row>
        <row r="1819">
          <cell r="G1819">
            <v>51.12</v>
          </cell>
          <cell r="I1819">
            <v>51.169999999999995</v>
          </cell>
          <cell r="K1819">
            <v>51.169999999999995</v>
          </cell>
          <cell r="L1819">
            <v>51.672000000000004</v>
          </cell>
          <cell r="P1819" t="str">
            <v xml:space="preserve">  15:45:29</v>
          </cell>
          <cell r="Q1819">
            <v>51.12</v>
          </cell>
        </row>
        <row r="1820">
          <cell r="G1820">
            <v>51</v>
          </cell>
          <cell r="I1820">
            <v>50.98</v>
          </cell>
          <cell r="K1820">
            <v>50.98</v>
          </cell>
          <cell r="L1820">
            <v>51.519000000000005</v>
          </cell>
          <cell r="P1820" t="str">
            <v xml:space="preserve">  15:45:31</v>
          </cell>
          <cell r="Q1820">
            <v>51</v>
          </cell>
        </row>
        <row r="1821">
          <cell r="G1821">
            <v>50.82</v>
          </cell>
          <cell r="I1821">
            <v>50.839999999999996</v>
          </cell>
          <cell r="K1821">
            <v>50.839999999999996</v>
          </cell>
          <cell r="L1821">
            <v>51.363</v>
          </cell>
          <cell r="P1821" t="str">
            <v xml:space="preserve">  15:45:33</v>
          </cell>
          <cell r="Q1821">
            <v>50.82</v>
          </cell>
        </row>
        <row r="1822">
          <cell r="G1822">
            <v>50.7</v>
          </cell>
          <cell r="I1822">
            <v>50.73</v>
          </cell>
          <cell r="K1822">
            <v>50.73</v>
          </cell>
          <cell r="L1822">
            <v>51.237000000000002</v>
          </cell>
          <cell r="P1822" t="str">
            <v xml:space="preserve">  15:45:35</v>
          </cell>
          <cell r="Q1822">
            <v>50.7</v>
          </cell>
        </row>
        <row r="1823">
          <cell r="G1823">
            <v>50.67</v>
          </cell>
          <cell r="I1823">
            <v>50.6</v>
          </cell>
          <cell r="K1823">
            <v>50.6</v>
          </cell>
          <cell r="L1823">
            <v>51.081000000000003</v>
          </cell>
          <cell r="P1823" t="str">
            <v xml:space="preserve">  15:45:37</v>
          </cell>
          <cell r="Q1823">
            <v>50.67</v>
          </cell>
        </row>
        <row r="1824">
          <cell r="G1824">
            <v>50.43</v>
          </cell>
          <cell r="I1824">
            <v>50.48</v>
          </cell>
          <cell r="K1824">
            <v>50.48</v>
          </cell>
          <cell r="L1824">
            <v>50.951999999999998</v>
          </cell>
          <cell r="P1824" t="str">
            <v xml:space="preserve">  15:45:39</v>
          </cell>
          <cell r="Q1824">
            <v>50.43</v>
          </cell>
        </row>
        <row r="1825">
          <cell r="G1825">
            <v>50.34</v>
          </cell>
          <cell r="I1825">
            <v>50.28</v>
          </cell>
          <cell r="K1825">
            <v>50.28</v>
          </cell>
          <cell r="L1825">
            <v>50.805</v>
          </cell>
          <cell r="P1825" t="str">
            <v xml:space="preserve">  15:45:41</v>
          </cell>
          <cell r="Q1825">
            <v>50.34</v>
          </cell>
        </row>
        <row r="1826">
          <cell r="G1826">
            <v>50.07</v>
          </cell>
          <cell r="I1826">
            <v>50.199999999999996</v>
          </cell>
          <cell r="K1826">
            <v>50.199999999999996</v>
          </cell>
          <cell r="L1826">
            <v>50.673000000000002</v>
          </cell>
          <cell r="P1826" t="str">
            <v xml:space="preserve">  15:45:43</v>
          </cell>
          <cell r="Q1826">
            <v>50.07</v>
          </cell>
        </row>
        <row r="1827">
          <cell r="G1827">
            <v>50.19</v>
          </cell>
          <cell r="I1827">
            <v>60.6</v>
          </cell>
          <cell r="K1827">
            <v>60.6</v>
          </cell>
          <cell r="L1827">
            <v>53.688000000000002</v>
          </cell>
          <cell r="P1827" t="str">
            <v xml:space="preserve">  15:45:45</v>
          </cell>
          <cell r="Q1827">
            <v>50.19</v>
          </cell>
        </row>
        <row r="1828">
          <cell r="G1828">
            <v>81.540000000000006</v>
          </cell>
          <cell r="I1828">
            <v>71.440000000000012</v>
          </cell>
          <cell r="K1828">
            <v>71.440000000000012</v>
          </cell>
          <cell r="L1828">
            <v>56.835000000000001</v>
          </cell>
          <cell r="P1828" t="str">
            <v xml:space="preserve">  15:45:47</v>
          </cell>
          <cell r="Q1828">
            <v>81.540000000000006</v>
          </cell>
        </row>
        <row r="1829">
          <cell r="G1829">
            <v>82.59</v>
          </cell>
          <cell r="I1829">
            <v>82.41</v>
          </cell>
          <cell r="K1829">
            <v>82.41</v>
          </cell>
          <cell r="L1829">
            <v>60.045000000000002</v>
          </cell>
          <cell r="P1829" t="str">
            <v xml:space="preserve">  15:45:49</v>
          </cell>
          <cell r="Q1829">
            <v>82.59</v>
          </cell>
        </row>
        <row r="1830">
          <cell r="G1830">
            <v>83.1</v>
          </cell>
          <cell r="I1830">
            <v>72.87</v>
          </cell>
          <cell r="K1830">
            <v>72.87</v>
          </cell>
          <cell r="L1830">
            <v>60.254999999999995</v>
          </cell>
          <cell r="P1830" t="str">
            <v xml:space="preserve">  15:45:51</v>
          </cell>
          <cell r="Q1830">
            <v>83.1</v>
          </cell>
        </row>
        <row r="1831">
          <cell r="G1831">
            <v>52.92</v>
          </cell>
          <cell r="I1831">
            <v>62.9</v>
          </cell>
          <cell r="K1831">
            <v>62.9</v>
          </cell>
          <cell r="L1831">
            <v>60.452999999999996</v>
          </cell>
          <cell r="P1831" t="str">
            <v xml:space="preserve">  15:45:53</v>
          </cell>
          <cell r="Q1831">
            <v>52.92</v>
          </cell>
        </row>
        <row r="1832">
          <cell r="G1832">
            <v>52.68</v>
          </cell>
          <cell r="I1832">
            <v>52.68</v>
          </cell>
          <cell r="K1832">
            <v>52.68</v>
          </cell>
          <cell r="L1832">
            <v>60.629999999999995</v>
          </cell>
          <cell r="P1832" t="str">
            <v xml:space="preserve">  15:45:55</v>
          </cell>
          <cell r="Q1832">
            <v>52.68</v>
          </cell>
        </row>
        <row r="1833">
          <cell r="G1833">
            <v>52.44</v>
          </cell>
          <cell r="I1833">
            <v>52.449999999999996</v>
          </cell>
          <cell r="K1833">
            <v>52.449999999999996</v>
          </cell>
          <cell r="L1833">
            <v>60.810000000000016</v>
          </cell>
          <cell r="P1833" t="str">
            <v xml:space="preserve">  15:45:57</v>
          </cell>
          <cell r="Q1833">
            <v>52.44</v>
          </cell>
        </row>
        <row r="1834">
          <cell r="G1834">
            <v>52.23</v>
          </cell>
          <cell r="I1834">
            <v>52.279999999999994</v>
          </cell>
          <cell r="K1834">
            <v>52.279999999999994</v>
          </cell>
          <cell r="L1834">
            <v>60.992999999999995</v>
          </cell>
          <cell r="P1834" t="str">
            <v xml:space="preserve">  15:45:59</v>
          </cell>
          <cell r="Q1834">
            <v>52.23</v>
          </cell>
        </row>
        <row r="1835">
          <cell r="G1835">
            <v>52.17</v>
          </cell>
          <cell r="I1835">
            <v>52.080000000000005</v>
          </cell>
          <cell r="K1835">
            <v>52.080000000000005</v>
          </cell>
          <cell r="L1835">
            <v>61.17</v>
          </cell>
          <cell r="P1835" t="str">
            <v xml:space="preserve">  15:46:01</v>
          </cell>
          <cell r="Q1835">
            <v>52.17</v>
          </cell>
        </row>
        <row r="1836">
          <cell r="G1836">
            <v>51.84</v>
          </cell>
          <cell r="I1836">
            <v>51.97</v>
          </cell>
          <cell r="K1836">
            <v>51.97</v>
          </cell>
          <cell r="L1836">
            <v>61.340999999999994</v>
          </cell>
          <cell r="P1836" t="str">
            <v xml:space="preserve">  15:46:03</v>
          </cell>
          <cell r="Q1836">
            <v>51.84</v>
          </cell>
        </row>
        <row r="1837">
          <cell r="G1837">
            <v>51.9</v>
          </cell>
          <cell r="I1837">
            <v>51.84</v>
          </cell>
          <cell r="K1837">
            <v>51.84</v>
          </cell>
          <cell r="L1837">
            <v>58.364999999999995</v>
          </cell>
          <cell r="P1837" t="str">
            <v xml:space="preserve">  15:46:05</v>
          </cell>
          <cell r="Q1837">
            <v>51.9</v>
          </cell>
        </row>
        <row r="1838">
          <cell r="G1838">
            <v>51.78</v>
          </cell>
          <cell r="I1838">
            <v>51.73</v>
          </cell>
          <cell r="K1838">
            <v>51.73</v>
          </cell>
          <cell r="L1838">
            <v>55.256999999999991</v>
          </cell>
          <cell r="P1838" t="str">
            <v xml:space="preserve">  15:46:07</v>
          </cell>
          <cell r="Q1838">
            <v>51.78</v>
          </cell>
        </row>
        <row r="1839">
          <cell r="G1839">
            <v>51.51</v>
          </cell>
          <cell r="I1839">
            <v>51.569999999999993</v>
          </cell>
          <cell r="K1839">
            <v>51.569999999999993</v>
          </cell>
          <cell r="L1839">
            <v>52.088999999999984</v>
          </cell>
          <cell r="P1839" t="str">
            <v xml:space="preserve">  15:46:09</v>
          </cell>
          <cell r="Q1839">
            <v>51.51</v>
          </cell>
        </row>
        <row r="1840">
          <cell r="G1840">
            <v>51.42</v>
          </cell>
          <cell r="I1840">
            <v>51.38</v>
          </cell>
          <cell r="K1840">
            <v>51.38</v>
          </cell>
          <cell r="L1840">
            <v>51.917999999999992</v>
          </cell>
          <cell r="P1840" t="str">
            <v xml:space="preserve">  15:46:11</v>
          </cell>
          <cell r="Q1840">
            <v>51.42</v>
          </cell>
        </row>
        <row r="1841">
          <cell r="G1841">
            <v>51.21</v>
          </cell>
          <cell r="I1841">
            <v>51.28</v>
          </cell>
          <cell r="K1841">
            <v>51.28</v>
          </cell>
          <cell r="L1841">
            <v>51.771000000000001</v>
          </cell>
          <cell r="P1841" t="str">
            <v xml:space="preserve">  15:46:13</v>
          </cell>
          <cell r="Q1841">
            <v>51.21</v>
          </cell>
        </row>
        <row r="1842">
          <cell r="G1842">
            <v>51.21</v>
          </cell>
          <cell r="I1842">
            <v>51.129999999999995</v>
          </cell>
          <cell r="K1842">
            <v>51.129999999999995</v>
          </cell>
          <cell r="L1842">
            <v>51.624000000000002</v>
          </cell>
          <cell r="P1842" t="str">
            <v xml:space="preserve">  15:46:15</v>
          </cell>
          <cell r="Q1842">
            <v>51.21</v>
          </cell>
        </row>
        <row r="1843">
          <cell r="G1843">
            <v>50.97</v>
          </cell>
          <cell r="I1843">
            <v>51</v>
          </cell>
          <cell r="K1843">
            <v>51</v>
          </cell>
          <cell r="L1843">
            <v>51.483000000000004</v>
          </cell>
          <cell r="P1843" t="str">
            <v xml:space="preserve">  15:46:17</v>
          </cell>
          <cell r="Q1843">
            <v>50.97</v>
          </cell>
        </row>
        <row r="1844">
          <cell r="G1844">
            <v>50.82</v>
          </cell>
          <cell r="I1844">
            <v>50.839999999999996</v>
          </cell>
          <cell r="K1844">
            <v>50.839999999999996</v>
          </cell>
          <cell r="L1844">
            <v>51.338999999999984</v>
          </cell>
          <cell r="P1844" t="str">
            <v xml:space="preserve">  15:46:19</v>
          </cell>
          <cell r="Q1844">
            <v>50.82</v>
          </cell>
        </row>
        <row r="1845">
          <cell r="G1845">
            <v>50.73</v>
          </cell>
          <cell r="I1845">
            <v>50.699999999999996</v>
          </cell>
          <cell r="K1845">
            <v>50.699999999999996</v>
          </cell>
          <cell r="L1845">
            <v>51.21</v>
          </cell>
          <cell r="P1845" t="str">
            <v xml:space="preserve">  15:46:21</v>
          </cell>
          <cell r="Q1845">
            <v>50.73</v>
          </cell>
        </row>
        <row r="1846">
          <cell r="G1846">
            <v>50.55</v>
          </cell>
          <cell r="I1846">
            <v>50.57</v>
          </cell>
          <cell r="K1846">
            <v>50.57</v>
          </cell>
          <cell r="L1846">
            <v>51.063000000000002</v>
          </cell>
          <cell r="P1846" t="str">
            <v xml:space="preserve">  15:46:23</v>
          </cell>
          <cell r="Q1846">
            <v>50.55</v>
          </cell>
        </row>
        <row r="1847">
          <cell r="G1847">
            <v>50.43</v>
          </cell>
          <cell r="I1847">
            <v>50.48</v>
          </cell>
          <cell r="K1847">
            <v>50.48</v>
          </cell>
          <cell r="L1847">
            <v>50.931000000000004</v>
          </cell>
          <cell r="P1847" t="str">
            <v xml:space="preserve">  15:46:25</v>
          </cell>
          <cell r="Q1847">
            <v>50.43</v>
          </cell>
        </row>
        <row r="1848">
          <cell r="G1848">
            <v>50.46</v>
          </cell>
          <cell r="I1848">
            <v>50.359999999999992</v>
          </cell>
          <cell r="K1848">
            <v>50.359999999999992</v>
          </cell>
          <cell r="L1848">
            <v>50.798999999999999</v>
          </cell>
          <cell r="P1848" t="str">
            <v xml:space="preserve">  15:46:27</v>
          </cell>
          <cell r="Q1848">
            <v>50.46</v>
          </cell>
        </row>
        <row r="1849">
          <cell r="G1849">
            <v>50.19</v>
          </cell>
          <cell r="I1849">
            <v>50.26</v>
          </cell>
          <cell r="K1849">
            <v>50.26</v>
          </cell>
          <cell r="L1849">
            <v>50.669999999999995</v>
          </cell>
          <cell r="P1849" t="str">
            <v xml:space="preserve">  15:46:29</v>
          </cell>
          <cell r="Q1849">
            <v>50.19</v>
          </cell>
        </row>
        <row r="1850">
          <cell r="G1850">
            <v>50.13</v>
          </cell>
          <cell r="I1850">
            <v>60.29999999999999</v>
          </cell>
          <cell r="K1850">
            <v>60.29999999999999</v>
          </cell>
          <cell r="L1850">
            <v>53.606999999999992</v>
          </cell>
          <cell r="P1850" t="str">
            <v xml:space="preserve">  15:46:31</v>
          </cell>
          <cell r="Q1850">
            <v>50.13</v>
          </cell>
        </row>
        <row r="1851">
          <cell r="G1851">
            <v>80.58</v>
          </cell>
          <cell r="I1851">
            <v>70.990000000000009</v>
          </cell>
          <cell r="K1851">
            <v>70.990000000000009</v>
          </cell>
          <cell r="L1851">
            <v>56.712000000000003</v>
          </cell>
          <cell r="P1851" t="str">
            <v xml:space="preserve">  15:46:33</v>
          </cell>
          <cell r="Q1851">
            <v>80.58</v>
          </cell>
        </row>
        <row r="1852">
          <cell r="G1852">
            <v>82.26</v>
          </cell>
          <cell r="I1852">
            <v>81.86</v>
          </cell>
          <cell r="K1852">
            <v>81.86</v>
          </cell>
          <cell r="L1852">
            <v>59.888999999999996</v>
          </cell>
          <cell r="P1852" t="str">
            <v xml:space="preserve">  15:46:35</v>
          </cell>
          <cell r="Q1852">
            <v>82.26</v>
          </cell>
        </row>
        <row r="1853">
          <cell r="G1853">
            <v>82.74</v>
          </cell>
          <cell r="I1853">
            <v>78.839999999999989</v>
          </cell>
          <cell r="K1853">
            <v>78.839999999999989</v>
          </cell>
          <cell r="L1853">
            <v>61.958999999999989</v>
          </cell>
          <cell r="P1853" t="str">
            <v xml:space="preserve">  15:46:37</v>
          </cell>
          <cell r="Q1853">
            <v>82.74</v>
          </cell>
        </row>
        <row r="1854">
          <cell r="G1854">
            <v>71.52</v>
          </cell>
          <cell r="I1854">
            <v>69.069999999999993</v>
          </cell>
          <cell r="K1854">
            <v>69.069999999999993</v>
          </cell>
          <cell r="L1854">
            <v>62.181000000000004</v>
          </cell>
          <cell r="P1854" t="str">
            <v xml:space="preserve">  15:46:39</v>
          </cell>
          <cell r="Q1854">
            <v>71.52</v>
          </cell>
        </row>
        <row r="1855">
          <cell r="G1855">
            <v>52.95</v>
          </cell>
          <cell r="I1855">
            <v>59.01</v>
          </cell>
          <cell r="K1855">
            <v>59.01</v>
          </cell>
          <cell r="L1855">
            <v>62.381999999999991</v>
          </cell>
          <cell r="P1855" t="str">
            <v xml:space="preserve">  15:46:41</v>
          </cell>
          <cell r="Q1855">
            <v>52.95</v>
          </cell>
        </row>
        <row r="1856">
          <cell r="G1856">
            <v>52.56</v>
          </cell>
          <cell r="I1856">
            <v>52.580000000000005</v>
          </cell>
          <cell r="K1856">
            <v>52.580000000000005</v>
          </cell>
          <cell r="L1856">
            <v>62.562000000000012</v>
          </cell>
          <cell r="P1856" t="str">
            <v xml:space="preserve">  15:46:43</v>
          </cell>
          <cell r="Q1856">
            <v>52.56</v>
          </cell>
        </row>
        <row r="1857">
          <cell r="G1857">
            <v>52.23</v>
          </cell>
          <cell r="I1857">
            <v>52.359999999999992</v>
          </cell>
          <cell r="K1857">
            <v>52.359999999999992</v>
          </cell>
          <cell r="L1857">
            <v>62.74499999999999</v>
          </cell>
          <cell r="P1857" t="str">
            <v xml:space="preserve">  15:46:45</v>
          </cell>
          <cell r="Q1857">
            <v>52.23</v>
          </cell>
        </row>
        <row r="1858">
          <cell r="G1858">
            <v>52.29</v>
          </cell>
          <cell r="I1858">
            <v>52.169999999999995</v>
          </cell>
          <cell r="K1858">
            <v>52.169999999999995</v>
          </cell>
          <cell r="L1858">
            <v>62.924999999999997</v>
          </cell>
          <cell r="P1858" t="str">
            <v xml:space="preserve">  15:46:47</v>
          </cell>
          <cell r="Q1858">
            <v>52.29</v>
          </cell>
        </row>
        <row r="1859">
          <cell r="G1859">
            <v>51.99</v>
          </cell>
          <cell r="I1859">
            <v>52.01</v>
          </cell>
          <cell r="K1859">
            <v>52.01</v>
          </cell>
          <cell r="L1859">
            <v>63.087000000000003</v>
          </cell>
          <cell r="P1859" t="str">
            <v xml:space="preserve">  15:46:49</v>
          </cell>
          <cell r="Q1859">
            <v>51.99</v>
          </cell>
        </row>
        <row r="1860">
          <cell r="G1860">
            <v>51.75</v>
          </cell>
          <cell r="I1860">
            <v>51.830000000000005</v>
          </cell>
          <cell r="K1860">
            <v>51.830000000000005</v>
          </cell>
          <cell r="L1860">
            <v>60.203999999999994</v>
          </cell>
          <cell r="P1860" t="str">
            <v xml:space="preserve">  15:46:51</v>
          </cell>
          <cell r="Q1860">
            <v>51.75</v>
          </cell>
        </row>
        <row r="1861">
          <cell r="G1861">
            <v>51.75</v>
          </cell>
          <cell r="I1861">
            <v>51.699999999999996</v>
          </cell>
          <cell r="K1861">
            <v>51.699999999999996</v>
          </cell>
          <cell r="L1861">
            <v>57.137999999999998</v>
          </cell>
          <cell r="P1861" t="str">
            <v xml:space="preserve">  15:46:53</v>
          </cell>
          <cell r="Q1861">
            <v>51.75</v>
          </cell>
        </row>
        <row r="1862">
          <cell r="G1862">
            <v>51.6</v>
          </cell>
          <cell r="I1862">
            <v>51.62</v>
          </cell>
          <cell r="K1862">
            <v>51.62</v>
          </cell>
          <cell r="L1862">
            <v>54.015000000000008</v>
          </cell>
          <cell r="P1862" t="str">
            <v xml:space="preserve">  15:46:55</v>
          </cell>
          <cell r="Q1862">
            <v>51.6</v>
          </cell>
        </row>
        <row r="1863">
          <cell r="G1863">
            <v>51.51</v>
          </cell>
          <cell r="I1863">
            <v>51.46</v>
          </cell>
          <cell r="K1863">
            <v>51.46</v>
          </cell>
          <cell r="L1863">
            <v>51.989999999999995</v>
          </cell>
          <cell r="P1863" t="str">
            <v xml:space="preserve">  15:46:57</v>
          </cell>
          <cell r="Q1863">
            <v>51.51</v>
          </cell>
        </row>
        <row r="1864">
          <cell r="G1864">
            <v>51.27</v>
          </cell>
          <cell r="I1864">
            <v>51.26</v>
          </cell>
          <cell r="K1864">
            <v>51.26</v>
          </cell>
          <cell r="L1864">
            <v>51.795000000000002</v>
          </cell>
          <cell r="P1864" t="str">
            <v xml:space="preserve">  15:46:59</v>
          </cell>
          <cell r="Q1864">
            <v>51.27</v>
          </cell>
        </row>
        <row r="1865">
          <cell r="G1865">
            <v>51</v>
          </cell>
          <cell r="I1865">
            <v>51.1</v>
          </cell>
          <cell r="K1865">
            <v>51.1</v>
          </cell>
          <cell r="L1865">
            <v>51.641999999999996</v>
          </cell>
          <cell r="P1865" t="str">
            <v xml:space="preserve">  15:47:01</v>
          </cell>
          <cell r="Q1865">
            <v>51</v>
          </cell>
        </row>
        <row r="1866">
          <cell r="G1866">
            <v>51.03</v>
          </cell>
          <cell r="I1866">
            <v>50.97</v>
          </cell>
          <cell r="K1866">
            <v>50.97</v>
          </cell>
          <cell r="L1866">
            <v>51.506999999999991</v>
          </cell>
          <cell r="P1866" t="str">
            <v xml:space="preserve">  15:47:03</v>
          </cell>
          <cell r="Q1866">
            <v>51.03</v>
          </cell>
        </row>
        <row r="1867">
          <cell r="G1867">
            <v>50.88</v>
          </cell>
          <cell r="I1867">
            <v>50.91</v>
          </cell>
          <cell r="K1867">
            <v>50.91</v>
          </cell>
          <cell r="L1867">
            <v>51.36</v>
          </cell>
          <cell r="P1867" t="str">
            <v xml:space="preserve">  15:47:05</v>
          </cell>
          <cell r="Q1867">
            <v>50.88</v>
          </cell>
        </row>
        <row r="1868">
          <cell r="G1868">
            <v>50.82</v>
          </cell>
          <cell r="I1868">
            <v>50.800000000000004</v>
          </cell>
          <cell r="K1868">
            <v>50.800000000000004</v>
          </cell>
          <cell r="L1868">
            <v>51.230999999999995</v>
          </cell>
          <cell r="P1868" t="str">
            <v xml:space="preserve">  15:47:07</v>
          </cell>
          <cell r="Q1868">
            <v>50.82</v>
          </cell>
        </row>
        <row r="1869">
          <cell r="G1869">
            <v>50.7</v>
          </cell>
          <cell r="I1869">
            <v>50.650000000000006</v>
          </cell>
          <cell r="K1869">
            <v>50.650000000000006</v>
          </cell>
          <cell r="L1869">
            <v>51.098999999999997</v>
          </cell>
          <cell r="P1869" t="str">
            <v xml:space="preserve">  15:47:09</v>
          </cell>
          <cell r="Q1869">
            <v>50.7</v>
          </cell>
        </row>
        <row r="1870">
          <cell r="G1870">
            <v>50.43</v>
          </cell>
          <cell r="I1870">
            <v>50.48</v>
          </cell>
          <cell r="K1870">
            <v>50.48</v>
          </cell>
          <cell r="L1870">
            <v>50.954999999999998</v>
          </cell>
          <cell r="P1870" t="str">
            <v xml:space="preserve">  15:47:11</v>
          </cell>
          <cell r="Q1870">
            <v>50.43</v>
          </cell>
        </row>
        <row r="1871">
          <cell r="G1871">
            <v>50.31</v>
          </cell>
          <cell r="I1871">
            <v>50.32</v>
          </cell>
          <cell r="K1871">
            <v>50.32</v>
          </cell>
          <cell r="L1871">
            <v>50.816999999999993</v>
          </cell>
          <cell r="P1871" t="str">
            <v xml:space="preserve">  15:47:13</v>
          </cell>
          <cell r="Q1871">
            <v>50.31</v>
          </cell>
        </row>
        <row r="1872">
          <cell r="G1872">
            <v>50.22</v>
          </cell>
          <cell r="I1872">
            <v>50.18</v>
          </cell>
          <cell r="K1872">
            <v>50.18</v>
          </cell>
          <cell r="L1872">
            <v>50.666999999999994</v>
          </cell>
          <cell r="P1872" t="str">
            <v xml:space="preserve">  15:47:15</v>
          </cell>
          <cell r="Q1872">
            <v>50.22</v>
          </cell>
        </row>
        <row r="1873">
          <cell r="G1873">
            <v>50.01</v>
          </cell>
          <cell r="I1873">
            <v>52.669999999999995</v>
          </cell>
          <cell r="K1873">
            <v>52.669999999999995</v>
          </cell>
          <cell r="L1873">
            <v>51.317999999999998</v>
          </cell>
          <cell r="P1873" t="str">
            <v xml:space="preserve">  15:47:17</v>
          </cell>
          <cell r="Q1873">
            <v>50.01</v>
          </cell>
        </row>
        <row r="1874">
          <cell r="G1874">
            <v>57.78</v>
          </cell>
          <cell r="I1874">
            <v>63.16</v>
          </cell>
          <cell r="K1874">
            <v>63.16</v>
          </cell>
          <cell r="L1874">
            <v>54.386999999999986</v>
          </cell>
          <cell r="P1874" t="str">
            <v xml:space="preserve">  15:47:19</v>
          </cell>
          <cell r="Q1874">
            <v>57.78</v>
          </cell>
        </row>
        <row r="1875">
          <cell r="G1875">
            <v>81.69</v>
          </cell>
          <cell r="I1875">
            <v>73.92</v>
          </cell>
          <cell r="K1875">
            <v>73.92</v>
          </cell>
          <cell r="L1875">
            <v>57.512999999999998</v>
          </cell>
          <cell r="P1875" t="str">
            <v xml:space="preserve">  15:47:21</v>
          </cell>
          <cell r="Q1875">
            <v>81.69</v>
          </cell>
        </row>
        <row r="1876">
          <cell r="G1876">
            <v>82.29</v>
          </cell>
          <cell r="I1876">
            <v>82.340000000000018</v>
          </cell>
          <cell r="K1876">
            <v>82.340000000000018</v>
          </cell>
          <cell r="L1876">
            <v>60.728999999999999</v>
          </cell>
          <cell r="P1876" t="str">
            <v xml:space="preserve">  15:47:23</v>
          </cell>
          <cell r="Q1876">
            <v>82.29</v>
          </cell>
        </row>
        <row r="1877">
          <cell r="G1877">
            <v>83.04</v>
          </cell>
          <cell r="I1877">
            <v>72.73</v>
          </cell>
          <cell r="K1877">
            <v>72.73</v>
          </cell>
          <cell r="L1877">
            <v>60.933000000000007</v>
          </cell>
          <cell r="P1877" t="str">
            <v xml:space="preserve">  15:47:25</v>
          </cell>
          <cell r="Q1877">
            <v>83.04</v>
          </cell>
        </row>
        <row r="1878">
          <cell r="G1878">
            <v>52.86</v>
          </cell>
          <cell r="I1878">
            <v>62.84</v>
          </cell>
          <cell r="K1878">
            <v>62.84</v>
          </cell>
          <cell r="L1878">
            <v>61.125</v>
          </cell>
          <cell r="P1878" t="str">
            <v xml:space="preserve">  15:47:27</v>
          </cell>
          <cell r="Q1878">
            <v>52.86</v>
          </cell>
        </row>
        <row r="1879">
          <cell r="G1879">
            <v>52.62</v>
          </cell>
          <cell r="I1879">
            <v>52.589999999999996</v>
          </cell>
          <cell r="K1879">
            <v>52.589999999999996</v>
          </cell>
          <cell r="L1879">
            <v>61.311</v>
          </cell>
          <cell r="P1879" t="str">
            <v xml:space="preserve">  15:47:29</v>
          </cell>
          <cell r="Q1879">
            <v>52.62</v>
          </cell>
        </row>
        <row r="1880">
          <cell r="G1880">
            <v>52.29</v>
          </cell>
          <cell r="I1880">
            <v>52.359999999999992</v>
          </cell>
          <cell r="K1880">
            <v>52.359999999999992</v>
          </cell>
          <cell r="L1880">
            <v>61.497</v>
          </cell>
          <cell r="P1880" t="str">
            <v xml:space="preserve">  15:47:31</v>
          </cell>
          <cell r="Q1880">
            <v>52.29</v>
          </cell>
        </row>
        <row r="1881">
          <cell r="G1881">
            <v>52.17</v>
          </cell>
          <cell r="I1881">
            <v>52.169999999999995</v>
          </cell>
          <cell r="K1881">
            <v>52.169999999999995</v>
          </cell>
          <cell r="L1881">
            <v>61.679999999999993</v>
          </cell>
          <cell r="P1881" t="str">
            <v xml:space="preserve">  15:47:33</v>
          </cell>
          <cell r="Q1881">
            <v>52.17</v>
          </cell>
        </row>
        <row r="1882">
          <cell r="G1882">
            <v>52.05</v>
          </cell>
          <cell r="I1882">
            <v>52</v>
          </cell>
          <cell r="K1882">
            <v>52</v>
          </cell>
          <cell r="L1882">
            <v>61.856999999999992</v>
          </cell>
          <cell r="P1882" t="str">
            <v xml:space="preserve">  15:47:35</v>
          </cell>
          <cell r="Q1882">
            <v>52.05</v>
          </cell>
        </row>
        <row r="1883">
          <cell r="G1883">
            <v>51.78</v>
          </cell>
          <cell r="I1883">
            <v>51.830000000000005</v>
          </cell>
          <cell r="K1883">
            <v>51.830000000000005</v>
          </cell>
          <cell r="L1883">
            <v>61.245000000000005</v>
          </cell>
          <cell r="P1883" t="str">
            <v xml:space="preserve">  15:47:37</v>
          </cell>
          <cell r="Q1883">
            <v>51.78</v>
          </cell>
        </row>
        <row r="1884">
          <cell r="G1884">
            <v>51.66</v>
          </cell>
          <cell r="I1884">
            <v>51.65</v>
          </cell>
          <cell r="K1884">
            <v>51.65</v>
          </cell>
          <cell r="L1884">
            <v>58.226999999999997</v>
          </cell>
          <cell r="P1884" t="str">
            <v xml:space="preserve">  15:47:39</v>
          </cell>
          <cell r="Q1884">
            <v>51.66</v>
          </cell>
        </row>
        <row r="1885">
          <cell r="G1885">
            <v>51.51</v>
          </cell>
          <cell r="I1885">
            <v>51.529999999999994</v>
          </cell>
          <cell r="K1885">
            <v>51.529999999999994</v>
          </cell>
          <cell r="L1885">
            <v>55.14</v>
          </cell>
          <cell r="P1885" t="str">
            <v xml:space="preserve">  15:47:41</v>
          </cell>
          <cell r="Q1885">
            <v>51.51</v>
          </cell>
        </row>
        <row r="1886">
          <cell r="G1886">
            <v>51.42</v>
          </cell>
          <cell r="I1886">
            <v>51.400000000000006</v>
          </cell>
          <cell r="K1886">
            <v>51.400000000000006</v>
          </cell>
          <cell r="L1886">
            <v>51.963000000000001</v>
          </cell>
          <cell r="P1886" t="str">
            <v xml:space="preserve">  15:47:43</v>
          </cell>
          <cell r="Q1886">
            <v>51.42</v>
          </cell>
        </row>
        <row r="1887">
          <cell r="G1887">
            <v>51.27</v>
          </cell>
          <cell r="I1887">
            <v>51.27</v>
          </cell>
          <cell r="K1887">
            <v>51.27</v>
          </cell>
          <cell r="L1887">
            <v>51.788999999999987</v>
          </cell>
          <cell r="P1887" t="str">
            <v xml:space="preserve">  15:47:45</v>
          </cell>
          <cell r="Q1887">
            <v>51.27</v>
          </cell>
        </row>
        <row r="1888">
          <cell r="G1888">
            <v>51.12</v>
          </cell>
          <cell r="I1888">
            <v>51.140000000000008</v>
          </cell>
          <cell r="K1888">
            <v>51.140000000000008</v>
          </cell>
          <cell r="L1888">
            <v>51.629999999999995</v>
          </cell>
          <cell r="P1888" t="str">
            <v xml:space="preserve">  15:47:47</v>
          </cell>
          <cell r="Q1888">
            <v>51.12</v>
          </cell>
        </row>
        <row r="1889">
          <cell r="G1889">
            <v>51.03</v>
          </cell>
          <cell r="I1889">
            <v>50.99</v>
          </cell>
          <cell r="K1889">
            <v>50.99</v>
          </cell>
          <cell r="L1889">
            <v>51.483000000000004</v>
          </cell>
          <cell r="P1889" t="str">
            <v xml:space="preserve">  15:47:49</v>
          </cell>
          <cell r="Q1889">
            <v>51.03</v>
          </cell>
        </row>
        <row r="1890">
          <cell r="G1890">
            <v>50.82</v>
          </cell>
          <cell r="I1890">
            <v>50.879999999999995</v>
          </cell>
          <cell r="K1890">
            <v>50.879999999999995</v>
          </cell>
          <cell r="L1890">
            <v>51.345000000000006</v>
          </cell>
          <cell r="P1890" t="str">
            <v xml:space="preserve">  15:47:51</v>
          </cell>
          <cell r="Q1890">
            <v>50.82</v>
          </cell>
        </row>
        <row r="1891">
          <cell r="G1891">
            <v>50.79</v>
          </cell>
          <cell r="I1891">
            <v>50.74</v>
          </cell>
          <cell r="K1891">
            <v>50.74</v>
          </cell>
          <cell r="L1891">
            <v>51.201000000000001</v>
          </cell>
          <cell r="P1891" t="str">
            <v xml:space="preserve">  15:47:53</v>
          </cell>
          <cell r="Q1891">
            <v>50.79</v>
          </cell>
        </row>
        <row r="1892">
          <cell r="G1892">
            <v>50.61</v>
          </cell>
          <cell r="I1892">
            <v>50.640000000000008</v>
          </cell>
          <cell r="K1892">
            <v>50.640000000000008</v>
          </cell>
          <cell r="L1892">
            <v>51.075000000000003</v>
          </cell>
          <cell r="P1892" t="str">
            <v xml:space="preserve">  15:47:55</v>
          </cell>
          <cell r="Q1892">
            <v>50.61</v>
          </cell>
        </row>
        <row r="1893">
          <cell r="G1893">
            <v>50.52</v>
          </cell>
          <cell r="I1893">
            <v>50.52</v>
          </cell>
          <cell r="K1893">
            <v>50.52</v>
          </cell>
          <cell r="L1893">
            <v>50.952000000000005</v>
          </cell>
          <cell r="P1893" t="str">
            <v xml:space="preserve">  15:47:57</v>
          </cell>
          <cell r="Q1893">
            <v>50.52</v>
          </cell>
        </row>
        <row r="1894">
          <cell r="G1894">
            <v>50.43</v>
          </cell>
          <cell r="I1894">
            <v>50.379999999999995</v>
          </cell>
          <cell r="K1894">
            <v>50.379999999999995</v>
          </cell>
          <cell r="L1894">
            <v>50.82</v>
          </cell>
          <cell r="P1894" t="str">
            <v xml:space="preserve">  15:47:59</v>
          </cell>
          <cell r="Q1894">
            <v>50.43</v>
          </cell>
        </row>
        <row r="1895">
          <cell r="G1895">
            <v>50.19</v>
          </cell>
          <cell r="I1895">
            <v>50.25</v>
          </cell>
          <cell r="K1895">
            <v>50.25</v>
          </cell>
          <cell r="L1895">
            <v>50.690999999999995</v>
          </cell>
          <cell r="P1895" t="str">
            <v xml:space="preserve">  15:48:01</v>
          </cell>
          <cell r="Q1895">
            <v>50.19</v>
          </cell>
        </row>
        <row r="1896">
          <cell r="G1896">
            <v>50.13</v>
          </cell>
          <cell r="I1896">
            <v>50.099999999999994</v>
          </cell>
          <cell r="K1896">
            <v>50.099999999999994</v>
          </cell>
          <cell r="L1896">
            <v>50.561999999999998</v>
          </cell>
          <cell r="P1896" t="str">
            <v xml:space="preserve">  15:48:03</v>
          </cell>
          <cell r="Q1896">
            <v>50.13</v>
          </cell>
        </row>
        <row r="1897">
          <cell r="G1897">
            <v>49.98</v>
          </cell>
          <cell r="I1897">
            <v>60.31</v>
          </cell>
          <cell r="K1897">
            <v>60.31</v>
          </cell>
          <cell r="L1897">
            <v>53.531999999999996</v>
          </cell>
          <cell r="P1897" t="str">
            <v xml:space="preserve">  15:48:05</v>
          </cell>
          <cell r="Q1897">
            <v>49.98</v>
          </cell>
        </row>
        <row r="1898">
          <cell r="G1898">
            <v>80.819999999999993</v>
          </cell>
          <cell r="I1898">
            <v>70.88</v>
          </cell>
          <cell r="K1898">
            <v>70.88</v>
          </cell>
          <cell r="L1898">
            <v>56.613</v>
          </cell>
          <cell r="P1898" t="str">
            <v xml:space="preserve">  15:48:07</v>
          </cell>
          <cell r="Q1898">
            <v>80.819999999999993</v>
          </cell>
        </row>
        <row r="1899">
          <cell r="G1899">
            <v>81.84</v>
          </cell>
          <cell r="I1899">
            <v>81.81</v>
          </cell>
          <cell r="K1899">
            <v>81.81</v>
          </cell>
          <cell r="L1899">
            <v>59.808000000000007</v>
          </cell>
          <cell r="P1899" t="str">
            <v xml:space="preserve">  15:48:09</v>
          </cell>
          <cell r="Q1899">
            <v>81.84</v>
          </cell>
        </row>
        <row r="1900">
          <cell r="G1900">
            <v>82.77</v>
          </cell>
          <cell r="I1900">
            <v>76.010000000000005</v>
          </cell>
          <cell r="K1900">
            <v>76.010000000000005</v>
          </cell>
          <cell r="L1900">
            <v>61.070999999999991</v>
          </cell>
          <cell r="P1900" t="str">
            <v xml:space="preserve">  15:48:11</v>
          </cell>
          <cell r="Q1900">
            <v>82.77</v>
          </cell>
        </row>
        <row r="1901">
          <cell r="G1901">
            <v>63.42</v>
          </cell>
          <cell r="I1901">
            <v>66.33</v>
          </cell>
          <cell r="K1901">
            <v>66.33</v>
          </cell>
          <cell r="L1901">
            <v>61.289999999999985</v>
          </cell>
          <cell r="P1901" t="str">
            <v xml:space="preserve">  15:48:13</v>
          </cell>
          <cell r="Q1901">
            <v>63.42</v>
          </cell>
        </row>
        <row r="1902">
          <cell r="G1902">
            <v>52.8</v>
          </cell>
          <cell r="I1902">
            <v>56.22</v>
          </cell>
          <cell r="K1902">
            <v>56.22</v>
          </cell>
          <cell r="L1902">
            <v>61.481999999999992</v>
          </cell>
          <cell r="P1902" t="str">
            <v xml:space="preserve">  15:48:15</v>
          </cell>
          <cell r="Q1902">
            <v>52.8</v>
          </cell>
        </row>
        <row r="1903">
          <cell r="G1903">
            <v>52.44</v>
          </cell>
          <cell r="I1903">
            <v>52.54</v>
          </cell>
          <cell r="K1903">
            <v>52.54</v>
          </cell>
          <cell r="L1903">
            <v>61.677</v>
          </cell>
          <cell r="P1903" t="str">
            <v xml:space="preserve">  15:48:17</v>
          </cell>
          <cell r="Q1903">
            <v>52.44</v>
          </cell>
        </row>
        <row r="1904">
          <cell r="G1904">
            <v>52.38</v>
          </cell>
          <cell r="I1904">
            <v>52.330000000000005</v>
          </cell>
          <cell r="K1904">
            <v>52.330000000000005</v>
          </cell>
          <cell r="L1904">
            <v>61.875</v>
          </cell>
          <cell r="P1904" t="str">
            <v xml:space="preserve">  15:48:19</v>
          </cell>
          <cell r="Q1904">
            <v>52.38</v>
          </cell>
        </row>
        <row r="1905">
          <cell r="G1905">
            <v>52.17</v>
          </cell>
          <cell r="I1905">
            <v>52.150000000000006</v>
          </cell>
          <cell r="K1905">
            <v>52.150000000000006</v>
          </cell>
          <cell r="L1905">
            <v>62.052</v>
          </cell>
          <cell r="P1905" t="str">
            <v xml:space="preserve">  15:48:21</v>
          </cell>
          <cell r="Q1905">
            <v>52.17</v>
          </cell>
        </row>
        <row r="1906">
          <cell r="G1906">
            <v>51.9</v>
          </cell>
          <cell r="I1906">
            <v>51.96</v>
          </cell>
          <cell r="K1906">
            <v>51.96</v>
          </cell>
          <cell r="L1906">
            <v>62.234999999999992</v>
          </cell>
          <cell r="P1906" t="str">
            <v xml:space="preserve">  15:48:23</v>
          </cell>
          <cell r="Q1906">
            <v>51.9</v>
          </cell>
        </row>
        <row r="1907">
          <cell r="G1907">
            <v>51.81</v>
          </cell>
          <cell r="I1907">
            <v>51.75</v>
          </cell>
          <cell r="K1907">
            <v>51.75</v>
          </cell>
          <cell r="L1907">
            <v>59.306999999999995</v>
          </cell>
          <cell r="P1907" t="str">
            <v xml:space="preserve">  15:48:25</v>
          </cell>
          <cell r="Q1907">
            <v>51.81</v>
          </cell>
        </row>
        <row r="1908">
          <cell r="G1908">
            <v>51.54</v>
          </cell>
          <cell r="I1908">
            <v>51.65</v>
          </cell>
          <cell r="K1908">
            <v>51.65</v>
          </cell>
          <cell r="L1908">
            <v>56.283000000000001</v>
          </cell>
          <cell r="P1908" t="str">
            <v xml:space="preserve">  15:48:27</v>
          </cell>
          <cell r="Q1908">
            <v>51.54</v>
          </cell>
        </row>
        <row r="1909">
          <cell r="G1909">
            <v>51.6</v>
          </cell>
          <cell r="I1909">
            <v>51.52</v>
          </cell>
          <cell r="K1909">
            <v>51.52</v>
          </cell>
          <cell r="L1909">
            <v>53.148000000000003</v>
          </cell>
          <cell r="P1909" t="str">
            <v xml:space="preserve">  15:48:29</v>
          </cell>
          <cell r="Q1909">
            <v>51.6</v>
          </cell>
        </row>
        <row r="1910">
          <cell r="G1910">
            <v>51.42</v>
          </cell>
          <cell r="I1910">
            <v>51.410000000000004</v>
          </cell>
          <cell r="K1910">
            <v>51.410000000000004</v>
          </cell>
          <cell r="L1910">
            <v>51.927000000000007</v>
          </cell>
          <cell r="P1910" t="str">
            <v xml:space="preserve">  15:48:31</v>
          </cell>
          <cell r="Q1910">
            <v>51.42</v>
          </cell>
        </row>
        <row r="1911">
          <cell r="G1911">
            <v>51.21</v>
          </cell>
          <cell r="I1911">
            <v>51.25</v>
          </cell>
          <cell r="K1911">
            <v>51.25</v>
          </cell>
          <cell r="L1911">
            <v>51.759</v>
          </cell>
          <cell r="P1911" t="str">
            <v xml:space="preserve">  15:48:33</v>
          </cell>
          <cell r="Q1911">
            <v>51.21</v>
          </cell>
        </row>
        <row r="1912">
          <cell r="G1912">
            <v>51.12</v>
          </cell>
          <cell r="I1912">
            <v>51.120000000000005</v>
          </cell>
          <cell r="K1912">
            <v>51.120000000000005</v>
          </cell>
          <cell r="L1912">
            <v>51.618000000000009</v>
          </cell>
          <cell r="P1912" t="str">
            <v xml:space="preserve">  15:48:35</v>
          </cell>
          <cell r="Q1912">
            <v>51.12</v>
          </cell>
        </row>
        <row r="1913">
          <cell r="G1913">
            <v>51.03</v>
          </cell>
          <cell r="I1913">
            <v>51.01</v>
          </cell>
          <cell r="K1913">
            <v>51.01</v>
          </cell>
          <cell r="L1913">
            <v>51.467999999999996</v>
          </cell>
          <cell r="P1913" t="str">
            <v xml:space="preserve">  15:48:37</v>
          </cell>
          <cell r="Q1913">
            <v>51.03</v>
          </cell>
        </row>
        <row r="1914">
          <cell r="G1914">
            <v>50.88</v>
          </cell>
          <cell r="I1914">
            <v>50.93</v>
          </cell>
          <cell r="K1914">
            <v>50.93</v>
          </cell>
          <cell r="L1914">
            <v>51.338999999999999</v>
          </cell>
          <cell r="P1914" t="str">
            <v xml:space="preserve">  15:48:39</v>
          </cell>
          <cell r="Q1914">
            <v>50.88</v>
          </cell>
        </row>
        <row r="1915">
          <cell r="G1915">
            <v>50.88</v>
          </cell>
          <cell r="I1915">
            <v>50.85</v>
          </cell>
          <cell r="K1915">
            <v>50.85</v>
          </cell>
          <cell r="L1915">
            <v>51.227999999999994</v>
          </cell>
          <cell r="P1915" t="str">
            <v xml:space="preserve">  15:48:41</v>
          </cell>
          <cell r="Q1915">
            <v>50.88</v>
          </cell>
        </row>
        <row r="1916">
          <cell r="G1916">
            <v>50.79</v>
          </cell>
          <cell r="I1916">
            <v>50.77</v>
          </cell>
          <cell r="K1916">
            <v>50.77</v>
          </cell>
          <cell r="L1916">
            <v>51.110999999999997</v>
          </cell>
          <cell r="P1916" t="str">
            <v xml:space="preserve">  15:48:43</v>
          </cell>
          <cell r="Q1916">
            <v>50.79</v>
          </cell>
        </row>
        <row r="1917">
          <cell r="G1917">
            <v>50.64</v>
          </cell>
          <cell r="I1917">
            <v>50.640000000000008</v>
          </cell>
          <cell r="K1917">
            <v>50.640000000000008</v>
          </cell>
          <cell r="L1917">
            <v>51.006</v>
          </cell>
          <cell r="P1917" t="str">
            <v xml:space="preserve">  15:48:45</v>
          </cell>
          <cell r="Q1917">
            <v>50.64</v>
          </cell>
        </row>
        <row r="1918">
          <cell r="G1918">
            <v>50.49</v>
          </cell>
          <cell r="I1918">
            <v>50.53</v>
          </cell>
          <cell r="K1918">
            <v>50.53</v>
          </cell>
          <cell r="L1918">
            <v>50.892000000000003</v>
          </cell>
          <cell r="P1918" t="str">
            <v xml:space="preserve">  15:48:47</v>
          </cell>
          <cell r="Q1918">
            <v>50.49</v>
          </cell>
        </row>
        <row r="1919">
          <cell r="G1919">
            <v>50.46</v>
          </cell>
          <cell r="I1919">
            <v>50.410000000000004</v>
          </cell>
          <cell r="K1919">
            <v>50.410000000000004</v>
          </cell>
          <cell r="L1919">
            <v>50.777999999999999</v>
          </cell>
          <cell r="P1919" t="str">
            <v xml:space="preserve">  15:48:49</v>
          </cell>
          <cell r="Q1919">
            <v>50.46</v>
          </cell>
        </row>
        <row r="1920">
          <cell r="G1920">
            <v>50.28</v>
          </cell>
          <cell r="I1920">
            <v>54.860000000000007</v>
          </cell>
          <cell r="K1920">
            <v>54.860000000000007</v>
          </cell>
          <cell r="L1920">
            <v>52.040999999999997</v>
          </cell>
          <cell r="P1920" t="str">
            <v xml:space="preserve">  15:48:51</v>
          </cell>
          <cell r="Q1920">
            <v>50.28</v>
          </cell>
        </row>
        <row r="1921">
          <cell r="G1921">
            <v>63.84</v>
          </cell>
          <cell r="I1921">
            <v>64.959999999999994</v>
          </cell>
          <cell r="K1921">
            <v>64.959999999999994</v>
          </cell>
          <cell r="L1921">
            <v>55.004999999999995</v>
          </cell>
          <cell r="P1921" t="str">
            <v xml:space="preserve">  15:48:53</v>
          </cell>
          <cell r="Q1921">
            <v>63.84</v>
          </cell>
        </row>
        <row r="1922">
          <cell r="G1922">
            <v>80.760000000000005</v>
          </cell>
          <cell r="I1922">
            <v>75.600000000000009</v>
          </cell>
          <cell r="K1922">
            <v>75.600000000000009</v>
          </cell>
          <cell r="L1922">
            <v>58.122</v>
          </cell>
          <cell r="P1922" t="str">
            <v xml:space="preserve">  15:48:55</v>
          </cell>
          <cell r="Q1922">
            <v>80.760000000000005</v>
          </cell>
        </row>
        <row r="1923">
          <cell r="G1923">
            <v>82.2</v>
          </cell>
          <cell r="I1923">
            <v>82.01</v>
          </cell>
          <cell r="K1923">
            <v>82.01</v>
          </cell>
          <cell r="L1923">
            <v>61.341000000000008</v>
          </cell>
          <cell r="P1923" t="str">
            <v xml:space="preserve">  15:48:57</v>
          </cell>
          <cell r="Q1923">
            <v>82.2</v>
          </cell>
        </row>
        <row r="1924">
          <cell r="G1924">
            <v>83.07</v>
          </cell>
          <cell r="I1924">
            <v>82.429999999999993</v>
          </cell>
          <cell r="K1924">
            <v>82.429999999999993</v>
          </cell>
          <cell r="L1924">
            <v>64.454999999999998</v>
          </cell>
          <cell r="P1924" t="str">
            <v xml:space="preserve">  15:48:59</v>
          </cell>
          <cell r="Q1924">
            <v>83.07</v>
          </cell>
        </row>
        <row r="1925">
          <cell r="G1925">
            <v>82.02</v>
          </cell>
          <cell r="I1925">
            <v>72.67</v>
          </cell>
          <cell r="K1925">
            <v>72.67</v>
          </cell>
          <cell r="L1925">
            <v>64.667999999999992</v>
          </cell>
          <cell r="P1925" t="str">
            <v xml:space="preserve">  15:49:01</v>
          </cell>
          <cell r="Q1925">
            <v>82.02</v>
          </cell>
        </row>
        <row r="1926">
          <cell r="G1926">
            <v>52.92</v>
          </cell>
          <cell r="I1926">
            <v>62.580000000000005</v>
          </cell>
          <cell r="K1926">
            <v>62.580000000000005</v>
          </cell>
          <cell r="L1926">
            <v>64.883999999999986</v>
          </cell>
          <cell r="P1926" t="str">
            <v xml:space="preserve">  15:49:03</v>
          </cell>
          <cell r="Q1926">
            <v>52.92</v>
          </cell>
        </row>
        <row r="1927">
          <cell r="G1927">
            <v>52.8</v>
          </cell>
          <cell r="I1927">
            <v>52.76</v>
          </cell>
          <cell r="K1927">
            <v>52.76</v>
          </cell>
          <cell r="L1927">
            <v>65.09099999999998</v>
          </cell>
          <cell r="P1927" t="str">
            <v xml:space="preserve">  15:49:05</v>
          </cell>
          <cell r="Q1927">
            <v>52.8</v>
          </cell>
        </row>
        <row r="1928">
          <cell r="G1928">
            <v>52.56</v>
          </cell>
          <cell r="I1928">
            <v>52.6</v>
          </cell>
          <cell r="K1928">
            <v>52.6</v>
          </cell>
          <cell r="L1928">
            <v>65.289000000000016</v>
          </cell>
          <cell r="P1928" t="str">
            <v xml:space="preserve">  15:49:07</v>
          </cell>
          <cell r="Q1928">
            <v>52.56</v>
          </cell>
        </row>
        <row r="1929">
          <cell r="G1929">
            <v>52.44</v>
          </cell>
          <cell r="I1929">
            <v>52.49</v>
          </cell>
          <cell r="K1929">
            <v>52.49</v>
          </cell>
          <cell r="L1929">
            <v>65.50800000000001</v>
          </cell>
          <cell r="P1929" t="str">
            <v xml:space="preserve">  15:49:09</v>
          </cell>
          <cell r="Q1929">
            <v>52.44</v>
          </cell>
        </row>
        <row r="1930">
          <cell r="G1930">
            <v>52.47</v>
          </cell>
          <cell r="I1930">
            <v>52.41</v>
          </cell>
          <cell r="K1930">
            <v>52.41</v>
          </cell>
          <cell r="L1930">
            <v>64.356000000000009</v>
          </cell>
          <cell r="P1930" t="str">
            <v xml:space="preserve">  15:49:11</v>
          </cell>
          <cell r="Q1930">
            <v>52.47</v>
          </cell>
        </row>
        <row r="1931">
          <cell r="G1931">
            <v>52.32</v>
          </cell>
          <cell r="I1931">
            <v>52.26</v>
          </cell>
          <cell r="K1931">
            <v>52.26</v>
          </cell>
          <cell r="L1931">
            <v>61.479000000000006</v>
          </cell>
          <cell r="P1931" t="str">
            <v xml:space="preserve">  15:49:13</v>
          </cell>
          <cell r="Q1931">
            <v>52.32</v>
          </cell>
        </row>
        <row r="1932">
          <cell r="G1932">
            <v>51.99</v>
          </cell>
          <cell r="I1932">
            <v>52.160000000000004</v>
          </cell>
          <cell r="K1932">
            <v>52.160000000000004</v>
          </cell>
          <cell r="L1932">
            <v>58.475999999999985</v>
          </cell>
          <cell r="P1932" t="str">
            <v xml:space="preserve">  15:49:15</v>
          </cell>
          <cell r="Q1932">
            <v>51.99</v>
          </cell>
        </row>
        <row r="1933">
          <cell r="G1933">
            <v>52.17</v>
          </cell>
          <cell r="I1933">
            <v>52.080000000000005</v>
          </cell>
          <cell r="K1933">
            <v>52.080000000000005</v>
          </cell>
          <cell r="L1933">
            <v>55.37700000000001</v>
          </cell>
          <cell r="P1933" t="str">
            <v xml:space="preserve">  15:49:17</v>
          </cell>
          <cell r="Q1933">
            <v>52.17</v>
          </cell>
        </row>
        <row r="1934">
          <cell r="G1934">
            <v>52.08</v>
          </cell>
          <cell r="I1934">
            <v>52.050000000000004</v>
          </cell>
          <cell r="K1934">
            <v>52.050000000000004</v>
          </cell>
          <cell r="L1934">
            <v>52.364999999999995</v>
          </cell>
          <cell r="P1934" t="str">
            <v xml:space="preserve">  15:49:19</v>
          </cell>
          <cell r="Q1934">
            <v>52.08</v>
          </cell>
        </row>
        <row r="1935">
          <cell r="G1935">
            <v>51.9</v>
          </cell>
          <cell r="I1935">
            <v>51.93</v>
          </cell>
          <cell r="K1935">
            <v>51.93</v>
          </cell>
          <cell r="L1935">
            <v>52.253999999999998</v>
          </cell>
          <cell r="P1935" t="str">
            <v xml:space="preserve">  15:49:21</v>
          </cell>
          <cell r="Q1935">
            <v>51.9</v>
          </cell>
        </row>
        <row r="1936">
          <cell r="G1936">
            <v>51.81</v>
          </cell>
          <cell r="I1936">
            <v>51.75</v>
          </cell>
          <cell r="K1936">
            <v>51.75</v>
          </cell>
          <cell r="L1936">
            <v>52.128</v>
          </cell>
          <cell r="P1936" t="str">
            <v xml:space="preserve">  15:49:23</v>
          </cell>
          <cell r="Q1936">
            <v>51.81</v>
          </cell>
        </row>
        <row r="1937">
          <cell r="G1937">
            <v>51.54</v>
          </cell>
          <cell r="I1937">
            <v>51.68</v>
          </cell>
          <cell r="K1937">
            <v>51.68</v>
          </cell>
          <cell r="L1937">
            <v>52.040999999999997</v>
          </cell>
          <cell r="P1937" t="str">
            <v xml:space="preserve">  15:49:25</v>
          </cell>
          <cell r="Q1937">
            <v>51.54</v>
          </cell>
        </row>
        <row r="1938">
          <cell r="G1938">
            <v>51.69</v>
          </cell>
          <cell r="I1938">
            <v>51.589999999999996</v>
          </cell>
          <cell r="K1938">
            <v>51.589999999999996</v>
          </cell>
          <cell r="L1938">
            <v>51.951000000000001</v>
          </cell>
          <cell r="P1938" t="str">
            <v xml:space="preserve">  15:49:27</v>
          </cell>
          <cell r="Q1938">
            <v>51.69</v>
          </cell>
        </row>
        <row r="1939">
          <cell r="G1939">
            <v>51.54</v>
          </cell>
          <cell r="I1939">
            <v>51.569999999999993</v>
          </cell>
          <cell r="K1939">
            <v>51.569999999999993</v>
          </cell>
          <cell r="L1939">
            <v>51.851999999999997</v>
          </cell>
          <cell r="P1939" t="str">
            <v xml:space="preserve">  15:49:29</v>
          </cell>
          <cell r="Q1939">
            <v>51.54</v>
          </cell>
        </row>
        <row r="1940">
          <cell r="G1940">
            <v>51.48</v>
          </cell>
          <cell r="I1940">
            <v>51.449999999999996</v>
          </cell>
          <cell r="K1940">
            <v>51.449999999999996</v>
          </cell>
          <cell r="L1940">
            <v>51.753000000000007</v>
          </cell>
          <cell r="P1940" t="str">
            <v xml:space="preserve">  15:49:31</v>
          </cell>
          <cell r="Q1940">
            <v>51.48</v>
          </cell>
        </row>
        <row r="1941">
          <cell r="G1941">
            <v>51.33</v>
          </cell>
          <cell r="I1941">
            <v>51.379999999999995</v>
          </cell>
          <cell r="K1941">
            <v>51.379999999999995</v>
          </cell>
          <cell r="L1941">
            <v>51.686999999999998</v>
          </cell>
          <cell r="P1941" t="str">
            <v xml:space="preserve">  15:49:33</v>
          </cell>
          <cell r="Q1941">
            <v>51.33</v>
          </cell>
        </row>
        <row r="1942">
          <cell r="G1942">
            <v>51.33</v>
          </cell>
          <cell r="I1942">
            <v>51.300000000000004</v>
          </cell>
          <cell r="K1942">
            <v>51.300000000000004</v>
          </cell>
          <cell r="L1942">
            <v>51.593999999999994</v>
          </cell>
          <cell r="P1942" t="str">
            <v xml:space="preserve">  15:49:35</v>
          </cell>
          <cell r="Q1942">
            <v>51.33</v>
          </cell>
        </row>
        <row r="1943">
          <cell r="G1943">
            <v>51.24</v>
          </cell>
          <cell r="I1943">
            <v>51.23</v>
          </cell>
          <cell r="K1943">
            <v>51.23</v>
          </cell>
          <cell r="L1943">
            <v>51.498000000000005</v>
          </cell>
          <cell r="P1943" t="str">
            <v xml:space="preserve">  15:49:37</v>
          </cell>
          <cell r="Q1943">
            <v>51.24</v>
          </cell>
        </row>
        <row r="1944">
          <cell r="G1944">
            <v>51.12</v>
          </cell>
          <cell r="I1944">
            <v>51.120000000000005</v>
          </cell>
          <cell r="K1944">
            <v>51.120000000000005</v>
          </cell>
          <cell r="L1944">
            <v>51.407999999999994</v>
          </cell>
          <cell r="P1944" t="str">
            <v xml:space="preserve">  15:49:39</v>
          </cell>
          <cell r="Q1944">
            <v>51.12</v>
          </cell>
        </row>
        <row r="1945">
          <cell r="G1945">
            <v>51</v>
          </cell>
          <cell r="I1945">
            <v>51.080000000000005</v>
          </cell>
          <cell r="K1945">
            <v>51.080000000000005</v>
          </cell>
          <cell r="L1945">
            <v>51.338999999999999</v>
          </cell>
          <cell r="P1945" t="str">
            <v xml:space="preserve">  15:49:41</v>
          </cell>
          <cell r="Q1945">
            <v>51</v>
          </cell>
        </row>
        <row r="1946">
          <cell r="G1946">
            <v>51.12</v>
          </cell>
          <cell r="I1946">
            <v>51.02</v>
          </cell>
          <cell r="K1946">
            <v>51.02</v>
          </cell>
          <cell r="L1946">
            <v>51.278999999999996</v>
          </cell>
          <cell r="P1946" t="str">
            <v xml:space="preserve">  15:49:43</v>
          </cell>
          <cell r="Q1946">
            <v>51.12</v>
          </cell>
        </row>
        <row r="1947">
          <cell r="G1947">
            <v>50.94</v>
          </cell>
          <cell r="I1947">
            <v>50.97</v>
          </cell>
          <cell r="K1947">
            <v>50.97</v>
          </cell>
          <cell r="L1947">
            <v>51.195000000000007</v>
          </cell>
          <cell r="P1947" t="str">
            <v xml:space="preserve">  15:49:45</v>
          </cell>
          <cell r="Q1947">
            <v>50.94</v>
          </cell>
        </row>
        <row r="1948">
          <cell r="G1948">
            <v>50.85</v>
          </cell>
          <cell r="I1948">
            <v>50.819999999999993</v>
          </cell>
          <cell r="K1948">
            <v>50.819999999999993</v>
          </cell>
          <cell r="L1948">
            <v>51.108000000000004</v>
          </cell>
          <cell r="P1948" t="str">
            <v xml:space="preserve">  15:49:47</v>
          </cell>
          <cell r="Q1948">
            <v>50.85</v>
          </cell>
        </row>
        <row r="1949">
          <cell r="G1949">
            <v>50.67</v>
          </cell>
          <cell r="I1949">
            <v>50.740000000000009</v>
          </cell>
          <cell r="K1949">
            <v>50.740000000000009</v>
          </cell>
          <cell r="L1949">
            <v>51.03</v>
          </cell>
          <cell r="P1949" t="str">
            <v xml:space="preserve">  15:49:49</v>
          </cell>
          <cell r="Q1949">
            <v>50.67</v>
          </cell>
        </row>
        <row r="1950">
          <cell r="G1950">
            <v>50.7</v>
          </cell>
          <cell r="I1950">
            <v>50.669999999999995</v>
          </cell>
          <cell r="K1950">
            <v>50.669999999999995</v>
          </cell>
          <cell r="L1950">
            <v>50.960999999999999</v>
          </cell>
          <cell r="P1950" t="str">
            <v xml:space="preserve">  15:49:51</v>
          </cell>
          <cell r="Q1950">
            <v>50.7</v>
          </cell>
        </row>
        <row r="1951">
          <cell r="G1951">
            <v>50.64</v>
          </cell>
          <cell r="I1951">
            <v>50.629999999999995</v>
          </cell>
          <cell r="K1951">
            <v>50.629999999999995</v>
          </cell>
          <cell r="L1951">
            <v>50.883000000000003</v>
          </cell>
          <cell r="P1951" t="str">
            <v xml:space="preserve">  15:49:53</v>
          </cell>
          <cell r="Q1951">
            <v>50.64</v>
          </cell>
        </row>
        <row r="1952">
          <cell r="G1952">
            <v>50.55</v>
          </cell>
          <cell r="I1952">
            <v>50.56</v>
          </cell>
          <cell r="K1952">
            <v>50.56</v>
          </cell>
          <cell r="L1952">
            <v>50.808</v>
          </cell>
          <cell r="P1952" t="str">
            <v xml:space="preserve">  15:49:55</v>
          </cell>
          <cell r="Q1952">
            <v>50.55</v>
          </cell>
        </row>
        <row r="1953">
          <cell r="G1953">
            <v>50.49</v>
          </cell>
          <cell r="I1953">
            <v>50.48</v>
          </cell>
          <cell r="K1953">
            <v>50.48</v>
          </cell>
          <cell r="L1953">
            <v>50.735999999999997</v>
          </cell>
          <cell r="P1953" t="str">
            <v xml:space="preserve">  15:49:57</v>
          </cell>
          <cell r="Q1953">
            <v>50.49</v>
          </cell>
        </row>
        <row r="1954">
          <cell r="G1954">
            <v>50.4</v>
          </cell>
          <cell r="I1954">
            <v>50.4</v>
          </cell>
          <cell r="K1954">
            <v>50.4</v>
          </cell>
          <cell r="L1954">
            <v>50.666999999999994</v>
          </cell>
          <cell r="P1954" t="str">
            <v xml:space="preserve">  15:49:59</v>
          </cell>
          <cell r="Q1954">
            <v>50.4</v>
          </cell>
        </row>
        <row r="1955">
          <cell r="G1955">
            <v>50.31</v>
          </cell>
          <cell r="I1955">
            <v>50.28</v>
          </cell>
          <cell r="K1955">
            <v>50.28</v>
          </cell>
          <cell r="L1955">
            <v>50.567999999999998</v>
          </cell>
          <cell r="P1955" t="str">
            <v xml:space="preserve">  15:50:01</v>
          </cell>
          <cell r="Q1955">
            <v>50.31</v>
          </cell>
        </row>
        <row r="1956">
          <cell r="G1956">
            <v>50.13</v>
          </cell>
          <cell r="I1956">
            <v>50.169999999999995</v>
          </cell>
          <cell r="K1956">
            <v>50.169999999999995</v>
          </cell>
          <cell r="L1956">
            <v>50.481000000000002</v>
          </cell>
          <cell r="P1956" t="str">
            <v xml:space="preserve">  15:50:03</v>
          </cell>
          <cell r="Q1956">
            <v>50.13</v>
          </cell>
        </row>
        <row r="1957">
          <cell r="G1957">
            <v>50.07</v>
          </cell>
          <cell r="I1957">
            <v>50.09</v>
          </cell>
          <cell r="K1957">
            <v>50.09</v>
          </cell>
          <cell r="L1957">
            <v>50.402999999999999</v>
          </cell>
          <cell r="P1957" t="str">
            <v xml:space="preserve">  15:50:05</v>
          </cell>
          <cell r="Q1957">
            <v>50.07</v>
          </cell>
        </row>
        <row r="1958">
          <cell r="G1958">
            <v>50.07</v>
          </cell>
          <cell r="I1958">
            <v>60.21</v>
          </cell>
          <cell r="K1958">
            <v>60.21</v>
          </cell>
          <cell r="L1958">
            <v>53.385000000000005</v>
          </cell>
          <cell r="P1958" t="str">
            <v xml:space="preserve">  15:50:07</v>
          </cell>
          <cell r="Q1958">
            <v>50.07</v>
          </cell>
        </row>
        <row r="1959">
          <cell r="G1959">
            <v>80.489999999999995</v>
          </cell>
          <cell r="I1959">
            <v>70.94</v>
          </cell>
          <cell r="K1959">
            <v>70.94</v>
          </cell>
          <cell r="L1959">
            <v>56.541000000000011</v>
          </cell>
          <cell r="P1959" t="str">
            <v xml:space="preserve">  15:50:09</v>
          </cell>
          <cell r="Q1959">
            <v>80.489999999999995</v>
          </cell>
        </row>
        <row r="1960">
          <cell r="G1960">
            <v>82.26</v>
          </cell>
          <cell r="I1960">
            <v>81.839999999999989</v>
          </cell>
          <cell r="K1960">
            <v>81.839999999999989</v>
          </cell>
          <cell r="L1960">
            <v>59.753999999999998</v>
          </cell>
          <cell r="P1960" t="str">
            <v xml:space="preserve">  15:50:11</v>
          </cell>
          <cell r="Q1960">
            <v>82.26</v>
          </cell>
        </row>
        <row r="1961">
          <cell r="G1961">
            <v>82.77</v>
          </cell>
          <cell r="I1961">
            <v>79.36</v>
          </cell>
          <cell r="K1961">
            <v>79.36</v>
          </cell>
          <cell r="L1961">
            <v>62.003999999999998</v>
          </cell>
          <cell r="P1961" t="str">
            <v xml:space="preserve">  15:50:13</v>
          </cell>
          <cell r="Q1961">
            <v>82.77</v>
          </cell>
        </row>
        <row r="1962">
          <cell r="G1962">
            <v>73.05</v>
          </cell>
          <cell r="I1962">
            <v>69.67</v>
          </cell>
          <cell r="K1962">
            <v>69.67</v>
          </cell>
          <cell r="L1962">
            <v>62.274000000000001</v>
          </cell>
          <cell r="P1962" t="str">
            <v xml:space="preserve">  15:50:15</v>
          </cell>
          <cell r="Q1962">
            <v>73.05</v>
          </cell>
        </row>
        <row r="1963">
          <cell r="G1963">
            <v>53.19</v>
          </cell>
          <cell r="I1963">
            <v>59.6</v>
          </cell>
          <cell r="K1963">
            <v>59.6</v>
          </cell>
          <cell r="L1963">
            <v>62.489999999999988</v>
          </cell>
          <cell r="P1963" t="str">
            <v xml:space="preserve">  15:50:17</v>
          </cell>
          <cell r="Q1963">
            <v>53.19</v>
          </cell>
        </row>
        <row r="1964">
          <cell r="G1964">
            <v>52.56</v>
          </cell>
          <cell r="I1964">
            <v>52.73</v>
          </cell>
          <cell r="K1964">
            <v>52.73</v>
          </cell>
          <cell r="L1964">
            <v>62.702999999999996</v>
          </cell>
          <cell r="P1964" t="str">
            <v xml:space="preserve">  15:50:19</v>
          </cell>
          <cell r="Q1964">
            <v>52.56</v>
          </cell>
        </row>
        <row r="1965">
          <cell r="G1965">
            <v>52.44</v>
          </cell>
          <cell r="I1965">
            <v>52.51</v>
          </cell>
          <cell r="K1965">
            <v>52.51</v>
          </cell>
          <cell r="L1965">
            <v>62.943000000000005</v>
          </cell>
          <cell r="P1965" t="str">
            <v xml:space="preserve">  15:50:21</v>
          </cell>
          <cell r="Q1965">
            <v>52.44</v>
          </cell>
        </row>
        <row r="1966">
          <cell r="G1966">
            <v>52.53</v>
          </cell>
          <cell r="I1966">
            <v>52.449999999999996</v>
          </cell>
          <cell r="K1966">
            <v>52.449999999999996</v>
          </cell>
          <cell r="L1966">
            <v>63.173999999999992</v>
          </cell>
          <cell r="P1966" t="str">
            <v xml:space="preserve">  15:50:23</v>
          </cell>
          <cell r="Q1966">
            <v>52.53</v>
          </cell>
        </row>
        <row r="1967">
          <cell r="G1967">
            <v>52.38</v>
          </cell>
          <cell r="I1967">
            <v>52.35</v>
          </cell>
          <cell r="K1967">
            <v>52.35</v>
          </cell>
          <cell r="L1967">
            <v>63.380999999999993</v>
          </cell>
          <cell r="P1967" t="str">
            <v xml:space="preserve">  15:50:25</v>
          </cell>
          <cell r="Q1967">
            <v>52.38</v>
          </cell>
        </row>
        <row r="1968">
          <cell r="G1968">
            <v>52.14</v>
          </cell>
          <cell r="I1968">
            <v>52.26</v>
          </cell>
          <cell r="K1968">
            <v>52.26</v>
          </cell>
          <cell r="L1968">
            <v>60.557999999999993</v>
          </cell>
          <cell r="P1968" t="str">
            <v xml:space="preserve">  15:50:27</v>
          </cell>
          <cell r="Q1968">
            <v>52.14</v>
          </cell>
        </row>
        <row r="1969">
          <cell r="G1969">
            <v>52.26</v>
          </cell>
          <cell r="I1969">
            <v>52.169999999999995</v>
          </cell>
          <cell r="K1969">
            <v>52.169999999999995</v>
          </cell>
          <cell r="L1969">
            <v>57.542999999999992</v>
          </cell>
          <cell r="P1969" t="str">
            <v xml:space="preserve">  15:50:29</v>
          </cell>
          <cell r="Q1969">
            <v>52.26</v>
          </cell>
        </row>
        <row r="1970">
          <cell r="G1970">
            <v>52.11</v>
          </cell>
          <cell r="I1970">
            <v>52.110000000000007</v>
          </cell>
          <cell r="K1970">
            <v>52.110000000000007</v>
          </cell>
          <cell r="L1970">
            <v>54.462000000000003</v>
          </cell>
          <cell r="P1970" t="str">
            <v xml:space="preserve">  15:50:31</v>
          </cell>
          <cell r="Q1970">
            <v>52.11</v>
          </cell>
        </row>
        <row r="1971">
          <cell r="G1971">
            <v>51.96</v>
          </cell>
          <cell r="I1971">
            <v>51.99</v>
          </cell>
          <cell r="K1971">
            <v>51.99</v>
          </cell>
          <cell r="L1971">
            <v>52.347000000000001</v>
          </cell>
          <cell r="P1971" t="str">
            <v xml:space="preserve">  15:50:33</v>
          </cell>
          <cell r="Q1971">
            <v>51.96</v>
          </cell>
        </row>
        <row r="1972">
          <cell r="G1972">
            <v>51.9</v>
          </cell>
          <cell r="I1972">
            <v>51.859999999999992</v>
          </cell>
          <cell r="K1972">
            <v>51.859999999999992</v>
          </cell>
          <cell r="L1972">
            <v>52.2</v>
          </cell>
          <cell r="P1972" t="str">
            <v xml:space="preserve">  15:50:35</v>
          </cell>
          <cell r="Q1972">
            <v>51.9</v>
          </cell>
        </row>
        <row r="1973">
          <cell r="G1973">
            <v>51.72</v>
          </cell>
          <cell r="I1973">
            <v>51.76</v>
          </cell>
          <cell r="K1973">
            <v>51.76</v>
          </cell>
          <cell r="L1973">
            <v>52.109999999999992</v>
          </cell>
          <cell r="P1973" t="str">
            <v xml:space="preserve">  15:50:37</v>
          </cell>
          <cell r="Q1973">
            <v>51.72</v>
          </cell>
        </row>
        <row r="1974">
          <cell r="G1974">
            <v>51.66</v>
          </cell>
          <cell r="I1974">
            <v>51.669999999999995</v>
          </cell>
          <cell r="K1974">
            <v>51.669999999999995</v>
          </cell>
          <cell r="L1974">
            <v>52.028999999999996</v>
          </cell>
          <cell r="P1974" t="str">
            <v xml:space="preserve">  15:50:39</v>
          </cell>
          <cell r="Q1974">
            <v>51.66</v>
          </cell>
        </row>
        <row r="1975">
          <cell r="G1975">
            <v>51.63</v>
          </cell>
          <cell r="I1975">
            <v>51.62</v>
          </cell>
          <cell r="K1975">
            <v>51.62</v>
          </cell>
          <cell r="L1975">
            <v>51.932999999999993</v>
          </cell>
          <cell r="P1975" t="str">
            <v xml:space="preserve">  15:50:41</v>
          </cell>
          <cell r="Q1975">
            <v>51.63</v>
          </cell>
        </row>
        <row r="1976">
          <cell r="G1976">
            <v>51.57</v>
          </cell>
          <cell r="I1976">
            <v>51.59</v>
          </cell>
          <cell r="K1976">
            <v>51.59</v>
          </cell>
          <cell r="L1976">
            <v>51.851999999999997</v>
          </cell>
          <cell r="P1976" t="str">
            <v xml:space="preserve">  15:50:43</v>
          </cell>
          <cell r="Q1976">
            <v>51.57</v>
          </cell>
        </row>
        <row r="1977">
          <cell r="G1977">
            <v>51.57</v>
          </cell>
          <cell r="I1977">
            <v>51.52</v>
          </cell>
          <cell r="K1977">
            <v>51.52</v>
          </cell>
          <cell r="L1977">
            <v>51.779999999999994</v>
          </cell>
          <cell r="P1977" t="str">
            <v xml:space="preserve">  15:50:45</v>
          </cell>
          <cell r="Q1977">
            <v>51.57</v>
          </cell>
        </row>
        <row r="1978">
          <cell r="G1978">
            <v>51.42</v>
          </cell>
          <cell r="I1978">
            <v>51.44</v>
          </cell>
          <cell r="K1978">
            <v>51.44</v>
          </cell>
          <cell r="L1978">
            <v>51.686999999999998</v>
          </cell>
          <cell r="P1978" t="str">
            <v xml:space="preserve">  15:50:47</v>
          </cell>
          <cell r="Q1978">
            <v>51.42</v>
          </cell>
        </row>
        <row r="1979">
          <cell r="G1979">
            <v>51.33</v>
          </cell>
          <cell r="I1979">
            <v>51.330000000000005</v>
          </cell>
          <cell r="K1979">
            <v>51.330000000000005</v>
          </cell>
          <cell r="L1979">
            <v>51.6</v>
          </cell>
          <cell r="P1979" t="str">
            <v xml:space="preserve">  15:50:49</v>
          </cell>
          <cell r="Q1979">
            <v>51.33</v>
          </cell>
        </row>
        <row r="1980">
          <cell r="G1980">
            <v>51.24</v>
          </cell>
          <cell r="I1980">
            <v>51.25</v>
          </cell>
          <cell r="K1980">
            <v>51.25</v>
          </cell>
          <cell r="L1980">
            <v>51.522000000000006</v>
          </cell>
          <cell r="P1980" t="str">
            <v xml:space="preserve">  15:50:51</v>
          </cell>
          <cell r="Q1980">
            <v>51.24</v>
          </cell>
        </row>
        <row r="1981">
          <cell r="G1981">
            <v>51.18</v>
          </cell>
          <cell r="I1981">
            <v>51.199999999999996</v>
          </cell>
          <cell r="K1981">
            <v>51.199999999999996</v>
          </cell>
          <cell r="L1981">
            <v>51.45</v>
          </cell>
          <cell r="P1981" t="str">
            <v xml:space="preserve">  15:50:53</v>
          </cell>
          <cell r="Q1981">
            <v>51.18</v>
          </cell>
        </row>
        <row r="1982">
          <cell r="G1982">
            <v>51.18</v>
          </cell>
          <cell r="I1982">
            <v>51.129999999999995</v>
          </cell>
          <cell r="K1982">
            <v>51.129999999999995</v>
          </cell>
          <cell r="L1982">
            <v>51.380999999999993</v>
          </cell>
          <cell r="P1982" t="str">
            <v xml:space="preserve">  15:50:55</v>
          </cell>
          <cell r="Q1982">
            <v>51.18</v>
          </cell>
        </row>
        <row r="1983">
          <cell r="G1983">
            <v>51.03</v>
          </cell>
          <cell r="I1983">
            <v>51.080000000000005</v>
          </cell>
          <cell r="K1983">
            <v>51.080000000000005</v>
          </cell>
          <cell r="L1983">
            <v>51.317999999999998</v>
          </cell>
          <cell r="P1983" t="str">
            <v xml:space="preserve">  15:50:57</v>
          </cell>
          <cell r="Q1983">
            <v>51.03</v>
          </cell>
        </row>
        <row r="1984">
          <cell r="G1984">
            <v>51.03</v>
          </cell>
          <cell r="I1984">
            <v>50.99</v>
          </cell>
          <cell r="K1984">
            <v>50.99</v>
          </cell>
          <cell r="L1984">
            <v>51.245999999999995</v>
          </cell>
          <cell r="P1984" t="str">
            <v xml:space="preserve">  15:50:59</v>
          </cell>
          <cell r="Q1984">
            <v>51.03</v>
          </cell>
        </row>
        <row r="1985">
          <cell r="G1985">
            <v>50.91</v>
          </cell>
          <cell r="I1985">
            <v>50.93</v>
          </cell>
          <cell r="K1985">
            <v>50.93</v>
          </cell>
          <cell r="L1985">
            <v>51.173999999999999</v>
          </cell>
          <cell r="P1985" t="str">
            <v xml:space="preserve">  15:51:01</v>
          </cell>
          <cell r="Q1985">
            <v>50.91</v>
          </cell>
        </row>
        <row r="1986">
          <cell r="G1986">
            <v>50.85</v>
          </cell>
          <cell r="I1986">
            <v>50.839999999999996</v>
          </cell>
          <cell r="K1986">
            <v>50.839999999999996</v>
          </cell>
          <cell r="L1986">
            <v>51.092999999999996</v>
          </cell>
          <cell r="P1986" t="str">
            <v xml:space="preserve">  15:51:03</v>
          </cell>
          <cell r="Q1986">
            <v>50.85</v>
          </cell>
        </row>
        <row r="1987">
          <cell r="G1987">
            <v>50.76</v>
          </cell>
          <cell r="I1987">
            <v>50.77</v>
          </cell>
          <cell r="K1987">
            <v>50.77</v>
          </cell>
          <cell r="L1987">
            <v>51.021000000000001</v>
          </cell>
          <cell r="P1987" t="str">
            <v xml:space="preserve">  15:51:05</v>
          </cell>
          <cell r="Q1987">
            <v>50.76</v>
          </cell>
        </row>
        <row r="1988">
          <cell r="G1988">
            <v>50.7</v>
          </cell>
          <cell r="I1988">
            <v>50.669999999999995</v>
          </cell>
          <cell r="K1988">
            <v>50.669999999999995</v>
          </cell>
          <cell r="L1988">
            <v>50.942999999999998</v>
          </cell>
          <cell r="P1988" t="str">
            <v xml:space="preserve">  15:51:07</v>
          </cell>
          <cell r="Q1988">
            <v>50.7</v>
          </cell>
        </row>
        <row r="1989">
          <cell r="G1989">
            <v>50.55</v>
          </cell>
          <cell r="I1989">
            <v>50.629999999999995</v>
          </cell>
          <cell r="K1989">
            <v>50.629999999999995</v>
          </cell>
          <cell r="L1989">
            <v>50.882999999999996</v>
          </cell>
          <cell r="P1989" t="str">
            <v xml:space="preserve">  15:51:09</v>
          </cell>
          <cell r="Q1989">
            <v>50.55</v>
          </cell>
        </row>
        <row r="1990">
          <cell r="G1990">
            <v>50.64</v>
          </cell>
          <cell r="I1990">
            <v>50.550000000000004</v>
          </cell>
          <cell r="K1990">
            <v>50.550000000000004</v>
          </cell>
          <cell r="L1990">
            <v>50.810999999999993</v>
          </cell>
          <cell r="P1990" t="str">
            <v xml:space="preserve">  15:51:11</v>
          </cell>
          <cell r="Q1990">
            <v>50.64</v>
          </cell>
        </row>
        <row r="1991">
          <cell r="G1991">
            <v>50.46</v>
          </cell>
          <cell r="I1991">
            <v>50.54</v>
          </cell>
          <cell r="K1991">
            <v>50.54</v>
          </cell>
          <cell r="L1991">
            <v>50.74499999999999</v>
          </cell>
          <cell r="P1991" t="str">
            <v xml:space="preserve">  15:51:13</v>
          </cell>
          <cell r="Q1991">
            <v>50.46</v>
          </cell>
        </row>
        <row r="1992">
          <cell r="G1992">
            <v>50.52</v>
          </cell>
          <cell r="I1992">
            <v>50.390000000000008</v>
          </cell>
          <cell r="K1992">
            <v>50.390000000000008</v>
          </cell>
          <cell r="L1992">
            <v>50.660999999999994</v>
          </cell>
          <cell r="P1992" t="str">
            <v xml:space="preserve">  15:51:15</v>
          </cell>
          <cell r="Q1992">
            <v>50.52</v>
          </cell>
        </row>
        <row r="1993">
          <cell r="G1993">
            <v>50.19</v>
          </cell>
          <cell r="I1993">
            <v>50.35</v>
          </cell>
          <cell r="K1993">
            <v>50.35</v>
          </cell>
          <cell r="L1993">
            <v>50.591999999999999</v>
          </cell>
          <cell r="P1993" t="str">
            <v xml:space="preserve">  15:51:17</v>
          </cell>
          <cell r="Q1993">
            <v>50.19</v>
          </cell>
        </row>
        <row r="1994">
          <cell r="G1994">
            <v>50.34</v>
          </cell>
          <cell r="I1994">
            <v>50.23</v>
          </cell>
          <cell r="K1994">
            <v>50.23</v>
          </cell>
          <cell r="L1994">
            <v>50.516999999999996</v>
          </cell>
          <cell r="P1994" t="str">
            <v xml:space="preserve">  15:51:19</v>
          </cell>
          <cell r="Q1994">
            <v>50.34</v>
          </cell>
        </row>
        <row r="1995">
          <cell r="G1995">
            <v>50.16</v>
          </cell>
          <cell r="I1995">
            <v>50.21</v>
          </cell>
          <cell r="K1995">
            <v>50.21</v>
          </cell>
          <cell r="L1995">
            <v>50.444999999999993</v>
          </cell>
          <cell r="P1995" t="str">
            <v xml:space="preserve">  15:51:21</v>
          </cell>
          <cell r="Q1995">
            <v>50.16</v>
          </cell>
        </row>
        <row r="1996">
          <cell r="G1996">
            <v>50.13</v>
          </cell>
          <cell r="I1996">
            <v>50.139999999999993</v>
          </cell>
          <cell r="K1996">
            <v>50.139999999999993</v>
          </cell>
          <cell r="L1996">
            <v>50.381999999999991</v>
          </cell>
          <cell r="P1996" t="str">
            <v xml:space="preserve">  15:51:23</v>
          </cell>
          <cell r="Q1996">
            <v>50.13</v>
          </cell>
        </row>
        <row r="1997">
          <cell r="G1997">
            <v>50.13</v>
          </cell>
          <cell r="I1997">
            <v>54.27</v>
          </cell>
          <cell r="K1997">
            <v>54.27</v>
          </cell>
          <cell r="L1997">
            <v>51.566999999999993</v>
          </cell>
          <cell r="P1997" t="str">
            <v xml:space="preserve">  15:51:25</v>
          </cell>
          <cell r="Q1997">
            <v>50.13</v>
          </cell>
        </row>
        <row r="1998">
          <cell r="G1998">
            <v>62.55</v>
          </cell>
          <cell r="I1998">
            <v>64.58</v>
          </cell>
          <cell r="K1998">
            <v>64.58</v>
          </cell>
          <cell r="L1998">
            <v>54.618000000000009</v>
          </cell>
          <cell r="P1998" t="str">
            <v xml:space="preserve">  15:51:27</v>
          </cell>
          <cell r="Q1998">
            <v>62.55</v>
          </cell>
        </row>
        <row r="1999">
          <cell r="G1999">
            <v>81.06</v>
          </cell>
          <cell r="I1999">
            <v>75.39</v>
          </cell>
          <cell r="K1999">
            <v>75.39</v>
          </cell>
          <cell r="L1999">
            <v>57.81</v>
          </cell>
          <cell r="P1999" t="str">
            <v xml:space="preserve">  15:51:29</v>
          </cell>
          <cell r="Q1999">
            <v>81.06</v>
          </cell>
        </row>
        <row r="2000">
          <cell r="G2000">
            <v>82.56</v>
          </cell>
          <cell r="I2000">
            <v>82.27</v>
          </cell>
          <cell r="K2000">
            <v>82.27</v>
          </cell>
          <cell r="L2000">
            <v>61.083000000000013</v>
          </cell>
          <cell r="P2000" t="str">
            <v xml:space="preserve">  15:51:31</v>
          </cell>
          <cell r="Q2000">
            <v>82.56</v>
          </cell>
        </row>
        <row r="2001">
          <cell r="G2001">
            <v>83.19</v>
          </cell>
          <cell r="I2001">
            <v>76.22</v>
          </cell>
          <cell r="K2001">
            <v>76.22</v>
          </cell>
          <cell r="L2001">
            <v>62.321999999999989</v>
          </cell>
          <cell r="P2001" t="str">
            <v xml:space="preserve">  15:51:33</v>
          </cell>
          <cell r="Q2001">
            <v>83.19</v>
          </cell>
        </row>
        <row r="2002">
          <cell r="G2002">
            <v>62.91</v>
          </cell>
          <cell r="I2002">
            <v>66.319999999999993</v>
          </cell>
          <cell r="K2002">
            <v>66.319999999999993</v>
          </cell>
          <cell r="L2002">
            <v>62.588999999999999</v>
          </cell>
          <cell r="P2002" t="str">
            <v xml:space="preserve">  15:51:35</v>
          </cell>
          <cell r="Q2002">
            <v>62.91</v>
          </cell>
        </row>
        <row r="2003">
          <cell r="G2003">
            <v>52.86</v>
          </cell>
          <cell r="I2003">
            <v>56.15</v>
          </cell>
          <cell r="K2003">
            <v>56.15</v>
          </cell>
          <cell r="L2003">
            <v>62.822999999999993</v>
          </cell>
          <cell r="P2003" t="str">
            <v xml:space="preserve">  15:51:37</v>
          </cell>
          <cell r="Q2003">
            <v>52.86</v>
          </cell>
        </row>
        <row r="2004">
          <cell r="G2004">
            <v>52.68</v>
          </cell>
          <cell r="I2004">
            <v>52.74</v>
          </cell>
          <cell r="K2004">
            <v>52.74</v>
          </cell>
          <cell r="L2004">
            <v>63.074999999999989</v>
          </cell>
          <cell r="P2004" t="str">
            <v xml:space="preserve">  15:51:39</v>
          </cell>
          <cell r="Q2004">
            <v>52.68</v>
          </cell>
        </row>
        <row r="2005">
          <cell r="G2005">
            <v>52.68</v>
          </cell>
          <cell r="I2005">
            <v>52.65</v>
          </cell>
          <cell r="K2005">
            <v>52.65</v>
          </cell>
          <cell r="L2005">
            <v>63.320999999999991</v>
          </cell>
          <cell r="P2005" t="str">
            <v xml:space="preserve">  15:51:41</v>
          </cell>
          <cell r="Q2005">
            <v>52.68</v>
          </cell>
        </row>
        <row r="2006">
          <cell r="G2006">
            <v>52.59</v>
          </cell>
          <cell r="I2006">
            <v>52.59</v>
          </cell>
          <cell r="K2006">
            <v>52.59</v>
          </cell>
          <cell r="L2006">
            <v>63.558000000000007</v>
          </cell>
          <cell r="P2006" t="str">
            <v xml:space="preserve">  15:51:43</v>
          </cell>
          <cell r="Q2006">
            <v>52.59</v>
          </cell>
        </row>
        <row r="2007">
          <cell r="G2007">
            <v>52.5</v>
          </cell>
          <cell r="I2007">
            <v>52.48</v>
          </cell>
          <cell r="K2007">
            <v>52.48</v>
          </cell>
          <cell r="L2007">
            <v>62.538000000000011</v>
          </cell>
          <cell r="P2007" t="str">
            <v xml:space="preserve">  15:51:45</v>
          </cell>
          <cell r="Q2007">
            <v>52.5</v>
          </cell>
        </row>
        <row r="2008">
          <cell r="G2008">
            <v>52.35</v>
          </cell>
          <cell r="I2008">
            <v>52.29999999999999</v>
          </cell>
          <cell r="K2008">
            <v>52.29999999999999</v>
          </cell>
          <cell r="L2008">
            <v>59.637</v>
          </cell>
          <cell r="P2008" t="str">
            <v xml:space="preserve">  15:51:47</v>
          </cell>
          <cell r="Q2008">
            <v>52.35</v>
          </cell>
        </row>
        <row r="2009">
          <cell r="G2009">
            <v>52.05</v>
          </cell>
          <cell r="I2009">
            <v>52.15</v>
          </cell>
          <cell r="K2009">
            <v>52.15</v>
          </cell>
          <cell r="L2009">
            <v>56.585999999999991</v>
          </cell>
          <cell r="P2009" t="str">
            <v xml:space="preserve">  15:51:49</v>
          </cell>
          <cell r="Q2009">
            <v>52.05</v>
          </cell>
        </row>
        <row r="2010">
          <cell r="G2010">
            <v>52.05</v>
          </cell>
          <cell r="I2010">
            <v>52.03</v>
          </cell>
          <cell r="K2010">
            <v>52.03</v>
          </cell>
          <cell r="L2010">
            <v>53.466000000000008</v>
          </cell>
          <cell r="P2010" t="str">
            <v xml:space="preserve">  15:51:51</v>
          </cell>
          <cell r="Q2010">
            <v>52.05</v>
          </cell>
        </row>
        <row r="2011">
          <cell r="G2011">
            <v>51.99</v>
          </cell>
          <cell r="I2011">
            <v>52.04</v>
          </cell>
          <cell r="K2011">
            <v>52.04</v>
          </cell>
          <cell r="L2011">
            <v>52.383000000000003</v>
          </cell>
          <cell r="P2011" t="str">
            <v xml:space="preserve">  15:51:53</v>
          </cell>
          <cell r="Q2011">
            <v>51.99</v>
          </cell>
        </row>
        <row r="2012">
          <cell r="G2012">
            <v>52.08</v>
          </cell>
          <cell r="I2012">
            <v>52.02</v>
          </cell>
          <cell r="K2012">
            <v>52.02</v>
          </cell>
          <cell r="L2012">
            <v>52.296000000000006</v>
          </cell>
          <cell r="P2012" t="str">
            <v xml:space="preserve">  15:51:55</v>
          </cell>
          <cell r="Q2012">
            <v>52.08</v>
          </cell>
        </row>
        <row r="2013">
          <cell r="G2013">
            <v>51.99</v>
          </cell>
          <cell r="I2013">
            <v>51.94</v>
          </cell>
          <cell r="K2013">
            <v>51.94</v>
          </cell>
          <cell r="L2013">
            <v>52.202999999999996</v>
          </cell>
          <cell r="P2013" t="str">
            <v xml:space="preserve">  15:51:57</v>
          </cell>
          <cell r="Q2013">
            <v>51.99</v>
          </cell>
        </row>
        <row r="2014">
          <cell r="G2014">
            <v>51.75</v>
          </cell>
          <cell r="I2014">
            <v>51.82</v>
          </cell>
          <cell r="K2014">
            <v>51.82</v>
          </cell>
          <cell r="L2014">
            <v>52.107000000000006</v>
          </cell>
          <cell r="P2014" t="str">
            <v xml:space="preserve">  15:51:59</v>
          </cell>
          <cell r="Q2014">
            <v>51.75</v>
          </cell>
        </row>
        <row r="2015">
          <cell r="G2015">
            <v>51.72</v>
          </cell>
          <cell r="I2015">
            <v>51.669999999999995</v>
          </cell>
          <cell r="K2015">
            <v>51.669999999999995</v>
          </cell>
          <cell r="L2015">
            <v>52.001999999999995</v>
          </cell>
          <cell r="P2015" t="str">
            <v xml:space="preserve">  15:52:01</v>
          </cell>
          <cell r="Q2015">
            <v>51.72</v>
          </cell>
        </row>
        <row r="2016">
          <cell r="G2016">
            <v>51.54</v>
          </cell>
          <cell r="I2016">
            <v>51.65</v>
          </cell>
          <cell r="K2016">
            <v>51.65</v>
          </cell>
          <cell r="L2016">
            <v>51.921000000000006</v>
          </cell>
          <cell r="P2016" t="str">
            <v xml:space="preserve">  15:52:03</v>
          </cell>
          <cell r="Q2016">
            <v>51.54</v>
          </cell>
        </row>
        <row r="2017">
          <cell r="G2017">
            <v>51.69</v>
          </cell>
          <cell r="I2017">
            <v>51.589999999999996</v>
          </cell>
          <cell r="K2017">
            <v>51.589999999999996</v>
          </cell>
          <cell r="L2017">
            <v>51.839999999999996</v>
          </cell>
          <cell r="P2017" t="str">
            <v xml:space="preserve">  15:52:05</v>
          </cell>
          <cell r="Q2017">
            <v>51.69</v>
          </cell>
        </row>
        <row r="2018">
          <cell r="G2018">
            <v>51.54</v>
          </cell>
          <cell r="I2018">
            <v>51.54999999999999</v>
          </cell>
          <cell r="K2018">
            <v>51.54999999999999</v>
          </cell>
          <cell r="L2018">
            <v>51.777000000000008</v>
          </cell>
          <cell r="P2018" t="str">
            <v xml:space="preserve">  15:52:07</v>
          </cell>
          <cell r="Q2018">
            <v>51.54</v>
          </cell>
        </row>
        <row r="2019">
          <cell r="G2019">
            <v>51.42</v>
          </cell>
          <cell r="I2019">
            <v>51.419999999999995</v>
          </cell>
          <cell r="K2019">
            <v>51.419999999999995</v>
          </cell>
          <cell r="L2019">
            <v>51.701999999999998</v>
          </cell>
          <cell r="P2019" t="str">
            <v xml:space="preserve">  15:52:09</v>
          </cell>
          <cell r="Q2019">
            <v>51.42</v>
          </cell>
        </row>
        <row r="2020">
          <cell r="G2020">
            <v>51.3</v>
          </cell>
          <cell r="I2020">
            <v>51.31</v>
          </cell>
          <cell r="K2020">
            <v>51.31</v>
          </cell>
          <cell r="L2020">
            <v>51.624000000000002</v>
          </cell>
          <cell r="P2020" t="str">
            <v xml:space="preserve">  15:52:11</v>
          </cell>
          <cell r="Q2020">
            <v>51.3</v>
          </cell>
        </row>
        <row r="2021">
          <cell r="G2021">
            <v>51.21</v>
          </cell>
          <cell r="I2021">
            <v>51.25</v>
          </cell>
          <cell r="K2021">
            <v>51.25</v>
          </cell>
          <cell r="L2021">
            <v>51.54</v>
          </cell>
          <cell r="P2021" t="str">
            <v xml:space="preserve">  15:52:13</v>
          </cell>
          <cell r="Q2021">
            <v>51.21</v>
          </cell>
        </row>
        <row r="2022">
          <cell r="G2022">
            <v>51.24</v>
          </cell>
          <cell r="I2022">
            <v>51.180000000000007</v>
          </cell>
          <cell r="K2022">
            <v>51.180000000000007</v>
          </cell>
          <cell r="L2022">
            <v>51.45</v>
          </cell>
          <cell r="P2022" t="str">
            <v xml:space="preserve">  15:52:15</v>
          </cell>
          <cell r="Q2022">
            <v>51.24</v>
          </cell>
        </row>
        <row r="2023">
          <cell r="G2023">
            <v>51.09</v>
          </cell>
          <cell r="I2023">
            <v>51.110000000000007</v>
          </cell>
          <cell r="K2023">
            <v>51.110000000000007</v>
          </cell>
          <cell r="L2023">
            <v>51.375</v>
          </cell>
          <cell r="P2023" t="str">
            <v xml:space="preserve">  15:52:17</v>
          </cell>
          <cell r="Q2023">
            <v>51.09</v>
          </cell>
        </row>
        <row r="2024">
          <cell r="G2024">
            <v>51</v>
          </cell>
          <cell r="I2024">
            <v>50.98</v>
          </cell>
          <cell r="K2024">
            <v>50.98</v>
          </cell>
          <cell r="L2024">
            <v>51.287999999999997</v>
          </cell>
          <cell r="P2024" t="str">
            <v xml:space="preserve">  15:52:19</v>
          </cell>
          <cell r="Q2024">
            <v>51</v>
          </cell>
        </row>
        <row r="2025">
          <cell r="G2025">
            <v>50.85</v>
          </cell>
          <cell r="I2025">
            <v>50.919999999999995</v>
          </cell>
          <cell r="K2025">
            <v>50.919999999999995</v>
          </cell>
          <cell r="L2025">
            <v>51.225000000000001</v>
          </cell>
          <cell r="P2025" t="str">
            <v xml:space="preserve">  15:52:21</v>
          </cell>
          <cell r="Q2025">
            <v>50.85</v>
          </cell>
        </row>
        <row r="2026">
          <cell r="G2026">
            <v>50.91</v>
          </cell>
          <cell r="I2026">
            <v>50.879999999999995</v>
          </cell>
          <cell r="K2026">
            <v>50.879999999999995</v>
          </cell>
          <cell r="L2026">
            <v>51.143999999999991</v>
          </cell>
          <cell r="P2026" t="str">
            <v xml:space="preserve">  15:52:23</v>
          </cell>
          <cell r="Q2026">
            <v>50.91</v>
          </cell>
        </row>
        <row r="2027">
          <cell r="G2027">
            <v>50.88</v>
          </cell>
          <cell r="I2027">
            <v>50.839999999999996</v>
          </cell>
          <cell r="K2027">
            <v>50.839999999999996</v>
          </cell>
          <cell r="L2027">
            <v>51.063000000000002</v>
          </cell>
          <cell r="P2027" t="str">
            <v xml:space="preserve">  15:52:25</v>
          </cell>
          <cell r="Q2027">
            <v>50.88</v>
          </cell>
        </row>
        <row r="2028">
          <cell r="G2028">
            <v>50.73</v>
          </cell>
          <cell r="I2028">
            <v>50.78</v>
          </cell>
          <cell r="K2028">
            <v>50.78</v>
          </cell>
          <cell r="L2028">
            <v>50.994000000000007</v>
          </cell>
          <cell r="P2028" t="str">
            <v xml:space="preserve">  15:52:27</v>
          </cell>
          <cell r="Q2028">
            <v>50.73</v>
          </cell>
        </row>
        <row r="2029">
          <cell r="G2029">
            <v>50.73</v>
          </cell>
          <cell r="I2029">
            <v>50.73</v>
          </cell>
          <cell r="K2029">
            <v>50.73</v>
          </cell>
          <cell r="L2029">
            <v>50.937000000000005</v>
          </cell>
          <cell r="P2029" t="str">
            <v xml:space="preserve">  15:52:29</v>
          </cell>
          <cell r="Q2029">
            <v>50.73</v>
          </cell>
        </row>
        <row r="2030">
          <cell r="G2030">
            <v>50.73</v>
          </cell>
          <cell r="I2030">
            <v>50.669999999999995</v>
          </cell>
          <cell r="K2030">
            <v>50.669999999999995</v>
          </cell>
          <cell r="L2030">
            <v>50.871000000000009</v>
          </cell>
          <cell r="P2030" t="str">
            <v xml:space="preserve">  15:52:31</v>
          </cell>
          <cell r="Q2030">
            <v>50.73</v>
          </cell>
        </row>
        <row r="2031">
          <cell r="G2031">
            <v>50.55</v>
          </cell>
          <cell r="I2031">
            <v>50.59</v>
          </cell>
          <cell r="K2031">
            <v>50.59</v>
          </cell>
          <cell r="L2031">
            <v>50.796000000000006</v>
          </cell>
          <cell r="P2031" t="str">
            <v xml:space="preserve">  15:52:33</v>
          </cell>
          <cell r="Q2031">
            <v>50.55</v>
          </cell>
        </row>
        <row r="2032">
          <cell r="G2032">
            <v>50.49</v>
          </cell>
          <cell r="I2032">
            <v>50.54</v>
          </cell>
          <cell r="K2032">
            <v>50.54</v>
          </cell>
          <cell r="L2032">
            <v>50.744999999999997</v>
          </cell>
          <cell r="P2032" t="str">
            <v xml:space="preserve">  15:52:35</v>
          </cell>
          <cell r="Q2032">
            <v>50.49</v>
          </cell>
        </row>
        <row r="2033">
          <cell r="G2033">
            <v>50.58</v>
          </cell>
          <cell r="I2033">
            <v>50.49</v>
          </cell>
          <cell r="K2033">
            <v>50.49</v>
          </cell>
          <cell r="L2033">
            <v>50.684999999999995</v>
          </cell>
          <cell r="P2033" t="str">
            <v xml:space="preserve">  15:52:37</v>
          </cell>
          <cell r="Q2033">
            <v>50.58</v>
          </cell>
        </row>
        <row r="2034">
          <cell r="G2034">
            <v>50.4</v>
          </cell>
          <cell r="I2034">
            <v>50.44</v>
          </cell>
          <cell r="K2034">
            <v>50.44</v>
          </cell>
          <cell r="L2034">
            <v>50.633999999999993</v>
          </cell>
          <cell r="P2034" t="str">
            <v xml:space="preserve">  15:52:39</v>
          </cell>
          <cell r="Q2034">
            <v>50.4</v>
          </cell>
        </row>
        <row r="2035">
          <cell r="G2035">
            <v>50.34</v>
          </cell>
          <cell r="I2035">
            <v>50.330000000000005</v>
          </cell>
          <cell r="K2035">
            <v>50.330000000000005</v>
          </cell>
          <cell r="L2035">
            <v>50.567999999999998</v>
          </cell>
          <cell r="P2035" t="str">
            <v xml:space="preserve">  15:52:41</v>
          </cell>
          <cell r="Q2035">
            <v>50.34</v>
          </cell>
        </row>
        <row r="2036">
          <cell r="G2036">
            <v>50.25</v>
          </cell>
          <cell r="I2036">
            <v>50.23</v>
          </cell>
          <cell r="K2036">
            <v>50.23</v>
          </cell>
          <cell r="L2036">
            <v>50.489999999999995</v>
          </cell>
          <cell r="P2036" t="str">
            <v xml:space="preserve">  15:52:43</v>
          </cell>
          <cell r="Q2036">
            <v>50.25</v>
          </cell>
        </row>
        <row r="2037">
          <cell r="G2037">
            <v>50.1</v>
          </cell>
          <cell r="I2037">
            <v>50.16</v>
          </cell>
          <cell r="K2037">
            <v>50.16</v>
          </cell>
          <cell r="L2037">
            <v>50.429999999999993</v>
          </cell>
          <cell r="P2037" t="str">
            <v xml:space="preserve">  15:52:45</v>
          </cell>
          <cell r="Q2037">
            <v>50.1</v>
          </cell>
        </row>
        <row r="2038">
          <cell r="G2038">
            <v>50.13</v>
          </cell>
          <cell r="I2038">
            <v>50.1</v>
          </cell>
          <cell r="K2038">
            <v>50.1</v>
          </cell>
          <cell r="L2038">
            <v>50.364000000000004</v>
          </cell>
          <cell r="P2038" t="str">
            <v xml:space="preserve">  15:52:47</v>
          </cell>
          <cell r="Q2038">
            <v>50.13</v>
          </cell>
        </row>
        <row r="2039">
          <cell r="G2039">
            <v>50.07</v>
          </cell>
          <cell r="I2039">
            <v>60.430000000000007</v>
          </cell>
          <cell r="K2039">
            <v>60.430000000000007</v>
          </cell>
          <cell r="L2039">
            <v>53.4</v>
          </cell>
          <cell r="P2039" t="str">
            <v xml:space="preserve">  15:52:49</v>
          </cell>
          <cell r="Q2039">
            <v>50.07</v>
          </cell>
        </row>
        <row r="2040">
          <cell r="G2040">
            <v>81.09</v>
          </cell>
          <cell r="I2040">
            <v>71.010000000000005</v>
          </cell>
          <cell r="K2040">
            <v>71.010000000000005</v>
          </cell>
          <cell r="L2040">
            <v>56.532000000000004</v>
          </cell>
          <cell r="P2040" t="str">
            <v xml:space="preserve">  15:52:51</v>
          </cell>
          <cell r="Q2040">
            <v>81.09</v>
          </cell>
        </row>
        <row r="2041">
          <cell r="G2041">
            <v>81.87</v>
          </cell>
          <cell r="I2041">
            <v>81.96</v>
          </cell>
          <cell r="K2041">
            <v>81.96</v>
          </cell>
          <cell r="L2041">
            <v>59.774999999999999</v>
          </cell>
          <cell r="P2041" t="str">
            <v xml:space="preserve">  15:52:53</v>
          </cell>
          <cell r="Q2041">
            <v>81.87</v>
          </cell>
        </row>
        <row r="2042">
          <cell r="G2042">
            <v>82.92</v>
          </cell>
          <cell r="I2042">
            <v>82.600000000000009</v>
          </cell>
          <cell r="K2042">
            <v>82.600000000000009</v>
          </cell>
          <cell r="L2042">
            <v>63.017999999999994</v>
          </cell>
          <cell r="P2042" t="str">
            <v xml:space="preserve">  15:52:55</v>
          </cell>
          <cell r="Q2042">
            <v>82.92</v>
          </cell>
        </row>
        <row r="2043">
          <cell r="G2043">
            <v>83.01</v>
          </cell>
          <cell r="I2043">
            <v>73.010000000000005</v>
          </cell>
          <cell r="K2043">
            <v>73.010000000000005</v>
          </cell>
          <cell r="L2043">
            <v>63.288000000000011</v>
          </cell>
          <cell r="P2043" t="str">
            <v xml:space="preserve">  15:52:57</v>
          </cell>
          <cell r="Q2043">
            <v>83.01</v>
          </cell>
        </row>
        <row r="2044">
          <cell r="G2044">
            <v>53.1</v>
          </cell>
          <cell r="I2044">
            <v>62.960000000000008</v>
          </cell>
          <cell r="K2044">
            <v>62.960000000000008</v>
          </cell>
          <cell r="L2044">
            <v>63.531000000000006</v>
          </cell>
          <cell r="P2044" t="str">
            <v xml:space="preserve">  15:52:59</v>
          </cell>
          <cell r="Q2044">
            <v>53.1</v>
          </cell>
        </row>
        <row r="2045">
          <cell r="G2045">
            <v>52.77</v>
          </cell>
          <cell r="I2045">
            <v>52.870000000000005</v>
          </cell>
          <cell r="K2045">
            <v>52.870000000000005</v>
          </cell>
          <cell r="L2045">
            <v>63.779999999999994</v>
          </cell>
          <cell r="P2045" t="str">
            <v xml:space="preserve">  15:53:01</v>
          </cell>
          <cell r="Q2045">
            <v>52.77</v>
          </cell>
        </row>
        <row r="2046">
          <cell r="G2046">
            <v>52.74</v>
          </cell>
          <cell r="I2046">
            <v>52.70000000000001</v>
          </cell>
          <cell r="K2046">
            <v>52.70000000000001</v>
          </cell>
          <cell r="L2046">
            <v>64.029000000000011</v>
          </cell>
          <cell r="P2046" t="str">
            <v xml:space="preserve">  15:53:03</v>
          </cell>
          <cell r="Q2046">
            <v>52.74</v>
          </cell>
        </row>
        <row r="2047">
          <cell r="G2047">
            <v>52.59</v>
          </cell>
          <cell r="I2047">
            <v>52.6</v>
          </cell>
          <cell r="K2047">
            <v>52.6</v>
          </cell>
          <cell r="L2047">
            <v>64.263000000000005</v>
          </cell>
          <cell r="P2047" t="str">
            <v xml:space="preserve">  15:53:05</v>
          </cell>
          <cell r="Q2047">
            <v>52.59</v>
          </cell>
        </row>
        <row r="2048">
          <cell r="G2048">
            <v>52.47</v>
          </cell>
          <cell r="I2048">
            <v>52.53</v>
          </cell>
          <cell r="K2048">
            <v>52.53</v>
          </cell>
          <cell r="L2048">
            <v>64.509</v>
          </cell>
          <cell r="P2048" t="str">
            <v xml:space="preserve">  15:53:07</v>
          </cell>
          <cell r="Q2048">
            <v>52.47</v>
          </cell>
        </row>
        <row r="2049">
          <cell r="G2049">
            <v>52.53</v>
          </cell>
          <cell r="I2049">
            <v>52.449999999999996</v>
          </cell>
          <cell r="K2049">
            <v>52.449999999999996</v>
          </cell>
          <cell r="L2049">
            <v>61.635000000000005</v>
          </cell>
          <cell r="P2049" t="str">
            <v xml:space="preserve">  15:53:09</v>
          </cell>
          <cell r="Q2049">
            <v>52.53</v>
          </cell>
        </row>
        <row r="2050">
          <cell r="G2050">
            <v>52.35</v>
          </cell>
          <cell r="I2050">
            <v>52.389999999999993</v>
          </cell>
          <cell r="K2050">
            <v>52.389999999999993</v>
          </cell>
          <cell r="L2050">
            <v>58.677</v>
          </cell>
          <cell r="P2050" t="str">
            <v xml:space="preserve">  15:53:11</v>
          </cell>
          <cell r="Q2050">
            <v>52.35</v>
          </cell>
        </row>
        <row r="2051">
          <cell r="G2051">
            <v>52.29</v>
          </cell>
          <cell r="I2051">
            <v>52.300000000000004</v>
          </cell>
          <cell r="K2051">
            <v>52.300000000000004</v>
          </cell>
          <cell r="L2051">
            <v>55.611000000000011</v>
          </cell>
          <cell r="P2051" t="str">
            <v xml:space="preserve">  15:53:13</v>
          </cell>
          <cell r="Q2051">
            <v>52.29</v>
          </cell>
        </row>
        <row r="2052">
          <cell r="G2052">
            <v>52.26</v>
          </cell>
          <cell r="I2052">
            <v>52.26</v>
          </cell>
          <cell r="K2052">
            <v>52.26</v>
          </cell>
          <cell r="L2052">
            <v>52.533000000000001</v>
          </cell>
          <cell r="P2052" t="str">
            <v xml:space="preserve">  15:53:15</v>
          </cell>
          <cell r="Q2052">
            <v>52.26</v>
          </cell>
        </row>
        <row r="2053">
          <cell r="G2053">
            <v>52.23</v>
          </cell>
          <cell r="I2053">
            <v>52.18</v>
          </cell>
          <cell r="K2053">
            <v>52.18</v>
          </cell>
          <cell r="L2053">
            <v>52.428000000000011</v>
          </cell>
          <cell r="P2053" t="str">
            <v xml:space="preserve">  15:53:17</v>
          </cell>
          <cell r="Q2053">
            <v>52.23</v>
          </cell>
        </row>
        <row r="2054">
          <cell r="G2054">
            <v>52.05</v>
          </cell>
          <cell r="I2054">
            <v>52.1</v>
          </cell>
          <cell r="K2054">
            <v>52.1</v>
          </cell>
          <cell r="L2054">
            <v>52.353000000000009</v>
          </cell>
          <cell r="P2054" t="str">
            <v xml:space="preserve">  15:53:19</v>
          </cell>
          <cell r="Q2054">
            <v>52.05</v>
          </cell>
        </row>
        <row r="2055">
          <cell r="G2055">
            <v>52.02</v>
          </cell>
          <cell r="I2055">
            <v>52.02</v>
          </cell>
          <cell r="K2055">
            <v>52.02</v>
          </cell>
          <cell r="L2055">
            <v>52.277999999999999</v>
          </cell>
          <cell r="P2055" t="str">
            <v xml:space="preserve">  15:53:21</v>
          </cell>
          <cell r="Q2055">
            <v>52.02</v>
          </cell>
        </row>
        <row r="2056">
          <cell r="G2056">
            <v>51.99</v>
          </cell>
          <cell r="I2056">
            <v>51.96</v>
          </cell>
          <cell r="K2056">
            <v>51.96</v>
          </cell>
          <cell r="L2056">
            <v>52.205999999999996</v>
          </cell>
          <cell r="P2056" t="str">
            <v xml:space="preserve">  15:53:23</v>
          </cell>
          <cell r="Q2056">
            <v>51.99</v>
          </cell>
        </row>
        <row r="2057">
          <cell r="G2057">
            <v>51.87</v>
          </cell>
          <cell r="I2057">
            <v>51.93</v>
          </cell>
          <cell r="K2057">
            <v>51.93</v>
          </cell>
          <cell r="L2057">
            <v>52.152000000000001</v>
          </cell>
          <cell r="P2057" t="str">
            <v xml:space="preserve">  15:53:25</v>
          </cell>
          <cell r="Q2057">
            <v>51.87</v>
          </cell>
        </row>
        <row r="2058">
          <cell r="G2058">
            <v>51.93</v>
          </cell>
          <cell r="I2058">
            <v>51.870000000000005</v>
          </cell>
          <cell r="K2058">
            <v>51.870000000000005</v>
          </cell>
          <cell r="L2058">
            <v>52.08</v>
          </cell>
          <cell r="P2058" t="str">
            <v xml:space="preserve">  15:53:27</v>
          </cell>
          <cell r="Q2058">
            <v>51.93</v>
          </cell>
        </row>
        <row r="2059">
          <cell r="G2059">
            <v>51.81</v>
          </cell>
          <cell r="I2059">
            <v>51.82</v>
          </cell>
          <cell r="K2059">
            <v>51.82</v>
          </cell>
          <cell r="L2059">
            <v>52.016999999999996</v>
          </cell>
          <cell r="P2059" t="str">
            <v xml:space="preserve">  15:53:29</v>
          </cell>
          <cell r="Q2059">
            <v>51.81</v>
          </cell>
        </row>
        <row r="2060">
          <cell r="G2060">
            <v>51.72</v>
          </cell>
          <cell r="I2060">
            <v>51.74</v>
          </cell>
          <cell r="K2060">
            <v>51.74</v>
          </cell>
          <cell r="L2060">
            <v>51.956999999999994</v>
          </cell>
          <cell r="P2060" t="str">
            <v xml:space="preserve">  15:53:31</v>
          </cell>
          <cell r="Q2060">
            <v>51.72</v>
          </cell>
        </row>
        <row r="2061">
          <cell r="G2061">
            <v>51.69</v>
          </cell>
          <cell r="I2061">
            <v>51.72</v>
          </cell>
          <cell r="K2061">
            <v>51.72</v>
          </cell>
          <cell r="L2061">
            <v>51.905999999999992</v>
          </cell>
          <cell r="P2061" t="str">
            <v xml:space="preserve">  15:53:33</v>
          </cell>
          <cell r="Q2061">
            <v>51.69</v>
          </cell>
        </row>
        <row r="2062">
          <cell r="G2062">
            <v>51.75</v>
          </cell>
          <cell r="I2062">
            <v>51.69</v>
          </cell>
          <cell r="K2062">
            <v>51.69</v>
          </cell>
          <cell r="L2062">
            <v>51.846000000000004</v>
          </cell>
          <cell r="P2062" t="str">
            <v xml:space="preserve">  15:53:35</v>
          </cell>
          <cell r="Q2062">
            <v>51.75</v>
          </cell>
        </row>
        <row r="2063">
          <cell r="G2063">
            <v>51.63</v>
          </cell>
          <cell r="I2063">
            <v>51.669999999999995</v>
          </cell>
          <cell r="K2063">
            <v>51.669999999999995</v>
          </cell>
          <cell r="L2063">
            <v>51.804000000000009</v>
          </cell>
          <cell r="P2063" t="str">
            <v xml:space="preserve">  15:53:37</v>
          </cell>
          <cell r="Q2063">
            <v>51.63</v>
          </cell>
        </row>
        <row r="2064">
          <cell r="G2064">
            <v>51.63</v>
          </cell>
          <cell r="I2064">
            <v>51.580000000000005</v>
          </cell>
          <cell r="K2064">
            <v>51.580000000000005</v>
          </cell>
          <cell r="L2064">
            <v>51.75</v>
          </cell>
          <cell r="P2064" t="str">
            <v xml:space="preserve">  15:53:39</v>
          </cell>
          <cell r="Q2064">
            <v>51.63</v>
          </cell>
        </row>
        <row r="2065">
          <cell r="G2065">
            <v>51.48</v>
          </cell>
          <cell r="I2065">
            <v>51.47</v>
          </cell>
          <cell r="K2065">
            <v>51.47</v>
          </cell>
          <cell r="L2065">
            <v>51.680999999999997</v>
          </cell>
          <cell r="P2065" t="str">
            <v xml:space="preserve">  15:53:41</v>
          </cell>
          <cell r="Q2065">
            <v>51.48</v>
          </cell>
        </row>
        <row r="2066">
          <cell r="G2066">
            <v>51.3</v>
          </cell>
          <cell r="I2066">
            <v>51.390000000000008</v>
          </cell>
          <cell r="K2066">
            <v>51.390000000000008</v>
          </cell>
          <cell r="L2066">
            <v>51.633000000000003</v>
          </cell>
          <cell r="P2066" t="str">
            <v xml:space="preserve">  15:53:43</v>
          </cell>
          <cell r="Q2066">
            <v>51.3</v>
          </cell>
        </row>
        <row r="2067">
          <cell r="G2067">
            <v>51.39</v>
          </cell>
          <cell r="I2067">
            <v>51.330000000000005</v>
          </cell>
          <cell r="K2067">
            <v>51.330000000000005</v>
          </cell>
          <cell r="L2067">
            <v>51.570000000000007</v>
          </cell>
          <cell r="P2067" t="str">
            <v xml:space="preserve">  15:53:45</v>
          </cell>
          <cell r="Q2067">
            <v>51.39</v>
          </cell>
        </row>
        <row r="2068">
          <cell r="G2068">
            <v>51.3</v>
          </cell>
          <cell r="I2068">
            <v>51.330000000000005</v>
          </cell>
          <cell r="K2068">
            <v>51.330000000000005</v>
          </cell>
          <cell r="L2068">
            <v>51.519000000000005</v>
          </cell>
          <cell r="P2068" t="str">
            <v xml:space="preserve">  15:53:47</v>
          </cell>
          <cell r="Q2068">
            <v>51.3</v>
          </cell>
        </row>
        <row r="2069">
          <cell r="G2069">
            <v>51.3</v>
          </cell>
          <cell r="I2069">
            <v>51.27</v>
          </cell>
          <cell r="K2069">
            <v>51.27</v>
          </cell>
          <cell r="L2069">
            <v>51.468000000000004</v>
          </cell>
          <cell r="P2069" t="str">
            <v xml:space="preserve">  15:53:49</v>
          </cell>
          <cell r="Q2069">
            <v>51.3</v>
          </cell>
        </row>
        <row r="2070">
          <cell r="G2070">
            <v>51.21</v>
          </cell>
          <cell r="I2070">
            <v>51.22</v>
          </cell>
          <cell r="K2070">
            <v>51.22</v>
          </cell>
          <cell r="L2070">
            <v>51.414000000000001</v>
          </cell>
          <cell r="P2070" t="str">
            <v xml:space="preserve">  15:53:51</v>
          </cell>
          <cell r="Q2070">
            <v>51.21</v>
          </cell>
        </row>
        <row r="2071">
          <cell r="G2071">
            <v>51.15</v>
          </cell>
          <cell r="I2071">
            <v>51.15</v>
          </cell>
          <cell r="K2071">
            <v>51.15</v>
          </cell>
          <cell r="L2071">
            <v>51.347999999999999</v>
          </cell>
          <cell r="P2071" t="str">
            <v xml:space="preserve">  15:53:53</v>
          </cell>
          <cell r="Q2071">
            <v>51.15</v>
          </cell>
        </row>
        <row r="2072">
          <cell r="G2072">
            <v>51.09</v>
          </cell>
          <cell r="I2072">
            <v>51.06</v>
          </cell>
          <cell r="K2072">
            <v>51.06</v>
          </cell>
          <cell r="L2072">
            <v>51.278999999999996</v>
          </cell>
          <cell r="P2072" t="str">
            <v xml:space="preserve">  15:53:55</v>
          </cell>
          <cell r="Q2072">
            <v>51.09</v>
          </cell>
        </row>
        <row r="2073">
          <cell r="G2073">
            <v>50.94</v>
          </cell>
          <cell r="I2073">
            <v>51</v>
          </cell>
          <cell r="K2073">
            <v>51</v>
          </cell>
          <cell r="L2073">
            <v>51.213000000000001</v>
          </cell>
          <cell r="P2073" t="str">
            <v xml:space="preserve">  15:53:57</v>
          </cell>
          <cell r="Q2073">
            <v>50.94</v>
          </cell>
        </row>
        <row r="2074">
          <cell r="G2074">
            <v>50.97</v>
          </cell>
          <cell r="I2074">
            <v>50.9</v>
          </cell>
          <cell r="K2074">
            <v>50.9</v>
          </cell>
          <cell r="L2074">
            <v>51.143999999999998</v>
          </cell>
          <cell r="P2074" t="str">
            <v xml:space="preserve">  15:53:59</v>
          </cell>
          <cell r="Q2074">
            <v>50.97</v>
          </cell>
        </row>
        <row r="2075">
          <cell r="G2075">
            <v>50.79</v>
          </cell>
          <cell r="I2075">
            <v>50.819999999999993</v>
          </cell>
          <cell r="K2075">
            <v>50.819999999999993</v>
          </cell>
          <cell r="L2075">
            <v>51.084000000000003</v>
          </cell>
          <cell r="P2075" t="str">
            <v xml:space="preserve">  15:54:01</v>
          </cell>
          <cell r="Q2075">
            <v>50.79</v>
          </cell>
        </row>
        <row r="2076">
          <cell r="G2076">
            <v>50.7</v>
          </cell>
          <cell r="I2076">
            <v>50.71</v>
          </cell>
          <cell r="K2076">
            <v>50.71</v>
          </cell>
          <cell r="L2076">
            <v>51.009</v>
          </cell>
          <cell r="P2076" t="str">
            <v xml:space="preserve">  15:54:03</v>
          </cell>
          <cell r="Q2076">
            <v>50.7</v>
          </cell>
        </row>
        <row r="2077">
          <cell r="G2077">
            <v>50.64</v>
          </cell>
          <cell r="I2077">
            <v>50.610000000000007</v>
          </cell>
          <cell r="K2077">
            <v>50.610000000000007</v>
          </cell>
          <cell r="L2077">
            <v>50.927999999999997</v>
          </cell>
          <cell r="P2077" t="str">
            <v xml:space="preserve">  15:54:05</v>
          </cell>
          <cell r="Q2077">
            <v>50.64</v>
          </cell>
        </row>
        <row r="2078">
          <cell r="G2078">
            <v>50.49</v>
          </cell>
          <cell r="I2078">
            <v>50.48</v>
          </cell>
          <cell r="K2078">
            <v>50.48</v>
          </cell>
          <cell r="L2078">
            <v>50.828999999999994</v>
          </cell>
          <cell r="P2078" t="str">
            <v xml:space="preserve">  15:54:07</v>
          </cell>
          <cell r="Q2078">
            <v>50.49</v>
          </cell>
        </row>
        <row r="2079">
          <cell r="G2079">
            <v>50.31</v>
          </cell>
          <cell r="I2079">
            <v>50.330000000000005</v>
          </cell>
          <cell r="K2079">
            <v>50.330000000000005</v>
          </cell>
          <cell r="L2079">
            <v>50.726999999999997</v>
          </cell>
          <cell r="P2079" t="str">
            <v xml:space="preserve">  15:54:09</v>
          </cell>
          <cell r="Q2079">
            <v>50.31</v>
          </cell>
        </row>
        <row r="2080">
          <cell r="G2080">
            <v>50.19</v>
          </cell>
          <cell r="I2080">
            <v>50.21</v>
          </cell>
          <cell r="K2080">
            <v>50.21</v>
          </cell>
          <cell r="L2080">
            <v>50.625</v>
          </cell>
          <cell r="P2080" t="str">
            <v xml:space="preserve">  15:54:11</v>
          </cell>
          <cell r="Q2080">
            <v>50.19</v>
          </cell>
        </row>
        <row r="2081">
          <cell r="G2081">
            <v>50.13</v>
          </cell>
          <cell r="I2081">
            <v>50.109999999999992</v>
          </cell>
          <cell r="K2081">
            <v>50.109999999999992</v>
          </cell>
          <cell r="L2081">
            <v>50.516999999999996</v>
          </cell>
          <cell r="P2081" t="str">
            <v xml:space="preserve">  15:54:13</v>
          </cell>
          <cell r="Q2081">
            <v>50.13</v>
          </cell>
        </row>
        <row r="2082">
          <cell r="G2082">
            <v>50.01</v>
          </cell>
          <cell r="I2082">
            <v>60.56</v>
          </cell>
          <cell r="K2082">
            <v>60.56</v>
          </cell>
          <cell r="L2082">
            <v>53.576999999999998</v>
          </cell>
          <cell r="P2082" t="str">
            <v xml:space="preserve">  15:54:15</v>
          </cell>
          <cell r="Q2082">
            <v>50.01</v>
          </cell>
        </row>
        <row r="2083">
          <cell r="G2083">
            <v>81.540000000000006</v>
          </cell>
          <cell r="I2083">
            <v>71.410000000000011</v>
          </cell>
          <cell r="K2083">
            <v>71.410000000000011</v>
          </cell>
          <cell r="L2083">
            <v>56.748000000000005</v>
          </cell>
          <cell r="P2083" t="str">
            <v xml:space="preserve">  15:54:17</v>
          </cell>
          <cell r="Q2083">
            <v>81.540000000000006</v>
          </cell>
        </row>
        <row r="2084">
          <cell r="G2084">
            <v>82.68</v>
          </cell>
          <cell r="I2084">
            <v>82.43</v>
          </cell>
          <cell r="K2084">
            <v>82.43</v>
          </cell>
          <cell r="L2084">
            <v>59.975999999999999</v>
          </cell>
          <cell r="P2084" t="str">
            <v xml:space="preserve">  15:54:19</v>
          </cell>
          <cell r="Q2084">
            <v>82.68</v>
          </cell>
        </row>
        <row r="2085">
          <cell r="G2085">
            <v>83.07</v>
          </cell>
          <cell r="I2085">
            <v>72.929999999999993</v>
          </cell>
          <cell r="K2085">
            <v>72.929999999999993</v>
          </cell>
          <cell r="L2085">
            <v>60.209999999999994</v>
          </cell>
          <cell r="P2085" t="str">
            <v xml:space="preserve">  15:54:21</v>
          </cell>
          <cell r="Q2085">
            <v>83.07</v>
          </cell>
        </row>
        <row r="2086">
          <cell r="G2086">
            <v>53.04</v>
          </cell>
          <cell r="I2086">
            <v>62.96</v>
          </cell>
          <cell r="K2086">
            <v>62.96</v>
          </cell>
          <cell r="L2086">
            <v>60.423000000000002</v>
          </cell>
          <cell r="P2086" t="str">
            <v xml:space="preserve">  15:54:23</v>
          </cell>
          <cell r="Q2086">
            <v>53.04</v>
          </cell>
        </row>
        <row r="2087">
          <cell r="G2087">
            <v>52.77</v>
          </cell>
          <cell r="I2087">
            <v>52.79</v>
          </cell>
          <cell r="K2087">
            <v>52.79</v>
          </cell>
          <cell r="L2087">
            <v>60.629999999999995</v>
          </cell>
          <cell r="P2087" t="str">
            <v xml:space="preserve">  15:54:25</v>
          </cell>
          <cell r="Q2087">
            <v>52.77</v>
          </cell>
        </row>
        <row r="2088">
          <cell r="G2088">
            <v>52.56</v>
          </cell>
          <cell r="I2088">
            <v>52.56</v>
          </cell>
          <cell r="K2088">
            <v>52.56</v>
          </cell>
          <cell r="L2088">
            <v>60.834000000000003</v>
          </cell>
          <cell r="P2088" t="str">
            <v xml:space="preserve">  15:54:27</v>
          </cell>
          <cell r="Q2088">
            <v>52.56</v>
          </cell>
        </row>
        <row r="2089">
          <cell r="G2089">
            <v>52.35</v>
          </cell>
          <cell r="I2089">
            <v>52.41</v>
          </cell>
          <cell r="K2089">
            <v>52.41</v>
          </cell>
          <cell r="L2089">
            <v>61.047000000000004</v>
          </cell>
          <cell r="P2089" t="str">
            <v xml:space="preserve">  15:54:29</v>
          </cell>
          <cell r="Q2089">
            <v>52.35</v>
          </cell>
        </row>
        <row r="2090">
          <cell r="G2090">
            <v>52.32</v>
          </cell>
          <cell r="I2090">
            <v>52.28</v>
          </cell>
          <cell r="K2090">
            <v>52.28</v>
          </cell>
          <cell r="L2090">
            <v>61.250999999999998</v>
          </cell>
          <cell r="P2090" t="str">
            <v xml:space="preserve">  15:54:31</v>
          </cell>
          <cell r="Q2090">
            <v>52.32</v>
          </cell>
        </row>
        <row r="2091">
          <cell r="G2091">
            <v>52.17</v>
          </cell>
          <cell r="I2091">
            <v>52.150000000000006</v>
          </cell>
          <cell r="K2091">
            <v>52.150000000000006</v>
          </cell>
          <cell r="L2091">
            <v>61.446000000000005</v>
          </cell>
          <cell r="P2091" t="str">
            <v xml:space="preserve">  15:54:33</v>
          </cell>
          <cell r="Q2091">
            <v>52.17</v>
          </cell>
        </row>
        <row r="2092">
          <cell r="G2092">
            <v>51.96</v>
          </cell>
          <cell r="I2092">
            <v>52.01</v>
          </cell>
          <cell r="K2092">
            <v>52.01</v>
          </cell>
          <cell r="L2092">
            <v>58.482000000000006</v>
          </cell>
          <cell r="P2092" t="str">
            <v xml:space="preserve">  15:54:35</v>
          </cell>
          <cell r="Q2092">
            <v>51.96</v>
          </cell>
        </row>
        <row r="2093">
          <cell r="G2093">
            <v>51.9</v>
          </cell>
          <cell r="I2093">
            <v>51.879999999999995</v>
          </cell>
          <cell r="K2093">
            <v>51.879999999999995</v>
          </cell>
          <cell r="L2093">
            <v>55.391999999999996</v>
          </cell>
          <cell r="P2093" t="str">
            <v xml:space="preserve">  15:54:37</v>
          </cell>
          <cell r="Q2093">
            <v>51.9</v>
          </cell>
        </row>
        <row r="2094">
          <cell r="G2094">
            <v>51.78</v>
          </cell>
          <cell r="I2094">
            <v>51.75</v>
          </cell>
          <cell r="K2094">
            <v>51.75</v>
          </cell>
          <cell r="L2094">
            <v>52.242000000000004</v>
          </cell>
          <cell r="P2094" t="str">
            <v xml:space="preserve">  15:54:39</v>
          </cell>
          <cell r="Q2094">
            <v>51.78</v>
          </cell>
        </row>
        <row r="2095">
          <cell r="G2095">
            <v>51.57</v>
          </cell>
          <cell r="I2095">
            <v>51.580000000000005</v>
          </cell>
          <cell r="K2095">
            <v>51.580000000000005</v>
          </cell>
          <cell r="L2095">
            <v>52.076999999999998</v>
          </cell>
          <cell r="P2095" t="str">
            <v xml:space="preserve">  15:54:41</v>
          </cell>
          <cell r="Q2095">
            <v>51.57</v>
          </cell>
        </row>
        <row r="2096">
          <cell r="G2096">
            <v>51.39</v>
          </cell>
          <cell r="I2096">
            <v>51.470000000000006</v>
          </cell>
          <cell r="K2096">
            <v>51.470000000000006</v>
          </cell>
          <cell r="L2096">
            <v>51.944999999999993</v>
          </cell>
          <cell r="P2096" t="str">
            <v xml:space="preserve">  15:54:43</v>
          </cell>
          <cell r="Q2096">
            <v>51.39</v>
          </cell>
        </row>
        <row r="2097">
          <cell r="G2097">
            <v>51.45</v>
          </cell>
          <cell r="I2097">
            <v>51.430000000000007</v>
          </cell>
          <cell r="K2097">
            <v>51.430000000000007</v>
          </cell>
          <cell r="L2097">
            <v>51.834000000000003</v>
          </cell>
          <cell r="P2097" t="str">
            <v xml:space="preserve">  15:54:45</v>
          </cell>
          <cell r="Q2097">
            <v>51.45</v>
          </cell>
        </row>
        <row r="2098">
          <cell r="G2098">
            <v>51.45</v>
          </cell>
          <cell r="I2098">
            <v>51.410000000000004</v>
          </cell>
          <cell r="K2098">
            <v>51.410000000000004</v>
          </cell>
          <cell r="L2098">
            <v>51.731999999999992</v>
          </cell>
          <cell r="P2098" t="str">
            <v xml:space="preserve">  15:54:47</v>
          </cell>
          <cell r="Q2098">
            <v>51.45</v>
          </cell>
        </row>
        <row r="2099">
          <cell r="G2099">
            <v>51.33</v>
          </cell>
          <cell r="I2099">
            <v>51.28</v>
          </cell>
          <cell r="K2099">
            <v>51.28</v>
          </cell>
          <cell r="L2099">
            <v>51.605999999999995</v>
          </cell>
          <cell r="P2099" t="str">
            <v xml:space="preserve">  15:54:49</v>
          </cell>
          <cell r="Q2099">
            <v>51.33</v>
          </cell>
        </row>
        <row r="2100">
          <cell r="G2100">
            <v>51.06</v>
          </cell>
          <cell r="I2100">
            <v>51.15</v>
          </cell>
          <cell r="K2100">
            <v>51.15</v>
          </cell>
          <cell r="L2100">
            <v>51.49499999999999</v>
          </cell>
          <cell r="P2100" t="str">
            <v xml:space="preserve">  15:54:51</v>
          </cell>
          <cell r="Q2100">
            <v>51.06</v>
          </cell>
        </row>
        <row r="2101">
          <cell r="G2101">
            <v>51.06</v>
          </cell>
          <cell r="I2101">
            <v>50.98</v>
          </cell>
          <cell r="K2101">
            <v>50.98</v>
          </cell>
          <cell r="L2101">
            <v>51.380999999999993</v>
          </cell>
          <cell r="P2101" t="str">
            <v xml:space="preserve">  15:54:53</v>
          </cell>
          <cell r="Q2101">
            <v>51.06</v>
          </cell>
        </row>
        <row r="2102">
          <cell r="G2102">
            <v>50.82</v>
          </cell>
          <cell r="I2102">
            <v>50.879999999999995</v>
          </cell>
          <cell r="K2102">
            <v>50.879999999999995</v>
          </cell>
          <cell r="L2102">
            <v>51.266999999999996</v>
          </cell>
          <cell r="P2102" t="str">
            <v xml:space="preserve">  15:54:55</v>
          </cell>
          <cell r="Q2102">
            <v>50.82</v>
          </cell>
        </row>
        <row r="2103">
          <cell r="G2103">
            <v>50.76</v>
          </cell>
          <cell r="I2103">
            <v>50.77</v>
          </cell>
          <cell r="K2103">
            <v>50.77</v>
          </cell>
          <cell r="L2103">
            <v>51.161999999999999</v>
          </cell>
          <cell r="P2103" t="str">
            <v xml:space="preserve">  15:54:57</v>
          </cell>
          <cell r="Q2103">
            <v>50.76</v>
          </cell>
        </row>
        <row r="2104">
          <cell r="G2104">
            <v>50.73</v>
          </cell>
          <cell r="I2104">
            <v>50.71</v>
          </cell>
          <cell r="K2104">
            <v>50.71</v>
          </cell>
          <cell r="L2104">
            <v>51.069000000000003</v>
          </cell>
          <cell r="P2104" t="str">
            <v xml:space="preserve">  15:54:59</v>
          </cell>
          <cell r="Q2104">
            <v>50.73</v>
          </cell>
        </row>
        <row r="2105">
          <cell r="G2105">
            <v>50.64</v>
          </cell>
          <cell r="I2105">
            <v>50.63</v>
          </cell>
          <cell r="K2105">
            <v>50.63</v>
          </cell>
          <cell r="L2105">
            <v>50.981999999999999</v>
          </cell>
          <cell r="P2105" t="str">
            <v xml:space="preserve">  15:55:01</v>
          </cell>
          <cell r="Q2105">
            <v>50.64</v>
          </cell>
        </row>
        <row r="2106">
          <cell r="G2106">
            <v>50.52</v>
          </cell>
          <cell r="I2106">
            <v>50.52</v>
          </cell>
          <cell r="K2106">
            <v>50.52</v>
          </cell>
          <cell r="L2106">
            <v>50.876999999999995</v>
          </cell>
          <cell r="P2106" t="str">
            <v xml:space="preserve">  15:55:03</v>
          </cell>
          <cell r="Q2106">
            <v>50.52</v>
          </cell>
        </row>
        <row r="2107">
          <cell r="G2107">
            <v>50.4</v>
          </cell>
          <cell r="I2107">
            <v>50.43</v>
          </cell>
          <cell r="K2107">
            <v>50.43</v>
          </cell>
          <cell r="L2107">
            <v>50.768999999999991</v>
          </cell>
          <cell r="P2107" t="str">
            <v xml:space="preserve">  15:55:05</v>
          </cell>
          <cell r="Q2107">
            <v>50.4</v>
          </cell>
        </row>
        <row r="2108">
          <cell r="G2108">
            <v>50.37</v>
          </cell>
          <cell r="I2108">
            <v>50.29</v>
          </cell>
          <cell r="K2108">
            <v>50.29</v>
          </cell>
          <cell r="L2108">
            <v>50.646000000000001</v>
          </cell>
          <cell r="P2108" t="str">
            <v xml:space="preserve">  15:55:07</v>
          </cell>
          <cell r="Q2108">
            <v>50.37</v>
          </cell>
        </row>
        <row r="2109">
          <cell r="G2109">
            <v>50.1</v>
          </cell>
          <cell r="I2109">
            <v>50.169999999999995</v>
          </cell>
          <cell r="K2109">
            <v>50.169999999999995</v>
          </cell>
          <cell r="L2109">
            <v>50.543999999999997</v>
          </cell>
          <cell r="P2109" t="str">
            <v xml:space="preserve">  15:55:09</v>
          </cell>
          <cell r="Q2109">
            <v>50.1</v>
          </cell>
        </row>
        <row r="2110">
          <cell r="G2110">
            <v>50.04</v>
          </cell>
          <cell r="I2110">
            <v>60.199999999999996</v>
          </cell>
          <cell r="K2110">
            <v>60.199999999999996</v>
          </cell>
          <cell r="L2110">
            <v>53.484000000000002</v>
          </cell>
          <cell r="P2110" t="str">
            <v xml:space="preserve">  15:55:11</v>
          </cell>
          <cell r="Q2110">
            <v>50.04</v>
          </cell>
        </row>
        <row r="2111">
          <cell r="G2111">
            <v>80.459999999999994</v>
          </cell>
          <cell r="I2111">
            <v>70.910000000000011</v>
          </cell>
          <cell r="K2111">
            <v>70.910000000000011</v>
          </cell>
          <cell r="L2111">
            <v>56.625</v>
          </cell>
          <cell r="P2111" t="str">
            <v xml:space="preserve">  15:55:13</v>
          </cell>
          <cell r="Q2111">
            <v>80.459999999999994</v>
          </cell>
        </row>
        <row r="2112">
          <cell r="G2112">
            <v>82.23</v>
          </cell>
          <cell r="I2112">
            <v>81.790000000000006</v>
          </cell>
          <cell r="K2112">
            <v>81.790000000000006</v>
          </cell>
          <cell r="L2112">
            <v>59.817000000000007</v>
          </cell>
          <cell r="P2112" t="str">
            <v xml:space="preserve">  15:55:15</v>
          </cell>
          <cell r="Q2112">
            <v>82.23</v>
          </cell>
        </row>
        <row r="2113">
          <cell r="G2113">
            <v>82.68</v>
          </cell>
          <cell r="I2113">
            <v>79.550000000000011</v>
          </cell>
          <cell r="K2113">
            <v>79.550000000000011</v>
          </cell>
          <cell r="L2113">
            <v>62.118000000000009</v>
          </cell>
          <cell r="P2113" t="str">
            <v xml:space="preserve">  15:55:17</v>
          </cell>
          <cell r="Q2113">
            <v>82.68</v>
          </cell>
        </row>
        <row r="2114">
          <cell r="G2114">
            <v>73.739999999999995</v>
          </cell>
          <cell r="I2114">
            <v>69.88000000000001</v>
          </cell>
          <cell r="K2114">
            <v>69.88000000000001</v>
          </cell>
          <cell r="L2114">
            <v>62.375999999999998</v>
          </cell>
          <cell r="P2114" t="str">
            <v xml:space="preserve">  15:55:19</v>
          </cell>
          <cell r="Q2114">
            <v>73.739999999999995</v>
          </cell>
        </row>
        <row r="2115">
          <cell r="G2115">
            <v>53.22</v>
          </cell>
          <cell r="I2115">
            <v>59.9</v>
          </cell>
          <cell r="K2115">
            <v>59.9</v>
          </cell>
          <cell r="L2115">
            <v>62.597999999999999</v>
          </cell>
          <cell r="P2115" t="str">
            <v xml:space="preserve">  15:55:21</v>
          </cell>
          <cell r="Q2115">
            <v>53.22</v>
          </cell>
        </row>
        <row r="2116">
          <cell r="G2116">
            <v>52.74</v>
          </cell>
          <cell r="I2116">
            <v>52.800000000000004</v>
          </cell>
          <cell r="K2116">
            <v>52.800000000000004</v>
          </cell>
          <cell r="L2116">
            <v>62.802</v>
          </cell>
          <cell r="P2116" t="str">
            <v xml:space="preserve">  15:55:23</v>
          </cell>
          <cell r="Q2116">
            <v>52.74</v>
          </cell>
        </row>
        <row r="2117">
          <cell r="G2117">
            <v>52.44</v>
          </cell>
          <cell r="I2117">
            <v>52.51</v>
          </cell>
          <cell r="K2117">
            <v>52.51</v>
          </cell>
          <cell r="L2117">
            <v>63.000000000000014</v>
          </cell>
          <cell r="P2117" t="str">
            <v xml:space="preserve">  15:55:25</v>
          </cell>
          <cell r="Q2117">
            <v>52.44</v>
          </cell>
        </row>
        <row r="2118">
          <cell r="G2118">
            <v>52.35</v>
          </cell>
          <cell r="I2118">
            <v>52.31</v>
          </cell>
          <cell r="K2118">
            <v>52.31</v>
          </cell>
          <cell r="L2118">
            <v>63.203999999999994</v>
          </cell>
          <cell r="P2118" t="str">
            <v xml:space="preserve">  15:55:27</v>
          </cell>
          <cell r="Q2118">
            <v>52.35</v>
          </cell>
        </row>
        <row r="2119">
          <cell r="G2119">
            <v>52.14</v>
          </cell>
          <cell r="I2119">
            <v>52.20000000000001</v>
          </cell>
          <cell r="K2119">
            <v>52.20000000000001</v>
          </cell>
          <cell r="L2119">
            <v>63.411000000000001</v>
          </cell>
          <cell r="P2119" t="str">
            <v xml:space="preserve">  15:55:29</v>
          </cell>
          <cell r="Q2119">
            <v>52.14</v>
          </cell>
        </row>
        <row r="2120">
          <cell r="G2120">
            <v>52.11</v>
          </cell>
          <cell r="I2120">
            <v>52.109999999999992</v>
          </cell>
          <cell r="K2120">
            <v>52.109999999999992</v>
          </cell>
          <cell r="L2120">
            <v>60.573</v>
          </cell>
          <cell r="P2120" t="str">
            <v xml:space="preserve">  15:55:31</v>
          </cell>
          <cell r="Q2120">
            <v>52.11</v>
          </cell>
        </row>
        <row r="2121">
          <cell r="G2121">
            <v>52.08</v>
          </cell>
          <cell r="I2121">
            <v>52.07</v>
          </cell>
          <cell r="K2121">
            <v>52.07</v>
          </cell>
          <cell r="L2121">
            <v>57.552</v>
          </cell>
          <cell r="P2121" t="str">
            <v xml:space="preserve">  15:55:33</v>
          </cell>
          <cell r="Q2121">
            <v>52.08</v>
          </cell>
        </row>
        <row r="2122">
          <cell r="G2122">
            <v>52.02</v>
          </cell>
          <cell r="I2122">
            <v>51.949999999999996</v>
          </cell>
          <cell r="K2122">
            <v>51.949999999999996</v>
          </cell>
          <cell r="L2122">
            <v>54.458999999999989</v>
          </cell>
          <cell r="P2122" t="str">
            <v xml:space="preserve">  15:55:35</v>
          </cell>
          <cell r="Q2122">
            <v>52.02</v>
          </cell>
        </row>
        <row r="2123">
          <cell r="G2123">
            <v>51.75</v>
          </cell>
          <cell r="I2123">
            <v>51.81</v>
          </cell>
          <cell r="K2123">
            <v>51.81</v>
          </cell>
          <cell r="L2123">
            <v>52.250999999999998</v>
          </cell>
          <cell r="P2123" t="str">
            <v xml:space="preserve">  15:55:37</v>
          </cell>
          <cell r="Q2123">
            <v>51.75</v>
          </cell>
        </row>
        <row r="2124">
          <cell r="G2124">
            <v>51.66</v>
          </cell>
          <cell r="I2124">
            <v>51.639999999999993</v>
          </cell>
          <cell r="K2124">
            <v>51.639999999999993</v>
          </cell>
          <cell r="L2124">
            <v>52.08</v>
          </cell>
          <cell r="P2124" t="str">
            <v xml:space="preserve">  15:55:39</v>
          </cell>
          <cell r="Q2124">
            <v>51.66</v>
          </cell>
        </row>
        <row r="2125">
          <cell r="G2125">
            <v>51.51</v>
          </cell>
          <cell r="I2125">
            <v>51.579999999999991</v>
          </cell>
          <cell r="K2125">
            <v>51.579999999999991</v>
          </cell>
          <cell r="L2125">
            <v>51.963000000000001</v>
          </cell>
          <cell r="P2125" t="str">
            <v xml:space="preserve">  15:55:41</v>
          </cell>
          <cell r="Q2125">
            <v>51.51</v>
          </cell>
        </row>
        <row r="2126">
          <cell r="G2126">
            <v>51.57</v>
          </cell>
          <cell r="I2126">
            <v>51.46</v>
          </cell>
          <cell r="K2126">
            <v>51.46</v>
          </cell>
          <cell r="L2126">
            <v>51.849000000000004</v>
          </cell>
          <cell r="P2126" t="str">
            <v xml:space="preserve">  15:55:43</v>
          </cell>
          <cell r="Q2126">
            <v>51.57</v>
          </cell>
        </row>
        <row r="2127">
          <cell r="G2127">
            <v>51.3</v>
          </cell>
          <cell r="I2127">
            <v>51.390000000000008</v>
          </cell>
          <cell r="K2127">
            <v>51.390000000000008</v>
          </cell>
          <cell r="L2127">
            <v>51.743999999999993</v>
          </cell>
          <cell r="P2127" t="str">
            <v xml:space="preserve">  15:55:45</v>
          </cell>
          <cell r="Q2127">
            <v>51.3</v>
          </cell>
        </row>
        <row r="2128">
          <cell r="G2128">
            <v>51.3</v>
          </cell>
          <cell r="I2128">
            <v>51.23</v>
          </cell>
          <cell r="K2128">
            <v>51.23</v>
          </cell>
          <cell r="L2128">
            <v>51.638999999999996</v>
          </cell>
          <cell r="P2128" t="str">
            <v xml:space="preserve">  15:55:47</v>
          </cell>
          <cell r="Q2128">
            <v>51.3</v>
          </cell>
        </row>
        <row r="2129">
          <cell r="G2129">
            <v>51.09</v>
          </cell>
          <cell r="I2129">
            <v>51.120000000000005</v>
          </cell>
          <cell r="K2129">
            <v>51.120000000000005</v>
          </cell>
          <cell r="L2129">
            <v>51.524999999999999</v>
          </cell>
          <cell r="P2129" t="str">
            <v xml:space="preserve">  15:55:49</v>
          </cell>
          <cell r="Q2129">
            <v>51.09</v>
          </cell>
        </row>
        <row r="2130">
          <cell r="G2130">
            <v>50.97</v>
          </cell>
          <cell r="I2130">
            <v>51.03</v>
          </cell>
          <cell r="K2130">
            <v>51.03</v>
          </cell>
          <cell r="L2130">
            <v>51.42</v>
          </cell>
          <cell r="P2130" t="str">
            <v xml:space="preserve">  15:55:51</v>
          </cell>
          <cell r="Q2130">
            <v>50.97</v>
          </cell>
        </row>
        <row r="2131">
          <cell r="G2131">
            <v>51.03</v>
          </cell>
          <cell r="I2131">
            <v>50.96</v>
          </cell>
          <cell r="K2131">
            <v>50.96</v>
          </cell>
          <cell r="L2131">
            <v>51.305999999999997</v>
          </cell>
          <cell r="P2131" t="str">
            <v xml:space="preserve">  15:55:53</v>
          </cell>
          <cell r="Q2131">
            <v>51.03</v>
          </cell>
        </row>
        <row r="2132">
          <cell r="G2132">
            <v>50.88</v>
          </cell>
          <cell r="I2132">
            <v>50.889999999999993</v>
          </cell>
          <cell r="K2132">
            <v>50.889999999999993</v>
          </cell>
          <cell r="L2132">
            <v>51.206999999999994</v>
          </cell>
          <cell r="P2132" t="str">
            <v xml:space="preserve">  15:55:55</v>
          </cell>
          <cell r="Q2132">
            <v>50.88</v>
          </cell>
        </row>
        <row r="2133">
          <cell r="G2133">
            <v>50.76</v>
          </cell>
          <cell r="I2133">
            <v>50.77</v>
          </cell>
          <cell r="K2133">
            <v>50.77</v>
          </cell>
          <cell r="L2133">
            <v>51.107999999999997</v>
          </cell>
          <cell r="P2133" t="str">
            <v xml:space="preserve">  15:55:57</v>
          </cell>
          <cell r="Q2133">
            <v>50.76</v>
          </cell>
        </row>
        <row r="2134">
          <cell r="G2134">
            <v>50.67</v>
          </cell>
          <cell r="I2134">
            <v>50.669999999999995</v>
          </cell>
          <cell r="K2134">
            <v>50.669999999999995</v>
          </cell>
          <cell r="L2134">
            <v>51.015000000000001</v>
          </cell>
          <cell r="P2134" t="str">
            <v xml:space="preserve">  15:55:59</v>
          </cell>
          <cell r="Q2134">
            <v>50.67</v>
          </cell>
        </row>
        <row r="2135">
          <cell r="G2135">
            <v>50.58</v>
          </cell>
          <cell r="I2135">
            <v>50.609999999999992</v>
          </cell>
          <cell r="K2135">
            <v>50.609999999999992</v>
          </cell>
          <cell r="L2135">
            <v>50.915999999999997</v>
          </cell>
          <cell r="P2135" t="str">
            <v xml:space="preserve">  15:56:01</v>
          </cell>
          <cell r="Q2135">
            <v>50.58</v>
          </cell>
        </row>
        <row r="2136">
          <cell r="G2136">
            <v>50.58</v>
          </cell>
          <cell r="I2136">
            <v>50.53</v>
          </cell>
          <cell r="K2136">
            <v>50.53</v>
          </cell>
          <cell r="L2136">
            <v>50.829000000000001</v>
          </cell>
          <cell r="P2136" t="str">
            <v xml:space="preserve">  15:56:03</v>
          </cell>
          <cell r="Q2136">
            <v>50.58</v>
          </cell>
        </row>
        <row r="2137">
          <cell r="G2137">
            <v>50.43</v>
          </cell>
          <cell r="I2137">
            <v>50.48</v>
          </cell>
          <cell r="K2137">
            <v>50.48</v>
          </cell>
          <cell r="L2137">
            <v>50.741999999999997</v>
          </cell>
          <cell r="P2137" t="str">
            <v xml:space="preserve">  15:56:05</v>
          </cell>
          <cell r="Q2137">
            <v>50.43</v>
          </cell>
        </row>
        <row r="2138">
          <cell r="G2138">
            <v>50.43</v>
          </cell>
          <cell r="I2138">
            <v>50.359999999999992</v>
          </cell>
          <cell r="K2138">
            <v>50.359999999999992</v>
          </cell>
          <cell r="L2138">
            <v>50.654999999999994</v>
          </cell>
          <cell r="P2138" t="str">
            <v xml:space="preserve">  15:56:07</v>
          </cell>
          <cell r="Q2138">
            <v>50.43</v>
          </cell>
        </row>
        <row r="2139">
          <cell r="G2139">
            <v>50.22</v>
          </cell>
          <cell r="I2139">
            <v>50.22</v>
          </cell>
          <cell r="K2139">
            <v>50.22</v>
          </cell>
          <cell r="L2139">
            <v>50.55899999999999</v>
          </cell>
          <cell r="P2139" t="str">
            <v xml:space="preserve">  15:56:09</v>
          </cell>
          <cell r="Q2139">
            <v>50.22</v>
          </cell>
        </row>
        <row r="2140">
          <cell r="G2140">
            <v>50.01</v>
          </cell>
          <cell r="I2140">
            <v>50.109999999999992</v>
          </cell>
          <cell r="K2140">
            <v>50.109999999999992</v>
          </cell>
          <cell r="L2140">
            <v>50.465999999999994</v>
          </cell>
          <cell r="P2140" t="str">
            <v xml:space="preserve">  15:56:11</v>
          </cell>
          <cell r="Q2140">
            <v>50.01</v>
          </cell>
        </row>
        <row r="2141">
          <cell r="G2141">
            <v>50.1</v>
          </cell>
          <cell r="I2141">
            <v>60.52</v>
          </cell>
          <cell r="K2141">
            <v>60.52</v>
          </cell>
          <cell r="L2141">
            <v>53.523000000000003</v>
          </cell>
          <cell r="P2141" t="str">
            <v xml:space="preserve">  15:56:13</v>
          </cell>
          <cell r="Q2141">
            <v>50.1</v>
          </cell>
        </row>
        <row r="2142">
          <cell r="G2142">
            <v>81.45</v>
          </cell>
          <cell r="I2142">
            <v>71.400000000000006</v>
          </cell>
          <cell r="K2142">
            <v>71.400000000000006</v>
          </cell>
          <cell r="L2142">
            <v>56.712000000000003</v>
          </cell>
          <cell r="P2142" t="str">
            <v xml:space="preserve">  15:56:15</v>
          </cell>
          <cell r="Q2142">
            <v>81.45</v>
          </cell>
        </row>
        <row r="2143">
          <cell r="G2143">
            <v>82.65</v>
          </cell>
          <cell r="I2143">
            <v>82.43</v>
          </cell>
          <cell r="K2143">
            <v>82.43</v>
          </cell>
          <cell r="L2143">
            <v>59.964000000000013</v>
          </cell>
          <cell r="P2143" t="str">
            <v xml:space="preserve">  15:56:17</v>
          </cell>
          <cell r="Q2143">
            <v>82.65</v>
          </cell>
        </row>
        <row r="2144">
          <cell r="G2144">
            <v>83.19</v>
          </cell>
          <cell r="I2144">
            <v>72.98</v>
          </cell>
          <cell r="K2144">
            <v>72.98</v>
          </cell>
          <cell r="L2144">
            <v>60.215999999999994</v>
          </cell>
          <cell r="P2144" t="str">
            <v xml:space="preserve">  15:56:19</v>
          </cell>
          <cell r="Q2144">
            <v>83.19</v>
          </cell>
        </row>
        <row r="2145">
          <cell r="G2145">
            <v>53.1</v>
          </cell>
          <cell r="I2145">
            <v>63.02</v>
          </cell>
          <cell r="K2145">
            <v>63.02</v>
          </cell>
          <cell r="L2145">
            <v>60.434999999999988</v>
          </cell>
          <cell r="P2145" t="str">
            <v xml:space="preserve">  15:56:21</v>
          </cell>
          <cell r="Q2145">
            <v>53.1</v>
          </cell>
        </row>
        <row r="2146">
          <cell r="G2146">
            <v>52.77</v>
          </cell>
          <cell r="I2146">
            <v>52.830000000000005</v>
          </cell>
          <cell r="K2146">
            <v>52.830000000000005</v>
          </cell>
          <cell r="L2146">
            <v>60.654000000000011</v>
          </cell>
          <cell r="P2146" t="str">
            <v xml:space="preserve">  15:56:23</v>
          </cell>
          <cell r="Q2146">
            <v>52.77</v>
          </cell>
        </row>
        <row r="2147">
          <cell r="G2147">
            <v>52.62</v>
          </cell>
          <cell r="I2147">
            <v>52.59</v>
          </cell>
          <cell r="K2147">
            <v>52.59</v>
          </cell>
          <cell r="L2147">
            <v>60.84899999999999</v>
          </cell>
          <cell r="P2147" t="str">
            <v xml:space="preserve">  15:56:25</v>
          </cell>
          <cell r="Q2147">
            <v>52.62</v>
          </cell>
        </row>
        <row r="2148">
          <cell r="G2148">
            <v>52.38</v>
          </cell>
          <cell r="I2148">
            <v>52.43</v>
          </cell>
          <cell r="K2148">
            <v>52.43</v>
          </cell>
          <cell r="L2148">
            <v>61.056000000000004</v>
          </cell>
          <cell r="P2148" t="str">
            <v xml:space="preserve">  15:56:27</v>
          </cell>
          <cell r="Q2148">
            <v>52.38</v>
          </cell>
        </row>
        <row r="2149">
          <cell r="G2149">
            <v>52.29</v>
          </cell>
          <cell r="I2149">
            <v>52.31</v>
          </cell>
          <cell r="K2149">
            <v>52.31</v>
          </cell>
          <cell r="L2149">
            <v>61.280999999999992</v>
          </cell>
          <cell r="P2149" t="str">
            <v xml:space="preserve">  15:56:29</v>
          </cell>
          <cell r="Q2149">
            <v>52.29</v>
          </cell>
        </row>
        <row r="2150">
          <cell r="G2150">
            <v>52.26</v>
          </cell>
          <cell r="I2150">
            <v>52.21</v>
          </cell>
          <cell r="K2150">
            <v>52.21</v>
          </cell>
          <cell r="L2150">
            <v>61.479000000000006</v>
          </cell>
          <cell r="P2150" t="str">
            <v xml:space="preserve">  15:56:31</v>
          </cell>
          <cell r="Q2150">
            <v>52.26</v>
          </cell>
        </row>
        <row r="2151">
          <cell r="G2151">
            <v>52.08</v>
          </cell>
          <cell r="I2151">
            <v>52.1</v>
          </cell>
          <cell r="K2151">
            <v>52.1</v>
          </cell>
          <cell r="L2151">
            <v>58.530000000000008</v>
          </cell>
          <cell r="P2151" t="str">
            <v xml:space="preserve">  15:56:33</v>
          </cell>
          <cell r="Q2151">
            <v>52.08</v>
          </cell>
        </row>
        <row r="2152">
          <cell r="G2152">
            <v>51.96</v>
          </cell>
          <cell r="I2152">
            <v>51.99</v>
          </cell>
          <cell r="K2152">
            <v>51.99</v>
          </cell>
          <cell r="L2152">
            <v>55.457999999999991</v>
          </cell>
          <cell r="P2152" t="str">
            <v xml:space="preserve">  15:56:35</v>
          </cell>
          <cell r="Q2152">
            <v>51.96</v>
          </cell>
        </row>
        <row r="2153">
          <cell r="G2153">
            <v>51.93</v>
          </cell>
          <cell r="I2153">
            <v>51.93</v>
          </cell>
          <cell r="K2153">
            <v>51.93</v>
          </cell>
          <cell r="L2153">
            <v>52.328999999999994</v>
          </cell>
          <cell r="P2153" t="str">
            <v xml:space="preserve">  15:56:37</v>
          </cell>
          <cell r="Q2153">
            <v>51.93</v>
          </cell>
        </row>
        <row r="2154">
          <cell r="G2154">
            <v>51.9</v>
          </cell>
          <cell r="I2154">
            <v>51.870000000000005</v>
          </cell>
          <cell r="K2154">
            <v>51.870000000000005</v>
          </cell>
          <cell r="L2154">
            <v>52.196999999999989</v>
          </cell>
          <cell r="P2154" t="str">
            <v xml:space="preserve">  15:56:39</v>
          </cell>
          <cell r="Q2154">
            <v>51.9</v>
          </cell>
        </row>
        <row r="2155">
          <cell r="G2155">
            <v>51.78</v>
          </cell>
          <cell r="I2155">
            <v>51.79</v>
          </cell>
          <cell r="K2155">
            <v>51.79</v>
          </cell>
          <cell r="L2155">
            <v>52.088999999999984</v>
          </cell>
          <cell r="P2155" t="str">
            <v xml:space="preserve">  15:56:41</v>
          </cell>
          <cell r="Q2155">
            <v>51.78</v>
          </cell>
        </row>
        <row r="2156">
          <cell r="G2156">
            <v>51.69</v>
          </cell>
          <cell r="I2156">
            <v>51.68</v>
          </cell>
          <cell r="K2156">
            <v>51.68</v>
          </cell>
          <cell r="L2156">
            <v>51.983999999999995</v>
          </cell>
          <cell r="P2156" t="str">
            <v xml:space="preserve">  15:56:43</v>
          </cell>
          <cell r="Q2156">
            <v>51.69</v>
          </cell>
        </row>
        <row r="2157">
          <cell r="G2157">
            <v>51.57</v>
          </cell>
          <cell r="I2157">
            <v>51.54999999999999</v>
          </cell>
          <cell r="K2157">
            <v>51.54999999999999</v>
          </cell>
          <cell r="L2157">
            <v>51.884999999999991</v>
          </cell>
          <cell r="P2157" t="str">
            <v xml:space="preserve">  15:56:45</v>
          </cell>
          <cell r="Q2157">
            <v>51.57</v>
          </cell>
        </row>
        <row r="2158">
          <cell r="G2158">
            <v>51.39</v>
          </cell>
          <cell r="I2158">
            <v>51.45000000000001</v>
          </cell>
          <cell r="K2158">
            <v>51.45000000000001</v>
          </cell>
          <cell r="L2158">
            <v>51.794999999999995</v>
          </cell>
          <cell r="P2158" t="str">
            <v xml:space="preserve">  15:56:47</v>
          </cell>
          <cell r="Q2158">
            <v>51.39</v>
          </cell>
        </row>
        <row r="2159">
          <cell r="G2159">
            <v>51.39</v>
          </cell>
          <cell r="I2159">
            <v>51.34</v>
          </cell>
          <cell r="K2159">
            <v>51.34</v>
          </cell>
          <cell r="L2159">
            <v>51.692999999999998</v>
          </cell>
          <cell r="P2159" t="str">
            <v xml:space="preserve">  15:56:49</v>
          </cell>
          <cell r="Q2159">
            <v>51.39</v>
          </cell>
        </row>
        <row r="2160">
          <cell r="G2160">
            <v>51.24</v>
          </cell>
          <cell r="I2160">
            <v>51.23</v>
          </cell>
          <cell r="K2160">
            <v>51.23</v>
          </cell>
          <cell r="L2160">
            <v>51.590999999999994</v>
          </cell>
          <cell r="P2160" t="str">
            <v xml:space="preserve">  15:56:51</v>
          </cell>
          <cell r="Q2160">
            <v>51.24</v>
          </cell>
        </row>
        <row r="2161">
          <cell r="G2161">
            <v>51.06</v>
          </cell>
          <cell r="I2161">
            <v>51.13</v>
          </cell>
          <cell r="K2161">
            <v>51.13</v>
          </cell>
          <cell r="L2161">
            <v>51.503999999999998</v>
          </cell>
          <cell r="P2161" t="str">
            <v xml:space="preserve">  15:56:53</v>
          </cell>
          <cell r="Q2161">
            <v>51.06</v>
          </cell>
        </row>
        <row r="2162">
          <cell r="G2162">
            <v>51.09</v>
          </cell>
          <cell r="I2162">
            <v>51.050000000000004</v>
          </cell>
          <cell r="K2162">
            <v>51.050000000000004</v>
          </cell>
          <cell r="L2162">
            <v>51.411000000000001</v>
          </cell>
          <cell r="P2162" t="str">
            <v xml:space="preserve">  15:56:55</v>
          </cell>
          <cell r="Q2162">
            <v>51.09</v>
          </cell>
        </row>
        <row r="2163">
          <cell r="G2163">
            <v>51</v>
          </cell>
          <cell r="I2163">
            <v>51.01</v>
          </cell>
          <cell r="K2163">
            <v>51.01</v>
          </cell>
          <cell r="L2163">
            <v>51.315000000000012</v>
          </cell>
          <cell r="P2163" t="str">
            <v xml:space="preserve">  15:56:57</v>
          </cell>
          <cell r="Q2163">
            <v>51</v>
          </cell>
        </row>
        <row r="2164">
          <cell r="G2164">
            <v>50.94</v>
          </cell>
          <cell r="I2164">
            <v>50.879999999999995</v>
          </cell>
          <cell r="K2164">
            <v>50.879999999999995</v>
          </cell>
          <cell r="L2164">
            <v>51.206999999999994</v>
          </cell>
          <cell r="P2164" t="str">
            <v xml:space="preserve">  15:56:59</v>
          </cell>
          <cell r="Q2164">
            <v>50.94</v>
          </cell>
        </row>
        <row r="2165">
          <cell r="G2165">
            <v>50.7</v>
          </cell>
          <cell r="I2165">
            <v>50.74</v>
          </cell>
          <cell r="K2165">
            <v>50.74</v>
          </cell>
          <cell r="L2165">
            <v>51.095999999999997</v>
          </cell>
          <cell r="P2165" t="str">
            <v xml:space="preserve">  15:57:01</v>
          </cell>
          <cell r="Q2165">
            <v>50.7</v>
          </cell>
        </row>
        <row r="2166">
          <cell r="G2166">
            <v>50.58</v>
          </cell>
          <cell r="I2166">
            <v>50.660000000000004</v>
          </cell>
          <cell r="K2166">
            <v>50.660000000000004</v>
          </cell>
          <cell r="L2166">
            <v>51.009</v>
          </cell>
          <cell r="P2166" t="str">
            <v xml:space="preserve">  15:57:03</v>
          </cell>
          <cell r="Q2166">
            <v>50.58</v>
          </cell>
        </row>
        <row r="2167">
          <cell r="G2167">
            <v>50.7</v>
          </cell>
          <cell r="I2167">
            <v>50.580000000000005</v>
          </cell>
          <cell r="K2167">
            <v>50.580000000000005</v>
          </cell>
          <cell r="L2167">
            <v>50.915999999999997</v>
          </cell>
          <cell r="P2167" t="str">
            <v xml:space="preserve">  15:57:05</v>
          </cell>
          <cell r="Q2167">
            <v>50.7</v>
          </cell>
        </row>
        <row r="2168">
          <cell r="G2168">
            <v>50.46</v>
          </cell>
          <cell r="I2168">
            <v>50.56</v>
          </cell>
          <cell r="K2168">
            <v>50.56</v>
          </cell>
          <cell r="L2168">
            <v>50.828999999999994</v>
          </cell>
          <cell r="P2168" t="str">
            <v xml:space="preserve">  15:57:07</v>
          </cell>
          <cell r="Q2168">
            <v>50.46</v>
          </cell>
        </row>
        <row r="2169">
          <cell r="G2169">
            <v>50.52</v>
          </cell>
          <cell r="I2169">
            <v>50.430000000000007</v>
          </cell>
          <cell r="K2169">
            <v>50.430000000000007</v>
          </cell>
          <cell r="L2169">
            <v>50.735999999999997</v>
          </cell>
          <cell r="P2169" t="str">
            <v xml:space="preserve">  15:57:09</v>
          </cell>
          <cell r="Q2169">
            <v>50.52</v>
          </cell>
        </row>
        <row r="2170">
          <cell r="G2170">
            <v>50.31</v>
          </cell>
          <cell r="I2170">
            <v>50.35</v>
          </cell>
          <cell r="K2170">
            <v>50.35</v>
          </cell>
          <cell r="L2170">
            <v>50.652000000000001</v>
          </cell>
          <cell r="P2170" t="str">
            <v xml:space="preserve">  15:57:11</v>
          </cell>
          <cell r="Q2170">
            <v>50.31</v>
          </cell>
        </row>
        <row r="2171">
          <cell r="G2171">
            <v>50.22</v>
          </cell>
          <cell r="I2171">
            <v>50.23</v>
          </cell>
          <cell r="K2171">
            <v>50.23</v>
          </cell>
          <cell r="L2171">
            <v>50.55899999999999</v>
          </cell>
          <cell r="P2171" t="str">
            <v xml:space="preserve">  15:57:13</v>
          </cell>
          <cell r="Q2171">
            <v>50.22</v>
          </cell>
        </row>
        <row r="2172">
          <cell r="G2172">
            <v>50.16</v>
          </cell>
          <cell r="I2172">
            <v>53.16</v>
          </cell>
          <cell r="K2172">
            <v>53.16</v>
          </cell>
          <cell r="L2172">
            <v>51.369000000000007</v>
          </cell>
          <cell r="P2172" t="str">
            <v xml:space="preserve">  15:57:15</v>
          </cell>
          <cell r="Q2172">
            <v>50.16</v>
          </cell>
        </row>
        <row r="2173">
          <cell r="G2173">
            <v>59.1</v>
          </cell>
          <cell r="I2173">
            <v>63.699999999999996</v>
          </cell>
          <cell r="K2173">
            <v>63.699999999999996</v>
          </cell>
          <cell r="L2173">
            <v>54.459000000000003</v>
          </cell>
          <cell r="P2173" t="str">
            <v xml:space="preserve">  15:57:17</v>
          </cell>
          <cell r="Q2173">
            <v>59.1</v>
          </cell>
        </row>
        <row r="2174">
          <cell r="G2174">
            <v>81.84</v>
          </cell>
          <cell r="I2174">
            <v>74.45</v>
          </cell>
          <cell r="K2174">
            <v>74.45</v>
          </cell>
          <cell r="L2174">
            <v>57.63000000000001</v>
          </cell>
          <cell r="P2174" t="str">
            <v xml:space="preserve">  15:57:19</v>
          </cell>
          <cell r="Q2174">
            <v>81.84</v>
          </cell>
        </row>
        <row r="2175">
          <cell r="G2175">
            <v>82.41</v>
          </cell>
          <cell r="I2175">
            <v>82.49</v>
          </cell>
          <cell r="K2175">
            <v>82.49</v>
          </cell>
          <cell r="L2175">
            <v>60.894000000000005</v>
          </cell>
          <cell r="P2175" t="str">
            <v xml:space="preserve">  15:57:21</v>
          </cell>
          <cell r="Q2175">
            <v>82.41</v>
          </cell>
        </row>
        <row r="2176">
          <cell r="G2176">
            <v>83.22</v>
          </cell>
          <cell r="I2176">
            <v>77.339999999999989</v>
          </cell>
          <cell r="K2176">
            <v>77.339999999999989</v>
          </cell>
          <cell r="L2176">
            <v>62.463000000000001</v>
          </cell>
          <cell r="P2176" t="str">
            <v xml:space="preserve">  15:57:23</v>
          </cell>
          <cell r="Q2176">
            <v>83.22</v>
          </cell>
        </row>
        <row r="2177">
          <cell r="G2177">
            <v>66.39</v>
          </cell>
          <cell r="I2177">
            <v>67.470000000000013</v>
          </cell>
          <cell r="K2177">
            <v>67.470000000000013</v>
          </cell>
          <cell r="L2177">
            <v>62.696999999999989</v>
          </cell>
          <cell r="P2177" t="str">
            <v xml:space="preserve">  15:57:25</v>
          </cell>
          <cell r="Q2177">
            <v>66.39</v>
          </cell>
        </row>
        <row r="2178">
          <cell r="G2178">
            <v>52.8</v>
          </cell>
          <cell r="I2178">
            <v>57.24</v>
          </cell>
          <cell r="K2178">
            <v>57.24</v>
          </cell>
          <cell r="L2178">
            <v>62.897999999999989</v>
          </cell>
          <cell r="P2178" t="str">
            <v xml:space="preserve">  15:57:27</v>
          </cell>
          <cell r="Q2178">
            <v>52.8</v>
          </cell>
        </row>
        <row r="2179">
          <cell r="G2179">
            <v>52.53</v>
          </cell>
          <cell r="I2179">
            <v>52.640000000000008</v>
          </cell>
          <cell r="K2179">
            <v>52.640000000000008</v>
          </cell>
          <cell r="L2179">
            <v>63.125999999999998</v>
          </cell>
          <cell r="P2179" t="str">
            <v xml:space="preserve">  15:57:29</v>
          </cell>
          <cell r="Q2179">
            <v>52.53</v>
          </cell>
        </row>
        <row r="2180">
          <cell r="G2180">
            <v>52.59</v>
          </cell>
          <cell r="I2180">
            <v>52.46</v>
          </cell>
          <cell r="K2180">
            <v>52.46</v>
          </cell>
          <cell r="L2180">
            <v>63.330000000000005</v>
          </cell>
          <cell r="P2180" t="str">
            <v xml:space="preserve">  15:57:31</v>
          </cell>
          <cell r="Q2180">
            <v>52.59</v>
          </cell>
        </row>
        <row r="2181">
          <cell r="G2181">
            <v>52.26</v>
          </cell>
          <cell r="I2181">
            <v>52.4</v>
          </cell>
          <cell r="K2181">
            <v>52.4</v>
          </cell>
          <cell r="L2181">
            <v>63.548999999999999</v>
          </cell>
          <cell r="P2181" t="str">
            <v xml:space="preserve">  15:57:33</v>
          </cell>
          <cell r="Q2181">
            <v>52.26</v>
          </cell>
        </row>
        <row r="2182">
          <cell r="G2182">
            <v>52.35</v>
          </cell>
          <cell r="I2182">
            <v>52.26</v>
          </cell>
          <cell r="K2182">
            <v>52.26</v>
          </cell>
          <cell r="L2182">
            <v>62.856000000000009</v>
          </cell>
          <cell r="P2182" t="str">
            <v xml:space="preserve">  15:57:35</v>
          </cell>
          <cell r="Q2182">
            <v>52.35</v>
          </cell>
        </row>
        <row r="2183">
          <cell r="G2183">
            <v>52.17</v>
          </cell>
          <cell r="I2183">
            <v>52.20000000000001</v>
          </cell>
          <cell r="K2183">
            <v>52.20000000000001</v>
          </cell>
          <cell r="L2183">
            <v>59.88000000000001</v>
          </cell>
          <cell r="P2183" t="str">
            <v xml:space="preserve">  15:57:37</v>
          </cell>
          <cell r="Q2183">
            <v>52.17</v>
          </cell>
        </row>
        <row r="2184">
          <cell r="G2184">
            <v>52.08</v>
          </cell>
          <cell r="I2184">
            <v>52.07</v>
          </cell>
          <cell r="K2184">
            <v>52.07</v>
          </cell>
          <cell r="L2184">
            <v>56.835000000000015</v>
          </cell>
          <cell r="P2184" t="str">
            <v xml:space="preserve">  15:57:39</v>
          </cell>
          <cell r="Q2184">
            <v>52.08</v>
          </cell>
        </row>
        <row r="2185">
          <cell r="G2185">
            <v>51.96</v>
          </cell>
          <cell r="I2185">
            <v>51.949999999999996</v>
          </cell>
          <cell r="K2185">
            <v>51.949999999999996</v>
          </cell>
          <cell r="L2185">
            <v>53.694000000000003</v>
          </cell>
          <cell r="P2185" t="str">
            <v xml:space="preserve">  15:57:41</v>
          </cell>
          <cell r="Q2185">
            <v>51.96</v>
          </cell>
        </row>
        <row r="2186">
          <cell r="G2186">
            <v>51.81</v>
          </cell>
          <cell r="I2186">
            <v>51.830000000000005</v>
          </cell>
          <cell r="K2186">
            <v>51.830000000000005</v>
          </cell>
          <cell r="L2186">
            <v>52.226999999999997</v>
          </cell>
          <cell r="P2186" t="str">
            <v xml:space="preserve">  15:57:43</v>
          </cell>
          <cell r="Q2186">
            <v>51.81</v>
          </cell>
        </row>
        <row r="2187">
          <cell r="G2187">
            <v>51.72</v>
          </cell>
          <cell r="I2187">
            <v>51.699999999999996</v>
          </cell>
          <cell r="K2187">
            <v>51.699999999999996</v>
          </cell>
          <cell r="L2187">
            <v>52.103999999999999</v>
          </cell>
          <cell r="P2187" t="str">
            <v xml:space="preserve">  15:57:45</v>
          </cell>
          <cell r="Q2187">
            <v>51.72</v>
          </cell>
        </row>
        <row r="2188">
          <cell r="G2188">
            <v>51.57</v>
          </cell>
          <cell r="I2188">
            <v>51.589999999999996</v>
          </cell>
          <cell r="K2188">
            <v>51.589999999999996</v>
          </cell>
          <cell r="L2188">
            <v>51.998999999999988</v>
          </cell>
          <cell r="P2188" t="str">
            <v xml:space="preserve">  15:57:47</v>
          </cell>
          <cell r="Q2188">
            <v>51.57</v>
          </cell>
        </row>
        <row r="2189">
          <cell r="G2189">
            <v>51.48</v>
          </cell>
          <cell r="I2189">
            <v>51.5</v>
          </cell>
          <cell r="K2189">
            <v>51.5</v>
          </cell>
          <cell r="L2189">
            <v>51.885000000000005</v>
          </cell>
          <cell r="P2189" t="str">
            <v xml:space="preserve">  15:57:49</v>
          </cell>
          <cell r="Q2189">
            <v>51.48</v>
          </cell>
        </row>
        <row r="2190">
          <cell r="G2190">
            <v>51.45</v>
          </cell>
          <cell r="I2190">
            <v>51.44</v>
          </cell>
          <cell r="K2190">
            <v>51.44</v>
          </cell>
          <cell r="L2190">
            <v>51.798000000000002</v>
          </cell>
          <cell r="P2190" t="str">
            <v xml:space="preserve">  15:57:51</v>
          </cell>
          <cell r="Q2190">
            <v>51.45</v>
          </cell>
        </row>
        <row r="2191">
          <cell r="G2191">
            <v>51.39</v>
          </cell>
          <cell r="I2191">
            <v>51.360000000000007</v>
          </cell>
          <cell r="K2191">
            <v>51.360000000000007</v>
          </cell>
          <cell r="L2191">
            <v>51.686999999999998</v>
          </cell>
          <cell r="P2191" t="str">
            <v xml:space="preserve">  15:57:53</v>
          </cell>
          <cell r="Q2191">
            <v>51.39</v>
          </cell>
        </row>
        <row r="2192">
          <cell r="G2192">
            <v>51.24</v>
          </cell>
          <cell r="I2192">
            <v>51.25</v>
          </cell>
          <cell r="K2192">
            <v>51.25</v>
          </cell>
          <cell r="L2192">
            <v>51.581999999999994</v>
          </cell>
          <cell r="P2192" t="str">
            <v xml:space="preserve">  15:57:55</v>
          </cell>
          <cell r="Q2192">
            <v>51.24</v>
          </cell>
        </row>
        <row r="2193">
          <cell r="G2193">
            <v>51.12</v>
          </cell>
          <cell r="I2193">
            <v>51.089999999999996</v>
          </cell>
          <cell r="K2193">
            <v>51.089999999999996</v>
          </cell>
          <cell r="L2193">
            <v>51.464999999999996</v>
          </cell>
          <cell r="P2193" t="str">
            <v xml:space="preserve">  15:57:57</v>
          </cell>
          <cell r="Q2193">
            <v>51.12</v>
          </cell>
        </row>
        <row r="2194">
          <cell r="G2194">
            <v>50.91</v>
          </cell>
          <cell r="I2194">
            <v>51.02</v>
          </cell>
          <cell r="K2194">
            <v>51.02</v>
          </cell>
          <cell r="L2194">
            <v>51.371999999999993</v>
          </cell>
          <cell r="P2194" t="str">
            <v xml:space="preserve">  15:57:59</v>
          </cell>
          <cell r="Q2194">
            <v>50.91</v>
          </cell>
        </row>
        <row r="2195">
          <cell r="G2195">
            <v>51.03</v>
          </cell>
          <cell r="I2195">
            <v>50.94</v>
          </cell>
          <cell r="K2195">
            <v>50.94</v>
          </cell>
          <cell r="L2195">
            <v>51.278999999999996</v>
          </cell>
          <cell r="P2195" t="str">
            <v xml:space="preserve">  15:58:01</v>
          </cell>
          <cell r="Q2195">
            <v>51.03</v>
          </cell>
        </row>
        <row r="2196">
          <cell r="G2196">
            <v>50.88</v>
          </cell>
          <cell r="I2196">
            <v>50.870000000000005</v>
          </cell>
          <cell r="K2196">
            <v>50.870000000000005</v>
          </cell>
          <cell r="L2196">
            <v>51.176999999999992</v>
          </cell>
          <cell r="P2196" t="str">
            <v xml:space="preserve">  15:58:03</v>
          </cell>
          <cell r="Q2196">
            <v>50.88</v>
          </cell>
        </row>
        <row r="2197">
          <cell r="G2197">
            <v>50.7</v>
          </cell>
          <cell r="I2197">
            <v>50.760000000000012</v>
          </cell>
          <cell r="K2197">
            <v>50.760000000000012</v>
          </cell>
          <cell r="L2197">
            <v>51.089999999999996</v>
          </cell>
          <cell r="P2197" t="str">
            <v xml:space="preserve">  15:58:05</v>
          </cell>
          <cell r="Q2197">
            <v>50.7</v>
          </cell>
        </row>
        <row r="2198">
          <cell r="G2198">
            <v>50.7</v>
          </cell>
          <cell r="I2198">
            <v>50.660000000000004</v>
          </cell>
          <cell r="K2198">
            <v>50.660000000000004</v>
          </cell>
          <cell r="L2198">
            <v>50.999999999999993</v>
          </cell>
          <cell r="P2198" t="str">
            <v xml:space="preserve">  15:58:07</v>
          </cell>
          <cell r="Q2198">
            <v>50.7</v>
          </cell>
        </row>
        <row r="2199">
          <cell r="G2199">
            <v>50.58</v>
          </cell>
          <cell r="I2199">
            <v>50.580000000000005</v>
          </cell>
          <cell r="K2199">
            <v>50.580000000000005</v>
          </cell>
          <cell r="L2199">
            <v>50.900999999999996</v>
          </cell>
          <cell r="P2199" t="str">
            <v xml:space="preserve">  15:58:09</v>
          </cell>
          <cell r="Q2199">
            <v>50.58</v>
          </cell>
        </row>
        <row r="2200">
          <cell r="G2200">
            <v>50.46</v>
          </cell>
          <cell r="I2200">
            <v>50.48</v>
          </cell>
          <cell r="K2200">
            <v>50.48</v>
          </cell>
          <cell r="L2200">
            <v>50.801999999999992</v>
          </cell>
          <cell r="P2200" t="str">
            <v xml:space="preserve">  15:58:11</v>
          </cell>
          <cell r="Q2200">
            <v>50.46</v>
          </cell>
        </row>
        <row r="2201">
          <cell r="G2201">
            <v>50.4</v>
          </cell>
          <cell r="I2201">
            <v>50.390000000000008</v>
          </cell>
          <cell r="K2201">
            <v>50.390000000000008</v>
          </cell>
          <cell r="L2201">
            <v>50.708999999999989</v>
          </cell>
          <cell r="P2201" t="str">
            <v xml:space="preserve">  15:58:13</v>
          </cell>
          <cell r="Q2201">
            <v>50.4</v>
          </cell>
        </row>
        <row r="2202">
          <cell r="G2202">
            <v>50.31</v>
          </cell>
          <cell r="I2202">
            <v>50.32</v>
          </cell>
          <cell r="K2202">
            <v>50.32</v>
          </cell>
          <cell r="L2202">
            <v>50.621999999999993</v>
          </cell>
          <cell r="P2202" t="str">
            <v xml:space="preserve">  15:58:15</v>
          </cell>
          <cell r="Q2202">
            <v>50.31</v>
          </cell>
        </row>
        <row r="2203">
          <cell r="G2203">
            <v>50.25</v>
          </cell>
          <cell r="I2203">
            <v>50.21</v>
          </cell>
          <cell r="K2203">
            <v>50.21</v>
          </cell>
          <cell r="L2203">
            <v>50.537999999999997</v>
          </cell>
          <cell r="P2203" t="str">
            <v xml:space="preserve">  15:58:17</v>
          </cell>
          <cell r="Q2203">
            <v>50.25</v>
          </cell>
        </row>
        <row r="2204">
          <cell r="G2204">
            <v>50.07</v>
          </cell>
          <cell r="I2204">
            <v>60.47</v>
          </cell>
          <cell r="K2204">
            <v>60.47</v>
          </cell>
          <cell r="L2204">
            <v>53.544000000000004</v>
          </cell>
          <cell r="P2204" t="str">
            <v xml:space="preserve">  15:58:19</v>
          </cell>
          <cell r="Q2204">
            <v>50.07</v>
          </cell>
        </row>
        <row r="2205">
          <cell r="G2205">
            <v>81.09</v>
          </cell>
          <cell r="I2205">
            <v>71.05</v>
          </cell>
          <cell r="K2205">
            <v>71.05</v>
          </cell>
          <cell r="L2205">
            <v>56.655000000000008</v>
          </cell>
          <cell r="P2205" t="str">
            <v xml:space="preserve">  15:58:21</v>
          </cell>
          <cell r="Q2205">
            <v>81.09</v>
          </cell>
        </row>
        <row r="2206">
          <cell r="G2206">
            <v>81.99</v>
          </cell>
          <cell r="I2206">
            <v>82.02</v>
          </cell>
          <cell r="K2206">
            <v>82.02</v>
          </cell>
          <cell r="L2206">
            <v>59.883000000000003</v>
          </cell>
          <cell r="P2206" t="str">
            <v xml:space="preserve">  15:58:23</v>
          </cell>
          <cell r="Q2206">
            <v>81.99</v>
          </cell>
        </row>
        <row r="2207">
          <cell r="G2207">
            <v>82.98</v>
          </cell>
          <cell r="I2207">
            <v>82.67</v>
          </cell>
          <cell r="K2207">
            <v>82.67</v>
          </cell>
          <cell r="L2207">
            <v>63.116999999999997</v>
          </cell>
          <cell r="P2207" t="str">
            <v xml:space="preserve">  15:58:25</v>
          </cell>
          <cell r="Q2207">
            <v>82.98</v>
          </cell>
        </row>
        <row r="2208">
          <cell r="G2208">
            <v>83.04</v>
          </cell>
          <cell r="I2208">
            <v>73.02</v>
          </cell>
          <cell r="K2208">
            <v>73.02</v>
          </cell>
          <cell r="L2208">
            <v>63.363</v>
          </cell>
          <cell r="P2208" t="str">
            <v xml:space="preserve">  15:58:27</v>
          </cell>
          <cell r="Q2208">
            <v>83.04</v>
          </cell>
        </row>
        <row r="2209">
          <cell r="G2209">
            <v>53.04</v>
          </cell>
          <cell r="I2209">
            <v>62.98</v>
          </cell>
          <cell r="K2209">
            <v>62.98</v>
          </cell>
          <cell r="L2209">
            <v>63.602999999999994</v>
          </cell>
          <cell r="P2209" t="str">
            <v xml:space="preserve">  15:58:29</v>
          </cell>
          <cell r="Q2209">
            <v>53.04</v>
          </cell>
        </row>
        <row r="2210">
          <cell r="G2210">
            <v>52.86</v>
          </cell>
          <cell r="I2210">
            <v>52.890000000000008</v>
          </cell>
          <cell r="K2210">
            <v>52.890000000000008</v>
          </cell>
          <cell r="L2210">
            <v>63.839999999999996</v>
          </cell>
          <cell r="P2210" t="str">
            <v xml:space="preserve">  15:58:31</v>
          </cell>
          <cell r="Q2210">
            <v>52.86</v>
          </cell>
        </row>
        <row r="2211">
          <cell r="G2211">
            <v>52.77</v>
          </cell>
          <cell r="I2211">
            <v>52.68</v>
          </cell>
          <cell r="K2211">
            <v>52.68</v>
          </cell>
          <cell r="L2211">
            <v>64.05</v>
          </cell>
          <cell r="P2211" t="str">
            <v xml:space="preserve">  15:58:33</v>
          </cell>
          <cell r="Q2211">
            <v>52.77</v>
          </cell>
        </row>
        <row r="2212">
          <cell r="G2212">
            <v>52.41</v>
          </cell>
          <cell r="I2212">
            <v>52.51</v>
          </cell>
          <cell r="K2212">
            <v>52.51</v>
          </cell>
          <cell r="L2212">
            <v>64.260000000000005</v>
          </cell>
          <cell r="P2212" t="str">
            <v xml:space="preserve">  15:58:35</v>
          </cell>
          <cell r="Q2212">
            <v>52.41</v>
          </cell>
        </row>
        <row r="2213">
          <cell r="G2213">
            <v>52.35</v>
          </cell>
          <cell r="I2213">
            <v>52.339999999999996</v>
          </cell>
          <cell r="K2213">
            <v>52.339999999999996</v>
          </cell>
          <cell r="L2213">
            <v>64.479000000000013</v>
          </cell>
          <cell r="P2213" t="str">
            <v xml:space="preserve">  15:58:37</v>
          </cell>
          <cell r="Q2213">
            <v>52.35</v>
          </cell>
        </row>
        <row r="2214">
          <cell r="G2214">
            <v>52.26</v>
          </cell>
          <cell r="I2214">
            <v>52.26</v>
          </cell>
          <cell r="K2214">
            <v>52.26</v>
          </cell>
          <cell r="L2214">
            <v>61.587000000000003</v>
          </cell>
          <cell r="P2214" t="str">
            <v xml:space="preserve">  15:58:39</v>
          </cell>
          <cell r="Q2214">
            <v>52.26</v>
          </cell>
        </row>
        <row r="2215">
          <cell r="G2215">
            <v>52.17</v>
          </cell>
          <cell r="I2215">
            <v>52.180000000000007</v>
          </cell>
          <cell r="K2215">
            <v>52.180000000000007</v>
          </cell>
          <cell r="L2215">
            <v>58.599000000000004</v>
          </cell>
          <cell r="P2215" t="str">
            <v xml:space="preserve">  15:58:41</v>
          </cell>
          <cell r="Q2215">
            <v>52.17</v>
          </cell>
        </row>
        <row r="2216">
          <cell r="G2216">
            <v>52.11</v>
          </cell>
          <cell r="I2216">
            <v>52.080000000000005</v>
          </cell>
          <cell r="K2216">
            <v>52.080000000000005</v>
          </cell>
          <cell r="L2216">
            <v>55.497</v>
          </cell>
          <cell r="P2216" t="str">
            <v xml:space="preserve">  15:58:43</v>
          </cell>
          <cell r="Q2216">
            <v>52.11</v>
          </cell>
        </row>
        <row r="2217">
          <cell r="G2217">
            <v>51.96</v>
          </cell>
          <cell r="I2217">
            <v>51.74</v>
          </cell>
          <cell r="K2217">
            <v>51.74</v>
          </cell>
          <cell r="L2217">
            <v>52.308000000000007</v>
          </cell>
          <cell r="P2217" t="str">
            <v xml:space="preserve">  15:58:45</v>
          </cell>
          <cell r="Q2217">
            <v>51.96</v>
          </cell>
        </row>
        <row r="2218">
          <cell r="G2218">
            <v>51.15</v>
          </cell>
          <cell r="I2218">
            <v>51.379999999999995</v>
          </cell>
          <cell r="K2218">
            <v>51.379999999999995</v>
          </cell>
          <cell r="L2218">
            <v>52.106999999999992</v>
          </cell>
          <cell r="P2218" t="str">
            <v xml:space="preserve">  15:58:47</v>
          </cell>
          <cell r="Q2218">
            <v>51.15</v>
          </cell>
        </row>
        <row r="2219">
          <cell r="G2219">
            <v>51.03</v>
          </cell>
          <cell r="I2219">
            <v>51.03</v>
          </cell>
          <cell r="K2219">
            <v>51.03</v>
          </cell>
          <cell r="L2219">
            <v>51.911999999999992</v>
          </cell>
          <cell r="P2219" t="str">
            <v xml:space="preserve">  15:58:49</v>
          </cell>
          <cell r="Q2219">
            <v>51.03</v>
          </cell>
        </row>
        <row r="2220">
          <cell r="G2220">
            <v>50.91</v>
          </cell>
          <cell r="I2220">
            <v>50.98</v>
          </cell>
          <cell r="K2220">
            <v>50.98</v>
          </cell>
          <cell r="L2220">
            <v>51.734999999999992</v>
          </cell>
          <cell r="P2220" t="str">
            <v xml:space="preserve">  15:58:51</v>
          </cell>
          <cell r="Q2220">
            <v>50.91</v>
          </cell>
        </row>
        <row r="2221">
          <cell r="G2221">
            <v>51</v>
          </cell>
          <cell r="I2221">
            <v>50.949999999999996</v>
          </cell>
          <cell r="K2221">
            <v>50.949999999999996</v>
          </cell>
          <cell r="L2221">
            <v>51.587999999999987</v>
          </cell>
          <cell r="P2221" t="str">
            <v xml:space="preserve">  15:58:53</v>
          </cell>
          <cell r="Q2221">
            <v>51</v>
          </cell>
        </row>
        <row r="2222">
          <cell r="G2222">
            <v>50.94</v>
          </cell>
          <cell r="I2222">
            <v>50.96</v>
          </cell>
          <cell r="K2222">
            <v>50.96</v>
          </cell>
          <cell r="L2222">
            <v>51.447000000000003</v>
          </cell>
          <cell r="P2222" t="str">
            <v xml:space="preserve">  15:58:55</v>
          </cell>
          <cell r="Q2222">
            <v>50.94</v>
          </cell>
        </row>
        <row r="2223">
          <cell r="G2223">
            <v>50.94</v>
          </cell>
          <cell r="I2223">
            <v>50.85</v>
          </cell>
          <cell r="K2223">
            <v>50.85</v>
          </cell>
          <cell r="L2223">
            <v>51.287999999999997</v>
          </cell>
          <cell r="P2223" t="str">
            <v xml:space="preserve">  15:58:57</v>
          </cell>
          <cell r="Q2223">
            <v>50.94</v>
          </cell>
        </row>
        <row r="2224">
          <cell r="G2224">
            <v>50.67</v>
          </cell>
          <cell r="I2224">
            <v>50.76</v>
          </cell>
          <cell r="K2224">
            <v>50.76</v>
          </cell>
          <cell r="L2224">
            <v>51.137999999999998</v>
          </cell>
          <cell r="P2224" t="str">
            <v xml:space="preserve">  15:58:59</v>
          </cell>
          <cell r="Q2224">
            <v>50.67</v>
          </cell>
        </row>
        <row r="2225">
          <cell r="G2225">
            <v>50.67</v>
          </cell>
          <cell r="I2225">
            <v>50.65</v>
          </cell>
          <cell r="K2225">
            <v>50.65</v>
          </cell>
          <cell r="L2225">
            <v>50.988</v>
          </cell>
          <cell r="P2225" t="str">
            <v xml:space="preserve">  15:59:01</v>
          </cell>
          <cell r="Q2225">
            <v>50.67</v>
          </cell>
        </row>
        <row r="2226">
          <cell r="G2226">
            <v>50.61</v>
          </cell>
          <cell r="I2226">
            <v>50.6</v>
          </cell>
          <cell r="K2226">
            <v>50.6</v>
          </cell>
          <cell r="L2226">
            <v>50.844000000000008</v>
          </cell>
          <cell r="P2226" t="str">
            <v xml:space="preserve">  15:59:03</v>
          </cell>
          <cell r="Q2226">
            <v>50.61</v>
          </cell>
        </row>
        <row r="2227">
          <cell r="G2227">
            <v>50.52</v>
          </cell>
          <cell r="I2227">
            <v>50.550000000000004</v>
          </cell>
          <cell r="K2227">
            <v>50.550000000000004</v>
          </cell>
          <cell r="L2227">
            <v>50.780999999999999</v>
          </cell>
          <cell r="P2227" t="str">
            <v xml:space="preserve">  15:59:05</v>
          </cell>
          <cell r="Q2227">
            <v>50.52</v>
          </cell>
        </row>
        <row r="2228">
          <cell r="G2228">
            <v>50.52</v>
          </cell>
          <cell r="I2228">
            <v>50.48</v>
          </cell>
          <cell r="K2228">
            <v>50.48</v>
          </cell>
          <cell r="L2228">
            <v>50.717999999999996</v>
          </cell>
          <cell r="P2228" t="str">
            <v xml:space="preserve">  15:59:07</v>
          </cell>
          <cell r="Q2228">
            <v>50.52</v>
          </cell>
        </row>
        <row r="2229">
          <cell r="G2229">
            <v>50.4</v>
          </cell>
          <cell r="I2229">
            <v>50.410000000000004</v>
          </cell>
          <cell r="K2229">
            <v>50.410000000000004</v>
          </cell>
          <cell r="L2229">
            <v>50.658000000000001</v>
          </cell>
          <cell r="P2229" t="str">
            <v xml:space="preserve">  15:59:09</v>
          </cell>
          <cell r="Q2229">
            <v>50.4</v>
          </cell>
        </row>
        <row r="2230">
          <cell r="G2230">
            <v>50.31</v>
          </cell>
          <cell r="I2230">
            <v>50.29</v>
          </cell>
          <cell r="K2230">
            <v>50.29</v>
          </cell>
          <cell r="L2230">
            <v>50.573999999999998</v>
          </cell>
          <cell r="P2230" t="str">
            <v xml:space="preserve">  15:59:11</v>
          </cell>
          <cell r="Q2230">
            <v>50.31</v>
          </cell>
        </row>
        <row r="2231">
          <cell r="G2231">
            <v>50.16</v>
          </cell>
          <cell r="I2231">
            <v>50.16</v>
          </cell>
          <cell r="K2231">
            <v>50.16</v>
          </cell>
          <cell r="L2231">
            <v>50.480999999999995</v>
          </cell>
          <cell r="P2231" t="str">
            <v xml:space="preserve">  15:59:13</v>
          </cell>
          <cell r="Q2231">
            <v>50.16</v>
          </cell>
        </row>
        <row r="2232">
          <cell r="G2232">
            <v>50.01</v>
          </cell>
          <cell r="I2232">
            <v>55.279999999999994</v>
          </cell>
          <cell r="K2232">
            <v>55.279999999999994</v>
          </cell>
          <cell r="L2232">
            <v>51.953999999999994</v>
          </cell>
          <cell r="P2232" t="str">
            <v xml:space="preserve">  15:59:15</v>
          </cell>
          <cell r="Q2232">
            <v>50.01</v>
          </cell>
        </row>
        <row r="2233">
          <cell r="G2233">
            <v>65.67</v>
          </cell>
          <cell r="I2233">
            <v>65.600000000000009</v>
          </cell>
          <cell r="K2233">
            <v>65.600000000000009</v>
          </cell>
          <cell r="L2233">
            <v>54.999000000000002</v>
          </cell>
          <cell r="P2233" t="str">
            <v xml:space="preserve">  15:59:17</v>
          </cell>
          <cell r="Q2233">
            <v>65.67</v>
          </cell>
        </row>
        <row r="2234">
          <cell r="G2234">
            <v>81.12</v>
          </cell>
          <cell r="I2234">
            <v>76.460000000000008</v>
          </cell>
          <cell r="K2234">
            <v>76.460000000000008</v>
          </cell>
          <cell r="L2234">
            <v>58.190999999999995</v>
          </cell>
          <cell r="P2234" t="str">
            <v xml:space="preserve">  15:59:19</v>
          </cell>
          <cell r="Q2234">
            <v>81.12</v>
          </cell>
        </row>
        <row r="2235">
          <cell r="G2235">
            <v>82.59</v>
          </cell>
          <cell r="I2235">
            <v>82.21</v>
          </cell>
          <cell r="K2235">
            <v>82.21</v>
          </cell>
          <cell r="L2235">
            <v>61.422000000000004</v>
          </cell>
          <cell r="P2235" t="str">
            <v xml:space="preserve">  15:59:21</v>
          </cell>
          <cell r="Q2235">
            <v>82.59</v>
          </cell>
        </row>
        <row r="2236">
          <cell r="G2236">
            <v>82.92</v>
          </cell>
          <cell r="I2236">
            <v>74.790000000000006</v>
          </cell>
          <cell r="K2236">
            <v>74.790000000000006</v>
          </cell>
          <cell r="L2236">
            <v>62.255999999999993</v>
          </cell>
          <cell r="P2236" t="str">
            <v xml:space="preserve">  15:59:23</v>
          </cell>
          <cell r="Q2236">
            <v>82.92</v>
          </cell>
        </row>
        <row r="2237">
          <cell r="G2237">
            <v>58.86</v>
          </cell>
          <cell r="I2237">
            <v>64.84</v>
          </cell>
          <cell r="K2237">
            <v>64.84</v>
          </cell>
          <cell r="L2237">
            <v>62.477999999999994</v>
          </cell>
          <cell r="P2237" t="str">
            <v xml:space="preserve">  15:59:25</v>
          </cell>
          <cell r="Q2237">
            <v>58.86</v>
          </cell>
        </row>
        <row r="2238">
          <cell r="G2238">
            <v>52.74</v>
          </cell>
          <cell r="I2238">
            <v>54.75</v>
          </cell>
          <cell r="K2238">
            <v>54.75</v>
          </cell>
          <cell r="L2238">
            <v>62.702999999999996</v>
          </cell>
          <cell r="P2238" t="str">
            <v xml:space="preserve">  15:59:27</v>
          </cell>
          <cell r="Q2238">
            <v>52.74</v>
          </cell>
        </row>
        <row r="2239">
          <cell r="G2239">
            <v>52.65</v>
          </cell>
          <cell r="I2239">
            <v>52.620000000000005</v>
          </cell>
          <cell r="K2239">
            <v>52.620000000000005</v>
          </cell>
          <cell r="L2239">
            <v>62.918999999999997</v>
          </cell>
          <cell r="P2239" t="str">
            <v xml:space="preserve">  15:59:29</v>
          </cell>
          <cell r="Q2239">
            <v>52.65</v>
          </cell>
        </row>
        <row r="2240">
          <cell r="G2240">
            <v>52.47</v>
          </cell>
          <cell r="I2240">
            <v>52.46</v>
          </cell>
          <cell r="K2240">
            <v>52.46</v>
          </cell>
          <cell r="L2240">
            <v>63.129000000000005</v>
          </cell>
          <cell r="P2240" t="str">
            <v xml:space="preserve">  15:59:31</v>
          </cell>
          <cell r="Q2240">
            <v>52.47</v>
          </cell>
        </row>
        <row r="2241">
          <cell r="G2241">
            <v>52.26</v>
          </cell>
          <cell r="I2241">
            <v>52.359999999999992</v>
          </cell>
          <cell r="K2241">
            <v>52.359999999999992</v>
          </cell>
          <cell r="L2241">
            <v>63.363</v>
          </cell>
          <cell r="P2241" t="str">
            <v xml:space="preserve">  15:59:33</v>
          </cell>
          <cell r="Q2241">
            <v>52.26</v>
          </cell>
        </row>
        <row r="2242">
          <cell r="G2242">
            <v>52.35</v>
          </cell>
          <cell r="I2242">
            <v>52.300000000000004</v>
          </cell>
          <cell r="K2242">
            <v>52.300000000000004</v>
          </cell>
          <cell r="L2242">
            <v>62.024999999999999</v>
          </cell>
          <cell r="P2242" t="str">
            <v xml:space="preserve">  15:59:35</v>
          </cell>
          <cell r="Q2242">
            <v>52.35</v>
          </cell>
        </row>
        <row r="2243">
          <cell r="G2243">
            <v>52.29</v>
          </cell>
          <cell r="I2243">
            <v>52.27</v>
          </cell>
          <cell r="K2243">
            <v>52.27</v>
          </cell>
          <cell r="L2243">
            <v>59.129999999999995</v>
          </cell>
          <cell r="P2243" t="str">
            <v xml:space="preserve">  15:59:37</v>
          </cell>
          <cell r="Q2243">
            <v>52.29</v>
          </cell>
        </row>
        <row r="2244">
          <cell r="G2244">
            <v>52.17</v>
          </cell>
          <cell r="I2244">
            <v>52.180000000000007</v>
          </cell>
          <cell r="K2244">
            <v>52.180000000000007</v>
          </cell>
          <cell r="L2244">
            <v>56.079000000000008</v>
          </cell>
          <cell r="P2244" t="str">
            <v xml:space="preserve">  15:59:39</v>
          </cell>
          <cell r="Q2244">
            <v>52.17</v>
          </cell>
        </row>
        <row r="2245">
          <cell r="G2245">
            <v>52.08</v>
          </cell>
          <cell r="I2245">
            <v>52.1</v>
          </cell>
          <cell r="K2245">
            <v>52.1</v>
          </cell>
          <cell r="L2245">
            <v>52.992000000000004</v>
          </cell>
          <cell r="P2245" t="str">
            <v xml:space="preserve">  15:59:41</v>
          </cell>
          <cell r="Q2245">
            <v>52.08</v>
          </cell>
        </row>
        <row r="2246">
          <cell r="G2246">
            <v>52.05</v>
          </cell>
          <cell r="I2246">
            <v>51.949999999999996</v>
          </cell>
          <cell r="K2246">
            <v>51.949999999999996</v>
          </cell>
          <cell r="L2246">
            <v>52.278000000000006</v>
          </cell>
          <cell r="P2246" t="str">
            <v xml:space="preserve">  15:59:43</v>
          </cell>
          <cell r="Q2246">
            <v>52.05</v>
          </cell>
        </row>
        <row r="2247">
          <cell r="G2247">
            <v>51.72</v>
          </cell>
          <cell r="I2247">
            <v>51.830000000000005</v>
          </cell>
          <cell r="K2247">
            <v>51.830000000000005</v>
          </cell>
          <cell r="L2247">
            <v>52.176000000000002</v>
          </cell>
          <cell r="P2247" t="str">
            <v xml:space="preserve">  15:59:45</v>
          </cell>
          <cell r="Q2247">
            <v>51.72</v>
          </cell>
        </row>
        <row r="2248">
          <cell r="G2248">
            <v>51.72</v>
          </cell>
          <cell r="I2248">
            <v>51.73</v>
          </cell>
          <cell r="K2248">
            <v>51.73</v>
          </cell>
          <cell r="L2248">
            <v>52.085999999999999</v>
          </cell>
          <cell r="P2248" t="str">
            <v xml:space="preserve">  15:59:47</v>
          </cell>
          <cell r="Q2248">
            <v>51.72</v>
          </cell>
        </row>
        <row r="2249">
          <cell r="G2249">
            <v>51.75</v>
          </cell>
          <cell r="I2249">
            <v>51.68</v>
          </cell>
          <cell r="K2249">
            <v>51.68</v>
          </cell>
          <cell r="L2249">
            <v>51.996000000000002</v>
          </cell>
          <cell r="P2249" t="str">
            <v xml:space="preserve">  15:59:49</v>
          </cell>
          <cell r="Q2249">
            <v>51.75</v>
          </cell>
        </row>
        <row r="2250">
          <cell r="G2250">
            <v>51.57</v>
          </cell>
          <cell r="I2250">
            <v>51.629999999999995</v>
          </cell>
          <cell r="K2250">
            <v>51.629999999999995</v>
          </cell>
          <cell r="L2250">
            <v>51.927</v>
          </cell>
          <cell r="P2250" t="str">
            <v xml:space="preserve">  15:59:51</v>
          </cell>
          <cell r="Q2250">
            <v>51.57</v>
          </cell>
        </row>
        <row r="2251">
          <cell r="G2251">
            <v>51.57</v>
          </cell>
          <cell r="I2251">
            <v>51.48</v>
          </cell>
          <cell r="K2251">
            <v>51.48</v>
          </cell>
          <cell r="L2251">
            <v>51.822000000000003</v>
          </cell>
          <cell r="P2251" t="str">
            <v xml:space="preserve">  15:59:53</v>
          </cell>
          <cell r="Q2251">
            <v>51.57</v>
          </cell>
        </row>
        <row r="2252">
          <cell r="G2252">
            <v>51.3</v>
          </cell>
          <cell r="I2252">
            <v>51.449999999999996</v>
          </cell>
          <cell r="K2252">
            <v>51.449999999999996</v>
          </cell>
          <cell r="L2252">
            <v>51.741</v>
          </cell>
          <cell r="P2252" t="str">
            <v xml:space="preserve">  15:59:55</v>
          </cell>
          <cell r="Q2252">
            <v>51.3</v>
          </cell>
        </row>
        <row r="2253">
          <cell r="G2253">
            <v>51.48</v>
          </cell>
          <cell r="I2253">
            <v>51.359999999999992</v>
          </cell>
          <cell r="K2253">
            <v>51.359999999999992</v>
          </cell>
          <cell r="L2253">
            <v>51.653999999999996</v>
          </cell>
          <cell r="P2253" t="str">
            <v xml:space="preserve">  15:59:57</v>
          </cell>
          <cell r="Q2253">
            <v>51.48</v>
          </cell>
        </row>
        <row r="2254">
          <cell r="G2254">
            <v>51.3</v>
          </cell>
          <cell r="I2254">
            <v>51.330000000000005</v>
          </cell>
          <cell r="K2254">
            <v>51.330000000000005</v>
          </cell>
          <cell r="L2254">
            <v>51.567000000000007</v>
          </cell>
          <cell r="P2254" t="str">
            <v xml:space="preserve">  15:59:59</v>
          </cell>
          <cell r="Q2254">
            <v>51.3</v>
          </cell>
        </row>
        <row r="2255">
          <cell r="G2255">
            <v>51.21</v>
          </cell>
          <cell r="I2255">
            <v>51.23</v>
          </cell>
          <cell r="K2255">
            <v>51.23</v>
          </cell>
          <cell r="L2255">
            <v>51.48</v>
          </cell>
          <cell r="P2255" t="str">
            <v xml:space="preserve">  16:00:01</v>
          </cell>
          <cell r="Q2255">
            <v>51.21</v>
          </cell>
        </row>
        <row r="2256">
          <cell r="G2256">
            <v>51.18</v>
          </cell>
          <cell r="I2256">
            <v>51.129999999999995</v>
          </cell>
          <cell r="K2256">
            <v>51.129999999999995</v>
          </cell>
          <cell r="L2256">
            <v>51.407999999999994</v>
          </cell>
          <cell r="P2256" t="str">
            <v xml:space="preserve">  16:00:03</v>
          </cell>
          <cell r="Q2256">
            <v>51.18</v>
          </cell>
        </row>
        <row r="2257">
          <cell r="G2257">
            <v>51</v>
          </cell>
          <cell r="I2257">
            <v>51.03</v>
          </cell>
          <cell r="K2257">
            <v>51.03</v>
          </cell>
          <cell r="L2257">
            <v>51.326999999999998</v>
          </cell>
          <cell r="P2257" t="str">
            <v xml:space="preserve">  16:00:05</v>
          </cell>
          <cell r="Q2257">
            <v>51</v>
          </cell>
        </row>
        <row r="2258">
          <cell r="G2258">
            <v>50.91</v>
          </cell>
          <cell r="I2258">
            <v>50.919999999999995</v>
          </cell>
          <cell r="K2258">
            <v>50.919999999999995</v>
          </cell>
          <cell r="L2258">
            <v>51.237000000000002</v>
          </cell>
          <cell r="P2258" t="str">
            <v xml:space="preserve">  16:00:07</v>
          </cell>
          <cell r="Q2258">
            <v>50.91</v>
          </cell>
        </row>
        <row r="2259">
          <cell r="G2259">
            <v>50.85</v>
          </cell>
          <cell r="I2259">
            <v>50.81</v>
          </cell>
          <cell r="K2259">
            <v>50.81</v>
          </cell>
          <cell r="L2259">
            <v>51.146999999999998</v>
          </cell>
          <cell r="P2259" t="str">
            <v xml:space="preserve">  16:00:09</v>
          </cell>
          <cell r="Q2259">
            <v>50.85</v>
          </cell>
        </row>
        <row r="2260">
          <cell r="G2260">
            <v>50.67</v>
          </cell>
          <cell r="I2260">
            <v>50.75</v>
          </cell>
          <cell r="K2260">
            <v>50.75</v>
          </cell>
          <cell r="L2260">
            <v>51.063000000000002</v>
          </cell>
          <cell r="P2260" t="str">
            <v xml:space="preserve">  16:00:11</v>
          </cell>
          <cell r="Q2260">
            <v>50.67</v>
          </cell>
        </row>
        <row r="2261">
          <cell r="G2261">
            <v>50.73</v>
          </cell>
          <cell r="I2261">
            <v>50.660000000000004</v>
          </cell>
          <cell r="K2261">
            <v>50.660000000000004</v>
          </cell>
          <cell r="L2261">
            <v>50.991000000000007</v>
          </cell>
          <cell r="P2261" t="str">
            <v xml:space="preserve">  16:00:13</v>
          </cell>
          <cell r="Q2261">
            <v>50.73</v>
          </cell>
        </row>
        <row r="2262">
          <cell r="G2262">
            <v>50.58</v>
          </cell>
          <cell r="I2262">
            <v>50.620000000000005</v>
          </cell>
          <cell r="K2262">
            <v>50.620000000000005</v>
          </cell>
          <cell r="L2262">
            <v>50.898000000000003</v>
          </cell>
          <cell r="P2262" t="str">
            <v xml:space="preserve">  16:00:15</v>
          </cell>
          <cell r="Q2262">
            <v>50.58</v>
          </cell>
        </row>
        <row r="2263">
          <cell r="G2263">
            <v>50.55</v>
          </cell>
          <cell r="I2263">
            <v>50.54</v>
          </cell>
          <cell r="K2263">
            <v>50.54</v>
          </cell>
          <cell r="L2263">
            <v>50.817</v>
          </cell>
          <cell r="P2263" t="str">
            <v xml:space="preserve">  16:00:17</v>
          </cell>
          <cell r="Q2263">
            <v>50.55</v>
          </cell>
        </row>
        <row r="2264">
          <cell r="G2264">
            <v>50.49</v>
          </cell>
          <cell r="I2264">
            <v>50.51</v>
          </cell>
          <cell r="K2264">
            <v>50.51</v>
          </cell>
          <cell r="L2264">
            <v>50.745000000000005</v>
          </cell>
          <cell r="P2264" t="str">
            <v xml:space="preserve">  16:00:19</v>
          </cell>
          <cell r="Q2264">
            <v>50.49</v>
          </cell>
        </row>
        <row r="2265">
          <cell r="G2265">
            <v>50.49</v>
          </cell>
          <cell r="I2265">
            <v>50.4</v>
          </cell>
          <cell r="K2265">
            <v>50.4</v>
          </cell>
          <cell r="L2265">
            <v>50.649000000000001</v>
          </cell>
          <cell r="P2265" t="str">
            <v xml:space="preserve">  16:00:21</v>
          </cell>
          <cell r="Q2265">
            <v>50.49</v>
          </cell>
        </row>
        <row r="2266">
          <cell r="G2266">
            <v>50.22</v>
          </cell>
          <cell r="I2266">
            <v>50.34</v>
          </cell>
          <cell r="K2266">
            <v>50.34</v>
          </cell>
          <cell r="L2266">
            <v>50.58</v>
          </cell>
          <cell r="P2266" t="str">
            <v xml:space="preserve">  16:00:23</v>
          </cell>
          <cell r="Q2266">
            <v>50.22</v>
          </cell>
        </row>
        <row r="2267">
          <cell r="G2267">
            <v>50.31</v>
          </cell>
          <cell r="I2267">
            <v>50.24</v>
          </cell>
          <cell r="K2267">
            <v>50.24</v>
          </cell>
          <cell r="L2267">
            <v>50.508000000000003</v>
          </cell>
          <cell r="P2267" t="str">
            <v xml:space="preserve">  16:00:25</v>
          </cell>
          <cell r="Q2267">
            <v>50.31</v>
          </cell>
        </row>
        <row r="2268">
          <cell r="G2268">
            <v>50.19</v>
          </cell>
          <cell r="I2268">
            <v>55.580000000000005</v>
          </cell>
          <cell r="K2268">
            <v>55.580000000000005</v>
          </cell>
          <cell r="L2268">
            <v>52.047000000000004</v>
          </cell>
          <cell r="P2268" t="str">
            <v xml:space="preserve">  16:00:27</v>
          </cell>
          <cell r="Q2268">
            <v>50.19</v>
          </cell>
        </row>
        <row r="2269">
          <cell r="G2269">
            <v>66.239999999999995</v>
          </cell>
          <cell r="I2269">
            <v>65.899999999999991</v>
          </cell>
          <cell r="K2269">
            <v>65.899999999999991</v>
          </cell>
          <cell r="L2269">
            <v>55.107000000000006</v>
          </cell>
          <cell r="P2269" t="str">
            <v xml:space="preserve">  16:00:29</v>
          </cell>
          <cell r="Q2269">
            <v>66.239999999999995</v>
          </cell>
        </row>
        <row r="2270">
          <cell r="G2270">
            <v>81.27</v>
          </cell>
          <cell r="I2270">
            <v>76.66</v>
          </cell>
          <cell r="K2270">
            <v>76.66</v>
          </cell>
          <cell r="L2270">
            <v>58.280999999999992</v>
          </cell>
          <cell r="P2270" t="str">
            <v xml:space="preserve">  16:00:31</v>
          </cell>
          <cell r="Q2270">
            <v>81.27</v>
          </cell>
        </row>
        <row r="2271">
          <cell r="G2271">
            <v>82.47</v>
          </cell>
          <cell r="I2271">
            <v>82.240000000000009</v>
          </cell>
          <cell r="K2271">
            <v>82.240000000000009</v>
          </cell>
          <cell r="L2271">
            <v>61.521000000000001</v>
          </cell>
          <cell r="P2271" t="str">
            <v xml:space="preserve">  16:00:33</v>
          </cell>
          <cell r="Q2271">
            <v>82.47</v>
          </cell>
        </row>
        <row r="2272">
          <cell r="G2272">
            <v>82.98</v>
          </cell>
          <cell r="I2272">
            <v>74.7</v>
          </cell>
          <cell r="K2272">
            <v>74.7</v>
          </cell>
          <cell r="L2272">
            <v>62.330999999999996</v>
          </cell>
          <cell r="P2272" t="str">
            <v xml:space="preserve">  16:00:35</v>
          </cell>
          <cell r="Q2272">
            <v>82.98</v>
          </cell>
        </row>
        <row r="2273">
          <cell r="G2273">
            <v>58.65</v>
          </cell>
          <cell r="I2273">
            <v>64.790000000000006</v>
          </cell>
          <cell r="K2273">
            <v>64.790000000000006</v>
          </cell>
          <cell r="L2273">
            <v>62.555999999999997</v>
          </cell>
          <cell r="P2273" t="str">
            <v xml:space="preserve">  16:00:37</v>
          </cell>
          <cell r="Q2273">
            <v>58.65</v>
          </cell>
        </row>
        <row r="2274">
          <cell r="G2274">
            <v>52.74</v>
          </cell>
          <cell r="I2274">
            <v>54.72</v>
          </cell>
          <cell r="K2274">
            <v>54.72</v>
          </cell>
          <cell r="L2274">
            <v>62.783999999999992</v>
          </cell>
          <cell r="P2274" t="str">
            <v xml:space="preserve">  16:00:39</v>
          </cell>
          <cell r="Q2274">
            <v>52.74</v>
          </cell>
        </row>
        <row r="2275">
          <cell r="G2275">
            <v>52.77</v>
          </cell>
          <cell r="I2275">
            <v>52.680000000000007</v>
          </cell>
          <cell r="K2275">
            <v>52.680000000000007</v>
          </cell>
          <cell r="L2275">
            <v>63.015000000000001</v>
          </cell>
          <cell r="P2275" t="str">
            <v xml:space="preserve">  16:00:41</v>
          </cell>
          <cell r="Q2275">
            <v>52.77</v>
          </cell>
        </row>
        <row r="2276">
          <cell r="G2276">
            <v>52.53</v>
          </cell>
          <cell r="I2276">
            <v>52.51</v>
          </cell>
          <cell r="K2276">
            <v>52.51</v>
          </cell>
          <cell r="L2276">
            <v>63.206999999999994</v>
          </cell>
          <cell r="P2276" t="str">
            <v xml:space="preserve">  16:00:43</v>
          </cell>
          <cell r="Q2276">
            <v>52.53</v>
          </cell>
        </row>
        <row r="2277">
          <cell r="G2277">
            <v>52.23</v>
          </cell>
          <cell r="I2277">
            <v>52.339999999999996</v>
          </cell>
          <cell r="K2277">
            <v>52.339999999999996</v>
          </cell>
          <cell r="L2277">
            <v>63.414000000000001</v>
          </cell>
          <cell r="P2277" t="str">
            <v xml:space="preserve">  16:00:45</v>
          </cell>
          <cell r="Q2277">
            <v>52.23</v>
          </cell>
        </row>
        <row r="2278">
          <cell r="G2278">
            <v>52.26</v>
          </cell>
          <cell r="I2278">
            <v>52.24</v>
          </cell>
          <cell r="K2278">
            <v>52.24</v>
          </cell>
          <cell r="L2278">
            <v>62.012999999999998</v>
          </cell>
          <cell r="P2278" t="str">
            <v xml:space="preserve">  16:00:47</v>
          </cell>
          <cell r="Q2278">
            <v>52.26</v>
          </cell>
        </row>
        <row r="2279">
          <cell r="G2279">
            <v>52.23</v>
          </cell>
          <cell r="I2279">
            <v>52.21</v>
          </cell>
          <cell r="K2279">
            <v>52.21</v>
          </cell>
          <cell r="L2279">
            <v>59.1</v>
          </cell>
          <cell r="P2279" t="str">
            <v xml:space="preserve">  16:00:49</v>
          </cell>
          <cell r="Q2279">
            <v>52.23</v>
          </cell>
        </row>
        <row r="2280">
          <cell r="G2280">
            <v>52.14</v>
          </cell>
          <cell r="I2280">
            <v>52.13</v>
          </cell>
          <cell r="K2280">
            <v>52.13</v>
          </cell>
          <cell r="L2280">
            <v>56.055000000000007</v>
          </cell>
          <cell r="P2280" t="str">
            <v xml:space="preserve">  16:00:51</v>
          </cell>
          <cell r="Q2280">
            <v>52.14</v>
          </cell>
        </row>
        <row r="2281">
          <cell r="G2281">
            <v>52.02</v>
          </cell>
          <cell r="I2281">
            <v>52.03</v>
          </cell>
          <cell r="K2281">
            <v>52.03</v>
          </cell>
          <cell r="L2281">
            <v>52.95</v>
          </cell>
          <cell r="P2281" t="str">
            <v xml:space="preserve">  16:00:53</v>
          </cell>
          <cell r="Q2281">
            <v>52.02</v>
          </cell>
        </row>
        <row r="2282">
          <cell r="G2282">
            <v>51.93</v>
          </cell>
          <cell r="I2282">
            <v>51.919999999999995</v>
          </cell>
          <cell r="K2282">
            <v>51.919999999999995</v>
          </cell>
          <cell r="L2282">
            <v>52.266000000000005</v>
          </cell>
          <cell r="P2282" t="str">
            <v xml:space="preserve">  16:00:55</v>
          </cell>
          <cell r="Q2282">
            <v>51.93</v>
          </cell>
        </row>
        <row r="2283">
          <cell r="G2283">
            <v>51.81</v>
          </cell>
          <cell r="I2283">
            <v>51.84</v>
          </cell>
          <cell r="K2283">
            <v>51.84</v>
          </cell>
          <cell r="L2283">
            <v>52.169999999999995</v>
          </cell>
          <cell r="P2283" t="str">
            <v xml:space="preserve">  16:00:57</v>
          </cell>
          <cell r="Q2283">
            <v>51.81</v>
          </cell>
        </row>
        <row r="2284">
          <cell r="G2284">
            <v>51.78</v>
          </cell>
          <cell r="I2284">
            <v>51.72</v>
          </cell>
          <cell r="K2284">
            <v>51.72</v>
          </cell>
          <cell r="L2284">
            <v>52.05</v>
          </cell>
          <cell r="P2284" t="str">
            <v xml:space="preserve">  16:00:59</v>
          </cell>
          <cell r="Q2284">
            <v>51.78</v>
          </cell>
        </row>
        <row r="2285">
          <cell r="G2285">
            <v>51.57</v>
          </cell>
          <cell r="I2285">
            <v>51.65</v>
          </cell>
          <cell r="K2285">
            <v>51.65</v>
          </cell>
          <cell r="L2285">
            <v>51.956999999999994</v>
          </cell>
          <cell r="P2285" t="str">
            <v xml:space="preserve">  16:01:01</v>
          </cell>
          <cell r="Q2285">
            <v>51.57</v>
          </cell>
        </row>
        <row r="2286">
          <cell r="G2286">
            <v>51.6</v>
          </cell>
          <cell r="I2286">
            <v>51.550000000000004</v>
          </cell>
          <cell r="K2286">
            <v>51.550000000000004</v>
          </cell>
          <cell r="L2286">
            <v>51.881999999999991</v>
          </cell>
          <cell r="P2286" t="str">
            <v xml:space="preserve">  16:01:03</v>
          </cell>
          <cell r="Q2286">
            <v>51.6</v>
          </cell>
        </row>
        <row r="2287">
          <cell r="G2287">
            <v>51.48</v>
          </cell>
          <cell r="I2287">
            <v>51.53</v>
          </cell>
          <cell r="K2287">
            <v>51.53</v>
          </cell>
          <cell r="L2287">
            <v>51.807000000000002</v>
          </cell>
          <cell r="P2287" t="str">
            <v xml:space="preserve">  16:01:05</v>
          </cell>
          <cell r="Q2287">
            <v>51.48</v>
          </cell>
        </row>
        <row r="2288">
          <cell r="G2288">
            <v>51.51</v>
          </cell>
          <cell r="I2288">
            <v>51.43</v>
          </cell>
          <cell r="K2288">
            <v>51.43</v>
          </cell>
          <cell r="L2288">
            <v>51.713999999999999</v>
          </cell>
          <cell r="P2288" t="str">
            <v xml:space="preserve">  16:01:07</v>
          </cell>
          <cell r="Q2288">
            <v>51.51</v>
          </cell>
        </row>
        <row r="2289">
          <cell r="G2289">
            <v>51.3</v>
          </cell>
          <cell r="I2289">
            <v>51.379999999999995</v>
          </cell>
          <cell r="K2289">
            <v>51.379999999999995</v>
          </cell>
          <cell r="L2289">
            <v>51.633000000000003</v>
          </cell>
          <cell r="P2289" t="str">
            <v xml:space="preserve">  16:01:09</v>
          </cell>
          <cell r="Q2289">
            <v>51.3</v>
          </cell>
        </row>
        <row r="2290">
          <cell r="G2290">
            <v>51.33</v>
          </cell>
          <cell r="I2290">
            <v>51.28</v>
          </cell>
          <cell r="K2290">
            <v>51.28</v>
          </cell>
          <cell r="L2290">
            <v>51.552</v>
          </cell>
          <cell r="P2290" t="str">
            <v xml:space="preserve">  16:01:11</v>
          </cell>
          <cell r="Q2290">
            <v>51.33</v>
          </cell>
        </row>
        <row r="2291">
          <cell r="G2291">
            <v>51.21</v>
          </cell>
          <cell r="I2291">
            <v>51.22</v>
          </cell>
          <cell r="K2291">
            <v>51.22</v>
          </cell>
          <cell r="L2291">
            <v>51.470999999999989</v>
          </cell>
          <cell r="P2291" t="str">
            <v xml:space="preserve">  16:01:13</v>
          </cell>
          <cell r="Q2291">
            <v>51.21</v>
          </cell>
        </row>
        <row r="2292">
          <cell r="G2292">
            <v>51.12</v>
          </cell>
          <cell r="I2292">
            <v>51.140000000000008</v>
          </cell>
          <cell r="K2292">
            <v>51.140000000000008</v>
          </cell>
          <cell r="L2292">
            <v>51.399000000000001</v>
          </cell>
          <cell r="P2292" t="str">
            <v xml:space="preserve">  16:01:15</v>
          </cell>
          <cell r="Q2292">
            <v>51.12</v>
          </cell>
        </row>
        <row r="2293">
          <cell r="G2293">
            <v>51.09</v>
          </cell>
          <cell r="I2293">
            <v>51.1</v>
          </cell>
          <cell r="K2293">
            <v>51.1</v>
          </cell>
          <cell r="L2293">
            <v>51.33</v>
          </cell>
          <cell r="P2293" t="str">
            <v xml:space="preserve">  16:01:17</v>
          </cell>
          <cell r="Q2293">
            <v>51.09</v>
          </cell>
        </row>
        <row r="2294">
          <cell r="G2294">
            <v>51.09</v>
          </cell>
          <cell r="I2294">
            <v>51.050000000000004</v>
          </cell>
          <cell r="K2294">
            <v>51.050000000000004</v>
          </cell>
          <cell r="L2294">
            <v>51.27</v>
          </cell>
          <cell r="P2294" t="str">
            <v xml:space="preserve">  16:01:19</v>
          </cell>
          <cell r="Q2294">
            <v>51.09</v>
          </cell>
        </row>
        <row r="2295">
          <cell r="G2295">
            <v>50.97</v>
          </cell>
          <cell r="I2295">
            <v>50.97</v>
          </cell>
          <cell r="K2295">
            <v>50.97</v>
          </cell>
          <cell r="L2295">
            <v>51.195000000000007</v>
          </cell>
          <cell r="P2295" t="str">
            <v xml:space="preserve">  16:01:21</v>
          </cell>
          <cell r="Q2295">
            <v>50.97</v>
          </cell>
        </row>
        <row r="2296">
          <cell r="G2296">
            <v>50.85</v>
          </cell>
          <cell r="I2296">
            <v>50.859999999999992</v>
          </cell>
          <cell r="K2296">
            <v>50.859999999999992</v>
          </cell>
          <cell r="L2296">
            <v>51.123000000000005</v>
          </cell>
          <cell r="P2296" t="str">
            <v xml:space="preserve">  16:01:23</v>
          </cell>
          <cell r="Q2296">
            <v>50.85</v>
          </cell>
        </row>
        <row r="2297">
          <cell r="G2297">
            <v>50.76</v>
          </cell>
          <cell r="I2297">
            <v>50.81</v>
          </cell>
          <cell r="K2297">
            <v>50.81</v>
          </cell>
          <cell r="L2297">
            <v>51.054000000000002</v>
          </cell>
          <cell r="P2297" t="str">
            <v xml:space="preserve">  16:01:25</v>
          </cell>
          <cell r="Q2297">
            <v>50.76</v>
          </cell>
        </row>
        <row r="2298">
          <cell r="G2298">
            <v>50.82</v>
          </cell>
          <cell r="I2298">
            <v>50.73</v>
          </cell>
          <cell r="K2298">
            <v>50.73</v>
          </cell>
          <cell r="L2298">
            <v>50.984999999999999</v>
          </cell>
          <cell r="P2298" t="str">
            <v xml:space="preserve">  16:01:27</v>
          </cell>
          <cell r="Q2298">
            <v>50.82</v>
          </cell>
        </row>
        <row r="2299">
          <cell r="G2299">
            <v>50.61</v>
          </cell>
          <cell r="I2299">
            <v>50.680000000000007</v>
          </cell>
          <cell r="K2299">
            <v>50.680000000000007</v>
          </cell>
          <cell r="L2299">
            <v>50.913000000000004</v>
          </cell>
          <cell r="P2299" t="str">
            <v xml:space="preserve">  16:01:29</v>
          </cell>
          <cell r="Q2299">
            <v>50.61</v>
          </cell>
        </row>
        <row r="2300">
          <cell r="G2300">
            <v>50.61</v>
          </cell>
          <cell r="I2300">
            <v>50.550000000000004</v>
          </cell>
          <cell r="K2300">
            <v>50.550000000000004</v>
          </cell>
          <cell r="L2300">
            <v>50.835000000000001</v>
          </cell>
          <cell r="P2300" t="str">
            <v xml:space="preserve">  16:01:31</v>
          </cell>
          <cell r="Q2300">
            <v>50.61</v>
          </cell>
        </row>
        <row r="2301">
          <cell r="G2301">
            <v>50.43</v>
          </cell>
          <cell r="I2301">
            <v>50.47</v>
          </cell>
          <cell r="K2301">
            <v>50.47</v>
          </cell>
          <cell r="L2301">
            <v>50.760000000000005</v>
          </cell>
          <cell r="P2301" t="str">
            <v xml:space="preserve">  16:01:33</v>
          </cell>
          <cell r="Q2301">
            <v>50.43</v>
          </cell>
        </row>
        <row r="2302">
          <cell r="G2302">
            <v>50.37</v>
          </cell>
          <cell r="I2302">
            <v>50.379999999999995</v>
          </cell>
          <cell r="K2302">
            <v>50.379999999999995</v>
          </cell>
          <cell r="L2302">
            <v>50.685000000000002</v>
          </cell>
          <cell r="P2302" t="str">
            <v xml:space="preserve">  16:01:35</v>
          </cell>
          <cell r="Q2302">
            <v>50.37</v>
          </cell>
        </row>
        <row r="2303">
          <cell r="G2303">
            <v>50.34</v>
          </cell>
          <cell r="I2303">
            <v>50.370000000000005</v>
          </cell>
          <cell r="K2303">
            <v>50.370000000000005</v>
          </cell>
          <cell r="L2303">
            <v>50.616</v>
          </cell>
          <cell r="P2303" t="str">
            <v xml:space="preserve">  16:01:37</v>
          </cell>
          <cell r="Q2303">
            <v>50.34</v>
          </cell>
        </row>
        <row r="2304">
          <cell r="G2304">
            <v>50.4</v>
          </cell>
          <cell r="I2304">
            <v>50.31</v>
          </cell>
          <cell r="K2304">
            <v>50.31</v>
          </cell>
          <cell r="L2304">
            <v>50.538000000000004</v>
          </cell>
          <cell r="P2304" t="str">
            <v xml:space="preserve">  16:01:39</v>
          </cell>
          <cell r="Q2304">
            <v>50.4</v>
          </cell>
        </row>
        <row r="2305">
          <cell r="G2305">
            <v>50.19</v>
          </cell>
          <cell r="I2305">
            <v>50.25</v>
          </cell>
          <cell r="K2305">
            <v>50.25</v>
          </cell>
          <cell r="L2305">
            <v>50.469000000000008</v>
          </cell>
          <cell r="P2305" t="str">
            <v xml:space="preserve">  16:01:41</v>
          </cell>
          <cell r="Q2305">
            <v>50.19</v>
          </cell>
        </row>
        <row r="2306">
          <cell r="G2306">
            <v>50.16</v>
          </cell>
          <cell r="I2306">
            <v>52.81</v>
          </cell>
          <cell r="K2306">
            <v>52.81</v>
          </cell>
          <cell r="L2306">
            <v>51.201000000000008</v>
          </cell>
          <cell r="P2306" t="str">
            <v xml:space="preserve">  16:01:43</v>
          </cell>
          <cell r="Q2306">
            <v>50.16</v>
          </cell>
        </row>
        <row r="2307">
          <cell r="G2307">
            <v>58.08</v>
          </cell>
          <cell r="I2307">
            <v>63.339999999999996</v>
          </cell>
          <cell r="K2307">
            <v>63.339999999999996</v>
          </cell>
          <cell r="L2307">
            <v>54.297000000000004</v>
          </cell>
          <cell r="P2307" t="str">
            <v xml:space="preserve">  16:01:45</v>
          </cell>
          <cell r="Q2307">
            <v>58.08</v>
          </cell>
        </row>
        <row r="2308">
          <cell r="G2308">
            <v>81.78</v>
          </cell>
          <cell r="I2308">
            <v>74.11</v>
          </cell>
          <cell r="K2308">
            <v>74.11</v>
          </cell>
          <cell r="L2308">
            <v>57.483000000000004</v>
          </cell>
          <cell r="P2308" t="str">
            <v xml:space="preserve">  16:01:47</v>
          </cell>
          <cell r="Q2308">
            <v>81.78</v>
          </cell>
        </row>
        <row r="2309">
          <cell r="G2309">
            <v>82.47</v>
          </cell>
          <cell r="I2309">
            <v>82.5</v>
          </cell>
          <cell r="K2309">
            <v>82.5</v>
          </cell>
          <cell r="L2309">
            <v>60.747</v>
          </cell>
          <cell r="P2309" t="str">
            <v xml:space="preserve">  16:01:49</v>
          </cell>
          <cell r="Q2309">
            <v>82.47</v>
          </cell>
        </row>
        <row r="2310">
          <cell r="G2310">
            <v>83.25</v>
          </cell>
          <cell r="I2310">
            <v>77.56</v>
          </cell>
          <cell r="K2310">
            <v>77.56</v>
          </cell>
          <cell r="L2310">
            <v>62.400000000000013</v>
          </cell>
          <cell r="P2310" t="str">
            <v xml:space="preserve">  16:01:51</v>
          </cell>
          <cell r="Q2310">
            <v>83.25</v>
          </cell>
        </row>
        <row r="2311">
          <cell r="G2311">
            <v>66.959999999999994</v>
          </cell>
          <cell r="I2311">
            <v>67.699999999999989</v>
          </cell>
          <cell r="K2311">
            <v>67.699999999999989</v>
          </cell>
          <cell r="L2311">
            <v>62.652000000000008</v>
          </cell>
          <cell r="P2311" t="str">
            <v xml:space="preserve">  16:01:53</v>
          </cell>
          <cell r="Q2311">
            <v>66.959999999999994</v>
          </cell>
        </row>
        <row r="2312">
          <cell r="G2312">
            <v>52.89</v>
          </cell>
          <cell r="I2312">
            <v>57.52</v>
          </cell>
          <cell r="K2312">
            <v>57.52</v>
          </cell>
          <cell r="L2312">
            <v>62.88900000000001</v>
          </cell>
          <cell r="P2312" t="str">
            <v xml:space="preserve">  16:01:55</v>
          </cell>
          <cell r="Q2312">
            <v>52.89</v>
          </cell>
        </row>
        <row r="2313">
          <cell r="G2313">
            <v>52.71</v>
          </cell>
          <cell r="I2313">
            <v>52.72</v>
          </cell>
          <cell r="K2313">
            <v>52.72</v>
          </cell>
          <cell r="L2313">
            <v>63.104999999999997</v>
          </cell>
          <cell r="P2313" t="str">
            <v xml:space="preserve">  16:01:57</v>
          </cell>
          <cell r="Q2313">
            <v>52.71</v>
          </cell>
        </row>
        <row r="2314">
          <cell r="G2314">
            <v>52.56</v>
          </cell>
          <cell r="I2314">
            <v>52.6</v>
          </cell>
          <cell r="K2314">
            <v>52.6</v>
          </cell>
          <cell r="L2314">
            <v>63.338999999999984</v>
          </cell>
          <cell r="P2314" t="str">
            <v xml:space="preserve">  16:01:59</v>
          </cell>
          <cell r="Q2314">
            <v>52.56</v>
          </cell>
        </row>
        <row r="2315">
          <cell r="G2315">
            <v>52.53</v>
          </cell>
          <cell r="I2315">
            <v>52.52</v>
          </cell>
          <cell r="K2315">
            <v>52.52</v>
          </cell>
          <cell r="L2315">
            <v>63.570000000000007</v>
          </cell>
          <cell r="P2315" t="str">
            <v xml:space="preserve">  16:02:01</v>
          </cell>
          <cell r="Q2315">
            <v>52.53</v>
          </cell>
        </row>
        <row r="2316">
          <cell r="G2316">
            <v>52.47</v>
          </cell>
          <cell r="I2316">
            <v>52.47</v>
          </cell>
          <cell r="K2316">
            <v>52.47</v>
          </cell>
          <cell r="L2316">
            <v>63.003</v>
          </cell>
          <cell r="P2316" t="str">
            <v xml:space="preserve">  16:02:03</v>
          </cell>
          <cell r="Q2316">
            <v>52.47</v>
          </cell>
        </row>
        <row r="2317">
          <cell r="G2317">
            <v>52.41</v>
          </cell>
          <cell r="I2317">
            <v>52.379999999999995</v>
          </cell>
          <cell r="K2317">
            <v>52.379999999999995</v>
          </cell>
          <cell r="L2317">
            <v>60.051000000000002</v>
          </cell>
          <cell r="P2317" t="str">
            <v xml:space="preserve">  16:02:05</v>
          </cell>
          <cell r="Q2317">
            <v>52.41</v>
          </cell>
        </row>
        <row r="2318">
          <cell r="G2318">
            <v>52.26</v>
          </cell>
          <cell r="I2318">
            <v>52.29</v>
          </cell>
          <cell r="K2318">
            <v>52.29</v>
          </cell>
          <cell r="L2318">
            <v>57.024000000000001</v>
          </cell>
          <cell r="P2318" t="str">
            <v xml:space="preserve">  16:02:07</v>
          </cell>
          <cell r="Q2318">
            <v>52.26</v>
          </cell>
        </row>
        <row r="2319">
          <cell r="G2319">
            <v>52.2</v>
          </cell>
          <cell r="I2319">
            <v>52.19</v>
          </cell>
          <cell r="K2319">
            <v>52.19</v>
          </cell>
          <cell r="L2319">
            <v>53.909999999999989</v>
          </cell>
          <cell r="P2319" t="str">
            <v xml:space="preserve">  16:02:09</v>
          </cell>
          <cell r="Q2319">
            <v>52.2</v>
          </cell>
        </row>
        <row r="2320">
          <cell r="G2320">
            <v>52.11</v>
          </cell>
          <cell r="I2320">
            <v>52.080000000000005</v>
          </cell>
          <cell r="K2320">
            <v>52.080000000000005</v>
          </cell>
          <cell r="L2320">
            <v>52.406999999999996</v>
          </cell>
          <cell r="P2320" t="str">
            <v xml:space="preserve">  16:02:11</v>
          </cell>
          <cell r="Q2320">
            <v>52.11</v>
          </cell>
        </row>
        <row r="2321">
          <cell r="G2321">
            <v>51.93</v>
          </cell>
          <cell r="I2321">
            <v>52</v>
          </cell>
          <cell r="K2321">
            <v>52</v>
          </cell>
          <cell r="L2321">
            <v>52.314</v>
          </cell>
          <cell r="P2321" t="str">
            <v xml:space="preserve">  16:02:13</v>
          </cell>
          <cell r="Q2321">
            <v>51.93</v>
          </cell>
        </row>
        <row r="2322">
          <cell r="G2322">
            <v>51.96</v>
          </cell>
          <cell r="I2322">
            <v>51.890000000000008</v>
          </cell>
          <cell r="K2322">
            <v>51.890000000000008</v>
          </cell>
          <cell r="L2322">
            <v>52.221000000000004</v>
          </cell>
          <cell r="P2322" t="str">
            <v xml:space="preserve">  16:02:15</v>
          </cell>
          <cell r="Q2322">
            <v>51.96</v>
          </cell>
        </row>
        <row r="2323">
          <cell r="G2323">
            <v>51.78</v>
          </cell>
          <cell r="I2323">
            <v>51.82</v>
          </cell>
          <cell r="K2323">
            <v>51.82</v>
          </cell>
          <cell r="L2323">
            <v>52.137</v>
          </cell>
          <cell r="P2323" t="str">
            <v xml:space="preserve">  16:02:17</v>
          </cell>
          <cell r="Q2323">
            <v>51.78</v>
          </cell>
        </row>
        <row r="2324">
          <cell r="G2324">
            <v>51.72</v>
          </cell>
          <cell r="I2324">
            <v>51.73</v>
          </cell>
          <cell r="K2324">
            <v>51.73</v>
          </cell>
          <cell r="L2324">
            <v>52.052999999999997</v>
          </cell>
          <cell r="P2324" t="str">
            <v xml:space="preserve">  16:02:19</v>
          </cell>
          <cell r="Q2324">
            <v>51.72</v>
          </cell>
        </row>
        <row r="2325">
          <cell r="G2325">
            <v>51.69</v>
          </cell>
          <cell r="I2325">
            <v>51.699999999999996</v>
          </cell>
          <cell r="K2325">
            <v>51.699999999999996</v>
          </cell>
          <cell r="L2325">
            <v>51.975000000000001</v>
          </cell>
          <cell r="P2325" t="str">
            <v xml:space="preserve">  16:02:21</v>
          </cell>
          <cell r="Q2325">
            <v>51.69</v>
          </cell>
        </row>
        <row r="2326">
          <cell r="G2326">
            <v>51.69</v>
          </cell>
          <cell r="I2326">
            <v>51.62</v>
          </cell>
          <cell r="K2326">
            <v>51.62</v>
          </cell>
          <cell r="L2326">
            <v>51.882000000000005</v>
          </cell>
          <cell r="P2326" t="str">
            <v xml:space="preserve">  16:02:23</v>
          </cell>
          <cell r="Q2326">
            <v>51.69</v>
          </cell>
        </row>
        <row r="2327">
          <cell r="G2327">
            <v>51.48</v>
          </cell>
          <cell r="I2327">
            <v>51.509999999999991</v>
          </cell>
          <cell r="K2327">
            <v>51.509999999999991</v>
          </cell>
          <cell r="L2327">
            <v>51.792000000000009</v>
          </cell>
          <cell r="P2327" t="str">
            <v xml:space="preserve">  16:02:25</v>
          </cell>
          <cell r="Q2327">
            <v>51.48</v>
          </cell>
        </row>
        <row r="2328">
          <cell r="G2328">
            <v>51.36</v>
          </cell>
          <cell r="I2328">
            <v>51.48</v>
          </cell>
          <cell r="K2328">
            <v>51.48</v>
          </cell>
          <cell r="L2328">
            <v>51.732000000000006</v>
          </cell>
          <cell r="P2328" t="str">
            <v xml:space="preserve">  16:02:27</v>
          </cell>
          <cell r="Q2328">
            <v>51.36</v>
          </cell>
        </row>
        <row r="2329">
          <cell r="G2329">
            <v>51.6</v>
          </cell>
          <cell r="I2329">
            <v>51.430000000000007</v>
          </cell>
          <cell r="K2329">
            <v>51.430000000000007</v>
          </cell>
          <cell r="L2329">
            <v>51.654000000000011</v>
          </cell>
          <cell r="P2329" t="str">
            <v xml:space="preserve">  16:02:29</v>
          </cell>
          <cell r="Q2329">
            <v>51.6</v>
          </cell>
        </row>
        <row r="2330">
          <cell r="G2330">
            <v>51.33</v>
          </cell>
          <cell r="I2330">
            <v>51.390000000000008</v>
          </cell>
          <cell r="K2330">
            <v>51.390000000000008</v>
          </cell>
          <cell r="L2330">
            <v>51.585000000000001</v>
          </cell>
          <cell r="P2330" t="str">
            <v xml:space="preserve">  16:02:31</v>
          </cell>
          <cell r="Q2330">
            <v>51.33</v>
          </cell>
        </row>
        <row r="2331">
          <cell r="G2331">
            <v>51.24</v>
          </cell>
          <cell r="I2331">
            <v>51.29</v>
          </cell>
          <cell r="K2331">
            <v>51.29</v>
          </cell>
          <cell r="L2331">
            <v>51.519000000000005</v>
          </cell>
          <cell r="P2331" t="str">
            <v xml:space="preserve">  16:02:33</v>
          </cell>
          <cell r="Q2331">
            <v>51.24</v>
          </cell>
        </row>
        <row r="2332">
          <cell r="G2332">
            <v>51.3</v>
          </cell>
          <cell r="I2332">
            <v>51.19</v>
          </cell>
          <cell r="K2332">
            <v>51.19</v>
          </cell>
          <cell r="L2332">
            <v>51.444000000000003</v>
          </cell>
          <cell r="P2332" t="str">
            <v xml:space="preserve">  16:02:35</v>
          </cell>
          <cell r="Q2332">
            <v>51.3</v>
          </cell>
        </row>
        <row r="2333">
          <cell r="G2333">
            <v>51.03</v>
          </cell>
          <cell r="I2333">
            <v>51.15</v>
          </cell>
          <cell r="K2333">
            <v>51.15</v>
          </cell>
          <cell r="L2333">
            <v>51.384</v>
          </cell>
          <cell r="P2333" t="str">
            <v xml:space="preserve">  16:02:37</v>
          </cell>
          <cell r="Q2333">
            <v>51.03</v>
          </cell>
        </row>
        <row r="2334">
          <cell r="G2334">
            <v>51.12</v>
          </cell>
          <cell r="I2334">
            <v>51.03</v>
          </cell>
          <cell r="K2334">
            <v>51.03</v>
          </cell>
          <cell r="L2334">
            <v>51.30899999999999</v>
          </cell>
          <cell r="P2334" t="str">
            <v xml:space="preserve">  16:02:39</v>
          </cell>
          <cell r="Q2334">
            <v>51.12</v>
          </cell>
        </row>
        <row r="2335">
          <cell r="G2335">
            <v>50.94</v>
          </cell>
          <cell r="I2335">
            <v>51</v>
          </cell>
          <cell r="K2335">
            <v>51</v>
          </cell>
          <cell r="L2335">
            <v>51.234000000000002</v>
          </cell>
          <cell r="P2335" t="str">
            <v xml:space="preserve">  16:02:41</v>
          </cell>
          <cell r="Q2335">
            <v>50.94</v>
          </cell>
        </row>
        <row r="2336">
          <cell r="G2336">
            <v>50.94</v>
          </cell>
          <cell r="I2336">
            <v>50.91</v>
          </cell>
          <cell r="K2336">
            <v>50.91</v>
          </cell>
          <cell r="L2336">
            <v>51.171000000000006</v>
          </cell>
          <cell r="P2336" t="str">
            <v xml:space="preserve">  16:02:43</v>
          </cell>
          <cell r="Q2336">
            <v>50.94</v>
          </cell>
        </row>
        <row r="2337">
          <cell r="G2337">
            <v>50.85</v>
          </cell>
          <cell r="I2337">
            <v>50.859999999999992</v>
          </cell>
          <cell r="K2337">
            <v>50.859999999999992</v>
          </cell>
          <cell r="L2337">
            <v>51.114000000000004</v>
          </cell>
          <cell r="P2337" t="str">
            <v xml:space="preserve">  16:02:45</v>
          </cell>
          <cell r="Q2337">
            <v>50.85</v>
          </cell>
        </row>
        <row r="2338">
          <cell r="G2338">
            <v>50.79</v>
          </cell>
          <cell r="I2338">
            <v>50.800000000000004</v>
          </cell>
          <cell r="K2338">
            <v>50.800000000000004</v>
          </cell>
          <cell r="L2338">
            <v>51.03</v>
          </cell>
          <cell r="P2338" t="str">
            <v xml:space="preserve">  16:02:47</v>
          </cell>
          <cell r="Q2338">
            <v>50.79</v>
          </cell>
        </row>
        <row r="2339">
          <cell r="G2339">
            <v>50.76</v>
          </cell>
          <cell r="I2339">
            <v>50.75</v>
          </cell>
          <cell r="K2339">
            <v>50.75</v>
          </cell>
          <cell r="L2339">
            <v>50.966999999999999</v>
          </cell>
          <cell r="P2339" t="str">
            <v xml:space="preserve">  16:02:49</v>
          </cell>
          <cell r="Q2339">
            <v>50.76</v>
          </cell>
        </row>
        <row r="2340">
          <cell r="G2340">
            <v>50.7</v>
          </cell>
          <cell r="I2340">
            <v>50.650000000000006</v>
          </cell>
          <cell r="K2340">
            <v>50.650000000000006</v>
          </cell>
          <cell r="L2340">
            <v>50.892000000000003</v>
          </cell>
          <cell r="P2340" t="str">
            <v xml:space="preserve">  16:02:51</v>
          </cell>
          <cell r="Q2340">
            <v>50.7</v>
          </cell>
        </row>
        <row r="2341">
          <cell r="G2341">
            <v>50.49</v>
          </cell>
          <cell r="I2341">
            <v>50.550000000000004</v>
          </cell>
          <cell r="K2341">
            <v>50.550000000000004</v>
          </cell>
          <cell r="L2341">
            <v>50.808</v>
          </cell>
          <cell r="P2341" t="str">
            <v xml:space="preserve">  16:02:53</v>
          </cell>
          <cell r="Q2341">
            <v>50.49</v>
          </cell>
        </row>
        <row r="2342">
          <cell r="G2342">
            <v>50.46</v>
          </cell>
          <cell r="I2342">
            <v>50.47</v>
          </cell>
          <cell r="K2342">
            <v>50.47</v>
          </cell>
          <cell r="L2342">
            <v>50.750999999999991</v>
          </cell>
          <cell r="P2342" t="str">
            <v xml:space="preserve">  16:02:55</v>
          </cell>
          <cell r="Q2342">
            <v>50.46</v>
          </cell>
        </row>
        <row r="2343">
          <cell r="G2343">
            <v>50.46</v>
          </cell>
          <cell r="I2343">
            <v>50.449999999999996</v>
          </cell>
          <cell r="K2343">
            <v>50.449999999999996</v>
          </cell>
          <cell r="L2343">
            <v>50.681999999999995</v>
          </cell>
          <cell r="P2343" t="str">
            <v xml:space="preserve">  16:02:57</v>
          </cell>
          <cell r="Q2343">
            <v>50.46</v>
          </cell>
        </row>
        <row r="2344">
          <cell r="G2344">
            <v>50.43</v>
          </cell>
          <cell r="I2344">
            <v>50.410000000000004</v>
          </cell>
          <cell r="K2344">
            <v>50.410000000000004</v>
          </cell>
          <cell r="L2344">
            <v>50.621999999999993</v>
          </cell>
          <cell r="P2344" t="str">
            <v xml:space="preserve">  16:02:59</v>
          </cell>
          <cell r="Q2344">
            <v>50.43</v>
          </cell>
        </row>
        <row r="2345">
          <cell r="G2345">
            <v>50.34</v>
          </cell>
          <cell r="I2345">
            <v>50.360000000000007</v>
          </cell>
          <cell r="K2345">
            <v>50.360000000000007</v>
          </cell>
          <cell r="L2345">
            <v>50.558999999999997</v>
          </cell>
          <cell r="P2345" t="str">
            <v xml:space="preserve">  16:03:01</v>
          </cell>
          <cell r="Q2345">
            <v>50.34</v>
          </cell>
        </row>
        <row r="2346">
          <cell r="G2346">
            <v>50.31</v>
          </cell>
          <cell r="I2346">
            <v>50.34</v>
          </cell>
          <cell r="K2346">
            <v>50.34</v>
          </cell>
          <cell r="L2346">
            <v>50.51100000000001</v>
          </cell>
          <cell r="P2346" t="str">
            <v xml:space="preserve">  16:03:03</v>
          </cell>
          <cell r="Q2346">
            <v>50.31</v>
          </cell>
        </row>
        <row r="2347">
          <cell r="G2347">
            <v>50.37</v>
          </cell>
          <cell r="I2347">
            <v>50.300000000000004</v>
          </cell>
          <cell r="K2347">
            <v>50.300000000000004</v>
          </cell>
          <cell r="L2347">
            <v>50.453999999999994</v>
          </cell>
          <cell r="P2347" t="str">
            <v xml:space="preserve">  16:03:05</v>
          </cell>
          <cell r="Q2347">
            <v>50.37</v>
          </cell>
        </row>
        <row r="2348">
          <cell r="G2348">
            <v>50.22</v>
          </cell>
          <cell r="I2348">
            <v>50.29</v>
          </cell>
          <cell r="K2348">
            <v>50.29</v>
          </cell>
          <cell r="L2348">
            <v>50.405999999999992</v>
          </cell>
          <cell r="P2348" t="str">
            <v xml:space="preserve">  16:03:07</v>
          </cell>
          <cell r="Q2348">
            <v>50.22</v>
          </cell>
        </row>
        <row r="2349">
          <cell r="G2349">
            <v>50.28</v>
          </cell>
          <cell r="I2349">
            <v>50.22</v>
          </cell>
          <cell r="K2349">
            <v>50.22</v>
          </cell>
          <cell r="L2349">
            <v>50.351999999999997</v>
          </cell>
          <cell r="P2349" t="str">
            <v xml:space="preserve">  16:03:09</v>
          </cell>
          <cell r="Q2349">
            <v>50.28</v>
          </cell>
        </row>
        <row r="2350">
          <cell r="G2350">
            <v>50.16</v>
          </cell>
          <cell r="I2350">
            <v>60.4</v>
          </cell>
          <cell r="K2350">
            <v>60.4</v>
          </cell>
          <cell r="L2350">
            <v>53.378999999999998</v>
          </cell>
          <cell r="P2350" t="str">
            <v xml:space="preserve">  16:03:11</v>
          </cell>
          <cell r="Q2350">
            <v>50.16</v>
          </cell>
        </row>
        <row r="2351">
          <cell r="G2351">
            <v>80.760000000000005</v>
          </cell>
          <cell r="I2351">
            <v>71.100000000000009</v>
          </cell>
          <cell r="K2351">
            <v>71.100000000000009</v>
          </cell>
          <cell r="L2351">
            <v>56.570999999999991</v>
          </cell>
          <cell r="P2351" t="str">
            <v xml:space="preserve">  16:03:13</v>
          </cell>
          <cell r="Q2351">
            <v>80.760000000000005</v>
          </cell>
        </row>
        <row r="2352">
          <cell r="G2352">
            <v>82.38</v>
          </cell>
          <cell r="I2352">
            <v>82</v>
          </cell>
          <cell r="K2352">
            <v>82</v>
          </cell>
          <cell r="L2352">
            <v>59.811</v>
          </cell>
          <cell r="P2352" t="str">
            <v xml:space="preserve">  16:03:15</v>
          </cell>
          <cell r="Q2352">
            <v>82.38</v>
          </cell>
        </row>
        <row r="2353">
          <cell r="G2353">
            <v>82.86</v>
          </cell>
          <cell r="I2353">
            <v>78.910000000000011</v>
          </cell>
          <cell r="K2353">
            <v>78.910000000000011</v>
          </cell>
          <cell r="L2353">
            <v>61.916999999999994</v>
          </cell>
          <cell r="P2353" t="str">
            <v xml:space="preserve">  16:03:17</v>
          </cell>
          <cell r="Q2353">
            <v>82.86</v>
          </cell>
        </row>
        <row r="2354">
          <cell r="G2354">
            <v>71.489999999999995</v>
          </cell>
          <cell r="I2354">
            <v>69.16</v>
          </cell>
          <cell r="K2354">
            <v>69.16</v>
          </cell>
          <cell r="L2354">
            <v>62.196000000000005</v>
          </cell>
          <cell r="P2354" t="str">
            <v xml:space="preserve">  16:03:19</v>
          </cell>
          <cell r="Q2354">
            <v>71.489999999999995</v>
          </cell>
        </row>
        <row r="2355">
          <cell r="G2355">
            <v>53.13</v>
          </cell>
          <cell r="I2355">
            <v>59.169999999999995</v>
          </cell>
          <cell r="K2355">
            <v>59.169999999999995</v>
          </cell>
          <cell r="L2355">
            <v>62.453999999999994</v>
          </cell>
          <cell r="P2355" t="str">
            <v xml:space="preserve">  16:03:21</v>
          </cell>
          <cell r="Q2355">
            <v>53.13</v>
          </cell>
        </row>
        <row r="2356">
          <cell r="G2356">
            <v>52.89</v>
          </cell>
          <cell r="I2356">
            <v>52.900000000000006</v>
          </cell>
          <cell r="K2356">
            <v>52.900000000000006</v>
          </cell>
          <cell r="L2356">
            <v>62.685000000000002</v>
          </cell>
          <cell r="P2356" t="str">
            <v xml:space="preserve">  16:03:23</v>
          </cell>
          <cell r="Q2356">
            <v>52.89</v>
          </cell>
        </row>
        <row r="2357">
          <cell r="G2357">
            <v>52.68</v>
          </cell>
          <cell r="I2357">
            <v>52.76</v>
          </cell>
          <cell r="K2357">
            <v>52.76</v>
          </cell>
          <cell r="L2357">
            <v>62.934000000000005</v>
          </cell>
          <cell r="P2357" t="str">
            <v xml:space="preserve">  16:03:25</v>
          </cell>
          <cell r="Q2357">
            <v>52.68</v>
          </cell>
        </row>
        <row r="2358">
          <cell r="G2358">
            <v>52.71</v>
          </cell>
          <cell r="I2358">
            <v>52.65</v>
          </cell>
          <cell r="K2358">
            <v>52.65</v>
          </cell>
          <cell r="L2358">
            <v>63.162000000000013</v>
          </cell>
          <cell r="P2358" t="str">
            <v xml:space="preserve">  16:03:27</v>
          </cell>
          <cell r="Q2358">
            <v>52.71</v>
          </cell>
        </row>
        <row r="2359">
          <cell r="G2359">
            <v>52.56</v>
          </cell>
          <cell r="I2359">
            <v>52.59</v>
          </cell>
          <cell r="K2359">
            <v>52.59</v>
          </cell>
          <cell r="L2359">
            <v>63.396000000000001</v>
          </cell>
          <cell r="P2359" t="str">
            <v xml:space="preserve">  16:03:29</v>
          </cell>
          <cell r="Q2359">
            <v>52.56</v>
          </cell>
        </row>
        <row r="2360">
          <cell r="G2360">
            <v>52.5</v>
          </cell>
          <cell r="I2360">
            <v>52.51</v>
          </cell>
          <cell r="K2360">
            <v>52.51</v>
          </cell>
          <cell r="L2360">
            <v>60.567000000000007</v>
          </cell>
          <cell r="P2360" t="str">
            <v xml:space="preserve">  16:03:31</v>
          </cell>
          <cell r="Q2360">
            <v>52.5</v>
          </cell>
        </row>
        <row r="2361">
          <cell r="G2361">
            <v>52.47</v>
          </cell>
          <cell r="I2361">
            <v>52.46</v>
          </cell>
          <cell r="K2361">
            <v>52.46</v>
          </cell>
          <cell r="L2361">
            <v>57.569999999999993</v>
          </cell>
          <cell r="P2361" t="str">
            <v xml:space="preserve">  16:03:33</v>
          </cell>
          <cell r="Q2361">
            <v>52.47</v>
          </cell>
        </row>
        <row r="2362">
          <cell r="G2362">
            <v>52.41</v>
          </cell>
          <cell r="I2362">
            <v>52.4</v>
          </cell>
          <cell r="K2362">
            <v>52.4</v>
          </cell>
          <cell r="L2362">
            <v>54.515999999999998</v>
          </cell>
          <cell r="P2362" t="str">
            <v xml:space="preserve">  16:03:35</v>
          </cell>
          <cell r="Q2362">
            <v>52.41</v>
          </cell>
        </row>
        <row r="2363">
          <cell r="G2363">
            <v>52.32</v>
          </cell>
          <cell r="I2363">
            <v>52.29</v>
          </cell>
          <cell r="K2363">
            <v>52.29</v>
          </cell>
          <cell r="L2363">
            <v>52.581000000000003</v>
          </cell>
          <cell r="P2363" t="str">
            <v xml:space="preserve">  16:03:37</v>
          </cell>
          <cell r="Q2363">
            <v>52.32</v>
          </cell>
        </row>
        <row r="2364">
          <cell r="G2364">
            <v>52.14</v>
          </cell>
          <cell r="I2364">
            <v>52.169999999999995</v>
          </cell>
          <cell r="K2364">
            <v>52.169999999999995</v>
          </cell>
          <cell r="L2364">
            <v>52.472999999999999</v>
          </cell>
          <cell r="P2364" t="str">
            <v xml:space="preserve">  16:03:39</v>
          </cell>
          <cell r="Q2364">
            <v>52.14</v>
          </cell>
        </row>
        <row r="2365">
          <cell r="G2365">
            <v>52.05</v>
          </cell>
          <cell r="I2365">
            <v>52.080000000000005</v>
          </cell>
          <cell r="K2365">
            <v>52.080000000000005</v>
          </cell>
          <cell r="L2365">
            <v>52.388999999999989</v>
          </cell>
          <cell r="P2365" t="str">
            <v xml:space="preserve">  16:03:41</v>
          </cell>
          <cell r="Q2365">
            <v>52.05</v>
          </cell>
        </row>
        <row r="2366">
          <cell r="G2366">
            <v>52.05</v>
          </cell>
          <cell r="I2366">
            <v>52.03</v>
          </cell>
          <cell r="K2366">
            <v>52.03</v>
          </cell>
          <cell r="L2366">
            <v>52.319999999999993</v>
          </cell>
          <cell r="P2366" t="str">
            <v xml:space="preserve">  16:03:43</v>
          </cell>
          <cell r="Q2366">
            <v>52.05</v>
          </cell>
        </row>
        <row r="2367">
          <cell r="G2367">
            <v>51.99</v>
          </cell>
          <cell r="I2367">
            <v>52.029999999999994</v>
          </cell>
          <cell r="K2367">
            <v>52.029999999999994</v>
          </cell>
          <cell r="L2367">
            <v>52.253999999999998</v>
          </cell>
          <cell r="P2367" t="str">
            <v xml:space="preserve">  16:03:45</v>
          </cell>
          <cell r="Q2367">
            <v>51.99</v>
          </cell>
        </row>
        <row r="2368">
          <cell r="G2368">
            <v>52.05</v>
          </cell>
          <cell r="I2368">
            <v>51.99</v>
          </cell>
          <cell r="K2368">
            <v>51.99</v>
          </cell>
          <cell r="L2368">
            <v>52.190999999999995</v>
          </cell>
          <cell r="P2368" t="str">
            <v xml:space="preserve">  16:03:47</v>
          </cell>
          <cell r="Q2368">
            <v>52.05</v>
          </cell>
        </row>
        <row r="2369">
          <cell r="G2369">
            <v>51.93</v>
          </cell>
          <cell r="I2369">
            <v>51.9</v>
          </cell>
          <cell r="K2369">
            <v>51.9</v>
          </cell>
          <cell r="L2369">
            <v>52.113</v>
          </cell>
          <cell r="P2369" t="str">
            <v xml:space="preserve">  16:03:49</v>
          </cell>
          <cell r="Q2369">
            <v>51.93</v>
          </cell>
        </row>
        <row r="2370">
          <cell r="G2370">
            <v>51.72</v>
          </cell>
          <cell r="I2370">
            <v>51.830000000000005</v>
          </cell>
          <cell r="K2370">
            <v>51.830000000000005</v>
          </cell>
          <cell r="L2370">
            <v>52.050000000000011</v>
          </cell>
          <cell r="P2370" t="str">
            <v xml:space="preserve">  16:03:51</v>
          </cell>
          <cell r="Q2370">
            <v>51.72</v>
          </cell>
        </row>
        <row r="2371">
          <cell r="G2371">
            <v>51.84</v>
          </cell>
          <cell r="I2371">
            <v>51.74</v>
          </cell>
          <cell r="K2371">
            <v>51.74</v>
          </cell>
          <cell r="L2371">
            <v>51.975000000000001</v>
          </cell>
          <cell r="P2371" t="str">
            <v xml:space="preserve">  16:03:53</v>
          </cell>
          <cell r="Q2371">
            <v>51.84</v>
          </cell>
        </row>
        <row r="2372">
          <cell r="G2372">
            <v>51.66</v>
          </cell>
          <cell r="I2372">
            <v>51.68</v>
          </cell>
          <cell r="K2372">
            <v>51.68</v>
          </cell>
          <cell r="L2372">
            <v>51.897000000000006</v>
          </cell>
          <cell r="P2372" t="str">
            <v xml:space="preserve">  16:03:55</v>
          </cell>
          <cell r="Q2372">
            <v>51.66</v>
          </cell>
        </row>
        <row r="2373">
          <cell r="G2373">
            <v>51.54</v>
          </cell>
          <cell r="I2373">
            <v>51.54999999999999</v>
          </cell>
          <cell r="K2373">
            <v>51.54999999999999</v>
          </cell>
          <cell r="L2373">
            <v>51.827999999999996</v>
          </cell>
          <cell r="P2373" t="str">
            <v xml:space="preserve">  16:03:57</v>
          </cell>
          <cell r="Q2373">
            <v>51.54</v>
          </cell>
        </row>
        <row r="2374">
          <cell r="G2374">
            <v>51.45</v>
          </cell>
          <cell r="I2374">
            <v>51.390000000000008</v>
          </cell>
          <cell r="K2374">
            <v>51.390000000000008</v>
          </cell>
          <cell r="L2374">
            <v>51.741</v>
          </cell>
          <cell r="P2374" t="str">
            <v xml:space="preserve">  16:03:59</v>
          </cell>
          <cell r="Q2374">
            <v>51.45</v>
          </cell>
        </row>
        <row r="2375">
          <cell r="G2375">
            <v>51.18</v>
          </cell>
          <cell r="I2375">
            <v>51.24</v>
          </cell>
          <cell r="K2375">
            <v>51.24</v>
          </cell>
          <cell r="L2375">
            <v>51.644999999999996</v>
          </cell>
          <cell r="P2375" t="str">
            <v xml:space="preserve">  16:04:01</v>
          </cell>
          <cell r="Q2375">
            <v>51.18</v>
          </cell>
        </row>
        <row r="2376">
          <cell r="G2376">
            <v>51.09</v>
          </cell>
          <cell r="I2376">
            <v>51.09</v>
          </cell>
          <cell r="K2376">
            <v>51.09</v>
          </cell>
          <cell r="L2376">
            <v>51.546000000000006</v>
          </cell>
          <cell r="P2376" t="str">
            <v xml:space="preserve">  16:04:03</v>
          </cell>
          <cell r="Q2376">
            <v>51.09</v>
          </cell>
        </row>
        <row r="2377">
          <cell r="G2377">
            <v>51</v>
          </cell>
          <cell r="I2377">
            <v>51.02</v>
          </cell>
          <cell r="K2377">
            <v>51.02</v>
          </cell>
          <cell r="L2377">
            <v>51.438000000000002</v>
          </cell>
          <cell r="P2377" t="str">
            <v xml:space="preserve">  16:04:05</v>
          </cell>
          <cell r="Q2377">
            <v>51</v>
          </cell>
        </row>
        <row r="2378">
          <cell r="G2378">
            <v>50.97</v>
          </cell>
          <cell r="I2378">
            <v>50.919999999999995</v>
          </cell>
          <cell r="K2378">
            <v>50.919999999999995</v>
          </cell>
          <cell r="L2378">
            <v>51.323999999999998</v>
          </cell>
          <cell r="P2378" t="str">
            <v xml:space="preserve">  16:04:07</v>
          </cell>
          <cell r="Q2378">
            <v>50.97</v>
          </cell>
        </row>
        <row r="2379">
          <cell r="G2379">
            <v>50.79</v>
          </cell>
          <cell r="I2379">
            <v>50.81</v>
          </cell>
          <cell r="K2379">
            <v>50.81</v>
          </cell>
          <cell r="L2379">
            <v>51.219000000000008</v>
          </cell>
          <cell r="P2379" t="str">
            <v xml:space="preserve">  16:04:09</v>
          </cell>
          <cell r="Q2379">
            <v>50.79</v>
          </cell>
        </row>
        <row r="2380">
          <cell r="G2380">
            <v>50.67</v>
          </cell>
          <cell r="I2380">
            <v>50.70000000000001</v>
          </cell>
          <cell r="K2380">
            <v>50.70000000000001</v>
          </cell>
          <cell r="L2380">
            <v>51.099000000000004</v>
          </cell>
          <cell r="P2380" t="str">
            <v xml:space="preserve">  16:04:11</v>
          </cell>
          <cell r="Q2380">
            <v>50.67</v>
          </cell>
        </row>
        <row r="2381">
          <cell r="G2381">
            <v>50.64</v>
          </cell>
          <cell r="I2381">
            <v>50.59</v>
          </cell>
          <cell r="K2381">
            <v>50.59</v>
          </cell>
          <cell r="L2381">
            <v>50.978999999999999</v>
          </cell>
          <cell r="P2381" t="str">
            <v xml:space="preserve">  16:04:13</v>
          </cell>
          <cell r="Q2381">
            <v>50.64</v>
          </cell>
        </row>
        <row r="2382">
          <cell r="G2382">
            <v>50.46</v>
          </cell>
          <cell r="I2382">
            <v>50.49</v>
          </cell>
          <cell r="K2382">
            <v>50.49</v>
          </cell>
          <cell r="L2382">
            <v>50.862000000000002</v>
          </cell>
          <cell r="P2382" t="str">
            <v xml:space="preserve">  16:04:15</v>
          </cell>
          <cell r="Q2382">
            <v>50.46</v>
          </cell>
        </row>
        <row r="2383">
          <cell r="G2383">
            <v>50.37</v>
          </cell>
          <cell r="I2383">
            <v>50.370000000000005</v>
          </cell>
          <cell r="K2383">
            <v>50.370000000000005</v>
          </cell>
          <cell r="L2383">
            <v>50.74499999999999</v>
          </cell>
          <cell r="P2383" t="str">
            <v xml:space="preserve">  16:04:17</v>
          </cell>
          <cell r="Q2383">
            <v>50.37</v>
          </cell>
        </row>
        <row r="2384">
          <cell r="G2384">
            <v>50.28</v>
          </cell>
          <cell r="I2384">
            <v>50.27</v>
          </cell>
          <cell r="K2384">
            <v>50.27</v>
          </cell>
          <cell r="L2384">
            <v>50.642999999999994</v>
          </cell>
          <cell r="P2384" t="str">
            <v xml:space="preserve">  16:04:19</v>
          </cell>
          <cell r="Q2384">
            <v>50.28</v>
          </cell>
        </row>
        <row r="2385">
          <cell r="G2385">
            <v>50.16</v>
          </cell>
          <cell r="I2385">
            <v>50.22</v>
          </cell>
          <cell r="K2385">
            <v>50.22</v>
          </cell>
          <cell r="L2385">
            <v>50.555999999999997</v>
          </cell>
          <cell r="P2385" t="str">
            <v xml:space="preserve">  16:04:21</v>
          </cell>
          <cell r="Q2385">
            <v>50.16</v>
          </cell>
        </row>
        <row r="2386">
          <cell r="G2386">
            <v>50.22</v>
          </cell>
          <cell r="I2386">
            <v>60.629999999999995</v>
          </cell>
          <cell r="K2386">
            <v>60.629999999999995</v>
          </cell>
          <cell r="L2386">
            <v>53.606999999999992</v>
          </cell>
          <cell r="P2386" t="str">
            <v xml:space="preserve">  16:04:23</v>
          </cell>
          <cell r="Q2386">
            <v>50.22</v>
          </cell>
        </row>
        <row r="2387">
          <cell r="G2387">
            <v>81.510000000000005</v>
          </cell>
          <cell r="I2387">
            <v>71.460000000000008</v>
          </cell>
          <cell r="K2387">
            <v>71.460000000000008</v>
          </cell>
          <cell r="L2387">
            <v>56.774999999999999</v>
          </cell>
          <cell r="P2387" t="str">
            <v xml:space="preserve">  16:04:25</v>
          </cell>
          <cell r="Q2387">
            <v>81.510000000000005</v>
          </cell>
        </row>
        <row r="2388">
          <cell r="G2388">
            <v>82.65</v>
          </cell>
          <cell r="I2388">
            <v>82.460000000000008</v>
          </cell>
          <cell r="K2388">
            <v>82.460000000000008</v>
          </cell>
          <cell r="L2388">
            <v>60.018000000000008</v>
          </cell>
          <cell r="P2388" t="str">
            <v xml:space="preserve">  16:04:27</v>
          </cell>
          <cell r="Q2388">
            <v>82.65</v>
          </cell>
        </row>
        <row r="2389">
          <cell r="G2389">
            <v>83.22</v>
          </cell>
          <cell r="I2389">
            <v>72.98</v>
          </cell>
          <cell r="K2389">
            <v>72.98</v>
          </cell>
          <cell r="L2389">
            <v>60.258000000000003</v>
          </cell>
          <cell r="P2389" t="str">
            <v xml:space="preserve">  16:04:29</v>
          </cell>
          <cell r="Q2389">
            <v>83.22</v>
          </cell>
        </row>
        <row r="2390">
          <cell r="G2390">
            <v>53.07</v>
          </cell>
          <cell r="I2390">
            <v>63.089999999999996</v>
          </cell>
          <cell r="K2390">
            <v>63.089999999999996</v>
          </cell>
          <cell r="L2390">
            <v>60.492000000000004</v>
          </cell>
          <cell r="P2390" t="str">
            <v xml:space="preserve">  16:04:31</v>
          </cell>
          <cell r="Q2390">
            <v>53.07</v>
          </cell>
        </row>
        <row r="2391">
          <cell r="G2391">
            <v>52.98</v>
          </cell>
          <cell r="I2391">
            <v>52.85</v>
          </cell>
          <cell r="K2391">
            <v>52.85</v>
          </cell>
          <cell r="L2391">
            <v>60.696000000000005</v>
          </cell>
          <cell r="P2391" t="str">
            <v xml:space="preserve">  16:04:33</v>
          </cell>
          <cell r="Q2391">
            <v>52.98</v>
          </cell>
        </row>
        <row r="2392">
          <cell r="G2392">
            <v>52.5</v>
          </cell>
          <cell r="I2392">
            <v>52.66</v>
          </cell>
          <cell r="K2392">
            <v>52.66</v>
          </cell>
          <cell r="L2392">
            <v>60.909000000000013</v>
          </cell>
          <cell r="P2392" t="str">
            <v xml:space="preserve">  16:04:35</v>
          </cell>
          <cell r="Q2392">
            <v>52.5</v>
          </cell>
        </row>
        <row r="2393">
          <cell r="G2393">
            <v>52.5</v>
          </cell>
          <cell r="I2393">
            <v>52.41</v>
          </cell>
          <cell r="K2393">
            <v>52.41</v>
          </cell>
          <cell r="L2393">
            <v>61.103999999999999</v>
          </cell>
          <cell r="P2393" t="str">
            <v xml:space="preserve">  16:04:37</v>
          </cell>
          <cell r="Q2393">
            <v>52.5</v>
          </cell>
        </row>
        <row r="2394">
          <cell r="G2394">
            <v>52.23</v>
          </cell>
          <cell r="I2394">
            <v>52.29999999999999</v>
          </cell>
          <cell r="K2394">
            <v>52.29999999999999</v>
          </cell>
          <cell r="L2394">
            <v>61.304999999999993</v>
          </cell>
          <cell r="P2394" t="str">
            <v xml:space="preserve">  16:04:39</v>
          </cell>
          <cell r="Q2394">
            <v>52.23</v>
          </cell>
        </row>
        <row r="2395">
          <cell r="G2395">
            <v>52.17</v>
          </cell>
          <cell r="I2395">
            <v>52.169999999999995</v>
          </cell>
          <cell r="K2395">
            <v>52.169999999999995</v>
          </cell>
          <cell r="L2395">
            <v>61.494000000000007</v>
          </cell>
          <cell r="P2395" t="str">
            <v xml:space="preserve">  16:04:41</v>
          </cell>
          <cell r="Q2395">
            <v>52.17</v>
          </cell>
        </row>
        <row r="2396">
          <cell r="G2396">
            <v>52.11</v>
          </cell>
          <cell r="I2396">
            <v>52.080000000000005</v>
          </cell>
          <cell r="K2396">
            <v>52.080000000000005</v>
          </cell>
          <cell r="L2396">
            <v>58.539000000000009</v>
          </cell>
          <cell r="P2396" t="str">
            <v xml:space="preserve">  16:04:43</v>
          </cell>
          <cell r="Q2396">
            <v>52.11</v>
          </cell>
        </row>
        <row r="2397">
          <cell r="G2397">
            <v>51.96</v>
          </cell>
          <cell r="I2397">
            <v>51.919999999999995</v>
          </cell>
          <cell r="K2397">
            <v>51.919999999999995</v>
          </cell>
          <cell r="L2397">
            <v>55.443000000000005</v>
          </cell>
          <cell r="P2397" t="str">
            <v xml:space="preserve">  16:04:45</v>
          </cell>
          <cell r="Q2397">
            <v>51.96</v>
          </cell>
        </row>
        <row r="2398">
          <cell r="G2398">
            <v>51.69</v>
          </cell>
          <cell r="I2398">
            <v>51.75</v>
          </cell>
          <cell r="K2398">
            <v>51.75</v>
          </cell>
          <cell r="L2398">
            <v>52.281000000000006</v>
          </cell>
          <cell r="P2398" t="str">
            <v xml:space="preserve">  16:04:47</v>
          </cell>
          <cell r="Q2398">
            <v>51.69</v>
          </cell>
        </row>
        <row r="2399">
          <cell r="G2399">
            <v>51.6</v>
          </cell>
          <cell r="I2399">
            <v>51.62</v>
          </cell>
          <cell r="K2399">
            <v>51.62</v>
          </cell>
          <cell r="L2399">
            <v>52.131000000000007</v>
          </cell>
          <cell r="P2399" t="str">
            <v xml:space="preserve">  16:04:49</v>
          </cell>
          <cell r="Q2399">
            <v>51.6</v>
          </cell>
        </row>
        <row r="2400">
          <cell r="G2400">
            <v>51.57</v>
          </cell>
          <cell r="I2400">
            <v>51.49</v>
          </cell>
          <cell r="K2400">
            <v>51.49</v>
          </cell>
          <cell r="L2400">
            <v>51.963000000000001</v>
          </cell>
          <cell r="P2400" t="str">
            <v xml:space="preserve">  16:04:51</v>
          </cell>
          <cell r="Q2400">
            <v>51.57</v>
          </cell>
        </row>
        <row r="2401">
          <cell r="G2401">
            <v>51.3</v>
          </cell>
          <cell r="I2401">
            <v>51.38</v>
          </cell>
          <cell r="K2401">
            <v>51.38</v>
          </cell>
          <cell r="L2401">
            <v>51.839999999999996</v>
          </cell>
          <cell r="P2401" t="str">
            <v xml:space="preserve">  16:04:53</v>
          </cell>
          <cell r="Q2401">
            <v>51.3</v>
          </cell>
        </row>
        <row r="2402">
          <cell r="G2402">
            <v>51.27</v>
          </cell>
          <cell r="I2402">
            <v>51.21</v>
          </cell>
          <cell r="K2402">
            <v>51.21</v>
          </cell>
          <cell r="L2402">
            <v>51.696000000000005</v>
          </cell>
          <cell r="P2402" t="str">
            <v xml:space="preserve">  16:04:55</v>
          </cell>
          <cell r="Q2402">
            <v>51.27</v>
          </cell>
        </row>
        <row r="2403">
          <cell r="G2403">
            <v>51.06</v>
          </cell>
          <cell r="I2403">
            <v>51.160000000000004</v>
          </cell>
          <cell r="K2403">
            <v>51.160000000000004</v>
          </cell>
          <cell r="L2403">
            <v>51.588000000000001</v>
          </cell>
          <cell r="P2403" t="str">
            <v xml:space="preserve">  16:04:57</v>
          </cell>
          <cell r="Q2403">
            <v>51.06</v>
          </cell>
        </row>
        <row r="2404">
          <cell r="G2404">
            <v>51.15</v>
          </cell>
          <cell r="I2404">
            <v>51.050000000000004</v>
          </cell>
          <cell r="K2404">
            <v>51.050000000000004</v>
          </cell>
          <cell r="L2404">
            <v>51.464999999999996</v>
          </cell>
          <cell r="P2404" t="str">
            <v xml:space="preserve">  16:04:59</v>
          </cell>
          <cell r="Q2404">
            <v>51.15</v>
          </cell>
        </row>
        <row r="2405">
          <cell r="G2405">
            <v>50.94</v>
          </cell>
          <cell r="I2405">
            <v>50.930000000000007</v>
          </cell>
          <cell r="K2405">
            <v>50.930000000000007</v>
          </cell>
          <cell r="L2405">
            <v>51.323999999999998</v>
          </cell>
          <cell r="P2405" t="str">
            <v xml:space="preserve">  16:05:01</v>
          </cell>
          <cell r="Q2405">
            <v>50.94</v>
          </cell>
        </row>
        <row r="2406">
          <cell r="G2406">
            <v>50.7</v>
          </cell>
          <cell r="I2406">
            <v>50.81</v>
          </cell>
          <cell r="K2406">
            <v>50.81</v>
          </cell>
          <cell r="L2406">
            <v>51.206999999999994</v>
          </cell>
          <cell r="P2406" t="str">
            <v xml:space="preserve">  16:05:03</v>
          </cell>
          <cell r="Q2406">
            <v>50.7</v>
          </cell>
        </row>
        <row r="2407">
          <cell r="G2407">
            <v>50.79</v>
          </cell>
          <cell r="I2407">
            <v>50.680000000000007</v>
          </cell>
          <cell r="K2407">
            <v>50.680000000000007</v>
          </cell>
          <cell r="L2407">
            <v>51.093000000000004</v>
          </cell>
          <cell r="P2407" t="str">
            <v xml:space="preserve">  16:05:05</v>
          </cell>
          <cell r="Q2407">
            <v>50.79</v>
          </cell>
        </row>
        <row r="2408">
          <cell r="G2408">
            <v>50.55</v>
          </cell>
          <cell r="I2408">
            <v>50.629999999999995</v>
          </cell>
          <cell r="K2408">
            <v>50.629999999999995</v>
          </cell>
          <cell r="L2408">
            <v>50.988000000000007</v>
          </cell>
          <cell r="P2408" t="str">
            <v xml:space="preserve">  16:05:07</v>
          </cell>
          <cell r="Q2408">
            <v>50.55</v>
          </cell>
        </row>
        <row r="2409">
          <cell r="G2409">
            <v>50.55</v>
          </cell>
          <cell r="I2409">
            <v>50.53</v>
          </cell>
          <cell r="K2409">
            <v>50.53</v>
          </cell>
          <cell r="L2409">
            <v>50.88000000000001</v>
          </cell>
          <cell r="P2409" t="str">
            <v xml:space="preserve">  16:05:09</v>
          </cell>
          <cell r="Q2409">
            <v>50.55</v>
          </cell>
        </row>
        <row r="2410">
          <cell r="G2410">
            <v>50.49</v>
          </cell>
          <cell r="I2410">
            <v>50.419999999999995</v>
          </cell>
          <cell r="K2410">
            <v>50.419999999999995</v>
          </cell>
          <cell r="L2410">
            <v>50.772000000000006</v>
          </cell>
          <cell r="P2410" t="str">
            <v xml:space="preserve">  16:05:11</v>
          </cell>
          <cell r="Q2410">
            <v>50.49</v>
          </cell>
        </row>
        <row r="2411">
          <cell r="G2411">
            <v>50.22</v>
          </cell>
          <cell r="I2411">
            <v>50.28</v>
          </cell>
          <cell r="K2411">
            <v>50.28</v>
          </cell>
          <cell r="L2411">
            <v>50.658000000000001</v>
          </cell>
          <cell r="P2411" t="str">
            <v xml:space="preserve">  16:05:13</v>
          </cell>
          <cell r="Q2411">
            <v>50.22</v>
          </cell>
        </row>
        <row r="2412">
          <cell r="G2412">
            <v>50.13</v>
          </cell>
          <cell r="I2412">
            <v>60.370000000000005</v>
          </cell>
          <cell r="K2412">
            <v>60.370000000000005</v>
          </cell>
          <cell r="L2412">
            <v>53.628</v>
          </cell>
          <cell r="P2412" t="str">
            <v xml:space="preserve">  16:05:15</v>
          </cell>
          <cell r="Q2412">
            <v>50.13</v>
          </cell>
        </row>
        <row r="2413">
          <cell r="G2413">
            <v>80.760000000000005</v>
          </cell>
          <cell r="I2413">
            <v>70.900000000000006</v>
          </cell>
          <cell r="K2413">
            <v>70.900000000000006</v>
          </cell>
          <cell r="L2413">
            <v>56.694000000000003</v>
          </cell>
          <cell r="P2413" t="str">
            <v xml:space="preserve">  16:05:17</v>
          </cell>
          <cell r="Q2413">
            <v>80.760000000000005</v>
          </cell>
        </row>
        <row r="2414">
          <cell r="G2414">
            <v>81.81</v>
          </cell>
          <cell r="I2414">
            <v>81.81</v>
          </cell>
          <cell r="K2414">
            <v>81.81</v>
          </cell>
          <cell r="L2414">
            <v>59.886000000000003</v>
          </cell>
          <cell r="P2414" t="str">
            <v xml:space="preserve">  16:05:19</v>
          </cell>
          <cell r="Q2414">
            <v>81.81</v>
          </cell>
        </row>
        <row r="2415">
          <cell r="G2415">
            <v>82.86</v>
          </cell>
          <cell r="I2415">
            <v>78.23</v>
          </cell>
          <cell r="K2415">
            <v>78.23</v>
          </cell>
          <cell r="L2415">
            <v>61.817999999999998</v>
          </cell>
          <cell r="P2415" t="str">
            <v xml:space="preserve">  16:05:21</v>
          </cell>
          <cell r="Q2415">
            <v>82.86</v>
          </cell>
        </row>
        <row r="2416">
          <cell r="G2416">
            <v>70.02</v>
          </cell>
          <cell r="I2416">
            <v>68.709999999999994</v>
          </cell>
          <cell r="K2416">
            <v>68.709999999999994</v>
          </cell>
          <cell r="L2416">
            <v>62.064</v>
          </cell>
          <cell r="P2416" t="str">
            <v xml:space="preserve">  16:05:23</v>
          </cell>
          <cell r="Q2416">
            <v>70.02</v>
          </cell>
        </row>
        <row r="2417">
          <cell r="G2417">
            <v>53.25</v>
          </cell>
          <cell r="I2417">
            <v>58.669999999999995</v>
          </cell>
          <cell r="K2417">
            <v>58.669999999999995</v>
          </cell>
          <cell r="L2417">
            <v>62.283000000000001</v>
          </cell>
          <cell r="P2417" t="str">
            <v xml:space="preserve">  16:05:25</v>
          </cell>
          <cell r="Q2417">
            <v>53.25</v>
          </cell>
        </row>
        <row r="2418">
          <cell r="G2418">
            <v>52.74</v>
          </cell>
          <cell r="I2418">
            <v>52.84</v>
          </cell>
          <cell r="K2418">
            <v>52.84</v>
          </cell>
          <cell r="L2418">
            <v>62.480999999999995</v>
          </cell>
          <cell r="P2418" t="str">
            <v xml:space="preserve">  16:05:27</v>
          </cell>
          <cell r="Q2418">
            <v>52.74</v>
          </cell>
        </row>
        <row r="2419">
          <cell r="G2419">
            <v>52.53</v>
          </cell>
          <cell r="I2419">
            <v>52.610000000000007</v>
          </cell>
          <cell r="K2419">
            <v>52.610000000000007</v>
          </cell>
          <cell r="L2419">
            <v>62.687999999999988</v>
          </cell>
          <cell r="P2419" t="str">
            <v xml:space="preserve">  16:05:29</v>
          </cell>
          <cell r="Q2419">
            <v>52.53</v>
          </cell>
        </row>
        <row r="2420">
          <cell r="G2420">
            <v>52.56</v>
          </cell>
          <cell r="I2420">
            <v>52.449999999999996</v>
          </cell>
          <cell r="K2420">
            <v>52.449999999999996</v>
          </cell>
          <cell r="L2420">
            <v>62.89200000000001</v>
          </cell>
          <cell r="P2420" t="str">
            <v xml:space="preserve">  16:05:31</v>
          </cell>
          <cell r="Q2420">
            <v>52.56</v>
          </cell>
        </row>
        <row r="2421">
          <cell r="G2421">
            <v>52.26</v>
          </cell>
          <cell r="I2421">
            <v>52.359999999999992</v>
          </cell>
          <cell r="K2421">
            <v>52.359999999999992</v>
          </cell>
          <cell r="L2421">
            <v>63.104999999999997</v>
          </cell>
          <cell r="P2421" t="str">
            <v xml:space="preserve">  16:05:33</v>
          </cell>
          <cell r="Q2421">
            <v>52.26</v>
          </cell>
        </row>
        <row r="2422">
          <cell r="G2422">
            <v>52.26</v>
          </cell>
          <cell r="I2422">
            <v>52.15</v>
          </cell>
          <cell r="K2422">
            <v>52.15</v>
          </cell>
          <cell r="L2422">
            <v>60.222000000000001</v>
          </cell>
          <cell r="P2422" t="str">
            <v xml:space="preserve">  16:05:35</v>
          </cell>
          <cell r="Q2422">
            <v>52.26</v>
          </cell>
        </row>
        <row r="2423">
          <cell r="G2423">
            <v>51.93</v>
          </cell>
          <cell r="I2423">
            <v>52.050000000000004</v>
          </cell>
          <cell r="K2423">
            <v>52.050000000000004</v>
          </cell>
          <cell r="L2423">
            <v>57.237000000000002</v>
          </cell>
          <cell r="P2423" t="str">
            <v xml:space="preserve">  16:05:37</v>
          </cell>
          <cell r="Q2423">
            <v>51.93</v>
          </cell>
        </row>
        <row r="2424">
          <cell r="G2424">
            <v>51.96</v>
          </cell>
          <cell r="I2424">
            <v>51.879999999999995</v>
          </cell>
          <cell r="K2424">
            <v>51.879999999999995</v>
          </cell>
          <cell r="L2424">
            <v>54.125999999999998</v>
          </cell>
          <cell r="P2424" t="str">
            <v xml:space="preserve">  16:05:39</v>
          </cell>
          <cell r="Q2424">
            <v>51.96</v>
          </cell>
        </row>
        <row r="2425">
          <cell r="G2425">
            <v>51.75</v>
          </cell>
          <cell r="I2425">
            <v>51.78</v>
          </cell>
          <cell r="K2425">
            <v>51.78</v>
          </cell>
          <cell r="L2425">
            <v>52.286999999999999</v>
          </cell>
          <cell r="P2425" t="str">
            <v xml:space="preserve">  16:05:41</v>
          </cell>
          <cell r="Q2425">
            <v>51.75</v>
          </cell>
        </row>
        <row r="2426">
          <cell r="G2426">
            <v>51.63</v>
          </cell>
          <cell r="I2426">
            <v>51.68</v>
          </cell>
          <cell r="K2426">
            <v>51.68</v>
          </cell>
          <cell r="L2426">
            <v>52.128</v>
          </cell>
          <cell r="P2426" t="str">
            <v xml:space="preserve">  16:05:43</v>
          </cell>
          <cell r="Q2426">
            <v>51.63</v>
          </cell>
        </row>
        <row r="2427">
          <cell r="G2427">
            <v>51.66</v>
          </cell>
          <cell r="I2427">
            <v>51.639999999999993</v>
          </cell>
          <cell r="K2427">
            <v>51.639999999999993</v>
          </cell>
          <cell r="L2427">
            <v>52.016999999999996</v>
          </cell>
          <cell r="P2427" t="str">
            <v xml:space="preserve">  16:05:45</v>
          </cell>
          <cell r="Q2427">
            <v>51.66</v>
          </cell>
        </row>
        <row r="2428">
          <cell r="G2428">
            <v>51.63</v>
          </cell>
          <cell r="I2428">
            <v>51.569999999999993</v>
          </cell>
          <cell r="K2428">
            <v>51.569999999999993</v>
          </cell>
          <cell r="L2428">
            <v>51.905999999999992</v>
          </cell>
          <cell r="P2428" t="str">
            <v xml:space="preserve">  16:05:47</v>
          </cell>
          <cell r="Q2428">
            <v>51.63</v>
          </cell>
        </row>
        <row r="2429">
          <cell r="G2429">
            <v>51.42</v>
          </cell>
          <cell r="I2429">
            <v>51.440000000000005</v>
          </cell>
          <cell r="K2429">
            <v>51.440000000000005</v>
          </cell>
          <cell r="L2429">
            <v>51.777000000000001</v>
          </cell>
          <cell r="P2429" t="str">
            <v xml:space="preserve">  16:05:49</v>
          </cell>
          <cell r="Q2429">
            <v>51.42</v>
          </cell>
        </row>
        <row r="2430">
          <cell r="G2430">
            <v>51.27</v>
          </cell>
          <cell r="I2430">
            <v>51.31</v>
          </cell>
          <cell r="K2430">
            <v>51.31</v>
          </cell>
          <cell r="L2430">
            <v>51.674999999999997</v>
          </cell>
          <cell r="P2430" t="str">
            <v xml:space="preserve">  16:05:51</v>
          </cell>
          <cell r="Q2430">
            <v>51.27</v>
          </cell>
        </row>
        <row r="2431">
          <cell r="G2431">
            <v>51.24</v>
          </cell>
          <cell r="I2431">
            <v>51.24</v>
          </cell>
          <cell r="K2431">
            <v>51.24</v>
          </cell>
          <cell r="L2431">
            <v>51.569999999999993</v>
          </cell>
          <cell r="P2431" t="str">
            <v xml:space="preserve">  16:05:53</v>
          </cell>
          <cell r="Q2431">
            <v>51.24</v>
          </cell>
        </row>
        <row r="2432">
          <cell r="G2432">
            <v>51.21</v>
          </cell>
          <cell r="I2432">
            <v>51.180000000000007</v>
          </cell>
          <cell r="K2432">
            <v>51.180000000000007</v>
          </cell>
          <cell r="L2432">
            <v>51.486000000000004</v>
          </cell>
          <cell r="P2432" t="str">
            <v xml:space="preserve">  16:05:55</v>
          </cell>
          <cell r="Q2432">
            <v>51.21</v>
          </cell>
        </row>
        <row r="2433">
          <cell r="G2433">
            <v>51.09</v>
          </cell>
          <cell r="I2433">
            <v>51.04</v>
          </cell>
          <cell r="K2433">
            <v>51.04</v>
          </cell>
          <cell r="L2433">
            <v>51.372</v>
          </cell>
          <cell r="P2433" t="str">
            <v xml:space="preserve">  16:05:57</v>
          </cell>
          <cell r="Q2433">
            <v>51.09</v>
          </cell>
        </row>
        <row r="2434">
          <cell r="G2434">
            <v>50.82</v>
          </cell>
          <cell r="I2434">
            <v>50.889999999999993</v>
          </cell>
          <cell r="K2434">
            <v>50.889999999999993</v>
          </cell>
          <cell r="L2434">
            <v>51.273000000000003</v>
          </cell>
          <cell r="P2434" t="str">
            <v xml:space="preserve">  16:05:59</v>
          </cell>
          <cell r="Q2434">
            <v>50.82</v>
          </cell>
        </row>
        <row r="2435">
          <cell r="G2435">
            <v>50.76</v>
          </cell>
          <cell r="I2435">
            <v>50.76</v>
          </cell>
          <cell r="K2435">
            <v>50.76</v>
          </cell>
          <cell r="L2435">
            <v>51.179999999999993</v>
          </cell>
          <cell r="P2435" t="str">
            <v xml:space="preserve">  16:06:01</v>
          </cell>
          <cell r="Q2435">
            <v>50.76</v>
          </cell>
        </row>
        <row r="2436">
          <cell r="G2436">
            <v>50.7</v>
          </cell>
          <cell r="I2436">
            <v>50.669999999999995</v>
          </cell>
          <cell r="K2436">
            <v>50.669999999999995</v>
          </cell>
          <cell r="L2436">
            <v>51.069000000000003</v>
          </cell>
          <cell r="P2436" t="str">
            <v xml:space="preserve">  16:06:03</v>
          </cell>
          <cell r="Q2436">
            <v>50.7</v>
          </cell>
        </row>
        <row r="2437">
          <cell r="G2437">
            <v>50.55</v>
          </cell>
          <cell r="I2437">
            <v>50.609999999999992</v>
          </cell>
          <cell r="K2437">
            <v>50.609999999999992</v>
          </cell>
          <cell r="L2437">
            <v>50.963999999999999</v>
          </cell>
          <cell r="P2437" t="str">
            <v xml:space="preserve">  16:06:05</v>
          </cell>
          <cell r="Q2437">
            <v>50.55</v>
          </cell>
        </row>
        <row r="2438">
          <cell r="G2438">
            <v>50.58</v>
          </cell>
          <cell r="I2438">
            <v>50.54</v>
          </cell>
          <cell r="K2438">
            <v>50.54</v>
          </cell>
          <cell r="L2438">
            <v>50.870999999999995</v>
          </cell>
          <cell r="P2438" t="str">
            <v xml:space="preserve">  16:06:07</v>
          </cell>
          <cell r="Q2438">
            <v>50.58</v>
          </cell>
        </row>
        <row r="2439">
          <cell r="G2439">
            <v>50.49</v>
          </cell>
          <cell r="I2439">
            <v>50.48</v>
          </cell>
          <cell r="K2439">
            <v>50.48</v>
          </cell>
          <cell r="L2439">
            <v>50.780999999999999</v>
          </cell>
          <cell r="P2439" t="str">
            <v xml:space="preserve">  16:06:09</v>
          </cell>
          <cell r="Q2439">
            <v>50.49</v>
          </cell>
        </row>
        <row r="2440">
          <cell r="G2440">
            <v>50.37</v>
          </cell>
          <cell r="I2440">
            <v>50.4</v>
          </cell>
          <cell r="K2440">
            <v>50.4</v>
          </cell>
          <cell r="L2440">
            <v>50.690999999999995</v>
          </cell>
          <cell r="P2440" t="str">
            <v xml:space="preserve">  16:06:11</v>
          </cell>
          <cell r="Q2440">
            <v>50.37</v>
          </cell>
        </row>
        <row r="2441">
          <cell r="G2441">
            <v>50.34</v>
          </cell>
          <cell r="I2441">
            <v>50.29</v>
          </cell>
          <cell r="K2441">
            <v>50.29</v>
          </cell>
          <cell r="L2441">
            <v>50.585999999999999</v>
          </cell>
          <cell r="P2441" t="str">
            <v xml:space="preserve">  16:06:13</v>
          </cell>
          <cell r="Q2441">
            <v>50.34</v>
          </cell>
        </row>
        <row r="2442">
          <cell r="G2442">
            <v>50.16</v>
          </cell>
          <cell r="I2442">
            <v>50.199999999999996</v>
          </cell>
          <cell r="K2442">
            <v>50.199999999999996</v>
          </cell>
          <cell r="L2442">
            <v>50.487000000000002</v>
          </cell>
          <cell r="P2442" t="str">
            <v xml:space="preserve">  16:06:15</v>
          </cell>
          <cell r="Q2442">
            <v>50.16</v>
          </cell>
        </row>
        <row r="2443">
          <cell r="G2443">
            <v>50.1</v>
          </cell>
          <cell r="I2443">
            <v>60.339999999999996</v>
          </cell>
          <cell r="K2443">
            <v>60.339999999999996</v>
          </cell>
          <cell r="L2443">
            <v>53.480999999999995</v>
          </cell>
          <cell r="P2443" t="str">
            <v xml:space="preserve">  16:06:17</v>
          </cell>
          <cell r="Q2443">
            <v>50.1</v>
          </cell>
        </row>
        <row r="2444">
          <cell r="G2444">
            <v>80.760000000000005</v>
          </cell>
          <cell r="I2444">
            <v>70.850000000000009</v>
          </cell>
          <cell r="K2444">
            <v>70.850000000000009</v>
          </cell>
          <cell r="L2444">
            <v>56.573999999999998</v>
          </cell>
          <cell r="P2444" t="str">
            <v xml:space="preserve">  16:06:19</v>
          </cell>
          <cell r="Q2444">
            <v>80.760000000000005</v>
          </cell>
        </row>
        <row r="2445">
          <cell r="G2445">
            <v>81.69</v>
          </cell>
          <cell r="I2445">
            <v>81.719999999999985</v>
          </cell>
          <cell r="K2445">
            <v>81.719999999999985</v>
          </cell>
          <cell r="L2445">
            <v>59.774999999999999</v>
          </cell>
          <cell r="P2445" t="str">
            <v xml:space="preserve">  16:06:21</v>
          </cell>
          <cell r="Q2445">
            <v>81.69</v>
          </cell>
        </row>
        <row r="2446">
          <cell r="G2446">
            <v>82.71</v>
          </cell>
          <cell r="I2446">
            <v>77.63</v>
          </cell>
          <cell r="K2446">
            <v>77.63</v>
          </cell>
          <cell r="L2446">
            <v>61.569000000000003</v>
          </cell>
          <cell r="P2446" t="str">
            <v xml:space="preserve">  16:06:23</v>
          </cell>
          <cell r="Q2446">
            <v>82.71</v>
          </cell>
        </row>
        <row r="2447">
          <cell r="G2447">
            <v>68.489999999999995</v>
          </cell>
          <cell r="I2447">
            <v>68.059999999999988</v>
          </cell>
          <cell r="K2447">
            <v>68.059999999999988</v>
          </cell>
          <cell r="L2447">
            <v>61.80899999999999</v>
          </cell>
          <cell r="P2447" t="str">
            <v xml:space="preserve">  16:06:25</v>
          </cell>
          <cell r="Q2447">
            <v>68.489999999999995</v>
          </cell>
        </row>
        <row r="2448">
          <cell r="G2448">
            <v>52.98</v>
          </cell>
          <cell r="I2448">
            <v>58.089999999999996</v>
          </cell>
          <cell r="K2448">
            <v>58.089999999999996</v>
          </cell>
          <cell r="L2448">
            <v>62.04</v>
          </cell>
          <cell r="P2448" t="str">
            <v xml:space="preserve">  16:06:27</v>
          </cell>
          <cell r="Q2448">
            <v>52.98</v>
          </cell>
        </row>
        <row r="2449">
          <cell r="G2449">
            <v>52.8</v>
          </cell>
          <cell r="I2449">
            <v>52.84</v>
          </cell>
          <cell r="K2449">
            <v>52.84</v>
          </cell>
          <cell r="L2449">
            <v>62.277000000000001</v>
          </cell>
          <cell r="P2449" t="str">
            <v xml:space="preserve">  16:06:29</v>
          </cell>
          <cell r="Q2449">
            <v>52.8</v>
          </cell>
        </row>
        <row r="2450">
          <cell r="G2450">
            <v>52.74</v>
          </cell>
          <cell r="I2450">
            <v>52.669999999999995</v>
          </cell>
          <cell r="K2450">
            <v>52.669999999999995</v>
          </cell>
          <cell r="L2450">
            <v>62.489999999999995</v>
          </cell>
          <cell r="P2450" t="str">
            <v xml:space="preserve">  16:06:31</v>
          </cell>
          <cell r="Q2450">
            <v>52.74</v>
          </cell>
        </row>
        <row r="2451">
          <cell r="G2451">
            <v>52.47</v>
          </cell>
          <cell r="I2451">
            <v>52.51</v>
          </cell>
          <cell r="K2451">
            <v>52.51</v>
          </cell>
          <cell r="L2451">
            <v>62.706000000000003</v>
          </cell>
          <cell r="P2451" t="str">
            <v xml:space="preserve">  16:06:33</v>
          </cell>
          <cell r="Q2451">
            <v>52.47</v>
          </cell>
        </row>
        <row r="2452">
          <cell r="G2452">
            <v>52.32</v>
          </cell>
          <cell r="I2452">
            <v>52.339999999999996</v>
          </cell>
          <cell r="K2452">
            <v>52.339999999999996</v>
          </cell>
          <cell r="L2452">
            <v>62.919000000000004</v>
          </cell>
          <cell r="P2452" t="str">
            <v xml:space="preserve">  16:06:35</v>
          </cell>
          <cell r="Q2452">
            <v>52.32</v>
          </cell>
        </row>
        <row r="2453">
          <cell r="G2453">
            <v>52.23</v>
          </cell>
          <cell r="I2453">
            <v>52.23</v>
          </cell>
          <cell r="K2453">
            <v>52.23</v>
          </cell>
          <cell r="L2453">
            <v>60.056999999999995</v>
          </cell>
          <cell r="P2453" t="str">
            <v xml:space="preserve">  16:06:37</v>
          </cell>
          <cell r="Q2453">
            <v>52.23</v>
          </cell>
        </row>
        <row r="2454">
          <cell r="G2454">
            <v>52.14</v>
          </cell>
          <cell r="I2454">
            <v>52.110000000000007</v>
          </cell>
          <cell r="K2454">
            <v>52.110000000000007</v>
          </cell>
          <cell r="L2454">
            <v>57.084000000000003</v>
          </cell>
          <cell r="P2454" t="str">
            <v xml:space="preserve">  16:06:39</v>
          </cell>
          <cell r="Q2454">
            <v>52.14</v>
          </cell>
        </row>
        <row r="2455">
          <cell r="G2455">
            <v>51.96</v>
          </cell>
          <cell r="I2455">
            <v>52.03</v>
          </cell>
          <cell r="K2455">
            <v>52.03</v>
          </cell>
          <cell r="L2455">
            <v>54.012</v>
          </cell>
          <cell r="P2455" t="str">
            <v xml:space="preserve">  16:06:41</v>
          </cell>
          <cell r="Q2455">
            <v>51.96</v>
          </cell>
        </row>
        <row r="2456">
          <cell r="G2456">
            <v>51.99</v>
          </cell>
          <cell r="I2456">
            <v>51.879999999999995</v>
          </cell>
          <cell r="K2456">
            <v>51.879999999999995</v>
          </cell>
          <cell r="L2456">
            <v>52.331999999999994</v>
          </cell>
          <cell r="P2456" t="str">
            <v xml:space="preserve">  16:06:43</v>
          </cell>
          <cell r="Q2456">
            <v>51.99</v>
          </cell>
        </row>
        <row r="2457">
          <cell r="G2457">
            <v>51.69</v>
          </cell>
          <cell r="I2457">
            <v>51.800000000000004</v>
          </cell>
          <cell r="K2457">
            <v>51.800000000000004</v>
          </cell>
          <cell r="L2457">
            <v>52.205999999999996</v>
          </cell>
          <cell r="P2457" t="str">
            <v xml:space="preserve">  16:06:45</v>
          </cell>
          <cell r="Q2457">
            <v>51.69</v>
          </cell>
        </row>
        <row r="2458">
          <cell r="G2458">
            <v>51.72</v>
          </cell>
          <cell r="I2458">
            <v>51.69</v>
          </cell>
          <cell r="K2458">
            <v>51.69</v>
          </cell>
          <cell r="L2458">
            <v>52.091999999999999</v>
          </cell>
          <cell r="P2458" t="str">
            <v xml:space="preserve">  16:06:47</v>
          </cell>
          <cell r="Q2458">
            <v>51.72</v>
          </cell>
        </row>
        <row r="2459">
          <cell r="G2459">
            <v>51.66</v>
          </cell>
          <cell r="I2459">
            <v>51.6</v>
          </cell>
          <cell r="K2459">
            <v>51.6</v>
          </cell>
          <cell r="L2459">
            <v>51.959999999999994</v>
          </cell>
          <cell r="P2459" t="str">
            <v xml:space="preserve">  16:06:49</v>
          </cell>
          <cell r="Q2459">
            <v>51.66</v>
          </cell>
        </row>
        <row r="2460">
          <cell r="G2460">
            <v>51.42</v>
          </cell>
          <cell r="I2460">
            <v>51.5</v>
          </cell>
          <cell r="K2460">
            <v>51.5</v>
          </cell>
          <cell r="L2460">
            <v>51.854999999999997</v>
          </cell>
          <cell r="P2460" t="str">
            <v xml:space="preserve">  16:06:51</v>
          </cell>
          <cell r="Q2460">
            <v>51.42</v>
          </cell>
        </row>
        <row r="2461">
          <cell r="G2461">
            <v>51.42</v>
          </cell>
          <cell r="I2461">
            <v>51.360000000000007</v>
          </cell>
          <cell r="K2461">
            <v>51.360000000000007</v>
          </cell>
          <cell r="L2461">
            <v>51.747</v>
          </cell>
          <cell r="P2461" t="str">
            <v xml:space="preserve">  16:06:53</v>
          </cell>
          <cell r="Q2461">
            <v>51.42</v>
          </cell>
        </row>
        <row r="2462">
          <cell r="G2462">
            <v>51.24</v>
          </cell>
          <cell r="I2462">
            <v>51.29</v>
          </cell>
          <cell r="K2462">
            <v>51.29</v>
          </cell>
          <cell r="L2462">
            <v>51.645000000000003</v>
          </cell>
          <cell r="P2462" t="str">
            <v xml:space="preserve">  16:06:55</v>
          </cell>
          <cell r="Q2462">
            <v>51.24</v>
          </cell>
        </row>
        <row r="2463">
          <cell r="G2463">
            <v>51.21</v>
          </cell>
          <cell r="I2463">
            <v>51.15</v>
          </cell>
          <cell r="K2463">
            <v>51.15</v>
          </cell>
          <cell r="L2463">
            <v>51.530999999999992</v>
          </cell>
          <cell r="P2463" t="str">
            <v xml:space="preserve">  16:06:57</v>
          </cell>
          <cell r="Q2463">
            <v>51.21</v>
          </cell>
        </row>
        <row r="2464">
          <cell r="G2464">
            <v>51</v>
          </cell>
          <cell r="I2464">
            <v>51.04</v>
          </cell>
          <cell r="K2464">
            <v>51.04</v>
          </cell>
          <cell r="L2464">
            <v>51.426000000000002</v>
          </cell>
          <cell r="P2464" t="str">
            <v xml:space="preserve">  16:06:59</v>
          </cell>
          <cell r="Q2464">
            <v>51</v>
          </cell>
        </row>
        <row r="2465">
          <cell r="G2465">
            <v>50.91</v>
          </cell>
          <cell r="I2465">
            <v>50.870000000000005</v>
          </cell>
          <cell r="K2465">
            <v>50.870000000000005</v>
          </cell>
          <cell r="L2465">
            <v>51.297000000000004</v>
          </cell>
          <cell r="P2465" t="str">
            <v xml:space="preserve">  16:07:01</v>
          </cell>
          <cell r="Q2465">
            <v>50.91</v>
          </cell>
        </row>
        <row r="2466">
          <cell r="G2466">
            <v>50.7</v>
          </cell>
          <cell r="I2466">
            <v>50.75</v>
          </cell>
          <cell r="K2466">
            <v>50.75</v>
          </cell>
          <cell r="L2466">
            <v>51.192</v>
          </cell>
          <cell r="P2466" t="str">
            <v xml:space="preserve">  16:07:03</v>
          </cell>
          <cell r="Q2466">
            <v>50.7</v>
          </cell>
        </row>
        <row r="2467">
          <cell r="G2467">
            <v>50.64</v>
          </cell>
          <cell r="I2467">
            <v>50.6</v>
          </cell>
          <cell r="K2467">
            <v>50.6</v>
          </cell>
          <cell r="L2467">
            <v>51.065999999999995</v>
          </cell>
          <cell r="P2467" t="str">
            <v xml:space="preserve">  16:07:05</v>
          </cell>
          <cell r="Q2467">
            <v>50.64</v>
          </cell>
        </row>
        <row r="2468">
          <cell r="G2468">
            <v>50.46</v>
          </cell>
          <cell r="I2468">
            <v>50.51</v>
          </cell>
          <cell r="K2468">
            <v>50.51</v>
          </cell>
          <cell r="L2468">
            <v>50.942999999999998</v>
          </cell>
          <cell r="P2468" t="str">
            <v xml:space="preserve">  16:07:07</v>
          </cell>
          <cell r="Q2468">
            <v>50.46</v>
          </cell>
        </row>
        <row r="2469">
          <cell r="G2469">
            <v>50.43</v>
          </cell>
          <cell r="I2469">
            <v>50.419999999999995</v>
          </cell>
          <cell r="K2469">
            <v>50.419999999999995</v>
          </cell>
          <cell r="L2469">
            <v>50.838000000000001</v>
          </cell>
          <cell r="P2469" t="str">
            <v xml:space="preserve">  16:07:09</v>
          </cell>
          <cell r="Q2469">
            <v>50.43</v>
          </cell>
        </row>
        <row r="2470">
          <cell r="G2470">
            <v>50.37</v>
          </cell>
          <cell r="I2470">
            <v>50.319999999999993</v>
          </cell>
          <cell r="K2470">
            <v>50.319999999999993</v>
          </cell>
          <cell r="L2470">
            <v>50.712000000000003</v>
          </cell>
          <cell r="P2470" t="str">
            <v xml:space="preserve">  16:07:11</v>
          </cell>
          <cell r="Q2470">
            <v>50.37</v>
          </cell>
        </row>
        <row r="2471">
          <cell r="G2471">
            <v>50.16</v>
          </cell>
          <cell r="I2471">
            <v>52.859999999999992</v>
          </cell>
          <cell r="K2471">
            <v>52.859999999999992</v>
          </cell>
          <cell r="L2471">
            <v>51.392999999999994</v>
          </cell>
          <cell r="P2471" t="str">
            <v xml:space="preserve">  16:07:13</v>
          </cell>
          <cell r="Q2471">
            <v>50.16</v>
          </cell>
        </row>
        <row r="2472">
          <cell r="G2472">
            <v>58.05</v>
          </cell>
          <cell r="I2472">
            <v>63.31</v>
          </cell>
          <cell r="K2472">
            <v>63.31</v>
          </cell>
          <cell r="L2472">
            <v>54.443999999999996</v>
          </cell>
          <cell r="P2472" t="str">
            <v xml:space="preserve">  16:07:15</v>
          </cell>
          <cell r="Q2472">
            <v>58.05</v>
          </cell>
        </row>
        <row r="2473">
          <cell r="G2473">
            <v>81.72</v>
          </cell>
          <cell r="I2473">
            <v>74.059999999999988</v>
          </cell>
          <cell r="K2473">
            <v>74.059999999999988</v>
          </cell>
          <cell r="L2473">
            <v>57.584999999999994</v>
          </cell>
          <cell r="P2473" t="str">
            <v xml:space="preserve">  16:07:17</v>
          </cell>
          <cell r="Q2473">
            <v>81.72</v>
          </cell>
        </row>
        <row r="2474">
          <cell r="G2474">
            <v>82.41</v>
          </cell>
          <cell r="I2474">
            <v>82.47</v>
          </cell>
          <cell r="K2474">
            <v>82.47</v>
          </cell>
          <cell r="L2474">
            <v>60.821999999999989</v>
          </cell>
          <cell r="P2474" t="str">
            <v xml:space="preserve">  16:07:19</v>
          </cell>
          <cell r="Q2474">
            <v>82.41</v>
          </cell>
        </row>
        <row r="2475">
          <cell r="G2475">
            <v>83.28</v>
          </cell>
          <cell r="I2475">
            <v>77.62</v>
          </cell>
          <cell r="K2475">
            <v>77.62</v>
          </cell>
          <cell r="L2475">
            <v>62.468999999999994</v>
          </cell>
          <cell r="P2475" t="str">
            <v xml:space="preserve">  16:07:21</v>
          </cell>
          <cell r="Q2475">
            <v>83.28</v>
          </cell>
        </row>
        <row r="2476">
          <cell r="G2476">
            <v>67.17</v>
          </cell>
          <cell r="I2476">
            <v>67.77</v>
          </cell>
          <cell r="K2476">
            <v>67.77</v>
          </cell>
          <cell r="L2476">
            <v>62.690999999999988</v>
          </cell>
          <cell r="P2476" t="str">
            <v xml:space="preserve">  16:07:23</v>
          </cell>
          <cell r="Q2476">
            <v>67.17</v>
          </cell>
        </row>
        <row r="2477">
          <cell r="G2477">
            <v>52.86</v>
          </cell>
          <cell r="I2477">
            <v>57.54</v>
          </cell>
          <cell r="K2477">
            <v>57.54</v>
          </cell>
          <cell r="L2477">
            <v>62.903999999999996</v>
          </cell>
          <cell r="P2477" t="str">
            <v xml:space="preserve">  16:07:25</v>
          </cell>
          <cell r="Q2477">
            <v>52.86</v>
          </cell>
        </row>
        <row r="2478">
          <cell r="G2478">
            <v>52.59</v>
          </cell>
          <cell r="I2478">
            <v>52.699999999999996</v>
          </cell>
          <cell r="K2478">
            <v>52.699999999999996</v>
          </cell>
          <cell r="L2478">
            <v>63.125999999999998</v>
          </cell>
          <cell r="P2478" t="str">
            <v xml:space="preserve">  16:07:27</v>
          </cell>
          <cell r="Q2478">
            <v>52.59</v>
          </cell>
        </row>
        <row r="2479">
          <cell r="G2479">
            <v>52.65</v>
          </cell>
          <cell r="I2479">
            <v>52.550000000000004</v>
          </cell>
          <cell r="K2479">
            <v>52.550000000000004</v>
          </cell>
          <cell r="L2479">
            <v>63.33</v>
          </cell>
          <cell r="P2479" t="str">
            <v xml:space="preserve">  16:07:29</v>
          </cell>
          <cell r="Q2479">
            <v>52.65</v>
          </cell>
        </row>
        <row r="2480">
          <cell r="G2480">
            <v>52.41</v>
          </cell>
          <cell r="I2480">
            <v>52.46</v>
          </cell>
          <cell r="K2480">
            <v>52.46</v>
          </cell>
          <cell r="L2480">
            <v>63.546000000000006</v>
          </cell>
          <cell r="P2480" t="str">
            <v xml:space="preserve">  16:07:31</v>
          </cell>
          <cell r="Q2480">
            <v>52.41</v>
          </cell>
        </row>
        <row r="2481">
          <cell r="G2481">
            <v>52.32</v>
          </cell>
          <cell r="I2481">
            <v>52.29</v>
          </cell>
          <cell r="K2481">
            <v>52.29</v>
          </cell>
          <cell r="L2481">
            <v>62.954999999999998</v>
          </cell>
          <cell r="P2481" t="str">
            <v xml:space="preserve">  16:07:33</v>
          </cell>
          <cell r="Q2481">
            <v>52.32</v>
          </cell>
        </row>
        <row r="2482">
          <cell r="G2482">
            <v>52.14</v>
          </cell>
          <cell r="I2482">
            <v>52.150000000000006</v>
          </cell>
          <cell r="K2482">
            <v>52.150000000000006</v>
          </cell>
          <cell r="L2482">
            <v>59.982000000000006</v>
          </cell>
          <cell r="P2482" t="str">
            <v xml:space="preserve">  16:07:35</v>
          </cell>
          <cell r="Q2482">
            <v>52.14</v>
          </cell>
        </row>
        <row r="2483">
          <cell r="G2483">
            <v>51.99</v>
          </cell>
          <cell r="I2483">
            <v>52.02</v>
          </cell>
          <cell r="K2483">
            <v>52.02</v>
          </cell>
          <cell r="L2483">
            <v>56.93399999999999</v>
          </cell>
          <cell r="P2483" t="str">
            <v xml:space="preserve">  16:07:37</v>
          </cell>
          <cell r="Q2483">
            <v>51.99</v>
          </cell>
        </row>
        <row r="2484">
          <cell r="G2484">
            <v>51.93</v>
          </cell>
          <cell r="I2484">
            <v>51.910000000000004</v>
          </cell>
          <cell r="K2484">
            <v>51.910000000000004</v>
          </cell>
          <cell r="L2484">
            <v>53.786999999999999</v>
          </cell>
          <cell r="P2484" t="str">
            <v xml:space="preserve">  16:07:39</v>
          </cell>
          <cell r="Q2484">
            <v>51.93</v>
          </cell>
        </row>
        <row r="2485">
          <cell r="G2485">
            <v>51.81</v>
          </cell>
          <cell r="I2485">
            <v>51.81</v>
          </cell>
          <cell r="K2485">
            <v>51.81</v>
          </cell>
          <cell r="L2485">
            <v>52.238999999999997</v>
          </cell>
          <cell r="P2485" t="str">
            <v xml:space="preserve">  16:07:41</v>
          </cell>
          <cell r="Q2485">
            <v>51.81</v>
          </cell>
        </row>
        <row r="2486">
          <cell r="G2486">
            <v>51.69</v>
          </cell>
          <cell r="I2486">
            <v>51.69</v>
          </cell>
          <cell r="K2486">
            <v>51.69</v>
          </cell>
          <cell r="L2486">
            <v>52.11</v>
          </cell>
          <cell r="P2486" t="str">
            <v xml:space="preserve">  16:07:43</v>
          </cell>
          <cell r="Q2486">
            <v>51.69</v>
          </cell>
        </row>
        <row r="2487">
          <cell r="G2487">
            <v>51.57</v>
          </cell>
          <cell r="I2487">
            <v>51.589999999999996</v>
          </cell>
          <cell r="K2487">
            <v>51.589999999999996</v>
          </cell>
          <cell r="L2487">
            <v>52.001999999999995</v>
          </cell>
          <cell r="P2487" t="str">
            <v xml:space="preserve">  16:07:45</v>
          </cell>
          <cell r="Q2487">
            <v>51.57</v>
          </cell>
        </row>
        <row r="2488">
          <cell r="G2488">
            <v>51.51</v>
          </cell>
          <cell r="I2488">
            <v>51.51</v>
          </cell>
          <cell r="K2488">
            <v>51.51</v>
          </cell>
          <cell r="L2488">
            <v>51.882000000000005</v>
          </cell>
          <cell r="P2488" t="str">
            <v xml:space="preserve">  16:07:47</v>
          </cell>
          <cell r="Q2488">
            <v>51.51</v>
          </cell>
        </row>
        <row r="2489">
          <cell r="G2489">
            <v>51.45</v>
          </cell>
          <cell r="I2489">
            <v>51.44</v>
          </cell>
          <cell r="K2489">
            <v>51.44</v>
          </cell>
          <cell r="L2489">
            <v>51.777000000000001</v>
          </cell>
          <cell r="P2489" t="str">
            <v xml:space="preserve">  16:07:49</v>
          </cell>
          <cell r="Q2489">
            <v>51.45</v>
          </cell>
        </row>
        <row r="2490">
          <cell r="G2490">
            <v>51.36</v>
          </cell>
          <cell r="I2490">
            <v>51.35</v>
          </cell>
          <cell r="K2490">
            <v>51.35</v>
          </cell>
          <cell r="L2490">
            <v>51.668999999999997</v>
          </cell>
          <cell r="P2490" t="str">
            <v xml:space="preserve">  16:07:51</v>
          </cell>
          <cell r="Q2490">
            <v>51.36</v>
          </cell>
        </row>
        <row r="2491">
          <cell r="G2491">
            <v>51.24</v>
          </cell>
          <cell r="I2491">
            <v>51.25</v>
          </cell>
          <cell r="K2491">
            <v>51.25</v>
          </cell>
          <cell r="L2491">
            <v>51.570000000000007</v>
          </cell>
          <cell r="P2491" t="str">
            <v xml:space="preserve">  16:07:53</v>
          </cell>
          <cell r="Q2491">
            <v>51.24</v>
          </cell>
        </row>
        <row r="2492">
          <cell r="G2492">
            <v>51.15</v>
          </cell>
          <cell r="I2492">
            <v>51.129999999999995</v>
          </cell>
          <cell r="K2492">
            <v>51.129999999999995</v>
          </cell>
          <cell r="L2492">
            <v>51.471000000000004</v>
          </cell>
          <cell r="P2492" t="str">
            <v xml:space="preserve">  16:07:55</v>
          </cell>
          <cell r="Q2492">
            <v>51.15</v>
          </cell>
        </row>
        <row r="2493">
          <cell r="G2493">
            <v>51</v>
          </cell>
          <cell r="I2493">
            <v>51.050000000000004</v>
          </cell>
          <cell r="K2493">
            <v>51.050000000000004</v>
          </cell>
          <cell r="L2493">
            <v>51.378</v>
          </cell>
          <cell r="P2493" t="str">
            <v xml:space="preserve">  16:07:57</v>
          </cell>
          <cell r="Q2493">
            <v>51</v>
          </cell>
        </row>
        <row r="2494">
          <cell r="G2494">
            <v>51</v>
          </cell>
          <cell r="I2494">
            <v>51.01</v>
          </cell>
          <cell r="K2494">
            <v>51.01</v>
          </cell>
          <cell r="L2494">
            <v>51.3</v>
          </cell>
          <cell r="P2494" t="str">
            <v xml:space="preserve">  16:07:59</v>
          </cell>
          <cell r="Q2494">
            <v>51</v>
          </cell>
        </row>
        <row r="2495">
          <cell r="G2495">
            <v>51.03</v>
          </cell>
          <cell r="I2495">
            <v>50.910000000000004</v>
          </cell>
          <cell r="K2495">
            <v>50.910000000000004</v>
          </cell>
          <cell r="L2495">
            <v>51.201000000000001</v>
          </cell>
          <cell r="P2495" t="str">
            <v xml:space="preserve">  16:08:01</v>
          </cell>
          <cell r="Q2495">
            <v>51.03</v>
          </cell>
        </row>
        <row r="2496">
          <cell r="G2496">
            <v>50.7</v>
          </cell>
          <cell r="I2496">
            <v>50.78</v>
          </cell>
          <cell r="K2496">
            <v>50.78</v>
          </cell>
          <cell r="L2496">
            <v>51.105000000000004</v>
          </cell>
          <cell r="P2496" t="str">
            <v xml:space="preserve">  16:08:03</v>
          </cell>
          <cell r="Q2496">
            <v>50.7</v>
          </cell>
        </row>
        <row r="2497">
          <cell r="G2497">
            <v>50.61</v>
          </cell>
          <cell r="I2497">
            <v>50.580000000000005</v>
          </cell>
          <cell r="K2497">
            <v>50.580000000000005</v>
          </cell>
          <cell r="L2497">
            <v>50.997</v>
          </cell>
          <cell r="P2497" t="str">
            <v xml:space="preserve">  16:08:05</v>
          </cell>
          <cell r="Q2497">
            <v>50.61</v>
          </cell>
        </row>
        <row r="2498">
          <cell r="G2498">
            <v>50.43</v>
          </cell>
          <cell r="I2498">
            <v>50.52</v>
          </cell>
          <cell r="K2498">
            <v>50.52</v>
          </cell>
          <cell r="L2498">
            <v>50.903999999999996</v>
          </cell>
          <cell r="P2498" t="str">
            <v xml:space="preserve">  16:08:07</v>
          </cell>
          <cell r="Q2498">
            <v>50.43</v>
          </cell>
        </row>
        <row r="2499">
          <cell r="G2499">
            <v>50.52</v>
          </cell>
          <cell r="I2499">
            <v>50.410000000000004</v>
          </cell>
          <cell r="K2499">
            <v>50.410000000000004</v>
          </cell>
          <cell r="L2499">
            <v>50.796000000000006</v>
          </cell>
          <cell r="P2499" t="str">
            <v xml:space="preserve">  16:08:09</v>
          </cell>
          <cell r="Q2499">
            <v>50.52</v>
          </cell>
        </row>
        <row r="2500">
          <cell r="G2500">
            <v>50.28</v>
          </cell>
          <cell r="I2500">
            <v>50.31</v>
          </cell>
          <cell r="K2500">
            <v>50.31</v>
          </cell>
          <cell r="L2500">
            <v>50.685000000000002</v>
          </cell>
          <cell r="P2500" t="str">
            <v xml:space="preserve">  16:08:11</v>
          </cell>
          <cell r="Q2500">
            <v>50.28</v>
          </cell>
        </row>
        <row r="2501">
          <cell r="G2501">
            <v>50.13</v>
          </cell>
          <cell r="I2501">
            <v>57.04999999999999</v>
          </cell>
          <cell r="K2501">
            <v>57.04999999999999</v>
          </cell>
          <cell r="L2501">
            <v>52.644000000000005</v>
          </cell>
          <cell r="P2501" t="str">
            <v xml:space="preserve">  16:08:13</v>
          </cell>
          <cell r="Q2501">
            <v>50.13</v>
          </cell>
        </row>
        <row r="2502">
          <cell r="G2502">
            <v>70.739999999999995</v>
          </cell>
          <cell r="I2502">
            <v>67.680000000000007</v>
          </cell>
          <cell r="K2502">
            <v>67.680000000000007</v>
          </cell>
          <cell r="L2502">
            <v>55.761000000000003</v>
          </cell>
          <cell r="P2502" t="str">
            <v xml:space="preserve">  16:08:15</v>
          </cell>
          <cell r="Q2502">
            <v>70.739999999999995</v>
          </cell>
        </row>
        <row r="2503">
          <cell r="G2503">
            <v>82.17</v>
          </cell>
          <cell r="I2503">
            <v>78.67</v>
          </cell>
          <cell r="K2503">
            <v>78.67</v>
          </cell>
          <cell r="L2503">
            <v>58.971000000000004</v>
          </cell>
          <cell r="P2503" t="str">
            <v xml:space="preserve">  16:08:17</v>
          </cell>
          <cell r="Q2503">
            <v>82.17</v>
          </cell>
        </row>
        <row r="2504">
          <cell r="G2504">
            <v>83.1</v>
          </cell>
          <cell r="I2504">
            <v>82.409999999999982</v>
          </cell>
          <cell r="K2504">
            <v>82.409999999999982</v>
          </cell>
          <cell r="L2504">
            <v>62.064000000000007</v>
          </cell>
          <cell r="P2504" t="str">
            <v xml:space="preserve">  16:08:19</v>
          </cell>
          <cell r="Q2504">
            <v>83.1</v>
          </cell>
        </row>
        <row r="2505">
          <cell r="G2505">
            <v>81.96</v>
          </cell>
          <cell r="I2505">
            <v>72.62</v>
          </cell>
          <cell r="K2505">
            <v>72.62</v>
          </cell>
          <cell r="L2505">
            <v>62.274000000000001</v>
          </cell>
          <cell r="P2505" t="str">
            <v xml:space="preserve">  16:08:21</v>
          </cell>
          <cell r="Q2505">
            <v>81.96</v>
          </cell>
        </row>
        <row r="2506">
          <cell r="G2506">
            <v>52.8</v>
          </cell>
          <cell r="I2506">
            <v>62.47</v>
          </cell>
          <cell r="K2506">
            <v>62.47</v>
          </cell>
          <cell r="L2506">
            <v>62.477999999999994</v>
          </cell>
          <cell r="P2506" t="str">
            <v xml:space="preserve">  16:08:23</v>
          </cell>
          <cell r="Q2506">
            <v>52.8</v>
          </cell>
        </row>
        <row r="2507">
          <cell r="G2507">
            <v>52.65</v>
          </cell>
          <cell r="I2507">
            <v>52.66</v>
          </cell>
          <cell r="K2507">
            <v>52.66</v>
          </cell>
          <cell r="L2507">
            <v>62.688000000000002</v>
          </cell>
          <cell r="P2507" t="str">
            <v xml:space="preserve">  16:08:25</v>
          </cell>
          <cell r="Q2507">
            <v>52.65</v>
          </cell>
        </row>
        <row r="2508">
          <cell r="G2508">
            <v>52.53</v>
          </cell>
          <cell r="I2508">
            <v>52.46</v>
          </cell>
          <cell r="K2508">
            <v>52.46</v>
          </cell>
          <cell r="L2508">
            <v>62.855999999999995</v>
          </cell>
          <cell r="P2508" t="str">
            <v xml:space="preserve">  16:08:27</v>
          </cell>
          <cell r="Q2508">
            <v>52.53</v>
          </cell>
        </row>
        <row r="2509">
          <cell r="G2509">
            <v>52.2</v>
          </cell>
          <cell r="I2509">
            <v>52.27</v>
          </cell>
          <cell r="K2509">
            <v>52.27</v>
          </cell>
          <cell r="L2509">
            <v>63.036000000000001</v>
          </cell>
          <cell r="P2509" t="str">
            <v xml:space="preserve">  16:08:29</v>
          </cell>
          <cell r="Q2509">
            <v>52.2</v>
          </cell>
        </row>
        <row r="2510">
          <cell r="G2510">
            <v>52.08</v>
          </cell>
          <cell r="P2510" t="str">
            <v xml:space="preserve">  16:08:31</v>
          </cell>
          <cell r="Q2510">
            <v>52.08</v>
          </cell>
        </row>
      </sheetData>
      <sheetData sheetId="2"/>
      <sheetData sheetId="3"/>
      <sheetData sheetId="4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3:40.43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1379 1,'0'30,"-1"1,-2-1,0 1,-11 33,-142 606,149-644,-1 0,-1 0,-2-1,0 0,-23 36,-20 43,-40 99,21-77,24-45,-57 132,-34 50,77-156,52-87,-12 20,2 0,-17 46,-66 211,69-208,23-64,1 2,-9 38,5-1,-49 199,46-214,-3-1,-1 0,-36 54,44-80,10-17,1 0,-1 0,1 1,0-1,1 0,0 1,0 0,0 0,-1 8,2-4,0-2,-1 1,0 0,0 0,-1 0,0-1,-5 11,2-14,6-14,7-17,-7 25,25-71,-18 53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4:10.871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2,'13'0,"13"-1,0 1,0 2,-1 0,1 2,37 10,-38-8,-1-1,1-1,0-1,0-1,30-2,26 3,-16 7,-46-6,0-1,20 0,28-2,84 4,-131-3,-1 2,1 0,-1 0,0 2,30 13,-37-15,0 0,1 0,-1-1,1-1,0 0,-1-1,1 0,17-2,-17 0,0 1,0 1,0 0,0 0,0 1,0 1,-1 1,13 4,-1 1,0-1,1-2,0 0,42 4,0-5,89-4,-103-3,0 3,0 2,58 10,-67-2,-31-7,1-1,-1 0,1-1,14 1,53-4,-48-1,0 2,0 2,41 6,-19 0,92 3,-16-3,108 17,-183-21,100-4,0 0,-74 11,-55-7,45 3,-16-8,-27 0,-1 1,1 1,36 7,-23-2,0-1,0-3,53-3,44 3,-40 13,-23-1,290 21,-340-31,0 1,-1 1,1 1,30 13,31 9,-54-20,1-1,0-1,68 3,-32-10,-55-1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4:40.77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1,'14'1,"0"0,0 1,-1 1,1 0,16 7,38 9,1123 267,-944-217,-56-14,153 28,-252-62,-77-17,-1 1,0 1,16 7,-20-7,1-1,0 0,0-1,0-1,1 0,13 2,-1-1,0 1,1 1,30 12,23 6,-50-19,1-1,0-2,1-1,31-2,-26 0,1 1,41 6,167 16,-84-10,309 28,-423-33,58 17,9 1,186 33,210 31,-226-48,157 15,30 18,-141-15,-255-50,-1-3,114-5,-215-3,1-2,-38-9,0 0,-243-36,286 44,29 2,36 2,87 4,147-4,-203-9,-48 6,37-3,517 6,-283 3,-279-2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4:59.54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1,'1'9,"0"-1,1 1,0 0,0-1,1 1,0-1,0 0,9 14,1 6,43 113,-30-70,47 90,-58-138,1 0,31 33,-11-12,-18-24,0-1,26 21,-18-18,-19-15,0 0,-1 1,0 0,0 0,0 1,-1-1,8 19,-2 3,9 36,-13-41,0-1,19 39,-12-35,35 62,48 79,-61-108,-27-45,-1 0,2-1,0 0,21 23,-22-28,0 0,-1 1,0 0,-1 1,8 17,25 66,-32-74,47 136,-53-154,0 1,0-1,0 1,0-1,1 0,-1 0,1 0,5 5,8 3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6:35.59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887 5458,'-141'-2,"-208"8,327-4,1 1,-1 0,-33 10,46-10,1 0,0 1,0 0,0 0,0 0,1 1,0 0,0 1,0-1,1 1,-10 11,-5 11,2 1,2 2,1 0,2 0,0 1,2 0,-11 47,9-12,2 0,-4 121,19 289,1-376,5-2,40 180,-46-265,77 252,-67-229,3-1,0-1,3-1,1-1,28 36,-37-55,1 0,0-2,1 0,1 1,0-3,-1 1,2-1,1 0,0-2,0 0,1-1,-1 0,2-1,28 5,94 13,1-7,283 0,-413-17,1-1,-1 0,1-1,-1 0,0-1,0 0,0 0,-1-1,1 0,12-8,-11 4,0-1,0 1,-1-2,0 0,-1-1,0 1,14-23,5-10,-3-1,-2-2,-2-1,-3-1,-1 0,-3-1,-1-1,7-60,-3-26,-1-256,-17 254,-6-252,2 347,-2 0,-1 1,-3 0,-2 1,-1 0,-2 1,-2 0,-2 1,-1 2,-2 0,-45-57,24 42,-2 2,-1 2,-3 2,-2 4,-1 1,-113-68,144 99,-1 0,0 0,0 2,0 1,-1 1,0 1,0 1,-24-2,-28 2,-88 7,83 0,75-3,0 0,0 0,0 1,0-1,0 1,0 0,0 1,0-1,0 1,0 0,0 0,1 1,-1-2,1 2,0 0,0 0,0 1,0-1,0 1,1 0,-1 0,1 0,0 0,1-1,-1 2,1-1,0 1,0 0,1 0,-1 0,1 0,0 0,0-1,0 1,1 9,-1 12,2 35,0-45,1 7</inkml:trace>
  <inkml:trace contextRef="#ctx0" brushRef="#br0" timeOffset="2662.35">761 5273,'-2'0,"0"-1,0 1,0-1,0 1,0-1,0 0,0 1,0-1,0 0,0 0,0-1,1 1,-1 0,0 0,1-1,-1 1,1-1,0 0,-3-2,-20-39,18 31,-10-23,1-1,3 0,-12-47,-12-115,35 194,-20-150,0-186,35-154,-1-310,-16 491,2 127,11-364,16 359,-14 121,4-97,-17-141,3-88,1 371,1 0,1 1,1 1,17-45,-12 39,-2 1,9-45,-11 23,1-10,32-115,-35 156,-1 0,3-35,-6 40,0 2,1-1,0 0,1 1,1 0,0-1,0 2,9-18,-3 14,-2 1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6:42.83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1,'10'0,"-1"0,1 1,-1 0,0 0,0 1,1 0,-1 1,0 0,-1 0,1 1,-1 0,1 1,-1 0,0 0,-1 1,0 0,0 0,0 0,7 9,393 465,-407-480,0 0,0 0,0 1,0-1,1 0,-1 0,0 1,0-1,0 0,1 0,-1 0,0 1,0-1,0 0,1 0,-1 0,0 0,0 0,1 1,-1-1,0 0,1 0,-1 0,0 0,0 0,1 0,-1 0,0 0,1 0,-1 0,0 0,0 0,1 0,-1-1,6-9,-1-31,-3 21,1 7,17-100,47-147,-64 251,0 1,1-1,8-15,-2 11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6:49.15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2 1,'-2'319,"5"345,-1-639,0 0,2 0,1-1,2 1,11 31,60 113,-15-33,36 137,-39-98,50 193,-88-286,37 153,5 21,30 175,-47-192,-3-66,-34-144,1-1,2 1,29 48,48 93,-60-111,47 75,-37-75,73 101,-60-87,-3 0,70 141,-63-106,-27-59,-28-45,1-1,0 1,0-1,0 1,1-1,-1 1,1-1,-1 0,7 3,-8-6,0 0,0 0,0 0,0-1,0 1,0-1,-1 1,1-1,0 0,0 1,0-1,-1 0,1 0,0 0,-1-1,1 1,-1 0,0-1,3-2,14-10,-1 9,-1 2</inkml:trace>
  <inkml:trace contextRef="#ctx0" brushRef="#br0" timeOffset="2230.62">909 4628,'382'335,"-367"-325,1 0,0 0,0-1,0-2,1 0,1 0,26 6,-22-6,15 6,-1 3,-1 1,35 23,-39-23,-31-17,1 0,-1 1,1-1,0 0,-1 1,1-1,0 0,-1 0,1 1,0-1,-1 0,1 0,0 0,-1 0,1 0,0 0,0 0,-1 0,1 0,0 0,-1 0,1-1,0 1,-1 0,1 0,0-1,0 0,0 0,0 0,0 0,0-1,0 1,0 0,0-1,-1 1,1-1,-1 1,1-1,-1 1,1-2,2-53,-3 51,-11-275,2-202,11 422,-2 26,1-1,2 1,14-66,-6 71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7:08.864"/>
    </inkml:context>
    <inkml:brush xml:id="br0">
      <inkml:brushProperty name="width" value="0.05" units="cm"/>
      <inkml:brushProperty name="height" value="0.05" units="cm"/>
      <inkml:brushProperty name="color" value="#004F8B"/>
      <inkml:brushProperty name="ignorePressure" value="1"/>
    </inkml:brush>
  </inkml:definitions>
  <inkml:trace contextRef="#ctx0" brushRef="#br0">0 1,'17'457,"128"516,-134-922,45 192,-36-174,42 99,-9-55,5-4,5-1,127 165,-125-191,167 223,-183-234,265 370,-198-271,-4-5,-93-143,0-2,2 0,0-2,42 29,-13-10,90 54,-107-73,-1 2,-1 1,-1 1,-1 1,26 28,-43-35,-1 0,-2 0,1 1,-2 0,0 1,-1 0,5 24,12 25,22 39,83 134,82 92,-117-187,-52-86,73 80,-100-122,1 3,-2 1,24 43,12 18,-35-61,-3-6,0 0,-2 2,0-1,0 1,-2 0,11 29,-3 6,-10-34,0 0,-1 2,-1-2,3 40,-7-22,-1-32,1-23,-1-39,1 22</inkml:trace>
  <inkml:trace contextRef="#ctx0" brushRef="#br0" timeOffset="1995.76">2818 5658,'1'17,"1"1,1-1,0 0,1 0,1 0,1 0,11 24,68 110,-62-112,42 53,-38-55,-26-36,-1 0,1 0,0 0,-1 0,1 0,0 0,0 0,0-1,0 1,0 0,0 0,0-1,0 1,0 0,0-1,0 1,0-1,0 0,0 1,0-1,1 0,-1 1,0-1,0 0,0 0,1 0,-1 0,0 0,0-1,0 1,1 0,0-1,3-2,0 0,0 0,0-1,0 1,-1 0,7-9,36-37,-2-2,73-109,53-125,-142 233,133-250,-113 202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0-09-08T09:47:13.988"/>
    </inkml:context>
    <inkml:brush xml:id="br0">
      <inkml:brushProperty name="width" value="0.05" units="cm"/>
      <inkml:brushProperty name="height" value="0.05" units="cm"/>
      <inkml:brushProperty name="color" value="#004F8B"/>
      <inkml:brushProperty name="ignorePressure" value="1"/>
    </inkml:brush>
  </inkml:definitions>
  <inkml:trace contextRef="#ctx0" brushRef="#br0">0 1,'0'1,"0"0,1 0,-1 0,0 0,0 1,0-1,1 0,-1 0,1 0,-1 0,1 0,-1 0,1 0,-1 0,1 0,1 1,14 18,1-1,28 27,-15-17,388 350,-300-276,165 143,1037 798,-1131-906,520 407,-580-426,-5 7,-5 5,-7 4,109 172,185 339,-14 41,-182-245,-36 17,-48-43,-59-180,21 156,-38 5,-50-394,32 501,-11-98,0-15,-30-435,4 20</inkml:trace>
  <inkml:trace contextRef="#ctx0" brushRef="#br0" timeOffset="1787.89">4956 7715,'55'58,"-3"3,-3 2,57 95,-11-5,-91-148,0 1,0-1,1 0,0 0,5 3,16 19,-6-1,-10-12,-1-1,22 21,-30-33,0-1,0 1,0-1,-1 1,1-1,0 0,0 1,0-1,0 0,0 1,0-1,0 0,0 0,0 0,0 0,0 0,0 0,0 0,0 0,0-1,0 1,0 0,0-1,-1 1,1 0,0-1,0 1,0-1,0 1,-1-1,1 0,0 1,0-1,-1 0,1 1,0-2,27-36,-22 30,155-261,11-18,-165 277,27-42,68-76,-78 105</inkml:trace>
</inkml: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C448-1E1F-48B5-AC6F-DDDD6A25D3D2}">
  <sheetPr codeName="Sheet7">
    <tabColor theme="9" tint="-0.249977111117893"/>
  </sheetPr>
  <dimension ref="A1:AH2513"/>
  <sheetViews>
    <sheetView workbookViewId="0">
      <selection activeCell="L5" sqref="L5"/>
    </sheetView>
  </sheetViews>
  <sheetFormatPr defaultColWidth="11.1640625" defaultRowHeight="17" x14ac:dyDescent="0.45"/>
  <cols>
    <col min="2" max="2" width="7" customWidth="1"/>
    <col min="3" max="3" width="6.58203125" customWidth="1"/>
    <col min="4" max="6" width="6.58203125" style="11" customWidth="1"/>
    <col min="7" max="7" width="6.58203125" customWidth="1"/>
    <col min="8" max="8" width="11.9140625" customWidth="1"/>
    <col min="9" max="11" width="6.58203125" customWidth="1"/>
    <col min="12" max="12" width="7.5" customWidth="1"/>
    <col min="13" max="15" width="6.58203125" customWidth="1"/>
    <col min="16" max="16" width="8.1640625" customWidth="1"/>
    <col min="17" max="17" width="6.58203125" customWidth="1"/>
    <col min="18" max="18" width="8.83203125" customWidth="1"/>
    <col min="19" max="19" width="8.4140625" bestFit="1" customWidth="1"/>
    <col min="20" max="27" width="6.58203125" customWidth="1"/>
  </cols>
  <sheetData>
    <row r="1" spans="1:34" x14ac:dyDescent="0.45">
      <c r="A1" t="s">
        <v>31</v>
      </c>
      <c r="B1" t="s">
        <v>11608</v>
      </c>
      <c r="C1" s="11" t="s">
        <v>11609</v>
      </c>
      <c r="D1" s="11" t="s">
        <v>11612</v>
      </c>
      <c r="E1" s="11" t="s">
        <v>11610</v>
      </c>
      <c r="F1" s="11" t="s">
        <v>11611</v>
      </c>
      <c r="G1" s="11"/>
      <c r="H1" s="11"/>
      <c r="I1" s="11" t="s">
        <v>11613</v>
      </c>
      <c r="J1" s="11" t="s">
        <v>11614</v>
      </c>
      <c r="K1" s="11" t="s">
        <v>11615</v>
      </c>
      <c r="L1" s="11" t="s">
        <v>11616</v>
      </c>
      <c r="M1" s="11"/>
      <c r="N1" s="11"/>
      <c r="O1" s="20" t="s">
        <v>11617</v>
      </c>
      <c r="P1" s="20"/>
      <c r="Q1" s="20"/>
      <c r="R1" s="20"/>
      <c r="S1" s="11"/>
      <c r="T1" s="11"/>
      <c r="U1" s="11"/>
      <c r="V1" s="11"/>
      <c r="W1" s="11"/>
      <c r="X1" s="11"/>
      <c r="Y1" s="11"/>
      <c r="Z1" s="11"/>
      <c r="AA1" s="11"/>
      <c r="AB1" s="11" t="s">
        <v>11605</v>
      </c>
      <c r="AC1" s="11" t="s">
        <v>11606</v>
      </c>
      <c r="AD1" s="11" t="s">
        <v>11607</v>
      </c>
    </row>
    <row r="2" spans="1:34" x14ac:dyDescent="0.45">
      <c r="A2" t="s">
        <v>53</v>
      </c>
      <c r="B2">
        <v>52.32</v>
      </c>
      <c r="D2" s="13"/>
      <c r="E2" s="11" t="s">
        <v>11620</v>
      </c>
      <c r="F2" s="11" t="str">
        <f t="shared" ref="F2:F25" si="0">IF(ABS(C2)&gt;15,"고","저")</f>
        <v>저</v>
      </c>
      <c r="I2" t="str">
        <f t="shared" ref="I2:I65" si="1">IF(AND(E2="플", F2="고"),$B2,"")</f>
        <v/>
      </c>
      <c r="J2" t="str">
        <f t="shared" ref="J2:J65" si="2">IF(AND(E2="플", F2="저"),$B2,"")</f>
        <v/>
      </c>
      <c r="K2" t="str">
        <f t="shared" ref="K2:K65" si="3">IF(AND(E2="마", F2="고"),$B2,"")</f>
        <v/>
      </c>
      <c r="L2">
        <f t="shared" ref="L2:L65" si="4">IF(AND(E2="마", F2="저"),$B2,"")</f>
        <v>52.32</v>
      </c>
      <c r="O2" s="14" t="s">
        <v>11613</v>
      </c>
      <c r="P2" s="14" t="s">
        <v>11614</v>
      </c>
      <c r="Q2" s="14" t="s">
        <v>11615</v>
      </c>
      <c r="R2" s="14" t="s">
        <v>11616</v>
      </c>
      <c r="AB2" s="11"/>
      <c r="AC2" s="11"/>
      <c r="AD2" s="11"/>
      <c r="AE2" s="11"/>
      <c r="AF2" s="11" t="s">
        <v>11604</v>
      </c>
      <c r="AG2" s="11"/>
      <c r="AH2" s="11"/>
    </row>
    <row r="3" spans="1:34" x14ac:dyDescent="0.45">
      <c r="A3" t="s">
        <v>78</v>
      </c>
      <c r="B3">
        <v>52.08</v>
      </c>
      <c r="C3">
        <f t="shared" ref="C3:C66" si="5">B3-B2</f>
        <v>-0.24000000000000199</v>
      </c>
      <c r="D3" s="13" t="str">
        <f t="shared" ref="D3:D66" si="6">IF(AND(ABS(C3)&gt;15,ABS(C2)&lt;15),"변곡점","")</f>
        <v/>
      </c>
      <c r="E3" s="11" t="str">
        <f t="shared" ref="E3:E25" si="7">IF(D3="변곡점",IF(E2="마","플","마"),E2)</f>
        <v>마</v>
      </c>
      <c r="F3" s="11" t="str">
        <f t="shared" si="0"/>
        <v>저</v>
      </c>
      <c r="I3" t="str">
        <f t="shared" si="1"/>
        <v/>
      </c>
      <c r="J3" t="str">
        <f t="shared" si="2"/>
        <v/>
      </c>
      <c r="K3" t="str">
        <f t="shared" si="3"/>
        <v/>
      </c>
      <c r="L3">
        <f t="shared" si="4"/>
        <v>52.08</v>
      </c>
      <c r="N3" t="s">
        <v>11617</v>
      </c>
      <c r="O3" s="15">
        <v>5626.7100000000019</v>
      </c>
      <c r="P3" s="15">
        <v>13638.570000000002</v>
      </c>
      <c r="Q3" s="15">
        <v>3727.8000000000006</v>
      </c>
      <c r="R3" s="15">
        <v>113362.95000000027</v>
      </c>
      <c r="S3" s="16">
        <f>SUM(O3:R3)</f>
        <v>136356.03000000026</v>
      </c>
      <c r="AB3">
        <f t="shared" ref="AB3:AB66" si="8">B3/B2</f>
        <v>0.99541284403669716</v>
      </c>
      <c r="AC3">
        <f>AB3*100</f>
        <v>99.541284403669721</v>
      </c>
      <c r="AD3">
        <f>DEGREES(ATAN(AC3/100))</f>
        <v>44.868285796361377</v>
      </c>
    </row>
    <row r="4" spans="1:34" x14ac:dyDescent="0.45">
      <c r="A4" t="s">
        <v>89</v>
      </c>
      <c r="B4">
        <v>52.14</v>
      </c>
      <c r="C4">
        <f t="shared" si="5"/>
        <v>6.0000000000002274E-2</v>
      </c>
      <c r="D4" s="13" t="str">
        <f t="shared" si="6"/>
        <v/>
      </c>
      <c r="E4" s="11" t="str">
        <f t="shared" si="7"/>
        <v>마</v>
      </c>
      <c r="F4" s="11" t="str">
        <f t="shared" si="0"/>
        <v>저</v>
      </c>
      <c r="I4" t="str">
        <f t="shared" si="1"/>
        <v/>
      </c>
      <c r="J4" t="str">
        <f t="shared" si="2"/>
        <v/>
      </c>
      <c r="K4" t="str">
        <f t="shared" si="3"/>
        <v/>
      </c>
      <c r="L4">
        <f t="shared" si="4"/>
        <v>52.14</v>
      </c>
      <c r="N4" t="s">
        <v>11618</v>
      </c>
      <c r="O4" s="17">
        <f>O3/$S$3</f>
        <v>4.1264841752872913E-2</v>
      </c>
      <c r="P4" s="17">
        <f>P3/$S$3</f>
        <v>0.10002175921372876</v>
      </c>
      <c r="Q4" s="17">
        <f>Q3/$S$3</f>
        <v>2.7338724954077891E-2</v>
      </c>
      <c r="R4" s="17">
        <f>R3/$S$3</f>
        <v>0.83137467407932053</v>
      </c>
      <c r="AB4">
        <f t="shared" si="8"/>
        <v>1.0011520737327189</v>
      </c>
      <c r="AC4">
        <f t="shared" ref="AC4:AC67" si="9">AB4*100</f>
        <v>100.11520737327189</v>
      </c>
      <c r="AD4">
        <f t="shared" ref="AD4:AD67" si="10">DEGREES(ATAN(AC4/100))</f>
        <v>45.032985476789356</v>
      </c>
      <c r="AF4">
        <v>45.032985476789356</v>
      </c>
    </row>
    <row r="5" spans="1:34" x14ac:dyDescent="0.45">
      <c r="A5" t="s">
        <v>97</v>
      </c>
      <c r="B5">
        <v>52.02</v>
      </c>
      <c r="C5">
        <f t="shared" si="5"/>
        <v>-0.11999999999999744</v>
      </c>
      <c r="D5" s="13" t="str">
        <f t="shared" si="6"/>
        <v/>
      </c>
      <c r="E5" s="11" t="str">
        <f t="shared" si="7"/>
        <v>마</v>
      </c>
      <c r="F5" s="11" t="str">
        <f t="shared" si="0"/>
        <v>저</v>
      </c>
      <c r="I5" t="str">
        <f t="shared" si="1"/>
        <v/>
      </c>
      <c r="J5" t="str">
        <f t="shared" si="2"/>
        <v/>
      </c>
      <c r="K5" t="str">
        <f t="shared" si="3"/>
        <v/>
      </c>
      <c r="L5">
        <f t="shared" si="4"/>
        <v>52.02</v>
      </c>
      <c r="AB5">
        <f t="shared" si="8"/>
        <v>0.99769850402761795</v>
      </c>
      <c r="AC5">
        <f t="shared" si="9"/>
        <v>99.76985040276179</v>
      </c>
      <c r="AD5">
        <f t="shared" si="10"/>
        <v>44.933991066631293</v>
      </c>
      <c r="AF5">
        <v>45.01679735499021</v>
      </c>
    </row>
    <row r="6" spans="1:34" x14ac:dyDescent="0.45">
      <c r="A6" t="s">
        <v>102</v>
      </c>
      <c r="B6">
        <v>51.9</v>
      </c>
      <c r="C6">
        <f t="shared" si="5"/>
        <v>-0.12000000000000455</v>
      </c>
      <c r="D6" s="13" t="str">
        <f t="shared" si="6"/>
        <v/>
      </c>
      <c r="E6" s="11" t="str">
        <f t="shared" si="7"/>
        <v>마</v>
      </c>
      <c r="F6" s="11" t="str">
        <f t="shared" si="0"/>
        <v>저</v>
      </c>
      <c r="I6" t="str">
        <f t="shared" si="1"/>
        <v/>
      </c>
      <c r="J6" t="str">
        <f t="shared" si="2"/>
        <v/>
      </c>
      <c r="K6" t="str">
        <f t="shared" si="3"/>
        <v/>
      </c>
      <c r="L6">
        <f t="shared" si="4"/>
        <v>51.9</v>
      </c>
      <c r="AB6">
        <f t="shared" si="8"/>
        <v>0.99769319492502873</v>
      </c>
      <c r="AC6">
        <f t="shared" si="9"/>
        <v>99.769319492502873</v>
      </c>
      <c r="AD6">
        <f t="shared" si="10"/>
        <v>44.933838621193047</v>
      </c>
      <c r="AF6">
        <v>45.017067553714135</v>
      </c>
    </row>
    <row r="7" spans="1:34" x14ac:dyDescent="0.45">
      <c r="A7" t="s">
        <v>124</v>
      </c>
      <c r="B7">
        <v>51.84</v>
      </c>
      <c r="C7">
        <f t="shared" si="5"/>
        <v>-5.9999999999995168E-2</v>
      </c>
      <c r="D7" s="13" t="str">
        <f t="shared" si="6"/>
        <v/>
      </c>
      <c r="E7" s="11" t="str">
        <f t="shared" si="7"/>
        <v>마</v>
      </c>
      <c r="F7" s="11" t="str">
        <f t="shared" si="0"/>
        <v>저</v>
      </c>
      <c r="I7" t="str">
        <f t="shared" si="1"/>
        <v/>
      </c>
      <c r="J7" t="str">
        <f t="shared" si="2"/>
        <v/>
      </c>
      <c r="K7" t="str">
        <f t="shared" si="3"/>
        <v/>
      </c>
      <c r="L7">
        <f t="shared" si="4"/>
        <v>51.84</v>
      </c>
      <c r="AB7">
        <f t="shared" si="8"/>
        <v>0.99884393063583821</v>
      </c>
      <c r="AC7">
        <f t="shared" si="9"/>
        <v>99.884393063583815</v>
      </c>
      <c r="AD7">
        <f t="shared" si="10"/>
        <v>44.966861901026952</v>
      </c>
      <c r="AF7">
        <v>58.416069957186579</v>
      </c>
    </row>
    <row r="8" spans="1:34" x14ac:dyDescent="0.45">
      <c r="A8" t="s">
        <v>130</v>
      </c>
      <c r="B8">
        <v>51.69</v>
      </c>
      <c r="C8">
        <f t="shared" si="5"/>
        <v>-0.15000000000000568</v>
      </c>
      <c r="D8" s="13" t="str">
        <f t="shared" si="6"/>
        <v/>
      </c>
      <c r="E8" s="11" t="str">
        <f t="shared" si="7"/>
        <v>마</v>
      </c>
      <c r="F8" s="11" t="str">
        <f t="shared" si="0"/>
        <v>저</v>
      </c>
      <c r="I8" t="str">
        <f t="shared" si="1"/>
        <v/>
      </c>
      <c r="J8" t="str">
        <f t="shared" si="2"/>
        <v/>
      </c>
      <c r="K8" t="str">
        <f t="shared" si="3"/>
        <v/>
      </c>
      <c r="L8">
        <f t="shared" si="4"/>
        <v>51.69</v>
      </c>
      <c r="AB8">
        <f t="shared" si="8"/>
        <v>0.9971064814814814</v>
      </c>
      <c r="AC8">
        <f t="shared" si="9"/>
        <v>99.710648148148138</v>
      </c>
      <c r="AD8">
        <f t="shared" si="10"/>
        <v>44.916986758299466</v>
      </c>
      <c r="AF8">
        <v>45.273235321805544</v>
      </c>
    </row>
    <row r="9" spans="1:34" x14ac:dyDescent="0.45">
      <c r="A9" t="s">
        <v>142</v>
      </c>
      <c r="B9">
        <v>51.63</v>
      </c>
      <c r="C9">
        <f t="shared" si="5"/>
        <v>-5.9999999999995168E-2</v>
      </c>
      <c r="D9" s="13" t="str">
        <f t="shared" si="6"/>
        <v/>
      </c>
      <c r="E9" s="11" t="str">
        <f t="shared" si="7"/>
        <v>마</v>
      </c>
      <c r="F9" s="11" t="str">
        <f t="shared" si="0"/>
        <v>저</v>
      </c>
      <c r="I9" t="str">
        <f t="shared" si="1"/>
        <v/>
      </c>
      <c r="J9" t="str">
        <f t="shared" si="2"/>
        <v/>
      </c>
      <c r="K9" t="str">
        <f t="shared" si="3"/>
        <v/>
      </c>
      <c r="L9">
        <f t="shared" si="4"/>
        <v>51.63</v>
      </c>
      <c r="AB9">
        <f t="shared" si="8"/>
        <v>0.99883923389437035</v>
      </c>
      <c r="AC9">
        <f t="shared" si="9"/>
        <v>99.88392338943703</v>
      </c>
      <c r="AD9">
        <f t="shared" si="10"/>
        <v>44.966727193337775</v>
      </c>
      <c r="AF9">
        <v>45.30171822172769</v>
      </c>
    </row>
    <row r="10" spans="1:34" x14ac:dyDescent="0.45">
      <c r="A10" t="s">
        <v>157</v>
      </c>
      <c r="B10">
        <v>51.57</v>
      </c>
      <c r="C10">
        <f t="shared" si="5"/>
        <v>-6.0000000000002274E-2</v>
      </c>
      <c r="D10" s="13" t="str">
        <f t="shared" si="6"/>
        <v/>
      </c>
      <c r="E10" s="11" t="str">
        <f t="shared" si="7"/>
        <v>마</v>
      </c>
      <c r="F10" s="11" t="str">
        <f t="shared" si="0"/>
        <v>저</v>
      </c>
      <c r="I10" t="str">
        <f t="shared" si="1"/>
        <v/>
      </c>
      <c r="J10" t="str">
        <f t="shared" si="2"/>
        <v/>
      </c>
      <c r="K10" t="str">
        <f t="shared" si="3"/>
        <v/>
      </c>
      <c r="L10">
        <f t="shared" si="4"/>
        <v>51.57</v>
      </c>
      <c r="AB10">
        <f t="shared" si="8"/>
        <v>0.9988378849506101</v>
      </c>
      <c r="AC10">
        <f t="shared" si="9"/>
        <v>99.883788495061012</v>
      </c>
      <c r="AD10">
        <f t="shared" si="10"/>
        <v>44.966688504036412</v>
      </c>
      <c r="AF10">
        <v>58.059952707500841</v>
      </c>
    </row>
    <row r="11" spans="1:34" x14ac:dyDescent="0.45">
      <c r="A11" t="s">
        <v>163</v>
      </c>
      <c r="B11">
        <v>51.39</v>
      </c>
      <c r="C11">
        <f t="shared" si="5"/>
        <v>-0.17999999999999972</v>
      </c>
      <c r="D11" s="13" t="str">
        <f t="shared" si="6"/>
        <v/>
      </c>
      <c r="E11" s="11" t="str">
        <f t="shared" si="7"/>
        <v>마</v>
      </c>
      <c r="F11" s="11" t="str">
        <f t="shared" si="0"/>
        <v>저</v>
      </c>
      <c r="I11" t="str">
        <f t="shared" si="1"/>
        <v/>
      </c>
      <c r="J11" t="str">
        <f t="shared" si="2"/>
        <v/>
      </c>
      <c r="K11" t="str">
        <f t="shared" si="3"/>
        <v/>
      </c>
      <c r="L11">
        <f t="shared" si="4"/>
        <v>51.39</v>
      </c>
      <c r="AB11">
        <f t="shared" si="8"/>
        <v>0.99650959860383947</v>
      </c>
      <c r="AC11">
        <f t="shared" si="9"/>
        <v>99.650959860383949</v>
      </c>
      <c r="AD11">
        <f t="shared" si="10"/>
        <v>44.899832655348689</v>
      </c>
      <c r="AF11">
        <v>45.350331139714349</v>
      </c>
    </row>
    <row r="12" spans="1:34" x14ac:dyDescent="0.45">
      <c r="A12" t="s">
        <v>176</v>
      </c>
      <c r="B12">
        <v>51.24</v>
      </c>
      <c r="C12">
        <f t="shared" si="5"/>
        <v>-0.14999999999999858</v>
      </c>
      <c r="D12" s="13" t="str">
        <f t="shared" si="6"/>
        <v/>
      </c>
      <c r="E12" s="11" t="str">
        <f t="shared" si="7"/>
        <v>마</v>
      </c>
      <c r="F12" s="11" t="str">
        <f t="shared" si="0"/>
        <v>저</v>
      </c>
      <c r="I12" t="str">
        <f t="shared" si="1"/>
        <v/>
      </c>
      <c r="J12" t="str">
        <f t="shared" si="2"/>
        <v/>
      </c>
      <c r="K12" t="str">
        <f t="shared" si="3"/>
        <v/>
      </c>
      <c r="L12">
        <f t="shared" si="4"/>
        <v>51.24</v>
      </c>
      <c r="AB12">
        <f t="shared" si="8"/>
        <v>0.99708114419147698</v>
      </c>
      <c r="AC12">
        <f t="shared" si="9"/>
        <v>99.708114419147691</v>
      </c>
      <c r="AD12">
        <f t="shared" si="10"/>
        <v>44.916258785858702</v>
      </c>
      <c r="AF12">
        <v>45.387765040320062</v>
      </c>
    </row>
    <row r="13" spans="1:34" x14ac:dyDescent="0.45">
      <c r="A13" t="s">
        <v>183</v>
      </c>
      <c r="B13">
        <v>51.15</v>
      </c>
      <c r="C13">
        <f t="shared" si="5"/>
        <v>-9.0000000000003411E-2</v>
      </c>
      <c r="D13" s="13" t="str">
        <f t="shared" si="6"/>
        <v/>
      </c>
      <c r="E13" s="11" t="str">
        <f t="shared" si="7"/>
        <v>마</v>
      </c>
      <c r="F13" s="11" t="str">
        <f t="shared" si="0"/>
        <v>저</v>
      </c>
      <c r="I13" t="str">
        <f t="shared" si="1"/>
        <v/>
      </c>
      <c r="J13" t="str">
        <f t="shared" si="2"/>
        <v/>
      </c>
      <c r="K13" t="str">
        <f t="shared" si="3"/>
        <v/>
      </c>
      <c r="L13">
        <f t="shared" si="4"/>
        <v>51.15</v>
      </c>
      <c r="AB13">
        <f t="shared" si="8"/>
        <v>0.9982435597189695</v>
      </c>
      <c r="AC13">
        <f t="shared" si="9"/>
        <v>99.824355971896949</v>
      </c>
      <c r="AD13">
        <f t="shared" si="10"/>
        <v>44.949637476041318</v>
      </c>
      <c r="AF13">
        <v>45.155722880325612</v>
      </c>
    </row>
    <row r="14" spans="1:34" x14ac:dyDescent="0.45">
      <c r="A14" t="s">
        <v>192</v>
      </c>
      <c r="B14">
        <v>51.18</v>
      </c>
      <c r="C14">
        <f t="shared" si="5"/>
        <v>3.0000000000001137E-2</v>
      </c>
      <c r="D14" s="13" t="str">
        <f t="shared" si="6"/>
        <v/>
      </c>
      <c r="E14" s="11" t="str">
        <f t="shared" si="7"/>
        <v>마</v>
      </c>
      <c r="F14" s="11" t="str">
        <f t="shared" si="0"/>
        <v>저</v>
      </c>
      <c r="I14" t="str">
        <f t="shared" si="1"/>
        <v/>
      </c>
      <c r="J14" t="str">
        <f t="shared" si="2"/>
        <v/>
      </c>
      <c r="K14" t="str">
        <f t="shared" si="3"/>
        <v/>
      </c>
      <c r="L14">
        <f t="shared" si="4"/>
        <v>51.18</v>
      </c>
      <c r="AB14">
        <f t="shared" si="8"/>
        <v>1.0005865102639298</v>
      </c>
      <c r="AC14">
        <f t="shared" si="9"/>
        <v>100.05865102639298</v>
      </c>
      <c r="AD14">
        <f t="shared" si="10"/>
        <v>45.01679735499021</v>
      </c>
      <c r="AF14">
        <v>45.016459574242155</v>
      </c>
    </row>
    <row r="15" spans="1:34" x14ac:dyDescent="0.45">
      <c r="A15" t="s">
        <v>204</v>
      </c>
      <c r="B15">
        <v>51.06</v>
      </c>
      <c r="C15">
        <f t="shared" si="5"/>
        <v>-0.11999999999999744</v>
      </c>
      <c r="D15" s="13" t="str">
        <f t="shared" si="6"/>
        <v/>
      </c>
      <c r="E15" s="11" t="str">
        <f t="shared" si="7"/>
        <v>마</v>
      </c>
      <c r="F15" s="11" t="str">
        <f t="shared" si="0"/>
        <v>저</v>
      </c>
      <c r="I15" t="str">
        <f t="shared" si="1"/>
        <v/>
      </c>
      <c r="J15" t="str">
        <f t="shared" si="2"/>
        <v/>
      </c>
      <c r="K15" t="str">
        <f t="shared" si="3"/>
        <v/>
      </c>
      <c r="L15">
        <f t="shared" si="4"/>
        <v>51.06</v>
      </c>
      <c r="AB15">
        <f t="shared" si="8"/>
        <v>0.99765533411488871</v>
      </c>
      <c r="AC15">
        <f t="shared" si="9"/>
        <v>99.765533411488875</v>
      </c>
      <c r="AD15">
        <f t="shared" si="10"/>
        <v>44.932751463376739</v>
      </c>
      <c r="AF15">
        <v>45.034267806627625</v>
      </c>
    </row>
    <row r="16" spans="1:34" x14ac:dyDescent="0.45">
      <c r="A16" t="s">
        <v>207</v>
      </c>
      <c r="B16">
        <v>50.91</v>
      </c>
      <c r="C16">
        <f t="shared" si="5"/>
        <v>-0.15000000000000568</v>
      </c>
      <c r="D16" s="13" t="str">
        <f t="shared" si="6"/>
        <v/>
      </c>
      <c r="E16" s="11" t="str">
        <f t="shared" si="7"/>
        <v>마</v>
      </c>
      <c r="F16" s="11" t="str">
        <f t="shared" si="0"/>
        <v>저</v>
      </c>
      <c r="I16" t="str">
        <f t="shared" si="1"/>
        <v/>
      </c>
      <c r="J16" t="str">
        <f t="shared" si="2"/>
        <v/>
      </c>
      <c r="K16" t="str">
        <f t="shared" si="3"/>
        <v/>
      </c>
      <c r="L16">
        <f t="shared" si="4"/>
        <v>50.91</v>
      </c>
      <c r="AB16">
        <f t="shared" si="8"/>
        <v>0.99706227967097516</v>
      </c>
      <c r="AC16">
        <f t="shared" si="9"/>
        <v>99.706227967097519</v>
      </c>
      <c r="AD16">
        <f t="shared" si="10"/>
        <v>44.915716772307086</v>
      </c>
      <c r="AF16">
        <v>58.082902852670159</v>
      </c>
    </row>
    <row r="17" spans="1:32" x14ac:dyDescent="0.45">
      <c r="A17" t="s">
        <v>222</v>
      </c>
      <c r="B17">
        <v>50.85</v>
      </c>
      <c r="C17">
        <f t="shared" si="5"/>
        <v>-5.9999999999995168E-2</v>
      </c>
      <c r="D17" s="13" t="str">
        <f t="shared" si="6"/>
        <v/>
      </c>
      <c r="E17" s="11" t="str">
        <f t="shared" si="7"/>
        <v>마</v>
      </c>
      <c r="F17" s="11" t="str">
        <f t="shared" si="0"/>
        <v>저</v>
      </c>
      <c r="I17" t="str">
        <f t="shared" si="1"/>
        <v/>
      </c>
      <c r="J17" t="str">
        <f t="shared" si="2"/>
        <v/>
      </c>
      <c r="K17" t="str">
        <f t="shared" si="3"/>
        <v/>
      </c>
      <c r="L17">
        <f t="shared" si="4"/>
        <v>50.85</v>
      </c>
      <c r="AB17">
        <f t="shared" si="8"/>
        <v>0.99882144961697117</v>
      </c>
      <c r="AC17">
        <f t="shared" si="9"/>
        <v>99.882144961697122</v>
      </c>
      <c r="AD17">
        <f t="shared" si="10"/>
        <v>44.966217115051087</v>
      </c>
      <c r="AF17">
        <v>45.381401182668753</v>
      </c>
    </row>
    <row r="18" spans="1:32" x14ac:dyDescent="0.45">
      <c r="A18" t="s">
        <v>234</v>
      </c>
      <c r="B18">
        <v>50.76</v>
      </c>
      <c r="C18">
        <f t="shared" si="5"/>
        <v>-9.0000000000003411E-2</v>
      </c>
      <c r="D18" s="13" t="str">
        <f t="shared" si="6"/>
        <v/>
      </c>
      <c r="E18" s="11" t="str">
        <f t="shared" si="7"/>
        <v>마</v>
      </c>
      <c r="F18" s="11" t="str">
        <f t="shared" si="0"/>
        <v>저</v>
      </c>
      <c r="I18" t="str">
        <f t="shared" si="1"/>
        <v/>
      </c>
      <c r="J18" t="str">
        <f t="shared" si="2"/>
        <v/>
      </c>
      <c r="K18" t="str">
        <f t="shared" si="3"/>
        <v/>
      </c>
      <c r="L18">
        <f t="shared" si="4"/>
        <v>50.76</v>
      </c>
      <c r="AB18">
        <f t="shared" si="8"/>
        <v>0.99823008849557515</v>
      </c>
      <c r="AC18">
        <f t="shared" si="9"/>
        <v>99.82300884955751</v>
      </c>
      <c r="AD18">
        <f t="shared" si="10"/>
        <v>44.949250872870167</v>
      </c>
      <c r="AF18">
        <v>45.366002008802639</v>
      </c>
    </row>
    <row r="19" spans="1:32" x14ac:dyDescent="0.45">
      <c r="A19" t="s">
        <v>235</v>
      </c>
      <c r="B19">
        <v>50.61</v>
      </c>
      <c r="C19">
        <f t="shared" si="5"/>
        <v>-0.14999999999999858</v>
      </c>
      <c r="D19" s="13" t="str">
        <f t="shared" si="6"/>
        <v/>
      </c>
      <c r="E19" s="11" t="str">
        <f t="shared" si="7"/>
        <v>마</v>
      </c>
      <c r="F19" s="11" t="str">
        <f t="shared" si="0"/>
        <v>저</v>
      </c>
      <c r="I19" t="str">
        <f t="shared" si="1"/>
        <v/>
      </c>
      <c r="J19" t="str">
        <f t="shared" si="2"/>
        <v/>
      </c>
      <c r="K19" t="str">
        <f t="shared" si="3"/>
        <v/>
      </c>
      <c r="L19">
        <f t="shared" si="4"/>
        <v>50.61</v>
      </c>
      <c r="AB19">
        <f t="shared" si="8"/>
        <v>0.99704491725768329</v>
      </c>
      <c r="AC19">
        <f t="shared" si="9"/>
        <v>99.704491725768335</v>
      </c>
      <c r="AD19">
        <f t="shared" si="10"/>
        <v>44.915217908116361</v>
      </c>
      <c r="AF19">
        <v>45.145104775370449</v>
      </c>
    </row>
    <row r="20" spans="1:32" x14ac:dyDescent="0.45">
      <c r="A20" t="s">
        <v>249</v>
      </c>
      <c r="B20">
        <v>50.46</v>
      </c>
      <c r="C20">
        <f t="shared" si="5"/>
        <v>-0.14999999999999858</v>
      </c>
      <c r="D20" s="13" t="str">
        <f t="shared" si="6"/>
        <v/>
      </c>
      <c r="E20" s="11" t="str">
        <f t="shared" si="7"/>
        <v>마</v>
      </c>
      <c r="F20" s="11" t="str">
        <f t="shared" si="0"/>
        <v>저</v>
      </c>
      <c r="I20" t="str">
        <f t="shared" si="1"/>
        <v/>
      </c>
      <c r="J20" t="str">
        <f t="shared" si="2"/>
        <v/>
      </c>
      <c r="K20" t="str">
        <f t="shared" si="3"/>
        <v/>
      </c>
      <c r="L20">
        <f t="shared" si="4"/>
        <v>50.46</v>
      </c>
      <c r="AB20">
        <f t="shared" si="8"/>
        <v>0.99703615886188501</v>
      </c>
      <c r="AC20">
        <f t="shared" si="9"/>
        <v>99.703615886188501</v>
      </c>
      <c r="AD20">
        <f t="shared" si="10"/>
        <v>44.914966254903014</v>
      </c>
      <c r="AF20">
        <v>45.016506994505292</v>
      </c>
    </row>
    <row r="21" spans="1:32" x14ac:dyDescent="0.45">
      <c r="A21" t="s">
        <v>257</v>
      </c>
      <c r="B21">
        <v>50.34</v>
      </c>
      <c r="C21">
        <f t="shared" si="5"/>
        <v>-0.11999999999999744</v>
      </c>
      <c r="D21" s="13" t="str">
        <f t="shared" si="6"/>
        <v/>
      </c>
      <c r="E21" s="11" t="str">
        <f t="shared" si="7"/>
        <v>마</v>
      </c>
      <c r="F21" s="11" t="str">
        <f t="shared" si="0"/>
        <v>저</v>
      </c>
      <c r="I21" t="str">
        <f t="shared" si="1"/>
        <v/>
      </c>
      <c r="J21" t="str">
        <f t="shared" si="2"/>
        <v/>
      </c>
      <c r="K21" t="str">
        <f t="shared" si="3"/>
        <v/>
      </c>
      <c r="L21">
        <f t="shared" si="4"/>
        <v>50.34</v>
      </c>
      <c r="O21" t="s">
        <v>11619</v>
      </c>
      <c r="AB21">
        <f t="shared" si="8"/>
        <v>0.99762187871581454</v>
      </c>
      <c r="AC21">
        <f t="shared" si="9"/>
        <v>99.76218787158146</v>
      </c>
      <c r="AD21">
        <f t="shared" si="10"/>
        <v>44.931790770897699</v>
      </c>
      <c r="AF21">
        <v>45.017016863031905</v>
      </c>
    </row>
    <row r="22" spans="1:32" x14ac:dyDescent="0.45">
      <c r="A22" t="s">
        <v>6</v>
      </c>
      <c r="B22">
        <v>50.37</v>
      </c>
      <c r="C22">
        <f t="shared" si="5"/>
        <v>2.9999999999994031E-2</v>
      </c>
      <c r="D22" s="13" t="str">
        <f t="shared" si="6"/>
        <v/>
      </c>
      <c r="E22" s="11" t="str">
        <f t="shared" si="7"/>
        <v>마</v>
      </c>
      <c r="F22" s="11" t="str">
        <f t="shared" si="0"/>
        <v>저</v>
      </c>
      <c r="I22" t="str">
        <f t="shared" si="1"/>
        <v/>
      </c>
      <c r="J22" t="str">
        <f t="shared" si="2"/>
        <v/>
      </c>
      <c r="K22" t="str">
        <f t="shared" si="3"/>
        <v/>
      </c>
      <c r="L22">
        <f t="shared" si="4"/>
        <v>50.37</v>
      </c>
      <c r="AB22">
        <f t="shared" si="8"/>
        <v>1.0005959475566149</v>
      </c>
      <c r="AC22">
        <f t="shared" si="9"/>
        <v>100.05959475566148</v>
      </c>
      <c r="AD22">
        <f t="shared" si="10"/>
        <v>45.017067553714135</v>
      </c>
      <c r="AF22">
        <v>51.80705062935958</v>
      </c>
    </row>
    <row r="23" spans="1:32" x14ac:dyDescent="0.45">
      <c r="A23" t="s">
        <v>19</v>
      </c>
      <c r="B23">
        <v>50.31</v>
      </c>
      <c r="C23">
        <f t="shared" si="5"/>
        <v>-5.9999999999995168E-2</v>
      </c>
      <c r="D23" s="13" t="str">
        <f t="shared" si="6"/>
        <v/>
      </c>
      <c r="E23" s="11" t="str">
        <f t="shared" si="7"/>
        <v>마</v>
      </c>
      <c r="F23" s="11" t="str">
        <f t="shared" si="0"/>
        <v>저</v>
      </c>
      <c r="I23" t="str">
        <f t="shared" si="1"/>
        <v/>
      </c>
      <c r="J23" t="str">
        <f t="shared" si="2"/>
        <v/>
      </c>
      <c r="K23" t="str">
        <f t="shared" si="3"/>
        <v/>
      </c>
      <c r="L23">
        <f t="shared" si="4"/>
        <v>50.31</v>
      </c>
      <c r="AB23">
        <f t="shared" si="8"/>
        <v>0.99880881477069694</v>
      </c>
      <c r="AC23">
        <f t="shared" si="9"/>
        <v>99.880881477069693</v>
      </c>
      <c r="AD23">
        <f t="shared" si="10"/>
        <v>44.965854724237104</v>
      </c>
      <c r="AF23">
        <v>52.116299510461054</v>
      </c>
    </row>
    <row r="24" spans="1:32" x14ac:dyDescent="0.45">
      <c r="A24" t="s">
        <v>25</v>
      </c>
      <c r="B24">
        <v>50.19</v>
      </c>
      <c r="C24">
        <f t="shared" si="5"/>
        <v>-0.12000000000000455</v>
      </c>
      <c r="D24" s="13" t="str">
        <f t="shared" si="6"/>
        <v/>
      </c>
      <c r="E24" s="11" t="str">
        <f t="shared" si="7"/>
        <v>마</v>
      </c>
      <c r="F24" s="11" t="str">
        <f t="shared" si="0"/>
        <v>저</v>
      </c>
      <c r="I24" t="str">
        <f t="shared" si="1"/>
        <v/>
      </c>
      <c r="J24" t="str">
        <f t="shared" si="2"/>
        <v/>
      </c>
      <c r="K24" t="str">
        <f t="shared" si="3"/>
        <v/>
      </c>
      <c r="L24">
        <f t="shared" si="4"/>
        <v>50.19</v>
      </c>
      <c r="AB24">
        <f t="shared" si="8"/>
        <v>0.99761478831246264</v>
      </c>
      <c r="AC24">
        <f t="shared" si="9"/>
        <v>99.761478831246265</v>
      </c>
      <c r="AD24">
        <f t="shared" si="10"/>
        <v>44.931587161451823</v>
      </c>
      <c r="AF24">
        <v>45.209107755930617</v>
      </c>
    </row>
    <row r="25" spans="1:32" x14ac:dyDescent="0.45">
      <c r="A25" t="s">
        <v>301</v>
      </c>
      <c r="B25">
        <v>50.04</v>
      </c>
      <c r="C25">
        <f t="shared" si="5"/>
        <v>-0.14999999999999858</v>
      </c>
      <c r="D25" s="13" t="str">
        <f t="shared" si="6"/>
        <v/>
      </c>
      <c r="E25" s="11" t="str">
        <f t="shared" si="7"/>
        <v>마</v>
      </c>
      <c r="F25" s="11" t="str">
        <f t="shared" si="0"/>
        <v>저</v>
      </c>
      <c r="I25" t="str">
        <f t="shared" si="1"/>
        <v/>
      </c>
      <c r="J25" t="str">
        <f t="shared" si="2"/>
        <v/>
      </c>
      <c r="K25" t="str">
        <f t="shared" si="3"/>
        <v/>
      </c>
      <c r="L25">
        <f t="shared" si="4"/>
        <v>50.04</v>
      </c>
      <c r="AB25">
        <f t="shared" si="8"/>
        <v>0.99701135684399289</v>
      </c>
      <c r="AC25">
        <f t="shared" si="9"/>
        <v>99.70113568439929</v>
      </c>
      <c r="AD25">
        <f t="shared" si="10"/>
        <v>44.914253611585913</v>
      </c>
      <c r="AF25">
        <v>45.186901118731328</v>
      </c>
    </row>
    <row r="26" spans="1:32" x14ac:dyDescent="0.45">
      <c r="A26" t="s">
        <v>309</v>
      </c>
      <c r="B26">
        <v>81.39</v>
      </c>
      <c r="C26">
        <f t="shared" si="5"/>
        <v>31.35</v>
      </c>
      <c r="D26" s="13" t="str">
        <f t="shared" si="6"/>
        <v>변곡점</v>
      </c>
      <c r="E26" s="11" t="str">
        <f>IF(D26="변곡점",IF(E25="마","플","마"),E25)</f>
        <v>플</v>
      </c>
      <c r="F26" s="11" t="str">
        <f>IF(ABS(C26)&gt;15,"고","저")</f>
        <v>고</v>
      </c>
      <c r="I26">
        <f t="shared" si="1"/>
        <v>81.39</v>
      </c>
      <c r="J26" t="str">
        <f t="shared" si="2"/>
        <v/>
      </c>
      <c r="K26" t="str">
        <f t="shared" si="3"/>
        <v/>
      </c>
      <c r="L26" t="str">
        <f t="shared" si="4"/>
        <v/>
      </c>
      <c r="AB26">
        <f t="shared" si="8"/>
        <v>1.6264988009592327</v>
      </c>
      <c r="AC26">
        <f t="shared" si="9"/>
        <v>162.64988009592327</v>
      </c>
      <c r="AD26">
        <f t="shared" si="10"/>
        <v>58.416069957186579</v>
      </c>
      <c r="AF26">
        <v>45.033195697046452</v>
      </c>
    </row>
    <row r="27" spans="1:32" x14ac:dyDescent="0.45">
      <c r="A27" t="s">
        <v>316</v>
      </c>
      <c r="B27">
        <v>82.17</v>
      </c>
      <c r="C27">
        <f t="shared" si="5"/>
        <v>0.78000000000000114</v>
      </c>
      <c r="D27" s="13" t="str">
        <f t="shared" si="6"/>
        <v/>
      </c>
      <c r="E27" s="11" t="str">
        <f t="shared" ref="E27:E90" si="11">IF(D27="변곡점",IF(E26="마","플","마"),E26)</f>
        <v>플</v>
      </c>
      <c r="F27" s="11" t="str">
        <f t="shared" ref="F27:F90" si="12">IF(ABS(C27)&gt;15,"고","저")</f>
        <v>저</v>
      </c>
      <c r="I27" t="str">
        <f t="shared" si="1"/>
        <v/>
      </c>
      <c r="J27">
        <f t="shared" si="2"/>
        <v>82.17</v>
      </c>
      <c r="K27" t="str">
        <f t="shared" si="3"/>
        <v/>
      </c>
      <c r="L27" t="str">
        <f t="shared" si="4"/>
        <v/>
      </c>
      <c r="AB27">
        <f t="shared" si="8"/>
        <v>1.0095834869148543</v>
      </c>
      <c r="AC27">
        <f t="shared" si="9"/>
        <v>100.95834869148544</v>
      </c>
      <c r="AD27">
        <f t="shared" si="10"/>
        <v>45.273235321805544</v>
      </c>
      <c r="AF27">
        <v>45.04986576592399</v>
      </c>
    </row>
    <row r="28" spans="1:32" x14ac:dyDescent="0.45">
      <c r="A28" t="s">
        <v>336</v>
      </c>
      <c r="B28">
        <v>83.04</v>
      </c>
      <c r="C28">
        <f t="shared" si="5"/>
        <v>0.87000000000000455</v>
      </c>
      <c r="D28" s="13" t="str">
        <f t="shared" si="6"/>
        <v/>
      </c>
      <c r="E28" s="11" t="str">
        <f t="shared" si="11"/>
        <v>플</v>
      </c>
      <c r="F28" s="11" t="str">
        <f t="shared" si="12"/>
        <v>저</v>
      </c>
      <c r="I28" t="str">
        <f t="shared" si="1"/>
        <v/>
      </c>
      <c r="J28">
        <f t="shared" si="2"/>
        <v>83.04</v>
      </c>
      <c r="K28" t="str">
        <f t="shared" si="3"/>
        <v/>
      </c>
      <c r="L28" t="str">
        <f t="shared" si="4"/>
        <v/>
      </c>
      <c r="AB28">
        <f t="shared" si="8"/>
        <v>1.0105878057685287</v>
      </c>
      <c r="AC28">
        <f t="shared" si="9"/>
        <v>101.05878057685287</v>
      </c>
      <c r="AD28">
        <f t="shared" si="10"/>
        <v>45.30171822172769</v>
      </c>
      <c r="AF28">
        <v>45.050156782793103</v>
      </c>
    </row>
    <row r="29" spans="1:32" x14ac:dyDescent="0.45">
      <c r="A29" t="s">
        <v>346</v>
      </c>
      <c r="B29">
        <v>79.260000000000005</v>
      </c>
      <c r="C29">
        <f t="shared" si="5"/>
        <v>-3.7800000000000011</v>
      </c>
      <c r="D29" s="13" t="str">
        <f t="shared" si="6"/>
        <v/>
      </c>
      <c r="E29" s="11" t="str">
        <f t="shared" si="11"/>
        <v>플</v>
      </c>
      <c r="F29" s="11" t="str">
        <f t="shared" si="12"/>
        <v>저</v>
      </c>
      <c r="I29" t="str">
        <f t="shared" si="1"/>
        <v/>
      </c>
      <c r="J29">
        <f t="shared" si="2"/>
        <v>79.260000000000005</v>
      </c>
      <c r="K29" t="str">
        <f t="shared" si="3"/>
        <v/>
      </c>
      <c r="L29" t="str">
        <f t="shared" si="4"/>
        <v/>
      </c>
      <c r="AB29">
        <f t="shared" si="8"/>
        <v>0.95447976878612717</v>
      </c>
      <c r="AC29">
        <f t="shared" si="9"/>
        <v>95.447976878612721</v>
      </c>
      <c r="AD29">
        <f t="shared" si="10"/>
        <v>43.665810846795758</v>
      </c>
      <c r="AF29">
        <v>45.051172162201915</v>
      </c>
    </row>
    <row r="30" spans="1:32" x14ac:dyDescent="0.45">
      <c r="A30" t="s">
        <v>364</v>
      </c>
      <c r="B30">
        <v>52.83</v>
      </c>
      <c r="C30">
        <f t="shared" si="5"/>
        <v>-26.430000000000007</v>
      </c>
      <c r="D30" s="13" t="str">
        <f t="shared" si="6"/>
        <v>변곡점</v>
      </c>
      <c r="E30" s="11" t="str">
        <f t="shared" si="11"/>
        <v>마</v>
      </c>
      <c r="F30" s="11" t="str">
        <f t="shared" si="12"/>
        <v>고</v>
      </c>
      <c r="I30" t="str">
        <f t="shared" si="1"/>
        <v/>
      </c>
      <c r="J30" t="str">
        <f t="shared" si="2"/>
        <v/>
      </c>
      <c r="K30">
        <f t="shared" si="3"/>
        <v>52.83</v>
      </c>
      <c r="L30" t="str">
        <f t="shared" si="4"/>
        <v/>
      </c>
      <c r="AB30">
        <f t="shared" si="8"/>
        <v>0.66654049962149875</v>
      </c>
      <c r="AC30">
        <f t="shared" si="9"/>
        <v>66.65404996214987</v>
      </c>
      <c r="AD30">
        <f t="shared" si="10"/>
        <v>33.685062653568238</v>
      </c>
      <c r="AF30">
        <v>47.394133626470897</v>
      </c>
    </row>
    <row r="31" spans="1:32" x14ac:dyDescent="0.45">
      <c r="A31" t="s">
        <v>370</v>
      </c>
      <c r="B31">
        <v>52.71</v>
      </c>
      <c r="C31">
        <f t="shared" si="5"/>
        <v>-0.11999999999999744</v>
      </c>
      <c r="D31" s="13" t="str">
        <f t="shared" si="6"/>
        <v/>
      </c>
      <c r="E31" s="11" t="str">
        <f t="shared" si="11"/>
        <v>마</v>
      </c>
      <c r="F31" s="11" t="str">
        <f t="shared" si="12"/>
        <v>저</v>
      </c>
      <c r="I31" t="str">
        <f t="shared" si="1"/>
        <v/>
      </c>
      <c r="J31" t="str">
        <f t="shared" si="2"/>
        <v/>
      </c>
      <c r="K31" t="str">
        <f t="shared" si="3"/>
        <v/>
      </c>
      <c r="L31">
        <f t="shared" si="4"/>
        <v>52.71</v>
      </c>
      <c r="AB31">
        <f t="shared" si="8"/>
        <v>0.99772856331629756</v>
      </c>
      <c r="AC31">
        <f t="shared" si="9"/>
        <v>99.772856331629754</v>
      </c>
      <c r="AD31">
        <f t="shared" si="10"/>
        <v>44.934854173027162</v>
      </c>
      <c r="AF31">
        <v>55.92323466501167</v>
      </c>
    </row>
    <row r="32" spans="1:32" x14ac:dyDescent="0.45">
      <c r="A32" t="s">
        <v>381</v>
      </c>
      <c r="B32">
        <v>52.53</v>
      </c>
      <c r="C32">
        <f t="shared" si="5"/>
        <v>-0.17999999999999972</v>
      </c>
      <c r="D32" s="13" t="str">
        <f t="shared" si="6"/>
        <v/>
      </c>
      <c r="E32" s="11" t="str">
        <f t="shared" si="11"/>
        <v>마</v>
      </c>
      <c r="F32" s="11" t="str">
        <f t="shared" si="12"/>
        <v>저</v>
      </c>
      <c r="I32" t="str">
        <f t="shared" si="1"/>
        <v/>
      </c>
      <c r="J32" t="str">
        <f t="shared" si="2"/>
        <v/>
      </c>
      <c r="K32" t="str">
        <f t="shared" si="3"/>
        <v/>
      </c>
      <c r="L32">
        <f t="shared" si="4"/>
        <v>52.53</v>
      </c>
      <c r="AB32">
        <f t="shared" si="8"/>
        <v>0.9965850882185544</v>
      </c>
      <c r="AC32">
        <f t="shared" si="9"/>
        <v>99.658508821855435</v>
      </c>
      <c r="AD32">
        <f t="shared" si="10"/>
        <v>44.902002753177186</v>
      </c>
      <c r="AF32">
        <v>45.559119852955249</v>
      </c>
    </row>
    <row r="33" spans="1:32" x14ac:dyDescent="0.45">
      <c r="A33" t="s">
        <v>388</v>
      </c>
      <c r="B33">
        <v>52.47</v>
      </c>
      <c r="C33">
        <f t="shared" si="5"/>
        <v>-6.0000000000002274E-2</v>
      </c>
      <c r="D33" s="13" t="str">
        <f t="shared" si="6"/>
        <v/>
      </c>
      <c r="E33" s="11" t="str">
        <f t="shared" si="11"/>
        <v>마</v>
      </c>
      <c r="F33" s="11" t="str">
        <f t="shared" si="12"/>
        <v>저</v>
      </c>
      <c r="I33" t="str">
        <f t="shared" si="1"/>
        <v/>
      </c>
      <c r="J33" t="str">
        <f t="shared" si="2"/>
        <v/>
      </c>
      <c r="K33" t="str">
        <f t="shared" si="3"/>
        <v/>
      </c>
      <c r="L33">
        <f t="shared" si="4"/>
        <v>52.47</v>
      </c>
      <c r="AB33">
        <f t="shared" si="8"/>
        <v>0.99885779554540255</v>
      </c>
      <c r="AC33">
        <f t="shared" si="9"/>
        <v>99.88577955454025</v>
      </c>
      <c r="AD33">
        <f t="shared" si="10"/>
        <v>44.967259558127537</v>
      </c>
      <c r="AF33">
        <v>45.3220581067336</v>
      </c>
    </row>
    <row r="34" spans="1:32" x14ac:dyDescent="0.45">
      <c r="A34" t="s">
        <v>402</v>
      </c>
      <c r="B34">
        <v>52.41</v>
      </c>
      <c r="C34">
        <f t="shared" si="5"/>
        <v>-6.0000000000002274E-2</v>
      </c>
      <c r="D34" s="13" t="str">
        <f t="shared" si="6"/>
        <v/>
      </c>
      <c r="E34" s="11" t="str">
        <f t="shared" si="11"/>
        <v>마</v>
      </c>
      <c r="F34" s="11" t="str">
        <f t="shared" si="12"/>
        <v>저</v>
      </c>
      <c r="I34" t="str">
        <f t="shared" si="1"/>
        <v/>
      </c>
      <c r="J34" t="str">
        <f t="shared" si="2"/>
        <v/>
      </c>
      <c r="K34" t="str">
        <f t="shared" si="3"/>
        <v/>
      </c>
      <c r="L34">
        <f t="shared" si="4"/>
        <v>52.41</v>
      </c>
      <c r="AB34">
        <f t="shared" si="8"/>
        <v>0.99885648942252714</v>
      </c>
      <c r="AC34">
        <f t="shared" si="9"/>
        <v>99.885648942252715</v>
      </c>
      <c r="AD34">
        <f t="shared" si="10"/>
        <v>44.967222097675901</v>
      </c>
      <c r="AF34">
        <v>45.016412425650529</v>
      </c>
    </row>
    <row r="35" spans="1:32" x14ac:dyDescent="0.45">
      <c r="A35" t="s">
        <v>403</v>
      </c>
      <c r="B35">
        <v>52.17</v>
      </c>
      <c r="C35">
        <f t="shared" si="5"/>
        <v>-0.23999999999999488</v>
      </c>
      <c r="D35" s="13" t="str">
        <f t="shared" si="6"/>
        <v/>
      </c>
      <c r="E35" s="11" t="str">
        <f t="shared" si="11"/>
        <v>마</v>
      </c>
      <c r="F35" s="11" t="str">
        <f t="shared" si="12"/>
        <v>저</v>
      </c>
      <c r="I35" t="str">
        <f t="shared" si="1"/>
        <v/>
      </c>
      <c r="J35" t="str">
        <f t="shared" si="2"/>
        <v/>
      </c>
      <c r="K35" t="str">
        <f t="shared" si="3"/>
        <v/>
      </c>
      <c r="L35">
        <f t="shared" si="4"/>
        <v>52.17</v>
      </c>
      <c r="AB35">
        <f t="shared" si="8"/>
        <v>0.99542072123640535</v>
      </c>
      <c r="AC35">
        <f t="shared" si="9"/>
        <v>99.542072123640537</v>
      </c>
      <c r="AD35">
        <f t="shared" si="10"/>
        <v>44.868512498152754</v>
      </c>
      <c r="AF35">
        <v>45.033253495693458</v>
      </c>
    </row>
    <row r="36" spans="1:32" x14ac:dyDescent="0.45">
      <c r="A36" t="s">
        <v>421</v>
      </c>
      <c r="B36">
        <v>51.99</v>
      </c>
      <c r="C36">
        <f t="shared" si="5"/>
        <v>-0.17999999999999972</v>
      </c>
      <c r="D36" s="13" t="str">
        <f t="shared" si="6"/>
        <v/>
      </c>
      <c r="E36" s="11" t="str">
        <f t="shared" si="11"/>
        <v>마</v>
      </c>
      <c r="F36" s="11" t="str">
        <f t="shared" si="12"/>
        <v>저</v>
      </c>
      <c r="I36" t="str">
        <f t="shared" si="1"/>
        <v/>
      </c>
      <c r="J36" t="str">
        <f t="shared" si="2"/>
        <v/>
      </c>
      <c r="K36" t="str">
        <f t="shared" si="3"/>
        <v/>
      </c>
      <c r="L36">
        <f t="shared" si="4"/>
        <v>51.99</v>
      </c>
      <c r="AB36">
        <f t="shared" si="8"/>
        <v>0.99654974123059226</v>
      </c>
      <c r="AC36">
        <f t="shared" si="9"/>
        <v>99.654974123059219</v>
      </c>
      <c r="AD36">
        <f t="shared" si="10"/>
        <v>44.900986654704276</v>
      </c>
      <c r="AF36">
        <v>45.033506299989263</v>
      </c>
    </row>
    <row r="37" spans="1:32" x14ac:dyDescent="0.45">
      <c r="A37" t="s">
        <v>429</v>
      </c>
      <c r="B37">
        <v>51.93</v>
      </c>
      <c r="C37">
        <f t="shared" si="5"/>
        <v>-6.0000000000002274E-2</v>
      </c>
      <c r="D37" s="13" t="str">
        <f t="shared" si="6"/>
        <v/>
      </c>
      <c r="E37" s="11" t="str">
        <f t="shared" si="11"/>
        <v>마</v>
      </c>
      <c r="F37" s="11" t="str">
        <f t="shared" si="12"/>
        <v>저</v>
      </c>
      <c r="I37" t="str">
        <f t="shared" si="1"/>
        <v/>
      </c>
      <c r="J37" t="str">
        <f t="shared" si="2"/>
        <v/>
      </c>
      <c r="K37" t="str">
        <f t="shared" si="3"/>
        <v/>
      </c>
      <c r="L37">
        <f t="shared" si="4"/>
        <v>51.93</v>
      </c>
      <c r="AB37">
        <f t="shared" si="8"/>
        <v>0.99884593190998261</v>
      </c>
      <c r="AC37">
        <f t="shared" si="9"/>
        <v>99.88459319099826</v>
      </c>
      <c r="AD37">
        <f t="shared" si="10"/>
        <v>44.966919299568985</v>
      </c>
      <c r="AF37">
        <v>45.033703395826223</v>
      </c>
    </row>
    <row r="38" spans="1:32" x14ac:dyDescent="0.45">
      <c r="A38" t="s">
        <v>440</v>
      </c>
      <c r="B38">
        <v>51.93</v>
      </c>
      <c r="C38">
        <f t="shared" si="5"/>
        <v>0</v>
      </c>
      <c r="D38" s="13" t="str">
        <f t="shared" si="6"/>
        <v/>
      </c>
      <c r="E38" s="11" t="str">
        <f t="shared" si="11"/>
        <v>마</v>
      </c>
      <c r="F38" s="11" t="str">
        <f t="shared" si="12"/>
        <v>저</v>
      </c>
      <c r="I38" t="str">
        <f t="shared" si="1"/>
        <v/>
      </c>
      <c r="J38" t="str">
        <f t="shared" si="2"/>
        <v/>
      </c>
      <c r="K38" t="str">
        <f t="shared" si="3"/>
        <v/>
      </c>
      <c r="L38">
        <f t="shared" si="4"/>
        <v>51.93</v>
      </c>
      <c r="AB38">
        <f t="shared" si="8"/>
        <v>1</v>
      </c>
      <c r="AC38">
        <f t="shared" si="9"/>
        <v>100</v>
      </c>
      <c r="AD38">
        <f t="shared" si="10"/>
        <v>45</v>
      </c>
      <c r="AF38">
        <v>45.033743093574202</v>
      </c>
    </row>
    <row r="39" spans="1:32" x14ac:dyDescent="0.45">
      <c r="A39" t="s">
        <v>447</v>
      </c>
      <c r="B39">
        <v>51.69</v>
      </c>
      <c r="C39">
        <f t="shared" si="5"/>
        <v>-0.24000000000000199</v>
      </c>
      <c r="D39" s="13" t="str">
        <f t="shared" si="6"/>
        <v/>
      </c>
      <c r="E39" s="11" t="str">
        <f t="shared" si="11"/>
        <v>마</v>
      </c>
      <c r="F39" s="11" t="str">
        <f t="shared" si="12"/>
        <v>저</v>
      </c>
      <c r="I39" t="str">
        <f t="shared" si="1"/>
        <v/>
      </c>
      <c r="J39" t="str">
        <f t="shared" si="2"/>
        <v/>
      </c>
      <c r="K39" t="str">
        <f t="shared" si="3"/>
        <v/>
      </c>
      <c r="L39">
        <f t="shared" si="4"/>
        <v>51.69</v>
      </c>
      <c r="AB39">
        <f t="shared" si="8"/>
        <v>0.99537839399191219</v>
      </c>
      <c r="AC39">
        <f t="shared" si="9"/>
        <v>99.537839399191213</v>
      </c>
      <c r="AD39">
        <f t="shared" si="10"/>
        <v>44.867294320654132</v>
      </c>
      <c r="AF39">
        <v>45.033842748286958</v>
      </c>
    </row>
    <row r="40" spans="1:32" x14ac:dyDescent="0.45">
      <c r="A40" t="s">
        <v>449</v>
      </c>
      <c r="B40">
        <v>51.63</v>
      </c>
      <c r="C40">
        <f t="shared" si="5"/>
        <v>-5.9999999999995168E-2</v>
      </c>
      <c r="D40" s="13" t="str">
        <f t="shared" si="6"/>
        <v/>
      </c>
      <c r="E40" s="11" t="str">
        <f t="shared" si="11"/>
        <v>마</v>
      </c>
      <c r="F40" s="11" t="str">
        <f t="shared" si="12"/>
        <v>저</v>
      </c>
      <c r="I40" t="str">
        <f t="shared" si="1"/>
        <v/>
      </c>
      <c r="J40" t="str">
        <f t="shared" si="2"/>
        <v/>
      </c>
      <c r="K40" t="str">
        <f t="shared" si="3"/>
        <v/>
      </c>
      <c r="L40">
        <f t="shared" si="4"/>
        <v>51.63</v>
      </c>
      <c r="AB40">
        <f t="shared" si="8"/>
        <v>0.99883923389437035</v>
      </c>
      <c r="AC40">
        <f t="shared" si="9"/>
        <v>99.88392338943703</v>
      </c>
      <c r="AD40">
        <f t="shared" si="10"/>
        <v>44.966727193337775</v>
      </c>
      <c r="AF40">
        <v>45.033842748286958</v>
      </c>
    </row>
    <row r="41" spans="1:32" x14ac:dyDescent="0.45">
      <c r="A41" t="s">
        <v>456</v>
      </c>
      <c r="B41">
        <v>51.6</v>
      </c>
      <c r="C41">
        <f t="shared" si="5"/>
        <v>-3.0000000000001137E-2</v>
      </c>
      <c r="D41" s="13" t="str">
        <f t="shared" si="6"/>
        <v/>
      </c>
      <c r="E41" s="11" t="str">
        <f t="shared" si="11"/>
        <v>마</v>
      </c>
      <c r="F41" s="11" t="str">
        <f t="shared" si="12"/>
        <v>저</v>
      </c>
      <c r="I41" t="str">
        <f t="shared" si="1"/>
        <v/>
      </c>
      <c r="J41" t="str">
        <f t="shared" si="2"/>
        <v/>
      </c>
      <c r="K41" t="str">
        <f t="shared" si="3"/>
        <v/>
      </c>
      <c r="L41">
        <f t="shared" si="4"/>
        <v>51.6</v>
      </c>
      <c r="AB41">
        <f t="shared" si="8"/>
        <v>0.99941894247530505</v>
      </c>
      <c r="AC41">
        <f t="shared" si="9"/>
        <v>99.941894247530499</v>
      </c>
      <c r="AD41">
        <f t="shared" si="10"/>
        <v>44.983349090990963</v>
      </c>
      <c r="AF41">
        <v>45.051020271032094</v>
      </c>
    </row>
    <row r="42" spans="1:32" x14ac:dyDescent="0.45">
      <c r="A42" t="s">
        <v>466</v>
      </c>
      <c r="B42">
        <v>51.45</v>
      </c>
      <c r="C42">
        <f t="shared" si="5"/>
        <v>-0.14999999999999858</v>
      </c>
      <c r="D42" s="13" t="str">
        <f t="shared" si="6"/>
        <v/>
      </c>
      <c r="E42" s="11" t="str">
        <f t="shared" si="11"/>
        <v>마</v>
      </c>
      <c r="F42" s="11" t="str">
        <f t="shared" si="12"/>
        <v>저</v>
      </c>
      <c r="I42" t="str">
        <f t="shared" si="1"/>
        <v/>
      </c>
      <c r="J42" t="str">
        <f t="shared" si="2"/>
        <v/>
      </c>
      <c r="K42" t="str">
        <f t="shared" si="3"/>
        <v/>
      </c>
      <c r="L42">
        <f t="shared" si="4"/>
        <v>51.45</v>
      </c>
      <c r="AB42">
        <f t="shared" si="8"/>
        <v>0.99709302325581395</v>
      </c>
      <c r="AC42">
        <f t="shared" si="9"/>
        <v>99.70930232558139</v>
      </c>
      <c r="AD42">
        <f t="shared" si="10"/>
        <v>44.916600088722916</v>
      </c>
      <c r="AF42">
        <v>45.068494623094992</v>
      </c>
    </row>
    <row r="43" spans="1:32" x14ac:dyDescent="0.45">
      <c r="A43" t="s">
        <v>474</v>
      </c>
      <c r="B43">
        <v>51.39</v>
      </c>
      <c r="C43">
        <f t="shared" si="5"/>
        <v>-6.0000000000002274E-2</v>
      </c>
      <c r="D43" s="13" t="str">
        <f t="shared" si="6"/>
        <v/>
      </c>
      <c r="E43" s="11" t="str">
        <f t="shared" si="11"/>
        <v>마</v>
      </c>
      <c r="F43" s="11" t="str">
        <f t="shared" si="12"/>
        <v>저</v>
      </c>
      <c r="I43" t="str">
        <f t="shared" si="1"/>
        <v/>
      </c>
      <c r="J43" t="str">
        <f t="shared" si="2"/>
        <v/>
      </c>
      <c r="K43" t="str">
        <f t="shared" si="3"/>
        <v/>
      </c>
      <c r="L43">
        <f t="shared" si="4"/>
        <v>51.39</v>
      </c>
      <c r="AB43">
        <f t="shared" si="8"/>
        <v>0.99883381924198245</v>
      </c>
      <c r="AC43">
        <f t="shared" si="9"/>
        <v>99.883381924198247</v>
      </c>
      <c r="AD43">
        <f t="shared" si="10"/>
        <v>44.966571894392011</v>
      </c>
      <c r="AF43">
        <v>58.434905033625689</v>
      </c>
    </row>
    <row r="44" spans="1:32" x14ac:dyDescent="0.45">
      <c r="A44" t="s">
        <v>485</v>
      </c>
      <c r="B44">
        <v>51.24</v>
      </c>
      <c r="C44">
        <f t="shared" si="5"/>
        <v>-0.14999999999999858</v>
      </c>
      <c r="D44" s="13" t="str">
        <f t="shared" si="6"/>
        <v/>
      </c>
      <c r="E44" s="11" t="str">
        <f t="shared" si="11"/>
        <v>마</v>
      </c>
      <c r="F44" s="11" t="str">
        <f t="shared" si="12"/>
        <v>저</v>
      </c>
      <c r="I44" t="str">
        <f t="shared" si="1"/>
        <v/>
      </c>
      <c r="J44" t="str">
        <f t="shared" si="2"/>
        <v/>
      </c>
      <c r="K44" t="str">
        <f t="shared" si="3"/>
        <v/>
      </c>
      <c r="L44">
        <f t="shared" si="4"/>
        <v>51.24</v>
      </c>
      <c r="AB44">
        <f t="shared" si="8"/>
        <v>0.99708114419147698</v>
      </c>
      <c r="AC44">
        <f t="shared" si="9"/>
        <v>99.708114419147691</v>
      </c>
      <c r="AD44">
        <f t="shared" si="10"/>
        <v>44.916258785858702</v>
      </c>
      <c r="AF44">
        <v>45.252125015157993</v>
      </c>
    </row>
    <row r="45" spans="1:32" x14ac:dyDescent="0.45">
      <c r="A45" t="s">
        <v>493</v>
      </c>
      <c r="B45">
        <v>51.18</v>
      </c>
      <c r="C45">
        <f t="shared" si="5"/>
        <v>-6.0000000000002274E-2</v>
      </c>
      <c r="D45" s="13" t="str">
        <f t="shared" si="6"/>
        <v/>
      </c>
      <c r="E45" s="11" t="str">
        <f t="shared" si="11"/>
        <v>마</v>
      </c>
      <c r="F45" s="11" t="str">
        <f t="shared" si="12"/>
        <v>저</v>
      </c>
      <c r="I45" t="str">
        <f t="shared" si="1"/>
        <v/>
      </c>
      <c r="J45" t="str">
        <f t="shared" si="2"/>
        <v/>
      </c>
      <c r="K45" t="str">
        <f t="shared" si="3"/>
        <v/>
      </c>
      <c r="L45">
        <f t="shared" si="4"/>
        <v>51.18</v>
      </c>
      <c r="AB45">
        <f t="shared" si="8"/>
        <v>0.99882903981264637</v>
      </c>
      <c r="AC45">
        <f t="shared" si="9"/>
        <v>99.882903981264633</v>
      </c>
      <c r="AD45">
        <f t="shared" si="10"/>
        <v>44.966434813732477</v>
      </c>
      <c r="AF45">
        <v>45.384390215116909</v>
      </c>
    </row>
    <row r="46" spans="1:32" x14ac:dyDescent="0.45">
      <c r="A46" t="s">
        <v>497</v>
      </c>
      <c r="B46">
        <v>51.06</v>
      </c>
      <c r="C46">
        <f t="shared" si="5"/>
        <v>-0.11999999999999744</v>
      </c>
      <c r="D46" s="13" t="str">
        <f t="shared" si="6"/>
        <v/>
      </c>
      <c r="E46" s="11" t="str">
        <f t="shared" si="11"/>
        <v>마</v>
      </c>
      <c r="F46" s="11" t="str">
        <f t="shared" si="12"/>
        <v>저</v>
      </c>
      <c r="I46" t="str">
        <f t="shared" si="1"/>
        <v/>
      </c>
      <c r="J46" t="str">
        <f t="shared" si="2"/>
        <v/>
      </c>
      <c r="K46" t="str">
        <f t="shared" si="3"/>
        <v/>
      </c>
      <c r="L46">
        <f t="shared" si="4"/>
        <v>51.06</v>
      </c>
      <c r="AB46">
        <f t="shared" si="8"/>
        <v>0.99765533411488871</v>
      </c>
      <c r="AC46">
        <f t="shared" si="9"/>
        <v>99.765533411488875</v>
      </c>
      <c r="AD46">
        <f t="shared" si="10"/>
        <v>44.932751463376739</v>
      </c>
      <c r="AF46">
        <v>45.016281835172151</v>
      </c>
    </row>
    <row r="47" spans="1:32" x14ac:dyDescent="0.45">
      <c r="A47" t="s">
        <v>516</v>
      </c>
      <c r="B47">
        <v>50.94</v>
      </c>
      <c r="C47">
        <f t="shared" si="5"/>
        <v>-0.12000000000000455</v>
      </c>
      <c r="D47" s="13" t="str">
        <f t="shared" si="6"/>
        <v/>
      </c>
      <c r="E47" s="11" t="str">
        <f t="shared" si="11"/>
        <v>마</v>
      </c>
      <c r="F47" s="11" t="str">
        <f t="shared" si="12"/>
        <v>저</v>
      </c>
      <c r="I47" t="str">
        <f t="shared" si="1"/>
        <v/>
      </c>
      <c r="J47" t="str">
        <f t="shared" si="2"/>
        <v/>
      </c>
      <c r="K47" t="str">
        <f t="shared" si="3"/>
        <v/>
      </c>
      <c r="L47">
        <f t="shared" si="4"/>
        <v>50.94</v>
      </c>
      <c r="AB47">
        <f t="shared" si="8"/>
        <v>0.99764982373678013</v>
      </c>
      <c r="AC47">
        <f t="shared" si="9"/>
        <v>99.764982373678009</v>
      </c>
      <c r="AD47">
        <f t="shared" si="10"/>
        <v>44.932593231671689</v>
      </c>
      <c r="AF47">
        <v>45.016346869602991</v>
      </c>
    </row>
    <row r="48" spans="1:32" x14ac:dyDescent="0.45">
      <c r="A48" t="s">
        <v>512</v>
      </c>
      <c r="B48">
        <v>50.88</v>
      </c>
      <c r="C48">
        <f t="shared" si="5"/>
        <v>-5.9999999999995168E-2</v>
      </c>
      <c r="D48" s="13" t="str">
        <f t="shared" si="6"/>
        <v/>
      </c>
      <c r="E48" s="11" t="str">
        <f t="shared" si="11"/>
        <v>마</v>
      </c>
      <c r="F48" s="11" t="str">
        <f t="shared" si="12"/>
        <v>저</v>
      </c>
      <c r="I48" t="str">
        <f t="shared" si="1"/>
        <v/>
      </c>
      <c r="J48" t="str">
        <f t="shared" si="2"/>
        <v/>
      </c>
      <c r="K48" t="str">
        <f t="shared" si="3"/>
        <v/>
      </c>
      <c r="L48">
        <f t="shared" si="4"/>
        <v>50.88</v>
      </c>
      <c r="AB48">
        <f t="shared" si="8"/>
        <v>0.99882214369846889</v>
      </c>
      <c r="AC48">
        <f t="shared" si="9"/>
        <v>99.882214369846892</v>
      </c>
      <c r="AD48">
        <f t="shared" si="10"/>
        <v>44.966237022462472</v>
      </c>
      <c r="AF48">
        <v>45.033004477635842</v>
      </c>
    </row>
    <row r="49" spans="1:32" x14ac:dyDescent="0.45">
      <c r="A49" t="s">
        <v>525</v>
      </c>
      <c r="B49">
        <v>50.79</v>
      </c>
      <c r="C49">
        <f t="shared" si="5"/>
        <v>-9.0000000000003411E-2</v>
      </c>
      <c r="D49" s="13" t="str">
        <f t="shared" si="6"/>
        <v/>
      </c>
      <c r="E49" s="11" t="str">
        <f t="shared" si="11"/>
        <v>마</v>
      </c>
      <c r="F49" s="11" t="str">
        <f t="shared" si="12"/>
        <v>저</v>
      </c>
      <c r="I49" t="str">
        <f t="shared" si="1"/>
        <v/>
      </c>
      <c r="J49" t="str">
        <f t="shared" si="2"/>
        <v/>
      </c>
      <c r="K49" t="str">
        <f t="shared" si="3"/>
        <v/>
      </c>
      <c r="L49">
        <f t="shared" si="4"/>
        <v>50.79</v>
      </c>
      <c r="AB49">
        <f t="shared" si="8"/>
        <v>0.99823113207547165</v>
      </c>
      <c r="AC49">
        <f t="shared" si="9"/>
        <v>99.823113207547166</v>
      </c>
      <c r="AD49">
        <f t="shared" si="10"/>
        <v>44.949280822177109</v>
      </c>
      <c r="AF49">
        <v>45.049520972554902</v>
      </c>
    </row>
    <row r="50" spans="1:32" x14ac:dyDescent="0.45">
      <c r="A50" t="s">
        <v>527</v>
      </c>
      <c r="B50">
        <v>50.7</v>
      </c>
      <c r="C50">
        <f t="shared" si="5"/>
        <v>-8.9999999999996305E-2</v>
      </c>
      <c r="D50" s="13" t="str">
        <f t="shared" si="6"/>
        <v/>
      </c>
      <c r="E50" s="11" t="str">
        <f t="shared" si="11"/>
        <v>마</v>
      </c>
      <c r="F50" s="11" t="str">
        <f t="shared" si="12"/>
        <v>저</v>
      </c>
      <c r="I50" t="str">
        <f t="shared" si="1"/>
        <v/>
      </c>
      <c r="J50" t="str">
        <f t="shared" si="2"/>
        <v/>
      </c>
      <c r="K50" t="str">
        <f t="shared" si="3"/>
        <v/>
      </c>
      <c r="L50">
        <f t="shared" si="4"/>
        <v>50.7</v>
      </c>
      <c r="AB50">
        <f t="shared" si="8"/>
        <v>0.99822799763733028</v>
      </c>
      <c r="AC50">
        <f t="shared" si="9"/>
        <v>99.82279976373303</v>
      </c>
      <c r="AD50">
        <f t="shared" si="10"/>
        <v>44.949190868021766</v>
      </c>
      <c r="AF50">
        <v>45.016564260744971</v>
      </c>
    </row>
    <row r="51" spans="1:32" x14ac:dyDescent="0.45">
      <c r="A51" t="s">
        <v>539</v>
      </c>
      <c r="B51">
        <v>50.58</v>
      </c>
      <c r="C51">
        <f t="shared" si="5"/>
        <v>-0.12000000000000455</v>
      </c>
      <c r="D51" s="13" t="str">
        <f t="shared" si="6"/>
        <v/>
      </c>
      <c r="E51" s="11" t="str">
        <f t="shared" si="11"/>
        <v>마</v>
      </c>
      <c r="F51" s="11" t="str">
        <f t="shared" si="12"/>
        <v>저</v>
      </c>
      <c r="I51" t="str">
        <f t="shared" si="1"/>
        <v/>
      </c>
      <c r="J51" t="str">
        <f t="shared" si="2"/>
        <v/>
      </c>
      <c r="K51" t="str">
        <f t="shared" si="3"/>
        <v/>
      </c>
      <c r="L51">
        <f t="shared" si="4"/>
        <v>50.58</v>
      </c>
      <c r="AB51">
        <f t="shared" si="8"/>
        <v>0.99763313609467452</v>
      </c>
      <c r="AC51">
        <f t="shared" si="9"/>
        <v>99.763313609467446</v>
      </c>
      <c r="AD51">
        <f t="shared" si="10"/>
        <v>44.932114037083068</v>
      </c>
      <c r="AF51">
        <v>45.016631575588931</v>
      </c>
    </row>
    <row r="52" spans="1:32" x14ac:dyDescent="0.45">
      <c r="A52" t="s">
        <v>552</v>
      </c>
      <c r="B52">
        <v>50.52</v>
      </c>
      <c r="C52">
        <f t="shared" si="5"/>
        <v>-5.9999999999995168E-2</v>
      </c>
      <c r="D52" s="13" t="str">
        <f t="shared" si="6"/>
        <v/>
      </c>
      <c r="E52" s="11" t="str">
        <f t="shared" si="11"/>
        <v>마</v>
      </c>
      <c r="F52" s="11" t="str">
        <f t="shared" si="12"/>
        <v>저</v>
      </c>
      <c r="I52" t="str">
        <f t="shared" si="1"/>
        <v/>
      </c>
      <c r="J52" t="str">
        <f t="shared" si="2"/>
        <v/>
      </c>
      <c r="K52" t="str">
        <f t="shared" si="3"/>
        <v/>
      </c>
      <c r="L52">
        <f t="shared" si="4"/>
        <v>50.52</v>
      </c>
      <c r="AB52">
        <f t="shared" si="8"/>
        <v>0.99881376037959679</v>
      </c>
      <c r="AC52">
        <f t="shared" si="9"/>
        <v>99.881376037959683</v>
      </c>
      <c r="AD52">
        <f t="shared" si="10"/>
        <v>44.965996574014021</v>
      </c>
      <c r="AF52">
        <v>45.016621925705159</v>
      </c>
    </row>
    <row r="53" spans="1:32" x14ac:dyDescent="0.45">
      <c r="A53" t="s">
        <v>560</v>
      </c>
      <c r="B53">
        <v>50.46</v>
      </c>
      <c r="C53">
        <f t="shared" si="5"/>
        <v>-6.0000000000002274E-2</v>
      </c>
      <c r="D53" s="13" t="str">
        <f t="shared" si="6"/>
        <v/>
      </c>
      <c r="E53" s="11" t="str">
        <f t="shared" si="11"/>
        <v>마</v>
      </c>
      <c r="F53" s="11" t="str">
        <f t="shared" si="12"/>
        <v>저</v>
      </c>
      <c r="I53" t="str">
        <f t="shared" si="1"/>
        <v/>
      </c>
      <c r="J53" t="str">
        <f t="shared" si="2"/>
        <v/>
      </c>
      <c r="K53" t="str">
        <f t="shared" si="3"/>
        <v/>
      </c>
      <c r="L53">
        <f t="shared" si="4"/>
        <v>50.46</v>
      </c>
      <c r="AB53">
        <f t="shared" si="8"/>
        <v>0.99881235154394299</v>
      </c>
      <c r="AC53">
        <f t="shared" si="9"/>
        <v>99.881235154394304</v>
      </c>
      <c r="AD53">
        <f t="shared" si="10"/>
        <v>44.965956165911834</v>
      </c>
      <c r="AF53">
        <v>45.016689711008617</v>
      </c>
    </row>
    <row r="54" spans="1:32" x14ac:dyDescent="0.45">
      <c r="A54" t="s">
        <v>556</v>
      </c>
      <c r="B54">
        <v>50.34</v>
      </c>
      <c r="C54">
        <f t="shared" si="5"/>
        <v>-0.11999999999999744</v>
      </c>
      <c r="D54" s="13" t="str">
        <f t="shared" si="6"/>
        <v/>
      </c>
      <c r="E54" s="11" t="str">
        <f t="shared" si="11"/>
        <v>마</v>
      </c>
      <c r="F54" s="11" t="str">
        <f t="shared" si="12"/>
        <v>저</v>
      </c>
      <c r="I54" t="str">
        <f t="shared" si="1"/>
        <v/>
      </c>
      <c r="J54" t="str">
        <f t="shared" si="2"/>
        <v/>
      </c>
      <c r="K54" t="str">
        <f t="shared" si="3"/>
        <v/>
      </c>
      <c r="L54">
        <f t="shared" si="4"/>
        <v>50.34</v>
      </c>
      <c r="AB54">
        <f t="shared" si="8"/>
        <v>0.99762187871581454</v>
      </c>
      <c r="AC54">
        <f t="shared" si="9"/>
        <v>99.76218787158146</v>
      </c>
      <c r="AD54">
        <f t="shared" si="10"/>
        <v>44.931790770897699</v>
      </c>
      <c r="AF54">
        <v>45.03335027534478</v>
      </c>
    </row>
    <row r="55" spans="1:32" x14ac:dyDescent="0.45">
      <c r="A55" t="s">
        <v>566</v>
      </c>
      <c r="B55">
        <v>50.16</v>
      </c>
      <c r="C55">
        <f t="shared" si="5"/>
        <v>-0.18000000000000682</v>
      </c>
      <c r="D55" s="13" t="str">
        <f t="shared" si="6"/>
        <v/>
      </c>
      <c r="E55" s="11" t="str">
        <f t="shared" si="11"/>
        <v>마</v>
      </c>
      <c r="F55" s="11" t="str">
        <f t="shared" si="12"/>
        <v>저</v>
      </c>
      <c r="I55" t="str">
        <f t="shared" si="1"/>
        <v/>
      </c>
      <c r="J55" t="str">
        <f t="shared" si="2"/>
        <v/>
      </c>
      <c r="K55" t="str">
        <f t="shared" si="3"/>
        <v/>
      </c>
      <c r="L55">
        <f t="shared" si="4"/>
        <v>50.16</v>
      </c>
      <c r="AB55">
        <f t="shared" si="8"/>
        <v>0.99642431466030978</v>
      </c>
      <c r="AC55">
        <f t="shared" si="9"/>
        <v>99.642431466030985</v>
      </c>
      <c r="AD55">
        <f t="shared" si="10"/>
        <v>44.897380803138013</v>
      </c>
      <c r="AF55">
        <v>45.067012577061206</v>
      </c>
    </row>
    <row r="56" spans="1:32" x14ac:dyDescent="0.45">
      <c r="A56" t="s">
        <v>275</v>
      </c>
      <c r="B56">
        <v>50.16</v>
      </c>
      <c r="C56">
        <f t="shared" si="5"/>
        <v>0</v>
      </c>
      <c r="D56" s="13" t="str">
        <f t="shared" si="6"/>
        <v/>
      </c>
      <c r="E56" s="11" t="str">
        <f t="shared" si="11"/>
        <v>마</v>
      </c>
      <c r="F56" s="11" t="str">
        <f t="shared" si="12"/>
        <v>저</v>
      </c>
      <c r="I56" t="str">
        <f t="shared" si="1"/>
        <v/>
      </c>
      <c r="J56" t="str">
        <f t="shared" si="2"/>
        <v/>
      </c>
      <c r="K56" t="str">
        <f t="shared" si="3"/>
        <v/>
      </c>
      <c r="L56">
        <f t="shared" si="4"/>
        <v>50.16</v>
      </c>
      <c r="AB56">
        <f t="shared" si="8"/>
        <v>1</v>
      </c>
      <c r="AC56">
        <f t="shared" si="9"/>
        <v>100</v>
      </c>
      <c r="AD56">
        <f t="shared" si="10"/>
        <v>45</v>
      </c>
      <c r="AF56">
        <v>45.01679735499021</v>
      </c>
    </row>
    <row r="57" spans="1:32" x14ac:dyDescent="0.45">
      <c r="A57" t="s">
        <v>285</v>
      </c>
      <c r="B57">
        <v>80.459999999999994</v>
      </c>
      <c r="C57">
        <f t="shared" si="5"/>
        <v>30.299999999999997</v>
      </c>
      <c r="D57" s="13" t="str">
        <f t="shared" si="6"/>
        <v>변곡점</v>
      </c>
      <c r="E57" s="11" t="str">
        <f t="shared" si="11"/>
        <v>플</v>
      </c>
      <c r="F57" s="11" t="str">
        <f t="shared" si="12"/>
        <v>고</v>
      </c>
      <c r="I57">
        <f t="shared" si="1"/>
        <v>80.459999999999994</v>
      </c>
      <c r="J57" t="str">
        <f t="shared" si="2"/>
        <v/>
      </c>
      <c r="K57" t="str">
        <f t="shared" si="3"/>
        <v/>
      </c>
      <c r="L57" t="str">
        <f t="shared" si="4"/>
        <v/>
      </c>
      <c r="AB57">
        <f t="shared" si="8"/>
        <v>1.6040669856459331</v>
      </c>
      <c r="AC57">
        <f t="shared" si="9"/>
        <v>160.40669856459331</v>
      </c>
      <c r="AD57">
        <f t="shared" si="10"/>
        <v>58.059952707500841</v>
      </c>
      <c r="AF57">
        <v>45.067327559507817</v>
      </c>
    </row>
    <row r="58" spans="1:32" x14ac:dyDescent="0.45">
      <c r="A58" t="s">
        <v>288</v>
      </c>
      <c r="B58">
        <v>81.45</v>
      </c>
      <c r="C58">
        <f t="shared" si="5"/>
        <v>0.99000000000000909</v>
      </c>
      <c r="D58" s="13" t="str">
        <f t="shared" si="6"/>
        <v/>
      </c>
      <c r="E58" s="11" t="str">
        <f t="shared" si="11"/>
        <v>플</v>
      </c>
      <c r="F58" s="11" t="str">
        <f t="shared" si="12"/>
        <v>저</v>
      </c>
      <c r="I58" t="str">
        <f t="shared" si="1"/>
        <v/>
      </c>
      <c r="J58">
        <f t="shared" si="2"/>
        <v>81.45</v>
      </c>
      <c r="K58" t="str">
        <f t="shared" si="3"/>
        <v/>
      </c>
      <c r="L58" t="str">
        <f t="shared" si="4"/>
        <v/>
      </c>
      <c r="AB58">
        <f t="shared" si="8"/>
        <v>1.0123042505592843</v>
      </c>
      <c r="AC58">
        <f t="shared" si="9"/>
        <v>101.23042505592844</v>
      </c>
      <c r="AD58">
        <f t="shared" si="10"/>
        <v>45.350331139714349</v>
      </c>
      <c r="AF58">
        <v>45.016896425199697</v>
      </c>
    </row>
    <row r="59" spans="1:32" x14ac:dyDescent="0.45">
      <c r="A59" t="s">
        <v>583</v>
      </c>
      <c r="B59">
        <v>82.56</v>
      </c>
      <c r="C59">
        <f t="shared" si="5"/>
        <v>1.1099999999999994</v>
      </c>
      <c r="D59" s="13" t="str">
        <f t="shared" si="6"/>
        <v/>
      </c>
      <c r="E59" s="11" t="str">
        <f t="shared" si="11"/>
        <v>플</v>
      </c>
      <c r="F59" s="11" t="str">
        <f t="shared" si="12"/>
        <v>저</v>
      </c>
      <c r="I59" t="str">
        <f t="shared" si="1"/>
        <v/>
      </c>
      <c r="J59">
        <f t="shared" si="2"/>
        <v>82.56</v>
      </c>
      <c r="K59" t="str">
        <f t="shared" si="3"/>
        <v/>
      </c>
      <c r="L59" t="str">
        <f t="shared" si="4"/>
        <v/>
      </c>
      <c r="AB59">
        <f t="shared" si="8"/>
        <v>1.0136279926335174</v>
      </c>
      <c r="AC59">
        <f t="shared" si="9"/>
        <v>101.36279926335175</v>
      </c>
      <c r="AD59">
        <f t="shared" si="10"/>
        <v>45.387765040320062</v>
      </c>
      <c r="AF59">
        <v>45.017037103129468</v>
      </c>
    </row>
    <row r="60" spans="1:32" x14ac:dyDescent="0.45">
      <c r="A60" t="s">
        <v>596</v>
      </c>
      <c r="B60">
        <v>83.01</v>
      </c>
      <c r="C60">
        <f t="shared" si="5"/>
        <v>0.45000000000000284</v>
      </c>
      <c r="D60" s="13" t="str">
        <f t="shared" si="6"/>
        <v/>
      </c>
      <c r="E60" s="11" t="str">
        <f t="shared" si="11"/>
        <v>플</v>
      </c>
      <c r="F60" s="11" t="str">
        <f t="shared" si="12"/>
        <v>저</v>
      </c>
      <c r="I60" t="str">
        <f t="shared" si="1"/>
        <v/>
      </c>
      <c r="J60">
        <f t="shared" si="2"/>
        <v>83.01</v>
      </c>
      <c r="K60" t="str">
        <f t="shared" si="3"/>
        <v/>
      </c>
      <c r="L60" t="str">
        <f t="shared" si="4"/>
        <v/>
      </c>
      <c r="AB60">
        <f t="shared" si="8"/>
        <v>1.0054505813953489</v>
      </c>
      <c r="AC60">
        <f t="shared" si="9"/>
        <v>100.54505813953489</v>
      </c>
      <c r="AD60">
        <f t="shared" si="10"/>
        <v>45.155722880325612</v>
      </c>
      <c r="AF60">
        <v>45.034145275762903</v>
      </c>
    </row>
    <row r="61" spans="1:32" x14ac:dyDescent="0.45">
      <c r="A61" t="s">
        <v>605</v>
      </c>
      <c r="B61">
        <v>53.01</v>
      </c>
      <c r="C61">
        <f t="shared" si="5"/>
        <v>-30.000000000000007</v>
      </c>
      <c r="D61" s="13" t="str">
        <f t="shared" si="6"/>
        <v>변곡점</v>
      </c>
      <c r="E61" s="11" t="str">
        <f t="shared" si="11"/>
        <v>마</v>
      </c>
      <c r="F61" s="11" t="str">
        <f t="shared" si="12"/>
        <v>고</v>
      </c>
      <c r="I61" t="str">
        <f t="shared" si="1"/>
        <v/>
      </c>
      <c r="J61" t="str">
        <f t="shared" si="2"/>
        <v/>
      </c>
      <c r="K61">
        <f t="shared" si="3"/>
        <v>53.01</v>
      </c>
      <c r="L61" t="str">
        <f t="shared" si="4"/>
        <v/>
      </c>
      <c r="AB61">
        <f t="shared" si="8"/>
        <v>0.63859775930610763</v>
      </c>
      <c r="AC61">
        <f t="shared" si="9"/>
        <v>63.859775930610766</v>
      </c>
      <c r="AD61">
        <f t="shared" si="10"/>
        <v>32.562210132496268</v>
      </c>
      <c r="AF61">
        <v>45.01705739143209</v>
      </c>
    </row>
    <row r="62" spans="1:32" x14ac:dyDescent="0.45">
      <c r="A62" t="s">
        <v>611</v>
      </c>
      <c r="B62">
        <v>52.71</v>
      </c>
      <c r="C62">
        <f t="shared" si="5"/>
        <v>-0.29999999999999716</v>
      </c>
      <c r="D62" s="13" t="str">
        <f t="shared" si="6"/>
        <v/>
      </c>
      <c r="E62" s="11" t="str">
        <f t="shared" si="11"/>
        <v>마</v>
      </c>
      <c r="F62" s="11" t="str">
        <f t="shared" si="12"/>
        <v>저</v>
      </c>
      <c r="I62" t="str">
        <f t="shared" si="1"/>
        <v/>
      </c>
      <c r="J62" t="str">
        <f t="shared" si="2"/>
        <v/>
      </c>
      <c r="K62" t="str">
        <f t="shared" si="3"/>
        <v/>
      </c>
      <c r="L62">
        <f t="shared" si="4"/>
        <v>52.71</v>
      </c>
      <c r="AB62">
        <f t="shared" si="8"/>
        <v>0.99434069043576689</v>
      </c>
      <c r="AC62">
        <f t="shared" si="9"/>
        <v>99.434069043576685</v>
      </c>
      <c r="AD62">
        <f t="shared" si="10"/>
        <v>44.837413093861237</v>
      </c>
      <c r="AF62">
        <v>45.051202649026436</v>
      </c>
    </row>
    <row r="63" spans="1:32" x14ac:dyDescent="0.45">
      <c r="A63" t="s">
        <v>625</v>
      </c>
      <c r="B63">
        <v>52.56</v>
      </c>
      <c r="C63">
        <f t="shared" si="5"/>
        <v>-0.14999999999999858</v>
      </c>
      <c r="D63" s="13" t="str">
        <f t="shared" si="6"/>
        <v/>
      </c>
      <c r="E63" s="11" t="str">
        <f t="shared" si="11"/>
        <v>마</v>
      </c>
      <c r="F63" s="11" t="str">
        <f t="shared" si="12"/>
        <v>저</v>
      </c>
      <c r="I63" t="str">
        <f t="shared" si="1"/>
        <v/>
      </c>
      <c r="J63" t="str">
        <f t="shared" si="2"/>
        <v/>
      </c>
      <c r="K63" t="str">
        <f t="shared" si="3"/>
        <v/>
      </c>
      <c r="L63">
        <f t="shared" si="4"/>
        <v>52.56</v>
      </c>
      <c r="AB63">
        <f t="shared" si="8"/>
        <v>0.99715424018212862</v>
      </c>
      <c r="AC63">
        <f t="shared" si="9"/>
        <v>99.715424018212858</v>
      </c>
      <c r="AD63">
        <f t="shared" si="10"/>
        <v>44.918358876124124</v>
      </c>
      <c r="AF63">
        <v>45.034267806627625</v>
      </c>
    </row>
    <row r="64" spans="1:32" x14ac:dyDescent="0.45">
      <c r="A64" t="s">
        <v>635</v>
      </c>
      <c r="B64">
        <v>52.41</v>
      </c>
      <c r="C64">
        <f t="shared" si="5"/>
        <v>-0.15000000000000568</v>
      </c>
      <c r="D64" s="13" t="str">
        <f t="shared" si="6"/>
        <v/>
      </c>
      <c r="E64" s="11" t="str">
        <f t="shared" si="11"/>
        <v>마</v>
      </c>
      <c r="F64" s="11" t="str">
        <f t="shared" si="12"/>
        <v>저</v>
      </c>
      <c r="I64" t="str">
        <f t="shared" si="1"/>
        <v/>
      </c>
      <c r="J64" t="str">
        <f t="shared" si="2"/>
        <v/>
      </c>
      <c r="K64" t="str">
        <f t="shared" si="3"/>
        <v/>
      </c>
      <c r="L64">
        <f t="shared" si="4"/>
        <v>52.41</v>
      </c>
      <c r="AB64">
        <f t="shared" si="8"/>
        <v>0.99714611872146108</v>
      </c>
      <c r="AC64">
        <f t="shared" si="9"/>
        <v>99.714611872146108</v>
      </c>
      <c r="AD64">
        <f t="shared" si="10"/>
        <v>44.918125549422513</v>
      </c>
      <c r="AF64">
        <v>53.681825441846648</v>
      </c>
    </row>
    <row r="65" spans="1:32" x14ac:dyDescent="0.45">
      <c r="A65" t="s">
        <v>629</v>
      </c>
      <c r="B65">
        <v>52.2</v>
      </c>
      <c r="C65">
        <f t="shared" si="5"/>
        <v>-0.20999999999999375</v>
      </c>
      <c r="D65" s="13" t="str">
        <f t="shared" si="6"/>
        <v/>
      </c>
      <c r="E65" s="11" t="str">
        <f t="shared" si="11"/>
        <v>마</v>
      </c>
      <c r="F65" s="11" t="str">
        <f t="shared" si="12"/>
        <v>저</v>
      </c>
      <c r="I65" t="str">
        <f t="shared" si="1"/>
        <v/>
      </c>
      <c r="J65" t="str">
        <f t="shared" si="2"/>
        <v/>
      </c>
      <c r="K65" t="str">
        <f t="shared" si="3"/>
        <v/>
      </c>
      <c r="L65">
        <f t="shared" si="4"/>
        <v>52.2</v>
      </c>
      <c r="AB65">
        <f t="shared" si="8"/>
        <v>0.99599313108185472</v>
      </c>
      <c r="AC65">
        <f t="shared" si="9"/>
        <v>99.59931310818547</v>
      </c>
      <c r="AD65">
        <f t="shared" si="10"/>
        <v>44.884981382897188</v>
      </c>
      <c r="AF65">
        <v>50.223299511150245</v>
      </c>
    </row>
    <row r="66" spans="1:32" x14ac:dyDescent="0.45">
      <c r="A66" t="s">
        <v>647</v>
      </c>
      <c r="B66">
        <v>52.23</v>
      </c>
      <c r="C66">
        <f t="shared" si="5"/>
        <v>2.9999999999994031E-2</v>
      </c>
      <c r="D66" s="13" t="str">
        <f t="shared" si="6"/>
        <v/>
      </c>
      <c r="E66" s="11" t="str">
        <f t="shared" si="11"/>
        <v>마</v>
      </c>
      <c r="F66" s="11" t="str">
        <f t="shared" si="12"/>
        <v>저</v>
      </c>
      <c r="I66" t="str">
        <f t="shared" ref="I66:I129" si="13">IF(AND(E66="플", F66="고"),$B66,"")</f>
        <v/>
      </c>
      <c r="J66" t="str">
        <f t="shared" ref="J66:J129" si="14">IF(AND(E66="플", F66="저"),$B66,"")</f>
        <v/>
      </c>
      <c r="K66" t="str">
        <f t="shared" ref="K66:K129" si="15">IF(AND(E66="마", F66="고"),$B66,"")</f>
        <v/>
      </c>
      <c r="L66">
        <f t="shared" ref="L66:L129" si="16">IF(AND(E66="마", F66="저"),$B66,"")</f>
        <v>52.23</v>
      </c>
      <c r="AB66">
        <f t="shared" si="8"/>
        <v>1.0005747126436781</v>
      </c>
      <c r="AC66">
        <f t="shared" si="9"/>
        <v>100.05747126436782</v>
      </c>
      <c r="AD66">
        <f t="shared" si="10"/>
        <v>45.016459574242155</v>
      </c>
      <c r="AF66">
        <v>45.219203042331443</v>
      </c>
    </row>
    <row r="67" spans="1:32" x14ac:dyDescent="0.45">
      <c r="A67" t="s">
        <v>653</v>
      </c>
      <c r="B67">
        <v>52.05</v>
      </c>
      <c r="C67">
        <f t="shared" ref="C67:C130" si="17">B67-B66</f>
        <v>-0.17999999999999972</v>
      </c>
      <c r="D67" s="13" t="str">
        <f t="shared" ref="D67:D130" si="18">IF(AND(ABS(C67)&gt;15,ABS(C66)&lt;15),"변곡점","")</f>
        <v/>
      </c>
      <c r="E67" s="11" t="str">
        <f t="shared" si="11"/>
        <v>마</v>
      </c>
      <c r="F67" s="11" t="str">
        <f t="shared" si="12"/>
        <v>저</v>
      </c>
      <c r="I67" t="str">
        <f t="shared" si="13"/>
        <v/>
      </c>
      <c r="J67" t="str">
        <f t="shared" si="14"/>
        <v/>
      </c>
      <c r="K67" t="str">
        <f t="shared" si="15"/>
        <v/>
      </c>
      <c r="L67">
        <f t="shared" si="16"/>
        <v>52.05</v>
      </c>
      <c r="AB67">
        <f t="shared" ref="AB67:AB130" si="19">B67/B66</f>
        <v>0.99655370476737504</v>
      </c>
      <c r="AC67">
        <f t="shared" si="9"/>
        <v>99.655370476737502</v>
      </c>
      <c r="AD67">
        <f t="shared" si="10"/>
        <v>44.901100593885538</v>
      </c>
      <c r="AF67">
        <v>45.048928920226416</v>
      </c>
    </row>
    <row r="68" spans="1:32" x14ac:dyDescent="0.45">
      <c r="A68" t="s">
        <v>662</v>
      </c>
      <c r="B68">
        <v>52.05</v>
      </c>
      <c r="C68">
        <f t="shared" si="17"/>
        <v>0</v>
      </c>
      <c r="D68" s="13" t="str">
        <f t="shared" si="18"/>
        <v/>
      </c>
      <c r="E68" s="11" t="str">
        <f t="shared" si="11"/>
        <v>마</v>
      </c>
      <c r="F68" s="11" t="str">
        <f t="shared" si="12"/>
        <v>저</v>
      </c>
      <c r="I68" t="str">
        <f t="shared" si="13"/>
        <v/>
      </c>
      <c r="J68" t="str">
        <f t="shared" si="14"/>
        <v/>
      </c>
      <c r="K68" t="str">
        <f t="shared" si="15"/>
        <v/>
      </c>
      <c r="L68">
        <f t="shared" si="16"/>
        <v>52.05</v>
      </c>
      <c r="AB68">
        <f t="shared" si="19"/>
        <v>1</v>
      </c>
      <c r="AC68">
        <f t="shared" ref="AC68:AC131" si="20">AB68*100</f>
        <v>100</v>
      </c>
      <c r="AD68">
        <f t="shared" ref="AD68:AD131" si="21">DEGREES(ATAN(AC68/100))</f>
        <v>45</v>
      </c>
      <c r="AF68">
        <v>45.065668486446818</v>
      </c>
    </row>
    <row r="69" spans="1:32" x14ac:dyDescent="0.45">
      <c r="A69" t="s">
        <v>667</v>
      </c>
      <c r="B69">
        <v>51.81</v>
      </c>
      <c r="C69">
        <f t="shared" si="17"/>
        <v>-0.23999999999999488</v>
      </c>
      <c r="D69" s="13" t="str">
        <f t="shared" si="18"/>
        <v/>
      </c>
      <c r="E69" s="11" t="str">
        <f t="shared" si="11"/>
        <v>마</v>
      </c>
      <c r="F69" s="11" t="str">
        <f t="shared" si="12"/>
        <v>저</v>
      </c>
      <c r="I69" t="str">
        <f t="shared" si="13"/>
        <v/>
      </c>
      <c r="J69" t="str">
        <f t="shared" si="14"/>
        <v/>
      </c>
      <c r="K69" t="str">
        <f t="shared" si="15"/>
        <v/>
      </c>
      <c r="L69">
        <f t="shared" si="16"/>
        <v>51.81</v>
      </c>
      <c r="AB69">
        <f t="shared" si="19"/>
        <v>0.99538904899135461</v>
      </c>
      <c r="AC69">
        <f t="shared" si="20"/>
        <v>99.53890489913546</v>
      </c>
      <c r="AD69">
        <f t="shared" si="21"/>
        <v>44.8676009762437</v>
      </c>
      <c r="AF69">
        <v>45.082156209127113</v>
      </c>
    </row>
    <row r="70" spans="1:32" x14ac:dyDescent="0.45">
      <c r="A70" t="s">
        <v>672</v>
      </c>
      <c r="B70">
        <v>51.69</v>
      </c>
      <c r="C70">
        <f t="shared" si="17"/>
        <v>-0.12000000000000455</v>
      </c>
      <c r="D70" s="13" t="str">
        <f t="shared" si="18"/>
        <v/>
      </c>
      <c r="E70" s="11" t="str">
        <f t="shared" si="11"/>
        <v>마</v>
      </c>
      <c r="F70" s="11" t="str">
        <f t="shared" si="12"/>
        <v>저</v>
      </c>
      <c r="I70" t="str">
        <f t="shared" si="13"/>
        <v/>
      </c>
      <c r="J70" t="str">
        <f t="shared" si="14"/>
        <v/>
      </c>
      <c r="K70" t="str">
        <f t="shared" si="15"/>
        <v/>
      </c>
      <c r="L70">
        <f t="shared" si="16"/>
        <v>51.69</v>
      </c>
      <c r="AB70">
        <f t="shared" si="19"/>
        <v>0.99768384481760264</v>
      </c>
      <c r="AC70">
        <f t="shared" si="20"/>
        <v>99.768384481760265</v>
      </c>
      <c r="AD70">
        <f t="shared" si="21"/>
        <v>44.933570140475688</v>
      </c>
      <c r="AF70">
        <v>45.049463970024917</v>
      </c>
    </row>
    <row r="71" spans="1:32" x14ac:dyDescent="0.45">
      <c r="A71" t="s">
        <v>681</v>
      </c>
      <c r="B71">
        <v>51.66</v>
      </c>
      <c r="C71">
        <f t="shared" si="17"/>
        <v>-3.0000000000001137E-2</v>
      </c>
      <c r="D71" s="13" t="str">
        <f t="shared" si="18"/>
        <v/>
      </c>
      <c r="E71" s="11" t="str">
        <f t="shared" si="11"/>
        <v>마</v>
      </c>
      <c r="F71" s="11" t="str">
        <f t="shared" si="12"/>
        <v>저</v>
      </c>
      <c r="I71" t="str">
        <f t="shared" si="13"/>
        <v/>
      </c>
      <c r="J71" t="str">
        <f t="shared" si="14"/>
        <v/>
      </c>
      <c r="K71" t="str">
        <f t="shared" si="15"/>
        <v/>
      </c>
      <c r="L71">
        <f t="shared" si="16"/>
        <v>51.66</v>
      </c>
      <c r="AB71">
        <f t="shared" si="19"/>
        <v>0.99941961694718517</v>
      </c>
      <c r="AC71">
        <f t="shared" si="20"/>
        <v>99.941961694718515</v>
      </c>
      <c r="AD71">
        <f t="shared" si="21"/>
        <v>44.983368424411083</v>
      </c>
      <c r="AF71">
        <v>45.05036252395869</v>
      </c>
    </row>
    <row r="72" spans="1:32" x14ac:dyDescent="0.45">
      <c r="A72" t="s">
        <v>689</v>
      </c>
      <c r="B72">
        <v>51.57</v>
      </c>
      <c r="C72">
        <f t="shared" si="17"/>
        <v>-8.9999999999996305E-2</v>
      </c>
      <c r="D72" s="13" t="str">
        <f t="shared" si="18"/>
        <v/>
      </c>
      <c r="E72" s="11" t="str">
        <f t="shared" si="11"/>
        <v>마</v>
      </c>
      <c r="F72" s="11" t="str">
        <f t="shared" si="12"/>
        <v>저</v>
      </c>
      <c r="I72" t="str">
        <f t="shared" si="13"/>
        <v/>
      </c>
      <c r="J72" t="str">
        <f t="shared" si="14"/>
        <v/>
      </c>
      <c r="K72" t="str">
        <f t="shared" si="15"/>
        <v/>
      </c>
      <c r="L72">
        <f t="shared" si="16"/>
        <v>51.57</v>
      </c>
      <c r="AB72">
        <f t="shared" si="19"/>
        <v>0.99825783972125448</v>
      </c>
      <c r="AC72">
        <f t="shared" si="20"/>
        <v>99.82578397212545</v>
      </c>
      <c r="AD72">
        <f t="shared" si="21"/>
        <v>44.950047284223054</v>
      </c>
      <c r="AF72">
        <v>45.01679735499021</v>
      </c>
    </row>
    <row r="73" spans="1:32" x14ac:dyDescent="0.45">
      <c r="A73" t="s">
        <v>690</v>
      </c>
      <c r="B73">
        <v>51.54</v>
      </c>
      <c r="C73">
        <f t="shared" si="17"/>
        <v>-3.0000000000001137E-2</v>
      </c>
      <c r="D73" s="13" t="str">
        <f t="shared" si="18"/>
        <v/>
      </c>
      <c r="E73" s="11" t="str">
        <f t="shared" si="11"/>
        <v>마</v>
      </c>
      <c r="F73" s="11" t="str">
        <f t="shared" si="12"/>
        <v>저</v>
      </c>
      <c r="I73" t="str">
        <f t="shared" si="13"/>
        <v/>
      </c>
      <c r="J73" t="str">
        <f t="shared" si="14"/>
        <v/>
      </c>
      <c r="K73" t="str">
        <f t="shared" si="15"/>
        <v/>
      </c>
      <c r="L73">
        <f t="shared" si="16"/>
        <v>51.54</v>
      </c>
      <c r="AB73">
        <f t="shared" si="19"/>
        <v>0.99941826643397325</v>
      </c>
      <c r="AC73">
        <f t="shared" si="20"/>
        <v>99.94182664339732</v>
      </c>
      <c r="AD73">
        <f t="shared" si="21"/>
        <v>44.983329712570168</v>
      </c>
      <c r="AF73">
        <v>45.016876517777938</v>
      </c>
    </row>
    <row r="74" spans="1:32" x14ac:dyDescent="0.45">
      <c r="A74" t="s">
        <v>696</v>
      </c>
      <c r="B74">
        <v>51.36</v>
      </c>
      <c r="C74">
        <f t="shared" si="17"/>
        <v>-0.17999999999999972</v>
      </c>
      <c r="D74" s="13" t="str">
        <f t="shared" si="18"/>
        <v/>
      </c>
      <c r="E74" s="11" t="str">
        <f t="shared" si="11"/>
        <v>마</v>
      </c>
      <c r="F74" s="11" t="str">
        <f t="shared" si="12"/>
        <v>저</v>
      </c>
      <c r="I74" t="str">
        <f t="shared" si="13"/>
        <v/>
      </c>
      <c r="J74" t="str">
        <f t="shared" si="14"/>
        <v/>
      </c>
      <c r="K74" t="str">
        <f t="shared" si="15"/>
        <v/>
      </c>
      <c r="L74">
        <f t="shared" si="16"/>
        <v>51.36</v>
      </c>
      <c r="AB74">
        <f t="shared" si="19"/>
        <v>0.99650756693830034</v>
      </c>
      <c r="AC74">
        <f t="shared" si="20"/>
        <v>99.650756693830033</v>
      </c>
      <c r="AD74">
        <f t="shared" si="21"/>
        <v>44.899774248852843</v>
      </c>
      <c r="AF74">
        <v>45.017016863031905</v>
      </c>
    </row>
    <row r="75" spans="1:32" x14ac:dyDescent="0.45">
      <c r="A75" t="s">
        <v>705</v>
      </c>
      <c r="B75">
        <v>51.24</v>
      </c>
      <c r="C75">
        <f t="shared" si="17"/>
        <v>-0.11999999999999744</v>
      </c>
      <c r="D75" s="13" t="str">
        <f t="shared" si="18"/>
        <v/>
      </c>
      <c r="E75" s="11" t="str">
        <f t="shared" si="11"/>
        <v>마</v>
      </c>
      <c r="F75" s="11" t="str">
        <f t="shared" si="12"/>
        <v>저</v>
      </c>
      <c r="I75" t="str">
        <f t="shared" si="13"/>
        <v/>
      </c>
      <c r="J75" t="str">
        <f t="shared" si="14"/>
        <v/>
      </c>
      <c r="K75" t="str">
        <f t="shared" si="15"/>
        <v/>
      </c>
      <c r="L75">
        <f t="shared" si="16"/>
        <v>51.24</v>
      </c>
      <c r="AB75">
        <f t="shared" si="19"/>
        <v>0.99766355140186924</v>
      </c>
      <c r="AC75">
        <f t="shared" si="20"/>
        <v>99.766355140186931</v>
      </c>
      <c r="AD75">
        <f t="shared" si="21"/>
        <v>44.932987422938801</v>
      </c>
      <c r="AF75">
        <v>45.051111297337165</v>
      </c>
    </row>
    <row r="76" spans="1:32" x14ac:dyDescent="0.45">
      <c r="A76" t="s">
        <v>714</v>
      </c>
      <c r="B76">
        <v>51.12</v>
      </c>
      <c r="C76">
        <f t="shared" si="17"/>
        <v>-0.12000000000000455</v>
      </c>
      <c r="D76" s="13" t="str">
        <f t="shared" si="18"/>
        <v/>
      </c>
      <c r="E76" s="11" t="str">
        <f t="shared" si="11"/>
        <v>마</v>
      </c>
      <c r="F76" s="11" t="str">
        <f t="shared" si="12"/>
        <v>저</v>
      </c>
      <c r="I76" t="str">
        <f t="shared" si="13"/>
        <v/>
      </c>
      <c r="J76" t="str">
        <f t="shared" si="14"/>
        <v/>
      </c>
      <c r="K76" t="str">
        <f t="shared" si="15"/>
        <v/>
      </c>
      <c r="L76">
        <f t="shared" si="16"/>
        <v>51.12</v>
      </c>
      <c r="AB76">
        <f t="shared" si="19"/>
        <v>0.99765807962529263</v>
      </c>
      <c r="AC76">
        <f t="shared" si="20"/>
        <v>99.765807962529266</v>
      </c>
      <c r="AD76">
        <f t="shared" si="21"/>
        <v>44.932830300979276</v>
      </c>
      <c r="AF76">
        <v>58.28503877142861</v>
      </c>
    </row>
    <row r="77" spans="1:32" x14ac:dyDescent="0.45">
      <c r="A77" t="s">
        <v>721</v>
      </c>
      <c r="B77">
        <v>51.03</v>
      </c>
      <c r="C77">
        <f t="shared" si="17"/>
        <v>-8.9999999999996305E-2</v>
      </c>
      <c r="D77" s="13" t="str">
        <f t="shared" si="18"/>
        <v/>
      </c>
      <c r="E77" s="11" t="str">
        <f t="shared" si="11"/>
        <v>마</v>
      </c>
      <c r="F77" s="11" t="str">
        <f t="shared" si="12"/>
        <v>저</v>
      </c>
      <c r="I77" t="str">
        <f t="shared" si="13"/>
        <v/>
      </c>
      <c r="J77" t="str">
        <f t="shared" si="14"/>
        <v/>
      </c>
      <c r="K77" t="str">
        <f t="shared" si="15"/>
        <v/>
      </c>
      <c r="L77">
        <f t="shared" si="16"/>
        <v>51.03</v>
      </c>
      <c r="AB77">
        <f t="shared" si="19"/>
        <v>0.99823943661971837</v>
      </c>
      <c r="AC77">
        <f t="shared" si="20"/>
        <v>99.823943661971839</v>
      </c>
      <c r="AD77">
        <f t="shared" si="21"/>
        <v>44.949519150054996</v>
      </c>
      <c r="AF77">
        <v>45.295119138841528</v>
      </c>
    </row>
    <row r="78" spans="1:32" x14ac:dyDescent="0.45">
      <c r="A78" t="s">
        <v>724</v>
      </c>
      <c r="B78">
        <v>51.03</v>
      </c>
      <c r="C78">
        <f t="shared" si="17"/>
        <v>0</v>
      </c>
      <c r="D78" s="13" t="str">
        <f t="shared" si="18"/>
        <v/>
      </c>
      <c r="E78" s="11" t="str">
        <f t="shared" si="11"/>
        <v>마</v>
      </c>
      <c r="F78" s="11" t="str">
        <f t="shared" si="12"/>
        <v>저</v>
      </c>
      <c r="I78" t="str">
        <f t="shared" si="13"/>
        <v/>
      </c>
      <c r="J78" t="str">
        <f t="shared" si="14"/>
        <v/>
      </c>
      <c r="K78" t="str">
        <f t="shared" si="15"/>
        <v/>
      </c>
      <c r="L78">
        <f t="shared" si="16"/>
        <v>51.03</v>
      </c>
      <c r="AB78">
        <f t="shared" si="19"/>
        <v>1</v>
      </c>
      <c r="AC78">
        <f t="shared" si="20"/>
        <v>100</v>
      </c>
      <c r="AD78">
        <f t="shared" si="21"/>
        <v>45</v>
      </c>
      <c r="AF78">
        <v>45.312860630099422</v>
      </c>
    </row>
    <row r="79" spans="1:32" x14ac:dyDescent="0.45">
      <c r="A79" t="s">
        <v>722</v>
      </c>
      <c r="B79">
        <v>50.88</v>
      </c>
      <c r="C79">
        <f t="shared" si="17"/>
        <v>-0.14999999999999858</v>
      </c>
      <c r="D79" s="13" t="str">
        <f t="shared" si="18"/>
        <v/>
      </c>
      <c r="E79" s="11" t="str">
        <f t="shared" si="11"/>
        <v>마</v>
      </c>
      <c r="F79" s="11" t="str">
        <f t="shared" si="12"/>
        <v>저</v>
      </c>
      <c r="I79" t="str">
        <f t="shared" si="13"/>
        <v/>
      </c>
      <c r="J79" t="str">
        <f t="shared" si="14"/>
        <v/>
      </c>
      <c r="K79" t="str">
        <f t="shared" si="15"/>
        <v/>
      </c>
      <c r="L79">
        <f t="shared" si="16"/>
        <v>50.88</v>
      </c>
      <c r="AB79">
        <f t="shared" si="19"/>
        <v>0.99706055261610815</v>
      </c>
      <c r="AC79">
        <f t="shared" si="20"/>
        <v>99.706055261610814</v>
      </c>
      <c r="AD79">
        <f t="shared" si="21"/>
        <v>44.915667150225254</v>
      </c>
      <c r="AF79">
        <v>45.049152787066674</v>
      </c>
    </row>
    <row r="80" spans="1:32" x14ac:dyDescent="0.45">
      <c r="A80" t="s">
        <v>735</v>
      </c>
      <c r="B80">
        <v>50.7</v>
      </c>
      <c r="C80">
        <f t="shared" si="17"/>
        <v>-0.17999999999999972</v>
      </c>
      <c r="D80" s="13" t="str">
        <f t="shared" si="18"/>
        <v/>
      </c>
      <c r="E80" s="11" t="str">
        <f t="shared" si="11"/>
        <v>마</v>
      </c>
      <c r="F80" s="11" t="str">
        <f t="shared" si="12"/>
        <v>저</v>
      </c>
      <c r="I80" t="str">
        <f t="shared" si="13"/>
        <v/>
      </c>
      <c r="J80" t="str">
        <f t="shared" si="14"/>
        <v/>
      </c>
      <c r="K80" t="str">
        <f t="shared" si="15"/>
        <v/>
      </c>
      <c r="L80">
        <f t="shared" si="16"/>
        <v>50.7</v>
      </c>
      <c r="AB80">
        <f t="shared" si="19"/>
        <v>0.99646226415094341</v>
      </c>
      <c r="AC80">
        <f t="shared" si="20"/>
        <v>99.646226415094347</v>
      </c>
      <c r="AD80">
        <f t="shared" si="21"/>
        <v>44.898471849597598</v>
      </c>
      <c r="AF80">
        <v>45.115482267055931</v>
      </c>
    </row>
    <row r="81" spans="1:32" x14ac:dyDescent="0.45">
      <c r="A81" t="s">
        <v>745</v>
      </c>
      <c r="B81">
        <v>50.64</v>
      </c>
      <c r="C81">
        <f t="shared" si="17"/>
        <v>-6.0000000000002274E-2</v>
      </c>
      <c r="D81" s="13" t="str">
        <f t="shared" si="18"/>
        <v/>
      </c>
      <c r="E81" s="11" t="str">
        <f t="shared" si="11"/>
        <v>마</v>
      </c>
      <c r="F81" s="11" t="str">
        <f t="shared" si="12"/>
        <v>저</v>
      </c>
      <c r="I81" t="str">
        <f t="shared" si="13"/>
        <v/>
      </c>
      <c r="J81" t="str">
        <f t="shared" si="14"/>
        <v/>
      </c>
      <c r="K81" t="str">
        <f t="shared" si="15"/>
        <v/>
      </c>
      <c r="L81">
        <f t="shared" si="16"/>
        <v>50.64</v>
      </c>
      <c r="AB81">
        <f t="shared" si="19"/>
        <v>0.99881656804733721</v>
      </c>
      <c r="AC81">
        <f t="shared" si="20"/>
        <v>99.881656804733723</v>
      </c>
      <c r="AD81">
        <f t="shared" si="21"/>
        <v>44.966077103127169</v>
      </c>
      <c r="AF81">
        <v>45.016631575588931</v>
      </c>
    </row>
    <row r="82" spans="1:32" x14ac:dyDescent="0.45">
      <c r="A82" t="s">
        <v>748</v>
      </c>
      <c r="B82">
        <v>50.52</v>
      </c>
      <c r="C82">
        <f t="shared" si="17"/>
        <v>-0.11999999999999744</v>
      </c>
      <c r="D82" s="13" t="str">
        <f t="shared" si="18"/>
        <v/>
      </c>
      <c r="E82" s="11" t="str">
        <f t="shared" si="11"/>
        <v>마</v>
      </c>
      <c r="F82" s="11" t="str">
        <f t="shared" si="12"/>
        <v>저</v>
      </c>
      <c r="I82" t="str">
        <f t="shared" si="13"/>
        <v/>
      </c>
      <c r="J82" t="str">
        <f t="shared" si="14"/>
        <v/>
      </c>
      <c r="K82" t="str">
        <f t="shared" si="15"/>
        <v/>
      </c>
      <c r="L82">
        <f t="shared" si="16"/>
        <v>50.52</v>
      </c>
      <c r="AB82">
        <f t="shared" si="19"/>
        <v>0.99763033175355453</v>
      </c>
      <c r="AC82">
        <f t="shared" si="20"/>
        <v>99.76303317535546</v>
      </c>
      <c r="AD82">
        <f t="shared" si="21"/>
        <v>44.932033508139689</v>
      </c>
      <c r="AF82">
        <v>45.016906396532967</v>
      </c>
    </row>
    <row r="83" spans="1:32" x14ac:dyDescent="0.45">
      <c r="A83" t="s">
        <v>754</v>
      </c>
      <c r="B83">
        <v>50.46</v>
      </c>
      <c r="C83">
        <f t="shared" si="17"/>
        <v>-6.0000000000002274E-2</v>
      </c>
      <c r="D83" s="13" t="str">
        <f t="shared" si="18"/>
        <v/>
      </c>
      <c r="E83" s="11" t="str">
        <f t="shared" si="11"/>
        <v>마</v>
      </c>
      <c r="F83" s="11" t="str">
        <f t="shared" si="12"/>
        <v>저</v>
      </c>
      <c r="I83" t="str">
        <f t="shared" si="13"/>
        <v/>
      </c>
      <c r="J83" t="str">
        <f t="shared" si="14"/>
        <v/>
      </c>
      <c r="K83" t="str">
        <f t="shared" si="15"/>
        <v/>
      </c>
      <c r="L83">
        <f t="shared" si="16"/>
        <v>50.46</v>
      </c>
      <c r="AB83">
        <f t="shared" si="19"/>
        <v>0.99881235154394299</v>
      </c>
      <c r="AC83">
        <f t="shared" si="20"/>
        <v>99.881235154394304</v>
      </c>
      <c r="AD83">
        <f t="shared" si="21"/>
        <v>44.965956165911834</v>
      </c>
      <c r="AF83">
        <v>45.016976526766335</v>
      </c>
    </row>
    <row r="84" spans="1:32" x14ac:dyDescent="0.45">
      <c r="A84" t="s">
        <v>760</v>
      </c>
      <c r="B84">
        <v>50.43</v>
      </c>
      <c r="C84">
        <f t="shared" si="17"/>
        <v>-3.0000000000001137E-2</v>
      </c>
      <c r="D84" s="13" t="str">
        <f t="shared" si="18"/>
        <v/>
      </c>
      <c r="E84" s="11" t="str">
        <f t="shared" si="11"/>
        <v>마</v>
      </c>
      <c r="F84" s="11" t="str">
        <f t="shared" si="12"/>
        <v>저</v>
      </c>
      <c r="I84" t="str">
        <f t="shared" si="13"/>
        <v/>
      </c>
      <c r="J84" t="str">
        <f t="shared" si="14"/>
        <v/>
      </c>
      <c r="K84" t="str">
        <f t="shared" si="15"/>
        <v/>
      </c>
      <c r="L84">
        <f t="shared" si="16"/>
        <v>50.43</v>
      </c>
      <c r="AB84">
        <f t="shared" si="19"/>
        <v>0.99940546967895361</v>
      </c>
      <c r="AC84">
        <f t="shared" si="20"/>
        <v>99.940546967895358</v>
      </c>
      <c r="AD84">
        <f t="shared" si="21"/>
        <v>44.982962896870532</v>
      </c>
      <c r="AF84">
        <v>45.034145275762903</v>
      </c>
    </row>
    <row r="85" spans="1:32" x14ac:dyDescent="0.45">
      <c r="A85" t="s">
        <v>773</v>
      </c>
      <c r="B85">
        <v>50.28</v>
      </c>
      <c r="C85">
        <f t="shared" si="17"/>
        <v>-0.14999999999999858</v>
      </c>
      <c r="D85" s="13" t="str">
        <f t="shared" si="18"/>
        <v/>
      </c>
      <c r="E85" s="11" t="str">
        <f t="shared" si="11"/>
        <v>마</v>
      </c>
      <c r="F85" s="11" t="str">
        <f t="shared" si="12"/>
        <v>저</v>
      </c>
      <c r="I85" t="str">
        <f t="shared" si="13"/>
        <v/>
      </c>
      <c r="J85" t="str">
        <f t="shared" si="14"/>
        <v/>
      </c>
      <c r="K85" t="str">
        <f t="shared" si="15"/>
        <v/>
      </c>
      <c r="L85">
        <f t="shared" si="16"/>
        <v>50.28</v>
      </c>
      <c r="AB85">
        <f t="shared" si="19"/>
        <v>0.99702558001189767</v>
      </c>
      <c r="AC85">
        <f t="shared" si="20"/>
        <v>99.702558001189772</v>
      </c>
      <c r="AD85">
        <f t="shared" si="21"/>
        <v>44.914662292009133</v>
      </c>
      <c r="AF85">
        <v>58.10989216352985</v>
      </c>
    </row>
    <row r="86" spans="1:32" x14ac:dyDescent="0.45">
      <c r="A86" t="s">
        <v>781</v>
      </c>
      <c r="B86">
        <v>50.13</v>
      </c>
      <c r="C86">
        <f t="shared" si="17"/>
        <v>-0.14999999999999858</v>
      </c>
      <c r="D86" s="13" t="str">
        <f t="shared" si="18"/>
        <v/>
      </c>
      <c r="E86" s="11" t="str">
        <f t="shared" si="11"/>
        <v>마</v>
      </c>
      <c r="F86" s="11" t="str">
        <f t="shared" si="12"/>
        <v>저</v>
      </c>
      <c r="I86" t="str">
        <f t="shared" si="13"/>
        <v/>
      </c>
      <c r="J86" t="str">
        <f t="shared" si="14"/>
        <v/>
      </c>
      <c r="K86" t="str">
        <f t="shared" si="15"/>
        <v/>
      </c>
      <c r="L86">
        <f t="shared" si="16"/>
        <v>50.13</v>
      </c>
      <c r="AB86">
        <f t="shared" si="19"/>
        <v>0.99701670644391416</v>
      </c>
      <c r="AC86">
        <f t="shared" si="20"/>
        <v>99.701670644391413</v>
      </c>
      <c r="AD86">
        <f t="shared" si="21"/>
        <v>44.914407324631739</v>
      </c>
      <c r="AF86">
        <v>45.381683484595634</v>
      </c>
    </row>
    <row r="87" spans="1:32" x14ac:dyDescent="0.45">
      <c r="A87" t="s">
        <v>785</v>
      </c>
      <c r="B87">
        <v>50.19</v>
      </c>
      <c r="C87">
        <f t="shared" si="17"/>
        <v>5.9999999999995168E-2</v>
      </c>
      <c r="D87" s="13" t="str">
        <f t="shared" si="18"/>
        <v/>
      </c>
      <c r="E87" s="11" t="str">
        <f t="shared" si="11"/>
        <v>마</v>
      </c>
      <c r="F87" s="11" t="str">
        <f t="shared" si="12"/>
        <v>저</v>
      </c>
      <c r="I87" t="str">
        <f t="shared" si="13"/>
        <v/>
      </c>
      <c r="J87" t="str">
        <f t="shared" si="14"/>
        <v/>
      </c>
      <c r="K87" t="str">
        <f t="shared" si="15"/>
        <v/>
      </c>
      <c r="L87">
        <f t="shared" si="16"/>
        <v>50.19</v>
      </c>
      <c r="AB87">
        <f t="shared" si="19"/>
        <v>1.0011968880909634</v>
      </c>
      <c r="AC87">
        <f t="shared" si="20"/>
        <v>100.11968880909635</v>
      </c>
      <c r="AD87">
        <f t="shared" si="21"/>
        <v>45.034267806627625</v>
      </c>
      <c r="AF87">
        <v>45.376665147518771</v>
      </c>
    </row>
    <row r="88" spans="1:32" x14ac:dyDescent="0.45">
      <c r="A88" t="s">
        <v>793</v>
      </c>
      <c r="B88">
        <v>80.58</v>
      </c>
      <c r="C88">
        <f t="shared" si="17"/>
        <v>30.39</v>
      </c>
      <c r="D88" s="13" t="str">
        <f t="shared" si="18"/>
        <v>변곡점</v>
      </c>
      <c r="E88" s="11" t="str">
        <f t="shared" si="11"/>
        <v>플</v>
      </c>
      <c r="F88" s="11" t="str">
        <f t="shared" si="12"/>
        <v>고</v>
      </c>
      <c r="I88">
        <f t="shared" si="13"/>
        <v>80.58</v>
      </c>
      <c r="J88" t="str">
        <f t="shared" si="14"/>
        <v/>
      </c>
      <c r="K88" t="str">
        <f t="shared" si="15"/>
        <v/>
      </c>
      <c r="L88" t="str">
        <f t="shared" si="16"/>
        <v/>
      </c>
      <c r="AB88">
        <f t="shared" si="19"/>
        <v>1.6054991034070532</v>
      </c>
      <c r="AC88">
        <f t="shared" si="20"/>
        <v>160.54991034070531</v>
      </c>
      <c r="AD88">
        <f t="shared" si="21"/>
        <v>58.082902852670159</v>
      </c>
      <c r="AF88">
        <v>45.155497481932088</v>
      </c>
    </row>
    <row r="89" spans="1:32" x14ac:dyDescent="0.45">
      <c r="A89" t="s">
        <v>798</v>
      </c>
      <c r="B89">
        <v>81.66</v>
      </c>
      <c r="C89">
        <f t="shared" si="17"/>
        <v>1.0799999999999983</v>
      </c>
      <c r="D89" s="13" t="str">
        <f t="shared" si="18"/>
        <v/>
      </c>
      <c r="E89" s="11" t="str">
        <f t="shared" si="11"/>
        <v>플</v>
      </c>
      <c r="F89" s="11" t="str">
        <f t="shared" si="12"/>
        <v>저</v>
      </c>
      <c r="I89" t="str">
        <f t="shared" si="13"/>
        <v/>
      </c>
      <c r="J89">
        <f t="shared" si="14"/>
        <v>81.66</v>
      </c>
      <c r="K89" t="str">
        <f t="shared" si="15"/>
        <v/>
      </c>
      <c r="L89" t="str">
        <f t="shared" si="16"/>
        <v/>
      </c>
      <c r="AB89">
        <f t="shared" si="19"/>
        <v>1.013402829486225</v>
      </c>
      <c r="AC89">
        <f t="shared" si="20"/>
        <v>101.3402829486225</v>
      </c>
      <c r="AD89">
        <f t="shared" si="21"/>
        <v>45.381401182668753</v>
      </c>
      <c r="AF89">
        <v>45.016328235383874</v>
      </c>
    </row>
    <row r="90" spans="1:32" x14ac:dyDescent="0.45">
      <c r="A90" t="s">
        <v>806</v>
      </c>
      <c r="B90">
        <v>82.71</v>
      </c>
      <c r="C90">
        <f t="shared" si="17"/>
        <v>1.0499999999999972</v>
      </c>
      <c r="D90" s="13" t="str">
        <f t="shared" si="18"/>
        <v/>
      </c>
      <c r="E90" s="11" t="str">
        <f t="shared" si="11"/>
        <v>플</v>
      </c>
      <c r="F90" s="11" t="str">
        <f t="shared" si="12"/>
        <v>저</v>
      </c>
      <c r="I90" t="str">
        <f t="shared" si="13"/>
        <v/>
      </c>
      <c r="J90">
        <f t="shared" si="14"/>
        <v>82.71</v>
      </c>
      <c r="K90" t="str">
        <f t="shared" si="15"/>
        <v/>
      </c>
      <c r="L90" t="str">
        <f t="shared" si="16"/>
        <v/>
      </c>
      <c r="AB90">
        <f t="shared" si="19"/>
        <v>1.0128581925055107</v>
      </c>
      <c r="AC90">
        <f t="shared" si="20"/>
        <v>101.28581925055107</v>
      </c>
      <c r="AD90">
        <f t="shared" si="21"/>
        <v>45.366002008802639</v>
      </c>
      <c r="AF90">
        <v>45.032928605290181</v>
      </c>
    </row>
    <row r="91" spans="1:32" x14ac:dyDescent="0.45">
      <c r="A91" t="s">
        <v>820</v>
      </c>
      <c r="B91">
        <v>83.13</v>
      </c>
      <c r="C91">
        <f t="shared" si="17"/>
        <v>0.42000000000000171</v>
      </c>
      <c r="D91" s="13" t="str">
        <f t="shared" si="18"/>
        <v/>
      </c>
      <c r="E91" s="11" t="str">
        <f t="shared" ref="E91:E154" si="22">IF(D91="변곡점",IF(E90="마","플","마"),E90)</f>
        <v>플</v>
      </c>
      <c r="F91" s="11" t="str">
        <f t="shared" ref="F91:F154" si="23">IF(ABS(C91)&gt;15,"고","저")</f>
        <v>저</v>
      </c>
      <c r="I91" t="str">
        <f t="shared" si="13"/>
        <v/>
      </c>
      <c r="J91">
        <f t="shared" si="14"/>
        <v>83.13</v>
      </c>
      <c r="K91" t="str">
        <f t="shared" si="15"/>
        <v/>
      </c>
      <c r="L91" t="str">
        <f t="shared" si="16"/>
        <v/>
      </c>
      <c r="AB91">
        <f t="shared" si="19"/>
        <v>1.0050779833151977</v>
      </c>
      <c r="AC91">
        <f t="shared" si="20"/>
        <v>100.50779833151977</v>
      </c>
      <c r="AD91">
        <f t="shared" si="21"/>
        <v>45.145104775370449</v>
      </c>
      <c r="AF91">
        <v>45.033311495963581</v>
      </c>
    </row>
    <row r="92" spans="1:32" x14ac:dyDescent="0.45">
      <c r="A92" t="s">
        <v>827</v>
      </c>
      <c r="B92">
        <v>53.25</v>
      </c>
      <c r="C92">
        <f t="shared" si="17"/>
        <v>-29.879999999999995</v>
      </c>
      <c r="D92" s="13" t="str">
        <f t="shared" si="18"/>
        <v>변곡점</v>
      </c>
      <c r="E92" s="11" t="str">
        <f t="shared" si="22"/>
        <v>마</v>
      </c>
      <c r="F92" s="11" t="str">
        <f t="shared" si="23"/>
        <v>고</v>
      </c>
      <c r="I92" t="str">
        <f t="shared" si="13"/>
        <v/>
      </c>
      <c r="J92" t="str">
        <f t="shared" si="14"/>
        <v/>
      </c>
      <c r="K92">
        <f t="shared" si="15"/>
        <v>53.25</v>
      </c>
      <c r="L92" t="str">
        <f t="shared" si="16"/>
        <v/>
      </c>
      <c r="AB92">
        <f t="shared" si="19"/>
        <v>0.64056297365572001</v>
      </c>
      <c r="AC92">
        <f t="shared" si="20"/>
        <v>64.056297365572007</v>
      </c>
      <c r="AD92">
        <f t="shared" si="21"/>
        <v>32.642120320051411</v>
      </c>
      <c r="AF92">
        <v>45.067012577061206</v>
      </c>
    </row>
    <row r="93" spans="1:32" x14ac:dyDescent="0.45">
      <c r="A93" t="s">
        <v>836</v>
      </c>
      <c r="B93">
        <v>52.77</v>
      </c>
      <c r="C93">
        <f t="shared" si="17"/>
        <v>-0.47999999999999687</v>
      </c>
      <c r="D93" s="13" t="str">
        <f t="shared" si="18"/>
        <v/>
      </c>
      <c r="E93" s="11" t="str">
        <f t="shared" si="22"/>
        <v>마</v>
      </c>
      <c r="F93" s="11" t="str">
        <f t="shared" si="23"/>
        <v>저</v>
      </c>
      <c r="I93" t="str">
        <f t="shared" si="13"/>
        <v/>
      </c>
      <c r="J93" t="str">
        <f t="shared" si="14"/>
        <v/>
      </c>
      <c r="K93" t="str">
        <f t="shared" si="15"/>
        <v/>
      </c>
      <c r="L93">
        <f t="shared" si="16"/>
        <v>52.77</v>
      </c>
      <c r="AB93">
        <f t="shared" si="19"/>
        <v>0.99098591549295778</v>
      </c>
      <c r="AC93">
        <f t="shared" si="20"/>
        <v>99.098591549295776</v>
      </c>
      <c r="AD93">
        <f t="shared" si="21"/>
        <v>44.740598129987127</v>
      </c>
      <c r="AF93">
        <v>45.01691637964224</v>
      </c>
    </row>
    <row r="94" spans="1:32" x14ac:dyDescent="0.45">
      <c r="A94" t="s">
        <v>844</v>
      </c>
      <c r="B94">
        <v>52.68</v>
      </c>
      <c r="C94">
        <f t="shared" si="17"/>
        <v>-9.0000000000003411E-2</v>
      </c>
      <c r="D94" s="13" t="str">
        <f t="shared" si="18"/>
        <v/>
      </c>
      <c r="E94" s="11" t="str">
        <f t="shared" si="22"/>
        <v>마</v>
      </c>
      <c r="F94" s="11" t="str">
        <f t="shared" si="23"/>
        <v>저</v>
      </c>
      <c r="I94" t="str">
        <f t="shared" si="13"/>
        <v/>
      </c>
      <c r="J94" t="str">
        <f t="shared" si="14"/>
        <v/>
      </c>
      <c r="K94" t="str">
        <f t="shared" si="15"/>
        <v/>
      </c>
      <c r="L94">
        <f t="shared" si="16"/>
        <v>52.68</v>
      </c>
      <c r="AB94">
        <f t="shared" si="19"/>
        <v>0.99829448550312672</v>
      </c>
      <c r="AC94">
        <f t="shared" si="20"/>
        <v>99.829448550312677</v>
      </c>
      <c r="AD94">
        <f t="shared" si="21"/>
        <v>44.951098919828475</v>
      </c>
      <c r="AF94">
        <v>45.017047241244391</v>
      </c>
    </row>
    <row r="95" spans="1:32" x14ac:dyDescent="0.45">
      <c r="A95" t="s">
        <v>853</v>
      </c>
      <c r="B95">
        <v>52.53</v>
      </c>
      <c r="C95">
        <f t="shared" si="17"/>
        <v>-0.14999999999999858</v>
      </c>
      <c r="D95" s="13" t="str">
        <f t="shared" si="18"/>
        <v/>
      </c>
      <c r="E95" s="11" t="str">
        <f t="shared" si="22"/>
        <v>마</v>
      </c>
      <c r="F95" s="11" t="str">
        <f t="shared" si="23"/>
        <v>저</v>
      </c>
      <c r="I95" t="str">
        <f t="shared" si="13"/>
        <v/>
      </c>
      <c r="J95" t="str">
        <f t="shared" si="14"/>
        <v/>
      </c>
      <c r="K95" t="str">
        <f t="shared" si="15"/>
        <v/>
      </c>
      <c r="L95">
        <f t="shared" si="16"/>
        <v>52.53</v>
      </c>
      <c r="AB95">
        <f t="shared" si="19"/>
        <v>0.99715261958997725</v>
      </c>
      <c r="AC95">
        <f t="shared" si="20"/>
        <v>99.715261958997729</v>
      </c>
      <c r="AD95">
        <f t="shared" si="21"/>
        <v>44.918312317234324</v>
      </c>
      <c r="AF95">
        <v>45.068249853976994</v>
      </c>
    </row>
    <row r="96" spans="1:32" x14ac:dyDescent="0.45">
      <c r="A96" t="s">
        <v>867</v>
      </c>
      <c r="B96">
        <v>52.29</v>
      </c>
      <c r="C96">
        <f t="shared" si="17"/>
        <v>-0.24000000000000199</v>
      </c>
      <c r="D96" s="13" t="str">
        <f t="shared" si="18"/>
        <v/>
      </c>
      <c r="E96" s="11" t="str">
        <f t="shared" si="22"/>
        <v>마</v>
      </c>
      <c r="F96" s="11" t="str">
        <f t="shared" si="23"/>
        <v>저</v>
      </c>
      <c r="I96" t="str">
        <f t="shared" si="13"/>
        <v/>
      </c>
      <c r="J96" t="str">
        <f t="shared" si="14"/>
        <v/>
      </c>
      <c r="K96" t="str">
        <f t="shared" si="15"/>
        <v/>
      </c>
      <c r="L96">
        <f t="shared" si="16"/>
        <v>52.29</v>
      </c>
      <c r="AB96">
        <f t="shared" si="19"/>
        <v>0.99543118218161042</v>
      </c>
      <c r="AC96">
        <f t="shared" si="20"/>
        <v>99.543118218161041</v>
      </c>
      <c r="AD96">
        <f t="shared" si="21"/>
        <v>44.868813556061802</v>
      </c>
      <c r="AF96">
        <v>45.034267806627625</v>
      </c>
    </row>
    <row r="97" spans="1:32" x14ac:dyDescent="0.45">
      <c r="A97" t="s">
        <v>869</v>
      </c>
      <c r="B97">
        <v>52.23</v>
      </c>
      <c r="C97">
        <f t="shared" si="17"/>
        <v>-6.0000000000002274E-2</v>
      </c>
      <c r="D97" s="13" t="str">
        <f t="shared" si="18"/>
        <v/>
      </c>
      <c r="E97" s="11" t="str">
        <f t="shared" si="22"/>
        <v>마</v>
      </c>
      <c r="F97" s="11" t="str">
        <f t="shared" si="23"/>
        <v>저</v>
      </c>
      <c r="I97" t="str">
        <f t="shared" si="13"/>
        <v/>
      </c>
      <c r="J97" t="str">
        <f t="shared" si="14"/>
        <v/>
      </c>
      <c r="K97" t="str">
        <f t="shared" si="15"/>
        <v/>
      </c>
      <c r="L97">
        <f t="shared" si="16"/>
        <v>52.23</v>
      </c>
      <c r="AB97">
        <f t="shared" si="19"/>
        <v>0.99885255306942045</v>
      </c>
      <c r="AC97">
        <f t="shared" si="20"/>
        <v>99.885255306942042</v>
      </c>
      <c r="AD97">
        <f t="shared" si="21"/>
        <v>44.967109200218481</v>
      </c>
      <c r="AF97">
        <v>58.244898541084012</v>
      </c>
    </row>
    <row r="98" spans="1:32" x14ac:dyDescent="0.45">
      <c r="A98" t="s">
        <v>877</v>
      </c>
      <c r="B98">
        <v>52.05</v>
      </c>
      <c r="C98">
        <f t="shared" si="17"/>
        <v>-0.17999999999999972</v>
      </c>
      <c r="D98" s="13" t="str">
        <f t="shared" si="18"/>
        <v/>
      </c>
      <c r="E98" s="11" t="str">
        <f t="shared" si="22"/>
        <v>마</v>
      </c>
      <c r="F98" s="11" t="str">
        <f t="shared" si="23"/>
        <v>저</v>
      </c>
      <c r="I98" t="str">
        <f t="shared" si="13"/>
        <v/>
      </c>
      <c r="J98" t="str">
        <f t="shared" si="14"/>
        <v/>
      </c>
      <c r="K98" t="str">
        <f t="shared" si="15"/>
        <v/>
      </c>
      <c r="L98">
        <f t="shared" si="16"/>
        <v>52.05</v>
      </c>
      <c r="AB98">
        <f t="shared" si="19"/>
        <v>0.99655370476737504</v>
      </c>
      <c r="AC98">
        <f t="shared" si="20"/>
        <v>99.655370476737502</v>
      </c>
      <c r="AD98">
        <f t="shared" si="21"/>
        <v>44.901100593885538</v>
      </c>
      <c r="AF98">
        <v>45.305715149482019</v>
      </c>
    </row>
    <row r="99" spans="1:32" x14ac:dyDescent="0.45">
      <c r="A99" t="s">
        <v>889</v>
      </c>
      <c r="B99">
        <v>52.08</v>
      </c>
      <c r="C99">
        <f t="shared" si="17"/>
        <v>3.0000000000001137E-2</v>
      </c>
      <c r="D99" s="13" t="str">
        <f t="shared" si="18"/>
        <v/>
      </c>
      <c r="E99" s="11" t="str">
        <f t="shared" si="22"/>
        <v>마</v>
      </c>
      <c r="F99" s="11" t="str">
        <f t="shared" si="23"/>
        <v>저</v>
      </c>
      <c r="I99" t="str">
        <f t="shared" si="13"/>
        <v/>
      </c>
      <c r="J99" t="str">
        <f t="shared" si="14"/>
        <v/>
      </c>
      <c r="K99" t="str">
        <f t="shared" si="15"/>
        <v/>
      </c>
      <c r="L99">
        <f t="shared" si="16"/>
        <v>52.08</v>
      </c>
      <c r="AB99">
        <f t="shared" si="19"/>
        <v>1.0005763688760807</v>
      </c>
      <c r="AC99">
        <f t="shared" si="20"/>
        <v>100.05763688760807</v>
      </c>
      <c r="AD99">
        <f t="shared" si="21"/>
        <v>45.016506994505292</v>
      </c>
      <c r="AF99">
        <v>45.333596111055549</v>
      </c>
    </row>
    <row r="100" spans="1:32" x14ac:dyDescent="0.45">
      <c r="A100" t="s">
        <v>886</v>
      </c>
      <c r="B100">
        <v>51.9</v>
      </c>
      <c r="C100">
        <f t="shared" si="17"/>
        <v>-0.17999999999999972</v>
      </c>
      <c r="D100" s="13" t="str">
        <f t="shared" si="18"/>
        <v/>
      </c>
      <c r="E100" s="11" t="str">
        <f t="shared" si="22"/>
        <v>마</v>
      </c>
      <c r="F100" s="11" t="str">
        <f t="shared" si="23"/>
        <v>저</v>
      </c>
      <c r="I100" t="str">
        <f t="shared" si="13"/>
        <v/>
      </c>
      <c r="J100" t="str">
        <f t="shared" si="14"/>
        <v/>
      </c>
      <c r="K100" t="str">
        <f t="shared" si="15"/>
        <v/>
      </c>
      <c r="L100">
        <f t="shared" si="16"/>
        <v>51.9</v>
      </c>
      <c r="AB100">
        <f t="shared" si="19"/>
        <v>0.99654377880184331</v>
      </c>
      <c r="AC100">
        <f t="shared" si="20"/>
        <v>99.654377880184327</v>
      </c>
      <c r="AD100">
        <f t="shared" si="21"/>
        <v>44.900815252832977</v>
      </c>
      <c r="AF100">
        <v>45.016291094105505</v>
      </c>
    </row>
    <row r="101" spans="1:32" x14ac:dyDescent="0.45">
      <c r="A101" t="s">
        <v>892</v>
      </c>
      <c r="B101">
        <v>51.78</v>
      </c>
      <c r="C101">
        <f t="shared" si="17"/>
        <v>-0.11999999999999744</v>
      </c>
      <c r="D101" s="13" t="str">
        <f t="shared" si="18"/>
        <v/>
      </c>
      <c r="E101" s="11" t="str">
        <f t="shared" si="22"/>
        <v>마</v>
      </c>
      <c r="F101" s="11" t="str">
        <f t="shared" si="23"/>
        <v>저</v>
      </c>
      <c r="I101" t="str">
        <f t="shared" si="13"/>
        <v/>
      </c>
      <c r="J101" t="str">
        <f t="shared" si="14"/>
        <v/>
      </c>
      <c r="K101" t="str">
        <f t="shared" si="15"/>
        <v/>
      </c>
      <c r="L101">
        <f t="shared" si="16"/>
        <v>51.78</v>
      </c>
      <c r="AB101">
        <f t="shared" si="19"/>
        <v>0.9976878612716763</v>
      </c>
      <c r="AC101">
        <f t="shared" si="20"/>
        <v>99.76878612716763</v>
      </c>
      <c r="AD101">
        <f t="shared" si="21"/>
        <v>44.933685469989832</v>
      </c>
      <c r="AF101">
        <v>45.049606723113911</v>
      </c>
    </row>
    <row r="102" spans="1:32" x14ac:dyDescent="0.45">
      <c r="A102" t="s">
        <v>906</v>
      </c>
      <c r="B102">
        <v>51.69</v>
      </c>
      <c r="C102">
        <f t="shared" si="17"/>
        <v>-9.0000000000003411E-2</v>
      </c>
      <c r="D102" s="13" t="str">
        <f t="shared" si="18"/>
        <v/>
      </c>
      <c r="E102" s="11" t="str">
        <f t="shared" si="22"/>
        <v>마</v>
      </c>
      <c r="F102" s="11" t="str">
        <f t="shared" si="23"/>
        <v>저</v>
      </c>
      <c r="I102" t="str">
        <f t="shared" si="13"/>
        <v/>
      </c>
      <c r="J102" t="str">
        <f t="shared" si="14"/>
        <v/>
      </c>
      <c r="K102" t="str">
        <f t="shared" si="15"/>
        <v/>
      </c>
      <c r="L102">
        <f t="shared" si="16"/>
        <v>51.69</v>
      </c>
      <c r="AB102">
        <f t="shared" si="19"/>
        <v>0.99826187717265347</v>
      </c>
      <c r="AC102">
        <f t="shared" si="20"/>
        <v>99.826187717265341</v>
      </c>
      <c r="AD102">
        <f t="shared" si="21"/>
        <v>44.950163150133285</v>
      </c>
      <c r="AF102">
        <v>45.049923698820521</v>
      </c>
    </row>
    <row r="103" spans="1:32" x14ac:dyDescent="0.45">
      <c r="A103" t="s">
        <v>900</v>
      </c>
      <c r="B103">
        <v>51.6</v>
      </c>
      <c r="C103">
        <f t="shared" si="17"/>
        <v>-8.9999999999996305E-2</v>
      </c>
      <c r="D103" s="13" t="str">
        <f t="shared" si="18"/>
        <v/>
      </c>
      <c r="E103" s="11" t="str">
        <f t="shared" si="22"/>
        <v>마</v>
      </c>
      <c r="F103" s="11" t="str">
        <f t="shared" si="23"/>
        <v>저</v>
      </c>
      <c r="I103" t="str">
        <f t="shared" si="13"/>
        <v/>
      </c>
      <c r="J103" t="str">
        <f t="shared" si="14"/>
        <v/>
      </c>
      <c r="K103" t="str">
        <f t="shared" si="15"/>
        <v/>
      </c>
      <c r="L103">
        <f t="shared" si="16"/>
        <v>51.6</v>
      </c>
      <c r="AB103">
        <f t="shared" si="19"/>
        <v>0.99825885084155552</v>
      </c>
      <c r="AC103">
        <f t="shared" si="20"/>
        <v>99.825885084155559</v>
      </c>
      <c r="AD103">
        <f t="shared" si="21"/>
        <v>44.950076301179479</v>
      </c>
      <c r="AF103">
        <v>45.033467157124356</v>
      </c>
    </row>
    <row r="104" spans="1:32" x14ac:dyDescent="0.45">
      <c r="A104" t="s">
        <v>915</v>
      </c>
      <c r="B104">
        <v>51.51</v>
      </c>
      <c r="C104">
        <f t="shared" si="17"/>
        <v>-9.0000000000003411E-2</v>
      </c>
      <c r="D104" s="13" t="str">
        <f t="shared" si="18"/>
        <v/>
      </c>
      <c r="E104" s="11" t="str">
        <f t="shared" si="22"/>
        <v>마</v>
      </c>
      <c r="F104" s="11" t="str">
        <f t="shared" si="23"/>
        <v>저</v>
      </c>
      <c r="I104" t="str">
        <f t="shared" si="13"/>
        <v/>
      </c>
      <c r="J104" t="str">
        <f t="shared" si="14"/>
        <v/>
      </c>
      <c r="K104" t="str">
        <f t="shared" si="15"/>
        <v/>
      </c>
      <c r="L104">
        <f t="shared" si="16"/>
        <v>51.51</v>
      </c>
      <c r="AB104">
        <f t="shared" si="19"/>
        <v>0.99825581395348828</v>
      </c>
      <c r="AC104">
        <f t="shared" si="20"/>
        <v>99.825581395348834</v>
      </c>
      <c r="AD104">
        <f t="shared" si="21"/>
        <v>44.949989148999983</v>
      </c>
      <c r="AF104">
        <v>45.067248536623268</v>
      </c>
    </row>
    <row r="105" spans="1:32" x14ac:dyDescent="0.45">
      <c r="A105" t="s">
        <v>922</v>
      </c>
      <c r="B105">
        <v>51.42</v>
      </c>
      <c r="C105">
        <f t="shared" si="17"/>
        <v>-8.9999999999996305E-2</v>
      </c>
      <c r="D105" s="13" t="str">
        <f t="shared" si="18"/>
        <v/>
      </c>
      <c r="E105" s="11" t="str">
        <f t="shared" si="22"/>
        <v>마</v>
      </c>
      <c r="F105" s="11" t="str">
        <f t="shared" si="23"/>
        <v>저</v>
      </c>
      <c r="I105" t="str">
        <f t="shared" si="13"/>
        <v/>
      </c>
      <c r="J105" t="str">
        <f t="shared" si="14"/>
        <v/>
      </c>
      <c r="K105" t="str">
        <f t="shared" si="15"/>
        <v/>
      </c>
      <c r="L105">
        <f t="shared" si="16"/>
        <v>51.42</v>
      </c>
      <c r="AB105">
        <f t="shared" si="19"/>
        <v>0.998252766453116</v>
      </c>
      <c r="AC105">
        <f t="shared" si="20"/>
        <v>99.825276645311604</v>
      </c>
      <c r="AD105">
        <f t="shared" si="21"/>
        <v>44.949901692004005</v>
      </c>
      <c r="AF105">
        <v>47.47400377539833</v>
      </c>
    </row>
    <row r="106" spans="1:32" x14ac:dyDescent="0.45">
      <c r="A106" t="s">
        <v>926</v>
      </c>
      <c r="B106">
        <v>51.36</v>
      </c>
      <c r="C106">
        <f t="shared" si="17"/>
        <v>-6.0000000000002274E-2</v>
      </c>
      <c r="D106" s="13" t="str">
        <f t="shared" si="18"/>
        <v/>
      </c>
      <c r="E106" s="11" t="str">
        <f t="shared" si="22"/>
        <v>마</v>
      </c>
      <c r="F106" s="11" t="str">
        <f t="shared" si="23"/>
        <v>저</v>
      </c>
      <c r="I106" t="str">
        <f t="shared" si="13"/>
        <v/>
      </c>
      <c r="J106" t="str">
        <f t="shared" si="14"/>
        <v/>
      </c>
      <c r="K106" t="str">
        <f t="shared" si="15"/>
        <v/>
      </c>
      <c r="L106">
        <f t="shared" si="16"/>
        <v>51.36</v>
      </c>
      <c r="AB106">
        <f t="shared" si="19"/>
        <v>0.99883313885647607</v>
      </c>
      <c r="AC106">
        <f t="shared" si="20"/>
        <v>99.88331388564761</v>
      </c>
      <c r="AD106">
        <f t="shared" si="21"/>
        <v>44.966552380032397</v>
      </c>
      <c r="AF106">
        <v>55.975581669661807</v>
      </c>
    </row>
    <row r="107" spans="1:32" x14ac:dyDescent="0.45">
      <c r="A107" t="s">
        <v>932</v>
      </c>
      <c r="B107">
        <v>51.21</v>
      </c>
      <c r="C107">
        <f t="shared" si="17"/>
        <v>-0.14999999999999858</v>
      </c>
      <c r="D107" s="13" t="str">
        <f t="shared" si="18"/>
        <v/>
      </c>
      <c r="E107" s="11" t="str">
        <f t="shared" si="22"/>
        <v>마</v>
      </c>
      <c r="F107" s="11" t="str">
        <f t="shared" si="23"/>
        <v>저</v>
      </c>
      <c r="I107" t="str">
        <f t="shared" si="13"/>
        <v/>
      </c>
      <c r="J107" t="str">
        <f t="shared" si="14"/>
        <v/>
      </c>
      <c r="K107" t="str">
        <f t="shared" si="15"/>
        <v/>
      </c>
      <c r="L107">
        <f t="shared" si="16"/>
        <v>51.21</v>
      </c>
      <c r="AB107">
        <f t="shared" si="19"/>
        <v>0.99707943925233644</v>
      </c>
      <c r="AC107">
        <f t="shared" si="20"/>
        <v>99.70794392523365</v>
      </c>
      <c r="AD107">
        <f t="shared" si="21"/>
        <v>44.916209800134943</v>
      </c>
      <c r="AF107">
        <v>45.376940479597138</v>
      </c>
    </row>
    <row r="108" spans="1:32" x14ac:dyDescent="0.45">
      <c r="A108" t="s">
        <v>927</v>
      </c>
      <c r="B108">
        <v>51.18</v>
      </c>
      <c r="C108">
        <f t="shared" si="17"/>
        <v>-3.0000000000001137E-2</v>
      </c>
      <c r="D108" s="13" t="str">
        <f t="shared" si="18"/>
        <v/>
      </c>
      <c r="E108" s="11" t="str">
        <f t="shared" si="22"/>
        <v>마</v>
      </c>
      <c r="F108" s="11" t="str">
        <f t="shared" si="23"/>
        <v>저</v>
      </c>
      <c r="I108" t="str">
        <f t="shared" si="13"/>
        <v/>
      </c>
      <c r="J108" t="str">
        <f t="shared" si="14"/>
        <v/>
      </c>
      <c r="K108" t="str">
        <f t="shared" si="15"/>
        <v/>
      </c>
      <c r="L108">
        <f t="shared" si="16"/>
        <v>51.18</v>
      </c>
      <c r="AB108">
        <f t="shared" si="19"/>
        <v>0.9994141769185706</v>
      </c>
      <c r="AC108">
        <f t="shared" si="20"/>
        <v>99.941417691857055</v>
      </c>
      <c r="AD108">
        <f t="shared" si="21"/>
        <v>44.983212488170665</v>
      </c>
      <c r="AF108">
        <v>45.145262440151946</v>
      </c>
    </row>
    <row r="109" spans="1:32" x14ac:dyDescent="0.45">
      <c r="A109" t="s">
        <v>942</v>
      </c>
      <c r="B109">
        <v>51.15</v>
      </c>
      <c r="C109">
        <f t="shared" si="17"/>
        <v>-3.0000000000001137E-2</v>
      </c>
      <c r="D109" s="13" t="str">
        <f t="shared" si="18"/>
        <v/>
      </c>
      <c r="E109" s="11" t="str">
        <f t="shared" si="22"/>
        <v>마</v>
      </c>
      <c r="F109" s="11" t="str">
        <f t="shared" si="23"/>
        <v>저</v>
      </c>
      <c r="I109" t="str">
        <f t="shared" si="13"/>
        <v/>
      </c>
      <c r="J109" t="str">
        <f t="shared" si="14"/>
        <v/>
      </c>
      <c r="K109" t="str">
        <f t="shared" si="15"/>
        <v/>
      </c>
      <c r="L109">
        <f t="shared" si="16"/>
        <v>51.15</v>
      </c>
      <c r="AB109">
        <f t="shared" si="19"/>
        <v>0.99941383352872215</v>
      </c>
      <c r="AC109">
        <f t="shared" si="20"/>
        <v>99.941383352872208</v>
      </c>
      <c r="AD109">
        <f t="shared" si="21"/>
        <v>44.983202645009797</v>
      </c>
      <c r="AF109">
        <v>45.097997246822814</v>
      </c>
    </row>
    <row r="110" spans="1:32" x14ac:dyDescent="0.45">
      <c r="A110" t="s">
        <v>950</v>
      </c>
      <c r="B110">
        <v>50.94</v>
      </c>
      <c r="C110">
        <f t="shared" si="17"/>
        <v>-0.21000000000000085</v>
      </c>
      <c r="D110" s="13" t="str">
        <f t="shared" si="18"/>
        <v/>
      </c>
      <c r="E110" s="11" t="str">
        <f t="shared" si="22"/>
        <v>마</v>
      </c>
      <c r="F110" s="11" t="str">
        <f t="shared" si="23"/>
        <v>저</v>
      </c>
      <c r="I110" t="str">
        <f t="shared" si="13"/>
        <v/>
      </c>
      <c r="J110" t="str">
        <f t="shared" si="14"/>
        <v/>
      </c>
      <c r="K110" t="str">
        <f t="shared" si="15"/>
        <v/>
      </c>
      <c r="L110">
        <f t="shared" si="16"/>
        <v>50.94</v>
      </c>
      <c r="AB110">
        <f t="shared" si="19"/>
        <v>0.99589442815249263</v>
      </c>
      <c r="AC110">
        <f t="shared" si="20"/>
        <v>99.589442815249257</v>
      </c>
      <c r="AD110">
        <f t="shared" si="21"/>
        <v>44.882142259502793</v>
      </c>
      <c r="AF110">
        <v>45.032815448595763</v>
      </c>
    </row>
    <row r="111" spans="1:32" x14ac:dyDescent="0.45">
      <c r="A111" t="s">
        <v>949</v>
      </c>
      <c r="B111">
        <v>50.91</v>
      </c>
      <c r="C111">
        <f t="shared" si="17"/>
        <v>-3.0000000000001137E-2</v>
      </c>
      <c r="D111" s="13" t="str">
        <f t="shared" si="18"/>
        <v/>
      </c>
      <c r="E111" s="11" t="str">
        <f t="shared" si="22"/>
        <v>마</v>
      </c>
      <c r="F111" s="11" t="str">
        <f t="shared" si="23"/>
        <v>저</v>
      </c>
      <c r="I111" t="str">
        <f t="shared" si="13"/>
        <v/>
      </c>
      <c r="J111" t="str">
        <f t="shared" si="14"/>
        <v/>
      </c>
      <c r="K111" t="str">
        <f t="shared" si="15"/>
        <v/>
      </c>
      <c r="L111">
        <f t="shared" si="16"/>
        <v>50.91</v>
      </c>
      <c r="AB111">
        <f t="shared" si="19"/>
        <v>0.99941107184923439</v>
      </c>
      <c r="AC111">
        <f t="shared" si="20"/>
        <v>99.941107184923439</v>
      </c>
      <c r="AD111">
        <f t="shared" si="21"/>
        <v>44.983123482222062</v>
      </c>
      <c r="AF111">
        <v>45.032947540654206</v>
      </c>
    </row>
    <row r="112" spans="1:32" x14ac:dyDescent="0.45">
      <c r="A112" t="s">
        <v>955</v>
      </c>
      <c r="B112">
        <v>50.76</v>
      </c>
      <c r="C112">
        <f t="shared" si="17"/>
        <v>-0.14999999999999858</v>
      </c>
      <c r="D112" s="13" t="str">
        <f t="shared" si="18"/>
        <v/>
      </c>
      <c r="E112" s="11" t="str">
        <f t="shared" si="22"/>
        <v>마</v>
      </c>
      <c r="F112" s="11" t="str">
        <f t="shared" si="23"/>
        <v>저</v>
      </c>
      <c r="I112" t="str">
        <f t="shared" si="13"/>
        <v/>
      </c>
      <c r="J112" t="str">
        <f t="shared" si="14"/>
        <v/>
      </c>
      <c r="K112" t="str">
        <f t="shared" si="15"/>
        <v/>
      </c>
      <c r="L112">
        <f t="shared" si="16"/>
        <v>50.76</v>
      </c>
      <c r="AB112">
        <f t="shared" si="19"/>
        <v>0.99705362404242781</v>
      </c>
      <c r="AC112">
        <f t="shared" si="20"/>
        <v>99.705362404242777</v>
      </c>
      <c r="AD112">
        <f t="shared" si="21"/>
        <v>44.91546807621512</v>
      </c>
      <c r="AF112">
        <v>45.066008933368707</v>
      </c>
    </row>
    <row r="113" spans="1:32" x14ac:dyDescent="0.45">
      <c r="A113" t="s">
        <v>966</v>
      </c>
      <c r="B113">
        <v>50.67</v>
      </c>
      <c r="C113">
        <f t="shared" si="17"/>
        <v>-8.9999999999996305E-2</v>
      </c>
      <c r="D113" s="13" t="str">
        <f t="shared" si="18"/>
        <v/>
      </c>
      <c r="E113" s="11" t="str">
        <f t="shared" si="22"/>
        <v>마</v>
      </c>
      <c r="F113" s="11" t="str">
        <f t="shared" si="23"/>
        <v>저</v>
      </c>
      <c r="I113" t="str">
        <f t="shared" si="13"/>
        <v/>
      </c>
      <c r="J113" t="str">
        <f t="shared" si="14"/>
        <v/>
      </c>
      <c r="K113" t="str">
        <f t="shared" si="15"/>
        <v/>
      </c>
      <c r="L113">
        <f t="shared" si="16"/>
        <v>50.67</v>
      </c>
      <c r="AB113">
        <f t="shared" si="19"/>
        <v>0.99822695035460995</v>
      </c>
      <c r="AC113">
        <f t="shared" si="20"/>
        <v>99.822695035460995</v>
      </c>
      <c r="AD113">
        <f t="shared" si="21"/>
        <v>44.949160812354613</v>
      </c>
      <c r="AF113">
        <v>45.016526039205132</v>
      </c>
    </row>
    <row r="114" spans="1:32" x14ac:dyDescent="0.45">
      <c r="A114" t="s">
        <v>970</v>
      </c>
      <c r="B114">
        <v>50.49</v>
      </c>
      <c r="C114">
        <f t="shared" si="17"/>
        <v>-0.17999999999999972</v>
      </c>
      <c r="D114" s="13" t="str">
        <f t="shared" si="18"/>
        <v/>
      </c>
      <c r="E114" s="11" t="str">
        <f t="shared" si="22"/>
        <v>마</v>
      </c>
      <c r="F114" s="11" t="str">
        <f t="shared" si="23"/>
        <v>저</v>
      </c>
      <c r="I114" t="str">
        <f t="shared" si="13"/>
        <v/>
      </c>
      <c r="J114" t="str">
        <f t="shared" si="14"/>
        <v/>
      </c>
      <c r="K114" t="str">
        <f t="shared" si="15"/>
        <v/>
      </c>
      <c r="L114">
        <f t="shared" si="16"/>
        <v>50.49</v>
      </c>
      <c r="AB114">
        <f t="shared" si="19"/>
        <v>0.99644760213143868</v>
      </c>
      <c r="AC114">
        <f t="shared" si="20"/>
        <v>99.644760213143869</v>
      </c>
      <c r="AD114">
        <f t="shared" si="21"/>
        <v>44.898050321984414</v>
      </c>
      <c r="AF114">
        <v>45.066778267563762</v>
      </c>
    </row>
    <row r="115" spans="1:32" x14ac:dyDescent="0.45">
      <c r="A115" t="s">
        <v>980</v>
      </c>
      <c r="B115">
        <v>50.49</v>
      </c>
      <c r="C115">
        <f t="shared" si="17"/>
        <v>0</v>
      </c>
      <c r="D115" s="13" t="str">
        <f t="shared" si="18"/>
        <v/>
      </c>
      <c r="E115" s="11" t="str">
        <f t="shared" si="22"/>
        <v>마</v>
      </c>
      <c r="F115" s="11" t="str">
        <f t="shared" si="23"/>
        <v>저</v>
      </c>
      <c r="I115" t="str">
        <f t="shared" si="13"/>
        <v/>
      </c>
      <c r="J115" t="str">
        <f t="shared" si="14"/>
        <v/>
      </c>
      <c r="K115" t="str">
        <f t="shared" si="15"/>
        <v/>
      </c>
      <c r="L115">
        <f t="shared" si="16"/>
        <v>50.49</v>
      </c>
      <c r="AB115">
        <f t="shared" si="19"/>
        <v>1</v>
      </c>
      <c r="AC115">
        <f t="shared" si="20"/>
        <v>100</v>
      </c>
      <c r="AD115">
        <f t="shared" si="21"/>
        <v>45</v>
      </c>
      <c r="AF115">
        <v>45.067051788597716</v>
      </c>
    </row>
    <row r="116" spans="1:32" x14ac:dyDescent="0.45">
      <c r="A116" t="s">
        <v>988</v>
      </c>
      <c r="B116">
        <v>50.52</v>
      </c>
      <c r="C116">
        <f t="shared" si="17"/>
        <v>3.0000000000001137E-2</v>
      </c>
      <c r="D116" s="13" t="str">
        <f t="shared" si="18"/>
        <v/>
      </c>
      <c r="E116" s="11" t="str">
        <f t="shared" si="22"/>
        <v>마</v>
      </c>
      <c r="F116" s="11" t="str">
        <f t="shared" si="23"/>
        <v>저</v>
      </c>
      <c r="I116" t="str">
        <f t="shared" si="13"/>
        <v/>
      </c>
      <c r="J116" t="str">
        <f t="shared" si="14"/>
        <v/>
      </c>
      <c r="K116" t="str">
        <f t="shared" si="15"/>
        <v/>
      </c>
      <c r="L116">
        <f t="shared" si="16"/>
        <v>50.52</v>
      </c>
      <c r="AB116">
        <f t="shared" si="19"/>
        <v>1.0005941770647653</v>
      </c>
      <c r="AC116">
        <f t="shared" si="20"/>
        <v>100.05941770647652</v>
      </c>
      <c r="AD116">
        <f t="shared" si="21"/>
        <v>45.017016863031905</v>
      </c>
      <c r="AF116">
        <v>45.067209094702491</v>
      </c>
    </row>
    <row r="117" spans="1:32" x14ac:dyDescent="0.45">
      <c r="A117" t="s">
        <v>990</v>
      </c>
      <c r="B117">
        <v>50.25</v>
      </c>
      <c r="C117">
        <f t="shared" si="17"/>
        <v>-0.27000000000000313</v>
      </c>
      <c r="D117" s="13" t="str">
        <f t="shared" si="18"/>
        <v/>
      </c>
      <c r="E117" s="11" t="str">
        <f t="shared" si="22"/>
        <v>마</v>
      </c>
      <c r="F117" s="11" t="str">
        <f t="shared" si="23"/>
        <v>저</v>
      </c>
      <c r="I117" t="str">
        <f t="shared" si="13"/>
        <v/>
      </c>
      <c r="J117" t="str">
        <f t="shared" si="14"/>
        <v/>
      </c>
      <c r="K117" t="str">
        <f t="shared" si="15"/>
        <v/>
      </c>
      <c r="L117">
        <f t="shared" si="16"/>
        <v>50.25</v>
      </c>
      <c r="AB117">
        <f t="shared" si="19"/>
        <v>0.99465558194774339</v>
      </c>
      <c r="AC117">
        <f t="shared" si="20"/>
        <v>99.465558194774346</v>
      </c>
      <c r="AD117">
        <f t="shared" si="21"/>
        <v>44.846483839940205</v>
      </c>
      <c r="AF117">
        <v>45.033663791374906</v>
      </c>
    </row>
    <row r="118" spans="1:32" x14ac:dyDescent="0.45">
      <c r="A118" t="s">
        <v>997</v>
      </c>
      <c r="B118">
        <v>50.22</v>
      </c>
      <c r="C118">
        <f t="shared" si="17"/>
        <v>-3.0000000000001137E-2</v>
      </c>
      <c r="D118" s="13" t="str">
        <f t="shared" si="18"/>
        <v/>
      </c>
      <c r="E118" s="11" t="str">
        <f t="shared" si="22"/>
        <v>마</v>
      </c>
      <c r="F118" s="11" t="str">
        <f t="shared" si="23"/>
        <v>저</v>
      </c>
      <c r="I118" t="str">
        <f t="shared" si="13"/>
        <v/>
      </c>
      <c r="J118" t="str">
        <f t="shared" si="14"/>
        <v/>
      </c>
      <c r="K118" t="str">
        <f t="shared" si="15"/>
        <v/>
      </c>
      <c r="L118">
        <f t="shared" si="16"/>
        <v>50.22</v>
      </c>
      <c r="AB118">
        <f t="shared" si="19"/>
        <v>0.99940298507462688</v>
      </c>
      <c r="AC118">
        <f t="shared" si="20"/>
        <v>99.940298507462686</v>
      </c>
      <c r="AD118">
        <f t="shared" si="21"/>
        <v>44.982891675780756</v>
      </c>
      <c r="AF118">
        <v>45.033842748286958</v>
      </c>
    </row>
    <row r="119" spans="1:32" x14ac:dyDescent="0.45">
      <c r="A119" t="s">
        <v>1003</v>
      </c>
      <c r="B119">
        <v>50.13</v>
      </c>
      <c r="C119">
        <f t="shared" si="17"/>
        <v>-8.9999999999996305E-2</v>
      </c>
      <c r="D119" s="13" t="str">
        <f t="shared" si="18"/>
        <v/>
      </c>
      <c r="E119" s="11" t="str">
        <f t="shared" si="22"/>
        <v>마</v>
      </c>
      <c r="F119" s="11" t="str">
        <f t="shared" si="23"/>
        <v>저</v>
      </c>
      <c r="I119" t="str">
        <f t="shared" si="13"/>
        <v/>
      </c>
      <c r="J119" t="str">
        <f t="shared" si="14"/>
        <v/>
      </c>
      <c r="K119" t="str">
        <f t="shared" si="15"/>
        <v/>
      </c>
      <c r="L119">
        <f t="shared" si="16"/>
        <v>50.13</v>
      </c>
      <c r="AB119">
        <f t="shared" si="19"/>
        <v>0.99820788530465954</v>
      </c>
      <c r="AC119">
        <f t="shared" si="20"/>
        <v>99.820788530465947</v>
      </c>
      <c r="AD119">
        <f t="shared" si="21"/>
        <v>44.948613664438604</v>
      </c>
      <c r="AF119">
        <v>45.016906396532967</v>
      </c>
    </row>
    <row r="120" spans="1:32" x14ac:dyDescent="0.45">
      <c r="A120" t="s">
        <v>1002</v>
      </c>
      <c r="B120">
        <v>63.72</v>
      </c>
      <c r="C120">
        <f t="shared" si="17"/>
        <v>13.589999999999996</v>
      </c>
      <c r="D120" s="13" t="str">
        <f t="shared" si="18"/>
        <v/>
      </c>
      <c r="E120" s="11" t="str">
        <f t="shared" si="22"/>
        <v>마</v>
      </c>
      <c r="F120" s="11" t="str">
        <f t="shared" si="23"/>
        <v>저</v>
      </c>
      <c r="I120" t="str">
        <f t="shared" si="13"/>
        <v/>
      </c>
      <c r="J120" t="str">
        <f t="shared" si="14"/>
        <v/>
      </c>
      <c r="K120" t="str">
        <f t="shared" si="15"/>
        <v/>
      </c>
      <c r="L120">
        <f t="shared" si="16"/>
        <v>63.72</v>
      </c>
      <c r="AB120">
        <f t="shared" si="19"/>
        <v>1.2710951526032315</v>
      </c>
      <c r="AC120">
        <f t="shared" si="20"/>
        <v>127.10951526032315</v>
      </c>
      <c r="AD120">
        <f t="shared" si="21"/>
        <v>51.80705062935958</v>
      </c>
      <c r="AF120">
        <v>45.05089940578091</v>
      </c>
    </row>
    <row r="121" spans="1:32" x14ac:dyDescent="0.45">
      <c r="A121" t="s">
        <v>1025</v>
      </c>
      <c r="B121">
        <v>81.900000000000006</v>
      </c>
      <c r="C121">
        <f t="shared" si="17"/>
        <v>18.180000000000007</v>
      </c>
      <c r="D121" s="13" t="str">
        <f t="shared" si="18"/>
        <v>변곡점</v>
      </c>
      <c r="E121" s="11" t="str">
        <f t="shared" si="22"/>
        <v>플</v>
      </c>
      <c r="F121" s="11" t="str">
        <f t="shared" si="23"/>
        <v>고</v>
      </c>
      <c r="I121">
        <f t="shared" si="13"/>
        <v>81.900000000000006</v>
      </c>
      <c r="J121" t="str">
        <f t="shared" si="14"/>
        <v/>
      </c>
      <c r="K121" t="str">
        <f t="shared" si="15"/>
        <v/>
      </c>
      <c r="L121" t="str">
        <f t="shared" si="16"/>
        <v/>
      </c>
      <c r="AB121">
        <f t="shared" si="19"/>
        <v>1.285310734463277</v>
      </c>
      <c r="AC121">
        <f t="shared" si="20"/>
        <v>128.5310734463277</v>
      </c>
      <c r="AD121">
        <f t="shared" si="21"/>
        <v>52.116299510461054</v>
      </c>
      <c r="AF121">
        <v>45.051080919167632</v>
      </c>
    </row>
    <row r="122" spans="1:32" x14ac:dyDescent="0.45">
      <c r="A122" t="s">
        <v>1023</v>
      </c>
      <c r="B122">
        <v>82.5</v>
      </c>
      <c r="C122">
        <f t="shared" si="17"/>
        <v>0.59999999999999432</v>
      </c>
      <c r="D122" s="13" t="str">
        <f t="shared" si="18"/>
        <v/>
      </c>
      <c r="E122" s="11" t="str">
        <f t="shared" si="22"/>
        <v>플</v>
      </c>
      <c r="F122" s="11" t="str">
        <f t="shared" si="23"/>
        <v>저</v>
      </c>
      <c r="I122" t="str">
        <f t="shared" si="13"/>
        <v/>
      </c>
      <c r="J122">
        <f t="shared" si="14"/>
        <v>82.5</v>
      </c>
      <c r="K122" t="str">
        <f t="shared" si="15"/>
        <v/>
      </c>
      <c r="L122" t="str">
        <f t="shared" si="16"/>
        <v/>
      </c>
      <c r="AB122">
        <f t="shared" si="19"/>
        <v>1.0073260073260073</v>
      </c>
      <c r="AC122">
        <f t="shared" si="20"/>
        <v>100.73260073260073</v>
      </c>
      <c r="AD122">
        <f t="shared" si="21"/>
        <v>45.209107755930617</v>
      </c>
      <c r="AF122">
        <v>45.017077728112177</v>
      </c>
    </row>
    <row r="123" spans="1:32" x14ac:dyDescent="0.45">
      <c r="A123" t="s">
        <v>1029</v>
      </c>
      <c r="B123">
        <v>83.04</v>
      </c>
      <c r="C123">
        <f t="shared" si="17"/>
        <v>0.54000000000000625</v>
      </c>
      <c r="D123" s="13" t="str">
        <f t="shared" si="18"/>
        <v/>
      </c>
      <c r="E123" s="11" t="str">
        <f t="shared" si="22"/>
        <v>플</v>
      </c>
      <c r="F123" s="11" t="str">
        <f t="shared" si="23"/>
        <v>저</v>
      </c>
      <c r="I123" t="str">
        <f t="shared" si="13"/>
        <v/>
      </c>
      <c r="J123">
        <f t="shared" si="14"/>
        <v>83.04</v>
      </c>
      <c r="K123" t="str">
        <f t="shared" si="15"/>
        <v/>
      </c>
      <c r="L123" t="str">
        <f t="shared" si="16"/>
        <v/>
      </c>
      <c r="AB123">
        <f t="shared" si="19"/>
        <v>1.0065454545454546</v>
      </c>
      <c r="AC123">
        <f t="shared" si="20"/>
        <v>100.65454545454546</v>
      </c>
      <c r="AD123">
        <f t="shared" si="21"/>
        <v>45.186901118731328</v>
      </c>
      <c r="AF123">
        <v>45.017108324219251</v>
      </c>
    </row>
    <row r="124" spans="1:32" x14ac:dyDescent="0.45">
      <c r="A124" t="s">
        <v>1042</v>
      </c>
      <c r="B124">
        <v>53.01</v>
      </c>
      <c r="C124">
        <f t="shared" si="17"/>
        <v>-30.030000000000008</v>
      </c>
      <c r="D124" s="13" t="str">
        <f t="shared" si="18"/>
        <v>변곡점</v>
      </c>
      <c r="E124" s="11" t="str">
        <f t="shared" si="22"/>
        <v>마</v>
      </c>
      <c r="F124" s="11" t="str">
        <f t="shared" si="23"/>
        <v>고</v>
      </c>
      <c r="I124" t="str">
        <f t="shared" si="13"/>
        <v/>
      </c>
      <c r="J124" t="str">
        <f t="shared" si="14"/>
        <v/>
      </c>
      <c r="K124">
        <f t="shared" si="15"/>
        <v>53.01</v>
      </c>
      <c r="L124" t="str">
        <f t="shared" si="16"/>
        <v/>
      </c>
      <c r="AB124">
        <f t="shared" si="19"/>
        <v>0.63836705202312127</v>
      </c>
      <c r="AC124">
        <f t="shared" si="20"/>
        <v>63.836705202312125</v>
      </c>
      <c r="AD124">
        <f t="shared" si="21"/>
        <v>32.552819686175035</v>
      </c>
      <c r="AF124">
        <v>45.034267806627625</v>
      </c>
    </row>
    <row r="125" spans="1:32" x14ac:dyDescent="0.45">
      <c r="A125" t="s">
        <v>1048</v>
      </c>
      <c r="B125">
        <v>52.71</v>
      </c>
      <c r="C125">
        <f t="shared" si="17"/>
        <v>-0.29999999999999716</v>
      </c>
      <c r="D125" s="13" t="str">
        <f t="shared" si="18"/>
        <v/>
      </c>
      <c r="E125" s="11" t="str">
        <f t="shared" si="22"/>
        <v>마</v>
      </c>
      <c r="F125" s="11" t="str">
        <f t="shared" si="23"/>
        <v>저</v>
      </c>
      <c r="I125" t="str">
        <f t="shared" si="13"/>
        <v/>
      </c>
      <c r="J125" t="str">
        <f t="shared" si="14"/>
        <v/>
      </c>
      <c r="K125" t="str">
        <f t="shared" si="15"/>
        <v/>
      </c>
      <c r="L125">
        <f t="shared" si="16"/>
        <v>52.71</v>
      </c>
      <c r="AB125">
        <f t="shared" si="19"/>
        <v>0.99434069043576689</v>
      </c>
      <c r="AC125">
        <f t="shared" si="20"/>
        <v>99.434069043576685</v>
      </c>
      <c r="AD125">
        <f t="shared" si="21"/>
        <v>44.837413093861237</v>
      </c>
      <c r="AF125">
        <v>54.978980702825559</v>
      </c>
    </row>
    <row r="126" spans="1:32" x14ac:dyDescent="0.45">
      <c r="A126" t="s">
        <v>1057</v>
      </c>
      <c r="B126">
        <v>52.59</v>
      </c>
      <c r="C126">
        <f t="shared" si="17"/>
        <v>-0.11999999999999744</v>
      </c>
      <c r="D126" s="13" t="str">
        <f t="shared" si="18"/>
        <v/>
      </c>
      <c r="E126" s="11" t="str">
        <f t="shared" si="22"/>
        <v>마</v>
      </c>
      <c r="F126" s="11" t="str">
        <f t="shared" si="23"/>
        <v>저</v>
      </c>
      <c r="I126" t="str">
        <f t="shared" si="13"/>
        <v/>
      </c>
      <c r="J126" t="str">
        <f t="shared" si="14"/>
        <v/>
      </c>
      <c r="K126" t="str">
        <f t="shared" si="15"/>
        <v/>
      </c>
      <c r="L126">
        <f t="shared" si="16"/>
        <v>52.59</v>
      </c>
      <c r="AB126">
        <f t="shared" si="19"/>
        <v>0.99772339214570294</v>
      </c>
      <c r="AC126">
        <f t="shared" si="20"/>
        <v>99.772339214570295</v>
      </c>
      <c r="AD126">
        <f t="shared" si="21"/>
        <v>44.934705692638254</v>
      </c>
      <c r="AF126">
        <v>48.6484115416837</v>
      </c>
    </row>
    <row r="127" spans="1:32" x14ac:dyDescent="0.45">
      <c r="A127" t="s">
        <v>1061</v>
      </c>
      <c r="B127">
        <v>52.5</v>
      </c>
      <c r="C127">
        <f t="shared" si="17"/>
        <v>-9.0000000000003411E-2</v>
      </c>
      <c r="D127" s="13" t="str">
        <f t="shared" si="18"/>
        <v/>
      </c>
      <c r="E127" s="11" t="str">
        <f t="shared" si="22"/>
        <v>마</v>
      </c>
      <c r="F127" s="11" t="str">
        <f t="shared" si="23"/>
        <v>저</v>
      </c>
      <c r="I127" t="str">
        <f t="shared" si="13"/>
        <v/>
      </c>
      <c r="J127" t="str">
        <f t="shared" si="14"/>
        <v/>
      </c>
      <c r="K127" t="str">
        <f t="shared" si="15"/>
        <v/>
      </c>
      <c r="L127">
        <f t="shared" si="16"/>
        <v>52.5</v>
      </c>
      <c r="AB127">
        <f t="shared" si="19"/>
        <v>0.99828864803194517</v>
      </c>
      <c r="AC127">
        <f t="shared" si="20"/>
        <v>99.82886480319452</v>
      </c>
      <c r="AD127">
        <f t="shared" si="21"/>
        <v>44.950931402650163</v>
      </c>
      <c r="AF127">
        <v>45.440405444132161</v>
      </c>
    </row>
    <row r="128" spans="1:32" x14ac:dyDescent="0.45">
      <c r="A128" t="s">
        <v>1067</v>
      </c>
      <c r="B128">
        <v>52.32</v>
      </c>
      <c r="C128">
        <f t="shared" si="17"/>
        <v>-0.17999999999999972</v>
      </c>
      <c r="D128" s="13" t="str">
        <f t="shared" si="18"/>
        <v/>
      </c>
      <c r="E128" s="11" t="str">
        <f t="shared" si="22"/>
        <v>마</v>
      </c>
      <c r="F128" s="11" t="str">
        <f t="shared" si="23"/>
        <v>저</v>
      </c>
      <c r="I128" t="str">
        <f t="shared" si="13"/>
        <v/>
      </c>
      <c r="J128" t="str">
        <f t="shared" si="14"/>
        <v/>
      </c>
      <c r="K128" t="str">
        <f t="shared" si="15"/>
        <v/>
      </c>
      <c r="L128">
        <f t="shared" si="16"/>
        <v>52.32</v>
      </c>
      <c r="AB128">
        <f t="shared" si="19"/>
        <v>0.99657142857142855</v>
      </c>
      <c r="AC128">
        <f t="shared" si="20"/>
        <v>99.657142857142858</v>
      </c>
      <c r="AD128">
        <f t="shared" si="21"/>
        <v>44.901610091825233</v>
      </c>
      <c r="AF128">
        <v>45.081455417845184</v>
      </c>
    </row>
    <row r="129" spans="1:32" x14ac:dyDescent="0.45">
      <c r="A129" t="s">
        <v>1079</v>
      </c>
      <c r="B129">
        <v>52.17</v>
      </c>
      <c r="C129">
        <f t="shared" si="17"/>
        <v>-0.14999999999999858</v>
      </c>
      <c r="D129" s="13" t="str">
        <f t="shared" si="18"/>
        <v/>
      </c>
      <c r="E129" s="11" t="str">
        <f t="shared" si="22"/>
        <v>마</v>
      </c>
      <c r="F129" s="11" t="str">
        <f t="shared" si="23"/>
        <v>저</v>
      </c>
      <c r="I129" t="str">
        <f t="shared" si="13"/>
        <v/>
      </c>
      <c r="J129" t="str">
        <f t="shared" si="14"/>
        <v/>
      </c>
      <c r="K129" t="str">
        <f t="shared" si="15"/>
        <v/>
      </c>
      <c r="L129">
        <f t="shared" si="16"/>
        <v>52.17</v>
      </c>
      <c r="AB129">
        <f t="shared" si="19"/>
        <v>0.99713302752293576</v>
      </c>
      <c r="AC129">
        <f t="shared" si="20"/>
        <v>99.713302752293572</v>
      </c>
      <c r="AD129">
        <f t="shared" si="21"/>
        <v>44.917749439915298</v>
      </c>
      <c r="AF129">
        <v>45.016328235383874</v>
      </c>
    </row>
    <row r="130" spans="1:32" x14ac:dyDescent="0.45">
      <c r="A130" t="s">
        <v>1078</v>
      </c>
      <c r="B130">
        <v>52.11</v>
      </c>
      <c r="C130">
        <f t="shared" si="17"/>
        <v>-6.0000000000002274E-2</v>
      </c>
      <c r="D130" s="13" t="str">
        <f t="shared" si="18"/>
        <v/>
      </c>
      <c r="E130" s="11" t="str">
        <f t="shared" si="22"/>
        <v>마</v>
      </c>
      <c r="F130" s="11" t="str">
        <f t="shared" si="23"/>
        <v>저</v>
      </c>
      <c r="I130" t="str">
        <f t="shared" ref="I130:I193" si="24">IF(AND(E130="플", F130="고"),$B130,"")</f>
        <v/>
      </c>
      <c r="J130" t="str">
        <f t="shared" ref="J130:J193" si="25">IF(AND(E130="플", F130="저"),$B130,"")</f>
        <v/>
      </c>
      <c r="K130" t="str">
        <f t="shared" ref="K130:K193" si="26">IF(AND(E130="마", F130="고"),$B130,"")</f>
        <v/>
      </c>
      <c r="L130">
        <f t="shared" ref="L130:L193" si="27">IF(AND(E130="마", F130="저"),$B130,"")</f>
        <v>52.11</v>
      </c>
      <c r="AB130">
        <f t="shared" si="19"/>
        <v>0.99884991374353072</v>
      </c>
      <c r="AC130">
        <f t="shared" si="20"/>
        <v>99.884991374353078</v>
      </c>
      <c r="AD130">
        <f t="shared" si="21"/>
        <v>44.967033502191953</v>
      </c>
      <c r="AF130">
        <v>45.032721743737255</v>
      </c>
    </row>
    <row r="131" spans="1:32" x14ac:dyDescent="0.45">
      <c r="A131" t="s">
        <v>1087</v>
      </c>
      <c r="B131">
        <v>52.05</v>
      </c>
      <c r="C131">
        <f t="shared" ref="C131:C194" si="28">B131-B130</f>
        <v>-6.0000000000002274E-2</v>
      </c>
      <c r="D131" s="13" t="str">
        <f t="shared" ref="D131:D194" si="29">IF(AND(ABS(C131)&gt;15,ABS(C130)&lt;15),"변곡점","")</f>
        <v/>
      </c>
      <c r="E131" s="11" t="str">
        <f t="shared" si="22"/>
        <v>마</v>
      </c>
      <c r="F131" s="11" t="str">
        <f t="shared" si="23"/>
        <v>저</v>
      </c>
      <c r="I131" t="str">
        <f t="shared" si="24"/>
        <v/>
      </c>
      <c r="J131" t="str">
        <f t="shared" si="25"/>
        <v/>
      </c>
      <c r="K131" t="str">
        <f t="shared" si="26"/>
        <v/>
      </c>
      <c r="L131">
        <f t="shared" si="27"/>
        <v>52.05</v>
      </c>
      <c r="AB131">
        <f t="shared" ref="AB131:AB194" si="30">B131/B130</f>
        <v>0.9988485895221646</v>
      </c>
      <c r="AC131">
        <f t="shared" si="20"/>
        <v>99.884858952216462</v>
      </c>
      <c r="AD131">
        <f t="shared" si="21"/>
        <v>44.966995522364158</v>
      </c>
      <c r="AF131">
        <v>45.049293747097785</v>
      </c>
    </row>
    <row r="132" spans="1:32" x14ac:dyDescent="0.45">
      <c r="A132" t="s">
        <v>1100</v>
      </c>
      <c r="B132">
        <v>51.75</v>
      </c>
      <c r="C132">
        <f t="shared" si="28"/>
        <v>-0.29999999999999716</v>
      </c>
      <c r="D132" s="13" t="str">
        <f t="shared" si="29"/>
        <v/>
      </c>
      <c r="E132" s="11" t="str">
        <f t="shared" si="22"/>
        <v>마</v>
      </c>
      <c r="F132" s="11" t="str">
        <f t="shared" si="23"/>
        <v>저</v>
      </c>
      <c r="I132" t="str">
        <f t="shared" si="24"/>
        <v/>
      </c>
      <c r="J132" t="str">
        <f t="shared" si="25"/>
        <v/>
      </c>
      <c r="K132" t="str">
        <f t="shared" si="26"/>
        <v/>
      </c>
      <c r="L132">
        <f t="shared" si="27"/>
        <v>51.75</v>
      </c>
      <c r="AB132">
        <f t="shared" si="30"/>
        <v>0.99423631123919309</v>
      </c>
      <c r="AC132">
        <f t="shared" ref="AC132:AC195" si="31">AB132*100</f>
        <v>99.423631123919307</v>
      </c>
      <c r="AD132">
        <f t="shared" ref="AD132:AD195" si="32">DEGREES(ATAN(AC132/100))</f>
        <v>44.834405722597175</v>
      </c>
      <c r="AF132">
        <v>45.016516511365246</v>
      </c>
    </row>
    <row r="133" spans="1:32" x14ac:dyDescent="0.45">
      <c r="A133" t="s">
        <v>1096</v>
      </c>
      <c r="B133">
        <v>51.81</v>
      </c>
      <c r="C133">
        <f t="shared" si="28"/>
        <v>6.0000000000002274E-2</v>
      </c>
      <c r="D133" s="13" t="str">
        <f t="shared" si="29"/>
        <v/>
      </c>
      <c r="E133" s="11" t="str">
        <f t="shared" si="22"/>
        <v>마</v>
      </c>
      <c r="F133" s="11" t="str">
        <f t="shared" si="23"/>
        <v>저</v>
      </c>
      <c r="I133" t="str">
        <f t="shared" si="24"/>
        <v/>
      </c>
      <c r="J133" t="str">
        <f t="shared" si="25"/>
        <v/>
      </c>
      <c r="K133" t="str">
        <f t="shared" si="26"/>
        <v/>
      </c>
      <c r="L133">
        <f t="shared" si="27"/>
        <v>51.81</v>
      </c>
      <c r="AB133">
        <f t="shared" si="30"/>
        <v>1.0011594202898551</v>
      </c>
      <c r="AC133">
        <f t="shared" si="31"/>
        <v>100.1159420289855</v>
      </c>
      <c r="AD133">
        <f t="shared" si="32"/>
        <v>45.033195697046452</v>
      </c>
      <c r="AF133">
        <v>45.049721520217155</v>
      </c>
    </row>
    <row r="134" spans="1:32" x14ac:dyDescent="0.45">
      <c r="A134" t="s">
        <v>1106</v>
      </c>
      <c r="B134">
        <v>51.66</v>
      </c>
      <c r="C134">
        <f t="shared" si="28"/>
        <v>-0.15000000000000568</v>
      </c>
      <c r="D134" s="13" t="str">
        <f t="shared" si="29"/>
        <v/>
      </c>
      <c r="E134" s="11" t="str">
        <f t="shared" si="22"/>
        <v>마</v>
      </c>
      <c r="F134" s="11" t="str">
        <f t="shared" si="23"/>
        <v>저</v>
      </c>
      <c r="I134" t="str">
        <f t="shared" si="24"/>
        <v/>
      </c>
      <c r="J134" t="str">
        <f t="shared" si="25"/>
        <v/>
      </c>
      <c r="K134" t="str">
        <f t="shared" si="26"/>
        <v/>
      </c>
      <c r="L134">
        <f t="shared" si="27"/>
        <v>51.66</v>
      </c>
      <c r="AB134">
        <f t="shared" si="30"/>
        <v>0.99710480602200335</v>
      </c>
      <c r="AC134">
        <f t="shared" si="31"/>
        <v>99.710480602200334</v>
      </c>
      <c r="AD134">
        <f t="shared" si="32"/>
        <v>44.916938620795591</v>
      </c>
      <c r="AF134">
        <v>45.049779118242306</v>
      </c>
    </row>
    <row r="135" spans="1:32" x14ac:dyDescent="0.45">
      <c r="A135" t="s">
        <v>1112</v>
      </c>
      <c r="B135">
        <v>51.75</v>
      </c>
      <c r="C135">
        <f t="shared" si="28"/>
        <v>9.0000000000003411E-2</v>
      </c>
      <c r="D135" s="13" t="str">
        <f t="shared" si="29"/>
        <v/>
      </c>
      <c r="E135" s="11" t="str">
        <f t="shared" si="22"/>
        <v>마</v>
      </c>
      <c r="F135" s="11" t="str">
        <f t="shared" si="23"/>
        <v>저</v>
      </c>
      <c r="I135" t="str">
        <f t="shared" si="24"/>
        <v/>
      </c>
      <c r="J135" t="str">
        <f t="shared" si="25"/>
        <v/>
      </c>
      <c r="K135" t="str">
        <f t="shared" si="26"/>
        <v/>
      </c>
      <c r="L135">
        <f t="shared" si="27"/>
        <v>51.75</v>
      </c>
      <c r="AB135">
        <f t="shared" si="30"/>
        <v>1.0017421602787457</v>
      </c>
      <c r="AC135">
        <f t="shared" si="31"/>
        <v>100.17421602787458</v>
      </c>
      <c r="AD135">
        <f t="shared" si="32"/>
        <v>45.04986576592399</v>
      </c>
      <c r="AF135">
        <v>45.016631575588931</v>
      </c>
    </row>
    <row r="136" spans="1:32" x14ac:dyDescent="0.45">
      <c r="A136" t="s">
        <v>1115</v>
      </c>
      <c r="B136">
        <v>51.42</v>
      </c>
      <c r="C136">
        <f t="shared" si="28"/>
        <v>-0.32999999999999829</v>
      </c>
      <c r="D136" s="13" t="str">
        <f t="shared" si="29"/>
        <v/>
      </c>
      <c r="E136" s="11" t="str">
        <f t="shared" si="22"/>
        <v>마</v>
      </c>
      <c r="F136" s="11" t="str">
        <f t="shared" si="23"/>
        <v>저</v>
      </c>
      <c r="I136" t="str">
        <f t="shared" si="24"/>
        <v/>
      </c>
      <c r="J136" t="str">
        <f t="shared" si="25"/>
        <v/>
      </c>
      <c r="K136" t="str">
        <f t="shared" si="26"/>
        <v/>
      </c>
      <c r="L136">
        <f t="shared" si="27"/>
        <v>51.42</v>
      </c>
      <c r="AB136">
        <f t="shared" si="30"/>
        <v>0.99362318840579711</v>
      </c>
      <c r="AC136">
        <f t="shared" si="31"/>
        <v>99.362318840579718</v>
      </c>
      <c r="AD136">
        <f t="shared" si="32"/>
        <v>44.816734101405117</v>
      </c>
      <c r="AF136">
        <v>45.03335027534478</v>
      </c>
    </row>
    <row r="137" spans="1:32" x14ac:dyDescent="0.45">
      <c r="A137" t="s">
        <v>1111</v>
      </c>
      <c r="B137">
        <v>51.36</v>
      </c>
      <c r="C137">
        <f t="shared" si="28"/>
        <v>-6.0000000000002274E-2</v>
      </c>
      <c r="D137" s="13" t="str">
        <f t="shared" si="29"/>
        <v/>
      </c>
      <c r="E137" s="11" t="str">
        <f t="shared" si="22"/>
        <v>마</v>
      </c>
      <c r="F137" s="11" t="str">
        <f t="shared" si="23"/>
        <v>저</v>
      </c>
      <c r="I137" t="str">
        <f t="shared" si="24"/>
        <v/>
      </c>
      <c r="J137" t="str">
        <f t="shared" si="25"/>
        <v/>
      </c>
      <c r="K137" t="str">
        <f t="shared" si="26"/>
        <v/>
      </c>
      <c r="L137">
        <f t="shared" si="27"/>
        <v>51.36</v>
      </c>
      <c r="AB137">
        <f t="shared" si="30"/>
        <v>0.99883313885647607</v>
      </c>
      <c r="AC137">
        <f t="shared" si="31"/>
        <v>99.88331388564761</v>
      </c>
      <c r="AD137">
        <f t="shared" si="32"/>
        <v>44.966552380032397</v>
      </c>
      <c r="AF137">
        <v>45.050156782793103</v>
      </c>
    </row>
    <row r="138" spans="1:32" x14ac:dyDescent="0.45">
      <c r="A138" t="s">
        <v>1124</v>
      </c>
      <c r="B138">
        <v>51.45</v>
      </c>
      <c r="C138">
        <f t="shared" si="28"/>
        <v>9.0000000000003411E-2</v>
      </c>
      <c r="D138" s="13" t="str">
        <f t="shared" si="29"/>
        <v/>
      </c>
      <c r="E138" s="11" t="str">
        <f t="shared" si="22"/>
        <v>마</v>
      </c>
      <c r="F138" s="11" t="str">
        <f t="shared" si="23"/>
        <v>저</v>
      </c>
      <c r="I138" t="str">
        <f t="shared" si="24"/>
        <v/>
      </c>
      <c r="J138" t="str">
        <f t="shared" si="25"/>
        <v/>
      </c>
      <c r="K138" t="str">
        <f t="shared" si="26"/>
        <v/>
      </c>
      <c r="L138">
        <f t="shared" si="27"/>
        <v>51.45</v>
      </c>
      <c r="AB138">
        <f t="shared" si="30"/>
        <v>1.0017523364485983</v>
      </c>
      <c r="AC138">
        <f t="shared" si="31"/>
        <v>100.17523364485983</v>
      </c>
      <c r="AD138">
        <f t="shared" si="32"/>
        <v>45.050156782793103</v>
      </c>
      <c r="AF138">
        <v>45.067012577061206</v>
      </c>
    </row>
    <row r="139" spans="1:32" x14ac:dyDescent="0.45">
      <c r="A139" t="s">
        <v>1128</v>
      </c>
      <c r="B139">
        <v>50.61</v>
      </c>
      <c r="C139">
        <f t="shared" si="28"/>
        <v>-0.84000000000000341</v>
      </c>
      <c r="D139" s="13" t="str">
        <f t="shared" si="29"/>
        <v/>
      </c>
      <c r="E139" s="11" t="str">
        <f t="shared" si="22"/>
        <v>마</v>
      </c>
      <c r="F139" s="11" t="str">
        <f t="shared" si="23"/>
        <v>저</v>
      </c>
      <c r="I139" t="str">
        <f t="shared" si="24"/>
        <v/>
      </c>
      <c r="J139" t="str">
        <f t="shared" si="25"/>
        <v/>
      </c>
      <c r="K139" t="str">
        <f t="shared" si="26"/>
        <v/>
      </c>
      <c r="L139">
        <f t="shared" si="27"/>
        <v>50.61</v>
      </c>
      <c r="AB139">
        <f t="shared" si="30"/>
        <v>0.98367346938775502</v>
      </c>
      <c r="AC139">
        <f t="shared" si="31"/>
        <v>98.367346938775498</v>
      </c>
      <c r="AD139">
        <f t="shared" si="32"/>
        <v>44.528440445923835</v>
      </c>
      <c r="AF139">
        <v>45.016876517777938</v>
      </c>
    </row>
    <row r="140" spans="1:32" x14ac:dyDescent="0.45">
      <c r="A140" t="s">
        <v>1135</v>
      </c>
      <c r="B140">
        <v>50.34</v>
      </c>
      <c r="C140">
        <f t="shared" si="28"/>
        <v>-0.26999999999999602</v>
      </c>
      <c r="D140" s="13" t="str">
        <f t="shared" si="29"/>
        <v/>
      </c>
      <c r="E140" s="11" t="str">
        <f t="shared" si="22"/>
        <v>마</v>
      </c>
      <c r="F140" s="11" t="str">
        <f t="shared" si="23"/>
        <v>저</v>
      </c>
      <c r="I140" t="str">
        <f t="shared" si="24"/>
        <v/>
      </c>
      <c r="J140" t="str">
        <f t="shared" si="25"/>
        <v/>
      </c>
      <c r="K140" t="str">
        <f t="shared" si="26"/>
        <v/>
      </c>
      <c r="L140">
        <f t="shared" si="27"/>
        <v>50.34</v>
      </c>
      <c r="AB140">
        <f t="shared" si="30"/>
        <v>0.99466508595139314</v>
      </c>
      <c r="AC140">
        <f t="shared" si="31"/>
        <v>99.466508595139317</v>
      </c>
      <c r="AD140">
        <f t="shared" si="32"/>
        <v>44.846757567299434</v>
      </c>
      <c r="AF140">
        <v>45.016936381272338</v>
      </c>
    </row>
    <row r="141" spans="1:32" x14ac:dyDescent="0.45">
      <c r="A141" t="s">
        <v>1143</v>
      </c>
      <c r="B141">
        <v>50.34</v>
      </c>
      <c r="C141">
        <f t="shared" si="28"/>
        <v>0</v>
      </c>
      <c r="D141" s="13" t="str">
        <f t="shared" si="29"/>
        <v/>
      </c>
      <c r="E141" s="11" t="str">
        <f t="shared" si="22"/>
        <v>마</v>
      </c>
      <c r="F141" s="11" t="str">
        <f t="shared" si="23"/>
        <v>저</v>
      </c>
      <c r="I141" t="str">
        <f t="shared" si="24"/>
        <v/>
      </c>
      <c r="J141" t="str">
        <f t="shared" si="25"/>
        <v/>
      </c>
      <c r="K141" t="str">
        <f t="shared" si="26"/>
        <v/>
      </c>
      <c r="L141">
        <f t="shared" si="27"/>
        <v>50.34</v>
      </c>
      <c r="AB141">
        <f t="shared" si="30"/>
        <v>1</v>
      </c>
      <c r="AC141">
        <f t="shared" si="31"/>
        <v>100</v>
      </c>
      <c r="AD141">
        <f t="shared" si="32"/>
        <v>45</v>
      </c>
      <c r="AF141">
        <v>45.016926374548383</v>
      </c>
    </row>
    <row r="142" spans="1:32" x14ac:dyDescent="0.45">
      <c r="A142" t="s">
        <v>1154</v>
      </c>
      <c r="B142">
        <v>50.43</v>
      </c>
      <c r="C142">
        <f t="shared" si="28"/>
        <v>8.9999999999996305E-2</v>
      </c>
      <c r="D142" s="13" t="str">
        <f t="shared" si="29"/>
        <v/>
      </c>
      <c r="E142" s="11" t="str">
        <f t="shared" si="22"/>
        <v>마</v>
      </c>
      <c r="F142" s="11" t="str">
        <f t="shared" si="23"/>
        <v>저</v>
      </c>
      <c r="I142" t="str">
        <f t="shared" si="24"/>
        <v/>
      </c>
      <c r="J142" t="str">
        <f t="shared" si="25"/>
        <v/>
      </c>
      <c r="K142" t="str">
        <f t="shared" si="26"/>
        <v/>
      </c>
      <c r="L142">
        <f t="shared" si="27"/>
        <v>50.43</v>
      </c>
      <c r="AB142">
        <f t="shared" si="30"/>
        <v>1.001787842669845</v>
      </c>
      <c r="AC142">
        <f t="shared" si="31"/>
        <v>100.17878426698449</v>
      </c>
      <c r="AD142">
        <f t="shared" si="32"/>
        <v>45.051172162201915</v>
      </c>
      <c r="AF142">
        <v>45.033922896872838</v>
      </c>
    </row>
    <row r="143" spans="1:32" x14ac:dyDescent="0.45">
      <c r="A143" t="s">
        <v>1152</v>
      </c>
      <c r="B143">
        <v>50.37</v>
      </c>
      <c r="C143">
        <f t="shared" si="28"/>
        <v>-6.0000000000002274E-2</v>
      </c>
      <c r="D143" s="13" t="str">
        <f t="shared" si="29"/>
        <v/>
      </c>
      <c r="E143" s="11" t="str">
        <f t="shared" si="22"/>
        <v>마</v>
      </c>
      <c r="F143" s="11" t="str">
        <f t="shared" si="23"/>
        <v>저</v>
      </c>
      <c r="I143" t="str">
        <f t="shared" si="24"/>
        <v/>
      </c>
      <c r="J143" t="str">
        <f t="shared" si="25"/>
        <v/>
      </c>
      <c r="K143" t="str">
        <f t="shared" si="26"/>
        <v/>
      </c>
      <c r="L143">
        <f t="shared" si="27"/>
        <v>50.37</v>
      </c>
      <c r="AB143">
        <f t="shared" si="30"/>
        <v>0.99881023200475905</v>
      </c>
      <c r="AC143">
        <f t="shared" si="31"/>
        <v>99.881023200475909</v>
      </c>
      <c r="AD143">
        <f t="shared" si="32"/>
        <v>44.965895373365306</v>
      </c>
      <c r="AF143">
        <v>45.01705739143209</v>
      </c>
    </row>
    <row r="144" spans="1:32" x14ac:dyDescent="0.45">
      <c r="A144" t="s">
        <v>1156</v>
      </c>
      <c r="B144">
        <v>50.34</v>
      </c>
      <c r="C144">
        <f t="shared" si="28"/>
        <v>-2.9999999999994031E-2</v>
      </c>
      <c r="D144" s="13" t="str">
        <f t="shared" si="29"/>
        <v/>
      </c>
      <c r="E144" s="11" t="str">
        <f t="shared" si="22"/>
        <v>마</v>
      </c>
      <c r="F144" s="11" t="str">
        <f t="shared" si="23"/>
        <v>저</v>
      </c>
      <c r="I144" t="str">
        <f t="shared" si="24"/>
        <v/>
      </c>
      <c r="J144" t="str">
        <f t="shared" si="25"/>
        <v/>
      </c>
      <c r="K144" t="str">
        <f t="shared" si="26"/>
        <v/>
      </c>
      <c r="L144">
        <f t="shared" si="27"/>
        <v>50.34</v>
      </c>
      <c r="AB144">
        <f t="shared" si="30"/>
        <v>0.99940440738534853</v>
      </c>
      <c r="AC144">
        <f t="shared" si="31"/>
        <v>99.940440738534846</v>
      </c>
      <c r="AD144">
        <f t="shared" si="32"/>
        <v>44.982932446285865</v>
      </c>
      <c r="AF144">
        <v>45.102557968355065</v>
      </c>
    </row>
    <row r="145" spans="1:32" x14ac:dyDescent="0.45">
      <c r="A145" t="s">
        <v>1158</v>
      </c>
      <c r="B145">
        <v>50.31</v>
      </c>
      <c r="C145">
        <f t="shared" si="28"/>
        <v>-3.0000000000001137E-2</v>
      </c>
      <c r="D145" s="13" t="str">
        <f t="shared" si="29"/>
        <v/>
      </c>
      <c r="E145" s="11" t="str">
        <f t="shared" si="22"/>
        <v>마</v>
      </c>
      <c r="F145" s="11" t="str">
        <f t="shared" si="23"/>
        <v>저</v>
      </c>
      <c r="I145" t="str">
        <f t="shared" si="24"/>
        <v/>
      </c>
      <c r="J145" t="str">
        <f t="shared" si="25"/>
        <v/>
      </c>
      <c r="K145" t="str">
        <f t="shared" si="26"/>
        <v/>
      </c>
      <c r="L145">
        <f t="shared" si="27"/>
        <v>50.31</v>
      </c>
      <c r="AB145">
        <f t="shared" si="30"/>
        <v>0.99940405244338493</v>
      </c>
      <c r="AC145">
        <f t="shared" si="31"/>
        <v>99.940405244338493</v>
      </c>
      <c r="AD145">
        <f t="shared" si="32"/>
        <v>44.98292227188783</v>
      </c>
      <c r="AF145">
        <v>45.017098113342968</v>
      </c>
    </row>
    <row r="146" spans="1:32" x14ac:dyDescent="0.45">
      <c r="A146" t="s">
        <v>578</v>
      </c>
      <c r="B146">
        <v>50.19</v>
      </c>
      <c r="C146">
        <f t="shared" si="28"/>
        <v>-0.12000000000000455</v>
      </c>
      <c r="D146" s="13" t="str">
        <f t="shared" si="29"/>
        <v/>
      </c>
      <c r="E146" s="11" t="str">
        <f t="shared" si="22"/>
        <v>마</v>
      </c>
      <c r="F146" s="11" t="str">
        <f t="shared" si="23"/>
        <v>저</v>
      </c>
      <c r="I146" t="str">
        <f t="shared" si="24"/>
        <v/>
      </c>
      <c r="J146" t="str">
        <f t="shared" si="25"/>
        <v/>
      </c>
      <c r="K146" t="str">
        <f t="shared" si="26"/>
        <v/>
      </c>
      <c r="L146">
        <f t="shared" si="27"/>
        <v>50.19</v>
      </c>
      <c r="AB146">
        <f t="shared" si="30"/>
        <v>0.99761478831246264</v>
      </c>
      <c r="AC146">
        <f t="shared" si="31"/>
        <v>99.761478831246265</v>
      </c>
      <c r="AD146">
        <f t="shared" si="32"/>
        <v>44.931587161451823</v>
      </c>
      <c r="AF146">
        <v>45.017128782602747</v>
      </c>
    </row>
    <row r="147" spans="1:32" x14ac:dyDescent="0.45">
      <c r="A147" t="s">
        <v>1</v>
      </c>
      <c r="B147">
        <v>54.57</v>
      </c>
      <c r="C147">
        <f t="shared" si="28"/>
        <v>4.3800000000000026</v>
      </c>
      <c r="D147" s="13" t="str">
        <f t="shared" si="29"/>
        <v/>
      </c>
      <c r="E147" s="11" t="str">
        <f t="shared" si="22"/>
        <v>마</v>
      </c>
      <c r="F147" s="11" t="str">
        <f t="shared" si="23"/>
        <v>저</v>
      </c>
      <c r="I147" t="str">
        <f t="shared" si="24"/>
        <v/>
      </c>
      <c r="J147" t="str">
        <f t="shared" si="25"/>
        <v/>
      </c>
      <c r="K147" t="str">
        <f t="shared" si="26"/>
        <v/>
      </c>
      <c r="L147">
        <f t="shared" si="27"/>
        <v>54.57</v>
      </c>
      <c r="AB147">
        <f t="shared" si="30"/>
        <v>1.0872683801554095</v>
      </c>
      <c r="AC147">
        <f t="shared" si="31"/>
        <v>108.72683801554095</v>
      </c>
      <c r="AD147">
        <f t="shared" si="32"/>
        <v>47.394133626470897</v>
      </c>
      <c r="AF147">
        <v>45.051324960454735</v>
      </c>
    </row>
    <row r="148" spans="1:32" x14ac:dyDescent="0.45">
      <c r="A148" t="s">
        <v>1172</v>
      </c>
      <c r="B148">
        <v>80.67</v>
      </c>
      <c r="C148">
        <f t="shared" si="28"/>
        <v>26.1</v>
      </c>
      <c r="D148" s="13" t="str">
        <f t="shared" si="29"/>
        <v>변곡점</v>
      </c>
      <c r="E148" s="11" t="str">
        <f t="shared" si="22"/>
        <v>플</v>
      </c>
      <c r="F148" s="11" t="str">
        <f t="shared" si="23"/>
        <v>고</v>
      </c>
      <c r="I148">
        <f t="shared" si="24"/>
        <v>80.67</v>
      </c>
      <c r="J148" t="str">
        <f t="shared" si="25"/>
        <v/>
      </c>
      <c r="K148" t="str">
        <f t="shared" si="26"/>
        <v/>
      </c>
      <c r="L148" t="str">
        <f t="shared" si="27"/>
        <v/>
      </c>
      <c r="AB148">
        <f t="shared" si="30"/>
        <v>1.4782847718526664</v>
      </c>
      <c r="AC148">
        <f t="shared" si="31"/>
        <v>147.82847718526665</v>
      </c>
      <c r="AD148">
        <f t="shared" si="32"/>
        <v>55.92323466501167</v>
      </c>
      <c r="AF148">
        <v>47.172246804777998</v>
      </c>
    </row>
    <row r="149" spans="1:32" x14ac:dyDescent="0.45">
      <c r="A149" t="s">
        <v>1178</v>
      </c>
      <c r="B149">
        <v>82.26</v>
      </c>
      <c r="C149">
        <f t="shared" si="28"/>
        <v>1.5900000000000034</v>
      </c>
      <c r="D149" s="13" t="str">
        <f t="shared" si="29"/>
        <v/>
      </c>
      <c r="E149" s="11" t="str">
        <f t="shared" si="22"/>
        <v>플</v>
      </c>
      <c r="F149" s="11" t="str">
        <f t="shared" si="23"/>
        <v>저</v>
      </c>
      <c r="I149" t="str">
        <f t="shared" si="24"/>
        <v/>
      </c>
      <c r="J149">
        <f t="shared" si="25"/>
        <v>82.26</v>
      </c>
      <c r="K149" t="str">
        <f t="shared" si="26"/>
        <v/>
      </c>
      <c r="L149" t="str">
        <f t="shared" si="27"/>
        <v/>
      </c>
      <c r="AB149">
        <f t="shared" si="30"/>
        <v>1.0197099293417629</v>
      </c>
      <c r="AC149">
        <f t="shared" si="31"/>
        <v>101.97099293417628</v>
      </c>
      <c r="AD149">
        <f t="shared" si="32"/>
        <v>45.559119852955249</v>
      </c>
      <c r="AF149">
        <v>56.436413018047517</v>
      </c>
    </row>
    <row r="150" spans="1:32" x14ac:dyDescent="0.45">
      <c r="A150" t="s">
        <v>1181</v>
      </c>
      <c r="B150">
        <v>83.19</v>
      </c>
      <c r="C150">
        <f t="shared" si="28"/>
        <v>0.92999999999999261</v>
      </c>
      <c r="D150" s="13" t="str">
        <f t="shared" si="29"/>
        <v/>
      </c>
      <c r="E150" s="11" t="str">
        <f t="shared" si="22"/>
        <v>플</v>
      </c>
      <c r="F150" s="11" t="str">
        <f t="shared" si="23"/>
        <v>저</v>
      </c>
      <c r="I150" t="str">
        <f t="shared" si="24"/>
        <v/>
      </c>
      <c r="J150">
        <f t="shared" si="25"/>
        <v>83.19</v>
      </c>
      <c r="K150" t="str">
        <f t="shared" si="26"/>
        <v/>
      </c>
      <c r="L150" t="str">
        <f t="shared" si="27"/>
        <v/>
      </c>
      <c r="AB150">
        <f t="shared" si="30"/>
        <v>1.0113056163384391</v>
      </c>
      <c r="AC150">
        <f t="shared" si="31"/>
        <v>101.13056163384391</v>
      </c>
      <c r="AD150">
        <f t="shared" si="32"/>
        <v>45.3220581067336</v>
      </c>
      <c r="AF150">
        <v>45.39715518984373</v>
      </c>
    </row>
    <row r="151" spans="1:32" x14ac:dyDescent="0.45">
      <c r="A151" t="s">
        <v>1193</v>
      </c>
      <c r="B151">
        <v>70.44</v>
      </c>
      <c r="C151">
        <f t="shared" si="28"/>
        <v>-12.75</v>
      </c>
      <c r="D151" s="13" t="str">
        <f t="shared" si="29"/>
        <v/>
      </c>
      <c r="E151" s="11" t="str">
        <f t="shared" si="22"/>
        <v>플</v>
      </c>
      <c r="F151" s="11" t="str">
        <f t="shared" si="23"/>
        <v>저</v>
      </c>
      <c r="I151" t="str">
        <f t="shared" si="24"/>
        <v/>
      </c>
      <c r="J151">
        <f t="shared" si="25"/>
        <v>70.44</v>
      </c>
      <c r="K151" t="str">
        <f t="shared" si="26"/>
        <v/>
      </c>
      <c r="L151" t="str">
        <f t="shared" si="27"/>
        <v/>
      </c>
      <c r="AB151">
        <f t="shared" si="30"/>
        <v>0.84673638658492612</v>
      </c>
      <c r="AC151">
        <f t="shared" si="31"/>
        <v>84.673638658492607</v>
      </c>
      <c r="AD151">
        <f t="shared" si="32"/>
        <v>40.25580352031475</v>
      </c>
      <c r="AF151">
        <v>45.134618428172168</v>
      </c>
    </row>
    <row r="152" spans="1:32" x14ac:dyDescent="0.45">
      <c r="A152" t="s">
        <v>1216</v>
      </c>
      <c r="B152">
        <v>52.89</v>
      </c>
      <c r="C152">
        <f t="shared" si="28"/>
        <v>-17.549999999999997</v>
      </c>
      <c r="D152" s="13" t="str">
        <f t="shared" si="29"/>
        <v>변곡점</v>
      </c>
      <c r="E152" s="11" t="str">
        <f t="shared" si="22"/>
        <v>마</v>
      </c>
      <c r="F152" s="11" t="str">
        <f t="shared" si="23"/>
        <v>고</v>
      </c>
      <c r="I152" t="str">
        <f t="shared" si="24"/>
        <v/>
      </c>
      <c r="J152" t="str">
        <f t="shared" si="25"/>
        <v/>
      </c>
      <c r="K152">
        <f t="shared" si="26"/>
        <v>52.89</v>
      </c>
      <c r="L152" t="str">
        <f t="shared" si="27"/>
        <v/>
      </c>
      <c r="AB152">
        <f t="shared" si="30"/>
        <v>0.75085178875638847</v>
      </c>
      <c r="AC152">
        <f t="shared" si="31"/>
        <v>75.085178875638846</v>
      </c>
      <c r="AD152">
        <f t="shared" si="32"/>
        <v>36.901119373978048</v>
      </c>
      <c r="AF152">
        <v>45.016263348843125</v>
      </c>
    </row>
    <row r="153" spans="1:32" x14ac:dyDescent="0.45">
      <c r="A153" t="s">
        <v>1223</v>
      </c>
      <c r="B153">
        <v>52.77</v>
      </c>
      <c r="C153">
        <f t="shared" si="28"/>
        <v>-0.11999999999999744</v>
      </c>
      <c r="D153" s="13" t="str">
        <f t="shared" si="29"/>
        <v/>
      </c>
      <c r="E153" s="11" t="str">
        <f t="shared" si="22"/>
        <v>마</v>
      </c>
      <c r="F153" s="11" t="str">
        <f t="shared" si="23"/>
        <v>저</v>
      </c>
      <c r="I153" t="str">
        <f t="shared" si="24"/>
        <v/>
      </c>
      <c r="J153" t="str">
        <f t="shared" si="25"/>
        <v/>
      </c>
      <c r="K153" t="str">
        <f t="shared" si="26"/>
        <v/>
      </c>
      <c r="L153">
        <f t="shared" si="27"/>
        <v>52.77</v>
      </c>
      <c r="AB153">
        <f t="shared" si="30"/>
        <v>0.99773114010209873</v>
      </c>
      <c r="AC153">
        <f t="shared" si="31"/>
        <v>99.773114010209866</v>
      </c>
      <c r="AD153">
        <f t="shared" si="32"/>
        <v>44.93492816027409</v>
      </c>
      <c r="AF153">
        <v>45.016356202671048</v>
      </c>
    </row>
    <row r="154" spans="1:32" x14ac:dyDescent="0.45">
      <c r="A154" t="s">
        <v>1221</v>
      </c>
      <c r="B154">
        <v>52.68</v>
      </c>
      <c r="C154">
        <f t="shared" si="28"/>
        <v>-9.0000000000003411E-2</v>
      </c>
      <c r="D154" s="13" t="str">
        <f t="shared" si="29"/>
        <v/>
      </c>
      <c r="E154" s="11" t="str">
        <f t="shared" si="22"/>
        <v>마</v>
      </c>
      <c r="F154" s="11" t="str">
        <f t="shared" si="23"/>
        <v>저</v>
      </c>
      <c r="I154" t="str">
        <f t="shared" si="24"/>
        <v/>
      </c>
      <c r="J154" t="str">
        <f t="shared" si="25"/>
        <v/>
      </c>
      <c r="K154" t="str">
        <f t="shared" si="26"/>
        <v/>
      </c>
      <c r="L154">
        <f t="shared" si="27"/>
        <v>52.68</v>
      </c>
      <c r="AB154">
        <f t="shared" si="30"/>
        <v>0.99829448550312672</v>
      </c>
      <c r="AC154">
        <f t="shared" si="31"/>
        <v>99.829448550312677</v>
      </c>
      <c r="AD154">
        <f t="shared" si="32"/>
        <v>44.951098919828475</v>
      </c>
      <c r="AF154">
        <v>45.083157821889607</v>
      </c>
    </row>
    <row r="155" spans="1:32" x14ac:dyDescent="0.45">
      <c r="A155" t="s">
        <v>1230</v>
      </c>
      <c r="B155">
        <v>52.5</v>
      </c>
      <c r="C155">
        <f t="shared" si="28"/>
        <v>-0.17999999999999972</v>
      </c>
      <c r="D155" s="13" t="str">
        <f t="shared" si="29"/>
        <v/>
      </c>
      <c r="E155" s="11" t="str">
        <f t="shared" ref="E155:E218" si="33">IF(D155="변곡점",IF(E154="마","플","마"),E154)</f>
        <v>마</v>
      </c>
      <c r="F155" s="11" t="str">
        <f t="shared" ref="F155:F218" si="34">IF(ABS(C155)&gt;15,"고","저")</f>
        <v>저</v>
      </c>
      <c r="I155" t="str">
        <f t="shared" si="24"/>
        <v/>
      </c>
      <c r="J155" t="str">
        <f t="shared" si="25"/>
        <v/>
      </c>
      <c r="K155" t="str">
        <f t="shared" si="26"/>
        <v/>
      </c>
      <c r="L155">
        <f t="shared" si="27"/>
        <v>52.5</v>
      </c>
      <c r="AB155">
        <f t="shared" si="30"/>
        <v>0.99658314350797272</v>
      </c>
      <c r="AC155">
        <f t="shared" si="31"/>
        <v>99.658314350797269</v>
      </c>
      <c r="AD155">
        <f t="shared" si="32"/>
        <v>44.901946850692568</v>
      </c>
      <c r="AF155">
        <v>46.660282368982806</v>
      </c>
    </row>
    <row r="156" spans="1:32" x14ac:dyDescent="0.45">
      <c r="A156" t="s">
        <v>1245</v>
      </c>
      <c r="B156">
        <v>52.5</v>
      </c>
      <c r="C156">
        <f t="shared" si="28"/>
        <v>0</v>
      </c>
      <c r="D156" s="13" t="str">
        <f t="shared" si="29"/>
        <v/>
      </c>
      <c r="E156" s="11" t="str">
        <f t="shared" si="33"/>
        <v>마</v>
      </c>
      <c r="F156" s="11" t="str">
        <f t="shared" si="34"/>
        <v>저</v>
      </c>
      <c r="I156" t="str">
        <f t="shared" si="24"/>
        <v/>
      </c>
      <c r="J156" t="str">
        <f t="shared" si="25"/>
        <v/>
      </c>
      <c r="K156" t="str">
        <f t="shared" si="26"/>
        <v/>
      </c>
      <c r="L156">
        <f t="shared" si="27"/>
        <v>52.5</v>
      </c>
      <c r="AB156">
        <f t="shared" si="30"/>
        <v>1</v>
      </c>
      <c r="AC156">
        <f t="shared" si="31"/>
        <v>100</v>
      </c>
      <c r="AD156">
        <f t="shared" si="32"/>
        <v>45</v>
      </c>
      <c r="AF156">
        <v>56.53210370673397</v>
      </c>
    </row>
    <row r="157" spans="1:32" x14ac:dyDescent="0.45">
      <c r="A157" t="s">
        <v>1241</v>
      </c>
      <c r="B157">
        <v>52.35</v>
      </c>
      <c r="C157">
        <f t="shared" si="28"/>
        <v>-0.14999999999999858</v>
      </c>
      <c r="D157" s="13" t="str">
        <f t="shared" si="29"/>
        <v/>
      </c>
      <c r="E157" s="11" t="str">
        <f t="shared" si="33"/>
        <v>마</v>
      </c>
      <c r="F157" s="11" t="str">
        <f t="shared" si="34"/>
        <v>저</v>
      </c>
      <c r="I157" t="str">
        <f t="shared" si="24"/>
        <v/>
      </c>
      <c r="J157" t="str">
        <f t="shared" si="25"/>
        <v/>
      </c>
      <c r="K157" t="str">
        <f t="shared" si="26"/>
        <v/>
      </c>
      <c r="L157">
        <f t="shared" si="27"/>
        <v>52.35</v>
      </c>
      <c r="AB157">
        <f t="shared" si="30"/>
        <v>0.99714285714285722</v>
      </c>
      <c r="AC157">
        <f t="shared" si="31"/>
        <v>99.714285714285722</v>
      </c>
      <c r="AD157">
        <f t="shared" si="32"/>
        <v>44.918031844885824</v>
      </c>
      <c r="AF157">
        <v>45.612201316347345</v>
      </c>
    </row>
    <row r="158" spans="1:32" x14ac:dyDescent="0.45">
      <c r="A158" t="s">
        <v>1250</v>
      </c>
      <c r="B158">
        <v>52.38</v>
      </c>
      <c r="C158">
        <f t="shared" si="28"/>
        <v>3.0000000000001137E-2</v>
      </c>
      <c r="D158" s="13" t="str">
        <f t="shared" si="29"/>
        <v/>
      </c>
      <c r="E158" s="11" t="str">
        <f t="shared" si="33"/>
        <v>마</v>
      </c>
      <c r="F158" s="11" t="str">
        <f t="shared" si="34"/>
        <v>저</v>
      </c>
      <c r="I158" t="str">
        <f t="shared" si="24"/>
        <v/>
      </c>
      <c r="J158" t="str">
        <f t="shared" si="25"/>
        <v/>
      </c>
      <c r="K158" t="str">
        <f t="shared" si="26"/>
        <v/>
      </c>
      <c r="L158">
        <f t="shared" si="27"/>
        <v>52.38</v>
      </c>
      <c r="AB158">
        <f t="shared" si="30"/>
        <v>1.0005730659025789</v>
      </c>
      <c r="AC158">
        <f t="shared" si="31"/>
        <v>100.05730659025789</v>
      </c>
      <c r="AD158">
        <f t="shared" si="32"/>
        <v>45.016412425650529</v>
      </c>
      <c r="AF158">
        <v>45.145843487407689</v>
      </c>
    </row>
    <row r="159" spans="1:32" x14ac:dyDescent="0.45">
      <c r="A159" t="s">
        <v>1256</v>
      </c>
      <c r="B159">
        <v>52.17</v>
      </c>
      <c r="C159">
        <f t="shared" si="28"/>
        <v>-0.21000000000000085</v>
      </c>
      <c r="D159" s="13" t="str">
        <f t="shared" si="29"/>
        <v/>
      </c>
      <c r="E159" s="11" t="str">
        <f t="shared" si="33"/>
        <v>마</v>
      </c>
      <c r="F159" s="11" t="str">
        <f t="shared" si="34"/>
        <v>저</v>
      </c>
      <c r="I159" t="str">
        <f t="shared" si="24"/>
        <v/>
      </c>
      <c r="J159" t="str">
        <f t="shared" si="25"/>
        <v/>
      </c>
      <c r="K159" t="str">
        <f t="shared" si="26"/>
        <v/>
      </c>
      <c r="L159">
        <f t="shared" si="27"/>
        <v>52.17</v>
      </c>
      <c r="AB159">
        <f t="shared" si="30"/>
        <v>0.99599083619702178</v>
      </c>
      <c r="AC159">
        <f t="shared" si="31"/>
        <v>99.599083619702185</v>
      </c>
      <c r="AD159">
        <f t="shared" si="32"/>
        <v>44.884915375259986</v>
      </c>
      <c r="AF159">
        <v>45.033099811172249</v>
      </c>
    </row>
    <row r="160" spans="1:32" x14ac:dyDescent="0.45">
      <c r="A160" t="s">
        <v>1257</v>
      </c>
      <c r="B160">
        <v>52.14</v>
      </c>
      <c r="C160">
        <f t="shared" si="28"/>
        <v>-3.0000000000001137E-2</v>
      </c>
      <c r="D160" s="13" t="str">
        <f t="shared" si="29"/>
        <v/>
      </c>
      <c r="E160" s="11" t="str">
        <f t="shared" si="33"/>
        <v>마</v>
      </c>
      <c r="F160" s="11" t="str">
        <f t="shared" si="34"/>
        <v>저</v>
      </c>
      <c r="I160" t="str">
        <f t="shared" si="24"/>
        <v/>
      </c>
      <c r="J160" t="str">
        <f t="shared" si="25"/>
        <v/>
      </c>
      <c r="K160" t="str">
        <f t="shared" si="26"/>
        <v/>
      </c>
      <c r="L160">
        <f t="shared" si="27"/>
        <v>52.14</v>
      </c>
      <c r="AB160">
        <f t="shared" si="30"/>
        <v>0.99942495687176536</v>
      </c>
      <c r="AC160">
        <f t="shared" si="31"/>
        <v>99.942495687176532</v>
      </c>
      <c r="AD160">
        <f t="shared" si="32"/>
        <v>44.983521490384433</v>
      </c>
      <c r="AF160">
        <v>45.016996670967792</v>
      </c>
    </row>
    <row r="161" spans="1:32" x14ac:dyDescent="0.45">
      <c r="A161" t="s">
        <v>1264</v>
      </c>
      <c r="B161">
        <v>52.05</v>
      </c>
      <c r="C161">
        <f t="shared" si="28"/>
        <v>-9.0000000000003411E-2</v>
      </c>
      <c r="D161" s="13" t="str">
        <f t="shared" si="29"/>
        <v/>
      </c>
      <c r="E161" s="11" t="str">
        <f t="shared" si="33"/>
        <v>마</v>
      </c>
      <c r="F161" s="11" t="str">
        <f t="shared" si="34"/>
        <v>저</v>
      </c>
      <c r="I161" t="str">
        <f t="shared" si="24"/>
        <v/>
      </c>
      <c r="J161" t="str">
        <f t="shared" si="25"/>
        <v/>
      </c>
      <c r="K161" t="str">
        <f t="shared" si="26"/>
        <v/>
      </c>
      <c r="L161">
        <f t="shared" si="27"/>
        <v>52.05</v>
      </c>
      <c r="AB161">
        <f t="shared" si="30"/>
        <v>0.99827387802071343</v>
      </c>
      <c r="AC161">
        <f t="shared" si="31"/>
        <v>99.827387802071343</v>
      </c>
      <c r="AD161">
        <f t="shared" si="32"/>
        <v>44.950507545123131</v>
      </c>
      <c r="AF161">
        <v>50.041994321648041</v>
      </c>
    </row>
    <row r="162" spans="1:32" x14ac:dyDescent="0.45">
      <c r="A162" t="s">
        <v>1268</v>
      </c>
      <c r="B162">
        <v>51.93</v>
      </c>
      <c r="C162">
        <f t="shared" si="28"/>
        <v>-0.11999999999999744</v>
      </c>
      <c r="D162" s="13" t="str">
        <f t="shared" si="29"/>
        <v/>
      </c>
      <c r="E162" s="11" t="str">
        <f t="shared" si="33"/>
        <v>마</v>
      </c>
      <c r="F162" s="11" t="str">
        <f t="shared" si="34"/>
        <v>저</v>
      </c>
      <c r="I162" t="str">
        <f t="shared" si="24"/>
        <v/>
      </c>
      <c r="J162" t="str">
        <f t="shared" si="25"/>
        <v/>
      </c>
      <c r="K162" t="str">
        <f t="shared" si="26"/>
        <v/>
      </c>
      <c r="L162">
        <f t="shared" si="27"/>
        <v>51.93</v>
      </c>
      <c r="AB162">
        <f t="shared" si="30"/>
        <v>0.9976945244956773</v>
      </c>
      <c r="AC162">
        <f t="shared" si="31"/>
        <v>99.769452449567737</v>
      </c>
      <c r="AD162">
        <f t="shared" si="32"/>
        <v>44.933876798527187</v>
      </c>
      <c r="AF162">
        <v>53.802780431780612</v>
      </c>
    </row>
    <row r="163" spans="1:32" x14ac:dyDescent="0.45">
      <c r="A163" t="s">
        <v>1274</v>
      </c>
      <c r="B163">
        <v>51.93</v>
      </c>
      <c r="C163">
        <f t="shared" si="28"/>
        <v>0</v>
      </c>
      <c r="D163" s="13" t="str">
        <f t="shared" si="29"/>
        <v/>
      </c>
      <c r="E163" s="11" t="str">
        <f t="shared" si="33"/>
        <v>마</v>
      </c>
      <c r="F163" s="11" t="str">
        <f t="shared" si="34"/>
        <v>저</v>
      </c>
      <c r="I163" t="str">
        <f t="shared" si="24"/>
        <v/>
      </c>
      <c r="J163" t="str">
        <f t="shared" si="25"/>
        <v/>
      </c>
      <c r="K163" t="str">
        <f t="shared" si="26"/>
        <v/>
      </c>
      <c r="L163">
        <f t="shared" si="27"/>
        <v>51.93</v>
      </c>
      <c r="AB163">
        <f t="shared" si="30"/>
        <v>1</v>
      </c>
      <c r="AC163">
        <f t="shared" si="31"/>
        <v>100</v>
      </c>
      <c r="AD163">
        <f t="shared" si="32"/>
        <v>45</v>
      </c>
      <c r="AF163">
        <v>45.209720071863075</v>
      </c>
    </row>
    <row r="164" spans="1:32" x14ac:dyDescent="0.45">
      <c r="A164" t="s">
        <v>1278</v>
      </c>
      <c r="B164">
        <v>51.78</v>
      </c>
      <c r="C164">
        <f t="shared" si="28"/>
        <v>-0.14999999999999858</v>
      </c>
      <c r="D164" s="13" t="str">
        <f t="shared" si="29"/>
        <v/>
      </c>
      <c r="E164" s="11" t="str">
        <f t="shared" si="33"/>
        <v>마</v>
      </c>
      <c r="F164" s="11" t="str">
        <f t="shared" si="34"/>
        <v>저</v>
      </c>
      <c r="I164" t="str">
        <f t="shared" si="24"/>
        <v/>
      </c>
      <c r="J164" t="str">
        <f t="shared" si="25"/>
        <v/>
      </c>
      <c r="K164" t="str">
        <f t="shared" si="26"/>
        <v/>
      </c>
      <c r="L164">
        <f t="shared" si="27"/>
        <v>51.78</v>
      </c>
      <c r="AB164">
        <f t="shared" si="30"/>
        <v>0.99711149624494511</v>
      </c>
      <c r="AC164">
        <f t="shared" si="31"/>
        <v>99.71114962449451</v>
      </c>
      <c r="AD164">
        <f t="shared" si="32"/>
        <v>44.91713083662026</v>
      </c>
      <c r="AF164">
        <v>45.260008105859335</v>
      </c>
    </row>
    <row r="165" spans="1:32" x14ac:dyDescent="0.45">
      <c r="A165" t="s">
        <v>1285</v>
      </c>
      <c r="B165">
        <v>51.66</v>
      </c>
      <c r="C165">
        <f t="shared" si="28"/>
        <v>-0.12000000000000455</v>
      </c>
      <c r="D165" s="13" t="str">
        <f t="shared" si="29"/>
        <v/>
      </c>
      <c r="E165" s="11" t="str">
        <f t="shared" si="33"/>
        <v>마</v>
      </c>
      <c r="F165" s="11" t="str">
        <f t="shared" si="34"/>
        <v>저</v>
      </c>
      <c r="I165" t="str">
        <f t="shared" si="24"/>
        <v/>
      </c>
      <c r="J165" t="str">
        <f t="shared" si="25"/>
        <v/>
      </c>
      <c r="K165" t="str">
        <f t="shared" si="26"/>
        <v/>
      </c>
      <c r="L165">
        <f t="shared" si="27"/>
        <v>51.66</v>
      </c>
      <c r="AB165">
        <f t="shared" si="30"/>
        <v>0.99768250289687133</v>
      </c>
      <c r="AC165">
        <f t="shared" si="31"/>
        <v>99.768250289687131</v>
      </c>
      <c r="AD165">
        <f t="shared" si="32"/>
        <v>44.933531608109142</v>
      </c>
      <c r="AF165">
        <v>45.016573843770601</v>
      </c>
    </row>
    <row r="166" spans="1:32" x14ac:dyDescent="0.45">
      <c r="A166" t="s">
        <v>1288</v>
      </c>
      <c r="B166">
        <v>51.72</v>
      </c>
      <c r="C166">
        <f t="shared" si="28"/>
        <v>6.0000000000002274E-2</v>
      </c>
      <c r="D166" s="13" t="str">
        <f t="shared" si="29"/>
        <v/>
      </c>
      <c r="E166" s="11" t="str">
        <f t="shared" si="33"/>
        <v>마</v>
      </c>
      <c r="F166" s="11" t="str">
        <f t="shared" si="34"/>
        <v>저</v>
      </c>
      <c r="I166" t="str">
        <f t="shared" si="24"/>
        <v/>
      </c>
      <c r="J166" t="str">
        <f t="shared" si="25"/>
        <v/>
      </c>
      <c r="K166" t="str">
        <f t="shared" si="26"/>
        <v/>
      </c>
      <c r="L166">
        <f t="shared" si="27"/>
        <v>51.72</v>
      </c>
      <c r="AB166">
        <f t="shared" si="30"/>
        <v>1.0011614401858304</v>
      </c>
      <c r="AC166">
        <f t="shared" si="31"/>
        <v>100.11614401858304</v>
      </c>
      <c r="AD166">
        <f t="shared" si="32"/>
        <v>45.033253495693458</v>
      </c>
      <c r="AF166">
        <v>45.033604558911009</v>
      </c>
    </row>
    <row r="167" spans="1:32" x14ac:dyDescent="0.45">
      <c r="A167" t="s">
        <v>1298</v>
      </c>
      <c r="B167">
        <v>51.69</v>
      </c>
      <c r="C167">
        <f t="shared" si="28"/>
        <v>-3.0000000000001137E-2</v>
      </c>
      <c r="D167" s="13" t="str">
        <f t="shared" si="29"/>
        <v/>
      </c>
      <c r="E167" s="11" t="str">
        <f t="shared" si="33"/>
        <v>마</v>
      </c>
      <c r="F167" s="11" t="str">
        <f t="shared" si="34"/>
        <v>저</v>
      </c>
      <c r="I167" t="str">
        <f t="shared" si="24"/>
        <v/>
      </c>
      <c r="J167" t="str">
        <f t="shared" si="25"/>
        <v/>
      </c>
      <c r="K167" t="str">
        <f t="shared" si="26"/>
        <v/>
      </c>
      <c r="L167">
        <f t="shared" si="27"/>
        <v>51.69</v>
      </c>
      <c r="AB167">
        <f t="shared" si="30"/>
        <v>0.99941995359628766</v>
      </c>
      <c r="AC167">
        <f t="shared" si="31"/>
        <v>99.941995359628763</v>
      </c>
      <c r="AD167">
        <f t="shared" si="32"/>
        <v>44.983378074294833</v>
      </c>
      <c r="AF167">
        <v>45.034267806627625</v>
      </c>
    </row>
    <row r="168" spans="1:32" x14ac:dyDescent="0.45">
      <c r="A168" t="s">
        <v>1304</v>
      </c>
      <c r="B168">
        <v>51.57</v>
      </c>
      <c r="C168">
        <f t="shared" si="28"/>
        <v>-0.11999999999999744</v>
      </c>
      <c r="D168" s="13" t="str">
        <f t="shared" si="29"/>
        <v/>
      </c>
      <c r="E168" s="11" t="str">
        <f t="shared" si="33"/>
        <v>마</v>
      </c>
      <c r="F168" s="11" t="str">
        <f t="shared" si="34"/>
        <v>저</v>
      </c>
      <c r="I168" t="str">
        <f t="shared" si="24"/>
        <v/>
      </c>
      <c r="J168" t="str">
        <f t="shared" si="25"/>
        <v/>
      </c>
      <c r="K168" t="str">
        <f t="shared" si="26"/>
        <v/>
      </c>
      <c r="L168">
        <f t="shared" si="27"/>
        <v>51.57</v>
      </c>
      <c r="AB168">
        <f t="shared" si="30"/>
        <v>0.99767846778874059</v>
      </c>
      <c r="AC168">
        <f t="shared" si="31"/>
        <v>99.767846778874059</v>
      </c>
      <c r="AD168">
        <f t="shared" si="32"/>
        <v>44.933415742335583</v>
      </c>
      <c r="AF168">
        <v>58.140246365037264</v>
      </c>
    </row>
    <row r="169" spans="1:32" x14ac:dyDescent="0.45">
      <c r="A169" t="s">
        <v>1300</v>
      </c>
      <c r="B169">
        <v>51.45</v>
      </c>
      <c r="C169">
        <f t="shared" si="28"/>
        <v>-0.11999999999999744</v>
      </c>
      <c r="D169" s="13" t="str">
        <f t="shared" si="29"/>
        <v/>
      </c>
      <c r="E169" s="11" t="str">
        <f t="shared" si="33"/>
        <v>마</v>
      </c>
      <c r="F169" s="11" t="str">
        <f t="shared" si="34"/>
        <v>저</v>
      </c>
      <c r="I169" t="str">
        <f t="shared" si="24"/>
        <v/>
      </c>
      <c r="J169" t="str">
        <f t="shared" si="25"/>
        <v/>
      </c>
      <c r="K169" t="str">
        <f t="shared" si="26"/>
        <v/>
      </c>
      <c r="L169">
        <f t="shared" si="27"/>
        <v>51.45</v>
      </c>
      <c r="AB169">
        <f t="shared" si="30"/>
        <v>0.99767306573589298</v>
      </c>
      <c r="AC169">
        <f t="shared" si="31"/>
        <v>99.767306573589295</v>
      </c>
      <c r="AD169">
        <f t="shared" si="32"/>
        <v>44.933260624810814</v>
      </c>
      <c r="AF169">
        <v>45.558502875486283</v>
      </c>
    </row>
    <row r="170" spans="1:32" x14ac:dyDescent="0.45">
      <c r="A170" t="s">
        <v>1311</v>
      </c>
      <c r="B170">
        <v>51.36</v>
      </c>
      <c r="C170">
        <f t="shared" si="28"/>
        <v>-9.0000000000003411E-2</v>
      </c>
      <c r="D170" s="13" t="str">
        <f t="shared" si="29"/>
        <v/>
      </c>
      <c r="E170" s="11" t="str">
        <f t="shared" si="33"/>
        <v>마</v>
      </c>
      <c r="F170" s="11" t="str">
        <f t="shared" si="34"/>
        <v>저</v>
      </c>
      <c r="I170" t="str">
        <f t="shared" si="24"/>
        <v/>
      </c>
      <c r="J170" t="str">
        <f t="shared" si="25"/>
        <v/>
      </c>
      <c r="K170" t="str">
        <f t="shared" si="26"/>
        <v/>
      </c>
      <c r="L170">
        <f t="shared" si="27"/>
        <v>51.36</v>
      </c>
      <c r="AB170">
        <f t="shared" si="30"/>
        <v>0.99825072886297372</v>
      </c>
      <c r="AC170">
        <f t="shared" si="31"/>
        <v>99.825072886297377</v>
      </c>
      <c r="AD170">
        <f t="shared" si="32"/>
        <v>44.949843217206904</v>
      </c>
      <c r="AF170">
        <v>45.166496529569791</v>
      </c>
    </row>
    <row r="171" spans="1:32" x14ac:dyDescent="0.45">
      <c r="A171" t="s">
        <v>1312</v>
      </c>
      <c r="B171">
        <v>51.27</v>
      </c>
      <c r="C171">
        <f t="shared" si="28"/>
        <v>-8.9999999999996305E-2</v>
      </c>
      <c r="D171" s="13" t="str">
        <f t="shared" si="29"/>
        <v/>
      </c>
      <c r="E171" s="11" t="str">
        <f t="shared" si="33"/>
        <v>마</v>
      </c>
      <c r="F171" s="11" t="str">
        <f t="shared" si="34"/>
        <v>저</v>
      </c>
      <c r="I171" t="str">
        <f t="shared" si="24"/>
        <v/>
      </c>
      <c r="J171" t="str">
        <f t="shared" si="25"/>
        <v/>
      </c>
      <c r="K171" t="str">
        <f t="shared" si="26"/>
        <v/>
      </c>
      <c r="L171">
        <f t="shared" si="27"/>
        <v>51.27</v>
      </c>
      <c r="AB171">
        <f t="shared" si="30"/>
        <v>0.99824766355140193</v>
      </c>
      <c r="AC171">
        <f t="shared" si="31"/>
        <v>99.824766355140198</v>
      </c>
      <c r="AD171">
        <f t="shared" si="32"/>
        <v>44.949755248618011</v>
      </c>
      <c r="AF171">
        <v>45.048817749771381</v>
      </c>
    </row>
    <row r="172" spans="1:32" x14ac:dyDescent="0.45">
      <c r="A172" t="s">
        <v>1326</v>
      </c>
      <c r="B172">
        <v>51.33</v>
      </c>
      <c r="C172">
        <f t="shared" si="28"/>
        <v>5.9999999999995168E-2</v>
      </c>
      <c r="D172" s="13" t="str">
        <f t="shared" si="29"/>
        <v/>
      </c>
      <c r="E172" s="11" t="str">
        <f t="shared" si="33"/>
        <v>마</v>
      </c>
      <c r="F172" s="11" t="str">
        <f t="shared" si="34"/>
        <v>저</v>
      </c>
      <c r="I172" t="str">
        <f t="shared" si="24"/>
        <v/>
      </c>
      <c r="J172" t="str">
        <f t="shared" si="25"/>
        <v/>
      </c>
      <c r="K172" t="str">
        <f t="shared" si="26"/>
        <v/>
      </c>
      <c r="L172">
        <f t="shared" si="27"/>
        <v>51.33</v>
      </c>
      <c r="AB172">
        <f t="shared" si="30"/>
        <v>1.0011702750146283</v>
      </c>
      <c r="AC172">
        <f t="shared" si="31"/>
        <v>100.11702750146283</v>
      </c>
      <c r="AD172">
        <f t="shared" si="32"/>
        <v>45.033506299989263</v>
      </c>
      <c r="AF172">
        <v>45.016403028327439</v>
      </c>
    </row>
    <row r="173" spans="1:32" x14ac:dyDescent="0.45">
      <c r="A173" t="s">
        <v>1327</v>
      </c>
      <c r="B173">
        <v>51.18</v>
      </c>
      <c r="C173">
        <f t="shared" si="28"/>
        <v>-0.14999999999999858</v>
      </c>
      <c r="D173" s="13" t="str">
        <f t="shared" si="29"/>
        <v/>
      </c>
      <c r="E173" s="11" t="str">
        <f t="shared" si="33"/>
        <v>마</v>
      </c>
      <c r="F173" s="11" t="str">
        <f t="shared" si="34"/>
        <v>저</v>
      </c>
      <c r="I173" t="str">
        <f t="shared" si="24"/>
        <v/>
      </c>
      <c r="J173" t="str">
        <f t="shared" si="25"/>
        <v/>
      </c>
      <c r="K173" t="str">
        <f t="shared" si="26"/>
        <v/>
      </c>
      <c r="L173">
        <f t="shared" si="27"/>
        <v>51.18</v>
      </c>
      <c r="AB173">
        <f t="shared" si="30"/>
        <v>0.99707773232028052</v>
      </c>
      <c r="AC173">
        <f t="shared" si="31"/>
        <v>99.707773232028046</v>
      </c>
      <c r="AD173">
        <f t="shared" si="32"/>
        <v>44.916160757067743</v>
      </c>
      <c r="AF173">
        <v>45.033099811172249</v>
      </c>
    </row>
    <row r="174" spans="1:32" x14ac:dyDescent="0.45">
      <c r="A174" t="s">
        <v>1331</v>
      </c>
      <c r="B174">
        <v>51.18</v>
      </c>
      <c r="C174">
        <f t="shared" si="28"/>
        <v>0</v>
      </c>
      <c r="D174" s="13" t="str">
        <f t="shared" si="29"/>
        <v/>
      </c>
      <c r="E174" s="11" t="str">
        <f t="shared" si="33"/>
        <v>마</v>
      </c>
      <c r="F174" s="11" t="str">
        <f t="shared" si="34"/>
        <v>저</v>
      </c>
      <c r="I174" t="str">
        <f t="shared" si="24"/>
        <v/>
      </c>
      <c r="J174" t="str">
        <f t="shared" si="25"/>
        <v/>
      </c>
      <c r="K174" t="str">
        <f t="shared" si="26"/>
        <v/>
      </c>
      <c r="L174">
        <f t="shared" si="27"/>
        <v>51.18</v>
      </c>
      <c r="AB174">
        <f t="shared" si="30"/>
        <v>1</v>
      </c>
      <c r="AC174">
        <f t="shared" si="31"/>
        <v>100</v>
      </c>
      <c r="AD174">
        <f t="shared" si="32"/>
        <v>45</v>
      </c>
      <c r="AF174">
        <v>45.016641236683689</v>
      </c>
    </row>
    <row r="175" spans="1:32" x14ac:dyDescent="0.45">
      <c r="A175" t="s">
        <v>1342</v>
      </c>
      <c r="B175">
        <v>51.09</v>
      </c>
      <c r="C175">
        <f t="shared" si="28"/>
        <v>-8.9999999999996305E-2</v>
      </c>
      <c r="D175" s="13" t="str">
        <f t="shared" si="29"/>
        <v/>
      </c>
      <c r="E175" s="11" t="str">
        <f t="shared" si="33"/>
        <v>마</v>
      </c>
      <c r="F175" s="11" t="str">
        <f t="shared" si="34"/>
        <v>저</v>
      </c>
      <c r="I175" t="str">
        <f t="shared" si="24"/>
        <v/>
      </c>
      <c r="J175" t="str">
        <f t="shared" si="25"/>
        <v/>
      </c>
      <c r="K175" t="str">
        <f t="shared" si="26"/>
        <v/>
      </c>
      <c r="L175">
        <f t="shared" si="27"/>
        <v>51.09</v>
      </c>
      <c r="AB175">
        <f t="shared" si="30"/>
        <v>0.99824150058616656</v>
      </c>
      <c r="AC175">
        <f t="shared" si="31"/>
        <v>99.824150058616652</v>
      </c>
      <c r="AD175">
        <f t="shared" si="32"/>
        <v>44.94957838246787</v>
      </c>
      <c r="AF175">
        <v>45.033565186267523</v>
      </c>
    </row>
    <row r="176" spans="1:32" x14ac:dyDescent="0.45">
      <c r="A176" t="s">
        <v>1351</v>
      </c>
      <c r="B176">
        <v>50.97</v>
      </c>
      <c r="C176">
        <f t="shared" si="28"/>
        <v>-0.12000000000000455</v>
      </c>
      <c r="D176" s="13" t="str">
        <f t="shared" si="29"/>
        <v/>
      </c>
      <c r="E176" s="11" t="str">
        <f t="shared" si="33"/>
        <v>마</v>
      </c>
      <c r="F176" s="11" t="str">
        <f t="shared" si="34"/>
        <v>저</v>
      </c>
      <c r="I176" t="str">
        <f t="shared" si="24"/>
        <v/>
      </c>
      <c r="J176" t="str">
        <f t="shared" si="25"/>
        <v/>
      </c>
      <c r="K176" t="str">
        <f t="shared" si="26"/>
        <v/>
      </c>
      <c r="L176">
        <f t="shared" si="27"/>
        <v>50.97</v>
      </c>
      <c r="AB176">
        <f t="shared" si="30"/>
        <v>0.99765120375807392</v>
      </c>
      <c r="AC176">
        <f t="shared" si="31"/>
        <v>99.765120375807399</v>
      </c>
      <c r="AD176">
        <f t="shared" si="32"/>
        <v>44.932632859364922</v>
      </c>
      <c r="AF176">
        <v>45.067605608168591</v>
      </c>
    </row>
    <row r="177" spans="1:32" x14ac:dyDescent="0.45">
      <c r="A177" t="s">
        <v>1352</v>
      </c>
      <c r="B177">
        <v>51.03</v>
      </c>
      <c r="C177">
        <f t="shared" si="28"/>
        <v>6.0000000000002274E-2</v>
      </c>
      <c r="D177" s="13" t="str">
        <f t="shared" si="29"/>
        <v/>
      </c>
      <c r="E177" s="11" t="str">
        <f t="shared" si="33"/>
        <v>마</v>
      </c>
      <c r="F177" s="11" t="str">
        <f t="shared" si="34"/>
        <v>저</v>
      </c>
      <c r="I177" t="str">
        <f t="shared" si="24"/>
        <v/>
      </c>
      <c r="J177" t="str">
        <f t="shared" si="25"/>
        <v/>
      </c>
      <c r="K177" t="str">
        <f t="shared" si="26"/>
        <v/>
      </c>
      <c r="L177">
        <f t="shared" si="27"/>
        <v>51.03</v>
      </c>
      <c r="AB177">
        <f t="shared" si="30"/>
        <v>1.0011771630370807</v>
      </c>
      <c r="AC177">
        <f t="shared" si="31"/>
        <v>100.11771630370806</v>
      </c>
      <c r="AD177">
        <f t="shared" si="32"/>
        <v>45.033703395826223</v>
      </c>
      <c r="AF177">
        <v>45.050929568375864</v>
      </c>
    </row>
    <row r="178" spans="1:32" x14ac:dyDescent="0.45">
      <c r="A178" t="s">
        <v>1361</v>
      </c>
      <c r="B178">
        <v>50.91</v>
      </c>
      <c r="C178">
        <f t="shared" si="28"/>
        <v>-0.12000000000000455</v>
      </c>
      <c r="D178" s="13" t="str">
        <f t="shared" si="29"/>
        <v/>
      </c>
      <c r="E178" s="11" t="str">
        <f t="shared" si="33"/>
        <v>마</v>
      </c>
      <c r="F178" s="11" t="str">
        <f t="shared" si="34"/>
        <v>저</v>
      </c>
      <c r="I178" t="str">
        <f t="shared" si="24"/>
        <v/>
      </c>
      <c r="J178" t="str">
        <f t="shared" si="25"/>
        <v/>
      </c>
      <c r="K178" t="str">
        <f t="shared" si="26"/>
        <v/>
      </c>
      <c r="L178">
        <f t="shared" si="27"/>
        <v>50.91</v>
      </c>
      <c r="AB178">
        <f t="shared" si="30"/>
        <v>0.9976484420928865</v>
      </c>
      <c r="AC178">
        <f t="shared" si="31"/>
        <v>99.764844209288654</v>
      </c>
      <c r="AD178">
        <f t="shared" si="32"/>
        <v>44.932553557330266</v>
      </c>
      <c r="AF178">
        <v>51.259621182722867</v>
      </c>
    </row>
    <row r="179" spans="1:32" x14ac:dyDescent="0.45">
      <c r="A179" t="s">
        <v>1354</v>
      </c>
      <c r="B179">
        <v>50.97</v>
      </c>
      <c r="C179">
        <f t="shared" si="28"/>
        <v>6.0000000000002274E-2</v>
      </c>
      <c r="D179" s="13" t="str">
        <f t="shared" si="29"/>
        <v/>
      </c>
      <c r="E179" s="11" t="str">
        <f t="shared" si="33"/>
        <v>마</v>
      </c>
      <c r="F179" s="11" t="str">
        <f t="shared" si="34"/>
        <v>저</v>
      </c>
      <c r="I179" t="str">
        <f t="shared" si="24"/>
        <v/>
      </c>
      <c r="J179" t="str">
        <f t="shared" si="25"/>
        <v/>
      </c>
      <c r="K179" t="str">
        <f t="shared" si="26"/>
        <v/>
      </c>
      <c r="L179">
        <f t="shared" si="27"/>
        <v>50.97</v>
      </c>
      <c r="AB179">
        <f t="shared" si="30"/>
        <v>1.0011785503830288</v>
      </c>
      <c r="AC179">
        <f t="shared" si="31"/>
        <v>100.11785503830288</v>
      </c>
      <c r="AD179">
        <f t="shared" si="32"/>
        <v>45.033743093574202</v>
      </c>
      <c r="AF179">
        <v>52.678963807368703</v>
      </c>
    </row>
    <row r="180" spans="1:32" x14ac:dyDescent="0.45">
      <c r="A180" t="s">
        <v>1362</v>
      </c>
      <c r="B180">
        <v>50.76</v>
      </c>
      <c r="C180">
        <f t="shared" si="28"/>
        <v>-0.21000000000000085</v>
      </c>
      <c r="D180" s="13" t="str">
        <f t="shared" si="29"/>
        <v/>
      </c>
      <c r="E180" s="11" t="str">
        <f t="shared" si="33"/>
        <v>마</v>
      </c>
      <c r="F180" s="11" t="str">
        <f t="shared" si="34"/>
        <v>저</v>
      </c>
      <c r="I180" t="str">
        <f t="shared" si="24"/>
        <v/>
      </c>
      <c r="J180" t="str">
        <f t="shared" si="25"/>
        <v/>
      </c>
      <c r="K180" t="str">
        <f t="shared" si="26"/>
        <v/>
      </c>
      <c r="L180">
        <f t="shared" si="27"/>
        <v>50.76</v>
      </c>
      <c r="AB180">
        <f t="shared" si="30"/>
        <v>0.99587992937021774</v>
      </c>
      <c r="AC180">
        <f t="shared" si="31"/>
        <v>99.587992937021781</v>
      </c>
      <c r="AD180">
        <f t="shared" si="32"/>
        <v>44.881725188174201</v>
      </c>
      <c r="AF180">
        <v>45.188472279129854</v>
      </c>
    </row>
    <row r="181" spans="1:32" x14ac:dyDescent="0.45">
      <c r="A181" t="s">
        <v>1369</v>
      </c>
      <c r="B181">
        <v>50.82</v>
      </c>
      <c r="C181">
        <f t="shared" si="28"/>
        <v>6.0000000000002274E-2</v>
      </c>
      <c r="D181" s="13" t="str">
        <f t="shared" si="29"/>
        <v/>
      </c>
      <c r="E181" s="11" t="str">
        <f t="shared" si="33"/>
        <v>마</v>
      </c>
      <c r="F181" s="11" t="str">
        <f t="shared" si="34"/>
        <v>저</v>
      </c>
      <c r="I181" t="str">
        <f t="shared" si="24"/>
        <v/>
      </c>
      <c r="J181" t="str">
        <f t="shared" si="25"/>
        <v/>
      </c>
      <c r="K181" t="str">
        <f t="shared" si="26"/>
        <v/>
      </c>
      <c r="L181">
        <f t="shared" si="27"/>
        <v>50.82</v>
      </c>
      <c r="AB181">
        <f t="shared" si="30"/>
        <v>1.0011820330969268</v>
      </c>
      <c r="AC181">
        <f t="shared" si="31"/>
        <v>100.11820330969267</v>
      </c>
      <c r="AD181">
        <f t="shared" si="32"/>
        <v>45.033842748286958</v>
      </c>
      <c r="AF181">
        <v>45.239034152607985</v>
      </c>
    </row>
    <row r="182" spans="1:32" x14ac:dyDescent="0.45">
      <c r="A182" t="s">
        <v>1378</v>
      </c>
      <c r="B182">
        <v>50.76</v>
      </c>
      <c r="C182">
        <f t="shared" si="28"/>
        <v>-6.0000000000002274E-2</v>
      </c>
      <c r="D182" s="13" t="str">
        <f t="shared" si="29"/>
        <v/>
      </c>
      <c r="E182" s="11" t="str">
        <f t="shared" si="33"/>
        <v>마</v>
      </c>
      <c r="F182" s="11" t="str">
        <f t="shared" si="34"/>
        <v>저</v>
      </c>
      <c r="I182" t="str">
        <f t="shared" si="24"/>
        <v/>
      </c>
      <c r="J182" t="str">
        <f t="shared" si="25"/>
        <v/>
      </c>
      <c r="K182" t="str">
        <f t="shared" si="26"/>
        <v/>
      </c>
      <c r="L182">
        <f t="shared" si="27"/>
        <v>50.76</v>
      </c>
      <c r="AB182">
        <f t="shared" si="30"/>
        <v>0.998819362455726</v>
      </c>
      <c r="AC182">
        <f t="shared" si="31"/>
        <v>99.881936245572604</v>
      </c>
      <c r="AD182">
        <f t="shared" si="32"/>
        <v>44.966157251713042</v>
      </c>
      <c r="AF182">
        <v>45.033447619967603</v>
      </c>
    </row>
    <row r="183" spans="1:32" x14ac:dyDescent="0.45">
      <c r="A183" t="s">
        <v>1373</v>
      </c>
      <c r="B183">
        <v>50.82</v>
      </c>
      <c r="C183">
        <f t="shared" si="28"/>
        <v>6.0000000000002274E-2</v>
      </c>
      <c r="D183" s="13" t="str">
        <f t="shared" si="29"/>
        <v/>
      </c>
      <c r="E183" s="11" t="str">
        <f t="shared" si="33"/>
        <v>마</v>
      </c>
      <c r="F183" s="11" t="str">
        <f t="shared" si="34"/>
        <v>저</v>
      </c>
      <c r="I183" t="str">
        <f t="shared" si="24"/>
        <v/>
      </c>
      <c r="J183" t="str">
        <f t="shared" si="25"/>
        <v/>
      </c>
      <c r="K183" t="str">
        <f t="shared" si="26"/>
        <v/>
      </c>
      <c r="L183">
        <f t="shared" si="27"/>
        <v>50.82</v>
      </c>
      <c r="AB183">
        <f t="shared" si="30"/>
        <v>1.0011820330969268</v>
      </c>
      <c r="AC183">
        <f t="shared" si="31"/>
        <v>100.11820330969267</v>
      </c>
      <c r="AD183">
        <f t="shared" si="32"/>
        <v>45.033842748286958</v>
      </c>
      <c r="AF183">
        <v>45.066934291411613</v>
      </c>
    </row>
    <row r="184" spans="1:32" x14ac:dyDescent="0.45">
      <c r="A184" t="s">
        <v>1382</v>
      </c>
      <c r="B184">
        <v>50.73</v>
      </c>
      <c r="C184">
        <f t="shared" si="28"/>
        <v>-9.0000000000003411E-2</v>
      </c>
      <c r="D184" s="13" t="str">
        <f t="shared" si="29"/>
        <v/>
      </c>
      <c r="E184" s="11" t="str">
        <f t="shared" si="33"/>
        <v>마</v>
      </c>
      <c r="F184" s="11" t="str">
        <f t="shared" si="34"/>
        <v>저</v>
      </c>
      <c r="I184" t="str">
        <f t="shared" si="24"/>
        <v/>
      </c>
      <c r="J184" t="str">
        <f t="shared" si="25"/>
        <v/>
      </c>
      <c r="K184" t="str">
        <f t="shared" si="26"/>
        <v/>
      </c>
      <c r="L184">
        <f t="shared" si="27"/>
        <v>50.73</v>
      </c>
      <c r="AB184">
        <f t="shared" si="30"/>
        <v>0.99822904368358911</v>
      </c>
      <c r="AC184">
        <f t="shared" si="31"/>
        <v>99.822904368358905</v>
      </c>
      <c r="AD184">
        <f t="shared" si="32"/>
        <v>44.94922088817264</v>
      </c>
      <c r="AF184">
        <v>45.100342768714391</v>
      </c>
    </row>
    <row r="185" spans="1:32" x14ac:dyDescent="0.45">
      <c r="A185" t="s">
        <v>1390</v>
      </c>
      <c r="B185">
        <v>50.64</v>
      </c>
      <c r="C185">
        <f t="shared" si="28"/>
        <v>-8.9999999999996305E-2</v>
      </c>
      <c r="D185" s="13" t="str">
        <f t="shared" si="29"/>
        <v/>
      </c>
      <c r="E185" s="11" t="str">
        <f t="shared" si="33"/>
        <v>마</v>
      </c>
      <c r="F185" s="11" t="str">
        <f t="shared" si="34"/>
        <v>저</v>
      </c>
      <c r="I185" t="str">
        <f t="shared" si="24"/>
        <v/>
      </c>
      <c r="J185" t="str">
        <f t="shared" si="25"/>
        <v/>
      </c>
      <c r="K185" t="str">
        <f t="shared" si="26"/>
        <v/>
      </c>
      <c r="L185">
        <f t="shared" si="27"/>
        <v>50.64</v>
      </c>
      <c r="AB185">
        <f t="shared" si="30"/>
        <v>0.9982259018332349</v>
      </c>
      <c r="AC185">
        <f t="shared" si="31"/>
        <v>99.822590183323484</v>
      </c>
      <c r="AD185">
        <f t="shared" si="32"/>
        <v>44.949130721108126</v>
      </c>
      <c r="AF185">
        <v>45.033565186267523</v>
      </c>
    </row>
    <row r="186" spans="1:32" x14ac:dyDescent="0.45">
      <c r="A186" t="s">
        <v>1397</v>
      </c>
      <c r="B186">
        <v>50.58</v>
      </c>
      <c r="C186">
        <f t="shared" si="28"/>
        <v>-6.0000000000002274E-2</v>
      </c>
      <c r="D186" s="13" t="str">
        <f t="shared" si="29"/>
        <v/>
      </c>
      <c r="E186" s="11" t="str">
        <f t="shared" si="33"/>
        <v>마</v>
      </c>
      <c r="F186" s="11" t="str">
        <f t="shared" si="34"/>
        <v>저</v>
      </c>
      <c r="I186" t="str">
        <f t="shared" si="24"/>
        <v/>
      </c>
      <c r="J186" t="str">
        <f t="shared" si="25"/>
        <v/>
      </c>
      <c r="K186" t="str">
        <f t="shared" si="26"/>
        <v/>
      </c>
      <c r="L186">
        <f t="shared" si="27"/>
        <v>50.58</v>
      </c>
      <c r="AB186">
        <f t="shared" si="30"/>
        <v>0.99881516587677721</v>
      </c>
      <c r="AC186">
        <f t="shared" si="31"/>
        <v>99.881516587677723</v>
      </c>
      <c r="AD186">
        <f t="shared" si="32"/>
        <v>44.966036886305673</v>
      </c>
      <c r="AF186">
        <v>45.016826953851933</v>
      </c>
    </row>
    <row r="187" spans="1:32" x14ac:dyDescent="0.45">
      <c r="A187" t="s">
        <v>1405</v>
      </c>
      <c r="B187">
        <v>50.55</v>
      </c>
      <c r="C187">
        <f t="shared" si="28"/>
        <v>-3.0000000000001137E-2</v>
      </c>
      <c r="D187" s="13" t="str">
        <f t="shared" si="29"/>
        <v/>
      </c>
      <c r="E187" s="11" t="str">
        <f t="shared" si="33"/>
        <v>마</v>
      </c>
      <c r="F187" s="11" t="str">
        <f t="shared" si="34"/>
        <v>저</v>
      </c>
      <c r="I187" t="str">
        <f t="shared" si="24"/>
        <v/>
      </c>
      <c r="J187" t="str">
        <f t="shared" si="25"/>
        <v/>
      </c>
      <c r="K187" t="str">
        <f t="shared" si="26"/>
        <v/>
      </c>
      <c r="L187">
        <f t="shared" si="27"/>
        <v>50.55</v>
      </c>
      <c r="AB187">
        <f t="shared" si="30"/>
        <v>0.99940688018979829</v>
      </c>
      <c r="AC187">
        <f t="shared" si="31"/>
        <v>99.940688018979827</v>
      </c>
      <c r="AD187">
        <f t="shared" si="32"/>
        <v>44.983003329032215</v>
      </c>
      <c r="AF187">
        <v>45.016956430257579</v>
      </c>
    </row>
    <row r="188" spans="1:32" x14ac:dyDescent="0.45">
      <c r="A188" t="s">
        <v>1402</v>
      </c>
      <c r="B188">
        <v>50.49</v>
      </c>
      <c r="C188">
        <f t="shared" si="28"/>
        <v>-5.9999999999995168E-2</v>
      </c>
      <c r="D188" s="13" t="str">
        <f t="shared" si="29"/>
        <v/>
      </c>
      <c r="E188" s="11" t="str">
        <f t="shared" si="33"/>
        <v>마</v>
      </c>
      <c r="F188" s="11" t="str">
        <f t="shared" si="34"/>
        <v>저</v>
      </c>
      <c r="I188" t="str">
        <f t="shared" si="24"/>
        <v/>
      </c>
      <c r="J188" t="str">
        <f t="shared" si="25"/>
        <v/>
      </c>
      <c r="K188" t="str">
        <f t="shared" si="26"/>
        <v/>
      </c>
      <c r="L188">
        <f t="shared" si="27"/>
        <v>50.49</v>
      </c>
      <c r="AB188">
        <f t="shared" si="30"/>
        <v>0.9988130563798221</v>
      </c>
      <c r="AC188">
        <f t="shared" si="31"/>
        <v>99.881305637982209</v>
      </c>
      <c r="AD188">
        <f t="shared" si="32"/>
        <v>44.96597638196058</v>
      </c>
      <c r="AF188">
        <v>45.051050577087359</v>
      </c>
    </row>
    <row r="189" spans="1:32" x14ac:dyDescent="0.45">
      <c r="A189" t="s">
        <v>1411</v>
      </c>
      <c r="B189">
        <v>50.58</v>
      </c>
      <c r="C189">
        <f t="shared" si="28"/>
        <v>8.9999999999996305E-2</v>
      </c>
      <c r="D189" s="13" t="str">
        <f t="shared" si="29"/>
        <v/>
      </c>
      <c r="E189" s="11" t="str">
        <f t="shared" si="33"/>
        <v>마</v>
      </c>
      <c r="F189" s="11" t="str">
        <f t="shared" si="34"/>
        <v>저</v>
      </c>
      <c r="I189" t="str">
        <f t="shared" si="24"/>
        <v/>
      </c>
      <c r="J189" t="str">
        <f t="shared" si="25"/>
        <v/>
      </c>
      <c r="K189" t="str">
        <f t="shared" si="26"/>
        <v/>
      </c>
      <c r="L189">
        <f t="shared" si="27"/>
        <v>50.58</v>
      </c>
      <c r="AB189">
        <f t="shared" si="30"/>
        <v>1.0017825311942958</v>
      </c>
      <c r="AC189">
        <f t="shared" si="31"/>
        <v>100.17825311942958</v>
      </c>
      <c r="AD189">
        <f t="shared" si="32"/>
        <v>45.051020271032094</v>
      </c>
      <c r="AF189">
        <v>45.051233172198863</v>
      </c>
    </row>
    <row r="190" spans="1:32" x14ac:dyDescent="0.45">
      <c r="A190" t="s">
        <v>1417</v>
      </c>
      <c r="B190">
        <v>50.49</v>
      </c>
      <c r="C190">
        <f t="shared" si="28"/>
        <v>-8.9999999999996305E-2</v>
      </c>
      <c r="D190" s="13" t="str">
        <f t="shared" si="29"/>
        <v/>
      </c>
      <c r="E190" s="11" t="str">
        <f t="shared" si="33"/>
        <v>마</v>
      </c>
      <c r="F190" s="11" t="str">
        <f t="shared" si="34"/>
        <v>저</v>
      </c>
      <c r="I190" t="str">
        <f t="shared" si="24"/>
        <v/>
      </c>
      <c r="J190" t="str">
        <f t="shared" si="25"/>
        <v/>
      </c>
      <c r="K190" t="str">
        <f t="shared" si="26"/>
        <v/>
      </c>
      <c r="L190">
        <f t="shared" si="27"/>
        <v>50.49</v>
      </c>
      <c r="AB190">
        <f t="shared" si="30"/>
        <v>0.99822064056939508</v>
      </c>
      <c r="AC190">
        <f t="shared" si="31"/>
        <v>99.82206405693951</v>
      </c>
      <c r="AD190">
        <f t="shared" si="32"/>
        <v>44.948979728967906</v>
      </c>
      <c r="AF190">
        <v>58.243444362893591</v>
      </c>
    </row>
    <row r="191" spans="1:32" x14ac:dyDescent="0.45">
      <c r="A191" t="s">
        <v>1422</v>
      </c>
      <c r="B191">
        <v>50.46</v>
      </c>
      <c r="C191">
        <f t="shared" si="28"/>
        <v>-3.0000000000001137E-2</v>
      </c>
      <c r="D191" s="13" t="str">
        <f t="shared" si="29"/>
        <v/>
      </c>
      <c r="E191" s="11" t="str">
        <f t="shared" si="33"/>
        <v>마</v>
      </c>
      <c r="F191" s="11" t="str">
        <f t="shared" si="34"/>
        <v>저</v>
      </c>
      <c r="I191" t="str">
        <f t="shared" si="24"/>
        <v/>
      </c>
      <c r="J191" t="str">
        <f t="shared" si="25"/>
        <v/>
      </c>
      <c r="K191" t="str">
        <f t="shared" si="26"/>
        <v/>
      </c>
      <c r="L191">
        <f t="shared" si="27"/>
        <v>50.46</v>
      </c>
      <c r="AB191">
        <f t="shared" si="30"/>
        <v>0.99940582293523472</v>
      </c>
      <c r="AC191">
        <f t="shared" si="31"/>
        <v>99.940582293523477</v>
      </c>
      <c r="AD191">
        <f t="shared" si="32"/>
        <v>44.982973022934203</v>
      </c>
      <c r="AF191">
        <v>45.526020654993566</v>
      </c>
    </row>
    <row r="192" spans="1:32" x14ac:dyDescent="0.45">
      <c r="A192" t="s">
        <v>1429</v>
      </c>
      <c r="B192">
        <v>50.34</v>
      </c>
      <c r="C192">
        <f t="shared" si="28"/>
        <v>-0.11999999999999744</v>
      </c>
      <c r="D192" s="13" t="str">
        <f t="shared" si="29"/>
        <v/>
      </c>
      <c r="E192" s="11" t="str">
        <f t="shared" si="33"/>
        <v>마</v>
      </c>
      <c r="F192" s="11" t="str">
        <f t="shared" si="34"/>
        <v>저</v>
      </c>
      <c r="I192" t="str">
        <f t="shared" si="24"/>
        <v/>
      </c>
      <c r="J192" t="str">
        <f t="shared" si="25"/>
        <v/>
      </c>
      <c r="K192" t="str">
        <f t="shared" si="26"/>
        <v/>
      </c>
      <c r="L192">
        <f t="shared" si="27"/>
        <v>50.34</v>
      </c>
      <c r="AB192">
        <f t="shared" si="30"/>
        <v>0.99762187871581454</v>
      </c>
      <c r="AC192">
        <f t="shared" si="31"/>
        <v>99.76218787158146</v>
      </c>
      <c r="AD192">
        <f t="shared" si="32"/>
        <v>44.931790770897699</v>
      </c>
      <c r="AF192">
        <v>45.145578799823035</v>
      </c>
    </row>
    <row r="193" spans="1:32" x14ac:dyDescent="0.45">
      <c r="A193" t="s">
        <v>1430</v>
      </c>
      <c r="B193">
        <v>50.34</v>
      </c>
      <c r="C193">
        <f t="shared" si="28"/>
        <v>0</v>
      </c>
      <c r="D193" s="13" t="str">
        <f t="shared" si="29"/>
        <v/>
      </c>
      <c r="E193" s="11" t="str">
        <f t="shared" si="33"/>
        <v>마</v>
      </c>
      <c r="F193" s="11" t="str">
        <f t="shared" si="34"/>
        <v>저</v>
      </c>
      <c r="I193" t="str">
        <f t="shared" si="24"/>
        <v/>
      </c>
      <c r="J193" t="str">
        <f t="shared" si="25"/>
        <v/>
      </c>
      <c r="K193" t="str">
        <f t="shared" si="26"/>
        <v/>
      </c>
      <c r="L193">
        <f t="shared" si="27"/>
        <v>50.34</v>
      </c>
      <c r="AB193">
        <f t="shared" si="30"/>
        <v>1</v>
      </c>
      <c r="AC193">
        <f t="shared" si="31"/>
        <v>100</v>
      </c>
      <c r="AD193">
        <f t="shared" si="32"/>
        <v>45</v>
      </c>
      <c r="AF193">
        <v>45.032535930354619</v>
      </c>
    </row>
    <row r="194" spans="1:32" x14ac:dyDescent="0.45">
      <c r="A194" t="s">
        <v>1436</v>
      </c>
      <c r="B194">
        <v>50.31</v>
      </c>
      <c r="C194">
        <f t="shared" si="28"/>
        <v>-3.0000000000001137E-2</v>
      </c>
      <c r="D194" s="13" t="str">
        <f t="shared" si="29"/>
        <v/>
      </c>
      <c r="E194" s="11" t="str">
        <f t="shared" si="33"/>
        <v>마</v>
      </c>
      <c r="F194" s="11" t="str">
        <f t="shared" si="34"/>
        <v>저</v>
      </c>
      <c r="I194" t="str">
        <f t="shared" ref="I194:I257" si="35">IF(AND(E194="플", F194="고"),$B194,"")</f>
        <v/>
      </c>
      <c r="J194" t="str">
        <f t="shared" ref="J194:J257" si="36">IF(AND(E194="플", F194="저"),$B194,"")</f>
        <v/>
      </c>
      <c r="K194" t="str">
        <f t="shared" ref="K194:K257" si="37">IF(AND(E194="마", F194="고"),$B194,"")</f>
        <v/>
      </c>
      <c r="L194">
        <f t="shared" ref="L194:L257" si="38">IF(AND(E194="마", F194="저"),$B194,"")</f>
        <v>50.31</v>
      </c>
      <c r="AB194">
        <f t="shared" si="30"/>
        <v>0.99940405244338493</v>
      </c>
      <c r="AC194">
        <f t="shared" si="31"/>
        <v>99.940405244338493</v>
      </c>
      <c r="AD194">
        <f t="shared" si="32"/>
        <v>44.98292227188783</v>
      </c>
      <c r="AF194">
        <v>45.032759161389187</v>
      </c>
    </row>
    <row r="195" spans="1:32" x14ac:dyDescent="0.45">
      <c r="A195" t="s">
        <v>1435</v>
      </c>
      <c r="B195">
        <v>50.13</v>
      </c>
      <c r="C195">
        <f t="shared" ref="C195:C258" si="39">B195-B194</f>
        <v>-0.17999999999999972</v>
      </c>
      <c r="D195" s="13" t="str">
        <f t="shared" ref="D195:D258" si="40">IF(AND(ABS(C195)&gt;15,ABS(C194)&lt;15),"변곡점","")</f>
        <v/>
      </c>
      <c r="E195" s="11" t="str">
        <f t="shared" si="33"/>
        <v>마</v>
      </c>
      <c r="F195" s="11" t="str">
        <f t="shared" si="34"/>
        <v>저</v>
      </c>
      <c r="I195" t="str">
        <f t="shared" si="35"/>
        <v/>
      </c>
      <c r="J195" t="str">
        <f t="shared" si="36"/>
        <v/>
      </c>
      <c r="K195" t="str">
        <f t="shared" si="37"/>
        <v/>
      </c>
      <c r="L195">
        <f t="shared" si="38"/>
        <v>50.13</v>
      </c>
      <c r="AB195">
        <f t="shared" ref="AB195:AB258" si="41">B195/B194</f>
        <v>0.99642218246869407</v>
      </c>
      <c r="AC195">
        <f t="shared" si="31"/>
        <v>99.642218246869405</v>
      </c>
      <c r="AD195">
        <f t="shared" si="32"/>
        <v>44.897319501478989</v>
      </c>
      <c r="AF195">
        <v>45.01644068233589</v>
      </c>
    </row>
    <row r="196" spans="1:32" x14ac:dyDescent="0.45">
      <c r="A196" t="s">
        <v>1448</v>
      </c>
      <c r="B196">
        <v>50.25</v>
      </c>
      <c r="C196">
        <f t="shared" si="39"/>
        <v>0.11999999999999744</v>
      </c>
      <c r="D196" s="13" t="str">
        <f t="shared" si="40"/>
        <v/>
      </c>
      <c r="E196" s="11" t="str">
        <f t="shared" si="33"/>
        <v>마</v>
      </c>
      <c r="F196" s="11" t="str">
        <f t="shared" si="34"/>
        <v>저</v>
      </c>
      <c r="I196" t="str">
        <f t="shared" si="35"/>
        <v/>
      </c>
      <c r="J196" t="str">
        <f t="shared" si="36"/>
        <v/>
      </c>
      <c r="K196" t="str">
        <f t="shared" si="37"/>
        <v/>
      </c>
      <c r="L196">
        <f t="shared" si="38"/>
        <v>50.25</v>
      </c>
      <c r="AB196">
        <f t="shared" si="41"/>
        <v>1.002393776181927</v>
      </c>
      <c r="AC196">
        <f t="shared" ref="AC196:AC259" si="42">AB196*100</f>
        <v>100.23937761819271</v>
      </c>
      <c r="AD196">
        <f t="shared" ref="AD196:AD259" si="43">DEGREES(ATAN(AC196/100))</f>
        <v>45.068494623094992</v>
      </c>
      <c r="AF196">
        <v>45.016487993649356</v>
      </c>
    </row>
    <row r="197" spans="1:32" x14ac:dyDescent="0.45">
      <c r="A197" t="s">
        <v>1457</v>
      </c>
      <c r="B197">
        <v>50.1</v>
      </c>
      <c r="C197">
        <f t="shared" si="39"/>
        <v>-0.14999999999999858</v>
      </c>
      <c r="D197" s="13" t="str">
        <f t="shared" si="40"/>
        <v/>
      </c>
      <c r="E197" s="11" t="str">
        <f t="shared" si="33"/>
        <v>마</v>
      </c>
      <c r="F197" s="11" t="str">
        <f t="shared" si="34"/>
        <v>저</v>
      </c>
      <c r="I197" t="str">
        <f t="shared" si="35"/>
        <v/>
      </c>
      <c r="J197" t="str">
        <f t="shared" si="36"/>
        <v/>
      </c>
      <c r="K197" t="str">
        <f t="shared" si="37"/>
        <v/>
      </c>
      <c r="L197">
        <f t="shared" si="38"/>
        <v>50.1</v>
      </c>
      <c r="AB197">
        <f t="shared" si="41"/>
        <v>0.99701492537313441</v>
      </c>
      <c r="AC197">
        <f t="shared" si="42"/>
        <v>99.701492537313442</v>
      </c>
      <c r="AD197">
        <f t="shared" si="43"/>
        <v>44.914356148220428</v>
      </c>
      <c r="AF197">
        <v>45.033099811172249</v>
      </c>
    </row>
    <row r="198" spans="1:32" x14ac:dyDescent="0.45">
      <c r="A198" t="s">
        <v>1460</v>
      </c>
      <c r="B198">
        <v>50.04</v>
      </c>
      <c r="C198">
        <f t="shared" si="39"/>
        <v>-6.0000000000002274E-2</v>
      </c>
      <c r="D198" s="13" t="str">
        <f t="shared" si="40"/>
        <v/>
      </c>
      <c r="E198" s="11" t="str">
        <f t="shared" si="33"/>
        <v>마</v>
      </c>
      <c r="F198" s="11" t="str">
        <f t="shared" si="34"/>
        <v>저</v>
      </c>
      <c r="I198" t="str">
        <f t="shared" si="35"/>
        <v/>
      </c>
      <c r="J198" t="str">
        <f t="shared" si="36"/>
        <v/>
      </c>
      <c r="K198" t="str">
        <f t="shared" si="37"/>
        <v/>
      </c>
      <c r="L198">
        <f t="shared" si="38"/>
        <v>50.04</v>
      </c>
      <c r="AB198">
        <f t="shared" si="41"/>
        <v>0.99880239520958081</v>
      </c>
      <c r="AC198">
        <f t="shared" si="42"/>
        <v>99.880239520958085</v>
      </c>
      <c r="AD198">
        <f t="shared" si="43"/>
        <v>44.965670597569321</v>
      </c>
      <c r="AF198">
        <v>45.01655468879477</v>
      </c>
    </row>
    <row r="199" spans="1:32" x14ac:dyDescent="0.45">
      <c r="A199" t="s">
        <v>1464</v>
      </c>
      <c r="B199">
        <v>81.45</v>
      </c>
      <c r="C199">
        <f t="shared" si="39"/>
        <v>31.410000000000004</v>
      </c>
      <c r="D199" s="13" t="str">
        <f t="shared" si="40"/>
        <v>변곡점</v>
      </c>
      <c r="E199" s="11" t="str">
        <f t="shared" si="33"/>
        <v>플</v>
      </c>
      <c r="F199" s="11" t="str">
        <f t="shared" si="34"/>
        <v>고</v>
      </c>
      <c r="I199">
        <f t="shared" si="35"/>
        <v>81.45</v>
      </c>
      <c r="J199" t="str">
        <f t="shared" si="36"/>
        <v/>
      </c>
      <c r="K199" t="str">
        <f t="shared" si="37"/>
        <v/>
      </c>
      <c r="L199" t="str">
        <f t="shared" si="38"/>
        <v/>
      </c>
      <c r="AB199">
        <f t="shared" si="41"/>
        <v>1.6276978417266188</v>
      </c>
      <c r="AC199">
        <f t="shared" si="42"/>
        <v>162.76978417266187</v>
      </c>
      <c r="AD199">
        <f t="shared" si="43"/>
        <v>58.434905033625689</v>
      </c>
      <c r="AF199">
        <v>45.033292140072554</v>
      </c>
    </row>
    <row r="200" spans="1:32" x14ac:dyDescent="0.45">
      <c r="A200" t="s">
        <v>1478</v>
      </c>
      <c r="B200">
        <v>82.17</v>
      </c>
      <c r="C200">
        <f t="shared" si="39"/>
        <v>0.71999999999999886</v>
      </c>
      <c r="D200" s="13" t="str">
        <f t="shared" si="40"/>
        <v/>
      </c>
      <c r="E200" s="11" t="str">
        <f t="shared" si="33"/>
        <v>플</v>
      </c>
      <c r="F200" s="11" t="str">
        <f t="shared" si="34"/>
        <v>저</v>
      </c>
      <c r="I200" t="str">
        <f t="shared" si="35"/>
        <v/>
      </c>
      <c r="J200">
        <f t="shared" si="36"/>
        <v>82.17</v>
      </c>
      <c r="K200" t="str">
        <f t="shared" si="37"/>
        <v/>
      </c>
      <c r="L200" t="str">
        <f t="shared" si="38"/>
        <v/>
      </c>
      <c r="AB200">
        <f t="shared" si="41"/>
        <v>1.0088397790055248</v>
      </c>
      <c r="AC200">
        <f t="shared" si="42"/>
        <v>100.88397790055248</v>
      </c>
      <c r="AD200">
        <f t="shared" si="43"/>
        <v>45.252125015157993</v>
      </c>
      <c r="AF200">
        <v>45.033467157124356</v>
      </c>
    </row>
    <row r="201" spans="1:32" x14ac:dyDescent="0.45">
      <c r="A201" t="s">
        <v>1473</v>
      </c>
      <c r="B201">
        <v>83.28</v>
      </c>
      <c r="C201">
        <f t="shared" si="39"/>
        <v>1.1099999999999994</v>
      </c>
      <c r="D201" s="13" t="str">
        <f t="shared" si="40"/>
        <v/>
      </c>
      <c r="E201" s="11" t="str">
        <f t="shared" si="33"/>
        <v>플</v>
      </c>
      <c r="F201" s="11" t="str">
        <f t="shared" si="34"/>
        <v>저</v>
      </c>
      <c r="I201" t="str">
        <f t="shared" si="35"/>
        <v/>
      </c>
      <c r="J201">
        <f t="shared" si="36"/>
        <v>83.28</v>
      </c>
      <c r="K201" t="str">
        <f t="shared" si="37"/>
        <v/>
      </c>
      <c r="L201" t="str">
        <f t="shared" si="38"/>
        <v/>
      </c>
      <c r="AB201">
        <f t="shared" si="41"/>
        <v>1.0135085797736401</v>
      </c>
      <c r="AC201">
        <f t="shared" si="42"/>
        <v>101.350857977364</v>
      </c>
      <c r="AD201">
        <f t="shared" si="43"/>
        <v>45.384390215116909</v>
      </c>
      <c r="AF201">
        <v>45.03358486104981</v>
      </c>
    </row>
    <row r="202" spans="1:32" x14ac:dyDescent="0.45">
      <c r="A202" t="s">
        <v>1483</v>
      </c>
      <c r="B202">
        <v>75.33</v>
      </c>
      <c r="C202">
        <f t="shared" si="39"/>
        <v>-7.9500000000000028</v>
      </c>
      <c r="D202" s="13" t="str">
        <f t="shared" si="40"/>
        <v/>
      </c>
      <c r="E202" s="11" t="str">
        <f t="shared" si="33"/>
        <v>플</v>
      </c>
      <c r="F202" s="11" t="str">
        <f t="shared" si="34"/>
        <v>저</v>
      </c>
      <c r="I202" t="str">
        <f t="shared" si="35"/>
        <v/>
      </c>
      <c r="J202">
        <f t="shared" si="36"/>
        <v>75.33</v>
      </c>
      <c r="K202" t="str">
        <f t="shared" si="37"/>
        <v/>
      </c>
      <c r="L202" t="str">
        <f t="shared" si="38"/>
        <v/>
      </c>
      <c r="AB202">
        <f t="shared" si="41"/>
        <v>0.90453890489913547</v>
      </c>
      <c r="AC202">
        <f t="shared" si="42"/>
        <v>90.453890489913547</v>
      </c>
      <c r="AD202">
        <f t="shared" si="43"/>
        <v>42.130568264478924</v>
      </c>
      <c r="AF202">
        <v>45.100518808298602</v>
      </c>
    </row>
    <row r="203" spans="1:32" x14ac:dyDescent="0.45">
      <c r="A203" t="s">
        <v>1506</v>
      </c>
      <c r="B203">
        <v>53.1</v>
      </c>
      <c r="C203">
        <f t="shared" si="39"/>
        <v>-22.229999999999997</v>
      </c>
      <c r="D203" s="13" t="str">
        <f t="shared" si="40"/>
        <v>변곡점</v>
      </c>
      <c r="E203" s="11" t="str">
        <f t="shared" si="33"/>
        <v>마</v>
      </c>
      <c r="F203" s="11" t="str">
        <f t="shared" si="34"/>
        <v>고</v>
      </c>
      <c r="I203" t="str">
        <f t="shared" si="35"/>
        <v/>
      </c>
      <c r="J203" t="str">
        <f t="shared" si="36"/>
        <v/>
      </c>
      <c r="K203">
        <f t="shared" si="37"/>
        <v>53.1</v>
      </c>
      <c r="L203" t="str">
        <f t="shared" si="38"/>
        <v/>
      </c>
      <c r="AB203">
        <f t="shared" si="41"/>
        <v>0.70489844683393077</v>
      </c>
      <c r="AC203">
        <f t="shared" si="42"/>
        <v>70.489844683393073</v>
      </c>
      <c r="AD203">
        <f t="shared" si="43"/>
        <v>35.179949681423331</v>
      </c>
      <c r="AF203">
        <v>45.016826953851933</v>
      </c>
    </row>
    <row r="204" spans="1:32" x14ac:dyDescent="0.45">
      <c r="A204" t="s">
        <v>1515</v>
      </c>
      <c r="B204">
        <v>52.86</v>
      </c>
      <c r="C204">
        <f t="shared" si="39"/>
        <v>-0.24000000000000199</v>
      </c>
      <c r="D204" s="13" t="str">
        <f t="shared" si="40"/>
        <v/>
      </c>
      <c r="E204" s="11" t="str">
        <f t="shared" si="33"/>
        <v>마</v>
      </c>
      <c r="F204" s="11" t="str">
        <f t="shared" si="34"/>
        <v>저</v>
      </c>
      <c r="I204" t="str">
        <f t="shared" si="35"/>
        <v/>
      </c>
      <c r="J204" t="str">
        <f t="shared" si="36"/>
        <v/>
      </c>
      <c r="K204" t="str">
        <f t="shared" si="37"/>
        <v/>
      </c>
      <c r="L204">
        <f t="shared" si="38"/>
        <v>52.86</v>
      </c>
      <c r="AB204">
        <f t="shared" si="41"/>
        <v>0.99548022598870056</v>
      </c>
      <c r="AC204">
        <f t="shared" si="42"/>
        <v>99.548022598870062</v>
      </c>
      <c r="AD204">
        <f t="shared" si="43"/>
        <v>44.870224956890574</v>
      </c>
      <c r="AF204">
        <v>45.03378288494892</v>
      </c>
    </row>
    <row r="205" spans="1:32" x14ac:dyDescent="0.45">
      <c r="A205" t="s">
        <v>1517</v>
      </c>
      <c r="B205">
        <v>52.77</v>
      </c>
      <c r="C205">
        <f t="shared" si="39"/>
        <v>-8.9999999999996305E-2</v>
      </c>
      <c r="D205" s="13" t="str">
        <f t="shared" si="40"/>
        <v/>
      </c>
      <c r="E205" s="11" t="str">
        <f t="shared" si="33"/>
        <v>마</v>
      </c>
      <c r="F205" s="11" t="str">
        <f t="shared" si="34"/>
        <v>저</v>
      </c>
      <c r="I205" t="str">
        <f t="shared" si="35"/>
        <v/>
      </c>
      <c r="J205" t="str">
        <f t="shared" si="36"/>
        <v/>
      </c>
      <c r="K205" t="str">
        <f t="shared" si="37"/>
        <v/>
      </c>
      <c r="L205">
        <f t="shared" si="38"/>
        <v>52.77</v>
      </c>
      <c r="AB205">
        <f t="shared" si="41"/>
        <v>0.99829738933030654</v>
      </c>
      <c r="AC205">
        <f t="shared" si="42"/>
        <v>99.829738933030654</v>
      </c>
      <c r="AD205">
        <f t="shared" si="43"/>
        <v>44.951182250228619</v>
      </c>
      <c r="AF205">
        <v>45.033802815849874</v>
      </c>
    </row>
    <row r="206" spans="1:32" x14ac:dyDescent="0.45">
      <c r="A206" t="s">
        <v>1520</v>
      </c>
      <c r="B206">
        <v>52.8</v>
      </c>
      <c r="C206">
        <f t="shared" si="39"/>
        <v>2.9999999999994031E-2</v>
      </c>
      <c r="D206" s="13" t="str">
        <f t="shared" si="40"/>
        <v/>
      </c>
      <c r="E206" s="11" t="str">
        <f t="shared" si="33"/>
        <v>마</v>
      </c>
      <c r="F206" s="11" t="str">
        <f t="shared" si="34"/>
        <v>저</v>
      </c>
      <c r="I206" t="str">
        <f t="shared" si="35"/>
        <v/>
      </c>
      <c r="J206" t="str">
        <f t="shared" si="36"/>
        <v/>
      </c>
      <c r="K206" t="str">
        <f t="shared" si="37"/>
        <v/>
      </c>
      <c r="L206">
        <f t="shared" si="38"/>
        <v>52.8</v>
      </c>
      <c r="AB206">
        <f t="shared" si="41"/>
        <v>1.000568504832291</v>
      </c>
      <c r="AC206">
        <f t="shared" si="42"/>
        <v>100.0568504832291</v>
      </c>
      <c r="AD206">
        <f t="shared" si="43"/>
        <v>45.016281835172151</v>
      </c>
      <c r="AF206">
        <v>45.068128124269045</v>
      </c>
    </row>
    <row r="207" spans="1:32" x14ac:dyDescent="0.45">
      <c r="A207" t="s">
        <v>1526</v>
      </c>
      <c r="B207">
        <v>52.71</v>
      </c>
      <c r="C207">
        <f t="shared" si="39"/>
        <v>-8.9999999999996305E-2</v>
      </c>
      <c r="D207" s="13" t="str">
        <f t="shared" si="40"/>
        <v/>
      </c>
      <c r="E207" s="11" t="str">
        <f t="shared" si="33"/>
        <v>마</v>
      </c>
      <c r="F207" s="11" t="str">
        <f t="shared" si="34"/>
        <v>저</v>
      </c>
      <c r="I207" t="str">
        <f t="shared" si="35"/>
        <v/>
      </c>
      <c r="J207" t="str">
        <f t="shared" si="36"/>
        <v/>
      </c>
      <c r="K207" t="str">
        <f t="shared" si="37"/>
        <v/>
      </c>
      <c r="L207">
        <f t="shared" si="38"/>
        <v>52.71</v>
      </c>
      <c r="AB207">
        <f t="shared" si="41"/>
        <v>0.99829545454545465</v>
      </c>
      <c r="AC207">
        <f t="shared" si="42"/>
        <v>99.829545454545467</v>
      </c>
      <c r="AD207">
        <f t="shared" si="43"/>
        <v>44.951126728219975</v>
      </c>
      <c r="AF207">
        <v>58.262441523419824</v>
      </c>
    </row>
    <row r="208" spans="1:32" x14ac:dyDescent="0.45">
      <c r="A208" t="s">
        <v>1528</v>
      </c>
      <c r="B208">
        <v>52.56</v>
      </c>
      <c r="C208">
        <f t="shared" si="39"/>
        <v>-0.14999999999999858</v>
      </c>
      <c r="D208" s="13" t="str">
        <f t="shared" si="40"/>
        <v/>
      </c>
      <c r="E208" s="11" t="str">
        <f t="shared" si="33"/>
        <v>마</v>
      </c>
      <c r="F208" s="11" t="str">
        <f t="shared" si="34"/>
        <v>저</v>
      </c>
      <c r="I208" t="str">
        <f t="shared" si="35"/>
        <v/>
      </c>
      <c r="J208" t="str">
        <f t="shared" si="36"/>
        <v/>
      </c>
      <c r="K208" t="str">
        <f t="shared" si="37"/>
        <v/>
      </c>
      <c r="L208">
        <f t="shared" si="38"/>
        <v>52.56</v>
      </c>
      <c r="AB208">
        <f t="shared" si="41"/>
        <v>0.99715424018212862</v>
      </c>
      <c r="AC208">
        <f t="shared" si="42"/>
        <v>99.715424018212858</v>
      </c>
      <c r="AD208">
        <f t="shared" si="43"/>
        <v>44.918358876124124</v>
      </c>
      <c r="AF208">
        <v>45.32703919637661</v>
      </c>
    </row>
    <row r="209" spans="1:32" x14ac:dyDescent="0.45">
      <c r="A209" t="s">
        <v>1542</v>
      </c>
      <c r="B209">
        <v>52.59</v>
      </c>
      <c r="C209">
        <f t="shared" si="39"/>
        <v>3.0000000000001137E-2</v>
      </c>
      <c r="D209" s="13" t="str">
        <f t="shared" si="40"/>
        <v/>
      </c>
      <c r="E209" s="11" t="str">
        <f t="shared" si="33"/>
        <v>마</v>
      </c>
      <c r="F209" s="11" t="str">
        <f t="shared" si="34"/>
        <v>저</v>
      </c>
      <c r="I209" t="str">
        <f t="shared" si="35"/>
        <v/>
      </c>
      <c r="J209" t="str">
        <f t="shared" si="36"/>
        <v/>
      </c>
      <c r="K209" t="str">
        <f t="shared" si="37"/>
        <v/>
      </c>
      <c r="L209">
        <f t="shared" si="38"/>
        <v>52.59</v>
      </c>
      <c r="AB209">
        <f t="shared" si="41"/>
        <v>1.0005707762557079</v>
      </c>
      <c r="AC209">
        <f t="shared" si="42"/>
        <v>100.05707762557078</v>
      </c>
      <c r="AD209">
        <f t="shared" si="43"/>
        <v>45.016346869602991</v>
      </c>
      <c r="AF209">
        <v>45.364803562774036</v>
      </c>
    </row>
    <row r="210" spans="1:32" x14ac:dyDescent="0.45">
      <c r="A210" t="s">
        <v>1539</v>
      </c>
      <c r="B210">
        <v>52.5</v>
      </c>
      <c r="C210">
        <f t="shared" si="39"/>
        <v>-9.0000000000003411E-2</v>
      </c>
      <c r="D210" s="13" t="str">
        <f t="shared" si="40"/>
        <v/>
      </c>
      <c r="E210" s="11" t="str">
        <f t="shared" si="33"/>
        <v>마</v>
      </c>
      <c r="F210" s="11" t="str">
        <f t="shared" si="34"/>
        <v>저</v>
      </c>
      <c r="I210" t="str">
        <f t="shared" si="35"/>
        <v/>
      </c>
      <c r="J210" t="str">
        <f t="shared" si="36"/>
        <v/>
      </c>
      <c r="K210" t="str">
        <f t="shared" si="37"/>
        <v/>
      </c>
      <c r="L210">
        <f t="shared" si="38"/>
        <v>52.5</v>
      </c>
      <c r="AB210">
        <f t="shared" si="41"/>
        <v>0.99828864803194517</v>
      </c>
      <c r="AC210">
        <f t="shared" si="42"/>
        <v>99.82886480319452</v>
      </c>
      <c r="AD210">
        <f t="shared" si="43"/>
        <v>44.950931402650163</v>
      </c>
      <c r="AF210">
        <v>45.065706140362465</v>
      </c>
    </row>
    <row r="211" spans="1:32" x14ac:dyDescent="0.45">
      <c r="A211" t="s">
        <v>1548</v>
      </c>
      <c r="B211">
        <v>52.44</v>
      </c>
      <c r="C211">
        <f t="shared" si="39"/>
        <v>-6.0000000000002274E-2</v>
      </c>
      <c r="D211" s="13" t="str">
        <f t="shared" si="40"/>
        <v/>
      </c>
      <c r="E211" s="11" t="str">
        <f t="shared" si="33"/>
        <v>마</v>
      </c>
      <c r="F211" s="11" t="str">
        <f t="shared" si="34"/>
        <v>저</v>
      </c>
      <c r="I211" t="str">
        <f t="shared" si="35"/>
        <v/>
      </c>
      <c r="J211" t="str">
        <f t="shared" si="36"/>
        <v/>
      </c>
      <c r="K211" t="str">
        <f t="shared" si="37"/>
        <v/>
      </c>
      <c r="L211">
        <f t="shared" si="38"/>
        <v>52.44</v>
      </c>
      <c r="AB211">
        <f t="shared" si="41"/>
        <v>0.99885714285714278</v>
      </c>
      <c r="AC211">
        <f t="shared" si="42"/>
        <v>99.885714285714272</v>
      </c>
      <c r="AD211">
        <f t="shared" si="43"/>
        <v>44.967240838610813</v>
      </c>
      <c r="AF211">
        <v>45.016403028327439</v>
      </c>
    </row>
    <row r="212" spans="1:32" x14ac:dyDescent="0.45">
      <c r="A212" t="s">
        <v>1559</v>
      </c>
      <c r="B212">
        <v>52.29</v>
      </c>
      <c r="C212">
        <f t="shared" si="39"/>
        <v>-0.14999999999999858</v>
      </c>
      <c r="D212" s="13" t="str">
        <f t="shared" si="40"/>
        <v/>
      </c>
      <c r="E212" s="11" t="str">
        <f t="shared" si="33"/>
        <v>마</v>
      </c>
      <c r="F212" s="11" t="str">
        <f t="shared" si="34"/>
        <v>저</v>
      </c>
      <c r="I212" t="str">
        <f t="shared" si="35"/>
        <v/>
      </c>
      <c r="J212" t="str">
        <f t="shared" si="36"/>
        <v/>
      </c>
      <c r="K212" t="str">
        <f t="shared" si="37"/>
        <v/>
      </c>
      <c r="L212">
        <f t="shared" si="38"/>
        <v>52.29</v>
      </c>
      <c r="AB212">
        <f t="shared" si="41"/>
        <v>0.99713958810068648</v>
      </c>
      <c r="AC212">
        <f t="shared" si="42"/>
        <v>99.713958810068647</v>
      </c>
      <c r="AD212">
        <f t="shared" si="43"/>
        <v>44.917937925615611</v>
      </c>
      <c r="AF212">
        <v>45.016535578043971</v>
      </c>
    </row>
    <row r="213" spans="1:32" x14ac:dyDescent="0.45">
      <c r="A213" t="s">
        <v>1561</v>
      </c>
      <c r="B213">
        <v>52.29</v>
      </c>
      <c r="C213">
        <f t="shared" si="39"/>
        <v>0</v>
      </c>
      <c r="D213" s="13" t="str">
        <f t="shared" si="40"/>
        <v/>
      </c>
      <c r="E213" s="11" t="str">
        <f t="shared" si="33"/>
        <v>마</v>
      </c>
      <c r="F213" s="11" t="str">
        <f t="shared" si="34"/>
        <v>저</v>
      </c>
      <c r="I213" t="str">
        <f t="shared" si="35"/>
        <v/>
      </c>
      <c r="J213" t="str">
        <f t="shared" si="36"/>
        <v/>
      </c>
      <c r="K213" t="str">
        <f t="shared" si="37"/>
        <v/>
      </c>
      <c r="L213">
        <f t="shared" si="38"/>
        <v>52.29</v>
      </c>
      <c r="AB213">
        <f t="shared" si="41"/>
        <v>1</v>
      </c>
      <c r="AC213">
        <f t="shared" si="42"/>
        <v>100</v>
      </c>
      <c r="AD213">
        <f t="shared" si="43"/>
        <v>45</v>
      </c>
      <c r="AF213">
        <v>45.082773388692651</v>
      </c>
    </row>
    <row r="214" spans="1:32" x14ac:dyDescent="0.45">
      <c r="A214" t="s">
        <v>1564</v>
      </c>
      <c r="B214">
        <v>52.29</v>
      </c>
      <c r="C214">
        <f t="shared" si="39"/>
        <v>0</v>
      </c>
      <c r="D214" s="13" t="str">
        <f t="shared" si="40"/>
        <v/>
      </c>
      <c r="E214" s="11" t="str">
        <f t="shared" si="33"/>
        <v>마</v>
      </c>
      <c r="F214" s="11" t="str">
        <f t="shared" si="34"/>
        <v>저</v>
      </c>
      <c r="I214" t="str">
        <f t="shared" si="35"/>
        <v/>
      </c>
      <c r="J214" t="str">
        <f t="shared" si="36"/>
        <v/>
      </c>
      <c r="K214" t="str">
        <f t="shared" si="37"/>
        <v/>
      </c>
      <c r="L214">
        <f t="shared" si="38"/>
        <v>52.29</v>
      </c>
      <c r="AB214">
        <f t="shared" si="41"/>
        <v>1</v>
      </c>
      <c r="AC214">
        <f t="shared" si="42"/>
        <v>100</v>
      </c>
      <c r="AD214">
        <f t="shared" si="43"/>
        <v>45</v>
      </c>
      <c r="AF214">
        <v>45.033272806662232</v>
      </c>
    </row>
    <row r="215" spans="1:32" x14ac:dyDescent="0.45">
      <c r="A215" t="s">
        <v>1562</v>
      </c>
      <c r="B215">
        <v>52.26</v>
      </c>
      <c r="C215">
        <f t="shared" si="39"/>
        <v>-3.0000000000001137E-2</v>
      </c>
      <c r="D215" s="13" t="str">
        <f t="shared" si="40"/>
        <v/>
      </c>
      <c r="E215" s="11" t="str">
        <f t="shared" si="33"/>
        <v>마</v>
      </c>
      <c r="F215" s="11" t="str">
        <f t="shared" si="34"/>
        <v>저</v>
      </c>
      <c r="I215" t="str">
        <f t="shared" si="35"/>
        <v/>
      </c>
      <c r="J215" t="str">
        <f t="shared" si="36"/>
        <v/>
      </c>
      <c r="K215" t="str">
        <f t="shared" si="37"/>
        <v/>
      </c>
      <c r="L215">
        <f t="shared" si="38"/>
        <v>52.26</v>
      </c>
      <c r="AB215">
        <f t="shared" si="41"/>
        <v>0.99942627653471028</v>
      </c>
      <c r="AC215">
        <f t="shared" si="42"/>
        <v>99.942627653471021</v>
      </c>
      <c r="AD215">
        <f t="shared" si="43"/>
        <v>44.98355931766411</v>
      </c>
      <c r="AF215">
        <v>45.083206127265733</v>
      </c>
    </row>
    <row r="216" spans="1:32" x14ac:dyDescent="0.45">
      <c r="A216" t="s">
        <v>1573</v>
      </c>
      <c r="B216">
        <v>52.05</v>
      </c>
      <c r="C216">
        <f t="shared" si="39"/>
        <v>-0.21000000000000085</v>
      </c>
      <c r="D216" s="13" t="str">
        <f t="shared" si="40"/>
        <v/>
      </c>
      <c r="E216" s="11" t="str">
        <f t="shared" si="33"/>
        <v>마</v>
      </c>
      <c r="F216" s="11" t="str">
        <f t="shared" si="34"/>
        <v>저</v>
      </c>
      <c r="I216" t="str">
        <f t="shared" si="35"/>
        <v/>
      </c>
      <c r="J216" t="str">
        <f t="shared" si="36"/>
        <v/>
      </c>
      <c r="K216" t="str">
        <f t="shared" si="37"/>
        <v/>
      </c>
      <c r="L216">
        <f t="shared" si="38"/>
        <v>52.05</v>
      </c>
      <c r="AB216">
        <f t="shared" si="41"/>
        <v>0.99598163030998854</v>
      </c>
      <c r="AC216">
        <f t="shared" si="42"/>
        <v>99.598163030998847</v>
      </c>
      <c r="AD216">
        <f t="shared" si="43"/>
        <v>44.884650585351132</v>
      </c>
      <c r="AF216">
        <v>45.050098307996002</v>
      </c>
    </row>
    <row r="217" spans="1:32" x14ac:dyDescent="0.45">
      <c r="A217" t="s">
        <v>1571</v>
      </c>
      <c r="B217">
        <v>52.11</v>
      </c>
      <c r="C217">
        <f t="shared" si="39"/>
        <v>6.0000000000002274E-2</v>
      </c>
      <c r="D217" s="13" t="str">
        <f t="shared" si="40"/>
        <v/>
      </c>
      <c r="E217" s="11" t="str">
        <f t="shared" si="33"/>
        <v>마</v>
      </c>
      <c r="F217" s="11" t="str">
        <f t="shared" si="34"/>
        <v>저</v>
      </c>
      <c r="I217" t="str">
        <f t="shared" si="35"/>
        <v/>
      </c>
      <c r="J217" t="str">
        <f t="shared" si="36"/>
        <v/>
      </c>
      <c r="K217" t="str">
        <f t="shared" si="37"/>
        <v/>
      </c>
      <c r="L217">
        <f t="shared" si="38"/>
        <v>52.11</v>
      </c>
      <c r="AB217">
        <f t="shared" si="41"/>
        <v>1.0011527377521614</v>
      </c>
      <c r="AC217">
        <f t="shared" si="42"/>
        <v>100.11527377521614</v>
      </c>
      <c r="AD217">
        <f t="shared" si="43"/>
        <v>45.033004477635842</v>
      </c>
      <c r="AF217">
        <v>45.03335027534478</v>
      </c>
    </row>
    <row r="218" spans="1:32" x14ac:dyDescent="0.45">
      <c r="A218" t="s">
        <v>1580</v>
      </c>
      <c r="B218">
        <v>52.02</v>
      </c>
      <c r="C218">
        <f t="shared" si="39"/>
        <v>-8.9999999999996305E-2</v>
      </c>
      <c r="D218" s="13" t="str">
        <f t="shared" si="40"/>
        <v/>
      </c>
      <c r="E218" s="11" t="str">
        <f t="shared" si="33"/>
        <v>마</v>
      </c>
      <c r="F218" s="11" t="str">
        <f t="shared" si="34"/>
        <v>저</v>
      </c>
      <c r="I218" t="str">
        <f t="shared" si="35"/>
        <v/>
      </c>
      <c r="J218" t="str">
        <f t="shared" si="36"/>
        <v/>
      </c>
      <c r="K218" t="str">
        <f t="shared" si="37"/>
        <v/>
      </c>
      <c r="L218">
        <f t="shared" si="38"/>
        <v>52.02</v>
      </c>
      <c r="AB218">
        <f t="shared" si="41"/>
        <v>0.99827288428324701</v>
      </c>
      <c r="AC218">
        <f t="shared" si="42"/>
        <v>99.827288428324707</v>
      </c>
      <c r="AD218">
        <f t="shared" si="43"/>
        <v>44.950479027445105</v>
      </c>
      <c r="AF218">
        <v>45.016728694272992</v>
      </c>
    </row>
    <row r="219" spans="1:32" x14ac:dyDescent="0.45">
      <c r="A219" t="s">
        <v>1582</v>
      </c>
      <c r="B219">
        <v>52.11</v>
      </c>
      <c r="C219">
        <f t="shared" si="39"/>
        <v>8.9999999999996305E-2</v>
      </c>
      <c r="D219" s="13" t="str">
        <f t="shared" si="40"/>
        <v/>
      </c>
      <c r="E219" s="11" t="str">
        <f t="shared" ref="E219:E282" si="44">IF(D219="변곡점",IF(E218="마","플","마"),E218)</f>
        <v>마</v>
      </c>
      <c r="F219" s="11" t="str">
        <f t="shared" ref="F219:F282" si="45">IF(ABS(C219)&gt;15,"고","저")</f>
        <v>저</v>
      </c>
      <c r="I219" t="str">
        <f t="shared" si="35"/>
        <v/>
      </c>
      <c r="J219" t="str">
        <f t="shared" si="36"/>
        <v/>
      </c>
      <c r="K219" t="str">
        <f t="shared" si="37"/>
        <v/>
      </c>
      <c r="L219">
        <f t="shared" si="38"/>
        <v>52.11</v>
      </c>
      <c r="AB219">
        <f t="shared" si="41"/>
        <v>1.0017301038062283</v>
      </c>
      <c r="AC219">
        <f t="shared" si="42"/>
        <v>100.17301038062283</v>
      </c>
      <c r="AD219">
        <f t="shared" si="43"/>
        <v>45.049520972554902</v>
      </c>
      <c r="AF219">
        <v>45.067209094702491</v>
      </c>
    </row>
    <row r="220" spans="1:32" x14ac:dyDescent="0.45">
      <c r="A220" t="s">
        <v>1590</v>
      </c>
      <c r="B220">
        <v>51.99</v>
      </c>
      <c r="C220">
        <f t="shared" si="39"/>
        <v>-0.11999999999999744</v>
      </c>
      <c r="D220" s="13" t="str">
        <f t="shared" si="40"/>
        <v/>
      </c>
      <c r="E220" s="11" t="str">
        <f t="shared" si="44"/>
        <v>마</v>
      </c>
      <c r="F220" s="11" t="str">
        <f t="shared" si="45"/>
        <v>저</v>
      </c>
      <c r="I220" t="str">
        <f t="shared" si="35"/>
        <v/>
      </c>
      <c r="J220" t="str">
        <f t="shared" si="36"/>
        <v/>
      </c>
      <c r="K220" t="str">
        <f t="shared" si="37"/>
        <v/>
      </c>
      <c r="L220">
        <f t="shared" si="38"/>
        <v>51.99</v>
      </c>
      <c r="AB220">
        <f t="shared" si="41"/>
        <v>0.99769717904432931</v>
      </c>
      <c r="AC220">
        <f t="shared" si="42"/>
        <v>99.769717904432937</v>
      </c>
      <c r="AD220">
        <f t="shared" si="43"/>
        <v>44.933953021170254</v>
      </c>
      <c r="AF220">
        <v>45.016876517777938</v>
      </c>
    </row>
    <row r="221" spans="1:32" x14ac:dyDescent="0.45">
      <c r="A221" t="s">
        <v>1603</v>
      </c>
      <c r="B221">
        <v>51.87</v>
      </c>
      <c r="C221">
        <f t="shared" si="39"/>
        <v>-0.12000000000000455</v>
      </c>
      <c r="D221" s="13" t="str">
        <f t="shared" si="40"/>
        <v/>
      </c>
      <c r="E221" s="11" t="str">
        <f t="shared" si="44"/>
        <v>마</v>
      </c>
      <c r="F221" s="11" t="str">
        <f t="shared" si="45"/>
        <v>저</v>
      </c>
      <c r="I221" t="str">
        <f t="shared" si="35"/>
        <v/>
      </c>
      <c r="J221" t="str">
        <f t="shared" si="36"/>
        <v/>
      </c>
      <c r="K221" t="str">
        <f t="shared" si="37"/>
        <v/>
      </c>
      <c r="L221">
        <f t="shared" si="38"/>
        <v>51.87</v>
      </c>
      <c r="AB221">
        <f t="shared" si="41"/>
        <v>0.99769186381996533</v>
      </c>
      <c r="AC221">
        <f t="shared" si="42"/>
        <v>99.769186381996533</v>
      </c>
      <c r="AD221">
        <f t="shared" si="43"/>
        <v>44.933800399748833</v>
      </c>
      <c r="AF221">
        <v>46.141065582767851</v>
      </c>
    </row>
    <row r="222" spans="1:32" x14ac:dyDescent="0.45">
      <c r="A222" t="s">
        <v>1604</v>
      </c>
      <c r="B222">
        <v>51.9</v>
      </c>
      <c r="C222">
        <f t="shared" si="39"/>
        <v>3.0000000000001137E-2</v>
      </c>
      <c r="D222" s="13" t="str">
        <f t="shared" si="40"/>
        <v/>
      </c>
      <c r="E222" s="11" t="str">
        <f t="shared" si="44"/>
        <v>마</v>
      </c>
      <c r="F222" s="11" t="str">
        <f t="shared" si="45"/>
        <v>저</v>
      </c>
      <c r="I222" t="str">
        <f t="shared" si="35"/>
        <v/>
      </c>
      <c r="J222" t="str">
        <f t="shared" si="36"/>
        <v/>
      </c>
      <c r="K222" t="str">
        <f t="shared" si="37"/>
        <v/>
      </c>
      <c r="L222">
        <f t="shared" si="38"/>
        <v>51.9</v>
      </c>
      <c r="AB222">
        <f t="shared" si="41"/>
        <v>1.0005783689994217</v>
      </c>
      <c r="AC222">
        <f t="shared" si="42"/>
        <v>100.05783689994216</v>
      </c>
      <c r="AD222">
        <f t="shared" si="43"/>
        <v>45.016564260744971</v>
      </c>
      <c r="AF222">
        <v>57.010687339619238</v>
      </c>
    </row>
    <row r="223" spans="1:32" x14ac:dyDescent="0.45">
      <c r="A223" t="s">
        <v>1607</v>
      </c>
      <c r="B223">
        <v>51.9</v>
      </c>
      <c r="C223">
        <f t="shared" si="39"/>
        <v>0</v>
      </c>
      <c r="D223" s="13" t="str">
        <f t="shared" si="40"/>
        <v/>
      </c>
      <c r="E223" s="11" t="str">
        <f t="shared" si="44"/>
        <v>마</v>
      </c>
      <c r="F223" s="11" t="str">
        <f t="shared" si="45"/>
        <v>저</v>
      </c>
      <c r="I223" t="str">
        <f t="shared" si="35"/>
        <v/>
      </c>
      <c r="J223" t="str">
        <f t="shared" si="36"/>
        <v/>
      </c>
      <c r="K223" t="str">
        <f t="shared" si="37"/>
        <v/>
      </c>
      <c r="L223">
        <f t="shared" si="38"/>
        <v>51.9</v>
      </c>
      <c r="AB223">
        <f t="shared" si="41"/>
        <v>1</v>
      </c>
      <c r="AC223">
        <f t="shared" si="42"/>
        <v>100</v>
      </c>
      <c r="AD223">
        <f t="shared" si="43"/>
        <v>45</v>
      </c>
      <c r="AF223">
        <v>45.62332982197772</v>
      </c>
    </row>
    <row r="224" spans="1:32" x14ac:dyDescent="0.45">
      <c r="A224" t="s">
        <v>1609</v>
      </c>
      <c r="B224">
        <v>51.69</v>
      </c>
      <c r="C224">
        <f t="shared" si="39"/>
        <v>-0.21000000000000085</v>
      </c>
      <c r="D224" s="13" t="str">
        <f t="shared" si="40"/>
        <v/>
      </c>
      <c r="E224" s="11" t="str">
        <f t="shared" si="44"/>
        <v>마</v>
      </c>
      <c r="F224" s="11" t="str">
        <f t="shared" si="45"/>
        <v>저</v>
      </c>
      <c r="I224" t="str">
        <f t="shared" si="35"/>
        <v/>
      </c>
      <c r="J224" t="str">
        <f t="shared" si="36"/>
        <v/>
      </c>
      <c r="K224" t="str">
        <f t="shared" si="37"/>
        <v/>
      </c>
      <c r="L224">
        <f t="shared" si="38"/>
        <v>51.69</v>
      </c>
      <c r="AB224">
        <f t="shared" si="41"/>
        <v>0.99595375722543356</v>
      </c>
      <c r="AC224">
        <f t="shared" si="42"/>
        <v>99.595375722543352</v>
      </c>
      <c r="AD224">
        <f t="shared" si="43"/>
        <v>44.883848853989107</v>
      </c>
      <c r="AF224">
        <v>45.177127686624452</v>
      </c>
    </row>
    <row r="225" spans="1:32" x14ac:dyDescent="0.45">
      <c r="A225" t="s">
        <v>1617</v>
      </c>
      <c r="B225">
        <v>51.66</v>
      </c>
      <c r="C225">
        <f t="shared" si="39"/>
        <v>-3.0000000000001137E-2</v>
      </c>
      <c r="D225" s="13" t="str">
        <f t="shared" si="40"/>
        <v/>
      </c>
      <c r="E225" s="11" t="str">
        <f t="shared" si="44"/>
        <v>마</v>
      </c>
      <c r="F225" s="11" t="str">
        <f t="shared" si="45"/>
        <v>저</v>
      </c>
      <c r="I225" t="str">
        <f t="shared" si="35"/>
        <v/>
      </c>
      <c r="J225" t="str">
        <f t="shared" si="36"/>
        <v/>
      </c>
      <c r="K225" t="str">
        <f t="shared" si="37"/>
        <v/>
      </c>
      <c r="L225">
        <f t="shared" si="38"/>
        <v>51.66</v>
      </c>
      <c r="AB225">
        <f t="shared" si="41"/>
        <v>0.99941961694718517</v>
      </c>
      <c r="AC225">
        <f t="shared" si="42"/>
        <v>99.941961694718515</v>
      </c>
      <c r="AD225">
        <f t="shared" si="43"/>
        <v>44.983368424411083</v>
      </c>
      <c r="AF225">
        <v>45.032777902324106</v>
      </c>
    </row>
    <row r="226" spans="1:32" x14ac:dyDescent="0.45">
      <c r="A226" t="s">
        <v>1622</v>
      </c>
      <c r="B226">
        <v>51.69</v>
      </c>
      <c r="C226">
        <f t="shared" si="39"/>
        <v>3.0000000000001137E-2</v>
      </c>
      <c r="D226" s="13" t="str">
        <f t="shared" si="40"/>
        <v/>
      </c>
      <c r="E226" s="11" t="str">
        <f t="shared" si="44"/>
        <v>마</v>
      </c>
      <c r="F226" s="11" t="str">
        <f t="shared" si="45"/>
        <v>저</v>
      </c>
      <c r="I226" t="str">
        <f t="shared" si="35"/>
        <v/>
      </c>
      <c r="J226" t="str">
        <f t="shared" si="36"/>
        <v/>
      </c>
      <c r="K226" t="str">
        <f t="shared" si="37"/>
        <v/>
      </c>
      <c r="L226">
        <f t="shared" si="38"/>
        <v>51.69</v>
      </c>
      <c r="AB226">
        <f t="shared" si="41"/>
        <v>1.0005807200929153</v>
      </c>
      <c r="AC226">
        <f t="shared" si="42"/>
        <v>100.05807200929154</v>
      </c>
      <c r="AD226">
        <f t="shared" si="43"/>
        <v>45.016631575588931</v>
      </c>
      <c r="AF226">
        <v>45.04980796732557</v>
      </c>
    </row>
    <row r="227" spans="1:32" x14ac:dyDescent="0.45">
      <c r="A227" t="s">
        <v>1627</v>
      </c>
      <c r="B227">
        <v>51.69</v>
      </c>
      <c r="C227">
        <f t="shared" si="39"/>
        <v>0</v>
      </c>
      <c r="D227" s="13" t="str">
        <f t="shared" si="40"/>
        <v/>
      </c>
      <c r="E227" s="11" t="str">
        <f t="shared" si="44"/>
        <v>마</v>
      </c>
      <c r="F227" s="11" t="str">
        <f t="shared" si="45"/>
        <v>저</v>
      </c>
      <c r="I227" t="str">
        <f t="shared" si="35"/>
        <v/>
      </c>
      <c r="J227" t="str">
        <f t="shared" si="36"/>
        <v/>
      </c>
      <c r="K227" t="str">
        <f t="shared" si="37"/>
        <v/>
      </c>
      <c r="L227">
        <f t="shared" si="38"/>
        <v>51.69</v>
      </c>
      <c r="AB227">
        <f t="shared" si="41"/>
        <v>1</v>
      </c>
      <c r="AC227">
        <f t="shared" si="42"/>
        <v>100</v>
      </c>
      <c r="AD227">
        <f t="shared" si="43"/>
        <v>45</v>
      </c>
      <c r="AF227">
        <v>45.033428105607989</v>
      </c>
    </row>
    <row r="228" spans="1:32" x14ac:dyDescent="0.45">
      <c r="A228" t="s">
        <v>1630</v>
      </c>
      <c r="B228">
        <v>51.72</v>
      </c>
      <c r="C228">
        <f t="shared" si="39"/>
        <v>3.0000000000001137E-2</v>
      </c>
      <c r="D228" s="13" t="str">
        <f t="shared" si="40"/>
        <v/>
      </c>
      <c r="E228" s="11" t="str">
        <f t="shared" si="44"/>
        <v>마</v>
      </c>
      <c r="F228" s="11" t="str">
        <f t="shared" si="45"/>
        <v>저</v>
      </c>
      <c r="I228" t="str">
        <f t="shared" si="35"/>
        <v/>
      </c>
      <c r="J228" t="str">
        <f t="shared" si="36"/>
        <v/>
      </c>
      <c r="K228" t="str">
        <f t="shared" si="37"/>
        <v/>
      </c>
      <c r="L228">
        <f t="shared" si="38"/>
        <v>51.72</v>
      </c>
      <c r="AB228">
        <f t="shared" si="41"/>
        <v>1.0005803830528148</v>
      </c>
      <c r="AC228">
        <f t="shared" si="42"/>
        <v>100.05803830528149</v>
      </c>
      <c r="AD228">
        <f t="shared" si="43"/>
        <v>45.016621925705159</v>
      </c>
      <c r="AF228">
        <v>45.016777680197791</v>
      </c>
    </row>
    <row r="229" spans="1:32" x14ac:dyDescent="0.45">
      <c r="A229" t="s">
        <v>1636</v>
      </c>
      <c r="B229">
        <v>51.48</v>
      </c>
      <c r="C229">
        <f t="shared" si="39"/>
        <v>-0.24000000000000199</v>
      </c>
      <c r="D229" s="13" t="str">
        <f t="shared" si="40"/>
        <v/>
      </c>
      <c r="E229" s="11" t="str">
        <f t="shared" si="44"/>
        <v>마</v>
      </c>
      <c r="F229" s="11" t="str">
        <f t="shared" si="45"/>
        <v>저</v>
      </c>
      <c r="I229" t="str">
        <f t="shared" si="35"/>
        <v/>
      </c>
      <c r="J229" t="str">
        <f t="shared" si="36"/>
        <v/>
      </c>
      <c r="K229" t="str">
        <f t="shared" si="37"/>
        <v/>
      </c>
      <c r="L229">
        <f t="shared" si="38"/>
        <v>51.48</v>
      </c>
      <c r="AB229">
        <f t="shared" si="41"/>
        <v>0.9953596287703016</v>
      </c>
      <c r="AC229">
        <f t="shared" si="42"/>
        <v>99.535962877030158</v>
      </c>
      <c r="AD229">
        <f t="shared" si="43"/>
        <v>44.866754241344317</v>
      </c>
      <c r="AF229">
        <v>45.016817075981137</v>
      </c>
    </row>
    <row r="230" spans="1:32" x14ac:dyDescent="0.45">
      <c r="A230" t="s">
        <v>1634</v>
      </c>
      <c r="B230">
        <v>51.51</v>
      </c>
      <c r="C230">
        <f t="shared" si="39"/>
        <v>3.0000000000001137E-2</v>
      </c>
      <c r="D230" s="13" t="str">
        <f t="shared" si="40"/>
        <v/>
      </c>
      <c r="E230" s="11" t="str">
        <f t="shared" si="44"/>
        <v>마</v>
      </c>
      <c r="F230" s="11" t="str">
        <f t="shared" si="45"/>
        <v>저</v>
      </c>
      <c r="I230" t="str">
        <f t="shared" si="35"/>
        <v/>
      </c>
      <c r="J230" t="str">
        <f t="shared" si="36"/>
        <v/>
      </c>
      <c r="K230" t="str">
        <f t="shared" si="37"/>
        <v/>
      </c>
      <c r="L230">
        <f t="shared" si="38"/>
        <v>51.51</v>
      </c>
      <c r="AB230">
        <f t="shared" si="41"/>
        <v>1.0005827505827507</v>
      </c>
      <c r="AC230">
        <f t="shared" si="42"/>
        <v>100.05827505827507</v>
      </c>
      <c r="AD230">
        <f t="shared" si="43"/>
        <v>45.016689711008617</v>
      </c>
      <c r="AF230">
        <v>45.050689263843914</v>
      </c>
    </row>
    <row r="231" spans="1:32" x14ac:dyDescent="0.45">
      <c r="A231" t="s">
        <v>1647</v>
      </c>
      <c r="B231">
        <v>51.57</v>
      </c>
      <c r="C231">
        <f t="shared" si="39"/>
        <v>6.0000000000002274E-2</v>
      </c>
      <c r="D231" s="13" t="str">
        <f t="shared" si="40"/>
        <v/>
      </c>
      <c r="E231" s="11" t="str">
        <f t="shared" si="44"/>
        <v>마</v>
      </c>
      <c r="F231" s="11" t="str">
        <f t="shared" si="45"/>
        <v>저</v>
      </c>
      <c r="I231" t="str">
        <f t="shared" si="35"/>
        <v/>
      </c>
      <c r="J231" t="str">
        <f t="shared" si="36"/>
        <v/>
      </c>
      <c r="K231" t="str">
        <f t="shared" si="37"/>
        <v/>
      </c>
      <c r="L231">
        <f t="shared" si="38"/>
        <v>51.57</v>
      </c>
      <c r="AB231">
        <f t="shared" si="41"/>
        <v>1.0011648223645895</v>
      </c>
      <c r="AC231">
        <f t="shared" si="42"/>
        <v>100.11648223645895</v>
      </c>
      <c r="AD231">
        <f t="shared" si="43"/>
        <v>45.03335027534478</v>
      </c>
      <c r="AF231">
        <v>45.017128782602747</v>
      </c>
    </row>
    <row r="232" spans="1:32" x14ac:dyDescent="0.45">
      <c r="A232" t="s">
        <v>1643</v>
      </c>
      <c r="B232">
        <v>51.33</v>
      </c>
      <c r="C232">
        <f t="shared" si="39"/>
        <v>-0.24000000000000199</v>
      </c>
      <c r="D232" s="13" t="str">
        <f t="shared" si="40"/>
        <v/>
      </c>
      <c r="E232" s="11" t="str">
        <f t="shared" si="44"/>
        <v>마</v>
      </c>
      <c r="F232" s="11" t="str">
        <f t="shared" si="45"/>
        <v>저</v>
      </c>
      <c r="I232" t="str">
        <f t="shared" si="35"/>
        <v/>
      </c>
      <c r="J232" t="str">
        <f t="shared" si="36"/>
        <v/>
      </c>
      <c r="K232" t="str">
        <f t="shared" si="37"/>
        <v/>
      </c>
      <c r="L232">
        <f t="shared" si="38"/>
        <v>51.33</v>
      </c>
      <c r="AB232">
        <f t="shared" si="41"/>
        <v>0.99534613147178586</v>
      </c>
      <c r="AC232">
        <f t="shared" si="42"/>
        <v>99.53461314717859</v>
      </c>
      <c r="AD232">
        <f t="shared" si="43"/>
        <v>44.866365771151507</v>
      </c>
      <c r="AF232">
        <v>58.282801387635246</v>
      </c>
    </row>
    <row r="233" spans="1:32" x14ac:dyDescent="0.45">
      <c r="A233" t="s">
        <v>1656</v>
      </c>
      <c r="B233">
        <v>51.24</v>
      </c>
      <c r="C233">
        <f t="shared" si="39"/>
        <v>-8.9999999999996305E-2</v>
      </c>
      <c r="D233" s="13" t="str">
        <f t="shared" si="40"/>
        <v/>
      </c>
      <c r="E233" s="11" t="str">
        <f t="shared" si="44"/>
        <v>마</v>
      </c>
      <c r="F233" s="11" t="str">
        <f t="shared" si="45"/>
        <v>저</v>
      </c>
      <c r="I233" t="str">
        <f t="shared" si="35"/>
        <v/>
      </c>
      <c r="J233" t="str">
        <f t="shared" si="36"/>
        <v/>
      </c>
      <c r="K233" t="str">
        <f t="shared" si="37"/>
        <v/>
      </c>
      <c r="L233">
        <f t="shared" si="38"/>
        <v>51.24</v>
      </c>
      <c r="AB233">
        <f t="shared" si="41"/>
        <v>0.9982466393921684</v>
      </c>
      <c r="AC233">
        <f t="shared" si="42"/>
        <v>99.824663939216833</v>
      </c>
      <c r="AD233">
        <f t="shared" si="43"/>
        <v>44.949725857143541</v>
      </c>
      <c r="AF233">
        <v>45.284317836618982</v>
      </c>
    </row>
    <row r="234" spans="1:32" x14ac:dyDescent="0.45">
      <c r="A234" t="s">
        <v>1666</v>
      </c>
      <c r="B234">
        <v>51.36</v>
      </c>
      <c r="C234">
        <f t="shared" si="39"/>
        <v>0.11999999999999744</v>
      </c>
      <c r="D234" s="13" t="str">
        <f t="shared" si="40"/>
        <v/>
      </c>
      <c r="E234" s="11" t="str">
        <f t="shared" si="44"/>
        <v>마</v>
      </c>
      <c r="F234" s="11" t="str">
        <f t="shared" si="45"/>
        <v>저</v>
      </c>
      <c r="I234" t="str">
        <f t="shared" si="35"/>
        <v/>
      </c>
      <c r="J234" t="str">
        <f t="shared" si="36"/>
        <v/>
      </c>
      <c r="K234" t="str">
        <f t="shared" si="37"/>
        <v/>
      </c>
      <c r="L234">
        <f t="shared" si="38"/>
        <v>51.36</v>
      </c>
      <c r="AB234">
        <f t="shared" si="41"/>
        <v>1.0023419203747073</v>
      </c>
      <c r="AC234">
        <f t="shared" si="42"/>
        <v>100.23419203747072</v>
      </c>
      <c r="AD234">
        <f t="shared" si="43"/>
        <v>45.067012577061206</v>
      </c>
      <c r="AF234">
        <v>45.322995153595798</v>
      </c>
    </row>
    <row r="235" spans="1:32" x14ac:dyDescent="0.45">
      <c r="A235" t="s">
        <v>1664</v>
      </c>
      <c r="B235">
        <v>51.3</v>
      </c>
      <c r="C235">
        <f t="shared" si="39"/>
        <v>-6.0000000000002274E-2</v>
      </c>
      <c r="D235" s="13" t="str">
        <f t="shared" si="40"/>
        <v/>
      </c>
      <c r="E235" s="11" t="str">
        <f t="shared" si="44"/>
        <v>마</v>
      </c>
      <c r="F235" s="11" t="str">
        <f t="shared" si="45"/>
        <v>저</v>
      </c>
      <c r="I235" t="str">
        <f t="shared" si="35"/>
        <v/>
      </c>
      <c r="J235" t="str">
        <f t="shared" si="36"/>
        <v/>
      </c>
      <c r="K235" t="str">
        <f t="shared" si="37"/>
        <v/>
      </c>
      <c r="L235">
        <f t="shared" si="38"/>
        <v>51.3</v>
      </c>
      <c r="AB235">
        <f t="shared" si="41"/>
        <v>0.99883177570093451</v>
      </c>
      <c r="AC235">
        <f t="shared" si="42"/>
        <v>99.883177570093451</v>
      </c>
      <c r="AD235">
        <f t="shared" si="43"/>
        <v>44.966513282881785</v>
      </c>
      <c r="AF235">
        <v>45.09771868782191</v>
      </c>
    </row>
    <row r="236" spans="1:32" x14ac:dyDescent="0.45">
      <c r="A236" t="s">
        <v>1674</v>
      </c>
      <c r="B236">
        <v>51.24</v>
      </c>
      <c r="C236">
        <f t="shared" si="39"/>
        <v>-5.9999999999995168E-2</v>
      </c>
      <c r="D236" s="13" t="str">
        <f t="shared" si="40"/>
        <v/>
      </c>
      <c r="E236" s="11" t="str">
        <f t="shared" si="44"/>
        <v>마</v>
      </c>
      <c r="F236" s="11" t="str">
        <f t="shared" si="45"/>
        <v>저</v>
      </c>
      <c r="I236" t="str">
        <f t="shared" si="35"/>
        <v/>
      </c>
      <c r="J236" t="str">
        <f t="shared" si="36"/>
        <v/>
      </c>
      <c r="K236" t="str">
        <f t="shared" si="37"/>
        <v/>
      </c>
      <c r="L236">
        <f t="shared" si="38"/>
        <v>51.24</v>
      </c>
      <c r="AB236">
        <f t="shared" si="41"/>
        <v>0.99883040935672529</v>
      </c>
      <c r="AC236">
        <f t="shared" si="42"/>
        <v>99.883040935672526</v>
      </c>
      <c r="AD236">
        <f t="shared" si="43"/>
        <v>44.966474094222356</v>
      </c>
      <c r="AF236">
        <v>45.032740441872463</v>
      </c>
    </row>
    <row r="237" spans="1:32" x14ac:dyDescent="0.45">
      <c r="A237" t="s">
        <v>1675</v>
      </c>
      <c r="B237">
        <v>51.15</v>
      </c>
      <c r="C237">
        <f t="shared" si="39"/>
        <v>-9.0000000000003411E-2</v>
      </c>
      <c r="D237" s="13" t="str">
        <f t="shared" si="40"/>
        <v/>
      </c>
      <c r="E237" s="11" t="str">
        <f t="shared" si="44"/>
        <v>마</v>
      </c>
      <c r="F237" s="11" t="str">
        <f t="shared" si="45"/>
        <v>저</v>
      </c>
      <c r="I237" t="str">
        <f t="shared" si="35"/>
        <v/>
      </c>
      <c r="J237" t="str">
        <f t="shared" si="36"/>
        <v/>
      </c>
      <c r="K237" t="str">
        <f t="shared" si="37"/>
        <v/>
      </c>
      <c r="L237">
        <f t="shared" si="38"/>
        <v>51.15</v>
      </c>
      <c r="AB237">
        <f t="shared" si="41"/>
        <v>0.9982435597189695</v>
      </c>
      <c r="AC237">
        <f t="shared" si="42"/>
        <v>99.824355971896949</v>
      </c>
      <c r="AD237">
        <f t="shared" si="43"/>
        <v>44.949637476041318</v>
      </c>
      <c r="AF237">
        <v>45.016403028327439</v>
      </c>
    </row>
    <row r="238" spans="1:32" x14ac:dyDescent="0.45">
      <c r="A238" t="s">
        <v>1684</v>
      </c>
      <c r="B238">
        <v>51.18</v>
      </c>
      <c r="C238">
        <f t="shared" si="39"/>
        <v>3.0000000000001137E-2</v>
      </c>
      <c r="D238" s="13" t="str">
        <f t="shared" si="40"/>
        <v/>
      </c>
      <c r="E238" s="11" t="str">
        <f t="shared" si="44"/>
        <v>마</v>
      </c>
      <c r="F238" s="11" t="str">
        <f t="shared" si="45"/>
        <v>저</v>
      </c>
      <c r="I238" t="str">
        <f t="shared" si="35"/>
        <v/>
      </c>
      <c r="J238" t="str">
        <f t="shared" si="36"/>
        <v/>
      </c>
      <c r="K238" t="str">
        <f t="shared" si="37"/>
        <v/>
      </c>
      <c r="L238">
        <f t="shared" si="38"/>
        <v>51.18</v>
      </c>
      <c r="AB238">
        <f t="shared" si="41"/>
        <v>1.0005865102639298</v>
      </c>
      <c r="AC238">
        <f t="shared" si="42"/>
        <v>100.05865102639298</v>
      </c>
      <c r="AD238">
        <f t="shared" si="43"/>
        <v>45.01679735499021</v>
      </c>
      <c r="AF238">
        <v>45.016807209700701</v>
      </c>
    </row>
    <row r="239" spans="1:32" x14ac:dyDescent="0.45">
      <c r="A239" t="s">
        <v>1677</v>
      </c>
      <c r="B239">
        <v>51</v>
      </c>
      <c r="C239">
        <f t="shared" si="39"/>
        <v>-0.17999999999999972</v>
      </c>
      <c r="D239" s="13" t="str">
        <f t="shared" si="40"/>
        <v/>
      </c>
      <c r="E239" s="11" t="str">
        <f t="shared" si="44"/>
        <v>마</v>
      </c>
      <c r="F239" s="11" t="str">
        <f t="shared" si="45"/>
        <v>저</v>
      </c>
      <c r="I239" t="str">
        <f t="shared" si="35"/>
        <v/>
      </c>
      <c r="J239" t="str">
        <f t="shared" si="36"/>
        <v/>
      </c>
      <c r="K239" t="str">
        <f t="shared" si="37"/>
        <v/>
      </c>
      <c r="L239">
        <f t="shared" si="38"/>
        <v>51</v>
      </c>
      <c r="AB239">
        <f t="shared" si="41"/>
        <v>0.99648300117233291</v>
      </c>
      <c r="AC239">
        <f t="shared" si="42"/>
        <v>99.648300117233291</v>
      </c>
      <c r="AD239">
        <f t="shared" si="43"/>
        <v>44.899068020705876</v>
      </c>
      <c r="AF239">
        <v>45.016886465621617</v>
      </c>
    </row>
    <row r="240" spans="1:32" x14ac:dyDescent="0.45">
      <c r="A240" t="s">
        <v>1686</v>
      </c>
      <c r="B240">
        <v>51.12</v>
      </c>
      <c r="C240">
        <f t="shared" si="39"/>
        <v>0.11999999999999744</v>
      </c>
      <c r="D240" s="13" t="str">
        <f t="shared" si="40"/>
        <v/>
      </c>
      <c r="E240" s="11" t="str">
        <f t="shared" si="44"/>
        <v>마</v>
      </c>
      <c r="F240" s="11" t="str">
        <f t="shared" si="45"/>
        <v>저</v>
      </c>
      <c r="I240" t="str">
        <f t="shared" si="35"/>
        <v/>
      </c>
      <c r="J240" t="str">
        <f t="shared" si="36"/>
        <v/>
      </c>
      <c r="K240" t="str">
        <f t="shared" si="37"/>
        <v/>
      </c>
      <c r="L240">
        <f t="shared" si="38"/>
        <v>51.12</v>
      </c>
      <c r="AB240">
        <f t="shared" si="41"/>
        <v>1.0023529411764704</v>
      </c>
      <c r="AC240">
        <f t="shared" si="42"/>
        <v>100.23529411764704</v>
      </c>
      <c r="AD240">
        <f t="shared" si="43"/>
        <v>45.067327559507817</v>
      </c>
      <c r="AF240">
        <v>45.034186021905697</v>
      </c>
    </row>
    <row r="241" spans="1:32" x14ac:dyDescent="0.45">
      <c r="A241" t="s">
        <v>1691</v>
      </c>
      <c r="B241">
        <v>51.09</v>
      </c>
      <c r="C241">
        <f t="shared" si="39"/>
        <v>-2.9999999999994031E-2</v>
      </c>
      <c r="D241" s="13" t="str">
        <f t="shared" si="40"/>
        <v/>
      </c>
      <c r="E241" s="11" t="str">
        <f t="shared" si="44"/>
        <v>마</v>
      </c>
      <c r="F241" s="11" t="str">
        <f t="shared" si="45"/>
        <v>저</v>
      </c>
      <c r="I241" t="str">
        <f t="shared" si="35"/>
        <v/>
      </c>
      <c r="J241" t="str">
        <f t="shared" si="36"/>
        <v/>
      </c>
      <c r="K241" t="str">
        <f t="shared" si="37"/>
        <v/>
      </c>
      <c r="L241">
        <f t="shared" si="38"/>
        <v>51.09</v>
      </c>
      <c r="AB241">
        <f t="shared" si="41"/>
        <v>0.99941314553990623</v>
      </c>
      <c r="AC241">
        <f t="shared" si="42"/>
        <v>99.941314553990622</v>
      </c>
      <c r="AD241">
        <f t="shared" si="43"/>
        <v>44.98318292401887</v>
      </c>
      <c r="AF241">
        <v>45.017149289973695</v>
      </c>
    </row>
    <row r="242" spans="1:32" x14ac:dyDescent="0.45">
      <c r="A242" t="s">
        <v>1701</v>
      </c>
      <c r="B242">
        <v>51</v>
      </c>
      <c r="C242">
        <f t="shared" si="39"/>
        <v>-9.0000000000003411E-2</v>
      </c>
      <c r="D242" s="13" t="str">
        <f t="shared" si="40"/>
        <v/>
      </c>
      <c r="E242" s="11" t="str">
        <f t="shared" si="44"/>
        <v>마</v>
      </c>
      <c r="F242" s="11" t="str">
        <f t="shared" si="45"/>
        <v>저</v>
      </c>
      <c r="I242" t="str">
        <f t="shared" si="35"/>
        <v/>
      </c>
      <c r="J242" t="str">
        <f t="shared" si="36"/>
        <v/>
      </c>
      <c r="K242" t="str">
        <f t="shared" si="37"/>
        <v/>
      </c>
      <c r="L242">
        <f t="shared" si="38"/>
        <v>51</v>
      </c>
      <c r="AB242">
        <f t="shared" si="41"/>
        <v>0.99823840281855547</v>
      </c>
      <c r="AC242">
        <f t="shared" si="42"/>
        <v>99.823840281855553</v>
      </c>
      <c r="AD242">
        <f t="shared" si="43"/>
        <v>44.949489481630792</v>
      </c>
      <c r="AF242">
        <v>57.559842449795909</v>
      </c>
    </row>
    <row r="243" spans="1:32" x14ac:dyDescent="0.45">
      <c r="A243" t="s">
        <v>1697</v>
      </c>
      <c r="B243">
        <v>50.88</v>
      </c>
      <c r="C243">
        <f t="shared" si="39"/>
        <v>-0.11999999999999744</v>
      </c>
      <c r="D243" s="13" t="str">
        <f t="shared" si="40"/>
        <v/>
      </c>
      <c r="E243" s="11" t="str">
        <f t="shared" si="44"/>
        <v>마</v>
      </c>
      <c r="F243" s="11" t="str">
        <f t="shared" si="45"/>
        <v>저</v>
      </c>
      <c r="I243" t="str">
        <f t="shared" si="35"/>
        <v/>
      </c>
      <c r="J243" t="str">
        <f t="shared" si="36"/>
        <v/>
      </c>
      <c r="K243" t="str">
        <f t="shared" si="37"/>
        <v/>
      </c>
      <c r="L243">
        <f t="shared" si="38"/>
        <v>50.88</v>
      </c>
      <c r="AB243">
        <f t="shared" si="41"/>
        <v>0.99764705882352944</v>
      </c>
      <c r="AC243">
        <f t="shared" si="42"/>
        <v>99.764705882352942</v>
      </c>
      <c r="AD243">
        <f t="shared" si="43"/>
        <v>44.932513836258238</v>
      </c>
      <c r="AF243">
        <v>46.132095869045493</v>
      </c>
    </row>
    <row r="244" spans="1:32" x14ac:dyDescent="0.45">
      <c r="A244" t="s">
        <v>1707</v>
      </c>
      <c r="B244">
        <v>50.85</v>
      </c>
      <c r="C244">
        <f t="shared" si="39"/>
        <v>-3.0000000000001137E-2</v>
      </c>
      <c r="D244" s="13" t="str">
        <f t="shared" si="40"/>
        <v/>
      </c>
      <c r="E244" s="11" t="str">
        <f t="shared" si="44"/>
        <v>마</v>
      </c>
      <c r="F244" s="11" t="str">
        <f t="shared" si="45"/>
        <v>저</v>
      </c>
      <c r="I244" t="str">
        <f t="shared" si="35"/>
        <v/>
      </c>
      <c r="J244" t="str">
        <f t="shared" si="36"/>
        <v/>
      </c>
      <c r="K244" t="str">
        <f t="shared" si="37"/>
        <v/>
      </c>
      <c r="L244">
        <f t="shared" si="38"/>
        <v>50.85</v>
      </c>
      <c r="AB244">
        <f t="shared" si="41"/>
        <v>0.99941037735849059</v>
      </c>
      <c r="AC244">
        <f t="shared" si="42"/>
        <v>99.941037735849065</v>
      </c>
      <c r="AD244">
        <f t="shared" si="43"/>
        <v>44.983103574800303</v>
      </c>
      <c r="AF244">
        <v>45.364273435653004</v>
      </c>
    </row>
    <row r="245" spans="1:32" x14ac:dyDescent="0.45">
      <c r="A245" t="s">
        <v>1704</v>
      </c>
      <c r="B245">
        <v>50.88</v>
      </c>
      <c r="C245">
        <f t="shared" si="39"/>
        <v>3.0000000000001137E-2</v>
      </c>
      <c r="D245" s="13" t="str">
        <f t="shared" si="40"/>
        <v/>
      </c>
      <c r="E245" s="11" t="str">
        <f t="shared" si="44"/>
        <v>마</v>
      </c>
      <c r="F245" s="11" t="str">
        <f t="shared" si="45"/>
        <v>저</v>
      </c>
      <c r="I245" t="str">
        <f t="shared" si="35"/>
        <v/>
      </c>
      <c r="J245" t="str">
        <f t="shared" si="36"/>
        <v/>
      </c>
      <c r="K245" t="str">
        <f t="shared" si="37"/>
        <v/>
      </c>
      <c r="L245">
        <f t="shared" si="38"/>
        <v>50.88</v>
      </c>
      <c r="AB245">
        <f t="shared" si="41"/>
        <v>1.0005899705014749</v>
      </c>
      <c r="AC245">
        <f t="shared" si="42"/>
        <v>100.0589970501475</v>
      </c>
      <c r="AD245">
        <f t="shared" si="43"/>
        <v>45.016896425199697</v>
      </c>
      <c r="AF245">
        <v>45.048901080171532</v>
      </c>
    </row>
    <row r="246" spans="1:32" x14ac:dyDescent="0.45">
      <c r="A246" t="s">
        <v>1719</v>
      </c>
      <c r="B246">
        <v>50.76</v>
      </c>
      <c r="C246">
        <f t="shared" si="39"/>
        <v>-0.12000000000000455</v>
      </c>
      <c r="D246" s="13" t="str">
        <f t="shared" si="40"/>
        <v/>
      </c>
      <c r="E246" s="11" t="str">
        <f t="shared" si="44"/>
        <v>마</v>
      </c>
      <c r="F246" s="11" t="str">
        <f t="shared" si="45"/>
        <v>저</v>
      </c>
      <c r="I246" t="str">
        <f t="shared" si="35"/>
        <v/>
      </c>
      <c r="J246" t="str">
        <f t="shared" si="36"/>
        <v/>
      </c>
      <c r="K246" t="str">
        <f t="shared" si="37"/>
        <v/>
      </c>
      <c r="L246">
        <f t="shared" si="38"/>
        <v>50.76</v>
      </c>
      <c r="AB246">
        <f t="shared" si="41"/>
        <v>0.99764150943396213</v>
      </c>
      <c r="AC246">
        <f t="shared" si="42"/>
        <v>99.764150943396217</v>
      </c>
      <c r="AD246">
        <f t="shared" si="43"/>
        <v>44.932354483008872</v>
      </c>
      <c r="AF246">
        <v>45.032928605290181</v>
      </c>
    </row>
    <row r="247" spans="1:32" x14ac:dyDescent="0.45">
      <c r="A247" t="s">
        <v>1718</v>
      </c>
      <c r="B247">
        <v>50.61</v>
      </c>
      <c r="C247">
        <f t="shared" si="39"/>
        <v>-0.14999999999999858</v>
      </c>
      <c r="D247" s="13" t="str">
        <f t="shared" si="40"/>
        <v/>
      </c>
      <c r="E247" s="11" t="str">
        <f t="shared" si="44"/>
        <v>마</v>
      </c>
      <c r="F247" s="11" t="str">
        <f t="shared" si="45"/>
        <v>저</v>
      </c>
      <c r="I247" t="str">
        <f t="shared" si="35"/>
        <v/>
      </c>
      <c r="J247" t="str">
        <f t="shared" si="36"/>
        <v/>
      </c>
      <c r="K247" t="str">
        <f t="shared" si="37"/>
        <v/>
      </c>
      <c r="L247">
        <f t="shared" si="38"/>
        <v>50.61</v>
      </c>
      <c r="AB247">
        <f t="shared" si="41"/>
        <v>0.99704491725768329</v>
      </c>
      <c r="AC247">
        <f t="shared" si="42"/>
        <v>99.704491725768335</v>
      </c>
      <c r="AD247">
        <f t="shared" si="43"/>
        <v>44.915217908116361</v>
      </c>
      <c r="AF247">
        <v>45.016564260744971</v>
      </c>
    </row>
    <row r="248" spans="1:32" x14ac:dyDescent="0.45">
      <c r="A248" t="s">
        <v>1723</v>
      </c>
      <c r="B248">
        <v>50.61</v>
      </c>
      <c r="C248">
        <f t="shared" si="39"/>
        <v>0</v>
      </c>
      <c r="D248" s="13" t="str">
        <f t="shared" si="40"/>
        <v/>
      </c>
      <c r="E248" s="11" t="str">
        <f t="shared" si="44"/>
        <v>마</v>
      </c>
      <c r="F248" s="11" t="str">
        <f t="shared" si="45"/>
        <v>저</v>
      </c>
      <c r="I248" t="str">
        <f t="shared" si="35"/>
        <v/>
      </c>
      <c r="J248" t="str">
        <f t="shared" si="36"/>
        <v/>
      </c>
      <c r="K248" t="str">
        <f t="shared" si="37"/>
        <v/>
      </c>
      <c r="L248">
        <f t="shared" si="38"/>
        <v>50.61</v>
      </c>
      <c r="AB248">
        <f t="shared" si="41"/>
        <v>1</v>
      </c>
      <c r="AC248">
        <f t="shared" si="42"/>
        <v>100</v>
      </c>
      <c r="AD248">
        <f t="shared" si="43"/>
        <v>45</v>
      </c>
      <c r="AF248">
        <v>45.066506968984427</v>
      </c>
    </row>
    <row r="249" spans="1:32" x14ac:dyDescent="0.45">
      <c r="A249" t="s">
        <v>1721</v>
      </c>
      <c r="B249">
        <v>50.61</v>
      </c>
      <c r="C249">
        <f t="shared" si="39"/>
        <v>0</v>
      </c>
      <c r="D249" s="13" t="str">
        <f t="shared" si="40"/>
        <v/>
      </c>
      <c r="E249" s="11" t="str">
        <f t="shared" si="44"/>
        <v>마</v>
      </c>
      <c r="F249" s="11" t="str">
        <f t="shared" si="45"/>
        <v>저</v>
      </c>
      <c r="I249" t="str">
        <f t="shared" si="35"/>
        <v/>
      </c>
      <c r="J249" t="str">
        <f t="shared" si="36"/>
        <v/>
      </c>
      <c r="K249" t="str">
        <f t="shared" si="37"/>
        <v/>
      </c>
      <c r="L249">
        <f t="shared" si="38"/>
        <v>50.61</v>
      </c>
      <c r="AB249">
        <f t="shared" si="41"/>
        <v>1</v>
      </c>
      <c r="AC249">
        <f t="shared" si="42"/>
        <v>100</v>
      </c>
      <c r="AD249">
        <f t="shared" si="43"/>
        <v>45</v>
      </c>
      <c r="AF249">
        <v>45.016650909009037</v>
      </c>
    </row>
    <row r="250" spans="1:32" x14ac:dyDescent="0.45">
      <c r="A250" t="s">
        <v>1733</v>
      </c>
      <c r="B250">
        <v>50.43</v>
      </c>
      <c r="C250">
        <f t="shared" si="39"/>
        <v>-0.17999999999999972</v>
      </c>
      <c r="D250" s="13" t="str">
        <f t="shared" si="40"/>
        <v/>
      </c>
      <c r="E250" s="11" t="str">
        <f t="shared" si="44"/>
        <v>마</v>
      </c>
      <c r="F250" s="11" t="str">
        <f t="shared" si="45"/>
        <v>저</v>
      </c>
      <c r="I250" t="str">
        <f t="shared" si="35"/>
        <v/>
      </c>
      <c r="J250" t="str">
        <f t="shared" si="36"/>
        <v/>
      </c>
      <c r="K250" t="str">
        <f t="shared" si="37"/>
        <v/>
      </c>
      <c r="L250">
        <f t="shared" si="38"/>
        <v>50.43</v>
      </c>
      <c r="AB250">
        <f t="shared" si="41"/>
        <v>0.99644339063426202</v>
      </c>
      <c r="AC250">
        <f t="shared" si="42"/>
        <v>99.644339063426202</v>
      </c>
      <c r="AD250">
        <f t="shared" si="43"/>
        <v>44.897929241862748</v>
      </c>
      <c r="AF250">
        <v>45.033467157124356</v>
      </c>
    </row>
    <row r="251" spans="1:32" x14ac:dyDescent="0.45">
      <c r="A251" t="s">
        <v>1736</v>
      </c>
      <c r="B251">
        <v>50.46</v>
      </c>
      <c r="C251">
        <f t="shared" si="39"/>
        <v>3.0000000000001137E-2</v>
      </c>
      <c r="D251" s="13" t="str">
        <f t="shared" si="40"/>
        <v/>
      </c>
      <c r="E251" s="11" t="str">
        <f t="shared" si="44"/>
        <v>마</v>
      </c>
      <c r="F251" s="11" t="str">
        <f t="shared" si="45"/>
        <v>저</v>
      </c>
      <c r="I251" t="str">
        <f t="shared" si="35"/>
        <v/>
      </c>
      <c r="J251" t="str">
        <f t="shared" si="36"/>
        <v/>
      </c>
      <c r="K251" t="str">
        <f t="shared" si="37"/>
        <v/>
      </c>
      <c r="L251">
        <f t="shared" si="38"/>
        <v>50.46</v>
      </c>
      <c r="AB251">
        <f t="shared" si="41"/>
        <v>1.0005948839976204</v>
      </c>
      <c r="AC251">
        <f t="shared" si="42"/>
        <v>100.05948839976205</v>
      </c>
      <c r="AD251">
        <f t="shared" si="43"/>
        <v>45.017037103129468</v>
      </c>
      <c r="AF251">
        <v>45.050421617532137</v>
      </c>
    </row>
    <row r="252" spans="1:32" x14ac:dyDescent="0.45">
      <c r="A252" t="s">
        <v>1743</v>
      </c>
      <c r="B252">
        <v>50.31</v>
      </c>
      <c r="C252">
        <f t="shared" si="39"/>
        <v>-0.14999999999999858</v>
      </c>
      <c r="D252" s="13" t="str">
        <f t="shared" si="40"/>
        <v/>
      </c>
      <c r="E252" s="11" t="str">
        <f t="shared" si="44"/>
        <v>마</v>
      </c>
      <c r="F252" s="11" t="str">
        <f t="shared" si="45"/>
        <v>저</v>
      </c>
      <c r="I252" t="str">
        <f t="shared" si="35"/>
        <v/>
      </c>
      <c r="J252" t="str">
        <f t="shared" si="36"/>
        <v/>
      </c>
      <c r="K252" t="str">
        <f t="shared" si="37"/>
        <v/>
      </c>
      <c r="L252">
        <f t="shared" si="38"/>
        <v>50.31</v>
      </c>
      <c r="AB252">
        <f t="shared" si="41"/>
        <v>0.99702734839476814</v>
      </c>
      <c r="AC252">
        <f t="shared" si="42"/>
        <v>99.702734839476818</v>
      </c>
      <c r="AD252">
        <f t="shared" si="43"/>
        <v>44.91471310331125</v>
      </c>
      <c r="AF252">
        <v>45.016787511829335</v>
      </c>
    </row>
    <row r="253" spans="1:32" x14ac:dyDescent="0.45">
      <c r="A253" t="s">
        <v>1741</v>
      </c>
      <c r="B253">
        <v>50.37</v>
      </c>
      <c r="C253">
        <f t="shared" si="39"/>
        <v>5.9999999999995168E-2</v>
      </c>
      <c r="D253" s="13" t="str">
        <f t="shared" si="40"/>
        <v/>
      </c>
      <c r="E253" s="11" t="str">
        <f t="shared" si="44"/>
        <v>마</v>
      </c>
      <c r="F253" s="11" t="str">
        <f t="shared" si="45"/>
        <v>저</v>
      </c>
      <c r="I253" t="str">
        <f t="shared" si="35"/>
        <v/>
      </c>
      <c r="J253" t="str">
        <f t="shared" si="36"/>
        <v/>
      </c>
      <c r="K253" t="str">
        <f t="shared" si="37"/>
        <v/>
      </c>
      <c r="L253">
        <f t="shared" si="38"/>
        <v>50.37</v>
      </c>
      <c r="AB253">
        <f t="shared" si="41"/>
        <v>1.0011926058437686</v>
      </c>
      <c r="AC253">
        <f t="shared" si="42"/>
        <v>100.11926058437686</v>
      </c>
      <c r="AD253">
        <f t="shared" si="43"/>
        <v>45.034145275762903</v>
      </c>
      <c r="AF253">
        <v>45.016956430257579</v>
      </c>
    </row>
    <row r="254" spans="1:32" x14ac:dyDescent="0.45">
      <c r="A254" t="s">
        <v>1751</v>
      </c>
      <c r="B254">
        <v>50.4</v>
      </c>
      <c r="C254">
        <f t="shared" si="39"/>
        <v>3.0000000000001137E-2</v>
      </c>
      <c r="D254" s="13" t="str">
        <f t="shared" si="40"/>
        <v/>
      </c>
      <c r="E254" s="11" t="str">
        <f t="shared" si="44"/>
        <v>마</v>
      </c>
      <c r="F254" s="11" t="str">
        <f t="shared" si="45"/>
        <v>저</v>
      </c>
      <c r="I254" t="str">
        <f t="shared" si="35"/>
        <v/>
      </c>
      <c r="J254" t="str">
        <f t="shared" si="36"/>
        <v/>
      </c>
      <c r="K254" t="str">
        <f t="shared" si="37"/>
        <v/>
      </c>
      <c r="L254">
        <f t="shared" si="38"/>
        <v>50.4</v>
      </c>
      <c r="AB254">
        <f t="shared" si="41"/>
        <v>1.0005955926146517</v>
      </c>
      <c r="AC254">
        <f t="shared" si="42"/>
        <v>100.05955926146517</v>
      </c>
      <c r="AD254">
        <f t="shared" si="43"/>
        <v>45.01705739143209</v>
      </c>
      <c r="AF254">
        <v>45.034084338342851</v>
      </c>
    </row>
    <row r="255" spans="1:32" x14ac:dyDescent="0.45">
      <c r="A255" t="s">
        <v>1753</v>
      </c>
      <c r="B255">
        <v>50.31</v>
      </c>
      <c r="C255">
        <f t="shared" si="39"/>
        <v>-8.9999999999996305E-2</v>
      </c>
      <c r="D255" s="13" t="str">
        <f t="shared" si="40"/>
        <v/>
      </c>
      <c r="E255" s="11" t="str">
        <f t="shared" si="44"/>
        <v>마</v>
      </c>
      <c r="F255" s="11" t="str">
        <f t="shared" si="45"/>
        <v>저</v>
      </c>
      <c r="I255" t="str">
        <f t="shared" si="35"/>
        <v/>
      </c>
      <c r="J255" t="str">
        <f t="shared" si="36"/>
        <v/>
      </c>
      <c r="K255" t="str">
        <f t="shared" si="37"/>
        <v/>
      </c>
      <c r="L255">
        <f t="shared" si="38"/>
        <v>50.31</v>
      </c>
      <c r="AB255">
        <f t="shared" si="41"/>
        <v>0.99821428571428583</v>
      </c>
      <c r="AC255">
        <f t="shared" si="42"/>
        <v>99.821428571428584</v>
      </c>
      <c r="AD255">
        <f t="shared" si="43"/>
        <v>44.948797350973564</v>
      </c>
      <c r="AF255">
        <v>52.548017218965555</v>
      </c>
    </row>
    <row r="256" spans="1:32" x14ac:dyDescent="0.45">
      <c r="A256" t="s">
        <v>1759</v>
      </c>
      <c r="B256">
        <v>50.4</v>
      </c>
      <c r="C256">
        <f t="shared" si="39"/>
        <v>8.9999999999996305E-2</v>
      </c>
      <c r="D256" s="13" t="str">
        <f t="shared" si="40"/>
        <v/>
      </c>
      <c r="E256" s="11" t="str">
        <f t="shared" si="44"/>
        <v>마</v>
      </c>
      <c r="F256" s="11" t="str">
        <f t="shared" si="45"/>
        <v>저</v>
      </c>
      <c r="I256" t="str">
        <f t="shared" si="35"/>
        <v/>
      </c>
      <c r="J256" t="str">
        <f t="shared" si="36"/>
        <v/>
      </c>
      <c r="K256" t="str">
        <f t="shared" si="37"/>
        <v/>
      </c>
      <c r="L256">
        <f t="shared" si="38"/>
        <v>50.4</v>
      </c>
      <c r="AB256">
        <f t="shared" si="41"/>
        <v>1.0017889087656529</v>
      </c>
      <c r="AC256">
        <f t="shared" si="42"/>
        <v>100.17889087656529</v>
      </c>
      <c r="AD256">
        <f t="shared" si="43"/>
        <v>45.051202649026436</v>
      </c>
      <c r="AF256">
        <v>51.176101717563355</v>
      </c>
    </row>
    <row r="257" spans="1:32" x14ac:dyDescent="0.45">
      <c r="A257" t="s">
        <v>1755</v>
      </c>
      <c r="B257">
        <v>50.34</v>
      </c>
      <c r="C257">
        <f t="shared" si="39"/>
        <v>-5.9999999999995168E-2</v>
      </c>
      <c r="D257" s="13" t="str">
        <f t="shared" si="40"/>
        <v/>
      </c>
      <c r="E257" s="11" t="str">
        <f t="shared" si="44"/>
        <v>마</v>
      </c>
      <c r="F257" s="11" t="str">
        <f t="shared" si="45"/>
        <v>저</v>
      </c>
      <c r="I257" t="str">
        <f t="shared" si="35"/>
        <v/>
      </c>
      <c r="J257" t="str">
        <f t="shared" si="36"/>
        <v/>
      </c>
      <c r="K257" t="str">
        <f t="shared" si="37"/>
        <v/>
      </c>
      <c r="L257">
        <f t="shared" si="38"/>
        <v>50.34</v>
      </c>
      <c r="AB257">
        <f t="shared" si="41"/>
        <v>0.99880952380952392</v>
      </c>
      <c r="AC257">
        <f t="shared" si="42"/>
        <v>99.880952380952394</v>
      </c>
      <c r="AD257">
        <f t="shared" si="43"/>
        <v>44.965875060906356</v>
      </c>
      <c r="AF257">
        <v>45.189024979756148</v>
      </c>
    </row>
    <row r="258" spans="1:32" x14ac:dyDescent="0.45">
      <c r="A258" t="s">
        <v>1763</v>
      </c>
      <c r="B258">
        <v>50.28</v>
      </c>
      <c r="C258">
        <f t="shared" si="39"/>
        <v>-6.0000000000002274E-2</v>
      </c>
      <c r="D258" s="13" t="str">
        <f t="shared" si="40"/>
        <v/>
      </c>
      <c r="E258" s="11" t="str">
        <f t="shared" si="44"/>
        <v>마</v>
      </c>
      <c r="F258" s="11" t="str">
        <f t="shared" si="45"/>
        <v>저</v>
      </c>
      <c r="I258" t="str">
        <f t="shared" ref="I258:I321" si="46">IF(AND(E258="플", F258="고"),$B258,"")</f>
        <v/>
      </c>
      <c r="J258" t="str">
        <f t="shared" ref="J258:J321" si="47">IF(AND(E258="플", F258="저"),$B258,"")</f>
        <v/>
      </c>
      <c r="K258" t="str">
        <f t="shared" ref="K258:K321" si="48">IF(AND(E258="마", F258="고"),$B258,"")</f>
        <v/>
      </c>
      <c r="L258">
        <f t="shared" ref="L258:L321" si="49">IF(AND(E258="마", F258="저"),$B258,"")</f>
        <v>50.28</v>
      </c>
      <c r="AB258">
        <f t="shared" si="41"/>
        <v>0.99880810488676997</v>
      </c>
      <c r="AC258">
        <f t="shared" si="42"/>
        <v>99.880810488677</v>
      </c>
      <c r="AD258">
        <f t="shared" si="43"/>
        <v>44.965834363314215</v>
      </c>
      <c r="AF258">
        <v>45.332990247284364</v>
      </c>
    </row>
    <row r="259" spans="1:32" x14ac:dyDescent="0.45">
      <c r="A259" t="s">
        <v>1772</v>
      </c>
      <c r="B259">
        <v>50.22</v>
      </c>
      <c r="C259">
        <f t="shared" ref="C259:C322" si="50">B259-B258</f>
        <v>-6.0000000000002274E-2</v>
      </c>
      <c r="D259" s="13" t="str">
        <f t="shared" ref="D259:D322" si="51">IF(AND(ABS(C259)&gt;15,ABS(C258)&lt;15),"변곡점","")</f>
        <v/>
      </c>
      <c r="E259" s="11" t="str">
        <f t="shared" si="44"/>
        <v>마</v>
      </c>
      <c r="F259" s="11" t="str">
        <f t="shared" si="45"/>
        <v>저</v>
      </c>
      <c r="I259" t="str">
        <f t="shared" si="46"/>
        <v/>
      </c>
      <c r="J259" t="str">
        <f t="shared" si="47"/>
        <v/>
      </c>
      <c r="K259" t="str">
        <f t="shared" si="48"/>
        <v/>
      </c>
      <c r="L259">
        <f t="shared" si="49"/>
        <v>50.22</v>
      </c>
      <c r="AB259">
        <f t="shared" ref="AB259:AB322" si="52">B259/B258</f>
        <v>0.99880668257756555</v>
      </c>
      <c r="AC259">
        <f t="shared" si="42"/>
        <v>99.880668257756554</v>
      </c>
      <c r="AD259">
        <f t="shared" si="43"/>
        <v>44.965793568533833</v>
      </c>
      <c r="AF259">
        <v>45.032535930354619</v>
      </c>
    </row>
    <row r="260" spans="1:32" x14ac:dyDescent="0.45">
      <c r="A260" t="s">
        <v>1773</v>
      </c>
      <c r="B260">
        <v>50.13</v>
      </c>
      <c r="C260">
        <f t="shared" si="50"/>
        <v>-8.9999999999996305E-2</v>
      </c>
      <c r="D260" s="13" t="str">
        <f t="shared" si="51"/>
        <v/>
      </c>
      <c r="E260" s="11" t="str">
        <f t="shared" si="44"/>
        <v>마</v>
      </c>
      <c r="F260" s="11" t="str">
        <f t="shared" si="45"/>
        <v>저</v>
      </c>
      <c r="I260" t="str">
        <f t="shared" si="46"/>
        <v/>
      </c>
      <c r="J260" t="str">
        <f t="shared" si="47"/>
        <v/>
      </c>
      <c r="K260" t="str">
        <f t="shared" si="48"/>
        <v/>
      </c>
      <c r="L260">
        <f t="shared" si="49"/>
        <v>50.13</v>
      </c>
      <c r="AB260">
        <f t="shared" si="52"/>
        <v>0.99820788530465954</v>
      </c>
      <c r="AC260">
        <f t="shared" ref="AC260:AC323" si="53">AB260*100</f>
        <v>99.820788530465947</v>
      </c>
      <c r="AD260">
        <f t="shared" ref="AD260:AD323" si="54">DEGREES(ATAN(AC260/100))</f>
        <v>44.948613664438604</v>
      </c>
      <c r="AF260">
        <v>45.048817749771381</v>
      </c>
    </row>
    <row r="261" spans="1:32" x14ac:dyDescent="0.45">
      <c r="A261" t="s">
        <v>1775</v>
      </c>
      <c r="B261">
        <v>50.19</v>
      </c>
      <c r="C261">
        <f t="shared" si="50"/>
        <v>5.9999999999995168E-2</v>
      </c>
      <c r="D261" s="13" t="str">
        <f t="shared" si="51"/>
        <v/>
      </c>
      <c r="E261" s="11" t="str">
        <f t="shared" si="44"/>
        <v>마</v>
      </c>
      <c r="F261" s="11" t="str">
        <f t="shared" si="45"/>
        <v>저</v>
      </c>
      <c r="I261" t="str">
        <f t="shared" si="46"/>
        <v/>
      </c>
      <c r="J261" t="str">
        <f t="shared" si="47"/>
        <v/>
      </c>
      <c r="K261" t="str">
        <f t="shared" si="48"/>
        <v/>
      </c>
      <c r="L261">
        <f t="shared" si="49"/>
        <v>50.19</v>
      </c>
      <c r="AB261">
        <f t="shared" si="52"/>
        <v>1.0011968880909634</v>
      </c>
      <c r="AC261">
        <f t="shared" si="53"/>
        <v>100.11968880909635</v>
      </c>
      <c r="AD261">
        <f t="shared" si="54"/>
        <v>45.034267806627625</v>
      </c>
      <c r="AF261">
        <v>45.016346869602991</v>
      </c>
    </row>
    <row r="262" spans="1:32" x14ac:dyDescent="0.45">
      <c r="A262" t="s">
        <v>1780</v>
      </c>
      <c r="B262">
        <v>68.28</v>
      </c>
      <c r="C262">
        <f t="shared" si="50"/>
        <v>18.090000000000003</v>
      </c>
      <c r="D262" s="13" t="str">
        <f t="shared" si="51"/>
        <v>변곡점</v>
      </c>
      <c r="E262" s="11" t="str">
        <f t="shared" si="44"/>
        <v>플</v>
      </c>
      <c r="F262" s="11" t="str">
        <f t="shared" si="45"/>
        <v>고</v>
      </c>
      <c r="I262">
        <f t="shared" si="46"/>
        <v>68.28</v>
      </c>
      <c r="J262" t="str">
        <f t="shared" si="47"/>
        <v/>
      </c>
      <c r="K262" t="str">
        <f t="shared" si="48"/>
        <v/>
      </c>
      <c r="L262" t="str">
        <f t="shared" si="49"/>
        <v/>
      </c>
      <c r="AB262">
        <f t="shared" si="52"/>
        <v>1.3604303646144651</v>
      </c>
      <c r="AC262">
        <f t="shared" si="53"/>
        <v>136.04303646144652</v>
      </c>
      <c r="AD262">
        <f t="shared" si="54"/>
        <v>53.681825441846648</v>
      </c>
      <c r="AF262">
        <v>45.049209074227171</v>
      </c>
    </row>
    <row r="263" spans="1:32" x14ac:dyDescent="0.45">
      <c r="A263" t="s">
        <v>1790</v>
      </c>
      <c r="B263">
        <v>82.02</v>
      </c>
      <c r="C263">
        <f t="shared" si="50"/>
        <v>13.739999999999995</v>
      </c>
      <c r="D263" s="13" t="str">
        <f t="shared" si="51"/>
        <v/>
      </c>
      <c r="E263" s="11" t="str">
        <f t="shared" si="44"/>
        <v>플</v>
      </c>
      <c r="F263" s="11" t="str">
        <f t="shared" si="45"/>
        <v>저</v>
      </c>
      <c r="I263" t="str">
        <f t="shared" si="46"/>
        <v/>
      </c>
      <c r="J263">
        <f t="shared" si="47"/>
        <v>82.02</v>
      </c>
      <c r="K263" t="str">
        <f t="shared" si="48"/>
        <v/>
      </c>
      <c r="L263" t="str">
        <f t="shared" si="49"/>
        <v/>
      </c>
      <c r="AB263">
        <f t="shared" si="52"/>
        <v>1.2012302284710017</v>
      </c>
      <c r="AC263">
        <f t="shared" si="53"/>
        <v>120.12302284710017</v>
      </c>
      <c r="AD263">
        <f t="shared" si="54"/>
        <v>50.223299511150245</v>
      </c>
      <c r="AF263">
        <v>45.098672312634918</v>
      </c>
    </row>
    <row r="264" spans="1:32" x14ac:dyDescent="0.45">
      <c r="A264" t="s">
        <v>1798</v>
      </c>
      <c r="B264">
        <v>82.65</v>
      </c>
      <c r="C264">
        <f t="shared" si="50"/>
        <v>0.63000000000000966</v>
      </c>
      <c r="D264" s="13" t="str">
        <f t="shared" si="51"/>
        <v/>
      </c>
      <c r="E264" s="11" t="str">
        <f t="shared" si="44"/>
        <v>플</v>
      </c>
      <c r="F264" s="11" t="str">
        <f t="shared" si="45"/>
        <v>저</v>
      </c>
      <c r="I264" t="str">
        <f t="shared" si="46"/>
        <v/>
      </c>
      <c r="J264">
        <f t="shared" si="47"/>
        <v>82.65</v>
      </c>
      <c r="K264" t="str">
        <f t="shared" si="48"/>
        <v/>
      </c>
      <c r="L264" t="str">
        <f t="shared" si="49"/>
        <v/>
      </c>
      <c r="AB264">
        <f t="shared" si="52"/>
        <v>1.0076810534016094</v>
      </c>
      <c r="AC264">
        <f t="shared" si="53"/>
        <v>100.76810534016094</v>
      </c>
      <c r="AD264">
        <f t="shared" si="54"/>
        <v>45.219203042331443</v>
      </c>
      <c r="AF264">
        <v>45.032909691678448</v>
      </c>
    </row>
    <row r="265" spans="1:32" x14ac:dyDescent="0.45">
      <c r="A265" t="s">
        <v>1804</v>
      </c>
      <c r="B265">
        <v>82.62</v>
      </c>
      <c r="C265">
        <f t="shared" si="50"/>
        <v>-3.0000000000001137E-2</v>
      </c>
      <c r="D265" s="13" t="str">
        <f t="shared" si="51"/>
        <v/>
      </c>
      <c r="E265" s="11" t="str">
        <f t="shared" si="44"/>
        <v>플</v>
      </c>
      <c r="F265" s="11" t="str">
        <f t="shared" si="45"/>
        <v>저</v>
      </c>
      <c r="I265" t="str">
        <f t="shared" si="46"/>
        <v/>
      </c>
      <c r="J265">
        <f t="shared" si="47"/>
        <v>82.62</v>
      </c>
      <c r="K265" t="str">
        <f t="shared" si="48"/>
        <v/>
      </c>
      <c r="L265" t="str">
        <f t="shared" si="49"/>
        <v/>
      </c>
      <c r="AB265">
        <f t="shared" si="52"/>
        <v>0.9996370235934664</v>
      </c>
      <c r="AC265">
        <f t="shared" si="53"/>
        <v>99.963702359346641</v>
      </c>
      <c r="AD265">
        <f t="shared" si="54"/>
        <v>44.989599604486514</v>
      </c>
      <c r="AF265">
        <v>45.066276175776018</v>
      </c>
    </row>
    <row r="266" spans="1:32" x14ac:dyDescent="0.45">
      <c r="A266" t="s">
        <v>1813</v>
      </c>
      <c r="B266">
        <v>56.13</v>
      </c>
      <c r="C266">
        <f t="shared" si="50"/>
        <v>-26.490000000000002</v>
      </c>
      <c r="D266" s="13" t="str">
        <f t="shared" si="51"/>
        <v>변곡점</v>
      </c>
      <c r="E266" s="11" t="str">
        <f t="shared" si="44"/>
        <v>마</v>
      </c>
      <c r="F266" s="11" t="str">
        <f t="shared" si="45"/>
        <v>고</v>
      </c>
      <c r="I266" t="str">
        <f t="shared" si="46"/>
        <v/>
      </c>
      <c r="J266" t="str">
        <f t="shared" si="47"/>
        <v/>
      </c>
      <c r="K266">
        <f t="shared" si="48"/>
        <v>56.13</v>
      </c>
      <c r="L266" t="str">
        <f t="shared" si="49"/>
        <v/>
      </c>
      <c r="AB266">
        <f t="shared" si="52"/>
        <v>0.67937545388525777</v>
      </c>
      <c r="AC266">
        <f t="shared" si="53"/>
        <v>67.937545388525777</v>
      </c>
      <c r="AD266">
        <f t="shared" si="54"/>
        <v>34.191225758522108</v>
      </c>
      <c r="AF266">
        <v>45.04986576592399</v>
      </c>
    </row>
    <row r="267" spans="1:32" x14ac:dyDescent="0.45">
      <c r="A267" t="s">
        <v>1821</v>
      </c>
      <c r="B267">
        <v>53.01</v>
      </c>
      <c r="C267">
        <f t="shared" si="50"/>
        <v>-3.1200000000000045</v>
      </c>
      <c r="D267" s="13" t="str">
        <f t="shared" si="51"/>
        <v/>
      </c>
      <c r="E267" s="11" t="str">
        <f t="shared" si="44"/>
        <v>마</v>
      </c>
      <c r="F267" s="11" t="str">
        <f t="shared" si="45"/>
        <v>저</v>
      </c>
      <c r="I267" t="str">
        <f t="shared" si="46"/>
        <v/>
      </c>
      <c r="J267" t="str">
        <f t="shared" si="47"/>
        <v/>
      </c>
      <c r="K267" t="str">
        <f t="shared" si="48"/>
        <v/>
      </c>
      <c r="L267">
        <f t="shared" si="49"/>
        <v>53.01</v>
      </c>
      <c r="AB267">
        <f t="shared" si="52"/>
        <v>0.94441475146980214</v>
      </c>
      <c r="AC267">
        <f t="shared" si="53"/>
        <v>94.44147514698021</v>
      </c>
      <c r="AD267">
        <f t="shared" si="54"/>
        <v>43.362523735577618</v>
      </c>
      <c r="AF267">
        <v>45.03335027534478</v>
      </c>
    </row>
    <row r="268" spans="1:32" x14ac:dyDescent="0.45">
      <c r="A268" t="s">
        <v>1833</v>
      </c>
      <c r="B268">
        <v>52.92</v>
      </c>
      <c r="C268">
        <f t="shared" si="50"/>
        <v>-8.9999999999996305E-2</v>
      </c>
      <c r="D268" s="13" t="str">
        <f t="shared" si="51"/>
        <v/>
      </c>
      <c r="E268" s="11" t="str">
        <f t="shared" si="44"/>
        <v>마</v>
      </c>
      <c r="F268" s="11" t="str">
        <f t="shared" si="45"/>
        <v>저</v>
      </c>
      <c r="I268" t="str">
        <f t="shared" si="46"/>
        <v/>
      </c>
      <c r="J268" t="str">
        <f t="shared" si="47"/>
        <v/>
      </c>
      <c r="K268" t="str">
        <f t="shared" si="48"/>
        <v/>
      </c>
      <c r="L268">
        <f t="shared" si="49"/>
        <v>52.92</v>
      </c>
      <c r="AB268">
        <f t="shared" si="52"/>
        <v>0.99830220713073015</v>
      </c>
      <c r="AC268">
        <f t="shared" si="53"/>
        <v>99.830220713073018</v>
      </c>
      <c r="AD268">
        <f t="shared" si="54"/>
        <v>44.951320504905048</v>
      </c>
      <c r="AF268">
        <v>45.016718931393903</v>
      </c>
    </row>
    <row r="269" spans="1:32" x14ac:dyDescent="0.45">
      <c r="A269" t="s">
        <v>1835</v>
      </c>
      <c r="B269">
        <v>52.92</v>
      </c>
      <c r="C269">
        <f t="shared" si="50"/>
        <v>0</v>
      </c>
      <c r="D269" s="13" t="str">
        <f t="shared" si="51"/>
        <v/>
      </c>
      <c r="E269" s="11" t="str">
        <f t="shared" si="44"/>
        <v>마</v>
      </c>
      <c r="F269" s="11" t="str">
        <f t="shared" si="45"/>
        <v>저</v>
      </c>
      <c r="I269" t="str">
        <f t="shared" si="46"/>
        <v/>
      </c>
      <c r="J269" t="str">
        <f t="shared" si="47"/>
        <v/>
      </c>
      <c r="K269" t="str">
        <f t="shared" si="48"/>
        <v/>
      </c>
      <c r="L269">
        <f t="shared" si="49"/>
        <v>52.92</v>
      </c>
      <c r="AB269">
        <f t="shared" si="52"/>
        <v>1</v>
      </c>
      <c r="AC269">
        <f t="shared" si="53"/>
        <v>100</v>
      </c>
      <c r="AD269">
        <f t="shared" si="54"/>
        <v>45</v>
      </c>
      <c r="AF269">
        <v>45.067051788597716</v>
      </c>
    </row>
    <row r="270" spans="1:32" x14ac:dyDescent="0.45">
      <c r="A270" t="s">
        <v>1841</v>
      </c>
      <c r="B270">
        <v>52.65</v>
      </c>
      <c r="C270">
        <f t="shared" si="50"/>
        <v>-0.27000000000000313</v>
      </c>
      <c r="D270" s="13" t="str">
        <f t="shared" si="51"/>
        <v/>
      </c>
      <c r="E270" s="11" t="str">
        <f t="shared" si="44"/>
        <v>마</v>
      </c>
      <c r="F270" s="11" t="str">
        <f t="shared" si="45"/>
        <v>저</v>
      </c>
      <c r="I270" t="str">
        <f t="shared" si="46"/>
        <v/>
      </c>
      <c r="J270" t="str">
        <f t="shared" si="47"/>
        <v/>
      </c>
      <c r="K270" t="str">
        <f t="shared" si="48"/>
        <v/>
      </c>
      <c r="L270">
        <f t="shared" si="49"/>
        <v>52.65</v>
      </c>
      <c r="AB270">
        <f t="shared" si="52"/>
        <v>0.99489795918367341</v>
      </c>
      <c r="AC270">
        <f t="shared" si="53"/>
        <v>99.489795918367335</v>
      </c>
      <c r="AD270">
        <f t="shared" si="54"/>
        <v>44.853463799005105</v>
      </c>
      <c r="AF270">
        <v>45.067248536623268</v>
      </c>
    </row>
    <row r="271" spans="1:32" x14ac:dyDescent="0.45">
      <c r="A271" t="s">
        <v>1856</v>
      </c>
      <c r="B271">
        <v>52.74</v>
      </c>
      <c r="C271">
        <f t="shared" si="50"/>
        <v>9.0000000000003411E-2</v>
      </c>
      <c r="D271" s="13" t="str">
        <f t="shared" si="51"/>
        <v/>
      </c>
      <c r="E271" s="11" t="str">
        <f t="shared" si="44"/>
        <v>마</v>
      </c>
      <c r="F271" s="11" t="str">
        <f t="shared" si="45"/>
        <v>저</v>
      </c>
      <c r="I271" t="str">
        <f t="shared" si="46"/>
        <v/>
      </c>
      <c r="J271" t="str">
        <f t="shared" si="47"/>
        <v/>
      </c>
      <c r="K271" t="str">
        <f t="shared" si="48"/>
        <v/>
      </c>
      <c r="L271">
        <f t="shared" si="49"/>
        <v>52.74</v>
      </c>
      <c r="AB271">
        <f t="shared" si="52"/>
        <v>1.0017094017094017</v>
      </c>
      <c r="AC271">
        <f t="shared" si="53"/>
        <v>100.17094017094017</v>
      </c>
      <c r="AD271">
        <f t="shared" si="54"/>
        <v>45.048928920226416</v>
      </c>
      <c r="AF271">
        <v>45.033703395826223</v>
      </c>
    </row>
    <row r="272" spans="1:32" x14ac:dyDescent="0.45">
      <c r="A272" t="s">
        <v>1852</v>
      </c>
      <c r="B272">
        <v>52.74</v>
      </c>
      <c r="C272">
        <f t="shared" si="50"/>
        <v>0</v>
      </c>
      <c r="D272" s="13" t="str">
        <f t="shared" si="51"/>
        <v/>
      </c>
      <c r="E272" s="11" t="str">
        <f t="shared" si="44"/>
        <v>마</v>
      </c>
      <c r="F272" s="11" t="str">
        <f t="shared" si="45"/>
        <v>저</v>
      </c>
      <c r="I272" t="str">
        <f t="shared" si="46"/>
        <v/>
      </c>
      <c r="J272" t="str">
        <f t="shared" si="47"/>
        <v/>
      </c>
      <c r="K272" t="str">
        <f t="shared" si="48"/>
        <v/>
      </c>
      <c r="L272">
        <f t="shared" si="49"/>
        <v>52.74</v>
      </c>
      <c r="AB272">
        <f t="shared" si="52"/>
        <v>1</v>
      </c>
      <c r="AC272">
        <f t="shared" si="53"/>
        <v>100</v>
      </c>
      <c r="AD272">
        <f t="shared" si="54"/>
        <v>45</v>
      </c>
      <c r="AF272">
        <v>45.016906396532967</v>
      </c>
    </row>
    <row r="273" spans="1:32" x14ac:dyDescent="0.45">
      <c r="A273" t="s">
        <v>1859</v>
      </c>
      <c r="B273">
        <v>52.71</v>
      </c>
      <c r="C273">
        <f t="shared" si="50"/>
        <v>-3.0000000000001137E-2</v>
      </c>
      <c r="D273" s="13" t="str">
        <f t="shared" si="51"/>
        <v/>
      </c>
      <c r="E273" s="11" t="str">
        <f t="shared" si="44"/>
        <v>마</v>
      </c>
      <c r="F273" s="11" t="str">
        <f t="shared" si="45"/>
        <v>저</v>
      </c>
      <c r="I273" t="str">
        <f t="shared" si="46"/>
        <v/>
      </c>
      <c r="J273" t="str">
        <f t="shared" si="47"/>
        <v/>
      </c>
      <c r="K273" t="str">
        <f t="shared" si="48"/>
        <v/>
      </c>
      <c r="L273">
        <f t="shared" si="49"/>
        <v>52.71</v>
      </c>
      <c r="AB273">
        <f t="shared" si="52"/>
        <v>0.99943117178612062</v>
      </c>
      <c r="AC273">
        <f t="shared" si="53"/>
        <v>99.943117178612056</v>
      </c>
      <c r="AD273">
        <f t="shared" si="54"/>
        <v>44.983699636424667</v>
      </c>
      <c r="AF273">
        <v>45.033802815849874</v>
      </c>
    </row>
    <row r="274" spans="1:32" x14ac:dyDescent="0.45">
      <c r="A274" t="s">
        <v>1864</v>
      </c>
      <c r="B274">
        <v>52.53</v>
      </c>
      <c r="C274">
        <f t="shared" si="50"/>
        <v>-0.17999999999999972</v>
      </c>
      <c r="D274" s="13" t="str">
        <f t="shared" si="51"/>
        <v/>
      </c>
      <c r="E274" s="11" t="str">
        <f t="shared" si="44"/>
        <v>마</v>
      </c>
      <c r="F274" s="11" t="str">
        <f t="shared" si="45"/>
        <v>저</v>
      </c>
      <c r="I274" t="str">
        <f t="shared" si="46"/>
        <v/>
      </c>
      <c r="J274" t="str">
        <f t="shared" si="47"/>
        <v/>
      </c>
      <c r="K274" t="str">
        <f t="shared" si="48"/>
        <v/>
      </c>
      <c r="L274">
        <f t="shared" si="49"/>
        <v>52.53</v>
      </c>
      <c r="AB274">
        <f t="shared" si="52"/>
        <v>0.9965850882185544</v>
      </c>
      <c r="AC274">
        <f t="shared" si="53"/>
        <v>99.658508821855435</v>
      </c>
      <c r="AD274">
        <f t="shared" si="54"/>
        <v>44.902002753177186</v>
      </c>
      <c r="AF274">
        <v>45.016986592894874</v>
      </c>
    </row>
    <row r="275" spans="1:32" x14ac:dyDescent="0.45">
      <c r="A275" t="s">
        <v>1868</v>
      </c>
      <c r="B275">
        <v>52.47</v>
      </c>
      <c r="C275">
        <f t="shared" si="50"/>
        <v>-6.0000000000002274E-2</v>
      </c>
      <c r="D275" s="13" t="str">
        <f t="shared" si="51"/>
        <v/>
      </c>
      <c r="E275" s="11" t="str">
        <f t="shared" si="44"/>
        <v>마</v>
      </c>
      <c r="F275" s="11" t="str">
        <f t="shared" si="45"/>
        <v>저</v>
      </c>
      <c r="I275" t="str">
        <f t="shared" si="46"/>
        <v/>
      </c>
      <c r="J275" t="str">
        <f t="shared" si="47"/>
        <v/>
      </c>
      <c r="K275" t="str">
        <f t="shared" si="48"/>
        <v/>
      </c>
      <c r="L275">
        <f t="shared" si="49"/>
        <v>52.47</v>
      </c>
      <c r="AB275">
        <f t="shared" si="52"/>
        <v>0.99885779554540255</v>
      </c>
      <c r="AC275">
        <f t="shared" si="53"/>
        <v>99.88577955454025</v>
      </c>
      <c r="AD275">
        <f t="shared" si="54"/>
        <v>44.967259558127537</v>
      </c>
      <c r="AF275">
        <v>45.017006761006357</v>
      </c>
    </row>
    <row r="276" spans="1:32" x14ac:dyDescent="0.45">
      <c r="A276" t="s">
        <v>1883</v>
      </c>
      <c r="B276">
        <v>52.47</v>
      </c>
      <c r="C276">
        <f t="shared" si="50"/>
        <v>0</v>
      </c>
      <c r="D276" s="13" t="str">
        <f t="shared" si="51"/>
        <v/>
      </c>
      <c r="E276" s="11" t="str">
        <f t="shared" si="44"/>
        <v>마</v>
      </c>
      <c r="F276" s="11" t="str">
        <f t="shared" si="45"/>
        <v>저</v>
      </c>
      <c r="I276" t="str">
        <f t="shared" si="46"/>
        <v/>
      </c>
      <c r="J276" t="str">
        <f t="shared" si="47"/>
        <v/>
      </c>
      <c r="K276" t="str">
        <f t="shared" si="48"/>
        <v/>
      </c>
      <c r="L276">
        <f t="shared" si="49"/>
        <v>52.47</v>
      </c>
      <c r="AB276">
        <f t="shared" si="52"/>
        <v>1</v>
      </c>
      <c r="AC276">
        <f t="shared" si="53"/>
        <v>100</v>
      </c>
      <c r="AD276">
        <f t="shared" si="54"/>
        <v>45</v>
      </c>
      <c r="AF276">
        <v>45.017077728112177</v>
      </c>
    </row>
    <row r="277" spans="1:32" x14ac:dyDescent="0.45">
      <c r="A277" t="s">
        <v>1881</v>
      </c>
      <c r="B277">
        <v>52.47</v>
      </c>
      <c r="C277">
        <f t="shared" si="50"/>
        <v>0</v>
      </c>
      <c r="D277" s="13" t="str">
        <f t="shared" si="51"/>
        <v/>
      </c>
      <c r="E277" s="11" t="str">
        <f t="shared" si="44"/>
        <v>마</v>
      </c>
      <c r="F277" s="11" t="str">
        <f t="shared" si="45"/>
        <v>저</v>
      </c>
      <c r="I277" t="str">
        <f t="shared" si="46"/>
        <v/>
      </c>
      <c r="J277" t="str">
        <f t="shared" si="47"/>
        <v/>
      </c>
      <c r="K277" t="str">
        <f t="shared" si="48"/>
        <v/>
      </c>
      <c r="L277">
        <f t="shared" si="49"/>
        <v>52.47</v>
      </c>
      <c r="AB277">
        <f t="shared" si="52"/>
        <v>1</v>
      </c>
      <c r="AC277">
        <f t="shared" si="53"/>
        <v>100</v>
      </c>
      <c r="AD277">
        <f t="shared" si="54"/>
        <v>45</v>
      </c>
      <c r="AF277">
        <v>45.017128782602747</v>
      </c>
    </row>
    <row r="278" spans="1:32" x14ac:dyDescent="0.45">
      <c r="A278" t="s">
        <v>1890</v>
      </c>
      <c r="B278">
        <v>52.41</v>
      </c>
      <c r="C278">
        <f t="shared" si="50"/>
        <v>-6.0000000000002274E-2</v>
      </c>
      <c r="D278" s="13" t="str">
        <f t="shared" si="51"/>
        <v/>
      </c>
      <c r="E278" s="11" t="str">
        <f t="shared" si="44"/>
        <v>마</v>
      </c>
      <c r="F278" s="11" t="str">
        <f t="shared" si="45"/>
        <v>저</v>
      </c>
      <c r="I278" t="str">
        <f t="shared" si="46"/>
        <v/>
      </c>
      <c r="J278" t="str">
        <f t="shared" si="47"/>
        <v/>
      </c>
      <c r="K278" t="str">
        <f t="shared" si="48"/>
        <v/>
      </c>
      <c r="L278">
        <f t="shared" si="49"/>
        <v>52.41</v>
      </c>
      <c r="AB278">
        <f t="shared" si="52"/>
        <v>0.99885648942252714</v>
      </c>
      <c r="AC278">
        <f t="shared" si="53"/>
        <v>99.885648942252715</v>
      </c>
      <c r="AD278">
        <f t="shared" si="54"/>
        <v>44.967222097675901</v>
      </c>
      <c r="AF278">
        <v>45.06869994251209</v>
      </c>
    </row>
    <row r="279" spans="1:32" x14ac:dyDescent="0.45">
      <c r="A279" t="s">
        <v>1889</v>
      </c>
      <c r="B279">
        <v>52.29</v>
      </c>
      <c r="C279">
        <f t="shared" si="50"/>
        <v>-0.11999999999999744</v>
      </c>
      <c r="D279" s="13" t="str">
        <f t="shared" si="51"/>
        <v/>
      </c>
      <c r="E279" s="11" t="str">
        <f t="shared" si="44"/>
        <v>마</v>
      </c>
      <c r="F279" s="11" t="str">
        <f t="shared" si="45"/>
        <v>저</v>
      </c>
      <c r="I279" t="str">
        <f t="shared" si="46"/>
        <v/>
      </c>
      <c r="J279" t="str">
        <f t="shared" si="47"/>
        <v/>
      </c>
      <c r="K279" t="str">
        <f t="shared" si="48"/>
        <v/>
      </c>
      <c r="L279">
        <f t="shared" si="49"/>
        <v>52.29</v>
      </c>
      <c r="AB279">
        <f t="shared" si="52"/>
        <v>0.99771036061820273</v>
      </c>
      <c r="AC279">
        <f t="shared" si="53"/>
        <v>99.771036061820269</v>
      </c>
      <c r="AD279">
        <f t="shared" si="54"/>
        <v>44.93433151355319</v>
      </c>
      <c r="AF279">
        <v>58.176793668243761</v>
      </c>
    </row>
    <row r="280" spans="1:32" x14ac:dyDescent="0.45">
      <c r="A280" t="s">
        <v>1895</v>
      </c>
      <c r="B280">
        <v>52.41</v>
      </c>
      <c r="C280">
        <f t="shared" si="50"/>
        <v>0.11999999999999744</v>
      </c>
      <c r="D280" s="13" t="str">
        <f t="shared" si="51"/>
        <v/>
      </c>
      <c r="E280" s="11" t="str">
        <f t="shared" si="44"/>
        <v>마</v>
      </c>
      <c r="F280" s="11" t="str">
        <f t="shared" si="45"/>
        <v>저</v>
      </c>
      <c r="I280" t="str">
        <f t="shared" si="46"/>
        <v/>
      </c>
      <c r="J280" t="str">
        <f t="shared" si="47"/>
        <v/>
      </c>
      <c r="K280" t="str">
        <f t="shared" si="48"/>
        <v/>
      </c>
      <c r="L280">
        <f t="shared" si="49"/>
        <v>52.41</v>
      </c>
      <c r="AB280">
        <f t="shared" si="52"/>
        <v>1.0022948938611589</v>
      </c>
      <c r="AC280">
        <f t="shared" si="53"/>
        <v>100.22948938611589</v>
      </c>
      <c r="AD280">
        <f t="shared" si="54"/>
        <v>45.065668486446818</v>
      </c>
      <c r="AF280">
        <v>45.579577044168893</v>
      </c>
    </row>
    <row r="281" spans="1:32" x14ac:dyDescent="0.45">
      <c r="A281" t="s">
        <v>1901</v>
      </c>
      <c r="B281">
        <v>52.23</v>
      </c>
      <c r="C281">
        <f t="shared" si="50"/>
        <v>-0.17999999999999972</v>
      </c>
      <c r="D281" s="13" t="str">
        <f t="shared" si="51"/>
        <v/>
      </c>
      <c r="E281" s="11" t="str">
        <f t="shared" si="44"/>
        <v>마</v>
      </c>
      <c r="F281" s="11" t="str">
        <f t="shared" si="45"/>
        <v>저</v>
      </c>
      <c r="I281" t="str">
        <f t="shared" si="46"/>
        <v/>
      </c>
      <c r="J281" t="str">
        <f t="shared" si="47"/>
        <v/>
      </c>
      <c r="K281" t="str">
        <f t="shared" si="48"/>
        <v/>
      </c>
      <c r="L281">
        <f t="shared" si="49"/>
        <v>52.23</v>
      </c>
      <c r="AB281">
        <f t="shared" si="52"/>
        <v>0.99656554092730398</v>
      </c>
      <c r="AC281">
        <f t="shared" si="53"/>
        <v>99.656554092730403</v>
      </c>
      <c r="AD281">
        <f t="shared" si="54"/>
        <v>44.901440843463568</v>
      </c>
      <c r="AF281">
        <v>45.14568455948347</v>
      </c>
    </row>
    <row r="282" spans="1:32" x14ac:dyDescent="0.45">
      <c r="A282" t="s">
        <v>1908</v>
      </c>
      <c r="B282">
        <v>52.38</v>
      </c>
      <c r="C282">
        <f t="shared" si="50"/>
        <v>0.15000000000000568</v>
      </c>
      <c r="D282" s="13" t="str">
        <f t="shared" si="51"/>
        <v/>
      </c>
      <c r="E282" s="11" t="str">
        <f t="shared" si="44"/>
        <v>마</v>
      </c>
      <c r="F282" s="11" t="str">
        <f t="shared" si="45"/>
        <v>저</v>
      </c>
      <c r="I282" t="str">
        <f t="shared" si="46"/>
        <v/>
      </c>
      <c r="J282" t="str">
        <f t="shared" si="47"/>
        <v/>
      </c>
      <c r="K282" t="str">
        <f t="shared" si="48"/>
        <v/>
      </c>
      <c r="L282">
        <f t="shared" si="49"/>
        <v>52.38</v>
      </c>
      <c r="AB282">
        <f t="shared" si="52"/>
        <v>1.0028719126938541</v>
      </c>
      <c r="AC282">
        <f t="shared" si="53"/>
        <v>100.28719126938542</v>
      </c>
      <c r="AD282">
        <f t="shared" si="54"/>
        <v>45.082156209127113</v>
      </c>
      <c r="AF282">
        <v>45.016244904445081</v>
      </c>
    </row>
    <row r="283" spans="1:32" x14ac:dyDescent="0.45">
      <c r="A283" t="s">
        <v>1907</v>
      </c>
      <c r="B283">
        <v>52.29</v>
      </c>
      <c r="C283">
        <f t="shared" si="50"/>
        <v>-9.0000000000003411E-2</v>
      </c>
      <c r="D283" s="13" t="str">
        <f t="shared" si="51"/>
        <v/>
      </c>
      <c r="E283" s="11" t="str">
        <f t="shared" ref="E283:E346" si="55">IF(D283="변곡점",IF(E282="마","플","마"),E282)</f>
        <v>마</v>
      </c>
      <c r="F283" s="11" t="str">
        <f t="shared" ref="F283:F346" si="56">IF(ABS(C283)&gt;15,"고","저")</f>
        <v>저</v>
      </c>
      <c r="I283" t="str">
        <f t="shared" si="46"/>
        <v/>
      </c>
      <c r="J283" t="str">
        <f t="shared" si="47"/>
        <v/>
      </c>
      <c r="K283" t="str">
        <f t="shared" si="48"/>
        <v/>
      </c>
      <c r="L283">
        <f t="shared" si="49"/>
        <v>52.29</v>
      </c>
      <c r="AB283">
        <f t="shared" si="52"/>
        <v>0.99828178694158065</v>
      </c>
      <c r="AC283">
        <f t="shared" si="53"/>
        <v>99.828178694158069</v>
      </c>
      <c r="AD283">
        <f t="shared" si="54"/>
        <v>44.950734509550422</v>
      </c>
      <c r="AF283">
        <v>45.016291094105505</v>
      </c>
    </row>
    <row r="284" spans="1:32" x14ac:dyDescent="0.45">
      <c r="A284" t="s">
        <v>1911</v>
      </c>
      <c r="B284">
        <v>52.26</v>
      </c>
      <c r="C284">
        <f t="shared" si="50"/>
        <v>-3.0000000000001137E-2</v>
      </c>
      <c r="D284" s="13" t="str">
        <f t="shared" si="51"/>
        <v/>
      </c>
      <c r="E284" s="11" t="str">
        <f t="shared" si="55"/>
        <v>마</v>
      </c>
      <c r="F284" s="11" t="str">
        <f t="shared" si="56"/>
        <v>저</v>
      </c>
      <c r="I284" t="str">
        <f t="shared" si="46"/>
        <v/>
      </c>
      <c r="J284" t="str">
        <f t="shared" si="47"/>
        <v/>
      </c>
      <c r="K284" t="str">
        <f t="shared" si="48"/>
        <v/>
      </c>
      <c r="L284">
        <f t="shared" si="49"/>
        <v>52.26</v>
      </c>
      <c r="AB284">
        <f t="shared" si="52"/>
        <v>0.99942627653471028</v>
      </c>
      <c r="AC284">
        <f t="shared" si="53"/>
        <v>99.942627653471021</v>
      </c>
      <c r="AD284">
        <f t="shared" si="54"/>
        <v>44.98355931766411</v>
      </c>
      <c r="AF284">
        <v>45.098277398494865</v>
      </c>
    </row>
    <row r="285" spans="1:32" x14ac:dyDescent="0.45">
      <c r="A285" t="s">
        <v>1915</v>
      </c>
      <c r="B285">
        <v>52.14</v>
      </c>
      <c r="C285">
        <f t="shared" si="50"/>
        <v>-0.11999999999999744</v>
      </c>
      <c r="D285" s="13" t="str">
        <f t="shared" si="51"/>
        <v/>
      </c>
      <c r="E285" s="11" t="str">
        <f t="shared" si="55"/>
        <v>마</v>
      </c>
      <c r="F285" s="11" t="str">
        <f t="shared" si="56"/>
        <v>저</v>
      </c>
      <c r="I285" t="str">
        <f t="shared" si="46"/>
        <v/>
      </c>
      <c r="J285" t="str">
        <f t="shared" si="47"/>
        <v/>
      </c>
      <c r="K285" t="str">
        <f t="shared" si="48"/>
        <v/>
      </c>
      <c r="L285">
        <f t="shared" si="49"/>
        <v>52.14</v>
      </c>
      <c r="AB285">
        <f t="shared" si="52"/>
        <v>0.99770378874856491</v>
      </c>
      <c r="AC285">
        <f t="shared" si="53"/>
        <v>99.77037887485649</v>
      </c>
      <c r="AD285">
        <f t="shared" si="54"/>
        <v>44.934142811171903</v>
      </c>
      <c r="AF285">
        <v>45.016450122864988</v>
      </c>
    </row>
    <row r="286" spans="1:32" x14ac:dyDescent="0.45">
      <c r="A286" t="s">
        <v>1927</v>
      </c>
      <c r="B286">
        <v>52.08</v>
      </c>
      <c r="C286">
        <f t="shared" si="50"/>
        <v>-6.0000000000002274E-2</v>
      </c>
      <c r="D286" s="13" t="str">
        <f t="shared" si="51"/>
        <v/>
      </c>
      <c r="E286" s="11" t="str">
        <f t="shared" si="55"/>
        <v>마</v>
      </c>
      <c r="F286" s="11" t="str">
        <f t="shared" si="56"/>
        <v>저</v>
      </c>
      <c r="I286" t="str">
        <f t="shared" si="46"/>
        <v/>
      </c>
      <c r="J286" t="str">
        <f t="shared" si="47"/>
        <v/>
      </c>
      <c r="K286" t="str">
        <f t="shared" si="48"/>
        <v/>
      </c>
      <c r="L286">
        <f t="shared" si="49"/>
        <v>52.08</v>
      </c>
      <c r="AB286">
        <f t="shared" si="52"/>
        <v>0.99884925201380892</v>
      </c>
      <c r="AC286">
        <f t="shared" si="53"/>
        <v>99.884925201380895</v>
      </c>
      <c r="AD286">
        <f t="shared" si="54"/>
        <v>44.967014523210644</v>
      </c>
      <c r="AF286">
        <v>45.049492454876869</v>
      </c>
    </row>
    <row r="287" spans="1:32" x14ac:dyDescent="0.45">
      <c r="A287" t="s">
        <v>1926</v>
      </c>
      <c r="B287">
        <v>52.08</v>
      </c>
      <c r="C287">
        <f t="shared" si="50"/>
        <v>0</v>
      </c>
      <c r="D287" s="13" t="str">
        <f t="shared" si="51"/>
        <v/>
      </c>
      <c r="E287" s="11" t="str">
        <f t="shared" si="55"/>
        <v>마</v>
      </c>
      <c r="F287" s="11" t="str">
        <f t="shared" si="56"/>
        <v>저</v>
      </c>
      <c r="I287" t="str">
        <f t="shared" si="46"/>
        <v/>
      </c>
      <c r="J287" t="str">
        <f t="shared" si="47"/>
        <v/>
      </c>
      <c r="K287" t="str">
        <f t="shared" si="48"/>
        <v/>
      </c>
      <c r="L287">
        <f t="shared" si="49"/>
        <v>52.08</v>
      </c>
      <c r="AB287">
        <f t="shared" si="52"/>
        <v>1</v>
      </c>
      <c r="AC287">
        <f t="shared" si="53"/>
        <v>100</v>
      </c>
      <c r="AD287">
        <f t="shared" si="54"/>
        <v>45</v>
      </c>
      <c r="AF287">
        <v>45.032985476789356</v>
      </c>
    </row>
    <row r="288" spans="1:32" x14ac:dyDescent="0.45">
      <c r="A288" t="s">
        <v>1933</v>
      </c>
      <c r="B288">
        <v>52.17</v>
      </c>
      <c r="C288">
        <f t="shared" si="50"/>
        <v>9.0000000000003411E-2</v>
      </c>
      <c r="D288" s="13" t="str">
        <f t="shared" si="51"/>
        <v/>
      </c>
      <c r="E288" s="11" t="str">
        <f t="shared" si="55"/>
        <v>마</v>
      </c>
      <c r="F288" s="11" t="str">
        <f t="shared" si="56"/>
        <v>저</v>
      </c>
      <c r="I288" t="str">
        <f t="shared" si="46"/>
        <v/>
      </c>
      <c r="J288" t="str">
        <f t="shared" si="47"/>
        <v/>
      </c>
      <c r="K288" t="str">
        <f t="shared" si="48"/>
        <v/>
      </c>
      <c r="L288">
        <f t="shared" si="49"/>
        <v>52.17</v>
      </c>
      <c r="AB288">
        <f t="shared" si="52"/>
        <v>1.0017281105990785</v>
      </c>
      <c r="AC288">
        <f t="shared" si="53"/>
        <v>100.17281105990786</v>
      </c>
      <c r="AD288">
        <f t="shared" si="54"/>
        <v>45.049463970024917</v>
      </c>
      <c r="AF288">
        <v>45.016535578043971</v>
      </c>
    </row>
    <row r="289" spans="1:32" x14ac:dyDescent="0.45">
      <c r="A289" t="s">
        <v>1928</v>
      </c>
      <c r="B289">
        <v>52.11</v>
      </c>
      <c r="C289">
        <f t="shared" si="50"/>
        <v>-6.0000000000002274E-2</v>
      </c>
      <c r="D289" s="13" t="str">
        <f t="shared" si="51"/>
        <v/>
      </c>
      <c r="E289" s="11" t="str">
        <f t="shared" si="55"/>
        <v>마</v>
      </c>
      <c r="F289" s="11" t="str">
        <f t="shared" si="56"/>
        <v>저</v>
      </c>
      <c r="I289" t="str">
        <f t="shared" si="46"/>
        <v/>
      </c>
      <c r="J289" t="str">
        <f t="shared" si="47"/>
        <v/>
      </c>
      <c r="K289" t="str">
        <f t="shared" si="48"/>
        <v/>
      </c>
      <c r="L289">
        <f t="shared" si="49"/>
        <v>52.11</v>
      </c>
      <c r="AB289">
        <f t="shared" si="52"/>
        <v>0.99884991374353072</v>
      </c>
      <c r="AC289">
        <f t="shared" si="53"/>
        <v>99.884991374353078</v>
      </c>
      <c r="AD289">
        <f t="shared" si="54"/>
        <v>44.967033502191953</v>
      </c>
      <c r="AF289">
        <v>45.016612287012926</v>
      </c>
    </row>
    <row r="290" spans="1:32" x14ac:dyDescent="0.45">
      <c r="A290" t="s">
        <v>1937</v>
      </c>
      <c r="B290">
        <v>52.02</v>
      </c>
      <c r="C290">
        <f t="shared" si="50"/>
        <v>-8.9999999999996305E-2</v>
      </c>
      <c r="D290" s="13" t="str">
        <f t="shared" si="51"/>
        <v/>
      </c>
      <c r="E290" s="11" t="str">
        <f t="shared" si="55"/>
        <v>마</v>
      </c>
      <c r="F290" s="11" t="str">
        <f t="shared" si="56"/>
        <v>저</v>
      </c>
      <c r="I290" t="str">
        <f t="shared" si="46"/>
        <v/>
      </c>
      <c r="J290" t="str">
        <f t="shared" si="47"/>
        <v/>
      </c>
      <c r="K290" t="str">
        <f t="shared" si="48"/>
        <v/>
      </c>
      <c r="L290">
        <f t="shared" si="49"/>
        <v>52.02</v>
      </c>
      <c r="AB290">
        <f t="shared" si="52"/>
        <v>0.99827288428324701</v>
      </c>
      <c r="AC290">
        <f t="shared" si="53"/>
        <v>99.827288428324707</v>
      </c>
      <c r="AD290">
        <f t="shared" si="54"/>
        <v>44.950479027445105</v>
      </c>
      <c r="AF290">
        <v>45.016621925705159</v>
      </c>
    </row>
    <row r="291" spans="1:32" x14ac:dyDescent="0.45">
      <c r="A291" t="s">
        <v>1939</v>
      </c>
      <c r="B291">
        <v>52.02</v>
      </c>
      <c r="C291">
        <f t="shared" si="50"/>
        <v>0</v>
      </c>
      <c r="D291" s="13" t="str">
        <f t="shared" si="51"/>
        <v/>
      </c>
      <c r="E291" s="11" t="str">
        <f t="shared" si="55"/>
        <v>마</v>
      </c>
      <c r="F291" s="11" t="str">
        <f t="shared" si="56"/>
        <v>저</v>
      </c>
      <c r="I291" t="str">
        <f t="shared" si="46"/>
        <v/>
      </c>
      <c r="J291" t="str">
        <f t="shared" si="47"/>
        <v/>
      </c>
      <c r="K291" t="str">
        <f t="shared" si="48"/>
        <v/>
      </c>
      <c r="L291">
        <f t="shared" si="49"/>
        <v>52.02</v>
      </c>
      <c r="AB291">
        <f t="shared" si="52"/>
        <v>1</v>
      </c>
      <c r="AC291">
        <f t="shared" si="53"/>
        <v>100</v>
      </c>
      <c r="AD291">
        <f t="shared" si="54"/>
        <v>45</v>
      </c>
      <c r="AF291">
        <v>45.083302906573763</v>
      </c>
    </row>
    <row r="292" spans="1:32" x14ac:dyDescent="0.45">
      <c r="A292" t="s">
        <v>1947</v>
      </c>
      <c r="B292">
        <v>52.02</v>
      </c>
      <c r="C292">
        <f t="shared" si="50"/>
        <v>0</v>
      </c>
      <c r="D292" s="13" t="str">
        <f t="shared" si="51"/>
        <v/>
      </c>
      <c r="E292" s="11" t="str">
        <f t="shared" si="55"/>
        <v>마</v>
      </c>
      <c r="F292" s="11" t="str">
        <f t="shared" si="56"/>
        <v>저</v>
      </c>
      <c r="I292" t="str">
        <f t="shared" si="46"/>
        <v/>
      </c>
      <c r="J292" t="str">
        <f t="shared" si="47"/>
        <v/>
      </c>
      <c r="K292" t="str">
        <f t="shared" si="48"/>
        <v/>
      </c>
      <c r="L292">
        <f t="shared" si="49"/>
        <v>52.02</v>
      </c>
      <c r="AB292">
        <f t="shared" si="52"/>
        <v>1</v>
      </c>
      <c r="AC292">
        <f t="shared" si="53"/>
        <v>100</v>
      </c>
      <c r="AD292">
        <f t="shared" si="54"/>
        <v>45</v>
      </c>
      <c r="AF292">
        <v>45.050069121696851</v>
      </c>
    </row>
    <row r="293" spans="1:32" x14ac:dyDescent="0.45">
      <c r="A293" t="s">
        <v>1948</v>
      </c>
      <c r="B293">
        <v>51.84</v>
      </c>
      <c r="C293">
        <f t="shared" si="50"/>
        <v>-0.17999999999999972</v>
      </c>
      <c r="D293" s="13" t="str">
        <f t="shared" si="51"/>
        <v/>
      </c>
      <c r="E293" s="11" t="str">
        <f t="shared" si="55"/>
        <v>마</v>
      </c>
      <c r="F293" s="11" t="str">
        <f t="shared" si="56"/>
        <v>저</v>
      </c>
      <c r="I293" t="str">
        <f t="shared" si="46"/>
        <v/>
      </c>
      <c r="J293" t="str">
        <f t="shared" si="47"/>
        <v/>
      </c>
      <c r="K293" t="str">
        <f t="shared" si="48"/>
        <v/>
      </c>
      <c r="L293">
        <f t="shared" si="49"/>
        <v>51.84</v>
      </c>
      <c r="AB293">
        <f t="shared" si="52"/>
        <v>0.99653979238754331</v>
      </c>
      <c r="AC293">
        <f t="shared" si="53"/>
        <v>99.653979238754332</v>
      </c>
      <c r="AD293">
        <f t="shared" si="54"/>
        <v>44.900700654856465</v>
      </c>
      <c r="AF293">
        <v>45.067012577061206</v>
      </c>
    </row>
    <row r="294" spans="1:32" x14ac:dyDescent="0.45">
      <c r="A294" t="s">
        <v>1952</v>
      </c>
      <c r="B294">
        <v>51.72</v>
      </c>
      <c r="C294">
        <f t="shared" si="50"/>
        <v>-0.12000000000000455</v>
      </c>
      <c r="D294" s="13" t="str">
        <f t="shared" si="51"/>
        <v/>
      </c>
      <c r="E294" s="11" t="str">
        <f t="shared" si="55"/>
        <v>마</v>
      </c>
      <c r="F294" s="11" t="str">
        <f t="shared" si="56"/>
        <v>저</v>
      </c>
      <c r="I294" t="str">
        <f t="shared" si="46"/>
        <v/>
      </c>
      <c r="J294" t="str">
        <f t="shared" si="47"/>
        <v/>
      </c>
      <c r="K294" t="str">
        <f t="shared" si="48"/>
        <v/>
      </c>
      <c r="L294">
        <f t="shared" si="49"/>
        <v>51.72</v>
      </c>
      <c r="AB294">
        <f t="shared" si="52"/>
        <v>0.99768518518518512</v>
      </c>
      <c r="AC294">
        <f t="shared" si="53"/>
        <v>99.768518518518505</v>
      </c>
      <c r="AD294">
        <f t="shared" si="54"/>
        <v>44.933608628192978</v>
      </c>
      <c r="AF294">
        <v>45.050451216353075</v>
      </c>
    </row>
    <row r="295" spans="1:32" x14ac:dyDescent="0.45">
      <c r="A295" t="s">
        <v>1958</v>
      </c>
      <c r="B295">
        <v>51.72</v>
      </c>
      <c r="C295">
        <f t="shared" si="50"/>
        <v>0</v>
      </c>
      <c r="D295" s="13" t="str">
        <f t="shared" si="51"/>
        <v/>
      </c>
      <c r="E295" s="11" t="str">
        <f t="shared" si="55"/>
        <v>마</v>
      </c>
      <c r="F295" s="11" t="str">
        <f t="shared" si="56"/>
        <v>저</v>
      </c>
      <c r="I295" t="str">
        <f t="shared" si="46"/>
        <v/>
      </c>
      <c r="J295" t="str">
        <f t="shared" si="47"/>
        <v/>
      </c>
      <c r="K295" t="str">
        <f t="shared" si="48"/>
        <v/>
      </c>
      <c r="L295">
        <f t="shared" si="49"/>
        <v>51.72</v>
      </c>
      <c r="AB295">
        <f t="shared" si="52"/>
        <v>1</v>
      </c>
      <c r="AC295">
        <f t="shared" si="53"/>
        <v>100</v>
      </c>
      <c r="AD295">
        <f t="shared" si="54"/>
        <v>45</v>
      </c>
      <c r="AF295">
        <v>45.016826953851933</v>
      </c>
    </row>
    <row r="296" spans="1:32" x14ac:dyDescent="0.45">
      <c r="A296" t="s">
        <v>1956</v>
      </c>
      <c r="B296">
        <v>51.54</v>
      </c>
      <c r="C296">
        <f t="shared" si="50"/>
        <v>-0.17999999999999972</v>
      </c>
      <c r="D296" s="13" t="str">
        <f t="shared" si="51"/>
        <v/>
      </c>
      <c r="E296" s="11" t="str">
        <f t="shared" si="55"/>
        <v>마</v>
      </c>
      <c r="F296" s="11" t="str">
        <f t="shared" si="56"/>
        <v>저</v>
      </c>
      <c r="I296" t="str">
        <f t="shared" si="46"/>
        <v/>
      </c>
      <c r="J296" t="str">
        <f t="shared" si="47"/>
        <v/>
      </c>
      <c r="K296" t="str">
        <f t="shared" si="48"/>
        <v/>
      </c>
      <c r="L296">
        <f t="shared" si="49"/>
        <v>51.54</v>
      </c>
      <c r="AB296">
        <f t="shared" si="52"/>
        <v>0.99651972157772617</v>
      </c>
      <c r="AC296">
        <f t="shared" si="53"/>
        <v>99.651972157772619</v>
      </c>
      <c r="AD296">
        <f t="shared" si="54"/>
        <v>44.900123669704996</v>
      </c>
      <c r="AF296">
        <v>45.016856657210937</v>
      </c>
    </row>
    <row r="297" spans="1:32" x14ac:dyDescent="0.45">
      <c r="A297" t="s">
        <v>1968</v>
      </c>
      <c r="B297">
        <v>51.54</v>
      </c>
      <c r="C297">
        <f t="shared" si="50"/>
        <v>0</v>
      </c>
      <c r="D297" s="13" t="str">
        <f t="shared" si="51"/>
        <v/>
      </c>
      <c r="E297" s="11" t="str">
        <f t="shared" si="55"/>
        <v>마</v>
      </c>
      <c r="F297" s="11" t="str">
        <f t="shared" si="56"/>
        <v>저</v>
      </c>
      <c r="I297" t="str">
        <f t="shared" si="46"/>
        <v/>
      </c>
      <c r="J297" t="str">
        <f t="shared" si="47"/>
        <v/>
      </c>
      <c r="K297" t="str">
        <f t="shared" si="48"/>
        <v/>
      </c>
      <c r="L297">
        <f t="shared" si="49"/>
        <v>51.54</v>
      </c>
      <c r="AB297">
        <f t="shared" si="52"/>
        <v>1</v>
      </c>
      <c r="AC297">
        <f t="shared" si="53"/>
        <v>100</v>
      </c>
      <c r="AD297">
        <f t="shared" si="54"/>
        <v>45</v>
      </c>
      <c r="AF297">
        <v>45.033802815849874</v>
      </c>
    </row>
    <row r="298" spans="1:32" x14ac:dyDescent="0.45">
      <c r="A298" t="s">
        <v>1974</v>
      </c>
      <c r="B298">
        <v>51.48</v>
      </c>
      <c r="C298">
        <f t="shared" si="50"/>
        <v>-6.0000000000002274E-2</v>
      </c>
      <c r="D298" s="13" t="str">
        <f t="shared" si="51"/>
        <v/>
      </c>
      <c r="E298" s="11" t="str">
        <f t="shared" si="55"/>
        <v>마</v>
      </c>
      <c r="F298" s="11" t="str">
        <f t="shared" si="56"/>
        <v>저</v>
      </c>
      <c r="I298" t="str">
        <f t="shared" si="46"/>
        <v/>
      </c>
      <c r="J298" t="str">
        <f t="shared" si="47"/>
        <v/>
      </c>
      <c r="K298" t="str">
        <f t="shared" si="48"/>
        <v/>
      </c>
      <c r="L298">
        <f t="shared" si="49"/>
        <v>51.48</v>
      </c>
      <c r="AB298">
        <f t="shared" si="52"/>
        <v>0.99883585564610011</v>
      </c>
      <c r="AC298">
        <f t="shared" si="53"/>
        <v>99.883585564610016</v>
      </c>
      <c r="AD298">
        <f t="shared" si="54"/>
        <v>44.966630301086319</v>
      </c>
      <c r="AF298">
        <v>45.033762977537528</v>
      </c>
    </row>
    <row r="299" spans="1:32" x14ac:dyDescent="0.45">
      <c r="A299" t="s">
        <v>1976</v>
      </c>
      <c r="B299">
        <v>51.36</v>
      </c>
      <c r="C299">
        <f t="shared" si="50"/>
        <v>-0.11999999999999744</v>
      </c>
      <c r="D299" s="13" t="str">
        <f t="shared" si="51"/>
        <v/>
      </c>
      <c r="E299" s="11" t="str">
        <f t="shared" si="55"/>
        <v>마</v>
      </c>
      <c r="F299" s="11" t="str">
        <f t="shared" si="56"/>
        <v>저</v>
      </c>
      <c r="I299" t="str">
        <f t="shared" si="46"/>
        <v/>
      </c>
      <c r="J299" t="str">
        <f t="shared" si="47"/>
        <v/>
      </c>
      <c r="K299" t="str">
        <f t="shared" si="48"/>
        <v/>
      </c>
      <c r="L299">
        <f t="shared" si="49"/>
        <v>51.36</v>
      </c>
      <c r="AB299">
        <f t="shared" si="52"/>
        <v>0.99766899766899775</v>
      </c>
      <c r="AC299">
        <f t="shared" si="53"/>
        <v>99.766899766899769</v>
      </c>
      <c r="AD299">
        <f t="shared" si="54"/>
        <v>44.933143811541278</v>
      </c>
      <c r="AF299">
        <v>45.016866581647939</v>
      </c>
    </row>
    <row r="300" spans="1:32" x14ac:dyDescent="0.45">
      <c r="A300" t="s">
        <v>1979</v>
      </c>
      <c r="B300">
        <v>51.33</v>
      </c>
      <c r="C300">
        <f t="shared" si="50"/>
        <v>-3.0000000000001137E-2</v>
      </c>
      <c r="D300" s="13" t="str">
        <f t="shared" si="51"/>
        <v/>
      </c>
      <c r="E300" s="11" t="str">
        <f t="shared" si="55"/>
        <v>마</v>
      </c>
      <c r="F300" s="11" t="str">
        <f t="shared" si="56"/>
        <v>저</v>
      </c>
      <c r="I300" t="str">
        <f t="shared" si="46"/>
        <v/>
      </c>
      <c r="J300" t="str">
        <f t="shared" si="47"/>
        <v/>
      </c>
      <c r="K300" t="str">
        <f t="shared" si="48"/>
        <v/>
      </c>
      <c r="L300">
        <f t="shared" si="49"/>
        <v>51.33</v>
      </c>
      <c r="AB300">
        <f t="shared" si="52"/>
        <v>0.99941588785046731</v>
      </c>
      <c r="AC300">
        <f t="shared" si="53"/>
        <v>99.941588785046733</v>
      </c>
      <c r="AD300">
        <f t="shared" si="54"/>
        <v>44.983261531439361</v>
      </c>
      <c r="AF300">
        <v>45.034003425985986</v>
      </c>
    </row>
    <row r="301" spans="1:32" x14ac:dyDescent="0.45">
      <c r="A301" t="s">
        <v>1982</v>
      </c>
      <c r="B301">
        <v>51.15</v>
      </c>
      <c r="C301">
        <f t="shared" si="50"/>
        <v>-0.17999999999999972</v>
      </c>
      <c r="D301" s="13" t="str">
        <f t="shared" si="51"/>
        <v/>
      </c>
      <c r="E301" s="11" t="str">
        <f t="shared" si="55"/>
        <v>마</v>
      </c>
      <c r="F301" s="11" t="str">
        <f t="shared" si="56"/>
        <v>저</v>
      </c>
      <c r="I301" t="str">
        <f t="shared" si="46"/>
        <v/>
      </c>
      <c r="J301" t="str">
        <f t="shared" si="47"/>
        <v/>
      </c>
      <c r="K301" t="str">
        <f t="shared" si="48"/>
        <v/>
      </c>
      <c r="L301">
        <f t="shared" si="49"/>
        <v>51.15</v>
      </c>
      <c r="AB301">
        <f t="shared" si="52"/>
        <v>0.99649327878433669</v>
      </c>
      <c r="AC301">
        <f t="shared" si="53"/>
        <v>99.649327878433667</v>
      </c>
      <c r="AD301">
        <f t="shared" si="54"/>
        <v>44.899363488420747</v>
      </c>
      <c r="AF301">
        <v>45.016986592894874</v>
      </c>
    </row>
    <row r="302" spans="1:32" x14ac:dyDescent="0.45">
      <c r="A302" t="s">
        <v>1991</v>
      </c>
      <c r="B302">
        <v>51.24</v>
      </c>
      <c r="C302">
        <f t="shared" si="50"/>
        <v>9.0000000000003411E-2</v>
      </c>
      <c r="D302" s="13" t="str">
        <f t="shared" si="51"/>
        <v/>
      </c>
      <c r="E302" s="11" t="str">
        <f t="shared" si="55"/>
        <v>마</v>
      </c>
      <c r="F302" s="11" t="str">
        <f t="shared" si="56"/>
        <v>저</v>
      </c>
      <c r="I302" t="str">
        <f t="shared" si="46"/>
        <v/>
      </c>
      <c r="J302" t="str">
        <f t="shared" si="47"/>
        <v/>
      </c>
      <c r="K302" t="str">
        <f t="shared" si="48"/>
        <v/>
      </c>
      <c r="L302">
        <f t="shared" si="49"/>
        <v>51.24</v>
      </c>
      <c r="AB302">
        <f t="shared" si="52"/>
        <v>1.001759530791789</v>
      </c>
      <c r="AC302">
        <f t="shared" si="53"/>
        <v>100.1759530791789</v>
      </c>
      <c r="AD302">
        <f t="shared" si="54"/>
        <v>45.05036252395869</v>
      </c>
      <c r="AF302">
        <v>45.016976526766335</v>
      </c>
    </row>
    <row r="303" spans="1:32" x14ac:dyDescent="0.45">
      <c r="A303" t="s">
        <v>1989</v>
      </c>
      <c r="B303">
        <v>51.15</v>
      </c>
      <c r="C303">
        <f t="shared" si="50"/>
        <v>-9.0000000000003411E-2</v>
      </c>
      <c r="D303" s="13" t="str">
        <f t="shared" si="51"/>
        <v/>
      </c>
      <c r="E303" s="11" t="str">
        <f t="shared" si="55"/>
        <v>마</v>
      </c>
      <c r="F303" s="11" t="str">
        <f t="shared" si="56"/>
        <v>저</v>
      </c>
      <c r="I303" t="str">
        <f t="shared" si="46"/>
        <v/>
      </c>
      <c r="J303" t="str">
        <f t="shared" si="47"/>
        <v/>
      </c>
      <c r="K303" t="str">
        <f t="shared" si="48"/>
        <v/>
      </c>
      <c r="L303">
        <f t="shared" si="49"/>
        <v>51.15</v>
      </c>
      <c r="AB303">
        <f t="shared" si="52"/>
        <v>0.9982435597189695</v>
      </c>
      <c r="AC303">
        <f t="shared" si="53"/>
        <v>99.824355971896949</v>
      </c>
      <c r="AD303">
        <f t="shared" si="54"/>
        <v>44.949637476041318</v>
      </c>
      <c r="AF303">
        <v>45.051355629670731</v>
      </c>
    </row>
    <row r="304" spans="1:32" x14ac:dyDescent="0.45">
      <c r="A304" t="s">
        <v>2000</v>
      </c>
      <c r="B304">
        <v>51.18</v>
      </c>
      <c r="C304">
        <f t="shared" si="50"/>
        <v>3.0000000000001137E-2</v>
      </c>
      <c r="D304" s="13" t="str">
        <f t="shared" si="51"/>
        <v/>
      </c>
      <c r="E304" s="11" t="str">
        <f t="shared" si="55"/>
        <v>마</v>
      </c>
      <c r="F304" s="11" t="str">
        <f t="shared" si="56"/>
        <v>저</v>
      </c>
      <c r="I304" t="str">
        <f t="shared" si="46"/>
        <v/>
      </c>
      <c r="J304" t="str">
        <f t="shared" si="47"/>
        <v/>
      </c>
      <c r="K304" t="str">
        <f t="shared" si="48"/>
        <v/>
      </c>
      <c r="L304">
        <f t="shared" si="49"/>
        <v>51.18</v>
      </c>
      <c r="AB304">
        <f t="shared" si="52"/>
        <v>1.0005865102639298</v>
      </c>
      <c r="AC304">
        <f t="shared" si="53"/>
        <v>100.05865102639298</v>
      </c>
      <c r="AD304">
        <f t="shared" si="54"/>
        <v>45.01679735499021</v>
      </c>
      <c r="AF304">
        <v>45.05141707819255</v>
      </c>
    </row>
    <row r="305" spans="1:32" x14ac:dyDescent="0.45">
      <c r="A305" t="s">
        <v>1996</v>
      </c>
      <c r="B305">
        <v>50.91</v>
      </c>
      <c r="C305">
        <f t="shared" si="50"/>
        <v>-0.27000000000000313</v>
      </c>
      <c r="D305" s="13" t="str">
        <f t="shared" si="51"/>
        <v/>
      </c>
      <c r="E305" s="11" t="str">
        <f t="shared" si="55"/>
        <v>마</v>
      </c>
      <c r="F305" s="11" t="str">
        <f t="shared" si="56"/>
        <v>저</v>
      </c>
      <c r="I305" t="str">
        <f t="shared" si="46"/>
        <v/>
      </c>
      <c r="J305" t="str">
        <f t="shared" si="47"/>
        <v/>
      </c>
      <c r="K305" t="str">
        <f t="shared" si="48"/>
        <v/>
      </c>
      <c r="L305">
        <f t="shared" si="49"/>
        <v>50.91</v>
      </c>
      <c r="AB305">
        <f t="shared" si="52"/>
        <v>0.99472450175849936</v>
      </c>
      <c r="AC305">
        <f t="shared" si="53"/>
        <v>99.472450175849929</v>
      </c>
      <c r="AD305">
        <f t="shared" si="54"/>
        <v>44.848468758934914</v>
      </c>
      <c r="AF305">
        <v>58.168849034665016</v>
      </c>
    </row>
    <row r="306" spans="1:32" x14ac:dyDescent="0.45">
      <c r="A306" t="s">
        <v>2011</v>
      </c>
      <c r="B306">
        <v>50.91</v>
      </c>
      <c r="C306">
        <f t="shared" si="50"/>
        <v>0</v>
      </c>
      <c r="D306" s="13" t="str">
        <f t="shared" si="51"/>
        <v/>
      </c>
      <c r="E306" s="11" t="str">
        <f t="shared" si="55"/>
        <v>마</v>
      </c>
      <c r="F306" s="11" t="str">
        <f t="shared" si="56"/>
        <v>저</v>
      </c>
      <c r="I306" t="str">
        <f t="shared" si="46"/>
        <v/>
      </c>
      <c r="J306" t="str">
        <f t="shared" si="47"/>
        <v/>
      </c>
      <c r="K306" t="str">
        <f t="shared" si="48"/>
        <v/>
      </c>
      <c r="L306">
        <f t="shared" si="49"/>
        <v>50.91</v>
      </c>
      <c r="AB306">
        <f t="shared" si="52"/>
        <v>1</v>
      </c>
      <c r="AC306">
        <f t="shared" si="53"/>
        <v>100</v>
      </c>
      <c r="AD306">
        <f t="shared" si="54"/>
        <v>45</v>
      </c>
      <c r="AF306">
        <v>45.317132072343199</v>
      </c>
    </row>
    <row r="307" spans="1:32" x14ac:dyDescent="0.45">
      <c r="A307" t="s">
        <v>2004</v>
      </c>
      <c r="B307">
        <v>50.94</v>
      </c>
      <c r="C307">
        <f t="shared" si="50"/>
        <v>3.0000000000001137E-2</v>
      </c>
      <c r="D307" s="13" t="str">
        <f t="shared" si="51"/>
        <v/>
      </c>
      <c r="E307" s="11" t="str">
        <f t="shared" si="55"/>
        <v>마</v>
      </c>
      <c r="F307" s="11" t="str">
        <f t="shared" si="56"/>
        <v>저</v>
      </c>
      <c r="I307" t="str">
        <f t="shared" si="46"/>
        <v/>
      </c>
      <c r="J307" t="str">
        <f t="shared" si="47"/>
        <v/>
      </c>
      <c r="K307" t="str">
        <f t="shared" si="48"/>
        <v/>
      </c>
      <c r="L307">
        <f t="shared" si="49"/>
        <v>50.94</v>
      </c>
      <c r="AB307">
        <f t="shared" si="52"/>
        <v>1.0005892751915144</v>
      </c>
      <c r="AC307">
        <f t="shared" si="53"/>
        <v>100.05892751915144</v>
      </c>
      <c r="AD307">
        <f t="shared" si="54"/>
        <v>45.016876517777938</v>
      </c>
      <c r="AF307">
        <v>45.365601652847985</v>
      </c>
    </row>
    <row r="308" spans="1:32" x14ac:dyDescent="0.45">
      <c r="A308" t="s">
        <v>2012</v>
      </c>
      <c r="B308">
        <v>50.82</v>
      </c>
      <c r="C308">
        <f t="shared" si="50"/>
        <v>-0.11999999999999744</v>
      </c>
      <c r="D308" s="13" t="str">
        <f t="shared" si="51"/>
        <v/>
      </c>
      <c r="E308" s="11" t="str">
        <f t="shared" si="55"/>
        <v>마</v>
      </c>
      <c r="F308" s="11" t="str">
        <f t="shared" si="56"/>
        <v>저</v>
      </c>
      <c r="I308" t="str">
        <f t="shared" si="46"/>
        <v/>
      </c>
      <c r="J308" t="str">
        <f t="shared" si="47"/>
        <v/>
      </c>
      <c r="K308" t="str">
        <f t="shared" si="48"/>
        <v/>
      </c>
      <c r="L308">
        <f t="shared" si="49"/>
        <v>50.82</v>
      </c>
      <c r="AB308">
        <f t="shared" si="52"/>
        <v>0.99764428739693767</v>
      </c>
      <c r="AC308">
        <f t="shared" si="53"/>
        <v>99.76442873969377</v>
      </c>
      <c r="AD308">
        <f t="shared" si="54"/>
        <v>44.932434253591715</v>
      </c>
      <c r="AF308">
        <v>45.016631575588931</v>
      </c>
    </row>
    <row r="309" spans="1:32" x14ac:dyDescent="0.45">
      <c r="A309" t="s">
        <v>2020</v>
      </c>
      <c r="B309">
        <v>50.79</v>
      </c>
      <c r="C309">
        <f t="shared" si="50"/>
        <v>-3.0000000000001137E-2</v>
      </c>
      <c r="D309" s="13" t="str">
        <f t="shared" si="51"/>
        <v/>
      </c>
      <c r="E309" s="11" t="str">
        <f t="shared" si="55"/>
        <v>마</v>
      </c>
      <c r="F309" s="11" t="str">
        <f t="shared" si="56"/>
        <v>저</v>
      </c>
      <c r="I309" t="str">
        <f t="shared" si="46"/>
        <v/>
      </c>
      <c r="J309" t="str">
        <f t="shared" si="47"/>
        <v/>
      </c>
      <c r="K309" t="str">
        <f t="shared" si="48"/>
        <v/>
      </c>
      <c r="L309">
        <f t="shared" si="49"/>
        <v>50.79</v>
      </c>
      <c r="AB309">
        <f t="shared" si="52"/>
        <v>0.999409681227863</v>
      </c>
      <c r="AC309">
        <f t="shared" si="53"/>
        <v>99.940968122786302</v>
      </c>
      <c r="AD309">
        <f t="shared" si="54"/>
        <v>44.983083620357768</v>
      </c>
      <c r="AF309">
        <v>54.378848043593827</v>
      </c>
    </row>
    <row r="310" spans="1:32" x14ac:dyDescent="0.45">
      <c r="A310" t="s">
        <v>2013</v>
      </c>
      <c r="B310">
        <v>50.61</v>
      </c>
      <c r="C310">
        <f t="shared" si="50"/>
        <v>-0.17999999999999972</v>
      </c>
      <c r="D310" s="13" t="str">
        <f t="shared" si="51"/>
        <v/>
      </c>
      <c r="E310" s="11" t="str">
        <f t="shared" si="55"/>
        <v>마</v>
      </c>
      <c r="F310" s="11" t="str">
        <f t="shared" si="56"/>
        <v>저</v>
      </c>
      <c r="I310" t="str">
        <f t="shared" si="46"/>
        <v/>
      </c>
      <c r="J310" t="str">
        <f t="shared" si="47"/>
        <v/>
      </c>
      <c r="K310" t="str">
        <f t="shared" si="48"/>
        <v/>
      </c>
      <c r="L310">
        <f t="shared" si="49"/>
        <v>50.61</v>
      </c>
      <c r="AB310">
        <f t="shared" si="52"/>
        <v>0.99645599527466033</v>
      </c>
      <c r="AC310">
        <f t="shared" si="53"/>
        <v>99.645599527466032</v>
      </c>
      <c r="AD310">
        <f t="shared" si="54"/>
        <v>44.898291622489957</v>
      </c>
      <c r="AF310">
        <v>49.198705722809592</v>
      </c>
    </row>
    <row r="311" spans="1:32" x14ac:dyDescent="0.45">
      <c r="A311" t="s">
        <v>2027</v>
      </c>
      <c r="B311">
        <v>50.61</v>
      </c>
      <c r="C311">
        <f t="shared" si="50"/>
        <v>0</v>
      </c>
      <c r="D311" s="13" t="str">
        <f t="shared" si="51"/>
        <v/>
      </c>
      <c r="E311" s="11" t="str">
        <f t="shared" si="55"/>
        <v>마</v>
      </c>
      <c r="F311" s="11" t="str">
        <f t="shared" si="56"/>
        <v>저</v>
      </c>
      <c r="I311" t="str">
        <f t="shared" si="46"/>
        <v/>
      </c>
      <c r="J311" t="str">
        <f t="shared" si="47"/>
        <v/>
      </c>
      <c r="K311" t="str">
        <f t="shared" si="48"/>
        <v/>
      </c>
      <c r="L311">
        <f t="shared" si="49"/>
        <v>50.61</v>
      </c>
      <c r="AB311">
        <f t="shared" si="52"/>
        <v>1</v>
      </c>
      <c r="AC311">
        <f t="shared" si="53"/>
        <v>100</v>
      </c>
      <c r="AD311">
        <f t="shared" si="54"/>
        <v>45</v>
      </c>
      <c r="AF311">
        <v>45.430945269099347</v>
      </c>
    </row>
    <row r="312" spans="1:32" x14ac:dyDescent="0.45">
      <c r="A312" t="s">
        <v>2025</v>
      </c>
      <c r="B312">
        <v>50.49</v>
      </c>
      <c r="C312">
        <f t="shared" si="50"/>
        <v>-0.11999999999999744</v>
      </c>
      <c r="D312" s="13" t="str">
        <f t="shared" si="51"/>
        <v/>
      </c>
      <c r="E312" s="11" t="str">
        <f t="shared" si="55"/>
        <v>마</v>
      </c>
      <c r="F312" s="11" t="str">
        <f t="shared" si="56"/>
        <v>저</v>
      </c>
      <c r="I312" t="str">
        <f t="shared" si="46"/>
        <v/>
      </c>
      <c r="J312" t="str">
        <f t="shared" si="47"/>
        <v/>
      </c>
      <c r="K312" t="str">
        <f t="shared" si="48"/>
        <v/>
      </c>
      <c r="L312">
        <f t="shared" si="49"/>
        <v>50.49</v>
      </c>
      <c r="AB312">
        <f t="shared" si="52"/>
        <v>0.99762892708950801</v>
      </c>
      <c r="AC312">
        <f t="shared" si="53"/>
        <v>99.762892708950801</v>
      </c>
      <c r="AD312">
        <f t="shared" si="54"/>
        <v>44.931993171980608</v>
      </c>
      <c r="AF312">
        <v>45.050451216353075</v>
      </c>
    </row>
    <row r="313" spans="1:32" x14ac:dyDescent="0.45">
      <c r="A313" t="s">
        <v>2036</v>
      </c>
      <c r="B313">
        <v>50.52</v>
      </c>
      <c r="C313">
        <f t="shared" si="50"/>
        <v>3.0000000000001137E-2</v>
      </c>
      <c r="D313" s="13" t="str">
        <f t="shared" si="51"/>
        <v/>
      </c>
      <c r="E313" s="11" t="str">
        <f t="shared" si="55"/>
        <v>마</v>
      </c>
      <c r="F313" s="11" t="str">
        <f t="shared" si="56"/>
        <v>저</v>
      </c>
      <c r="I313" t="str">
        <f t="shared" si="46"/>
        <v/>
      </c>
      <c r="J313" t="str">
        <f t="shared" si="47"/>
        <v/>
      </c>
      <c r="K313" t="str">
        <f t="shared" si="48"/>
        <v/>
      </c>
      <c r="L313">
        <f t="shared" si="49"/>
        <v>50.52</v>
      </c>
      <c r="AB313">
        <f t="shared" si="52"/>
        <v>1.0005941770647653</v>
      </c>
      <c r="AC313">
        <f t="shared" si="53"/>
        <v>100.05941770647652</v>
      </c>
      <c r="AD313">
        <f t="shared" si="54"/>
        <v>45.017016863031905</v>
      </c>
      <c r="AF313">
        <v>57.297072488289615</v>
      </c>
    </row>
    <row r="314" spans="1:32" x14ac:dyDescent="0.45">
      <c r="A314" t="s">
        <v>2029</v>
      </c>
      <c r="B314">
        <v>50.4</v>
      </c>
      <c r="C314">
        <f t="shared" si="50"/>
        <v>-0.12000000000000455</v>
      </c>
      <c r="D314" s="13" t="str">
        <f t="shared" si="51"/>
        <v/>
      </c>
      <c r="E314" s="11" t="str">
        <f t="shared" si="55"/>
        <v>마</v>
      </c>
      <c r="F314" s="11" t="str">
        <f t="shared" si="56"/>
        <v>저</v>
      </c>
      <c r="I314" t="str">
        <f t="shared" si="46"/>
        <v/>
      </c>
      <c r="J314" t="str">
        <f t="shared" si="47"/>
        <v/>
      </c>
      <c r="K314" t="str">
        <f t="shared" si="48"/>
        <v/>
      </c>
      <c r="L314">
        <f t="shared" si="49"/>
        <v>50.4</v>
      </c>
      <c r="AB314">
        <f t="shared" si="52"/>
        <v>0.99762470308788587</v>
      </c>
      <c r="AC314">
        <f t="shared" si="53"/>
        <v>99.762470308788593</v>
      </c>
      <c r="AD314">
        <f t="shared" si="54"/>
        <v>44.931871875730955</v>
      </c>
      <c r="AF314">
        <v>46.175741542550064</v>
      </c>
    </row>
    <row r="315" spans="1:32" x14ac:dyDescent="0.45">
      <c r="A315" t="s">
        <v>2040</v>
      </c>
      <c r="B315">
        <v>50.49</v>
      </c>
      <c r="C315">
        <f t="shared" si="50"/>
        <v>9.0000000000003411E-2</v>
      </c>
      <c r="D315" s="13" t="str">
        <f t="shared" si="51"/>
        <v/>
      </c>
      <c r="E315" s="11" t="str">
        <f t="shared" si="55"/>
        <v>마</v>
      </c>
      <c r="F315" s="11" t="str">
        <f t="shared" si="56"/>
        <v>저</v>
      </c>
      <c r="I315" t="str">
        <f t="shared" si="46"/>
        <v/>
      </c>
      <c r="J315" t="str">
        <f t="shared" si="47"/>
        <v/>
      </c>
      <c r="K315" t="str">
        <f t="shared" si="48"/>
        <v/>
      </c>
      <c r="L315">
        <f t="shared" si="49"/>
        <v>50.49</v>
      </c>
      <c r="AB315">
        <f t="shared" si="52"/>
        <v>1.0017857142857143</v>
      </c>
      <c r="AC315">
        <f t="shared" si="53"/>
        <v>100.17857142857143</v>
      </c>
      <c r="AD315">
        <f t="shared" si="54"/>
        <v>45.051111297337165</v>
      </c>
      <c r="AF315">
        <v>45.43015616625916</v>
      </c>
    </row>
    <row r="316" spans="1:32" x14ac:dyDescent="0.45">
      <c r="A316" t="s">
        <v>2044</v>
      </c>
      <c r="B316">
        <v>50.16</v>
      </c>
      <c r="C316">
        <f t="shared" si="50"/>
        <v>-0.3300000000000054</v>
      </c>
      <c r="D316" s="13" t="str">
        <f t="shared" si="51"/>
        <v/>
      </c>
      <c r="E316" s="11" t="str">
        <f t="shared" si="55"/>
        <v>마</v>
      </c>
      <c r="F316" s="11" t="str">
        <f t="shared" si="56"/>
        <v>저</v>
      </c>
      <c r="I316" t="str">
        <f t="shared" si="46"/>
        <v/>
      </c>
      <c r="J316" t="str">
        <f t="shared" si="47"/>
        <v/>
      </c>
      <c r="K316" t="str">
        <f t="shared" si="48"/>
        <v/>
      </c>
      <c r="L316">
        <f t="shared" si="49"/>
        <v>50.16</v>
      </c>
      <c r="AB316">
        <f t="shared" si="52"/>
        <v>0.99346405228758161</v>
      </c>
      <c r="AC316">
        <f t="shared" si="53"/>
        <v>99.346405228758158</v>
      </c>
      <c r="AD316">
        <f t="shared" si="54"/>
        <v>44.812145658333179</v>
      </c>
      <c r="AF316">
        <v>45.15577933206135</v>
      </c>
    </row>
    <row r="317" spans="1:32" x14ac:dyDescent="0.45">
      <c r="A317" t="s">
        <v>2048</v>
      </c>
      <c r="B317">
        <v>50.16</v>
      </c>
      <c r="C317">
        <f t="shared" si="50"/>
        <v>0</v>
      </c>
      <c r="D317" s="13" t="str">
        <f t="shared" si="51"/>
        <v/>
      </c>
      <c r="E317" s="11" t="str">
        <f t="shared" si="55"/>
        <v>마</v>
      </c>
      <c r="F317" s="11" t="str">
        <f t="shared" si="56"/>
        <v>저</v>
      </c>
      <c r="I317" t="str">
        <f t="shared" si="46"/>
        <v/>
      </c>
      <c r="J317" t="str">
        <f t="shared" si="47"/>
        <v/>
      </c>
      <c r="K317" t="str">
        <f t="shared" si="48"/>
        <v/>
      </c>
      <c r="L317">
        <f t="shared" si="49"/>
        <v>50.16</v>
      </c>
      <c r="AB317">
        <f t="shared" si="52"/>
        <v>1</v>
      </c>
      <c r="AC317">
        <f t="shared" si="53"/>
        <v>100</v>
      </c>
      <c r="AD317">
        <f t="shared" si="54"/>
        <v>45</v>
      </c>
      <c r="AF317">
        <v>45.068168652561731</v>
      </c>
    </row>
    <row r="318" spans="1:32" x14ac:dyDescent="0.45">
      <c r="A318" t="s">
        <v>2062</v>
      </c>
      <c r="B318">
        <v>50.13</v>
      </c>
      <c r="C318">
        <f t="shared" si="50"/>
        <v>-2.9999999999994031E-2</v>
      </c>
      <c r="D318" s="13" t="str">
        <f t="shared" si="51"/>
        <v/>
      </c>
      <c r="E318" s="11" t="str">
        <f t="shared" si="55"/>
        <v>마</v>
      </c>
      <c r="F318" s="11" t="str">
        <f t="shared" si="56"/>
        <v>저</v>
      </c>
      <c r="I318" t="str">
        <f t="shared" si="46"/>
        <v/>
      </c>
      <c r="J318" t="str">
        <f t="shared" si="47"/>
        <v/>
      </c>
      <c r="K318" t="str">
        <f t="shared" si="48"/>
        <v/>
      </c>
      <c r="L318">
        <f t="shared" si="49"/>
        <v>50.13</v>
      </c>
      <c r="AB318">
        <f t="shared" si="52"/>
        <v>0.99940191387559818</v>
      </c>
      <c r="AC318">
        <f t="shared" si="53"/>
        <v>99.940191387559821</v>
      </c>
      <c r="AD318">
        <f t="shared" si="54"/>
        <v>44.982860969846207</v>
      </c>
      <c r="AF318">
        <v>58.192167821409534</v>
      </c>
    </row>
    <row r="319" spans="1:32" x14ac:dyDescent="0.45">
      <c r="A319" t="s">
        <v>2055</v>
      </c>
      <c r="B319">
        <v>81.12</v>
      </c>
      <c r="C319">
        <f t="shared" si="50"/>
        <v>30.990000000000002</v>
      </c>
      <c r="D319" s="13" t="str">
        <f t="shared" si="51"/>
        <v>변곡점</v>
      </c>
      <c r="E319" s="11" t="str">
        <f t="shared" si="55"/>
        <v>플</v>
      </c>
      <c r="F319" s="11" t="str">
        <f t="shared" si="56"/>
        <v>고</v>
      </c>
      <c r="I319">
        <f t="shared" si="46"/>
        <v>81.12</v>
      </c>
      <c r="J319" t="str">
        <f t="shared" si="47"/>
        <v/>
      </c>
      <c r="K319" t="str">
        <f t="shared" si="48"/>
        <v/>
      </c>
      <c r="L319" t="str">
        <f t="shared" si="49"/>
        <v/>
      </c>
      <c r="AB319">
        <f t="shared" si="52"/>
        <v>1.6181926989826452</v>
      </c>
      <c r="AC319">
        <f t="shared" si="53"/>
        <v>161.81926989826451</v>
      </c>
      <c r="AD319">
        <f t="shared" si="54"/>
        <v>58.28503877142861</v>
      </c>
      <c r="AF319">
        <v>45.548268236304203</v>
      </c>
    </row>
    <row r="320" spans="1:32" x14ac:dyDescent="0.45">
      <c r="A320" t="s">
        <v>2066</v>
      </c>
      <c r="B320">
        <v>81.96</v>
      </c>
      <c r="C320">
        <f t="shared" si="50"/>
        <v>0.8399999999999892</v>
      </c>
      <c r="D320" s="13" t="str">
        <f t="shared" si="51"/>
        <v/>
      </c>
      <c r="E320" s="11" t="str">
        <f t="shared" si="55"/>
        <v>플</v>
      </c>
      <c r="F320" s="11" t="str">
        <f t="shared" si="56"/>
        <v>저</v>
      </c>
      <c r="I320" t="str">
        <f t="shared" si="46"/>
        <v/>
      </c>
      <c r="J320">
        <f t="shared" si="47"/>
        <v>81.96</v>
      </c>
      <c r="K320" t="str">
        <f t="shared" si="48"/>
        <v/>
      </c>
      <c r="L320" t="str">
        <f t="shared" si="49"/>
        <v/>
      </c>
      <c r="AB320">
        <f t="shared" si="52"/>
        <v>1.0103550295857986</v>
      </c>
      <c r="AC320">
        <f t="shared" si="53"/>
        <v>101.03550295857985</v>
      </c>
      <c r="AD320">
        <f t="shared" si="54"/>
        <v>45.295119138841528</v>
      </c>
      <c r="AF320">
        <v>45.187376517900887</v>
      </c>
    </row>
    <row r="321" spans="1:32" x14ac:dyDescent="0.45">
      <c r="A321" t="s">
        <v>2078</v>
      </c>
      <c r="B321">
        <v>82.86</v>
      </c>
      <c r="C321">
        <f t="shared" si="50"/>
        <v>0.90000000000000568</v>
      </c>
      <c r="D321" s="13" t="str">
        <f t="shared" si="51"/>
        <v/>
      </c>
      <c r="E321" s="11" t="str">
        <f t="shared" si="55"/>
        <v>플</v>
      </c>
      <c r="F321" s="11" t="str">
        <f t="shared" si="56"/>
        <v>저</v>
      </c>
      <c r="I321" t="str">
        <f t="shared" si="46"/>
        <v/>
      </c>
      <c r="J321">
        <f t="shared" si="47"/>
        <v>82.86</v>
      </c>
      <c r="K321" t="str">
        <f t="shared" si="48"/>
        <v/>
      </c>
      <c r="L321" t="str">
        <f t="shared" si="49"/>
        <v/>
      </c>
      <c r="AB321">
        <f t="shared" si="52"/>
        <v>1.0109809663250366</v>
      </c>
      <c r="AC321">
        <f t="shared" si="53"/>
        <v>101.09809663250367</v>
      </c>
      <c r="AD321">
        <f t="shared" si="54"/>
        <v>45.312860630099422</v>
      </c>
      <c r="AF321">
        <v>45.016365546402433</v>
      </c>
    </row>
    <row r="322" spans="1:32" x14ac:dyDescent="0.45">
      <c r="A322" t="s">
        <v>2090</v>
      </c>
      <c r="B322">
        <v>58.44</v>
      </c>
      <c r="C322">
        <f t="shared" si="50"/>
        <v>-24.42</v>
      </c>
      <c r="D322" s="13" t="str">
        <f t="shared" si="51"/>
        <v>변곡점</v>
      </c>
      <c r="E322" s="11" t="str">
        <f t="shared" si="55"/>
        <v>마</v>
      </c>
      <c r="F322" s="11" t="str">
        <f t="shared" si="56"/>
        <v>고</v>
      </c>
      <c r="I322" t="str">
        <f t="shared" ref="I322:I385" si="57">IF(AND(E322="플", F322="고"),$B322,"")</f>
        <v/>
      </c>
      <c r="J322" t="str">
        <f t="shared" ref="J322:J385" si="58">IF(AND(E322="플", F322="저"),$B322,"")</f>
        <v/>
      </c>
      <c r="K322">
        <f t="shared" ref="K322:K385" si="59">IF(AND(E322="마", F322="고"),$B322,"")</f>
        <v>58.44</v>
      </c>
      <c r="L322" t="str">
        <f t="shared" ref="L322:L385" si="60">IF(AND(E322="마", F322="저"),$B322,"")</f>
        <v/>
      </c>
      <c r="AB322">
        <f t="shared" si="52"/>
        <v>0.70528602461984069</v>
      </c>
      <c r="AC322">
        <f t="shared" si="53"/>
        <v>70.528602461984065</v>
      </c>
      <c r="AD322">
        <f t="shared" si="54"/>
        <v>35.194782194104761</v>
      </c>
      <c r="AF322">
        <v>45.033862749906582</v>
      </c>
    </row>
    <row r="323" spans="1:32" x14ac:dyDescent="0.45">
      <c r="A323" t="s">
        <v>2094</v>
      </c>
      <c r="B323">
        <v>53.1</v>
      </c>
      <c r="C323">
        <f t="shared" ref="C323:C386" si="61">B323-B322</f>
        <v>-5.3399999999999963</v>
      </c>
      <c r="D323" s="13" t="str">
        <f t="shared" ref="D323:D386" si="62">IF(AND(ABS(C323)&gt;15,ABS(C322)&lt;15),"변곡점","")</f>
        <v/>
      </c>
      <c r="E323" s="11" t="str">
        <f t="shared" si="55"/>
        <v>마</v>
      </c>
      <c r="F323" s="11" t="str">
        <f t="shared" si="56"/>
        <v>저</v>
      </c>
      <c r="I323" t="str">
        <f t="shared" si="57"/>
        <v/>
      </c>
      <c r="J323" t="str">
        <f t="shared" si="58"/>
        <v/>
      </c>
      <c r="K323" t="str">
        <f t="shared" si="59"/>
        <v/>
      </c>
      <c r="L323">
        <f t="shared" si="60"/>
        <v>53.1</v>
      </c>
      <c r="AB323">
        <f t="shared" ref="AB323:AB386" si="63">B323/B322</f>
        <v>0.90862422997946612</v>
      </c>
      <c r="AC323">
        <f t="shared" si="53"/>
        <v>90.862422997946609</v>
      </c>
      <c r="AD323">
        <f t="shared" si="54"/>
        <v>42.259045840517778</v>
      </c>
      <c r="AF323">
        <v>52.88625682422051</v>
      </c>
    </row>
    <row r="324" spans="1:32" x14ac:dyDescent="0.45">
      <c r="A324" t="s">
        <v>2105</v>
      </c>
      <c r="B324">
        <v>52.89</v>
      </c>
      <c r="C324">
        <f t="shared" si="61"/>
        <v>-0.21000000000000085</v>
      </c>
      <c r="D324" s="13" t="str">
        <f t="shared" si="62"/>
        <v/>
      </c>
      <c r="E324" s="11" t="str">
        <f t="shared" si="55"/>
        <v>마</v>
      </c>
      <c r="F324" s="11" t="str">
        <f t="shared" si="56"/>
        <v>저</v>
      </c>
      <c r="I324" t="str">
        <f t="shared" si="57"/>
        <v/>
      </c>
      <c r="J324" t="str">
        <f t="shared" si="58"/>
        <v/>
      </c>
      <c r="K324" t="str">
        <f t="shared" si="59"/>
        <v/>
      </c>
      <c r="L324">
        <f t="shared" si="60"/>
        <v>52.89</v>
      </c>
      <c r="AB324">
        <f t="shared" si="63"/>
        <v>0.99604519774011302</v>
      </c>
      <c r="AC324">
        <f t="shared" ref="AC324:AC387" si="64">AB324*100</f>
        <v>99.604519774011308</v>
      </c>
      <c r="AD324">
        <f t="shared" ref="AD324:AD387" si="65">DEGREES(ATAN(AC324/100))</f>
        <v>44.886478932415685</v>
      </c>
      <c r="AF324">
        <v>51.006591928149938</v>
      </c>
    </row>
    <row r="325" spans="1:32" x14ac:dyDescent="0.45">
      <c r="A325" t="s">
        <v>2108</v>
      </c>
      <c r="B325">
        <v>52.8</v>
      </c>
      <c r="C325">
        <f t="shared" si="61"/>
        <v>-9.0000000000003411E-2</v>
      </c>
      <c r="D325" s="13" t="str">
        <f t="shared" si="62"/>
        <v/>
      </c>
      <c r="E325" s="11" t="str">
        <f t="shared" si="55"/>
        <v>마</v>
      </c>
      <c r="F325" s="11" t="str">
        <f t="shared" si="56"/>
        <v>저</v>
      </c>
      <c r="I325" t="str">
        <f t="shared" si="57"/>
        <v/>
      </c>
      <c r="J325" t="str">
        <f t="shared" si="58"/>
        <v/>
      </c>
      <c r="K325" t="str">
        <f t="shared" si="59"/>
        <v/>
      </c>
      <c r="L325">
        <f t="shared" si="60"/>
        <v>52.8</v>
      </c>
      <c r="AB325">
        <f t="shared" si="63"/>
        <v>0.99829835507657394</v>
      </c>
      <c r="AC325">
        <f t="shared" si="64"/>
        <v>99.829835507657393</v>
      </c>
      <c r="AD325">
        <f t="shared" si="65"/>
        <v>44.951209963953382</v>
      </c>
      <c r="AF325">
        <v>45.188197139096978</v>
      </c>
    </row>
    <row r="326" spans="1:32" x14ac:dyDescent="0.45">
      <c r="A326" t="s">
        <v>2115</v>
      </c>
      <c r="B326">
        <v>52.77</v>
      </c>
      <c r="C326">
        <f t="shared" si="61"/>
        <v>-2.9999999999994031E-2</v>
      </c>
      <c r="D326" s="13" t="str">
        <f t="shared" si="62"/>
        <v/>
      </c>
      <c r="E326" s="11" t="str">
        <f t="shared" si="55"/>
        <v>마</v>
      </c>
      <c r="F326" s="11" t="str">
        <f t="shared" si="56"/>
        <v>저</v>
      </c>
      <c r="I326" t="str">
        <f t="shared" si="57"/>
        <v/>
      </c>
      <c r="J326" t="str">
        <f t="shared" si="58"/>
        <v/>
      </c>
      <c r="K326" t="str">
        <f t="shared" si="59"/>
        <v/>
      </c>
      <c r="L326">
        <f t="shared" si="60"/>
        <v>52.77</v>
      </c>
      <c r="AB326">
        <f t="shared" si="63"/>
        <v>0.99943181818181825</v>
      </c>
      <c r="AC326">
        <f t="shared" si="64"/>
        <v>99.943181818181827</v>
      </c>
      <c r="AD326">
        <f t="shared" si="65"/>
        <v>44.983718164827856</v>
      </c>
      <c r="AF326">
        <v>45.124781899660455</v>
      </c>
    </row>
    <row r="327" spans="1:32" x14ac:dyDescent="0.45">
      <c r="A327" t="s">
        <v>2113</v>
      </c>
      <c r="B327">
        <v>52.44</v>
      </c>
      <c r="C327">
        <f t="shared" si="61"/>
        <v>-0.3300000000000054</v>
      </c>
      <c r="D327" s="13" t="str">
        <f t="shared" si="62"/>
        <v/>
      </c>
      <c r="E327" s="11" t="str">
        <f t="shared" si="55"/>
        <v>마</v>
      </c>
      <c r="F327" s="11" t="str">
        <f t="shared" si="56"/>
        <v>저</v>
      </c>
      <c r="I327" t="str">
        <f t="shared" si="57"/>
        <v/>
      </c>
      <c r="J327" t="str">
        <f t="shared" si="58"/>
        <v/>
      </c>
      <c r="K327" t="str">
        <f t="shared" si="59"/>
        <v/>
      </c>
      <c r="L327">
        <f t="shared" si="60"/>
        <v>52.44</v>
      </c>
      <c r="AB327">
        <f t="shared" si="63"/>
        <v>0.99374644684479807</v>
      </c>
      <c r="AC327">
        <f t="shared" si="64"/>
        <v>99.374644684479804</v>
      </c>
      <c r="AD327">
        <f t="shared" si="65"/>
        <v>44.820287565494397</v>
      </c>
      <c r="AF327">
        <v>45.017098113342968</v>
      </c>
    </row>
    <row r="328" spans="1:32" x14ac:dyDescent="0.45">
      <c r="A328" t="s">
        <v>2121</v>
      </c>
      <c r="B328">
        <v>52.41</v>
      </c>
      <c r="C328">
        <f t="shared" si="61"/>
        <v>-3.0000000000001137E-2</v>
      </c>
      <c r="D328" s="13" t="str">
        <f t="shared" si="62"/>
        <v/>
      </c>
      <c r="E328" s="11" t="str">
        <f t="shared" si="55"/>
        <v>마</v>
      </c>
      <c r="F328" s="11" t="str">
        <f t="shared" si="56"/>
        <v>저</v>
      </c>
      <c r="I328" t="str">
        <f t="shared" si="57"/>
        <v/>
      </c>
      <c r="J328" t="str">
        <f t="shared" si="58"/>
        <v/>
      </c>
      <c r="K328" t="str">
        <f t="shared" si="59"/>
        <v/>
      </c>
      <c r="L328">
        <f t="shared" si="60"/>
        <v>52.41</v>
      </c>
      <c r="AB328">
        <f t="shared" si="63"/>
        <v>0.99942791762013727</v>
      </c>
      <c r="AC328">
        <f t="shared" si="64"/>
        <v>99.942791762013726</v>
      </c>
      <c r="AD328">
        <f t="shared" si="65"/>
        <v>44.983606358240472</v>
      </c>
      <c r="AF328">
        <v>45.29049206853567</v>
      </c>
    </row>
    <row r="329" spans="1:32" x14ac:dyDescent="0.45">
      <c r="A329" t="s">
        <v>2122</v>
      </c>
      <c r="B329">
        <v>52.5</v>
      </c>
      <c r="C329">
        <f t="shared" si="61"/>
        <v>9.0000000000003411E-2</v>
      </c>
      <c r="D329" s="13" t="str">
        <f t="shared" si="62"/>
        <v/>
      </c>
      <c r="E329" s="11" t="str">
        <f t="shared" si="55"/>
        <v>마</v>
      </c>
      <c r="F329" s="11" t="str">
        <f t="shared" si="56"/>
        <v>저</v>
      </c>
      <c r="I329" t="str">
        <f t="shared" si="57"/>
        <v/>
      </c>
      <c r="J329" t="str">
        <f t="shared" si="58"/>
        <v/>
      </c>
      <c r="K329" t="str">
        <f t="shared" si="59"/>
        <v/>
      </c>
      <c r="L329">
        <f t="shared" si="60"/>
        <v>52.5</v>
      </c>
      <c r="AB329">
        <f t="shared" si="63"/>
        <v>1.0017172295363481</v>
      </c>
      <c r="AC329">
        <f t="shared" si="64"/>
        <v>100.17172295363481</v>
      </c>
      <c r="AD329">
        <f t="shared" si="65"/>
        <v>45.049152787066674</v>
      </c>
      <c r="AF329">
        <v>58.194080753490994</v>
      </c>
    </row>
    <row r="330" spans="1:32" x14ac:dyDescent="0.45">
      <c r="A330" t="s">
        <v>2131</v>
      </c>
      <c r="B330">
        <v>52.26</v>
      </c>
      <c r="C330">
        <f t="shared" si="61"/>
        <v>-0.24000000000000199</v>
      </c>
      <c r="D330" s="13" t="str">
        <f t="shared" si="62"/>
        <v/>
      </c>
      <c r="E330" s="11" t="str">
        <f t="shared" si="55"/>
        <v>마</v>
      </c>
      <c r="F330" s="11" t="str">
        <f t="shared" si="56"/>
        <v>저</v>
      </c>
      <c r="I330" t="str">
        <f t="shared" si="57"/>
        <v/>
      </c>
      <c r="J330" t="str">
        <f t="shared" si="58"/>
        <v/>
      </c>
      <c r="K330" t="str">
        <f t="shared" si="59"/>
        <v/>
      </c>
      <c r="L330">
        <f t="shared" si="60"/>
        <v>52.26</v>
      </c>
      <c r="AB330">
        <f t="shared" si="63"/>
        <v>0.99542857142857144</v>
      </c>
      <c r="AC330">
        <f t="shared" si="64"/>
        <v>99.542857142857144</v>
      </c>
      <c r="AD330">
        <f t="shared" si="65"/>
        <v>44.868738420904272</v>
      </c>
      <c r="AF330">
        <v>45.397880961834595</v>
      </c>
    </row>
    <row r="331" spans="1:32" x14ac:dyDescent="0.45">
      <c r="A331" t="s">
        <v>2137</v>
      </c>
      <c r="B331">
        <v>52.23</v>
      </c>
      <c r="C331">
        <f t="shared" si="61"/>
        <v>-3.0000000000001137E-2</v>
      </c>
      <c r="D331" s="13" t="str">
        <f t="shared" si="62"/>
        <v/>
      </c>
      <c r="E331" s="11" t="str">
        <f t="shared" si="55"/>
        <v>마</v>
      </c>
      <c r="F331" s="11" t="str">
        <f t="shared" si="56"/>
        <v>저</v>
      </c>
      <c r="I331" t="str">
        <f t="shared" si="57"/>
        <v/>
      </c>
      <c r="J331" t="str">
        <f t="shared" si="58"/>
        <v/>
      </c>
      <c r="K331" t="str">
        <f t="shared" si="59"/>
        <v/>
      </c>
      <c r="L331">
        <f t="shared" si="60"/>
        <v>52.23</v>
      </c>
      <c r="AB331">
        <f t="shared" si="63"/>
        <v>0.99942594718714117</v>
      </c>
      <c r="AC331">
        <f t="shared" si="64"/>
        <v>99.942594718714119</v>
      </c>
      <c r="AD331">
        <f t="shared" si="65"/>
        <v>44.983549877135012</v>
      </c>
      <c r="AF331">
        <v>45.165893939640888</v>
      </c>
    </row>
    <row r="332" spans="1:32" x14ac:dyDescent="0.45">
      <c r="A332" t="s">
        <v>2141</v>
      </c>
      <c r="B332">
        <v>51.99</v>
      </c>
      <c r="C332">
        <f t="shared" si="61"/>
        <v>-0.23999999999999488</v>
      </c>
      <c r="D332" s="13" t="str">
        <f t="shared" si="62"/>
        <v/>
      </c>
      <c r="E332" s="11" t="str">
        <f t="shared" si="55"/>
        <v>마</v>
      </c>
      <c r="F332" s="11" t="str">
        <f t="shared" si="56"/>
        <v>저</v>
      </c>
      <c r="I332" t="str">
        <f t="shared" si="57"/>
        <v/>
      </c>
      <c r="J332" t="str">
        <f t="shared" si="58"/>
        <v/>
      </c>
      <c r="K332" t="str">
        <f t="shared" si="59"/>
        <v/>
      </c>
      <c r="L332">
        <f t="shared" si="60"/>
        <v>51.99</v>
      </c>
      <c r="AB332">
        <f t="shared" si="63"/>
        <v>0.99540493968983357</v>
      </c>
      <c r="AC332">
        <f t="shared" si="64"/>
        <v>99.540493968983355</v>
      </c>
      <c r="AD332">
        <f t="shared" si="65"/>
        <v>44.868058311493698</v>
      </c>
      <c r="AF332">
        <v>45.016826953851933</v>
      </c>
    </row>
    <row r="333" spans="1:32" x14ac:dyDescent="0.45">
      <c r="A333" t="s">
        <v>2139</v>
      </c>
      <c r="B333">
        <v>52.2</v>
      </c>
      <c r="C333">
        <f t="shared" si="61"/>
        <v>0.21000000000000085</v>
      </c>
      <c r="D333" s="13" t="str">
        <f t="shared" si="62"/>
        <v/>
      </c>
      <c r="E333" s="11" t="str">
        <f t="shared" si="55"/>
        <v>마</v>
      </c>
      <c r="F333" s="11" t="str">
        <f t="shared" si="56"/>
        <v>저</v>
      </c>
      <c r="I333" t="str">
        <f t="shared" si="57"/>
        <v/>
      </c>
      <c r="J333" t="str">
        <f t="shared" si="58"/>
        <v/>
      </c>
      <c r="K333" t="str">
        <f t="shared" si="59"/>
        <v/>
      </c>
      <c r="L333">
        <f t="shared" si="60"/>
        <v>52.2</v>
      </c>
      <c r="AB333">
        <f t="shared" si="63"/>
        <v>1.0040392383150607</v>
      </c>
      <c r="AC333">
        <f t="shared" si="64"/>
        <v>100.40392383150606</v>
      </c>
      <c r="AD333">
        <f t="shared" si="65"/>
        <v>45.115482267055931</v>
      </c>
      <c r="AF333">
        <v>45.067605608168591</v>
      </c>
    </row>
    <row r="334" spans="1:32" x14ac:dyDescent="0.45">
      <c r="A334" t="s">
        <v>2154</v>
      </c>
      <c r="B334">
        <v>51.96</v>
      </c>
      <c r="C334">
        <f t="shared" si="61"/>
        <v>-0.24000000000000199</v>
      </c>
      <c r="D334" s="13" t="str">
        <f t="shared" si="62"/>
        <v/>
      </c>
      <c r="E334" s="11" t="str">
        <f t="shared" si="55"/>
        <v>마</v>
      </c>
      <c r="F334" s="11" t="str">
        <f t="shared" si="56"/>
        <v>저</v>
      </c>
      <c r="I334" t="str">
        <f t="shared" si="57"/>
        <v/>
      </c>
      <c r="J334" t="str">
        <f t="shared" si="58"/>
        <v/>
      </c>
      <c r="K334" t="str">
        <f t="shared" si="59"/>
        <v/>
      </c>
      <c r="L334">
        <f t="shared" si="60"/>
        <v>51.96</v>
      </c>
      <c r="AB334">
        <f t="shared" si="63"/>
        <v>0.99540229885057463</v>
      </c>
      <c r="AC334">
        <f t="shared" si="64"/>
        <v>99.540229885057457</v>
      </c>
      <c r="AD334">
        <f t="shared" si="65"/>
        <v>44.867982308485828</v>
      </c>
      <c r="AF334">
        <v>45.051355629670731</v>
      </c>
    </row>
    <row r="335" spans="1:32" x14ac:dyDescent="0.45">
      <c r="A335" t="s">
        <v>2157</v>
      </c>
      <c r="B335">
        <v>51.9</v>
      </c>
      <c r="C335">
        <f t="shared" si="61"/>
        <v>-6.0000000000002274E-2</v>
      </c>
      <c r="D335" s="13" t="str">
        <f t="shared" si="62"/>
        <v/>
      </c>
      <c r="E335" s="11" t="str">
        <f t="shared" si="55"/>
        <v>마</v>
      </c>
      <c r="F335" s="11" t="str">
        <f t="shared" si="56"/>
        <v>저</v>
      </c>
      <c r="I335" t="str">
        <f t="shared" si="57"/>
        <v/>
      </c>
      <c r="J335" t="str">
        <f t="shared" si="58"/>
        <v/>
      </c>
      <c r="K335" t="str">
        <f t="shared" si="59"/>
        <v/>
      </c>
      <c r="L335">
        <f t="shared" si="60"/>
        <v>51.9</v>
      </c>
      <c r="AB335">
        <f t="shared" si="63"/>
        <v>0.99884526558891451</v>
      </c>
      <c r="AC335">
        <f t="shared" si="64"/>
        <v>99.884526558891451</v>
      </c>
      <c r="AD335">
        <f t="shared" si="65"/>
        <v>44.966900188827758</v>
      </c>
      <c r="AF335">
        <v>58.319311046474567</v>
      </c>
    </row>
    <row r="336" spans="1:32" x14ac:dyDescent="0.45">
      <c r="A336" t="s">
        <v>2162</v>
      </c>
      <c r="B336">
        <v>51.84</v>
      </c>
      <c r="C336">
        <f t="shared" si="61"/>
        <v>-5.9999999999995168E-2</v>
      </c>
      <c r="D336" s="13" t="str">
        <f t="shared" si="62"/>
        <v/>
      </c>
      <c r="E336" s="11" t="str">
        <f t="shared" si="55"/>
        <v>마</v>
      </c>
      <c r="F336" s="11" t="str">
        <f t="shared" si="56"/>
        <v>저</v>
      </c>
      <c r="I336" t="str">
        <f t="shared" si="57"/>
        <v/>
      </c>
      <c r="J336" t="str">
        <f t="shared" si="58"/>
        <v/>
      </c>
      <c r="K336" t="str">
        <f t="shared" si="59"/>
        <v/>
      </c>
      <c r="L336">
        <f t="shared" si="60"/>
        <v>51.84</v>
      </c>
      <c r="AB336">
        <f t="shared" si="63"/>
        <v>0.99884393063583821</v>
      </c>
      <c r="AC336">
        <f t="shared" si="64"/>
        <v>99.884393063583815</v>
      </c>
      <c r="AD336">
        <f t="shared" si="65"/>
        <v>44.966861901026952</v>
      </c>
      <c r="AF336">
        <v>45.305378032014701</v>
      </c>
    </row>
    <row r="337" spans="1:32" x14ac:dyDescent="0.45">
      <c r="A337" t="s">
        <v>2171</v>
      </c>
      <c r="B337">
        <v>51.66</v>
      </c>
      <c r="C337">
        <f t="shared" si="61"/>
        <v>-0.18000000000000682</v>
      </c>
      <c r="D337" s="13" t="str">
        <f t="shared" si="62"/>
        <v/>
      </c>
      <c r="E337" s="11" t="str">
        <f t="shared" si="55"/>
        <v>마</v>
      </c>
      <c r="F337" s="11" t="str">
        <f t="shared" si="56"/>
        <v>저</v>
      </c>
      <c r="I337" t="str">
        <f t="shared" si="57"/>
        <v/>
      </c>
      <c r="J337" t="str">
        <f t="shared" si="58"/>
        <v/>
      </c>
      <c r="K337" t="str">
        <f t="shared" si="59"/>
        <v/>
      </c>
      <c r="L337">
        <f t="shared" si="60"/>
        <v>51.66</v>
      </c>
      <c r="AB337">
        <f t="shared" si="63"/>
        <v>0.99652777777777768</v>
      </c>
      <c r="AC337">
        <f t="shared" si="64"/>
        <v>99.652777777777771</v>
      </c>
      <c r="AD337">
        <f t="shared" si="65"/>
        <v>44.900355266525096</v>
      </c>
      <c r="AF337">
        <v>45.333232328520964</v>
      </c>
    </row>
    <row r="338" spans="1:32" x14ac:dyDescent="0.45">
      <c r="A338" t="s">
        <v>2167</v>
      </c>
      <c r="B338">
        <v>51.69</v>
      </c>
      <c r="C338">
        <f t="shared" si="61"/>
        <v>3.0000000000001137E-2</v>
      </c>
      <c r="D338" s="13" t="str">
        <f t="shared" si="62"/>
        <v/>
      </c>
      <c r="E338" s="11" t="str">
        <f t="shared" si="55"/>
        <v>마</v>
      </c>
      <c r="F338" s="11" t="str">
        <f t="shared" si="56"/>
        <v>저</v>
      </c>
      <c r="I338" t="str">
        <f t="shared" si="57"/>
        <v/>
      </c>
      <c r="J338" t="str">
        <f t="shared" si="58"/>
        <v/>
      </c>
      <c r="K338" t="str">
        <f t="shared" si="59"/>
        <v/>
      </c>
      <c r="L338">
        <f t="shared" si="60"/>
        <v>51.69</v>
      </c>
      <c r="AB338">
        <f t="shared" si="63"/>
        <v>1.0005807200929153</v>
      </c>
      <c r="AC338">
        <f t="shared" si="64"/>
        <v>100.05807200929154</v>
      </c>
      <c r="AD338">
        <f t="shared" si="65"/>
        <v>45.016631575588931</v>
      </c>
      <c r="AF338">
        <v>45.016767860075319</v>
      </c>
    </row>
    <row r="339" spans="1:32" x14ac:dyDescent="0.45">
      <c r="A339" t="s">
        <v>2178</v>
      </c>
      <c r="B339">
        <v>51.57</v>
      </c>
      <c r="C339">
        <f t="shared" si="61"/>
        <v>-0.11999999999999744</v>
      </c>
      <c r="D339" s="13" t="str">
        <f t="shared" si="62"/>
        <v/>
      </c>
      <c r="E339" s="11" t="str">
        <f t="shared" si="55"/>
        <v>마</v>
      </c>
      <c r="F339" s="11" t="str">
        <f t="shared" si="56"/>
        <v>저</v>
      </c>
      <c r="I339" t="str">
        <f t="shared" si="57"/>
        <v/>
      </c>
      <c r="J339" t="str">
        <f t="shared" si="58"/>
        <v/>
      </c>
      <c r="K339" t="str">
        <f t="shared" si="59"/>
        <v/>
      </c>
      <c r="L339">
        <f t="shared" si="60"/>
        <v>51.57</v>
      </c>
      <c r="AB339">
        <f t="shared" si="63"/>
        <v>0.99767846778874059</v>
      </c>
      <c r="AC339">
        <f t="shared" si="64"/>
        <v>99.767846778874059</v>
      </c>
      <c r="AD339">
        <f t="shared" si="65"/>
        <v>44.933415742335583</v>
      </c>
      <c r="AF339">
        <v>45.034329402430679</v>
      </c>
    </row>
    <row r="340" spans="1:32" x14ac:dyDescent="0.45">
      <c r="A340" t="s">
        <v>2176</v>
      </c>
      <c r="B340">
        <v>51.51</v>
      </c>
      <c r="C340">
        <f t="shared" si="61"/>
        <v>-6.0000000000002274E-2</v>
      </c>
      <c r="D340" s="13" t="str">
        <f t="shared" si="62"/>
        <v/>
      </c>
      <c r="E340" s="11" t="str">
        <f t="shared" si="55"/>
        <v>마</v>
      </c>
      <c r="F340" s="11" t="str">
        <f t="shared" si="56"/>
        <v>저</v>
      </c>
      <c r="I340" t="str">
        <f t="shared" si="57"/>
        <v/>
      </c>
      <c r="J340" t="str">
        <f t="shared" si="58"/>
        <v/>
      </c>
      <c r="K340" t="str">
        <f t="shared" si="59"/>
        <v/>
      </c>
      <c r="L340">
        <f t="shared" si="60"/>
        <v>51.51</v>
      </c>
      <c r="AB340">
        <f t="shared" si="63"/>
        <v>0.99883653286794649</v>
      </c>
      <c r="AC340">
        <f t="shared" si="64"/>
        <v>99.883653286794654</v>
      </c>
      <c r="AD340">
        <f t="shared" si="65"/>
        <v>44.966649724655227</v>
      </c>
      <c r="AF340">
        <v>58.129032543910704</v>
      </c>
    </row>
    <row r="341" spans="1:32" x14ac:dyDescent="0.45">
      <c r="A341" t="s">
        <v>2182</v>
      </c>
      <c r="B341">
        <v>51.39</v>
      </c>
      <c r="C341">
        <f t="shared" si="61"/>
        <v>-0.11999999999999744</v>
      </c>
      <c r="D341" s="13" t="str">
        <f t="shared" si="62"/>
        <v/>
      </c>
      <c r="E341" s="11" t="str">
        <f t="shared" si="55"/>
        <v>마</v>
      </c>
      <c r="F341" s="11" t="str">
        <f t="shared" si="56"/>
        <v>저</v>
      </c>
      <c r="I341" t="str">
        <f t="shared" si="57"/>
        <v/>
      </c>
      <c r="J341" t="str">
        <f t="shared" si="58"/>
        <v/>
      </c>
      <c r="K341" t="str">
        <f t="shared" si="59"/>
        <v/>
      </c>
      <c r="L341">
        <f t="shared" si="60"/>
        <v>51.39</v>
      </c>
      <c r="AB341">
        <f t="shared" si="63"/>
        <v>0.99767035527082126</v>
      </c>
      <c r="AC341">
        <f t="shared" si="64"/>
        <v>99.767035527082129</v>
      </c>
      <c r="AD341">
        <f t="shared" si="65"/>
        <v>44.933182794706191</v>
      </c>
      <c r="AF341">
        <v>45.570193504123317</v>
      </c>
    </row>
    <row r="342" spans="1:32" x14ac:dyDescent="0.45">
      <c r="A342" t="s">
        <v>2185</v>
      </c>
      <c r="B342">
        <v>51.33</v>
      </c>
      <c r="C342">
        <f t="shared" si="61"/>
        <v>-6.0000000000002274E-2</v>
      </c>
      <c r="D342" s="13" t="str">
        <f t="shared" si="62"/>
        <v/>
      </c>
      <c r="E342" s="11" t="str">
        <f t="shared" si="55"/>
        <v>마</v>
      </c>
      <c r="F342" s="11" t="str">
        <f t="shared" si="56"/>
        <v>저</v>
      </c>
      <c r="I342" t="str">
        <f t="shared" si="57"/>
        <v/>
      </c>
      <c r="J342" t="str">
        <f t="shared" si="58"/>
        <v/>
      </c>
      <c r="K342" t="str">
        <f t="shared" si="59"/>
        <v/>
      </c>
      <c r="L342">
        <f t="shared" si="60"/>
        <v>51.33</v>
      </c>
      <c r="AB342">
        <f t="shared" si="63"/>
        <v>0.99883245767659068</v>
      </c>
      <c r="AC342">
        <f t="shared" si="64"/>
        <v>99.883245767659062</v>
      </c>
      <c r="AD342">
        <f t="shared" si="65"/>
        <v>44.966532842875644</v>
      </c>
      <c r="AF342">
        <v>45.187581001545531</v>
      </c>
    </row>
    <row r="343" spans="1:32" x14ac:dyDescent="0.45">
      <c r="A343" t="s">
        <v>2197</v>
      </c>
      <c r="B343">
        <v>51.18</v>
      </c>
      <c r="C343">
        <f t="shared" si="61"/>
        <v>-0.14999999999999858</v>
      </c>
      <c r="D343" s="13" t="str">
        <f t="shared" si="62"/>
        <v/>
      </c>
      <c r="E343" s="11" t="str">
        <f t="shared" si="55"/>
        <v>마</v>
      </c>
      <c r="F343" s="11" t="str">
        <f t="shared" si="56"/>
        <v>저</v>
      </c>
      <c r="I343" t="str">
        <f t="shared" si="57"/>
        <v/>
      </c>
      <c r="J343" t="str">
        <f t="shared" si="58"/>
        <v/>
      </c>
      <c r="K343" t="str">
        <f t="shared" si="59"/>
        <v/>
      </c>
      <c r="L343">
        <f t="shared" si="60"/>
        <v>51.18</v>
      </c>
      <c r="AB343">
        <f t="shared" si="63"/>
        <v>0.99707773232028052</v>
      </c>
      <c r="AC343">
        <f t="shared" si="64"/>
        <v>99.707773232028046</v>
      </c>
      <c r="AD343">
        <f t="shared" si="65"/>
        <v>44.916160757067743</v>
      </c>
      <c r="AF343">
        <v>45.016403028327439</v>
      </c>
    </row>
    <row r="344" spans="1:32" x14ac:dyDescent="0.45">
      <c r="A344" t="s">
        <v>2192</v>
      </c>
      <c r="B344">
        <v>51.06</v>
      </c>
      <c r="C344">
        <f t="shared" si="61"/>
        <v>-0.11999999999999744</v>
      </c>
      <c r="D344" s="13" t="str">
        <f t="shared" si="62"/>
        <v/>
      </c>
      <c r="E344" s="11" t="str">
        <f t="shared" si="55"/>
        <v>마</v>
      </c>
      <c r="F344" s="11" t="str">
        <f t="shared" si="56"/>
        <v>저</v>
      </c>
      <c r="I344" t="str">
        <f t="shared" si="57"/>
        <v/>
      </c>
      <c r="J344" t="str">
        <f t="shared" si="58"/>
        <v/>
      </c>
      <c r="K344" t="str">
        <f t="shared" si="59"/>
        <v/>
      </c>
      <c r="L344">
        <f t="shared" si="60"/>
        <v>51.06</v>
      </c>
      <c r="AB344">
        <f t="shared" si="63"/>
        <v>0.99765533411488871</v>
      </c>
      <c r="AC344">
        <f t="shared" si="64"/>
        <v>99.765533411488875</v>
      </c>
      <c r="AD344">
        <f t="shared" si="65"/>
        <v>44.932751463376739</v>
      </c>
      <c r="AF344">
        <v>45.016573843770601</v>
      </c>
    </row>
    <row r="345" spans="1:32" x14ac:dyDescent="0.45">
      <c r="A345" t="s">
        <v>2204</v>
      </c>
      <c r="B345">
        <v>51</v>
      </c>
      <c r="C345">
        <f t="shared" si="61"/>
        <v>-6.0000000000002274E-2</v>
      </c>
      <c r="D345" s="13" t="str">
        <f t="shared" si="62"/>
        <v/>
      </c>
      <c r="E345" s="11" t="str">
        <f t="shared" si="55"/>
        <v>마</v>
      </c>
      <c r="F345" s="11" t="str">
        <f t="shared" si="56"/>
        <v>저</v>
      </c>
      <c r="I345" t="str">
        <f t="shared" si="57"/>
        <v/>
      </c>
      <c r="J345" t="str">
        <f t="shared" si="58"/>
        <v/>
      </c>
      <c r="K345" t="str">
        <f t="shared" si="59"/>
        <v/>
      </c>
      <c r="L345">
        <f t="shared" si="60"/>
        <v>51</v>
      </c>
      <c r="AB345">
        <f t="shared" si="63"/>
        <v>0.99882491186839006</v>
      </c>
      <c r="AC345">
        <f t="shared" si="64"/>
        <v>99.882491186839005</v>
      </c>
      <c r="AD345">
        <f t="shared" si="65"/>
        <v>44.966316418040954</v>
      </c>
      <c r="AF345">
        <v>45.016836843333486</v>
      </c>
    </row>
    <row r="346" spans="1:32" x14ac:dyDescent="0.45">
      <c r="A346" t="s">
        <v>2202</v>
      </c>
      <c r="B346">
        <v>50.82</v>
      </c>
      <c r="C346">
        <f t="shared" si="61"/>
        <v>-0.17999999999999972</v>
      </c>
      <c r="D346" s="13" t="str">
        <f t="shared" si="62"/>
        <v/>
      </c>
      <c r="E346" s="11" t="str">
        <f t="shared" si="55"/>
        <v>마</v>
      </c>
      <c r="F346" s="11" t="str">
        <f t="shared" si="56"/>
        <v>저</v>
      </c>
      <c r="I346" t="str">
        <f t="shared" si="57"/>
        <v/>
      </c>
      <c r="J346" t="str">
        <f t="shared" si="58"/>
        <v/>
      </c>
      <c r="K346" t="str">
        <f t="shared" si="59"/>
        <v/>
      </c>
      <c r="L346">
        <f t="shared" si="60"/>
        <v>50.82</v>
      </c>
      <c r="AB346">
        <f t="shared" si="63"/>
        <v>0.99647058823529411</v>
      </c>
      <c r="AC346">
        <f t="shared" si="64"/>
        <v>99.647058823529406</v>
      </c>
      <c r="AD346">
        <f t="shared" si="65"/>
        <v>44.898711161179499</v>
      </c>
      <c r="AF346">
        <v>45.016866581647939</v>
      </c>
    </row>
    <row r="347" spans="1:32" x14ac:dyDescent="0.45">
      <c r="A347" t="s">
        <v>2208</v>
      </c>
      <c r="B347">
        <v>50.85</v>
      </c>
      <c r="C347">
        <f t="shared" si="61"/>
        <v>3.0000000000001137E-2</v>
      </c>
      <c r="D347" s="13" t="str">
        <f t="shared" si="62"/>
        <v/>
      </c>
      <c r="E347" s="11" t="str">
        <f t="shared" ref="E347:E410" si="66">IF(D347="변곡점",IF(E346="마","플","마"),E346)</f>
        <v>마</v>
      </c>
      <c r="F347" s="11" t="str">
        <f t="shared" ref="F347:F410" si="67">IF(ABS(C347)&gt;15,"고","저")</f>
        <v>저</v>
      </c>
      <c r="I347" t="str">
        <f t="shared" si="57"/>
        <v/>
      </c>
      <c r="J347" t="str">
        <f t="shared" si="58"/>
        <v/>
      </c>
      <c r="K347" t="str">
        <f t="shared" si="59"/>
        <v/>
      </c>
      <c r="L347">
        <f t="shared" si="60"/>
        <v>50.85</v>
      </c>
      <c r="AB347">
        <f t="shared" si="63"/>
        <v>1.000590318772137</v>
      </c>
      <c r="AC347">
        <f t="shared" si="64"/>
        <v>100.0590318772137</v>
      </c>
      <c r="AD347">
        <f t="shared" si="65"/>
        <v>45.016906396532967</v>
      </c>
      <c r="AF347">
        <v>45.017016863031905</v>
      </c>
    </row>
    <row r="348" spans="1:32" x14ac:dyDescent="0.45">
      <c r="A348" t="s">
        <v>2209</v>
      </c>
      <c r="B348">
        <v>50.7</v>
      </c>
      <c r="C348">
        <f t="shared" si="61"/>
        <v>-0.14999999999999858</v>
      </c>
      <c r="D348" s="13" t="str">
        <f t="shared" si="62"/>
        <v/>
      </c>
      <c r="E348" s="11" t="str">
        <f t="shared" si="66"/>
        <v>마</v>
      </c>
      <c r="F348" s="11" t="str">
        <f t="shared" si="67"/>
        <v>저</v>
      </c>
      <c r="I348" t="str">
        <f t="shared" si="57"/>
        <v/>
      </c>
      <c r="J348" t="str">
        <f t="shared" si="58"/>
        <v/>
      </c>
      <c r="K348" t="str">
        <f t="shared" si="59"/>
        <v/>
      </c>
      <c r="L348">
        <f t="shared" si="60"/>
        <v>50.7</v>
      </c>
      <c r="AB348">
        <f t="shared" si="63"/>
        <v>0.99705014749262544</v>
      </c>
      <c r="AC348">
        <f t="shared" si="64"/>
        <v>99.705014749262546</v>
      </c>
      <c r="AD348">
        <f t="shared" si="65"/>
        <v>44.915368186346996</v>
      </c>
      <c r="AF348">
        <v>45.017118547298551</v>
      </c>
    </row>
    <row r="349" spans="1:32" x14ac:dyDescent="0.45">
      <c r="A349" t="s">
        <v>2215</v>
      </c>
      <c r="B349">
        <v>50.61</v>
      </c>
      <c r="C349">
        <f t="shared" si="61"/>
        <v>-9.0000000000003411E-2</v>
      </c>
      <c r="D349" s="13" t="str">
        <f t="shared" si="62"/>
        <v/>
      </c>
      <c r="E349" s="11" t="str">
        <f t="shared" si="66"/>
        <v>마</v>
      </c>
      <c r="F349" s="11" t="str">
        <f t="shared" si="67"/>
        <v>저</v>
      </c>
      <c r="I349" t="str">
        <f t="shared" si="57"/>
        <v/>
      </c>
      <c r="J349" t="str">
        <f t="shared" si="58"/>
        <v/>
      </c>
      <c r="K349" t="str">
        <f t="shared" si="59"/>
        <v/>
      </c>
      <c r="L349">
        <f t="shared" si="60"/>
        <v>50.61</v>
      </c>
      <c r="AB349">
        <f t="shared" si="63"/>
        <v>0.99822485207100586</v>
      </c>
      <c r="AC349">
        <f t="shared" si="64"/>
        <v>99.822485207100584</v>
      </c>
      <c r="AD349">
        <f t="shared" si="65"/>
        <v>44.94910059421909</v>
      </c>
      <c r="AF349">
        <v>46.648943310744492</v>
      </c>
    </row>
    <row r="350" spans="1:32" x14ac:dyDescent="0.45">
      <c r="A350" t="s">
        <v>2217</v>
      </c>
      <c r="B350">
        <v>50.64</v>
      </c>
      <c r="C350">
        <f t="shared" si="61"/>
        <v>3.0000000000001137E-2</v>
      </c>
      <c r="D350" s="13" t="str">
        <f t="shared" si="62"/>
        <v/>
      </c>
      <c r="E350" s="11" t="str">
        <f t="shared" si="66"/>
        <v>마</v>
      </c>
      <c r="F350" s="11" t="str">
        <f t="shared" si="67"/>
        <v>저</v>
      </c>
      <c r="I350" t="str">
        <f t="shared" si="57"/>
        <v/>
      </c>
      <c r="J350" t="str">
        <f t="shared" si="58"/>
        <v/>
      </c>
      <c r="K350" t="str">
        <f t="shared" si="59"/>
        <v/>
      </c>
      <c r="L350">
        <f t="shared" si="60"/>
        <v>50.64</v>
      </c>
      <c r="AB350">
        <f t="shared" si="63"/>
        <v>1.000592768227623</v>
      </c>
      <c r="AC350">
        <f t="shared" si="64"/>
        <v>100.0592768227623</v>
      </c>
      <c r="AD350">
        <f t="shared" si="65"/>
        <v>45.016976526766335</v>
      </c>
      <c r="AF350">
        <v>56.990186949140465</v>
      </c>
    </row>
    <row r="351" spans="1:32" x14ac:dyDescent="0.45">
      <c r="A351" t="s">
        <v>2216</v>
      </c>
      <c r="B351">
        <v>50.4</v>
      </c>
      <c r="C351">
        <f t="shared" si="61"/>
        <v>-0.24000000000000199</v>
      </c>
      <c r="D351" s="13" t="str">
        <f t="shared" si="62"/>
        <v/>
      </c>
      <c r="E351" s="11" t="str">
        <f t="shared" si="66"/>
        <v>마</v>
      </c>
      <c r="F351" s="11" t="str">
        <f t="shared" si="67"/>
        <v>저</v>
      </c>
      <c r="I351" t="str">
        <f t="shared" si="57"/>
        <v/>
      </c>
      <c r="J351" t="str">
        <f t="shared" si="58"/>
        <v/>
      </c>
      <c r="K351" t="str">
        <f t="shared" si="59"/>
        <v/>
      </c>
      <c r="L351">
        <f t="shared" si="60"/>
        <v>50.4</v>
      </c>
      <c r="AB351">
        <f t="shared" si="63"/>
        <v>0.99526066350710896</v>
      </c>
      <c r="AC351">
        <f t="shared" si="64"/>
        <v>99.526066350710892</v>
      </c>
      <c r="AD351">
        <f t="shared" si="65"/>
        <v>44.86390576779452</v>
      </c>
      <c r="AF351">
        <v>45.397010353054796</v>
      </c>
    </row>
    <row r="352" spans="1:32" x14ac:dyDescent="0.45">
      <c r="A352" t="s">
        <v>2227</v>
      </c>
      <c r="B352">
        <v>50.31</v>
      </c>
      <c r="C352">
        <f t="shared" si="61"/>
        <v>-8.9999999999996305E-2</v>
      </c>
      <c r="D352" s="13" t="str">
        <f t="shared" si="62"/>
        <v/>
      </c>
      <c r="E352" s="11" t="str">
        <f t="shared" si="66"/>
        <v>마</v>
      </c>
      <c r="F352" s="11" t="str">
        <f t="shared" si="67"/>
        <v>저</v>
      </c>
      <c r="I352" t="str">
        <f t="shared" si="57"/>
        <v/>
      </c>
      <c r="J352" t="str">
        <f t="shared" si="58"/>
        <v/>
      </c>
      <c r="K352" t="str">
        <f t="shared" si="59"/>
        <v/>
      </c>
      <c r="L352">
        <f t="shared" si="60"/>
        <v>50.31</v>
      </c>
      <c r="AB352">
        <f t="shared" si="63"/>
        <v>0.99821428571428583</v>
      </c>
      <c r="AC352">
        <f t="shared" si="64"/>
        <v>99.821428571428584</v>
      </c>
      <c r="AD352">
        <f t="shared" si="65"/>
        <v>44.948797350973564</v>
      </c>
      <c r="AF352">
        <v>45.134569785739281</v>
      </c>
    </row>
    <row r="353" spans="1:32" x14ac:dyDescent="0.45">
      <c r="A353" t="s">
        <v>2231</v>
      </c>
      <c r="B353">
        <v>50.37</v>
      </c>
      <c r="C353">
        <f t="shared" si="61"/>
        <v>5.9999999999995168E-2</v>
      </c>
      <c r="D353" s="13" t="str">
        <f t="shared" si="62"/>
        <v/>
      </c>
      <c r="E353" s="11" t="str">
        <f t="shared" si="66"/>
        <v>마</v>
      </c>
      <c r="F353" s="11" t="str">
        <f t="shared" si="67"/>
        <v>저</v>
      </c>
      <c r="I353" t="str">
        <f t="shared" si="57"/>
        <v/>
      </c>
      <c r="J353" t="str">
        <f t="shared" si="58"/>
        <v/>
      </c>
      <c r="K353" t="str">
        <f t="shared" si="59"/>
        <v/>
      </c>
      <c r="L353">
        <f t="shared" si="60"/>
        <v>50.37</v>
      </c>
      <c r="AB353">
        <f t="shared" si="63"/>
        <v>1.0011926058437686</v>
      </c>
      <c r="AC353">
        <f t="shared" si="64"/>
        <v>100.11926058437686</v>
      </c>
      <c r="AD353">
        <f t="shared" si="65"/>
        <v>45.034145275762903</v>
      </c>
      <c r="AF353">
        <v>45.049981766483818</v>
      </c>
    </row>
    <row r="354" spans="1:32" x14ac:dyDescent="0.45">
      <c r="A354" t="s">
        <v>2233</v>
      </c>
      <c r="B354">
        <v>50.22</v>
      </c>
      <c r="C354">
        <f t="shared" si="61"/>
        <v>-0.14999999999999858</v>
      </c>
      <c r="D354" s="13" t="str">
        <f t="shared" si="62"/>
        <v/>
      </c>
      <c r="E354" s="11" t="str">
        <f t="shared" si="66"/>
        <v>마</v>
      </c>
      <c r="F354" s="11" t="str">
        <f t="shared" si="67"/>
        <v>저</v>
      </c>
      <c r="I354" t="str">
        <f t="shared" si="57"/>
        <v/>
      </c>
      <c r="J354" t="str">
        <f t="shared" si="58"/>
        <v/>
      </c>
      <c r="K354" t="str">
        <f t="shared" si="59"/>
        <v/>
      </c>
      <c r="L354">
        <f t="shared" si="60"/>
        <v>50.22</v>
      </c>
      <c r="AB354">
        <f t="shared" si="63"/>
        <v>0.99702203692674218</v>
      </c>
      <c r="AC354">
        <f t="shared" si="64"/>
        <v>99.702203692674217</v>
      </c>
      <c r="AD354">
        <f t="shared" si="65"/>
        <v>44.914560487557537</v>
      </c>
      <c r="AF354">
        <v>45.066817205293816</v>
      </c>
    </row>
    <row r="355" spans="1:32" x14ac:dyDescent="0.45">
      <c r="A355" t="s">
        <v>2234</v>
      </c>
      <c r="B355">
        <v>50.1</v>
      </c>
      <c r="C355">
        <f t="shared" si="61"/>
        <v>-0.11999999999999744</v>
      </c>
      <c r="D355" s="13" t="str">
        <f t="shared" si="62"/>
        <v/>
      </c>
      <c r="E355" s="11" t="str">
        <f t="shared" si="66"/>
        <v>마</v>
      </c>
      <c r="F355" s="11" t="str">
        <f t="shared" si="67"/>
        <v>저</v>
      </c>
      <c r="I355" t="str">
        <f t="shared" si="57"/>
        <v/>
      </c>
      <c r="J355" t="str">
        <f t="shared" si="58"/>
        <v/>
      </c>
      <c r="K355" t="str">
        <f t="shared" si="59"/>
        <v/>
      </c>
      <c r="L355">
        <f t="shared" si="60"/>
        <v>50.1</v>
      </c>
      <c r="AB355">
        <f t="shared" si="63"/>
        <v>0.99761051373954601</v>
      </c>
      <c r="AC355">
        <f t="shared" si="64"/>
        <v>99.761051373954601</v>
      </c>
      <c r="AD355">
        <f t="shared" si="65"/>
        <v>44.931464411260407</v>
      </c>
      <c r="AF355">
        <v>45.051050577087359</v>
      </c>
    </row>
    <row r="356" spans="1:32" x14ac:dyDescent="0.45">
      <c r="A356" t="s">
        <v>2249</v>
      </c>
      <c r="B356">
        <v>80.52</v>
      </c>
      <c r="C356">
        <f t="shared" si="61"/>
        <v>30.419999999999995</v>
      </c>
      <c r="D356" s="13" t="str">
        <f t="shared" si="62"/>
        <v>변곡점</v>
      </c>
      <c r="E356" s="11" t="str">
        <f t="shared" si="66"/>
        <v>플</v>
      </c>
      <c r="F356" s="11" t="str">
        <f t="shared" si="67"/>
        <v>고</v>
      </c>
      <c r="I356">
        <f t="shared" si="57"/>
        <v>80.52</v>
      </c>
      <c r="J356" t="str">
        <f t="shared" si="58"/>
        <v/>
      </c>
      <c r="K356" t="str">
        <f t="shared" si="59"/>
        <v/>
      </c>
      <c r="L356" t="str">
        <f t="shared" si="60"/>
        <v/>
      </c>
      <c r="AB356">
        <f t="shared" si="63"/>
        <v>1.6071856287425148</v>
      </c>
      <c r="AC356">
        <f t="shared" si="64"/>
        <v>160.71856287425149</v>
      </c>
      <c r="AD356">
        <f t="shared" si="65"/>
        <v>58.10989216352985</v>
      </c>
      <c r="AF356">
        <v>52.126864778733498</v>
      </c>
    </row>
    <row r="357" spans="1:32" x14ac:dyDescent="0.45">
      <c r="A357" t="s">
        <v>2252</v>
      </c>
      <c r="B357">
        <v>81.599999999999994</v>
      </c>
      <c r="C357">
        <f t="shared" si="61"/>
        <v>1.0799999999999983</v>
      </c>
      <c r="D357" s="13" t="str">
        <f t="shared" si="62"/>
        <v/>
      </c>
      <c r="E357" s="11" t="str">
        <f t="shared" si="66"/>
        <v>플</v>
      </c>
      <c r="F357" s="11" t="str">
        <f t="shared" si="67"/>
        <v>저</v>
      </c>
      <c r="I357" t="str">
        <f t="shared" si="57"/>
        <v/>
      </c>
      <c r="J357">
        <f t="shared" si="58"/>
        <v>81.599999999999994</v>
      </c>
      <c r="K357" t="str">
        <f t="shared" si="59"/>
        <v/>
      </c>
      <c r="L357" t="str">
        <f t="shared" si="60"/>
        <v/>
      </c>
      <c r="AB357">
        <f t="shared" si="63"/>
        <v>1.0134128166915053</v>
      </c>
      <c r="AC357">
        <f t="shared" si="64"/>
        <v>101.34128166915053</v>
      </c>
      <c r="AD357">
        <f t="shared" si="65"/>
        <v>45.381683484595634</v>
      </c>
      <c r="AF357">
        <v>51.819600009250976</v>
      </c>
    </row>
    <row r="358" spans="1:32" x14ac:dyDescent="0.45">
      <c r="A358" t="s">
        <v>2267</v>
      </c>
      <c r="B358">
        <v>82.68</v>
      </c>
      <c r="C358">
        <f t="shared" si="61"/>
        <v>1.0800000000000125</v>
      </c>
      <c r="D358" s="13" t="str">
        <f t="shared" si="62"/>
        <v/>
      </c>
      <c r="E358" s="11" t="str">
        <f t="shared" si="66"/>
        <v>플</v>
      </c>
      <c r="F358" s="11" t="str">
        <f t="shared" si="67"/>
        <v>저</v>
      </c>
      <c r="I358" t="str">
        <f t="shared" si="57"/>
        <v/>
      </c>
      <c r="J358">
        <f t="shared" si="58"/>
        <v>82.68</v>
      </c>
      <c r="K358" t="str">
        <f t="shared" si="59"/>
        <v/>
      </c>
      <c r="L358" t="str">
        <f t="shared" si="60"/>
        <v/>
      </c>
      <c r="AB358">
        <f t="shared" si="63"/>
        <v>1.0132352941176472</v>
      </c>
      <c r="AC358">
        <f t="shared" si="64"/>
        <v>101.32352941176472</v>
      </c>
      <c r="AD358">
        <f t="shared" si="65"/>
        <v>45.376665147518771</v>
      </c>
      <c r="AF358">
        <v>45.219603116975563</v>
      </c>
    </row>
    <row r="359" spans="1:32" x14ac:dyDescent="0.45">
      <c r="A359" t="s">
        <v>2278</v>
      </c>
      <c r="B359">
        <v>83.13</v>
      </c>
      <c r="C359">
        <f t="shared" si="61"/>
        <v>0.44999999999998863</v>
      </c>
      <c r="D359" s="13" t="str">
        <f t="shared" si="62"/>
        <v/>
      </c>
      <c r="E359" s="11" t="str">
        <f t="shared" si="66"/>
        <v>플</v>
      </c>
      <c r="F359" s="11" t="str">
        <f t="shared" si="67"/>
        <v>저</v>
      </c>
      <c r="I359" t="str">
        <f t="shared" si="57"/>
        <v/>
      </c>
      <c r="J359">
        <f t="shared" si="58"/>
        <v>83.13</v>
      </c>
      <c r="K359" t="str">
        <f t="shared" si="59"/>
        <v/>
      </c>
      <c r="L359" t="str">
        <f t="shared" si="60"/>
        <v/>
      </c>
      <c r="AB359">
        <f t="shared" si="63"/>
        <v>1.0054426705370101</v>
      </c>
      <c r="AC359">
        <f t="shared" si="64"/>
        <v>100.54426705370101</v>
      </c>
      <c r="AD359">
        <f t="shared" si="65"/>
        <v>45.155497481932088</v>
      </c>
      <c r="AF359">
        <v>45.197248688178455</v>
      </c>
    </row>
    <row r="360" spans="1:32" x14ac:dyDescent="0.45">
      <c r="A360" t="s">
        <v>2276</v>
      </c>
      <c r="B360">
        <v>53.22</v>
      </c>
      <c r="C360">
        <f t="shared" si="61"/>
        <v>-29.909999999999997</v>
      </c>
      <c r="D360" s="13" t="str">
        <f t="shared" si="62"/>
        <v>변곡점</v>
      </c>
      <c r="E360" s="11" t="str">
        <f t="shared" si="66"/>
        <v>마</v>
      </c>
      <c r="F360" s="11" t="str">
        <f t="shared" si="67"/>
        <v>고</v>
      </c>
      <c r="I360" t="str">
        <f t="shared" si="57"/>
        <v/>
      </c>
      <c r="J360" t="str">
        <f t="shared" si="58"/>
        <v/>
      </c>
      <c r="K360">
        <f t="shared" si="59"/>
        <v>53.22</v>
      </c>
      <c r="L360" t="str">
        <f t="shared" si="60"/>
        <v/>
      </c>
      <c r="AB360">
        <f t="shared" si="63"/>
        <v>0.64020209310718157</v>
      </c>
      <c r="AC360">
        <f t="shared" si="64"/>
        <v>64.020209310718158</v>
      </c>
      <c r="AD360">
        <f t="shared" si="65"/>
        <v>32.627456762789997</v>
      </c>
      <c r="AF360">
        <v>45.033525905777644</v>
      </c>
    </row>
    <row r="361" spans="1:32" x14ac:dyDescent="0.45">
      <c r="A361" t="s">
        <v>2284</v>
      </c>
      <c r="B361">
        <v>52.86</v>
      </c>
      <c r="C361">
        <f t="shared" si="61"/>
        <v>-0.35999999999999943</v>
      </c>
      <c r="D361" s="13" t="str">
        <f t="shared" si="62"/>
        <v/>
      </c>
      <c r="E361" s="11" t="str">
        <f t="shared" si="66"/>
        <v>마</v>
      </c>
      <c r="F361" s="11" t="str">
        <f t="shared" si="67"/>
        <v>저</v>
      </c>
      <c r="I361" t="str">
        <f t="shared" si="57"/>
        <v/>
      </c>
      <c r="J361" t="str">
        <f t="shared" si="58"/>
        <v/>
      </c>
      <c r="K361" t="str">
        <f t="shared" si="59"/>
        <v/>
      </c>
      <c r="L361">
        <f t="shared" si="60"/>
        <v>52.86</v>
      </c>
      <c r="AB361">
        <f t="shared" si="63"/>
        <v>0.99323562570462232</v>
      </c>
      <c r="AC361">
        <f t="shared" si="64"/>
        <v>99.323562570462229</v>
      </c>
      <c r="AD361">
        <f t="shared" si="65"/>
        <v>44.805558055802692</v>
      </c>
      <c r="AF361">
        <v>45.034084338342851</v>
      </c>
    </row>
    <row r="362" spans="1:32" x14ac:dyDescent="0.45">
      <c r="A362" t="s">
        <v>2296</v>
      </c>
      <c r="B362">
        <v>52.8</v>
      </c>
      <c r="C362">
        <f t="shared" si="61"/>
        <v>-6.0000000000002274E-2</v>
      </c>
      <c r="D362" s="13" t="str">
        <f t="shared" si="62"/>
        <v/>
      </c>
      <c r="E362" s="11" t="str">
        <f t="shared" si="66"/>
        <v>마</v>
      </c>
      <c r="F362" s="11" t="str">
        <f t="shared" si="67"/>
        <v>저</v>
      </c>
      <c r="I362" t="str">
        <f t="shared" si="57"/>
        <v/>
      </c>
      <c r="J362" t="str">
        <f t="shared" si="58"/>
        <v/>
      </c>
      <c r="K362" t="str">
        <f t="shared" si="59"/>
        <v/>
      </c>
      <c r="L362">
        <f t="shared" si="60"/>
        <v>52.8</v>
      </c>
      <c r="AB362">
        <f t="shared" si="63"/>
        <v>0.99886492622020429</v>
      </c>
      <c r="AC362">
        <f t="shared" si="64"/>
        <v>99.886492622020427</v>
      </c>
      <c r="AD362">
        <f t="shared" si="65"/>
        <v>44.967464069645388</v>
      </c>
      <c r="AF362">
        <v>56.608263516151105</v>
      </c>
    </row>
    <row r="363" spans="1:32" x14ac:dyDescent="0.45">
      <c r="A363" t="s">
        <v>2289</v>
      </c>
      <c r="B363">
        <v>52.62</v>
      </c>
      <c r="C363">
        <f t="shared" si="61"/>
        <v>-0.17999999999999972</v>
      </c>
      <c r="D363" s="13" t="str">
        <f t="shared" si="62"/>
        <v/>
      </c>
      <c r="E363" s="11" t="str">
        <f t="shared" si="66"/>
        <v>마</v>
      </c>
      <c r="F363" s="11" t="str">
        <f t="shared" si="67"/>
        <v>저</v>
      </c>
      <c r="I363" t="str">
        <f t="shared" si="57"/>
        <v/>
      </c>
      <c r="J363" t="str">
        <f t="shared" si="58"/>
        <v/>
      </c>
      <c r="K363" t="str">
        <f t="shared" si="59"/>
        <v/>
      </c>
      <c r="L363">
        <f t="shared" si="60"/>
        <v>52.62</v>
      </c>
      <c r="AB363">
        <f t="shared" si="63"/>
        <v>0.99659090909090908</v>
      </c>
      <c r="AC363">
        <f t="shared" si="64"/>
        <v>99.659090909090907</v>
      </c>
      <c r="AD363">
        <f t="shared" si="65"/>
        <v>44.902170078828064</v>
      </c>
      <c r="AF363">
        <v>46.932058090931505</v>
      </c>
    </row>
    <row r="364" spans="1:32" x14ac:dyDescent="0.45">
      <c r="A364" t="s">
        <v>2304</v>
      </c>
      <c r="B364">
        <v>52.65</v>
      </c>
      <c r="C364">
        <f t="shared" si="61"/>
        <v>3.0000000000001137E-2</v>
      </c>
      <c r="D364" s="13" t="str">
        <f t="shared" si="62"/>
        <v/>
      </c>
      <c r="E364" s="11" t="str">
        <f t="shared" si="66"/>
        <v>마</v>
      </c>
      <c r="F364" s="11" t="str">
        <f t="shared" si="67"/>
        <v>저</v>
      </c>
      <c r="I364" t="str">
        <f t="shared" si="57"/>
        <v/>
      </c>
      <c r="J364" t="str">
        <f t="shared" si="58"/>
        <v/>
      </c>
      <c r="K364" t="str">
        <f t="shared" si="59"/>
        <v/>
      </c>
      <c r="L364">
        <f t="shared" si="60"/>
        <v>52.65</v>
      </c>
      <c r="AB364">
        <f t="shared" si="63"/>
        <v>1.000570125427594</v>
      </c>
      <c r="AC364">
        <f t="shared" si="64"/>
        <v>100.05701254275941</v>
      </c>
      <c r="AD364">
        <f t="shared" si="65"/>
        <v>45.016328235383874</v>
      </c>
      <c r="AF364">
        <v>45.429841333673288</v>
      </c>
    </row>
    <row r="365" spans="1:32" x14ac:dyDescent="0.45">
      <c r="A365" t="s">
        <v>2297</v>
      </c>
      <c r="B365">
        <v>52.47</v>
      </c>
      <c r="C365">
        <f t="shared" si="61"/>
        <v>-0.17999999999999972</v>
      </c>
      <c r="D365" s="13" t="str">
        <f t="shared" si="62"/>
        <v/>
      </c>
      <c r="E365" s="11" t="str">
        <f t="shared" si="66"/>
        <v>마</v>
      </c>
      <c r="F365" s="11" t="str">
        <f t="shared" si="67"/>
        <v>저</v>
      </c>
      <c r="I365" t="str">
        <f t="shared" si="57"/>
        <v/>
      </c>
      <c r="J365" t="str">
        <f t="shared" si="58"/>
        <v/>
      </c>
      <c r="K365" t="str">
        <f t="shared" si="59"/>
        <v/>
      </c>
      <c r="L365">
        <f t="shared" si="60"/>
        <v>52.47</v>
      </c>
      <c r="AB365">
        <f t="shared" si="63"/>
        <v>0.99658119658119659</v>
      </c>
      <c r="AC365">
        <f t="shared" si="64"/>
        <v>99.658119658119659</v>
      </c>
      <c r="AD365">
        <f t="shared" si="65"/>
        <v>44.901890884392515</v>
      </c>
      <c r="AF365">
        <v>45.166014108428634</v>
      </c>
    </row>
    <row r="366" spans="1:32" x14ac:dyDescent="0.45">
      <c r="A366" t="s">
        <v>2308</v>
      </c>
      <c r="B366">
        <v>52.32</v>
      </c>
      <c r="C366">
        <f t="shared" si="61"/>
        <v>-0.14999999999999858</v>
      </c>
      <c r="D366" s="13" t="str">
        <f t="shared" si="62"/>
        <v/>
      </c>
      <c r="E366" s="11" t="str">
        <f t="shared" si="66"/>
        <v>마</v>
      </c>
      <c r="F366" s="11" t="str">
        <f t="shared" si="67"/>
        <v>저</v>
      </c>
      <c r="I366" t="str">
        <f t="shared" si="57"/>
        <v/>
      </c>
      <c r="J366" t="str">
        <f t="shared" si="58"/>
        <v/>
      </c>
      <c r="K366" t="str">
        <f t="shared" si="59"/>
        <v/>
      </c>
      <c r="L366">
        <f t="shared" si="60"/>
        <v>52.32</v>
      </c>
      <c r="AB366">
        <f t="shared" si="63"/>
        <v>0.99714122355631796</v>
      </c>
      <c r="AC366">
        <f t="shared" si="64"/>
        <v>99.714122355631801</v>
      </c>
      <c r="AD366">
        <f t="shared" si="65"/>
        <v>44.917984912138522</v>
      </c>
      <c r="AF366">
        <v>45.049068597349844</v>
      </c>
    </row>
    <row r="367" spans="1:32" x14ac:dyDescent="0.45">
      <c r="A367" t="s">
        <v>2309</v>
      </c>
      <c r="B367">
        <v>52.29</v>
      </c>
      <c r="C367">
        <f t="shared" si="61"/>
        <v>-3.0000000000001137E-2</v>
      </c>
      <c r="D367" s="13" t="str">
        <f t="shared" si="62"/>
        <v/>
      </c>
      <c r="E367" s="11" t="str">
        <f t="shared" si="66"/>
        <v>마</v>
      </c>
      <c r="F367" s="11" t="str">
        <f t="shared" si="67"/>
        <v>저</v>
      </c>
      <c r="I367" t="str">
        <f t="shared" si="57"/>
        <v/>
      </c>
      <c r="J367" t="str">
        <f t="shared" si="58"/>
        <v/>
      </c>
      <c r="K367" t="str">
        <f t="shared" si="59"/>
        <v/>
      </c>
      <c r="L367">
        <f t="shared" si="60"/>
        <v>52.29</v>
      </c>
      <c r="AB367">
        <f t="shared" si="63"/>
        <v>0.99942660550458717</v>
      </c>
      <c r="AC367">
        <f t="shared" si="64"/>
        <v>99.942660550458712</v>
      </c>
      <c r="AD367">
        <f t="shared" si="65"/>
        <v>44.983568747363819</v>
      </c>
      <c r="AF367">
        <v>45.016506994505292</v>
      </c>
    </row>
    <row r="368" spans="1:32" x14ac:dyDescent="0.45">
      <c r="A368" t="s">
        <v>2314</v>
      </c>
      <c r="B368">
        <v>52.17</v>
      </c>
      <c r="C368">
        <f t="shared" si="61"/>
        <v>-0.11999999999999744</v>
      </c>
      <c r="D368" s="13" t="str">
        <f t="shared" si="62"/>
        <v/>
      </c>
      <c r="E368" s="11" t="str">
        <f t="shared" si="66"/>
        <v>마</v>
      </c>
      <c r="F368" s="11" t="str">
        <f t="shared" si="67"/>
        <v>저</v>
      </c>
      <c r="I368" t="str">
        <f t="shared" si="57"/>
        <v/>
      </c>
      <c r="J368" t="str">
        <f t="shared" si="58"/>
        <v/>
      </c>
      <c r="K368" t="str">
        <f t="shared" si="59"/>
        <v/>
      </c>
      <c r="L368">
        <f t="shared" si="60"/>
        <v>52.17</v>
      </c>
      <c r="AB368">
        <f t="shared" si="63"/>
        <v>0.99770510613884111</v>
      </c>
      <c r="AC368">
        <f t="shared" si="64"/>
        <v>99.770510613884113</v>
      </c>
      <c r="AD368">
        <f t="shared" si="65"/>
        <v>44.934180638357923</v>
      </c>
      <c r="AF368">
        <v>54.761478110155807</v>
      </c>
    </row>
    <row r="369" spans="1:32" x14ac:dyDescent="0.45">
      <c r="A369" t="s">
        <v>2321</v>
      </c>
      <c r="B369">
        <v>52.23</v>
      </c>
      <c r="C369">
        <f t="shared" si="61"/>
        <v>5.9999999999995168E-2</v>
      </c>
      <c r="D369" s="13" t="str">
        <f t="shared" si="62"/>
        <v/>
      </c>
      <c r="E369" s="11" t="str">
        <f t="shared" si="66"/>
        <v>마</v>
      </c>
      <c r="F369" s="11" t="str">
        <f t="shared" si="67"/>
        <v>저</v>
      </c>
      <c r="I369" t="str">
        <f t="shared" si="57"/>
        <v/>
      </c>
      <c r="J369" t="str">
        <f t="shared" si="58"/>
        <v/>
      </c>
      <c r="K369" t="str">
        <f t="shared" si="59"/>
        <v/>
      </c>
      <c r="L369">
        <f t="shared" si="60"/>
        <v>52.23</v>
      </c>
      <c r="AB369">
        <f t="shared" si="63"/>
        <v>1.0011500862564691</v>
      </c>
      <c r="AC369">
        <f t="shared" si="64"/>
        <v>100.11500862564691</v>
      </c>
      <c r="AD369">
        <f t="shared" si="65"/>
        <v>45.032928605290181</v>
      </c>
      <c r="AF369">
        <v>48.901004641287003</v>
      </c>
    </row>
    <row r="370" spans="1:32" x14ac:dyDescent="0.45">
      <c r="A370" t="s">
        <v>2328</v>
      </c>
      <c r="B370">
        <v>52.05</v>
      </c>
      <c r="C370">
        <f t="shared" si="61"/>
        <v>-0.17999999999999972</v>
      </c>
      <c r="D370" s="13" t="str">
        <f t="shared" si="62"/>
        <v/>
      </c>
      <c r="E370" s="11" t="str">
        <f t="shared" si="66"/>
        <v>마</v>
      </c>
      <c r="F370" s="11" t="str">
        <f t="shared" si="67"/>
        <v>저</v>
      </c>
      <c r="I370" t="str">
        <f t="shared" si="57"/>
        <v/>
      </c>
      <c r="J370" t="str">
        <f t="shared" si="58"/>
        <v/>
      </c>
      <c r="K370" t="str">
        <f t="shared" si="59"/>
        <v/>
      </c>
      <c r="L370">
        <f t="shared" si="60"/>
        <v>52.05</v>
      </c>
      <c r="AB370">
        <f t="shared" si="63"/>
        <v>0.99655370476737504</v>
      </c>
      <c r="AC370">
        <f t="shared" si="64"/>
        <v>99.655370476737502</v>
      </c>
      <c r="AD370">
        <f t="shared" si="65"/>
        <v>44.901100593885538</v>
      </c>
      <c r="AF370">
        <v>45.450973392142977</v>
      </c>
    </row>
    <row r="371" spans="1:32" x14ac:dyDescent="0.45">
      <c r="A371" t="s">
        <v>2327</v>
      </c>
      <c r="B371">
        <v>52.02</v>
      </c>
      <c r="C371">
        <f t="shared" si="61"/>
        <v>-2.9999999999994031E-2</v>
      </c>
      <c r="D371" s="13" t="str">
        <f t="shared" si="62"/>
        <v/>
      </c>
      <c r="E371" s="11" t="str">
        <f t="shared" si="66"/>
        <v>마</v>
      </c>
      <c r="F371" s="11" t="str">
        <f t="shared" si="67"/>
        <v>저</v>
      </c>
      <c r="I371" t="str">
        <f t="shared" si="57"/>
        <v/>
      </c>
      <c r="J371" t="str">
        <f t="shared" si="58"/>
        <v/>
      </c>
      <c r="K371" t="str">
        <f t="shared" si="59"/>
        <v/>
      </c>
      <c r="L371">
        <f t="shared" si="60"/>
        <v>52.02</v>
      </c>
      <c r="AB371">
        <f t="shared" si="63"/>
        <v>0.99942363112391941</v>
      </c>
      <c r="AC371">
        <f t="shared" si="64"/>
        <v>99.942363112391945</v>
      </c>
      <c r="AD371">
        <f t="shared" si="65"/>
        <v>44.983483488634761</v>
      </c>
      <c r="AF371">
        <v>45.016631575588931</v>
      </c>
    </row>
    <row r="372" spans="1:32" x14ac:dyDescent="0.45">
      <c r="A372" t="s">
        <v>2338</v>
      </c>
      <c r="B372">
        <v>51.84</v>
      </c>
      <c r="C372">
        <f t="shared" si="61"/>
        <v>-0.17999999999999972</v>
      </c>
      <c r="D372" s="13" t="str">
        <f t="shared" si="62"/>
        <v/>
      </c>
      <c r="E372" s="11" t="str">
        <f t="shared" si="66"/>
        <v>마</v>
      </c>
      <c r="F372" s="11" t="str">
        <f t="shared" si="67"/>
        <v>저</v>
      </c>
      <c r="I372" t="str">
        <f t="shared" si="57"/>
        <v/>
      </c>
      <c r="J372" t="str">
        <f t="shared" si="58"/>
        <v/>
      </c>
      <c r="K372" t="str">
        <f t="shared" si="59"/>
        <v/>
      </c>
      <c r="L372">
        <f t="shared" si="60"/>
        <v>51.84</v>
      </c>
      <c r="AB372">
        <f t="shared" si="63"/>
        <v>0.99653979238754331</v>
      </c>
      <c r="AC372">
        <f t="shared" si="64"/>
        <v>99.653979238754332</v>
      </c>
      <c r="AD372">
        <f t="shared" si="65"/>
        <v>44.900700654856465</v>
      </c>
      <c r="AF372">
        <v>45.017087914647874</v>
      </c>
    </row>
    <row r="373" spans="1:32" x14ac:dyDescent="0.45">
      <c r="A373" t="s">
        <v>2333</v>
      </c>
      <c r="B373">
        <v>51.84</v>
      </c>
      <c r="C373">
        <f t="shared" si="61"/>
        <v>0</v>
      </c>
      <c r="D373" s="13" t="str">
        <f t="shared" si="62"/>
        <v/>
      </c>
      <c r="E373" s="11" t="str">
        <f t="shared" si="66"/>
        <v>마</v>
      </c>
      <c r="F373" s="11" t="str">
        <f t="shared" si="67"/>
        <v>저</v>
      </c>
      <c r="I373" t="str">
        <f t="shared" si="57"/>
        <v/>
      </c>
      <c r="J373" t="str">
        <f t="shared" si="58"/>
        <v/>
      </c>
      <c r="K373" t="str">
        <f t="shared" si="59"/>
        <v/>
      </c>
      <c r="L373">
        <f t="shared" si="60"/>
        <v>51.84</v>
      </c>
      <c r="AB373">
        <f t="shared" si="63"/>
        <v>1</v>
      </c>
      <c r="AC373">
        <f t="shared" si="64"/>
        <v>100</v>
      </c>
      <c r="AD373">
        <f t="shared" si="65"/>
        <v>45</v>
      </c>
      <c r="AF373">
        <v>58.281418338526088</v>
      </c>
    </row>
    <row r="374" spans="1:32" x14ac:dyDescent="0.45">
      <c r="A374" t="s">
        <v>2341</v>
      </c>
      <c r="B374">
        <v>51.75</v>
      </c>
      <c r="C374">
        <f t="shared" si="61"/>
        <v>-9.0000000000003411E-2</v>
      </c>
      <c r="D374" s="13" t="str">
        <f t="shared" si="62"/>
        <v/>
      </c>
      <c r="E374" s="11" t="str">
        <f t="shared" si="66"/>
        <v>마</v>
      </c>
      <c r="F374" s="11" t="str">
        <f t="shared" si="67"/>
        <v>저</v>
      </c>
      <c r="I374" t="str">
        <f t="shared" si="57"/>
        <v/>
      </c>
      <c r="J374" t="str">
        <f t="shared" si="58"/>
        <v/>
      </c>
      <c r="K374" t="str">
        <f t="shared" si="59"/>
        <v/>
      </c>
      <c r="L374">
        <f t="shared" si="60"/>
        <v>51.75</v>
      </c>
      <c r="AB374">
        <f t="shared" si="63"/>
        <v>0.99826388888888884</v>
      </c>
      <c r="AC374">
        <f t="shared" si="64"/>
        <v>99.826388888888886</v>
      </c>
      <c r="AD374">
        <f t="shared" si="65"/>
        <v>44.950220881757694</v>
      </c>
      <c r="AF374">
        <v>45.316315039092665</v>
      </c>
    </row>
    <row r="375" spans="1:32" x14ac:dyDescent="0.45">
      <c r="A375" t="s">
        <v>2360</v>
      </c>
      <c r="B375">
        <v>51.69</v>
      </c>
      <c r="C375">
        <f t="shared" si="61"/>
        <v>-6.0000000000002274E-2</v>
      </c>
      <c r="D375" s="13" t="str">
        <f t="shared" si="62"/>
        <v/>
      </c>
      <c r="E375" s="11" t="str">
        <f t="shared" si="66"/>
        <v>마</v>
      </c>
      <c r="F375" s="11" t="str">
        <f t="shared" si="67"/>
        <v>저</v>
      </c>
      <c r="I375" t="str">
        <f t="shared" si="57"/>
        <v/>
      </c>
      <c r="J375" t="str">
        <f t="shared" si="58"/>
        <v/>
      </c>
      <c r="K375" t="str">
        <f t="shared" si="59"/>
        <v/>
      </c>
      <c r="L375">
        <f t="shared" si="60"/>
        <v>51.69</v>
      </c>
      <c r="AB375">
        <f t="shared" si="63"/>
        <v>0.99884057971014484</v>
      </c>
      <c r="AC375">
        <f t="shared" si="64"/>
        <v>99.884057971014485</v>
      </c>
      <c r="AD375">
        <f t="shared" si="65"/>
        <v>44.966765792872799</v>
      </c>
      <c r="AF375">
        <v>45.333596111055549</v>
      </c>
    </row>
    <row r="376" spans="1:32" x14ac:dyDescent="0.45">
      <c r="A376" t="s">
        <v>2357</v>
      </c>
      <c r="B376">
        <v>51.57</v>
      </c>
      <c r="C376">
        <f t="shared" si="61"/>
        <v>-0.11999999999999744</v>
      </c>
      <c r="D376" s="13" t="str">
        <f t="shared" si="62"/>
        <v/>
      </c>
      <c r="E376" s="11" t="str">
        <f t="shared" si="66"/>
        <v>마</v>
      </c>
      <c r="F376" s="11" t="str">
        <f t="shared" si="67"/>
        <v>저</v>
      </c>
      <c r="I376" t="str">
        <f t="shared" si="57"/>
        <v/>
      </c>
      <c r="J376" t="str">
        <f t="shared" si="58"/>
        <v/>
      </c>
      <c r="K376" t="str">
        <f t="shared" si="59"/>
        <v/>
      </c>
      <c r="L376">
        <f t="shared" si="60"/>
        <v>51.57</v>
      </c>
      <c r="AB376">
        <f t="shared" si="63"/>
        <v>0.99767846778874059</v>
      </c>
      <c r="AC376">
        <f t="shared" si="64"/>
        <v>99.767846778874059</v>
      </c>
      <c r="AD376">
        <f t="shared" si="65"/>
        <v>44.933415742335583</v>
      </c>
      <c r="AF376">
        <v>45.017047241244391</v>
      </c>
    </row>
    <row r="377" spans="1:32" x14ac:dyDescent="0.45">
      <c r="A377" t="s">
        <v>2365</v>
      </c>
      <c r="B377">
        <v>51.63</v>
      </c>
      <c r="C377">
        <f t="shared" si="61"/>
        <v>6.0000000000002274E-2</v>
      </c>
      <c r="D377" s="13" t="str">
        <f t="shared" si="62"/>
        <v/>
      </c>
      <c r="E377" s="11" t="str">
        <f t="shared" si="66"/>
        <v>마</v>
      </c>
      <c r="F377" s="11" t="str">
        <f t="shared" si="67"/>
        <v>저</v>
      </c>
      <c r="I377" t="str">
        <f t="shared" si="57"/>
        <v/>
      </c>
      <c r="J377" t="str">
        <f t="shared" si="58"/>
        <v/>
      </c>
      <c r="K377" t="str">
        <f t="shared" si="59"/>
        <v/>
      </c>
      <c r="L377">
        <f t="shared" si="60"/>
        <v>51.63</v>
      </c>
      <c r="AB377">
        <f t="shared" si="63"/>
        <v>1.0011634671320535</v>
      </c>
      <c r="AC377">
        <f t="shared" si="64"/>
        <v>100.11634671320535</v>
      </c>
      <c r="AD377">
        <f t="shared" si="65"/>
        <v>45.033311495963581</v>
      </c>
      <c r="AF377">
        <v>58.108180354402116</v>
      </c>
    </row>
    <row r="378" spans="1:32" x14ac:dyDescent="0.45">
      <c r="A378" t="s">
        <v>2366</v>
      </c>
      <c r="B378">
        <v>51.42</v>
      </c>
      <c r="C378">
        <f t="shared" si="61"/>
        <v>-0.21000000000000085</v>
      </c>
      <c r="D378" s="13" t="str">
        <f t="shared" si="62"/>
        <v/>
      </c>
      <c r="E378" s="11" t="str">
        <f t="shared" si="66"/>
        <v>마</v>
      </c>
      <c r="F378" s="11" t="str">
        <f t="shared" si="67"/>
        <v>저</v>
      </c>
      <c r="I378" t="str">
        <f t="shared" si="57"/>
        <v/>
      </c>
      <c r="J378" t="str">
        <f t="shared" si="58"/>
        <v/>
      </c>
      <c r="K378" t="str">
        <f t="shared" si="59"/>
        <v/>
      </c>
      <c r="L378">
        <f t="shared" si="60"/>
        <v>51.42</v>
      </c>
      <c r="AB378">
        <f t="shared" si="63"/>
        <v>0.99593259732713535</v>
      </c>
      <c r="AC378">
        <f t="shared" si="64"/>
        <v>99.593259732713534</v>
      </c>
      <c r="AD378">
        <f t="shared" si="65"/>
        <v>44.883240203376282</v>
      </c>
      <c r="AF378">
        <v>45.624020182573794</v>
      </c>
    </row>
    <row r="379" spans="1:32" x14ac:dyDescent="0.45">
      <c r="A379" t="s">
        <v>2376</v>
      </c>
      <c r="B379">
        <v>51.24</v>
      </c>
      <c r="C379">
        <f t="shared" si="61"/>
        <v>-0.17999999999999972</v>
      </c>
      <c r="D379" s="13" t="str">
        <f t="shared" si="62"/>
        <v/>
      </c>
      <c r="E379" s="11" t="str">
        <f t="shared" si="66"/>
        <v>마</v>
      </c>
      <c r="F379" s="11" t="str">
        <f t="shared" si="67"/>
        <v>저</v>
      </c>
      <c r="I379" t="str">
        <f t="shared" si="57"/>
        <v/>
      </c>
      <c r="J379" t="str">
        <f t="shared" si="58"/>
        <v/>
      </c>
      <c r="K379" t="str">
        <f t="shared" si="59"/>
        <v/>
      </c>
      <c r="L379">
        <f t="shared" si="60"/>
        <v>51.24</v>
      </c>
      <c r="AB379">
        <f t="shared" si="63"/>
        <v>0.9964994165694282</v>
      </c>
      <c r="AC379">
        <f t="shared" si="64"/>
        <v>99.649941656942815</v>
      </c>
      <c r="AD379">
        <f t="shared" si="65"/>
        <v>44.8995399401539</v>
      </c>
      <c r="AF379">
        <v>45.198110186061449</v>
      </c>
    </row>
    <row r="380" spans="1:32" x14ac:dyDescent="0.45">
      <c r="A380" t="s">
        <v>2379</v>
      </c>
      <c r="B380">
        <v>51.36</v>
      </c>
      <c r="C380">
        <f t="shared" si="61"/>
        <v>0.11999999999999744</v>
      </c>
      <c r="D380" s="13" t="str">
        <f t="shared" si="62"/>
        <v/>
      </c>
      <c r="E380" s="11" t="str">
        <f t="shared" si="66"/>
        <v>마</v>
      </c>
      <c r="F380" s="11" t="str">
        <f t="shared" si="67"/>
        <v>저</v>
      </c>
      <c r="I380" t="str">
        <f t="shared" si="57"/>
        <v/>
      </c>
      <c r="J380" t="str">
        <f t="shared" si="58"/>
        <v/>
      </c>
      <c r="K380" t="str">
        <f t="shared" si="59"/>
        <v/>
      </c>
      <c r="L380">
        <f t="shared" si="60"/>
        <v>51.36</v>
      </c>
      <c r="AB380">
        <f t="shared" si="63"/>
        <v>1.0023419203747073</v>
      </c>
      <c r="AC380">
        <f t="shared" si="64"/>
        <v>100.23419203747072</v>
      </c>
      <c r="AD380">
        <f t="shared" si="65"/>
        <v>45.067012577061206</v>
      </c>
      <c r="AF380">
        <v>45.016497488606305</v>
      </c>
    </row>
    <row r="381" spans="1:32" x14ac:dyDescent="0.45">
      <c r="A381" t="s">
        <v>2389</v>
      </c>
      <c r="B381">
        <v>51.27</v>
      </c>
      <c r="C381">
        <f t="shared" si="61"/>
        <v>-8.9999999999996305E-2</v>
      </c>
      <c r="D381" s="13" t="str">
        <f t="shared" si="62"/>
        <v/>
      </c>
      <c r="E381" s="11" t="str">
        <f t="shared" si="66"/>
        <v>마</v>
      </c>
      <c r="F381" s="11" t="str">
        <f t="shared" si="67"/>
        <v>저</v>
      </c>
      <c r="I381" t="str">
        <f t="shared" si="57"/>
        <v/>
      </c>
      <c r="J381" t="str">
        <f t="shared" si="58"/>
        <v/>
      </c>
      <c r="K381" t="str">
        <f t="shared" si="59"/>
        <v/>
      </c>
      <c r="L381">
        <f t="shared" si="60"/>
        <v>51.27</v>
      </c>
      <c r="AB381">
        <f t="shared" si="63"/>
        <v>0.99824766355140193</v>
      </c>
      <c r="AC381">
        <f t="shared" si="64"/>
        <v>99.824766355140198</v>
      </c>
      <c r="AD381">
        <f t="shared" si="65"/>
        <v>44.949755248618011</v>
      </c>
      <c r="AF381">
        <v>45.033330874374556</v>
      </c>
    </row>
    <row r="382" spans="1:32" x14ac:dyDescent="0.45">
      <c r="A382" t="s">
        <v>2388</v>
      </c>
      <c r="B382">
        <v>51.24</v>
      </c>
      <c r="C382">
        <f t="shared" si="61"/>
        <v>-3.0000000000001137E-2</v>
      </c>
      <c r="D382" s="13" t="str">
        <f t="shared" si="62"/>
        <v/>
      </c>
      <c r="E382" s="11" t="str">
        <f t="shared" si="66"/>
        <v>마</v>
      </c>
      <c r="F382" s="11" t="str">
        <f t="shared" si="67"/>
        <v>저</v>
      </c>
      <c r="I382" t="str">
        <f t="shared" si="57"/>
        <v/>
      </c>
      <c r="J382" t="str">
        <f t="shared" si="58"/>
        <v/>
      </c>
      <c r="K382" t="str">
        <f t="shared" si="59"/>
        <v/>
      </c>
      <c r="L382">
        <f t="shared" si="60"/>
        <v>51.24</v>
      </c>
      <c r="AB382">
        <f t="shared" si="63"/>
        <v>0.99941486249268574</v>
      </c>
      <c r="AC382">
        <f t="shared" si="64"/>
        <v>99.941486249268578</v>
      </c>
      <c r="AD382">
        <f t="shared" si="65"/>
        <v>44.983232139924688</v>
      </c>
      <c r="AF382">
        <v>45.016728694272992</v>
      </c>
    </row>
    <row r="383" spans="1:32" x14ac:dyDescent="0.45">
      <c r="A383" t="s">
        <v>2392</v>
      </c>
      <c r="B383">
        <v>51.15</v>
      </c>
      <c r="C383">
        <f t="shared" si="61"/>
        <v>-9.0000000000003411E-2</v>
      </c>
      <c r="D383" s="13" t="str">
        <f t="shared" si="62"/>
        <v/>
      </c>
      <c r="E383" s="11" t="str">
        <f t="shared" si="66"/>
        <v>마</v>
      </c>
      <c r="F383" s="11" t="str">
        <f t="shared" si="67"/>
        <v>저</v>
      </c>
      <c r="I383" t="str">
        <f t="shared" si="57"/>
        <v/>
      </c>
      <c r="J383" t="str">
        <f t="shared" si="58"/>
        <v/>
      </c>
      <c r="K383" t="str">
        <f t="shared" si="59"/>
        <v/>
      </c>
      <c r="L383">
        <f t="shared" si="60"/>
        <v>51.15</v>
      </c>
      <c r="AB383">
        <f t="shared" si="63"/>
        <v>0.9982435597189695</v>
      </c>
      <c r="AC383">
        <f t="shared" si="64"/>
        <v>99.824355971896949</v>
      </c>
      <c r="AD383">
        <f t="shared" si="65"/>
        <v>44.949637476041318</v>
      </c>
      <c r="AF383">
        <v>45.050480849945004</v>
      </c>
    </row>
    <row r="384" spans="1:32" x14ac:dyDescent="0.45">
      <c r="A384" t="s">
        <v>2395</v>
      </c>
      <c r="B384">
        <v>51.03</v>
      </c>
      <c r="C384">
        <f t="shared" si="61"/>
        <v>-0.11999999999999744</v>
      </c>
      <c r="D384" s="13" t="str">
        <f t="shared" si="62"/>
        <v/>
      </c>
      <c r="E384" s="11" t="str">
        <f t="shared" si="66"/>
        <v>마</v>
      </c>
      <c r="F384" s="11" t="str">
        <f t="shared" si="67"/>
        <v>저</v>
      </c>
      <c r="I384" t="str">
        <f t="shared" si="57"/>
        <v/>
      </c>
      <c r="J384" t="str">
        <f t="shared" si="58"/>
        <v/>
      </c>
      <c r="K384" t="str">
        <f t="shared" si="59"/>
        <v/>
      </c>
      <c r="L384">
        <f t="shared" si="60"/>
        <v>51.03</v>
      </c>
      <c r="AB384">
        <f t="shared" si="63"/>
        <v>0.99765395894428155</v>
      </c>
      <c r="AC384">
        <f t="shared" si="64"/>
        <v>99.765395894428153</v>
      </c>
      <c r="AD384">
        <f t="shared" si="65"/>
        <v>44.932711975135504</v>
      </c>
      <c r="AF384">
        <v>45.03378288494892</v>
      </c>
    </row>
    <row r="385" spans="1:32" x14ac:dyDescent="0.45">
      <c r="A385" t="s">
        <v>2403</v>
      </c>
      <c r="B385">
        <v>50.97</v>
      </c>
      <c r="C385">
        <f t="shared" si="61"/>
        <v>-6.0000000000002274E-2</v>
      </c>
      <c r="D385" s="13" t="str">
        <f t="shared" si="62"/>
        <v/>
      </c>
      <c r="E385" s="11" t="str">
        <f t="shared" si="66"/>
        <v>마</v>
      </c>
      <c r="F385" s="11" t="str">
        <f t="shared" si="67"/>
        <v>저</v>
      </c>
      <c r="I385" t="str">
        <f t="shared" si="57"/>
        <v/>
      </c>
      <c r="J385" t="str">
        <f t="shared" si="58"/>
        <v/>
      </c>
      <c r="K385" t="str">
        <f t="shared" si="59"/>
        <v/>
      </c>
      <c r="L385">
        <f t="shared" si="60"/>
        <v>50.97</v>
      </c>
      <c r="AB385">
        <f t="shared" si="63"/>
        <v>0.99882422104644319</v>
      </c>
      <c r="AC385">
        <f t="shared" si="64"/>
        <v>99.88242210464432</v>
      </c>
      <c r="AD385">
        <f t="shared" si="65"/>
        <v>44.966296604173777</v>
      </c>
      <c r="AF385">
        <v>48.151013837372361</v>
      </c>
    </row>
    <row r="386" spans="1:32" x14ac:dyDescent="0.45">
      <c r="A386" t="s">
        <v>2401</v>
      </c>
      <c r="B386">
        <v>50.97</v>
      </c>
      <c r="C386">
        <f t="shared" si="61"/>
        <v>0</v>
      </c>
      <c r="D386" s="13" t="str">
        <f t="shared" si="62"/>
        <v/>
      </c>
      <c r="E386" s="11" t="str">
        <f t="shared" si="66"/>
        <v>마</v>
      </c>
      <c r="F386" s="11" t="str">
        <f t="shared" si="67"/>
        <v>저</v>
      </c>
      <c r="I386" t="str">
        <f t="shared" ref="I386:I449" si="68">IF(AND(E386="플", F386="고"),$B386,"")</f>
        <v/>
      </c>
      <c r="J386" t="str">
        <f t="shared" ref="J386:J449" si="69">IF(AND(E386="플", F386="저"),$B386,"")</f>
        <v/>
      </c>
      <c r="K386" t="str">
        <f t="shared" ref="K386:K449" si="70">IF(AND(E386="마", F386="고"),$B386,"")</f>
        <v/>
      </c>
      <c r="L386">
        <f t="shared" ref="L386:L449" si="71">IF(AND(E386="마", F386="저"),$B386,"")</f>
        <v>50.97</v>
      </c>
      <c r="AB386">
        <f t="shared" si="63"/>
        <v>1</v>
      </c>
      <c r="AC386">
        <f t="shared" si="64"/>
        <v>100</v>
      </c>
      <c r="AD386">
        <f t="shared" si="65"/>
        <v>45</v>
      </c>
      <c r="AF386">
        <v>55.69811985891922</v>
      </c>
    </row>
    <row r="387" spans="1:32" x14ac:dyDescent="0.45">
      <c r="A387" t="s">
        <v>2402</v>
      </c>
      <c r="B387">
        <v>50.79</v>
      </c>
      <c r="C387">
        <f t="shared" ref="C387:C450" si="72">B387-B386</f>
        <v>-0.17999999999999972</v>
      </c>
      <c r="D387" s="13" t="str">
        <f t="shared" ref="D387:D450" si="73">IF(AND(ABS(C387)&gt;15,ABS(C386)&lt;15),"변곡점","")</f>
        <v/>
      </c>
      <c r="E387" s="11" t="str">
        <f t="shared" si="66"/>
        <v>마</v>
      </c>
      <c r="F387" s="11" t="str">
        <f t="shared" si="67"/>
        <v>저</v>
      </c>
      <c r="I387" t="str">
        <f t="shared" si="68"/>
        <v/>
      </c>
      <c r="J387" t="str">
        <f t="shared" si="69"/>
        <v/>
      </c>
      <c r="K387" t="str">
        <f t="shared" si="70"/>
        <v/>
      </c>
      <c r="L387">
        <f t="shared" si="71"/>
        <v>50.79</v>
      </c>
      <c r="AB387">
        <f t="shared" ref="AB387:AB450" si="74">B387/B386</f>
        <v>0.9964685108887581</v>
      </c>
      <c r="AC387">
        <f t="shared" si="64"/>
        <v>99.646851088875806</v>
      </c>
      <c r="AD387">
        <f t="shared" si="65"/>
        <v>44.898651439111333</v>
      </c>
      <c r="AF387">
        <v>45.199052007873547</v>
      </c>
    </row>
    <row r="388" spans="1:32" x14ac:dyDescent="0.45">
      <c r="A388" t="s">
        <v>2407</v>
      </c>
      <c r="B388">
        <v>50.82</v>
      </c>
      <c r="C388">
        <f t="shared" si="72"/>
        <v>3.0000000000001137E-2</v>
      </c>
      <c r="D388" s="13" t="str">
        <f t="shared" si="73"/>
        <v/>
      </c>
      <c r="E388" s="11" t="str">
        <f t="shared" si="66"/>
        <v>마</v>
      </c>
      <c r="F388" s="11" t="str">
        <f t="shared" si="67"/>
        <v>저</v>
      </c>
      <c r="I388" t="str">
        <f t="shared" si="68"/>
        <v/>
      </c>
      <c r="J388" t="str">
        <f t="shared" si="69"/>
        <v/>
      </c>
      <c r="K388" t="str">
        <f t="shared" si="70"/>
        <v/>
      </c>
      <c r="L388">
        <f t="shared" si="71"/>
        <v>50.82</v>
      </c>
      <c r="AB388">
        <f t="shared" si="74"/>
        <v>1.0005906674542233</v>
      </c>
      <c r="AC388">
        <f t="shared" ref="AC388:AC451" si="75">AB388*100</f>
        <v>100.05906674542233</v>
      </c>
      <c r="AD388">
        <f t="shared" ref="AD388:AD451" si="76">DEGREES(ATAN(AC388/100))</f>
        <v>45.01691637964224</v>
      </c>
      <c r="AF388">
        <v>45.290839022350553</v>
      </c>
    </row>
    <row r="389" spans="1:32" x14ac:dyDescent="0.45">
      <c r="A389" t="s">
        <v>2422</v>
      </c>
      <c r="B389">
        <v>50.73</v>
      </c>
      <c r="C389">
        <f t="shared" si="72"/>
        <v>-9.0000000000003411E-2</v>
      </c>
      <c r="D389" s="13" t="str">
        <f t="shared" si="73"/>
        <v/>
      </c>
      <c r="E389" s="11" t="str">
        <f t="shared" si="66"/>
        <v>마</v>
      </c>
      <c r="F389" s="11" t="str">
        <f t="shared" si="67"/>
        <v>저</v>
      </c>
      <c r="I389" t="str">
        <f t="shared" si="68"/>
        <v/>
      </c>
      <c r="J389" t="str">
        <f t="shared" si="69"/>
        <v/>
      </c>
      <c r="K389" t="str">
        <f t="shared" si="70"/>
        <v/>
      </c>
      <c r="L389">
        <f t="shared" si="71"/>
        <v>50.73</v>
      </c>
      <c r="AB389">
        <f t="shared" si="74"/>
        <v>0.99822904368358911</v>
      </c>
      <c r="AC389">
        <f t="shared" si="75"/>
        <v>99.822904368358905</v>
      </c>
      <c r="AD389">
        <f t="shared" si="76"/>
        <v>44.94922088817264</v>
      </c>
      <c r="AF389">
        <v>45.033234207127201</v>
      </c>
    </row>
    <row r="390" spans="1:32" x14ac:dyDescent="0.45">
      <c r="A390" t="s">
        <v>2417</v>
      </c>
      <c r="B390">
        <v>50.61</v>
      </c>
      <c r="C390">
        <f t="shared" si="72"/>
        <v>-0.11999999999999744</v>
      </c>
      <c r="D390" s="13" t="str">
        <f t="shared" si="73"/>
        <v/>
      </c>
      <c r="E390" s="11" t="str">
        <f t="shared" si="66"/>
        <v>마</v>
      </c>
      <c r="F390" s="11" t="str">
        <f t="shared" si="67"/>
        <v>저</v>
      </c>
      <c r="I390" t="str">
        <f t="shared" si="68"/>
        <v/>
      </c>
      <c r="J390" t="str">
        <f t="shared" si="69"/>
        <v/>
      </c>
      <c r="K390" t="str">
        <f t="shared" si="70"/>
        <v/>
      </c>
      <c r="L390">
        <f t="shared" si="71"/>
        <v>50.61</v>
      </c>
      <c r="AB390">
        <f t="shared" si="74"/>
        <v>0.99763453577764638</v>
      </c>
      <c r="AC390">
        <f t="shared" si="75"/>
        <v>99.763453577764636</v>
      </c>
      <c r="AD390">
        <f t="shared" si="76"/>
        <v>44.932154230037149</v>
      </c>
      <c r="AF390">
        <v>54.773822108360427</v>
      </c>
    </row>
    <row r="391" spans="1:32" x14ac:dyDescent="0.45">
      <c r="A391" t="s">
        <v>2425</v>
      </c>
      <c r="B391">
        <v>50.61</v>
      </c>
      <c r="C391">
        <f t="shared" si="72"/>
        <v>0</v>
      </c>
      <c r="D391" s="13" t="str">
        <f t="shared" si="73"/>
        <v/>
      </c>
      <c r="E391" s="11" t="str">
        <f t="shared" si="66"/>
        <v>마</v>
      </c>
      <c r="F391" s="11" t="str">
        <f t="shared" si="67"/>
        <v>저</v>
      </c>
      <c r="I391" t="str">
        <f t="shared" si="68"/>
        <v/>
      </c>
      <c r="J391" t="str">
        <f t="shared" si="69"/>
        <v/>
      </c>
      <c r="K391" t="str">
        <f t="shared" si="70"/>
        <v/>
      </c>
      <c r="L391">
        <f t="shared" si="71"/>
        <v>50.61</v>
      </c>
      <c r="AB391">
        <f t="shared" si="74"/>
        <v>1</v>
      </c>
      <c r="AC391">
        <f t="shared" si="75"/>
        <v>100</v>
      </c>
      <c r="AD391">
        <f t="shared" si="76"/>
        <v>45</v>
      </c>
      <c r="AF391">
        <v>49.23349406166146</v>
      </c>
    </row>
    <row r="392" spans="1:32" x14ac:dyDescent="0.45">
      <c r="A392" t="s">
        <v>2427</v>
      </c>
      <c r="B392">
        <v>50.4</v>
      </c>
      <c r="C392">
        <f t="shared" si="72"/>
        <v>-0.21000000000000085</v>
      </c>
      <c r="D392" s="13" t="str">
        <f t="shared" si="73"/>
        <v/>
      </c>
      <c r="E392" s="11" t="str">
        <f t="shared" si="66"/>
        <v>마</v>
      </c>
      <c r="F392" s="11" t="str">
        <f t="shared" si="67"/>
        <v>저</v>
      </c>
      <c r="I392" t="str">
        <f t="shared" si="68"/>
        <v/>
      </c>
      <c r="J392" t="str">
        <f t="shared" si="69"/>
        <v/>
      </c>
      <c r="K392" t="str">
        <f t="shared" si="70"/>
        <v/>
      </c>
      <c r="L392">
        <f t="shared" si="71"/>
        <v>50.4</v>
      </c>
      <c r="AB392">
        <f t="shared" si="74"/>
        <v>0.99585062240663902</v>
      </c>
      <c r="AC392">
        <f t="shared" si="75"/>
        <v>99.585062240663902</v>
      </c>
      <c r="AD392">
        <f t="shared" si="76"/>
        <v>44.88088212689312</v>
      </c>
      <c r="AF392">
        <v>45.35393018262257</v>
      </c>
    </row>
    <row r="393" spans="1:32" x14ac:dyDescent="0.45">
      <c r="A393" t="s">
        <v>2435</v>
      </c>
      <c r="B393">
        <v>50.43</v>
      </c>
      <c r="C393">
        <f t="shared" si="72"/>
        <v>3.0000000000001137E-2</v>
      </c>
      <c r="D393" s="13" t="str">
        <f t="shared" si="73"/>
        <v/>
      </c>
      <c r="E393" s="11" t="str">
        <f t="shared" si="66"/>
        <v>마</v>
      </c>
      <c r="F393" s="11" t="str">
        <f t="shared" si="67"/>
        <v>저</v>
      </c>
      <c r="I393" t="str">
        <f t="shared" si="68"/>
        <v/>
      </c>
      <c r="J393" t="str">
        <f t="shared" si="69"/>
        <v/>
      </c>
      <c r="K393" t="str">
        <f t="shared" si="70"/>
        <v/>
      </c>
      <c r="L393">
        <f t="shared" si="71"/>
        <v>50.43</v>
      </c>
      <c r="AB393">
        <f t="shared" si="74"/>
        <v>1.0005952380952381</v>
      </c>
      <c r="AC393">
        <f t="shared" si="75"/>
        <v>100.05952380952381</v>
      </c>
      <c r="AD393">
        <f t="shared" si="76"/>
        <v>45.017047241244391</v>
      </c>
      <c r="AF393">
        <v>45.016450122864988</v>
      </c>
    </row>
    <row r="394" spans="1:32" x14ac:dyDescent="0.45">
      <c r="A394" t="s">
        <v>2439</v>
      </c>
      <c r="B394">
        <v>50.31</v>
      </c>
      <c r="C394">
        <f t="shared" si="72"/>
        <v>-0.11999999999999744</v>
      </c>
      <c r="D394" s="13" t="str">
        <f t="shared" si="73"/>
        <v/>
      </c>
      <c r="E394" s="11" t="str">
        <f t="shared" si="66"/>
        <v>마</v>
      </c>
      <c r="F394" s="11" t="str">
        <f t="shared" si="67"/>
        <v>저</v>
      </c>
      <c r="I394" t="str">
        <f t="shared" si="68"/>
        <v/>
      </c>
      <c r="J394" t="str">
        <f t="shared" si="69"/>
        <v/>
      </c>
      <c r="K394" t="str">
        <f t="shared" si="70"/>
        <v/>
      </c>
      <c r="L394">
        <f t="shared" si="71"/>
        <v>50.31</v>
      </c>
      <c r="AB394">
        <f t="shared" si="74"/>
        <v>0.9976204640095182</v>
      </c>
      <c r="AC394">
        <f t="shared" si="75"/>
        <v>99.762046400951817</v>
      </c>
      <c r="AD394">
        <f t="shared" si="76"/>
        <v>44.931750146023006</v>
      </c>
      <c r="AF394">
        <v>45.049779118242306</v>
      </c>
    </row>
    <row r="395" spans="1:32" x14ac:dyDescent="0.45">
      <c r="A395" t="s">
        <v>2449</v>
      </c>
      <c r="B395">
        <v>50.43</v>
      </c>
      <c r="C395">
        <f t="shared" si="72"/>
        <v>0.11999999999999744</v>
      </c>
      <c r="D395" s="13" t="str">
        <f t="shared" si="73"/>
        <v/>
      </c>
      <c r="E395" s="11" t="str">
        <f t="shared" si="66"/>
        <v>마</v>
      </c>
      <c r="F395" s="11" t="str">
        <f t="shared" si="67"/>
        <v>저</v>
      </c>
      <c r="I395" t="str">
        <f t="shared" si="68"/>
        <v/>
      </c>
      <c r="J395" t="str">
        <f t="shared" si="69"/>
        <v/>
      </c>
      <c r="K395" t="str">
        <f t="shared" si="70"/>
        <v/>
      </c>
      <c r="L395">
        <f t="shared" si="71"/>
        <v>50.43</v>
      </c>
      <c r="AB395">
        <f t="shared" si="74"/>
        <v>1.0023852116875371</v>
      </c>
      <c r="AC395">
        <f t="shared" si="75"/>
        <v>100.23852116875372</v>
      </c>
      <c r="AD395">
        <f t="shared" si="76"/>
        <v>45.068249853976994</v>
      </c>
      <c r="AF395">
        <v>45.033234207127201</v>
      </c>
    </row>
    <row r="396" spans="1:32" x14ac:dyDescent="0.45">
      <c r="A396" t="s">
        <v>2445</v>
      </c>
      <c r="B396">
        <v>50.22</v>
      </c>
      <c r="C396">
        <f t="shared" si="72"/>
        <v>-0.21000000000000085</v>
      </c>
      <c r="D396" s="13" t="str">
        <f t="shared" si="73"/>
        <v/>
      </c>
      <c r="E396" s="11" t="str">
        <f t="shared" si="66"/>
        <v>마</v>
      </c>
      <c r="F396" s="11" t="str">
        <f t="shared" si="67"/>
        <v>저</v>
      </c>
      <c r="I396" t="str">
        <f t="shared" si="68"/>
        <v/>
      </c>
      <c r="J396" t="str">
        <f t="shared" si="69"/>
        <v/>
      </c>
      <c r="K396" t="str">
        <f t="shared" si="70"/>
        <v/>
      </c>
      <c r="L396">
        <f t="shared" si="71"/>
        <v>50.22</v>
      </c>
      <c r="AB396">
        <f t="shared" si="74"/>
        <v>0.99583581201665672</v>
      </c>
      <c r="AC396">
        <f t="shared" si="75"/>
        <v>99.583581201665666</v>
      </c>
      <c r="AD396">
        <f t="shared" si="76"/>
        <v>44.880456073141609</v>
      </c>
      <c r="AF396">
        <v>45.033330874374556</v>
      </c>
    </row>
    <row r="397" spans="1:32" x14ac:dyDescent="0.45">
      <c r="A397" t="s">
        <v>2442</v>
      </c>
      <c r="B397">
        <v>50.13</v>
      </c>
      <c r="C397">
        <f t="shared" si="72"/>
        <v>-8.9999999999996305E-2</v>
      </c>
      <c r="D397" s="13" t="str">
        <f t="shared" si="73"/>
        <v/>
      </c>
      <c r="E397" s="11" t="str">
        <f t="shared" si="66"/>
        <v>마</v>
      </c>
      <c r="F397" s="11" t="str">
        <f t="shared" si="67"/>
        <v>저</v>
      </c>
      <c r="I397" t="str">
        <f t="shared" si="68"/>
        <v/>
      </c>
      <c r="J397" t="str">
        <f t="shared" si="69"/>
        <v/>
      </c>
      <c r="K397" t="str">
        <f t="shared" si="70"/>
        <v/>
      </c>
      <c r="L397">
        <f t="shared" si="71"/>
        <v>50.13</v>
      </c>
      <c r="AB397">
        <f t="shared" si="74"/>
        <v>0.99820788530465954</v>
      </c>
      <c r="AC397">
        <f t="shared" si="75"/>
        <v>99.820788530465947</v>
      </c>
      <c r="AD397">
        <f t="shared" si="76"/>
        <v>44.948613664438604</v>
      </c>
      <c r="AF397">
        <v>45.033762977537528</v>
      </c>
    </row>
    <row r="398" spans="1:32" x14ac:dyDescent="0.45">
      <c r="A398" t="s">
        <v>2456</v>
      </c>
      <c r="B398">
        <v>50.19</v>
      </c>
      <c r="C398">
        <f t="shared" si="72"/>
        <v>5.9999999999995168E-2</v>
      </c>
      <c r="D398" s="13" t="str">
        <f t="shared" si="73"/>
        <v/>
      </c>
      <c r="E398" s="11" t="str">
        <f t="shared" si="66"/>
        <v>마</v>
      </c>
      <c r="F398" s="11" t="str">
        <f t="shared" si="67"/>
        <v>저</v>
      </c>
      <c r="I398" t="str">
        <f t="shared" si="68"/>
        <v/>
      </c>
      <c r="J398" t="str">
        <f t="shared" si="69"/>
        <v/>
      </c>
      <c r="K398" t="str">
        <f t="shared" si="70"/>
        <v/>
      </c>
      <c r="L398">
        <f t="shared" si="71"/>
        <v>50.19</v>
      </c>
      <c r="AB398">
        <f t="shared" si="74"/>
        <v>1.0011968880909634</v>
      </c>
      <c r="AC398">
        <f t="shared" si="75"/>
        <v>100.11968880909635</v>
      </c>
      <c r="AD398">
        <f t="shared" si="76"/>
        <v>45.034267806627625</v>
      </c>
      <c r="AF398">
        <v>45.017128782602747</v>
      </c>
    </row>
    <row r="399" spans="1:32" x14ac:dyDescent="0.45">
      <c r="A399" t="s">
        <v>2466</v>
      </c>
      <c r="B399">
        <v>81.09</v>
      </c>
      <c r="C399">
        <f t="shared" si="72"/>
        <v>30.900000000000006</v>
      </c>
      <c r="D399" s="13" t="str">
        <f t="shared" si="73"/>
        <v>변곡점</v>
      </c>
      <c r="E399" s="11" t="str">
        <f t="shared" si="66"/>
        <v>플</v>
      </c>
      <c r="F399" s="11" t="str">
        <f t="shared" si="67"/>
        <v>고</v>
      </c>
      <c r="I399">
        <f t="shared" si="68"/>
        <v>81.09</v>
      </c>
      <c r="J399" t="str">
        <f t="shared" si="69"/>
        <v/>
      </c>
      <c r="K399" t="str">
        <f t="shared" si="70"/>
        <v/>
      </c>
      <c r="L399" t="str">
        <f t="shared" si="71"/>
        <v/>
      </c>
      <c r="AB399">
        <f t="shared" si="74"/>
        <v>1.6156604901374778</v>
      </c>
      <c r="AC399">
        <f t="shared" si="75"/>
        <v>161.56604901374777</v>
      </c>
      <c r="AD399">
        <f t="shared" si="76"/>
        <v>58.244898541084012</v>
      </c>
      <c r="AF399">
        <v>49.211853490088608</v>
      </c>
    </row>
    <row r="400" spans="1:32" x14ac:dyDescent="0.45">
      <c r="A400" t="s">
        <v>2476</v>
      </c>
      <c r="B400">
        <v>81.96</v>
      </c>
      <c r="C400">
        <f t="shared" si="72"/>
        <v>0.86999999999999034</v>
      </c>
      <c r="D400" s="13" t="str">
        <f t="shared" si="73"/>
        <v/>
      </c>
      <c r="E400" s="11" t="str">
        <f t="shared" si="66"/>
        <v>플</v>
      </c>
      <c r="F400" s="11" t="str">
        <f t="shared" si="67"/>
        <v>저</v>
      </c>
      <c r="I400" t="str">
        <f t="shared" si="68"/>
        <v/>
      </c>
      <c r="J400">
        <f t="shared" si="69"/>
        <v>81.96</v>
      </c>
      <c r="K400" t="str">
        <f t="shared" si="70"/>
        <v/>
      </c>
      <c r="L400" t="str">
        <f t="shared" si="71"/>
        <v/>
      </c>
      <c r="AB400">
        <f t="shared" si="74"/>
        <v>1.0107288198298185</v>
      </c>
      <c r="AC400">
        <f t="shared" si="75"/>
        <v>101.07288198298185</v>
      </c>
      <c r="AD400">
        <f t="shared" si="76"/>
        <v>45.305715149482019</v>
      </c>
      <c r="AF400">
        <v>54.565880681793672</v>
      </c>
    </row>
    <row r="401" spans="1:32" x14ac:dyDescent="0.45">
      <c r="A401" t="s">
        <v>2469</v>
      </c>
      <c r="B401">
        <v>82.92</v>
      </c>
      <c r="C401">
        <f t="shared" si="72"/>
        <v>0.96000000000000796</v>
      </c>
      <c r="D401" s="13" t="str">
        <f t="shared" si="73"/>
        <v/>
      </c>
      <c r="E401" s="11" t="str">
        <f t="shared" si="66"/>
        <v>플</v>
      </c>
      <c r="F401" s="11" t="str">
        <f t="shared" si="67"/>
        <v>저</v>
      </c>
      <c r="I401" t="str">
        <f t="shared" si="68"/>
        <v/>
      </c>
      <c r="J401">
        <f t="shared" si="69"/>
        <v>82.92</v>
      </c>
      <c r="K401" t="str">
        <f t="shared" si="70"/>
        <v/>
      </c>
      <c r="L401" t="str">
        <f t="shared" si="71"/>
        <v/>
      </c>
      <c r="AB401">
        <f t="shared" si="74"/>
        <v>1.0117130307467057</v>
      </c>
      <c r="AC401">
        <f t="shared" si="75"/>
        <v>101.17130307467058</v>
      </c>
      <c r="AD401">
        <f t="shared" si="76"/>
        <v>45.333596111055549</v>
      </c>
      <c r="AF401">
        <v>45.209490033616177</v>
      </c>
    </row>
    <row r="402" spans="1:32" x14ac:dyDescent="0.45">
      <c r="A402" t="s">
        <v>2482</v>
      </c>
      <c r="B402">
        <v>57.42</v>
      </c>
      <c r="C402">
        <f t="shared" si="72"/>
        <v>-25.5</v>
      </c>
      <c r="D402" s="13" t="str">
        <f t="shared" si="73"/>
        <v>변곡점</v>
      </c>
      <c r="E402" s="11" t="str">
        <f t="shared" si="66"/>
        <v>마</v>
      </c>
      <c r="F402" s="11" t="str">
        <f t="shared" si="67"/>
        <v>고</v>
      </c>
      <c r="I402" t="str">
        <f t="shared" si="68"/>
        <v/>
      </c>
      <c r="J402" t="str">
        <f t="shared" si="69"/>
        <v/>
      </c>
      <c r="K402">
        <f t="shared" si="70"/>
        <v>57.42</v>
      </c>
      <c r="L402" t="str">
        <f t="shared" si="71"/>
        <v/>
      </c>
      <c r="AB402">
        <f t="shared" si="74"/>
        <v>0.69247467438494936</v>
      </c>
      <c r="AC402">
        <f t="shared" si="75"/>
        <v>69.247467438494937</v>
      </c>
      <c r="AD402">
        <f t="shared" si="76"/>
        <v>34.70162056678118</v>
      </c>
      <c r="AF402">
        <v>45.321708114340048</v>
      </c>
    </row>
    <row r="403" spans="1:32" x14ac:dyDescent="0.45">
      <c r="A403" t="s">
        <v>2493</v>
      </c>
      <c r="B403">
        <v>53.01</v>
      </c>
      <c r="C403">
        <f t="shared" si="72"/>
        <v>-4.4100000000000037</v>
      </c>
      <c r="D403" s="13" t="str">
        <f t="shared" si="73"/>
        <v/>
      </c>
      <c r="E403" s="11" t="str">
        <f t="shared" si="66"/>
        <v>마</v>
      </c>
      <c r="F403" s="11" t="str">
        <f t="shared" si="67"/>
        <v>저</v>
      </c>
      <c r="I403" t="str">
        <f t="shared" si="68"/>
        <v/>
      </c>
      <c r="J403" t="str">
        <f t="shared" si="69"/>
        <v/>
      </c>
      <c r="K403" t="str">
        <f t="shared" si="70"/>
        <v/>
      </c>
      <c r="L403">
        <f t="shared" si="71"/>
        <v>53.01</v>
      </c>
      <c r="AB403">
        <f t="shared" si="74"/>
        <v>0.92319749216300939</v>
      </c>
      <c r="AC403">
        <f t="shared" si="75"/>
        <v>92.319749216300934</v>
      </c>
      <c r="AD403">
        <f t="shared" si="76"/>
        <v>42.713119665695814</v>
      </c>
      <c r="AF403">
        <v>45.016506994505292</v>
      </c>
    </row>
    <row r="404" spans="1:32" x14ac:dyDescent="0.45">
      <c r="A404" t="s">
        <v>2502</v>
      </c>
      <c r="B404">
        <v>52.74</v>
      </c>
      <c r="C404">
        <f t="shared" si="72"/>
        <v>-0.26999999999999602</v>
      </c>
      <c r="D404" s="13" t="str">
        <f t="shared" si="73"/>
        <v/>
      </c>
      <c r="E404" s="11" t="str">
        <f t="shared" si="66"/>
        <v>마</v>
      </c>
      <c r="F404" s="11" t="str">
        <f t="shared" si="67"/>
        <v>저</v>
      </c>
      <c r="I404" t="str">
        <f t="shared" si="68"/>
        <v/>
      </c>
      <c r="J404" t="str">
        <f t="shared" si="69"/>
        <v/>
      </c>
      <c r="K404" t="str">
        <f t="shared" si="70"/>
        <v/>
      </c>
      <c r="L404">
        <f t="shared" si="71"/>
        <v>52.74</v>
      </c>
      <c r="AB404">
        <f t="shared" si="74"/>
        <v>0.99490662139219022</v>
      </c>
      <c r="AC404">
        <f t="shared" si="75"/>
        <v>99.490662139219026</v>
      </c>
      <c r="AD404">
        <f t="shared" si="76"/>
        <v>44.85371322124108</v>
      </c>
      <c r="AF404">
        <v>45.050069121696851</v>
      </c>
    </row>
    <row r="405" spans="1:32" x14ac:dyDescent="0.45">
      <c r="A405" t="s">
        <v>2503</v>
      </c>
      <c r="B405">
        <v>52.77</v>
      </c>
      <c r="C405">
        <f t="shared" si="72"/>
        <v>3.0000000000001137E-2</v>
      </c>
      <c r="D405" s="13" t="str">
        <f t="shared" si="73"/>
        <v/>
      </c>
      <c r="E405" s="11" t="str">
        <f t="shared" si="66"/>
        <v>마</v>
      </c>
      <c r="F405" s="11" t="str">
        <f t="shared" si="67"/>
        <v>저</v>
      </c>
      <c r="I405" t="str">
        <f t="shared" si="68"/>
        <v/>
      </c>
      <c r="J405" t="str">
        <f t="shared" si="69"/>
        <v/>
      </c>
      <c r="K405" t="str">
        <f t="shared" si="70"/>
        <v/>
      </c>
      <c r="L405">
        <f t="shared" si="71"/>
        <v>52.77</v>
      </c>
      <c r="AB405">
        <f t="shared" si="74"/>
        <v>1.0005688282138794</v>
      </c>
      <c r="AC405">
        <f t="shared" si="75"/>
        <v>100.05688282138794</v>
      </c>
      <c r="AD405">
        <f t="shared" si="76"/>
        <v>45.016291094105505</v>
      </c>
      <c r="AF405">
        <v>45.033663791374906</v>
      </c>
    </row>
    <row r="406" spans="1:32" x14ac:dyDescent="0.45">
      <c r="A406" t="s">
        <v>2507</v>
      </c>
      <c r="B406">
        <v>52.71</v>
      </c>
      <c r="C406">
        <f t="shared" si="72"/>
        <v>-6.0000000000002274E-2</v>
      </c>
      <c r="D406" s="13" t="str">
        <f t="shared" si="73"/>
        <v/>
      </c>
      <c r="E406" s="11" t="str">
        <f t="shared" si="66"/>
        <v>마</v>
      </c>
      <c r="F406" s="11" t="str">
        <f t="shared" si="67"/>
        <v>저</v>
      </c>
      <c r="I406" t="str">
        <f t="shared" si="68"/>
        <v/>
      </c>
      <c r="J406" t="str">
        <f t="shared" si="69"/>
        <v/>
      </c>
      <c r="K406" t="str">
        <f t="shared" si="70"/>
        <v/>
      </c>
      <c r="L406">
        <f t="shared" si="71"/>
        <v>52.71</v>
      </c>
      <c r="AB406">
        <f t="shared" si="74"/>
        <v>0.99886299033541781</v>
      </c>
      <c r="AC406">
        <f t="shared" si="75"/>
        <v>99.886299033541775</v>
      </c>
      <c r="AD406">
        <f t="shared" si="76"/>
        <v>44.967408547591901</v>
      </c>
      <c r="AF406">
        <v>45.033762977537528</v>
      </c>
    </row>
    <row r="407" spans="1:32" x14ac:dyDescent="0.45">
      <c r="A407" t="s">
        <v>2511</v>
      </c>
      <c r="B407">
        <v>52.53</v>
      </c>
      <c r="C407">
        <f t="shared" si="72"/>
        <v>-0.17999999999999972</v>
      </c>
      <c r="D407" s="13" t="str">
        <f t="shared" si="73"/>
        <v/>
      </c>
      <c r="E407" s="11" t="str">
        <f t="shared" si="66"/>
        <v>마</v>
      </c>
      <c r="F407" s="11" t="str">
        <f t="shared" si="67"/>
        <v>저</v>
      </c>
      <c r="I407" t="str">
        <f t="shared" si="68"/>
        <v/>
      </c>
      <c r="J407" t="str">
        <f t="shared" si="69"/>
        <v/>
      </c>
      <c r="K407" t="str">
        <f t="shared" si="70"/>
        <v/>
      </c>
      <c r="L407">
        <f t="shared" si="71"/>
        <v>52.53</v>
      </c>
      <c r="AB407">
        <f t="shared" si="74"/>
        <v>0.9965850882185544</v>
      </c>
      <c r="AC407">
        <f t="shared" si="75"/>
        <v>99.658508821855435</v>
      </c>
      <c r="AD407">
        <f t="shared" si="76"/>
        <v>44.902002753177186</v>
      </c>
      <c r="AF407">
        <v>45.034043834088173</v>
      </c>
    </row>
    <row r="408" spans="1:32" x14ac:dyDescent="0.45">
      <c r="A408" t="s">
        <v>2518</v>
      </c>
      <c r="B408">
        <v>52.44</v>
      </c>
      <c r="C408">
        <f t="shared" si="72"/>
        <v>-9.0000000000003411E-2</v>
      </c>
      <c r="D408" s="13" t="str">
        <f t="shared" si="73"/>
        <v/>
      </c>
      <c r="E408" s="11" t="str">
        <f t="shared" si="66"/>
        <v>마</v>
      </c>
      <c r="F408" s="11" t="str">
        <f t="shared" si="67"/>
        <v>저</v>
      </c>
      <c r="I408" t="str">
        <f t="shared" si="68"/>
        <v/>
      </c>
      <c r="J408" t="str">
        <f t="shared" si="69"/>
        <v/>
      </c>
      <c r="K408" t="str">
        <f t="shared" si="70"/>
        <v/>
      </c>
      <c r="L408">
        <f t="shared" si="71"/>
        <v>52.44</v>
      </c>
      <c r="AB408">
        <f t="shared" si="74"/>
        <v>0.99828669331810382</v>
      </c>
      <c r="AC408">
        <f t="shared" si="75"/>
        <v>99.828669331810389</v>
      </c>
      <c r="AD408">
        <f t="shared" si="76"/>
        <v>44.950875308253686</v>
      </c>
      <c r="AF408">
        <v>58.106128184684614</v>
      </c>
    </row>
    <row r="409" spans="1:32" x14ac:dyDescent="0.45">
      <c r="A409" t="s">
        <v>2523</v>
      </c>
      <c r="B409">
        <v>52.44</v>
      </c>
      <c r="C409">
        <f t="shared" si="72"/>
        <v>0</v>
      </c>
      <c r="D409" s="13" t="str">
        <f t="shared" si="73"/>
        <v/>
      </c>
      <c r="E409" s="11" t="str">
        <f t="shared" si="66"/>
        <v>마</v>
      </c>
      <c r="F409" s="11" t="str">
        <f t="shared" si="67"/>
        <v>저</v>
      </c>
      <c r="I409" t="str">
        <f t="shared" si="68"/>
        <v/>
      </c>
      <c r="J409" t="str">
        <f t="shared" si="69"/>
        <v/>
      </c>
      <c r="K409" t="str">
        <f t="shared" si="70"/>
        <v/>
      </c>
      <c r="L409">
        <f t="shared" si="71"/>
        <v>52.44</v>
      </c>
      <c r="AB409">
        <f t="shared" si="74"/>
        <v>1</v>
      </c>
      <c r="AC409">
        <f t="shared" si="75"/>
        <v>100</v>
      </c>
      <c r="AD409">
        <f t="shared" si="76"/>
        <v>45</v>
      </c>
      <c r="AF409">
        <v>45.62332982197772</v>
      </c>
    </row>
    <row r="410" spans="1:32" x14ac:dyDescent="0.45">
      <c r="A410" t="s">
        <v>2526</v>
      </c>
      <c r="B410">
        <v>52.32</v>
      </c>
      <c r="C410">
        <f t="shared" si="72"/>
        <v>-0.11999999999999744</v>
      </c>
      <c r="D410" s="13" t="str">
        <f t="shared" si="73"/>
        <v/>
      </c>
      <c r="E410" s="11" t="str">
        <f t="shared" si="66"/>
        <v>마</v>
      </c>
      <c r="F410" s="11" t="str">
        <f t="shared" si="67"/>
        <v>저</v>
      </c>
      <c r="I410" t="str">
        <f t="shared" si="68"/>
        <v/>
      </c>
      <c r="J410" t="str">
        <f t="shared" si="69"/>
        <v/>
      </c>
      <c r="K410" t="str">
        <f t="shared" si="70"/>
        <v/>
      </c>
      <c r="L410">
        <f t="shared" si="71"/>
        <v>52.32</v>
      </c>
      <c r="AB410">
        <f t="shared" si="74"/>
        <v>0.99771167048054921</v>
      </c>
      <c r="AC410">
        <f t="shared" si="75"/>
        <v>99.77116704805492</v>
      </c>
      <c r="AD410">
        <f t="shared" si="76"/>
        <v>44.934369124337259</v>
      </c>
      <c r="AF410">
        <v>45.156346108703758</v>
      </c>
    </row>
    <row r="411" spans="1:32" x14ac:dyDescent="0.45">
      <c r="A411" t="s">
        <v>2534</v>
      </c>
      <c r="B411">
        <v>52.2</v>
      </c>
      <c r="C411">
        <f t="shared" si="72"/>
        <v>-0.11999999999999744</v>
      </c>
      <c r="D411" s="13" t="str">
        <f t="shared" si="73"/>
        <v/>
      </c>
      <c r="E411" s="11" t="str">
        <f t="shared" ref="E411:E474" si="77">IF(D411="변곡점",IF(E410="마","플","마"),E410)</f>
        <v>마</v>
      </c>
      <c r="F411" s="11" t="str">
        <f t="shared" ref="F411:F474" si="78">IF(ABS(C411)&gt;15,"고","저")</f>
        <v>저</v>
      </c>
      <c r="I411" t="str">
        <f t="shared" si="68"/>
        <v/>
      </c>
      <c r="J411" t="str">
        <f t="shared" si="69"/>
        <v/>
      </c>
      <c r="K411" t="str">
        <f t="shared" si="70"/>
        <v/>
      </c>
      <c r="L411">
        <f t="shared" si="71"/>
        <v>52.2</v>
      </c>
      <c r="AB411">
        <f t="shared" si="74"/>
        <v>0.99770642201834869</v>
      </c>
      <c r="AC411">
        <f t="shared" si="75"/>
        <v>99.770642201834875</v>
      </c>
      <c r="AD411">
        <f t="shared" si="76"/>
        <v>44.934218422114405</v>
      </c>
      <c r="AF411">
        <v>45.032572924013905</v>
      </c>
    </row>
    <row r="412" spans="1:32" x14ac:dyDescent="0.45">
      <c r="A412" t="s">
        <v>2539</v>
      </c>
      <c r="B412">
        <v>52.08</v>
      </c>
      <c r="C412">
        <f t="shared" si="72"/>
        <v>-0.12000000000000455</v>
      </c>
      <c r="D412" s="13" t="str">
        <f t="shared" si="73"/>
        <v/>
      </c>
      <c r="E412" s="11" t="str">
        <f t="shared" si="77"/>
        <v>마</v>
      </c>
      <c r="F412" s="11" t="str">
        <f t="shared" si="78"/>
        <v>저</v>
      </c>
      <c r="I412" t="str">
        <f t="shared" si="68"/>
        <v/>
      </c>
      <c r="J412" t="str">
        <f t="shared" si="69"/>
        <v/>
      </c>
      <c r="K412" t="str">
        <f t="shared" si="70"/>
        <v/>
      </c>
      <c r="L412">
        <f t="shared" si="71"/>
        <v>52.08</v>
      </c>
      <c r="AB412">
        <f t="shared" si="74"/>
        <v>0.99770114942528731</v>
      </c>
      <c r="AC412">
        <f t="shared" si="75"/>
        <v>99.770114942528735</v>
      </c>
      <c r="AD412">
        <f t="shared" si="76"/>
        <v>44.934067026211345</v>
      </c>
      <c r="AF412">
        <v>45.032647164280512</v>
      </c>
    </row>
    <row r="413" spans="1:32" x14ac:dyDescent="0.45">
      <c r="A413" t="s">
        <v>2532</v>
      </c>
      <c r="B413">
        <v>51.93</v>
      </c>
      <c r="C413">
        <f t="shared" si="72"/>
        <v>-0.14999999999999858</v>
      </c>
      <c r="D413" s="13" t="str">
        <f t="shared" si="73"/>
        <v/>
      </c>
      <c r="E413" s="11" t="str">
        <f t="shared" si="77"/>
        <v>마</v>
      </c>
      <c r="F413" s="11" t="str">
        <f t="shared" si="78"/>
        <v>저</v>
      </c>
      <c r="I413" t="str">
        <f t="shared" si="68"/>
        <v/>
      </c>
      <c r="J413" t="str">
        <f t="shared" si="69"/>
        <v/>
      </c>
      <c r="K413" t="str">
        <f t="shared" si="70"/>
        <v/>
      </c>
      <c r="L413">
        <f t="shared" si="71"/>
        <v>51.93</v>
      </c>
      <c r="AB413">
        <f t="shared" si="74"/>
        <v>0.99711981566820285</v>
      </c>
      <c r="AC413">
        <f t="shared" si="75"/>
        <v>99.711981566820285</v>
      </c>
      <c r="AD413">
        <f t="shared" si="76"/>
        <v>44.91736985896901</v>
      </c>
      <c r="AF413">
        <v>45.033080700431015</v>
      </c>
    </row>
    <row r="414" spans="1:32" x14ac:dyDescent="0.45">
      <c r="A414" t="s">
        <v>2544</v>
      </c>
      <c r="B414">
        <v>52.02</v>
      </c>
      <c r="C414">
        <f t="shared" si="72"/>
        <v>9.0000000000003411E-2</v>
      </c>
      <c r="D414" s="13" t="str">
        <f t="shared" si="73"/>
        <v/>
      </c>
      <c r="E414" s="11" t="str">
        <f t="shared" si="77"/>
        <v>마</v>
      </c>
      <c r="F414" s="11" t="str">
        <f t="shared" si="78"/>
        <v>저</v>
      </c>
      <c r="I414" t="str">
        <f t="shared" si="68"/>
        <v/>
      </c>
      <c r="J414" t="str">
        <f t="shared" si="69"/>
        <v/>
      </c>
      <c r="K414" t="str">
        <f t="shared" si="70"/>
        <v/>
      </c>
      <c r="L414">
        <f t="shared" si="71"/>
        <v>52.02</v>
      </c>
      <c r="AB414">
        <f t="shared" si="74"/>
        <v>1.0017331022530329</v>
      </c>
      <c r="AC414">
        <f t="shared" si="75"/>
        <v>100.1733102253033</v>
      </c>
      <c r="AD414">
        <f t="shared" si="76"/>
        <v>45.049606723113911</v>
      </c>
      <c r="AF414">
        <v>45.016650909009037</v>
      </c>
    </row>
    <row r="415" spans="1:32" x14ac:dyDescent="0.45">
      <c r="A415" t="s">
        <v>2540</v>
      </c>
      <c r="B415">
        <v>51.84</v>
      </c>
      <c r="C415">
        <f t="shared" si="72"/>
        <v>-0.17999999999999972</v>
      </c>
      <c r="D415" s="13" t="str">
        <f t="shared" si="73"/>
        <v/>
      </c>
      <c r="E415" s="11" t="str">
        <f t="shared" si="77"/>
        <v>마</v>
      </c>
      <c r="F415" s="11" t="str">
        <f t="shared" si="78"/>
        <v>저</v>
      </c>
      <c r="I415" t="str">
        <f t="shared" si="68"/>
        <v/>
      </c>
      <c r="J415" t="str">
        <f t="shared" si="69"/>
        <v/>
      </c>
      <c r="K415" t="str">
        <f t="shared" si="70"/>
        <v/>
      </c>
      <c r="L415">
        <f t="shared" si="71"/>
        <v>51.84</v>
      </c>
      <c r="AB415">
        <f t="shared" si="74"/>
        <v>0.99653979238754331</v>
      </c>
      <c r="AC415">
        <f t="shared" si="75"/>
        <v>99.653979238754332</v>
      </c>
      <c r="AD415">
        <f t="shared" si="76"/>
        <v>44.900700654856465</v>
      </c>
      <c r="AF415">
        <v>45.033506299989263</v>
      </c>
    </row>
    <row r="416" spans="1:32" x14ac:dyDescent="0.45">
      <c r="A416" t="s">
        <v>2554</v>
      </c>
      <c r="B416">
        <v>51.84</v>
      </c>
      <c r="C416">
        <f t="shared" si="72"/>
        <v>0</v>
      </c>
      <c r="D416" s="13" t="str">
        <f t="shared" si="73"/>
        <v/>
      </c>
      <c r="E416" s="11" t="str">
        <f t="shared" si="77"/>
        <v>마</v>
      </c>
      <c r="F416" s="11" t="str">
        <f t="shared" si="78"/>
        <v>저</v>
      </c>
      <c r="I416" t="str">
        <f t="shared" si="68"/>
        <v/>
      </c>
      <c r="J416" t="str">
        <f t="shared" si="69"/>
        <v/>
      </c>
      <c r="K416" t="str">
        <f t="shared" si="70"/>
        <v/>
      </c>
      <c r="L416">
        <f t="shared" si="71"/>
        <v>51.84</v>
      </c>
      <c r="AB416">
        <f t="shared" si="74"/>
        <v>1</v>
      </c>
      <c r="AC416">
        <f t="shared" si="75"/>
        <v>100</v>
      </c>
      <c r="AD416">
        <f t="shared" si="76"/>
        <v>45</v>
      </c>
      <c r="AF416">
        <v>45.017006761006357</v>
      </c>
    </row>
    <row r="417" spans="1:32" x14ac:dyDescent="0.45">
      <c r="A417" t="s">
        <v>2556</v>
      </c>
      <c r="B417">
        <v>51.6</v>
      </c>
      <c r="C417">
        <f t="shared" si="72"/>
        <v>-0.24000000000000199</v>
      </c>
      <c r="D417" s="13" t="str">
        <f t="shared" si="73"/>
        <v/>
      </c>
      <c r="E417" s="11" t="str">
        <f t="shared" si="77"/>
        <v>마</v>
      </c>
      <c r="F417" s="11" t="str">
        <f t="shared" si="78"/>
        <v>저</v>
      </c>
      <c r="I417" t="str">
        <f t="shared" si="68"/>
        <v/>
      </c>
      <c r="J417" t="str">
        <f t="shared" si="69"/>
        <v/>
      </c>
      <c r="K417" t="str">
        <f t="shared" si="70"/>
        <v/>
      </c>
      <c r="L417">
        <f t="shared" si="71"/>
        <v>51.6</v>
      </c>
      <c r="AB417">
        <f t="shared" si="74"/>
        <v>0.99537037037037035</v>
      </c>
      <c r="AC417">
        <f t="shared" si="75"/>
        <v>99.537037037037038</v>
      </c>
      <c r="AD417">
        <f t="shared" si="76"/>
        <v>44.867063395125996</v>
      </c>
      <c r="AF417">
        <v>47.050128269717035</v>
      </c>
    </row>
    <row r="418" spans="1:32" x14ac:dyDescent="0.45">
      <c r="A418" t="s">
        <v>2564</v>
      </c>
      <c r="B418">
        <v>51.69</v>
      </c>
      <c r="C418">
        <f t="shared" si="72"/>
        <v>8.9999999999996305E-2</v>
      </c>
      <c r="D418" s="13" t="str">
        <f t="shared" si="73"/>
        <v/>
      </c>
      <c r="E418" s="11" t="str">
        <f t="shared" si="77"/>
        <v>마</v>
      </c>
      <c r="F418" s="11" t="str">
        <f t="shared" si="78"/>
        <v>저</v>
      </c>
      <c r="I418" t="str">
        <f t="shared" si="68"/>
        <v/>
      </c>
      <c r="J418" t="str">
        <f t="shared" si="69"/>
        <v/>
      </c>
      <c r="K418" t="str">
        <f t="shared" si="70"/>
        <v/>
      </c>
      <c r="L418">
        <f t="shared" si="71"/>
        <v>51.69</v>
      </c>
      <c r="AB418">
        <f t="shared" si="74"/>
        <v>1.0017441860465115</v>
      </c>
      <c r="AC418">
        <f t="shared" si="75"/>
        <v>100.17441860465115</v>
      </c>
      <c r="AD418">
        <f t="shared" si="76"/>
        <v>45.049923698820521</v>
      </c>
      <c r="AF418">
        <v>56.621822724041174</v>
      </c>
    </row>
    <row r="419" spans="1:32" x14ac:dyDescent="0.45">
      <c r="A419" t="s">
        <v>2557</v>
      </c>
      <c r="B419">
        <v>51.6</v>
      </c>
      <c r="C419">
        <f t="shared" si="72"/>
        <v>-8.9999999999996305E-2</v>
      </c>
      <c r="D419" s="13" t="str">
        <f t="shared" si="73"/>
        <v/>
      </c>
      <c r="E419" s="11" t="str">
        <f t="shared" si="77"/>
        <v>마</v>
      </c>
      <c r="F419" s="11" t="str">
        <f t="shared" si="78"/>
        <v>저</v>
      </c>
      <c r="I419" t="str">
        <f t="shared" si="68"/>
        <v/>
      </c>
      <c r="J419" t="str">
        <f t="shared" si="69"/>
        <v/>
      </c>
      <c r="K419" t="str">
        <f t="shared" si="70"/>
        <v/>
      </c>
      <c r="L419">
        <f t="shared" si="71"/>
        <v>51.6</v>
      </c>
      <c r="AB419">
        <f t="shared" si="74"/>
        <v>0.99825885084155552</v>
      </c>
      <c r="AC419">
        <f t="shared" si="75"/>
        <v>99.825885084155559</v>
      </c>
      <c r="AD419">
        <f t="shared" si="76"/>
        <v>44.950076301179479</v>
      </c>
      <c r="AF419">
        <v>45.230523106754426</v>
      </c>
    </row>
    <row r="420" spans="1:32" x14ac:dyDescent="0.45">
      <c r="A420" t="s">
        <v>2573</v>
      </c>
      <c r="B420">
        <v>51.51</v>
      </c>
      <c r="C420">
        <f t="shared" si="72"/>
        <v>-9.0000000000003411E-2</v>
      </c>
      <c r="D420" s="13" t="str">
        <f t="shared" si="73"/>
        <v/>
      </c>
      <c r="E420" s="11" t="str">
        <f t="shared" si="77"/>
        <v>마</v>
      </c>
      <c r="F420" s="11" t="str">
        <f t="shared" si="78"/>
        <v>저</v>
      </c>
      <c r="I420" t="str">
        <f t="shared" si="68"/>
        <v/>
      </c>
      <c r="J420" t="str">
        <f t="shared" si="69"/>
        <v/>
      </c>
      <c r="K420" t="str">
        <f t="shared" si="70"/>
        <v/>
      </c>
      <c r="L420">
        <f t="shared" si="71"/>
        <v>51.51</v>
      </c>
      <c r="AB420">
        <f t="shared" si="74"/>
        <v>0.99825581395348828</v>
      </c>
      <c r="AC420">
        <f t="shared" si="75"/>
        <v>99.825581395348834</v>
      </c>
      <c r="AD420">
        <f t="shared" si="76"/>
        <v>44.949989148999983</v>
      </c>
      <c r="AF420">
        <v>45.321708114340048</v>
      </c>
    </row>
    <row r="421" spans="1:32" x14ac:dyDescent="0.45">
      <c r="A421" t="s">
        <v>2572</v>
      </c>
      <c r="B421">
        <v>51.51</v>
      </c>
      <c r="C421">
        <f t="shared" si="72"/>
        <v>0</v>
      </c>
      <c r="D421" s="13" t="str">
        <f t="shared" si="73"/>
        <v/>
      </c>
      <c r="E421" s="11" t="str">
        <f t="shared" si="77"/>
        <v>마</v>
      </c>
      <c r="F421" s="11" t="str">
        <f t="shared" si="78"/>
        <v>저</v>
      </c>
      <c r="I421" t="str">
        <f t="shared" si="68"/>
        <v/>
      </c>
      <c r="J421" t="str">
        <f t="shared" si="69"/>
        <v/>
      </c>
      <c r="K421" t="str">
        <f t="shared" si="70"/>
        <v/>
      </c>
      <c r="L421">
        <f t="shared" si="71"/>
        <v>51.51</v>
      </c>
      <c r="AB421">
        <f t="shared" si="74"/>
        <v>1</v>
      </c>
      <c r="AC421">
        <f t="shared" si="75"/>
        <v>100</v>
      </c>
      <c r="AD421">
        <f t="shared" si="76"/>
        <v>45</v>
      </c>
      <c r="AF421">
        <v>45.01654512790082</v>
      </c>
    </row>
    <row r="422" spans="1:32" x14ac:dyDescent="0.45">
      <c r="A422" t="s">
        <v>2576</v>
      </c>
      <c r="B422">
        <v>51.33</v>
      </c>
      <c r="C422">
        <f t="shared" si="72"/>
        <v>-0.17999999999999972</v>
      </c>
      <c r="D422" s="13" t="str">
        <f t="shared" si="73"/>
        <v/>
      </c>
      <c r="E422" s="11" t="str">
        <f t="shared" si="77"/>
        <v>마</v>
      </c>
      <c r="F422" s="11" t="str">
        <f t="shared" si="78"/>
        <v>저</v>
      </c>
      <c r="I422" t="str">
        <f t="shared" si="68"/>
        <v/>
      </c>
      <c r="J422" t="str">
        <f t="shared" si="69"/>
        <v/>
      </c>
      <c r="K422" t="str">
        <f t="shared" si="70"/>
        <v/>
      </c>
      <c r="L422">
        <f t="shared" si="71"/>
        <v>51.33</v>
      </c>
      <c r="AB422">
        <f t="shared" si="74"/>
        <v>0.99650553290623178</v>
      </c>
      <c r="AC422">
        <f t="shared" si="75"/>
        <v>99.650553290623179</v>
      </c>
      <c r="AD422">
        <f t="shared" si="76"/>
        <v>44.899715774204935</v>
      </c>
      <c r="AF422">
        <v>45.033138098973041</v>
      </c>
    </row>
    <row r="423" spans="1:32" x14ac:dyDescent="0.45">
      <c r="A423" t="s">
        <v>2575</v>
      </c>
      <c r="B423">
        <v>51.39</v>
      </c>
      <c r="C423">
        <f t="shared" si="72"/>
        <v>6.0000000000002274E-2</v>
      </c>
      <c r="D423" s="13" t="str">
        <f t="shared" si="73"/>
        <v/>
      </c>
      <c r="E423" s="11" t="str">
        <f t="shared" si="77"/>
        <v>마</v>
      </c>
      <c r="F423" s="11" t="str">
        <f t="shared" si="78"/>
        <v>저</v>
      </c>
      <c r="I423" t="str">
        <f t="shared" si="68"/>
        <v/>
      </c>
      <c r="J423" t="str">
        <f t="shared" si="69"/>
        <v/>
      </c>
      <c r="K423" t="str">
        <f t="shared" si="70"/>
        <v/>
      </c>
      <c r="L423">
        <f t="shared" si="71"/>
        <v>51.39</v>
      </c>
      <c r="AB423">
        <f t="shared" si="74"/>
        <v>1.0011689070718879</v>
      </c>
      <c r="AC423">
        <f t="shared" si="75"/>
        <v>100.11689070718879</v>
      </c>
      <c r="AD423">
        <f t="shared" si="76"/>
        <v>45.033467157124356</v>
      </c>
      <c r="AF423">
        <v>45.066584257664424</v>
      </c>
    </row>
    <row r="424" spans="1:32" x14ac:dyDescent="0.45">
      <c r="A424" t="s">
        <v>2590</v>
      </c>
      <c r="B424">
        <v>51.27</v>
      </c>
      <c r="C424">
        <f t="shared" si="72"/>
        <v>-0.11999999999999744</v>
      </c>
      <c r="D424" s="13" t="str">
        <f t="shared" si="73"/>
        <v/>
      </c>
      <c r="E424" s="11" t="str">
        <f t="shared" si="77"/>
        <v>마</v>
      </c>
      <c r="F424" s="11" t="str">
        <f t="shared" si="78"/>
        <v>저</v>
      </c>
      <c r="I424" t="str">
        <f t="shared" si="68"/>
        <v/>
      </c>
      <c r="J424" t="str">
        <f t="shared" si="69"/>
        <v/>
      </c>
      <c r="K424" t="str">
        <f t="shared" si="70"/>
        <v/>
      </c>
      <c r="L424">
        <f t="shared" si="71"/>
        <v>51.27</v>
      </c>
      <c r="AB424">
        <f t="shared" si="74"/>
        <v>0.99766491535318158</v>
      </c>
      <c r="AC424">
        <f t="shared" si="75"/>
        <v>99.766491535318153</v>
      </c>
      <c r="AD424">
        <f t="shared" si="76"/>
        <v>44.933026588640729</v>
      </c>
      <c r="AF424">
        <v>45.016650909009037</v>
      </c>
    </row>
    <row r="425" spans="1:32" x14ac:dyDescent="0.45">
      <c r="A425" t="s">
        <v>2584</v>
      </c>
      <c r="B425">
        <v>51.06</v>
      </c>
      <c r="C425">
        <f t="shared" si="72"/>
        <v>-0.21000000000000085</v>
      </c>
      <c r="D425" s="13" t="str">
        <f t="shared" si="73"/>
        <v/>
      </c>
      <c r="E425" s="11" t="str">
        <f t="shared" si="77"/>
        <v>마</v>
      </c>
      <c r="F425" s="11" t="str">
        <f t="shared" si="78"/>
        <v>저</v>
      </c>
      <c r="I425" t="str">
        <f t="shared" si="68"/>
        <v/>
      </c>
      <c r="J425" t="str">
        <f t="shared" si="69"/>
        <v/>
      </c>
      <c r="K425" t="str">
        <f t="shared" si="70"/>
        <v/>
      </c>
      <c r="L425">
        <f t="shared" si="71"/>
        <v>51.06</v>
      </c>
      <c r="AB425">
        <f t="shared" si="74"/>
        <v>0.99590403744880041</v>
      </c>
      <c r="AC425">
        <f t="shared" si="75"/>
        <v>99.590403744880035</v>
      </c>
      <c r="AD425">
        <f t="shared" si="76"/>
        <v>44.882418676762732</v>
      </c>
      <c r="AF425">
        <v>45.050244751381996</v>
      </c>
    </row>
    <row r="426" spans="1:32" x14ac:dyDescent="0.45">
      <c r="A426" t="s">
        <v>2597</v>
      </c>
      <c r="B426">
        <v>51.18</v>
      </c>
      <c r="C426">
        <f t="shared" si="72"/>
        <v>0.11999999999999744</v>
      </c>
      <c r="D426" s="13" t="str">
        <f t="shared" si="73"/>
        <v/>
      </c>
      <c r="E426" s="11" t="str">
        <f t="shared" si="77"/>
        <v>마</v>
      </c>
      <c r="F426" s="11" t="str">
        <f t="shared" si="78"/>
        <v>저</v>
      </c>
      <c r="I426" t="str">
        <f t="shared" si="68"/>
        <v/>
      </c>
      <c r="J426" t="str">
        <f t="shared" si="69"/>
        <v/>
      </c>
      <c r="K426" t="str">
        <f t="shared" si="70"/>
        <v/>
      </c>
      <c r="L426">
        <f t="shared" si="71"/>
        <v>51.18</v>
      </c>
      <c r="AB426">
        <f t="shared" si="74"/>
        <v>1.0023501762632196</v>
      </c>
      <c r="AC426">
        <f t="shared" si="75"/>
        <v>100.23501762632196</v>
      </c>
      <c r="AD426">
        <f t="shared" si="76"/>
        <v>45.067248536623268</v>
      </c>
      <c r="AF426">
        <v>48.972495940750662</v>
      </c>
    </row>
    <row r="427" spans="1:32" x14ac:dyDescent="0.45">
      <c r="A427" t="s">
        <v>2596</v>
      </c>
      <c r="B427">
        <v>51.18</v>
      </c>
      <c r="C427">
        <f t="shared" si="72"/>
        <v>0</v>
      </c>
      <c r="D427" s="13" t="str">
        <f t="shared" si="73"/>
        <v/>
      </c>
      <c r="E427" s="11" t="str">
        <f t="shared" si="77"/>
        <v>마</v>
      </c>
      <c r="F427" s="11" t="str">
        <f t="shared" si="78"/>
        <v>저</v>
      </c>
      <c r="I427" t="str">
        <f t="shared" si="68"/>
        <v/>
      </c>
      <c r="J427" t="str">
        <f t="shared" si="69"/>
        <v/>
      </c>
      <c r="K427" t="str">
        <f t="shared" si="70"/>
        <v/>
      </c>
      <c r="L427">
        <f t="shared" si="71"/>
        <v>51.18</v>
      </c>
      <c r="AB427">
        <f t="shared" si="74"/>
        <v>1</v>
      </c>
      <c r="AC427">
        <f t="shared" si="75"/>
        <v>100</v>
      </c>
      <c r="AD427">
        <f t="shared" si="76"/>
        <v>45</v>
      </c>
      <c r="AF427">
        <v>54.771680884447356</v>
      </c>
    </row>
    <row r="428" spans="1:32" x14ac:dyDescent="0.45">
      <c r="A428" t="s">
        <v>2607</v>
      </c>
      <c r="B428">
        <v>50.94</v>
      </c>
      <c r="C428">
        <f t="shared" si="72"/>
        <v>-0.24000000000000199</v>
      </c>
      <c r="D428" s="13" t="str">
        <f t="shared" si="73"/>
        <v/>
      </c>
      <c r="E428" s="11" t="str">
        <f t="shared" si="77"/>
        <v>마</v>
      </c>
      <c r="F428" s="11" t="str">
        <f t="shared" si="78"/>
        <v>저</v>
      </c>
      <c r="I428" t="str">
        <f t="shared" si="68"/>
        <v/>
      </c>
      <c r="J428" t="str">
        <f t="shared" si="69"/>
        <v/>
      </c>
      <c r="K428" t="str">
        <f t="shared" si="70"/>
        <v/>
      </c>
      <c r="L428">
        <f t="shared" si="71"/>
        <v>50.94</v>
      </c>
      <c r="AB428">
        <f t="shared" si="74"/>
        <v>0.99531066822977721</v>
      </c>
      <c r="AC428">
        <f t="shared" si="75"/>
        <v>99.531066822977721</v>
      </c>
      <c r="AD428">
        <f t="shared" si="76"/>
        <v>44.865345066919794</v>
      </c>
      <c r="AF428">
        <v>45.18854118988628</v>
      </c>
    </row>
    <row r="429" spans="1:32" x14ac:dyDescent="0.45">
      <c r="A429" t="s">
        <v>2601</v>
      </c>
      <c r="B429">
        <v>50.88</v>
      </c>
      <c r="C429">
        <f t="shared" si="72"/>
        <v>-5.9999999999995168E-2</v>
      </c>
      <c r="D429" s="13" t="str">
        <f t="shared" si="73"/>
        <v/>
      </c>
      <c r="E429" s="11" t="str">
        <f t="shared" si="77"/>
        <v>마</v>
      </c>
      <c r="F429" s="11" t="str">
        <f t="shared" si="78"/>
        <v>저</v>
      </c>
      <c r="I429" t="str">
        <f t="shared" si="68"/>
        <v/>
      </c>
      <c r="J429" t="str">
        <f t="shared" si="69"/>
        <v/>
      </c>
      <c r="K429" t="str">
        <f t="shared" si="70"/>
        <v/>
      </c>
      <c r="L429">
        <f t="shared" si="71"/>
        <v>50.88</v>
      </c>
      <c r="AB429">
        <f t="shared" si="74"/>
        <v>0.99882214369846889</v>
      </c>
      <c r="AC429">
        <f t="shared" si="75"/>
        <v>99.882214369846892</v>
      </c>
      <c r="AD429">
        <f t="shared" si="76"/>
        <v>44.966237022462472</v>
      </c>
      <c r="AF429">
        <v>45.280502935178617</v>
      </c>
    </row>
    <row r="430" spans="1:32" x14ac:dyDescent="0.45">
      <c r="A430" t="s">
        <v>2610</v>
      </c>
      <c r="B430">
        <v>50.85</v>
      </c>
      <c r="C430">
        <f t="shared" si="72"/>
        <v>-3.0000000000001137E-2</v>
      </c>
      <c r="D430" s="13" t="str">
        <f t="shared" si="73"/>
        <v/>
      </c>
      <c r="E430" s="11" t="str">
        <f t="shared" si="77"/>
        <v>마</v>
      </c>
      <c r="F430" s="11" t="str">
        <f t="shared" si="78"/>
        <v>저</v>
      </c>
      <c r="I430" t="str">
        <f t="shared" si="68"/>
        <v/>
      </c>
      <c r="J430" t="str">
        <f t="shared" si="69"/>
        <v/>
      </c>
      <c r="K430" t="str">
        <f t="shared" si="70"/>
        <v/>
      </c>
      <c r="L430">
        <f t="shared" si="71"/>
        <v>50.85</v>
      </c>
      <c r="AB430">
        <f t="shared" si="74"/>
        <v>0.99941037735849059</v>
      </c>
      <c r="AC430">
        <f t="shared" si="75"/>
        <v>99.941037735849065</v>
      </c>
      <c r="AD430">
        <f t="shared" si="76"/>
        <v>44.983103574800303</v>
      </c>
      <c r="AF430">
        <v>58.344105062705253</v>
      </c>
    </row>
    <row r="431" spans="1:32" x14ac:dyDescent="0.45">
      <c r="A431" t="s">
        <v>2616</v>
      </c>
      <c r="B431">
        <v>50.79</v>
      </c>
      <c r="C431">
        <f t="shared" si="72"/>
        <v>-6.0000000000002274E-2</v>
      </c>
      <c r="D431" s="13" t="str">
        <f t="shared" si="73"/>
        <v/>
      </c>
      <c r="E431" s="11" t="str">
        <f t="shared" si="77"/>
        <v>마</v>
      </c>
      <c r="F431" s="11" t="str">
        <f t="shared" si="78"/>
        <v>저</v>
      </c>
      <c r="I431" t="str">
        <f t="shared" si="68"/>
        <v/>
      </c>
      <c r="J431" t="str">
        <f t="shared" si="69"/>
        <v/>
      </c>
      <c r="K431" t="str">
        <f t="shared" si="70"/>
        <v/>
      </c>
      <c r="L431">
        <f t="shared" si="71"/>
        <v>50.79</v>
      </c>
      <c r="AB431">
        <f t="shared" si="74"/>
        <v>0.99882005899705006</v>
      </c>
      <c r="AC431">
        <f t="shared" si="75"/>
        <v>99.882005899705007</v>
      </c>
      <c r="AD431">
        <f t="shared" si="76"/>
        <v>44.966177229718014</v>
      </c>
      <c r="AF431">
        <v>45.263354366696269</v>
      </c>
    </row>
    <row r="432" spans="1:32" x14ac:dyDescent="0.45">
      <c r="A432" t="s">
        <v>2622</v>
      </c>
      <c r="B432">
        <v>50.7</v>
      </c>
      <c r="C432">
        <f t="shared" si="72"/>
        <v>-8.9999999999996305E-2</v>
      </c>
      <c r="D432" s="13" t="str">
        <f t="shared" si="73"/>
        <v/>
      </c>
      <c r="E432" s="11" t="str">
        <f t="shared" si="77"/>
        <v>마</v>
      </c>
      <c r="F432" s="11" t="str">
        <f t="shared" si="78"/>
        <v>저</v>
      </c>
      <c r="I432" t="str">
        <f t="shared" si="68"/>
        <v/>
      </c>
      <c r="J432" t="str">
        <f t="shared" si="69"/>
        <v/>
      </c>
      <c r="K432" t="str">
        <f t="shared" si="70"/>
        <v/>
      </c>
      <c r="L432">
        <f t="shared" si="71"/>
        <v>50.7</v>
      </c>
      <c r="AB432">
        <f t="shared" si="74"/>
        <v>0.99822799763733028</v>
      </c>
      <c r="AC432">
        <f t="shared" si="75"/>
        <v>99.82279976373303</v>
      </c>
      <c r="AD432">
        <f t="shared" si="76"/>
        <v>44.949190868021766</v>
      </c>
      <c r="AF432">
        <v>45.333596111055549</v>
      </c>
    </row>
    <row r="433" spans="1:32" x14ac:dyDescent="0.45">
      <c r="A433" t="s">
        <v>2619</v>
      </c>
      <c r="B433">
        <v>50.64</v>
      </c>
      <c r="C433">
        <f t="shared" si="72"/>
        <v>-6.0000000000002274E-2</v>
      </c>
      <c r="D433" s="13" t="str">
        <f t="shared" si="73"/>
        <v/>
      </c>
      <c r="E433" s="11" t="str">
        <f t="shared" si="77"/>
        <v>마</v>
      </c>
      <c r="F433" s="11" t="str">
        <f t="shared" si="78"/>
        <v>저</v>
      </c>
      <c r="I433" t="str">
        <f t="shared" si="68"/>
        <v/>
      </c>
      <c r="J433" t="str">
        <f t="shared" si="69"/>
        <v/>
      </c>
      <c r="K433" t="str">
        <f t="shared" si="70"/>
        <v/>
      </c>
      <c r="L433">
        <f t="shared" si="71"/>
        <v>50.64</v>
      </c>
      <c r="AB433">
        <f t="shared" si="74"/>
        <v>0.99881656804733721</v>
      </c>
      <c r="AC433">
        <f t="shared" si="75"/>
        <v>99.881656804733723</v>
      </c>
      <c r="AD433">
        <f t="shared" si="76"/>
        <v>44.966077103127169</v>
      </c>
      <c r="AF433">
        <v>45.033080700431015</v>
      </c>
    </row>
    <row r="434" spans="1:32" x14ac:dyDescent="0.45">
      <c r="A434" t="s">
        <v>2631</v>
      </c>
      <c r="B434">
        <v>50.55</v>
      </c>
      <c r="C434">
        <f t="shared" si="72"/>
        <v>-9.0000000000003411E-2</v>
      </c>
      <c r="D434" s="13" t="str">
        <f t="shared" si="73"/>
        <v/>
      </c>
      <c r="E434" s="11" t="str">
        <f t="shared" si="77"/>
        <v>마</v>
      </c>
      <c r="F434" s="11" t="str">
        <f t="shared" si="78"/>
        <v>저</v>
      </c>
      <c r="I434" t="str">
        <f t="shared" si="68"/>
        <v/>
      </c>
      <c r="J434" t="str">
        <f t="shared" si="69"/>
        <v/>
      </c>
      <c r="K434" t="str">
        <f t="shared" si="70"/>
        <v/>
      </c>
      <c r="L434">
        <f t="shared" si="71"/>
        <v>50.55</v>
      </c>
      <c r="AB434">
        <f t="shared" si="74"/>
        <v>0.99822274881516582</v>
      </c>
      <c r="AC434">
        <f t="shared" si="75"/>
        <v>99.822274881516577</v>
      </c>
      <c r="AD434">
        <f t="shared" si="76"/>
        <v>44.949040233259758</v>
      </c>
      <c r="AF434">
        <v>45.068576603415423</v>
      </c>
    </row>
    <row r="435" spans="1:32" x14ac:dyDescent="0.45">
      <c r="A435" t="s">
        <v>2632</v>
      </c>
      <c r="B435">
        <v>50.49</v>
      </c>
      <c r="C435">
        <f t="shared" si="72"/>
        <v>-5.9999999999995168E-2</v>
      </c>
      <c r="D435" s="13" t="str">
        <f t="shared" si="73"/>
        <v/>
      </c>
      <c r="E435" s="11" t="str">
        <f t="shared" si="77"/>
        <v>마</v>
      </c>
      <c r="F435" s="11" t="str">
        <f t="shared" si="78"/>
        <v>저</v>
      </c>
      <c r="I435" t="str">
        <f t="shared" si="68"/>
        <v/>
      </c>
      <c r="J435" t="str">
        <f t="shared" si="69"/>
        <v/>
      </c>
      <c r="K435" t="str">
        <f t="shared" si="70"/>
        <v/>
      </c>
      <c r="L435">
        <f t="shared" si="71"/>
        <v>50.49</v>
      </c>
      <c r="AB435">
        <f t="shared" si="74"/>
        <v>0.9988130563798221</v>
      </c>
      <c r="AC435">
        <f t="shared" si="75"/>
        <v>99.881305637982209</v>
      </c>
      <c r="AD435">
        <f t="shared" si="76"/>
        <v>44.96597638196058</v>
      </c>
      <c r="AF435">
        <v>58.386617403643143</v>
      </c>
    </row>
    <row r="436" spans="1:32" x14ac:dyDescent="0.45">
      <c r="A436" t="s">
        <v>2638</v>
      </c>
      <c r="B436">
        <v>55.05</v>
      </c>
      <c r="C436">
        <f t="shared" si="72"/>
        <v>4.5599999999999952</v>
      </c>
      <c r="D436" s="13" t="str">
        <f t="shared" si="73"/>
        <v/>
      </c>
      <c r="E436" s="11" t="str">
        <f t="shared" si="77"/>
        <v>마</v>
      </c>
      <c r="F436" s="11" t="str">
        <f t="shared" si="78"/>
        <v>저</v>
      </c>
      <c r="I436" t="str">
        <f t="shared" si="68"/>
        <v/>
      </c>
      <c r="J436" t="str">
        <f t="shared" si="69"/>
        <v/>
      </c>
      <c r="K436" t="str">
        <f t="shared" si="70"/>
        <v/>
      </c>
      <c r="L436">
        <f t="shared" si="71"/>
        <v>55.05</v>
      </c>
      <c r="AB436">
        <f t="shared" si="74"/>
        <v>1.0903149138443256</v>
      </c>
      <c r="AC436">
        <f t="shared" si="75"/>
        <v>109.03149138443256</v>
      </c>
      <c r="AD436">
        <f t="shared" si="76"/>
        <v>47.47400377539833</v>
      </c>
      <c r="AF436">
        <v>45.366537182672673</v>
      </c>
    </row>
    <row r="437" spans="1:32" x14ac:dyDescent="0.45">
      <c r="A437" t="s">
        <v>2636</v>
      </c>
      <c r="B437">
        <v>81.540000000000006</v>
      </c>
      <c r="C437">
        <f t="shared" si="72"/>
        <v>26.490000000000009</v>
      </c>
      <c r="D437" s="13" t="str">
        <f t="shared" si="73"/>
        <v>변곡점</v>
      </c>
      <c r="E437" s="11" t="str">
        <f t="shared" si="77"/>
        <v>플</v>
      </c>
      <c r="F437" s="11" t="str">
        <f t="shared" si="78"/>
        <v>고</v>
      </c>
      <c r="I437">
        <f t="shared" si="68"/>
        <v>81.540000000000006</v>
      </c>
      <c r="J437" t="str">
        <f t="shared" si="69"/>
        <v/>
      </c>
      <c r="K437" t="str">
        <f t="shared" si="70"/>
        <v/>
      </c>
      <c r="L437" t="str">
        <f t="shared" si="71"/>
        <v/>
      </c>
      <c r="AB437">
        <f t="shared" si="74"/>
        <v>1.481198910081744</v>
      </c>
      <c r="AC437">
        <f t="shared" si="75"/>
        <v>148.11989100817439</v>
      </c>
      <c r="AD437">
        <f t="shared" si="76"/>
        <v>55.975581669661807</v>
      </c>
      <c r="AF437">
        <v>45.176357989436326</v>
      </c>
    </row>
    <row r="438" spans="1:32" x14ac:dyDescent="0.45">
      <c r="A438" t="s">
        <v>2662</v>
      </c>
      <c r="B438">
        <v>82.62</v>
      </c>
      <c r="C438">
        <f t="shared" si="72"/>
        <v>1.0799999999999983</v>
      </c>
      <c r="D438" s="13" t="str">
        <f t="shared" si="73"/>
        <v/>
      </c>
      <c r="E438" s="11" t="str">
        <f t="shared" si="77"/>
        <v>플</v>
      </c>
      <c r="F438" s="11" t="str">
        <f t="shared" si="78"/>
        <v>저</v>
      </c>
      <c r="I438" t="str">
        <f t="shared" si="68"/>
        <v/>
      </c>
      <c r="J438">
        <f t="shared" si="69"/>
        <v>82.62</v>
      </c>
      <c r="K438" t="str">
        <f t="shared" si="70"/>
        <v/>
      </c>
      <c r="L438" t="str">
        <f t="shared" si="71"/>
        <v/>
      </c>
      <c r="AB438">
        <f t="shared" si="74"/>
        <v>1.0132450331125828</v>
      </c>
      <c r="AC438">
        <f t="shared" si="75"/>
        <v>101.32450331125828</v>
      </c>
      <c r="AD438">
        <f t="shared" si="76"/>
        <v>45.376940479597138</v>
      </c>
      <c r="AF438">
        <v>45.033138098973041</v>
      </c>
    </row>
    <row r="439" spans="1:32" x14ac:dyDescent="0.45">
      <c r="A439" t="s">
        <v>2657</v>
      </c>
      <c r="B439">
        <v>83.04</v>
      </c>
      <c r="C439">
        <f t="shared" si="72"/>
        <v>0.42000000000000171</v>
      </c>
      <c r="D439" s="13" t="str">
        <f t="shared" si="73"/>
        <v/>
      </c>
      <c r="E439" s="11" t="str">
        <f t="shared" si="77"/>
        <v>플</v>
      </c>
      <c r="F439" s="11" t="str">
        <f t="shared" si="78"/>
        <v>저</v>
      </c>
      <c r="I439" t="str">
        <f t="shared" si="68"/>
        <v/>
      </c>
      <c r="J439">
        <f t="shared" si="69"/>
        <v>83.04</v>
      </c>
      <c r="K439" t="str">
        <f t="shared" si="70"/>
        <v/>
      </c>
      <c r="L439" t="str">
        <f t="shared" si="71"/>
        <v/>
      </c>
      <c r="AB439">
        <f t="shared" si="74"/>
        <v>1.0050835148874364</v>
      </c>
      <c r="AC439">
        <f t="shared" si="75"/>
        <v>100.50835148874364</v>
      </c>
      <c r="AD439">
        <f t="shared" si="76"/>
        <v>45.145262440151946</v>
      </c>
      <c r="AF439">
        <v>45.017037103129468</v>
      </c>
    </row>
    <row r="440" spans="1:32" x14ac:dyDescent="0.45">
      <c r="A440" t="s">
        <v>2670</v>
      </c>
      <c r="B440">
        <v>53.1</v>
      </c>
      <c r="C440">
        <f t="shared" si="72"/>
        <v>-29.940000000000005</v>
      </c>
      <c r="D440" s="13" t="str">
        <f t="shared" si="73"/>
        <v>변곡점</v>
      </c>
      <c r="E440" s="11" t="str">
        <f t="shared" si="77"/>
        <v>마</v>
      </c>
      <c r="F440" s="11" t="str">
        <f t="shared" si="78"/>
        <v>고</v>
      </c>
      <c r="I440" t="str">
        <f t="shared" si="68"/>
        <v/>
      </c>
      <c r="J440" t="str">
        <f t="shared" si="69"/>
        <v/>
      </c>
      <c r="K440">
        <f t="shared" si="70"/>
        <v>53.1</v>
      </c>
      <c r="L440" t="str">
        <f t="shared" si="71"/>
        <v/>
      </c>
      <c r="AB440">
        <f t="shared" si="74"/>
        <v>0.63945086705202314</v>
      </c>
      <c r="AC440">
        <f t="shared" si="75"/>
        <v>63.945086705202314</v>
      </c>
      <c r="AD440">
        <f t="shared" si="76"/>
        <v>32.596916989247568</v>
      </c>
      <c r="AF440">
        <v>58.113650844089335</v>
      </c>
    </row>
    <row r="441" spans="1:32" x14ac:dyDescent="0.45">
      <c r="A441" t="s">
        <v>2667</v>
      </c>
      <c r="B441">
        <v>52.77</v>
      </c>
      <c r="C441">
        <f t="shared" si="72"/>
        <v>-0.32999999999999829</v>
      </c>
      <c r="D441" s="13" t="str">
        <f t="shared" si="73"/>
        <v/>
      </c>
      <c r="E441" s="11" t="str">
        <f t="shared" si="77"/>
        <v>마</v>
      </c>
      <c r="F441" s="11" t="str">
        <f t="shared" si="78"/>
        <v>저</v>
      </c>
      <c r="I441" t="str">
        <f t="shared" si="68"/>
        <v/>
      </c>
      <c r="J441" t="str">
        <f t="shared" si="69"/>
        <v/>
      </c>
      <c r="K441" t="str">
        <f t="shared" si="70"/>
        <v/>
      </c>
      <c r="L441">
        <f t="shared" si="71"/>
        <v>52.77</v>
      </c>
      <c r="AB441">
        <f t="shared" si="74"/>
        <v>0.9937853107344633</v>
      </c>
      <c r="AC441">
        <f t="shared" si="75"/>
        <v>99.378531073446325</v>
      </c>
      <c r="AD441">
        <f t="shared" si="76"/>
        <v>44.821407896429527</v>
      </c>
      <c r="AF441">
        <v>45.591092450698049</v>
      </c>
    </row>
    <row r="442" spans="1:32" x14ac:dyDescent="0.45">
      <c r="A442" t="s">
        <v>2674</v>
      </c>
      <c r="B442">
        <v>52.53</v>
      </c>
      <c r="C442">
        <f t="shared" si="72"/>
        <v>-0.24000000000000199</v>
      </c>
      <c r="D442" s="13" t="str">
        <f t="shared" si="73"/>
        <v/>
      </c>
      <c r="E442" s="11" t="str">
        <f t="shared" si="77"/>
        <v>마</v>
      </c>
      <c r="F442" s="11" t="str">
        <f t="shared" si="78"/>
        <v>저</v>
      </c>
      <c r="I442" t="str">
        <f t="shared" si="68"/>
        <v/>
      </c>
      <c r="J442" t="str">
        <f t="shared" si="69"/>
        <v/>
      </c>
      <c r="K442" t="str">
        <f t="shared" si="70"/>
        <v/>
      </c>
      <c r="L442">
        <f t="shared" si="71"/>
        <v>52.53</v>
      </c>
      <c r="AB442">
        <f t="shared" si="74"/>
        <v>0.99545196134167135</v>
      </c>
      <c r="AC442">
        <f t="shared" si="75"/>
        <v>99.545196134167142</v>
      </c>
      <c r="AD442">
        <f t="shared" si="76"/>
        <v>44.86941155487014</v>
      </c>
      <c r="AF442">
        <v>45.166678161123308</v>
      </c>
    </row>
    <row r="443" spans="1:32" x14ac:dyDescent="0.45">
      <c r="A443" t="s">
        <v>2677</v>
      </c>
      <c r="B443">
        <v>52.71</v>
      </c>
      <c r="C443">
        <f t="shared" si="72"/>
        <v>0.17999999999999972</v>
      </c>
      <c r="D443" s="13" t="str">
        <f t="shared" si="73"/>
        <v/>
      </c>
      <c r="E443" s="11" t="str">
        <f t="shared" si="77"/>
        <v>마</v>
      </c>
      <c r="F443" s="11" t="str">
        <f t="shared" si="78"/>
        <v>저</v>
      </c>
      <c r="I443" t="str">
        <f t="shared" si="68"/>
        <v/>
      </c>
      <c r="J443" t="str">
        <f t="shared" si="69"/>
        <v/>
      </c>
      <c r="K443" t="str">
        <f t="shared" si="70"/>
        <v/>
      </c>
      <c r="L443">
        <f t="shared" si="71"/>
        <v>52.71</v>
      </c>
      <c r="AB443">
        <f t="shared" si="74"/>
        <v>1.0034266133637921</v>
      </c>
      <c r="AC443">
        <f t="shared" si="75"/>
        <v>100.34266133637921</v>
      </c>
      <c r="AD443">
        <f t="shared" si="76"/>
        <v>45.097997246822814</v>
      </c>
      <c r="AF443">
        <v>45.032890799781519</v>
      </c>
    </row>
    <row r="444" spans="1:32" x14ac:dyDescent="0.45">
      <c r="A444" t="s">
        <v>2682</v>
      </c>
      <c r="B444">
        <v>52.56</v>
      </c>
      <c r="C444">
        <f t="shared" si="72"/>
        <v>-0.14999999999999858</v>
      </c>
      <c r="D444" s="13" t="str">
        <f t="shared" si="73"/>
        <v/>
      </c>
      <c r="E444" s="11" t="str">
        <f t="shared" si="77"/>
        <v>마</v>
      </c>
      <c r="F444" s="11" t="str">
        <f t="shared" si="78"/>
        <v>저</v>
      </c>
      <c r="I444" t="str">
        <f t="shared" si="68"/>
        <v/>
      </c>
      <c r="J444" t="str">
        <f t="shared" si="69"/>
        <v/>
      </c>
      <c r="K444" t="str">
        <f t="shared" si="70"/>
        <v/>
      </c>
      <c r="L444">
        <f t="shared" si="71"/>
        <v>52.56</v>
      </c>
      <c r="AB444">
        <f t="shared" si="74"/>
        <v>0.99715424018212862</v>
      </c>
      <c r="AC444">
        <f t="shared" si="75"/>
        <v>99.715424018212858</v>
      </c>
      <c r="AD444">
        <f t="shared" si="76"/>
        <v>44.918358876124124</v>
      </c>
      <c r="AF444">
        <v>45.016846744446326</v>
      </c>
    </row>
    <row r="445" spans="1:32" x14ac:dyDescent="0.45">
      <c r="A445" t="s">
        <v>2680</v>
      </c>
      <c r="B445">
        <v>52.38</v>
      </c>
      <c r="C445">
        <f t="shared" si="72"/>
        <v>-0.17999999999999972</v>
      </c>
      <c r="D445" s="13" t="str">
        <f t="shared" si="73"/>
        <v/>
      </c>
      <c r="E445" s="11" t="str">
        <f t="shared" si="77"/>
        <v>마</v>
      </c>
      <c r="F445" s="11" t="str">
        <f t="shared" si="78"/>
        <v>저</v>
      </c>
      <c r="I445" t="str">
        <f t="shared" si="68"/>
        <v/>
      </c>
      <c r="J445" t="str">
        <f t="shared" si="69"/>
        <v/>
      </c>
      <c r="K445" t="str">
        <f t="shared" si="70"/>
        <v/>
      </c>
      <c r="L445">
        <f t="shared" si="71"/>
        <v>52.38</v>
      </c>
      <c r="AB445">
        <f t="shared" si="74"/>
        <v>0.99657534246575341</v>
      </c>
      <c r="AC445">
        <f t="shared" si="75"/>
        <v>99.657534246575338</v>
      </c>
      <c r="AD445">
        <f t="shared" si="76"/>
        <v>44.901722601505142</v>
      </c>
      <c r="AF445">
        <v>49.123012410113752</v>
      </c>
    </row>
    <row r="446" spans="1:32" x14ac:dyDescent="0.45">
      <c r="A446" t="s">
        <v>2696</v>
      </c>
      <c r="B446">
        <v>52.38</v>
      </c>
      <c r="C446">
        <f t="shared" si="72"/>
        <v>0</v>
      </c>
      <c r="D446" s="13" t="str">
        <f t="shared" si="73"/>
        <v/>
      </c>
      <c r="E446" s="11" t="str">
        <f t="shared" si="77"/>
        <v>마</v>
      </c>
      <c r="F446" s="11" t="str">
        <f t="shared" si="78"/>
        <v>저</v>
      </c>
      <c r="I446" t="str">
        <f t="shared" si="68"/>
        <v/>
      </c>
      <c r="J446" t="str">
        <f t="shared" si="69"/>
        <v/>
      </c>
      <c r="K446" t="str">
        <f t="shared" si="70"/>
        <v/>
      </c>
      <c r="L446">
        <f t="shared" si="71"/>
        <v>52.38</v>
      </c>
      <c r="AB446">
        <f t="shared" si="74"/>
        <v>1</v>
      </c>
      <c r="AC446">
        <f t="shared" si="75"/>
        <v>100</v>
      </c>
      <c r="AD446">
        <f t="shared" si="76"/>
        <v>45</v>
      </c>
      <c r="AF446">
        <v>54.727920621883541</v>
      </c>
    </row>
    <row r="447" spans="1:32" x14ac:dyDescent="0.45">
      <c r="A447" t="s">
        <v>2695</v>
      </c>
      <c r="B447">
        <v>52.35</v>
      </c>
      <c r="C447">
        <f t="shared" si="72"/>
        <v>-3.0000000000001137E-2</v>
      </c>
      <c r="D447" s="13" t="str">
        <f t="shared" si="73"/>
        <v/>
      </c>
      <c r="E447" s="11" t="str">
        <f t="shared" si="77"/>
        <v>마</v>
      </c>
      <c r="F447" s="11" t="str">
        <f t="shared" si="78"/>
        <v>저</v>
      </c>
      <c r="I447" t="str">
        <f t="shared" si="68"/>
        <v/>
      </c>
      <c r="J447" t="str">
        <f t="shared" si="69"/>
        <v/>
      </c>
      <c r="K447" t="str">
        <f t="shared" si="70"/>
        <v/>
      </c>
      <c r="L447">
        <f t="shared" si="71"/>
        <v>52.35</v>
      </c>
      <c r="AB447">
        <f t="shared" si="74"/>
        <v>0.99942726231386025</v>
      </c>
      <c r="AC447">
        <f t="shared" si="75"/>
        <v>99.942726231386018</v>
      </c>
      <c r="AD447">
        <f t="shared" si="76"/>
        <v>44.983587574349478</v>
      </c>
      <c r="AF447">
        <v>45.209643336334466</v>
      </c>
    </row>
    <row r="448" spans="1:32" x14ac:dyDescent="0.45">
      <c r="A448" t="s">
        <v>2705</v>
      </c>
      <c r="B448">
        <v>52.41</v>
      </c>
      <c r="C448">
        <f t="shared" si="72"/>
        <v>5.9999999999995168E-2</v>
      </c>
      <c r="D448" s="13" t="str">
        <f t="shared" si="73"/>
        <v/>
      </c>
      <c r="E448" s="11" t="str">
        <f t="shared" si="77"/>
        <v>마</v>
      </c>
      <c r="F448" s="11" t="str">
        <f t="shared" si="78"/>
        <v>저</v>
      </c>
      <c r="I448" t="str">
        <f t="shared" si="68"/>
        <v/>
      </c>
      <c r="J448" t="str">
        <f t="shared" si="69"/>
        <v/>
      </c>
      <c r="K448" t="str">
        <f t="shared" si="70"/>
        <v/>
      </c>
      <c r="L448">
        <f t="shared" si="71"/>
        <v>52.41</v>
      </c>
      <c r="AB448">
        <f t="shared" si="74"/>
        <v>1.0011461318051575</v>
      </c>
      <c r="AC448">
        <f t="shared" si="75"/>
        <v>100.11461318051576</v>
      </c>
      <c r="AD448">
        <f t="shared" si="76"/>
        <v>45.032815448595763</v>
      </c>
      <c r="AF448">
        <v>45.259913747471309</v>
      </c>
    </row>
    <row r="449" spans="1:32" x14ac:dyDescent="0.45">
      <c r="A449" t="s">
        <v>2698</v>
      </c>
      <c r="B449">
        <v>52.32</v>
      </c>
      <c r="C449">
        <f t="shared" si="72"/>
        <v>-8.9999999999996305E-2</v>
      </c>
      <c r="D449" s="13" t="str">
        <f t="shared" si="73"/>
        <v/>
      </c>
      <c r="E449" s="11" t="str">
        <f t="shared" si="77"/>
        <v>마</v>
      </c>
      <c r="F449" s="11" t="str">
        <f t="shared" si="78"/>
        <v>저</v>
      </c>
      <c r="I449" t="str">
        <f t="shared" si="68"/>
        <v/>
      </c>
      <c r="J449" t="str">
        <f t="shared" si="69"/>
        <v/>
      </c>
      <c r="K449" t="str">
        <f t="shared" si="70"/>
        <v/>
      </c>
      <c r="L449">
        <f t="shared" si="71"/>
        <v>52.32</v>
      </c>
      <c r="AB449">
        <f t="shared" si="74"/>
        <v>0.99828277046365199</v>
      </c>
      <c r="AC449">
        <f t="shared" si="75"/>
        <v>99.828277046365201</v>
      </c>
      <c r="AD449">
        <f t="shared" si="76"/>
        <v>44.950762733822096</v>
      </c>
      <c r="AF449">
        <v>58.266885697947181</v>
      </c>
    </row>
    <row r="450" spans="1:32" x14ac:dyDescent="0.45">
      <c r="A450" t="s">
        <v>2707</v>
      </c>
      <c r="B450">
        <v>52.14</v>
      </c>
      <c r="C450">
        <f t="shared" si="72"/>
        <v>-0.17999999999999972</v>
      </c>
      <c r="D450" s="13" t="str">
        <f t="shared" si="73"/>
        <v/>
      </c>
      <c r="E450" s="11" t="str">
        <f t="shared" si="77"/>
        <v>마</v>
      </c>
      <c r="F450" s="11" t="str">
        <f t="shared" si="78"/>
        <v>저</v>
      </c>
      <c r="I450" t="str">
        <f t="shared" ref="I450:I513" si="79">IF(AND(E450="플", F450="고"),$B450,"")</f>
        <v/>
      </c>
      <c r="J450" t="str">
        <f t="shared" ref="J450:J513" si="80">IF(AND(E450="플", F450="저"),$B450,"")</f>
        <v/>
      </c>
      <c r="K450" t="str">
        <f t="shared" ref="K450:K513" si="81">IF(AND(E450="마", F450="고"),$B450,"")</f>
        <v/>
      </c>
      <c r="L450">
        <f t="shared" ref="L450:L513" si="82">IF(AND(E450="마", F450="저"),$B450,"")</f>
        <v>52.14</v>
      </c>
      <c r="AB450">
        <f t="shared" si="74"/>
        <v>0.99655963302752293</v>
      </c>
      <c r="AC450">
        <f t="shared" si="75"/>
        <v>99.655963302752298</v>
      </c>
      <c r="AD450">
        <f t="shared" si="76"/>
        <v>44.901271011823802</v>
      </c>
      <c r="AF450">
        <v>45.359282731470422</v>
      </c>
    </row>
    <row r="451" spans="1:32" x14ac:dyDescent="0.45">
      <c r="A451" t="s">
        <v>2710</v>
      </c>
      <c r="B451">
        <v>52.2</v>
      </c>
      <c r="C451">
        <f t="shared" ref="C451:C514" si="83">B451-B450</f>
        <v>6.0000000000002274E-2</v>
      </c>
      <c r="D451" s="13" t="str">
        <f t="shared" ref="D451:D514" si="84">IF(AND(ABS(C451)&gt;15,ABS(C450)&lt;15),"변곡점","")</f>
        <v/>
      </c>
      <c r="E451" s="11" t="str">
        <f t="shared" si="77"/>
        <v>마</v>
      </c>
      <c r="F451" s="11" t="str">
        <f t="shared" si="78"/>
        <v>저</v>
      </c>
      <c r="I451" t="str">
        <f t="shared" si="79"/>
        <v/>
      </c>
      <c r="J451" t="str">
        <f t="shared" si="80"/>
        <v/>
      </c>
      <c r="K451" t="str">
        <f t="shared" si="81"/>
        <v/>
      </c>
      <c r="L451">
        <f t="shared" si="82"/>
        <v>52.2</v>
      </c>
      <c r="AB451">
        <f t="shared" ref="AB451:AB514" si="85">B451/B450</f>
        <v>1.001150747986191</v>
      </c>
      <c r="AC451">
        <f t="shared" si="75"/>
        <v>100.11507479861909</v>
      </c>
      <c r="AD451">
        <f t="shared" si="76"/>
        <v>45.032947540654206</v>
      </c>
      <c r="AF451">
        <v>45.323701524920224</v>
      </c>
    </row>
    <row r="452" spans="1:32" x14ac:dyDescent="0.45">
      <c r="A452" t="s">
        <v>2720</v>
      </c>
      <c r="B452">
        <v>52.14</v>
      </c>
      <c r="C452">
        <f t="shared" si="83"/>
        <v>-6.0000000000002274E-2</v>
      </c>
      <c r="D452" s="13" t="str">
        <f t="shared" si="84"/>
        <v/>
      </c>
      <c r="E452" s="11" t="str">
        <f t="shared" si="77"/>
        <v>마</v>
      </c>
      <c r="F452" s="11" t="str">
        <f t="shared" si="78"/>
        <v>저</v>
      </c>
      <c r="I452" t="str">
        <f t="shared" si="79"/>
        <v/>
      </c>
      <c r="J452" t="str">
        <f t="shared" si="80"/>
        <v/>
      </c>
      <c r="K452" t="str">
        <f t="shared" si="81"/>
        <v/>
      </c>
      <c r="L452">
        <f t="shared" si="82"/>
        <v>52.14</v>
      </c>
      <c r="AB452">
        <f t="shared" si="85"/>
        <v>0.9988505747126436</v>
      </c>
      <c r="AC452">
        <f t="shared" ref="AC452:AC515" si="86">AB452*100</f>
        <v>99.885057471264361</v>
      </c>
      <c r="AD452">
        <f t="shared" ref="AD452:AD515" si="87">DEGREES(ATAN(AC452/100))</f>
        <v>44.967052459345794</v>
      </c>
      <c r="AF452">
        <v>45.033330874374556</v>
      </c>
    </row>
    <row r="453" spans="1:32" x14ac:dyDescent="0.45">
      <c r="A453" t="s">
        <v>2728</v>
      </c>
      <c r="B453">
        <v>52.02</v>
      </c>
      <c r="C453">
        <f t="shared" si="83"/>
        <v>-0.11999999999999744</v>
      </c>
      <c r="D453" s="13" t="str">
        <f t="shared" si="84"/>
        <v/>
      </c>
      <c r="E453" s="11" t="str">
        <f t="shared" si="77"/>
        <v>마</v>
      </c>
      <c r="F453" s="11" t="str">
        <f t="shared" si="78"/>
        <v>저</v>
      </c>
      <c r="I453" t="str">
        <f t="shared" si="79"/>
        <v/>
      </c>
      <c r="J453" t="str">
        <f t="shared" si="80"/>
        <v/>
      </c>
      <c r="K453" t="str">
        <f t="shared" si="81"/>
        <v/>
      </c>
      <c r="L453">
        <f t="shared" si="82"/>
        <v>52.02</v>
      </c>
      <c r="AB453">
        <f t="shared" si="85"/>
        <v>0.99769850402761795</v>
      </c>
      <c r="AC453">
        <f t="shared" si="86"/>
        <v>99.76985040276179</v>
      </c>
      <c r="AD453">
        <f t="shared" si="87"/>
        <v>44.933991066631293</v>
      </c>
      <c r="AF453">
        <v>51.776244379481568</v>
      </c>
    </row>
    <row r="454" spans="1:32" x14ac:dyDescent="0.45">
      <c r="A454" t="s">
        <v>2731</v>
      </c>
      <c r="B454">
        <v>52.14</v>
      </c>
      <c r="C454">
        <f t="shared" si="83"/>
        <v>0.11999999999999744</v>
      </c>
      <c r="D454" s="13" t="str">
        <f t="shared" si="84"/>
        <v/>
      </c>
      <c r="E454" s="11" t="str">
        <f t="shared" si="77"/>
        <v>마</v>
      </c>
      <c r="F454" s="11" t="str">
        <f t="shared" si="78"/>
        <v>저</v>
      </c>
      <c r="I454" t="str">
        <f t="shared" si="79"/>
        <v/>
      </c>
      <c r="J454" t="str">
        <f t="shared" si="80"/>
        <v/>
      </c>
      <c r="K454" t="str">
        <f t="shared" si="81"/>
        <v/>
      </c>
      <c r="L454">
        <f t="shared" si="82"/>
        <v>52.14</v>
      </c>
      <c r="AB454">
        <f t="shared" si="85"/>
        <v>1.0023068050749711</v>
      </c>
      <c r="AC454">
        <f t="shared" si="86"/>
        <v>100.23068050749711</v>
      </c>
      <c r="AD454">
        <f t="shared" si="87"/>
        <v>45.066008933368707</v>
      </c>
      <c r="AF454">
        <v>51.673970046242204</v>
      </c>
    </row>
    <row r="455" spans="1:32" x14ac:dyDescent="0.45">
      <c r="A455" t="s">
        <v>2738</v>
      </c>
      <c r="B455">
        <v>51.99</v>
      </c>
      <c r="C455">
        <f t="shared" si="83"/>
        <v>-0.14999999999999858</v>
      </c>
      <c r="D455" s="13" t="str">
        <f t="shared" si="84"/>
        <v/>
      </c>
      <c r="E455" s="11" t="str">
        <f t="shared" si="77"/>
        <v>마</v>
      </c>
      <c r="F455" s="11" t="str">
        <f t="shared" si="78"/>
        <v>저</v>
      </c>
      <c r="I455" t="str">
        <f t="shared" si="79"/>
        <v/>
      </c>
      <c r="J455" t="str">
        <f t="shared" si="80"/>
        <v/>
      </c>
      <c r="K455" t="str">
        <f t="shared" si="81"/>
        <v/>
      </c>
      <c r="L455">
        <f t="shared" si="82"/>
        <v>51.99</v>
      </c>
      <c r="AB455">
        <f t="shared" si="85"/>
        <v>0.99712313003452246</v>
      </c>
      <c r="AC455">
        <f t="shared" si="86"/>
        <v>99.712313003452252</v>
      </c>
      <c r="AD455">
        <f t="shared" si="87"/>
        <v>44.917465082278319</v>
      </c>
      <c r="AF455">
        <v>45.506282370709656</v>
      </c>
    </row>
    <row r="456" spans="1:32" x14ac:dyDescent="0.45">
      <c r="A456" t="s">
        <v>2737</v>
      </c>
      <c r="B456">
        <v>52.02</v>
      </c>
      <c r="C456">
        <f t="shared" si="83"/>
        <v>3.0000000000001137E-2</v>
      </c>
      <c r="D456" s="13" t="str">
        <f t="shared" si="84"/>
        <v/>
      </c>
      <c r="E456" s="11" t="str">
        <f t="shared" si="77"/>
        <v>마</v>
      </c>
      <c r="F456" s="11" t="str">
        <f t="shared" si="78"/>
        <v>저</v>
      </c>
      <c r="I456" t="str">
        <f t="shared" si="79"/>
        <v/>
      </c>
      <c r="J456" t="str">
        <f t="shared" si="80"/>
        <v/>
      </c>
      <c r="K456" t="str">
        <f t="shared" si="81"/>
        <v/>
      </c>
      <c r="L456">
        <f t="shared" si="82"/>
        <v>52.02</v>
      </c>
      <c r="AB456">
        <f t="shared" si="85"/>
        <v>1.0005770340450086</v>
      </c>
      <c r="AC456">
        <f t="shared" si="86"/>
        <v>100.05770340450087</v>
      </c>
      <c r="AD456">
        <f t="shared" si="87"/>
        <v>45.016526039205132</v>
      </c>
      <c r="AF456">
        <v>45.301608687276087</v>
      </c>
    </row>
    <row r="457" spans="1:32" x14ac:dyDescent="0.45">
      <c r="A457" t="s">
        <v>2741</v>
      </c>
      <c r="B457">
        <v>51.9</v>
      </c>
      <c r="C457">
        <f t="shared" si="83"/>
        <v>-0.12000000000000455</v>
      </c>
      <c r="D457" s="13" t="str">
        <f t="shared" si="84"/>
        <v/>
      </c>
      <c r="E457" s="11" t="str">
        <f t="shared" si="77"/>
        <v>마</v>
      </c>
      <c r="F457" s="11" t="str">
        <f t="shared" si="78"/>
        <v>저</v>
      </c>
      <c r="I457" t="str">
        <f t="shared" si="79"/>
        <v/>
      </c>
      <c r="J457" t="str">
        <f t="shared" si="80"/>
        <v/>
      </c>
      <c r="K457" t="str">
        <f t="shared" si="81"/>
        <v/>
      </c>
      <c r="L457">
        <f t="shared" si="82"/>
        <v>51.9</v>
      </c>
      <c r="AB457">
        <f t="shared" si="85"/>
        <v>0.99769319492502873</v>
      </c>
      <c r="AC457">
        <f t="shared" si="86"/>
        <v>99.769319492502873</v>
      </c>
      <c r="AD457">
        <f t="shared" si="87"/>
        <v>44.933838621193047</v>
      </c>
      <c r="AF457">
        <v>45.016384265928323</v>
      </c>
    </row>
    <row r="458" spans="1:32" x14ac:dyDescent="0.45">
      <c r="A458" t="s">
        <v>2750</v>
      </c>
      <c r="B458">
        <v>51.84</v>
      </c>
      <c r="C458">
        <f t="shared" si="83"/>
        <v>-5.9999999999995168E-2</v>
      </c>
      <c r="D458" s="13" t="str">
        <f t="shared" si="84"/>
        <v/>
      </c>
      <c r="E458" s="11" t="str">
        <f t="shared" si="77"/>
        <v>마</v>
      </c>
      <c r="F458" s="11" t="str">
        <f t="shared" si="78"/>
        <v>저</v>
      </c>
      <c r="I458" t="str">
        <f t="shared" si="79"/>
        <v/>
      </c>
      <c r="J458" t="str">
        <f t="shared" si="80"/>
        <v/>
      </c>
      <c r="K458" t="str">
        <f t="shared" si="81"/>
        <v/>
      </c>
      <c r="L458">
        <f t="shared" si="82"/>
        <v>51.84</v>
      </c>
      <c r="AB458">
        <f t="shared" si="85"/>
        <v>0.99884393063583821</v>
      </c>
      <c r="AC458">
        <f t="shared" si="86"/>
        <v>99.884393063583815</v>
      </c>
      <c r="AD458">
        <f t="shared" si="87"/>
        <v>44.966861901026952</v>
      </c>
      <c r="AF458">
        <v>45.099013345295717</v>
      </c>
    </row>
    <row r="459" spans="1:32" x14ac:dyDescent="0.45">
      <c r="A459" t="s">
        <v>2745</v>
      </c>
      <c r="B459">
        <v>51.75</v>
      </c>
      <c r="C459">
        <f t="shared" si="83"/>
        <v>-9.0000000000003411E-2</v>
      </c>
      <c r="D459" s="13" t="str">
        <f t="shared" si="84"/>
        <v/>
      </c>
      <c r="E459" s="11" t="str">
        <f t="shared" si="77"/>
        <v>마</v>
      </c>
      <c r="F459" s="11" t="str">
        <f t="shared" si="78"/>
        <v>저</v>
      </c>
      <c r="I459" t="str">
        <f t="shared" si="79"/>
        <v/>
      </c>
      <c r="J459" t="str">
        <f t="shared" si="80"/>
        <v/>
      </c>
      <c r="K459" t="str">
        <f t="shared" si="81"/>
        <v/>
      </c>
      <c r="L459">
        <f t="shared" si="82"/>
        <v>51.75</v>
      </c>
      <c r="AB459">
        <f t="shared" si="85"/>
        <v>0.99826388888888884</v>
      </c>
      <c r="AC459">
        <f t="shared" si="86"/>
        <v>99.826388888888886</v>
      </c>
      <c r="AD459">
        <f t="shared" si="87"/>
        <v>44.950220881757694</v>
      </c>
      <c r="AF459">
        <v>45.083254488794459</v>
      </c>
    </row>
    <row r="460" spans="1:32" x14ac:dyDescent="0.45">
      <c r="A460" t="s">
        <v>2758</v>
      </c>
      <c r="B460">
        <v>51.75</v>
      </c>
      <c r="C460">
        <f t="shared" si="83"/>
        <v>0</v>
      </c>
      <c r="D460" s="13" t="str">
        <f t="shared" si="84"/>
        <v/>
      </c>
      <c r="E460" s="11" t="str">
        <f t="shared" si="77"/>
        <v>마</v>
      </c>
      <c r="F460" s="11" t="str">
        <f t="shared" si="78"/>
        <v>저</v>
      </c>
      <c r="I460" t="str">
        <f t="shared" si="79"/>
        <v/>
      </c>
      <c r="J460" t="str">
        <f t="shared" si="80"/>
        <v/>
      </c>
      <c r="K460" t="str">
        <f t="shared" si="81"/>
        <v/>
      </c>
      <c r="L460">
        <f t="shared" si="82"/>
        <v>51.75</v>
      </c>
      <c r="AB460">
        <f t="shared" si="85"/>
        <v>1</v>
      </c>
      <c r="AC460">
        <f t="shared" si="86"/>
        <v>100</v>
      </c>
      <c r="AD460">
        <f t="shared" si="87"/>
        <v>45</v>
      </c>
      <c r="AF460">
        <v>45.067327559507817</v>
      </c>
    </row>
    <row r="461" spans="1:32" x14ac:dyDescent="0.45">
      <c r="A461" t="s">
        <v>2754</v>
      </c>
      <c r="B461">
        <v>51.66</v>
      </c>
      <c r="C461">
        <f t="shared" si="83"/>
        <v>-9.0000000000003411E-2</v>
      </c>
      <c r="D461" s="13" t="str">
        <f t="shared" si="84"/>
        <v/>
      </c>
      <c r="E461" s="11" t="str">
        <f t="shared" si="77"/>
        <v>마</v>
      </c>
      <c r="F461" s="11" t="str">
        <f t="shared" si="78"/>
        <v>저</v>
      </c>
      <c r="I461" t="str">
        <f t="shared" si="79"/>
        <v/>
      </c>
      <c r="J461" t="str">
        <f t="shared" si="80"/>
        <v/>
      </c>
      <c r="K461" t="str">
        <f t="shared" si="81"/>
        <v/>
      </c>
      <c r="L461">
        <f t="shared" si="82"/>
        <v>51.66</v>
      </c>
      <c r="AB461">
        <f t="shared" si="85"/>
        <v>0.99826086956521731</v>
      </c>
      <c r="AC461">
        <f t="shared" si="86"/>
        <v>99.826086956521735</v>
      </c>
      <c r="AD461">
        <f t="shared" si="87"/>
        <v>44.95013423407601</v>
      </c>
      <c r="AF461">
        <v>45.016956430257579</v>
      </c>
    </row>
    <row r="462" spans="1:32" x14ac:dyDescent="0.45">
      <c r="A462" t="s">
        <v>2765</v>
      </c>
      <c r="B462">
        <v>51.63</v>
      </c>
      <c r="C462">
        <f t="shared" si="83"/>
        <v>-2.9999999999994031E-2</v>
      </c>
      <c r="D462" s="13" t="str">
        <f t="shared" si="84"/>
        <v/>
      </c>
      <c r="E462" s="11" t="str">
        <f t="shared" si="77"/>
        <v>마</v>
      </c>
      <c r="F462" s="11" t="str">
        <f t="shared" si="78"/>
        <v>저</v>
      </c>
      <c r="I462" t="str">
        <f t="shared" si="79"/>
        <v/>
      </c>
      <c r="J462" t="str">
        <f t="shared" si="80"/>
        <v/>
      </c>
      <c r="K462" t="str">
        <f t="shared" si="81"/>
        <v/>
      </c>
      <c r="L462">
        <f t="shared" si="82"/>
        <v>51.63</v>
      </c>
      <c r="AB462">
        <f t="shared" si="85"/>
        <v>0.9994192799070849</v>
      </c>
      <c r="AC462">
        <f t="shared" si="86"/>
        <v>99.941927990708493</v>
      </c>
      <c r="AD462">
        <f t="shared" si="87"/>
        <v>44.983358763316311</v>
      </c>
      <c r="AF462">
        <v>58.11570870157334</v>
      </c>
    </row>
    <row r="463" spans="1:32" x14ac:dyDescent="0.45">
      <c r="A463" t="s">
        <v>2768</v>
      </c>
      <c r="B463">
        <v>51.54</v>
      </c>
      <c r="C463">
        <f t="shared" si="83"/>
        <v>-9.0000000000003411E-2</v>
      </c>
      <c r="D463" s="13" t="str">
        <f t="shared" si="84"/>
        <v/>
      </c>
      <c r="E463" s="11" t="str">
        <f t="shared" si="77"/>
        <v>마</v>
      </c>
      <c r="F463" s="11" t="str">
        <f t="shared" si="78"/>
        <v>저</v>
      </c>
      <c r="I463" t="str">
        <f t="shared" si="79"/>
        <v/>
      </c>
      <c r="J463" t="str">
        <f t="shared" si="80"/>
        <v/>
      </c>
      <c r="K463" t="str">
        <f t="shared" si="81"/>
        <v/>
      </c>
      <c r="L463">
        <f t="shared" si="82"/>
        <v>51.54</v>
      </c>
      <c r="AB463">
        <f t="shared" si="85"/>
        <v>0.99825682742591515</v>
      </c>
      <c r="AC463">
        <f t="shared" si="86"/>
        <v>99.825682742591511</v>
      </c>
      <c r="AD463">
        <f t="shared" si="87"/>
        <v>44.95001823351619</v>
      </c>
      <c r="AF463">
        <v>45.62310004108663</v>
      </c>
    </row>
    <row r="464" spans="1:32" x14ac:dyDescent="0.45">
      <c r="A464" t="s">
        <v>2770</v>
      </c>
      <c r="B464">
        <v>51.42</v>
      </c>
      <c r="C464">
        <f t="shared" si="83"/>
        <v>-0.11999999999999744</v>
      </c>
      <c r="D464" s="13" t="str">
        <f t="shared" si="84"/>
        <v/>
      </c>
      <c r="E464" s="11" t="str">
        <f t="shared" si="77"/>
        <v>마</v>
      </c>
      <c r="F464" s="11" t="str">
        <f t="shared" si="78"/>
        <v>저</v>
      </c>
      <c r="I464" t="str">
        <f t="shared" si="79"/>
        <v/>
      </c>
      <c r="J464" t="str">
        <f t="shared" si="80"/>
        <v/>
      </c>
      <c r="K464" t="str">
        <f t="shared" si="81"/>
        <v/>
      </c>
      <c r="L464">
        <f t="shared" si="82"/>
        <v>51.42</v>
      </c>
      <c r="AB464">
        <f t="shared" si="85"/>
        <v>0.99767171129220034</v>
      </c>
      <c r="AC464">
        <f t="shared" si="86"/>
        <v>99.767171129220031</v>
      </c>
      <c r="AD464">
        <f t="shared" si="87"/>
        <v>44.933221732436238</v>
      </c>
      <c r="AF464">
        <v>45.17706328867547</v>
      </c>
    </row>
    <row r="465" spans="1:32" x14ac:dyDescent="0.45">
      <c r="A465" t="s">
        <v>2774</v>
      </c>
      <c r="B465">
        <v>51.54</v>
      </c>
      <c r="C465">
        <f t="shared" si="83"/>
        <v>0.11999999999999744</v>
      </c>
      <c r="D465" s="13" t="str">
        <f t="shared" si="84"/>
        <v/>
      </c>
      <c r="E465" s="11" t="str">
        <f t="shared" si="77"/>
        <v>마</v>
      </c>
      <c r="F465" s="11" t="str">
        <f t="shared" si="78"/>
        <v>저</v>
      </c>
      <c r="I465" t="str">
        <f t="shared" si="79"/>
        <v/>
      </c>
      <c r="J465" t="str">
        <f t="shared" si="80"/>
        <v/>
      </c>
      <c r="K465" t="str">
        <f t="shared" si="81"/>
        <v/>
      </c>
      <c r="L465">
        <f t="shared" si="82"/>
        <v>51.54</v>
      </c>
      <c r="AB465">
        <f t="shared" si="85"/>
        <v>1.0023337222870479</v>
      </c>
      <c r="AC465">
        <f t="shared" si="86"/>
        <v>100.23337222870478</v>
      </c>
      <c r="AD465">
        <f t="shared" si="87"/>
        <v>45.066778267563762</v>
      </c>
      <c r="AF465">
        <v>45.049124691746314</v>
      </c>
    </row>
    <row r="466" spans="1:32" x14ac:dyDescent="0.45">
      <c r="A466" t="s">
        <v>2783</v>
      </c>
      <c r="B466">
        <v>51.48</v>
      </c>
      <c r="C466">
        <f t="shared" si="83"/>
        <v>-6.0000000000002274E-2</v>
      </c>
      <c r="D466" s="13" t="str">
        <f t="shared" si="84"/>
        <v/>
      </c>
      <c r="E466" s="11" t="str">
        <f t="shared" si="77"/>
        <v>마</v>
      </c>
      <c r="F466" s="11" t="str">
        <f t="shared" si="78"/>
        <v>저</v>
      </c>
      <c r="I466" t="str">
        <f t="shared" si="79"/>
        <v/>
      </c>
      <c r="J466" t="str">
        <f t="shared" si="80"/>
        <v/>
      </c>
      <c r="K466" t="str">
        <f t="shared" si="81"/>
        <v/>
      </c>
      <c r="L466">
        <f t="shared" si="82"/>
        <v>51.48</v>
      </c>
      <c r="AB466">
        <f t="shared" si="85"/>
        <v>0.99883585564610011</v>
      </c>
      <c r="AC466">
        <f t="shared" si="86"/>
        <v>99.883585564610016</v>
      </c>
      <c r="AD466">
        <f t="shared" si="87"/>
        <v>44.966630301086319</v>
      </c>
      <c r="AF466">
        <v>45.065857188828105</v>
      </c>
    </row>
    <row r="467" spans="1:32" x14ac:dyDescent="0.45">
      <c r="A467" t="s">
        <v>2788</v>
      </c>
      <c r="B467">
        <v>51.45</v>
      </c>
      <c r="C467">
        <f t="shared" si="83"/>
        <v>-2.9999999999994031E-2</v>
      </c>
      <c r="D467" s="13" t="str">
        <f t="shared" si="84"/>
        <v/>
      </c>
      <c r="E467" s="11" t="str">
        <f t="shared" si="77"/>
        <v>마</v>
      </c>
      <c r="F467" s="11" t="str">
        <f t="shared" si="78"/>
        <v>저</v>
      </c>
      <c r="I467" t="str">
        <f t="shared" si="79"/>
        <v/>
      </c>
      <c r="J467" t="str">
        <f t="shared" si="80"/>
        <v/>
      </c>
      <c r="K467" t="str">
        <f t="shared" si="81"/>
        <v/>
      </c>
      <c r="L467">
        <f t="shared" si="82"/>
        <v>51.45</v>
      </c>
      <c r="AB467">
        <f t="shared" si="85"/>
        <v>0.99941724941724952</v>
      </c>
      <c r="AC467">
        <f t="shared" si="86"/>
        <v>99.941724941724956</v>
      </c>
      <c r="AD467">
        <f t="shared" si="87"/>
        <v>44.983300560218403</v>
      </c>
      <c r="AF467">
        <v>45.050959766740249</v>
      </c>
    </row>
    <row r="468" spans="1:32" x14ac:dyDescent="0.45">
      <c r="A468" t="s">
        <v>2789</v>
      </c>
      <c r="B468">
        <v>51.39</v>
      </c>
      <c r="C468">
        <f t="shared" si="83"/>
        <v>-6.0000000000002274E-2</v>
      </c>
      <c r="D468" s="13" t="str">
        <f t="shared" si="84"/>
        <v/>
      </c>
      <c r="E468" s="11" t="str">
        <f t="shared" si="77"/>
        <v>마</v>
      </c>
      <c r="F468" s="11" t="str">
        <f t="shared" si="78"/>
        <v>저</v>
      </c>
      <c r="I468" t="str">
        <f t="shared" si="79"/>
        <v/>
      </c>
      <c r="J468" t="str">
        <f t="shared" si="80"/>
        <v/>
      </c>
      <c r="K468" t="str">
        <f t="shared" si="81"/>
        <v/>
      </c>
      <c r="L468">
        <f t="shared" si="82"/>
        <v>51.39</v>
      </c>
      <c r="AB468">
        <f t="shared" si="85"/>
        <v>0.99883381924198245</v>
      </c>
      <c r="AC468">
        <f t="shared" si="86"/>
        <v>99.883381924198247</v>
      </c>
      <c r="AD468">
        <f t="shared" si="87"/>
        <v>44.966571894392011</v>
      </c>
      <c r="AF468">
        <v>45.034043834088173</v>
      </c>
    </row>
    <row r="469" spans="1:32" x14ac:dyDescent="0.45">
      <c r="A469" t="s">
        <v>2792</v>
      </c>
      <c r="B469">
        <v>51.36</v>
      </c>
      <c r="C469">
        <f t="shared" si="83"/>
        <v>-3.0000000000001137E-2</v>
      </c>
      <c r="D469" s="13" t="str">
        <f t="shared" si="84"/>
        <v/>
      </c>
      <c r="E469" s="11" t="str">
        <f t="shared" si="77"/>
        <v>마</v>
      </c>
      <c r="F469" s="11" t="str">
        <f t="shared" si="78"/>
        <v>저</v>
      </c>
      <c r="I469" t="str">
        <f t="shared" si="79"/>
        <v/>
      </c>
      <c r="J469" t="str">
        <f t="shared" si="80"/>
        <v/>
      </c>
      <c r="K469" t="str">
        <f t="shared" si="81"/>
        <v/>
      </c>
      <c r="L469">
        <f t="shared" si="82"/>
        <v>51.36</v>
      </c>
      <c r="AB469">
        <f t="shared" si="85"/>
        <v>0.9994162288382954</v>
      </c>
      <c r="AC469">
        <f t="shared" si="86"/>
        <v>99.941622883829538</v>
      </c>
      <c r="AD469">
        <f t="shared" si="87"/>
        <v>44.983271305727008</v>
      </c>
      <c r="AF469">
        <v>45.085490505809034</v>
      </c>
    </row>
    <row r="470" spans="1:32" x14ac:dyDescent="0.45">
      <c r="A470" t="s">
        <v>2796</v>
      </c>
      <c r="B470">
        <v>51.21</v>
      </c>
      <c r="C470">
        <f t="shared" si="83"/>
        <v>-0.14999999999999858</v>
      </c>
      <c r="D470" s="13" t="str">
        <f t="shared" si="84"/>
        <v/>
      </c>
      <c r="E470" s="11" t="str">
        <f t="shared" si="77"/>
        <v>마</v>
      </c>
      <c r="F470" s="11" t="str">
        <f t="shared" si="78"/>
        <v>저</v>
      </c>
      <c r="I470" t="str">
        <f t="shared" si="79"/>
        <v/>
      </c>
      <c r="J470" t="str">
        <f t="shared" si="80"/>
        <v/>
      </c>
      <c r="K470" t="str">
        <f t="shared" si="81"/>
        <v/>
      </c>
      <c r="L470">
        <f t="shared" si="82"/>
        <v>51.21</v>
      </c>
      <c r="AB470">
        <f t="shared" si="85"/>
        <v>0.99707943925233644</v>
      </c>
      <c r="AC470">
        <f t="shared" si="86"/>
        <v>99.70794392523365</v>
      </c>
      <c r="AD470">
        <f t="shared" si="87"/>
        <v>44.916209800134943</v>
      </c>
      <c r="AF470">
        <v>51.289958741497493</v>
      </c>
    </row>
    <row r="471" spans="1:32" x14ac:dyDescent="0.45">
      <c r="A471" t="s">
        <v>2805</v>
      </c>
      <c r="B471">
        <v>51.33</v>
      </c>
      <c r="C471">
        <f t="shared" si="83"/>
        <v>0.11999999999999744</v>
      </c>
      <c r="D471" s="13" t="str">
        <f t="shared" si="84"/>
        <v/>
      </c>
      <c r="E471" s="11" t="str">
        <f t="shared" si="77"/>
        <v>마</v>
      </c>
      <c r="F471" s="11" t="str">
        <f t="shared" si="78"/>
        <v>저</v>
      </c>
      <c r="I471" t="str">
        <f t="shared" si="79"/>
        <v/>
      </c>
      <c r="J471" t="str">
        <f t="shared" si="80"/>
        <v/>
      </c>
      <c r="K471" t="str">
        <f t="shared" si="81"/>
        <v/>
      </c>
      <c r="L471">
        <f t="shared" si="82"/>
        <v>51.33</v>
      </c>
      <c r="AB471">
        <f t="shared" si="85"/>
        <v>1.0023432923257176</v>
      </c>
      <c r="AC471">
        <f t="shared" si="86"/>
        <v>100.23432923257177</v>
      </c>
      <c r="AD471">
        <f t="shared" si="87"/>
        <v>45.067051788597716</v>
      </c>
      <c r="AF471">
        <v>52.34440394238662</v>
      </c>
    </row>
    <row r="472" spans="1:32" x14ac:dyDescent="0.45">
      <c r="A472" t="s">
        <v>2799</v>
      </c>
      <c r="B472">
        <v>51.21</v>
      </c>
      <c r="C472">
        <f t="shared" si="83"/>
        <v>-0.11999999999999744</v>
      </c>
      <c r="D472" s="13" t="str">
        <f t="shared" si="84"/>
        <v/>
      </c>
      <c r="E472" s="11" t="str">
        <f t="shared" si="77"/>
        <v>마</v>
      </c>
      <c r="F472" s="11" t="str">
        <f t="shared" si="78"/>
        <v>저</v>
      </c>
      <c r="I472" t="str">
        <f t="shared" si="79"/>
        <v/>
      </c>
      <c r="J472" t="str">
        <f t="shared" si="80"/>
        <v/>
      </c>
      <c r="K472" t="str">
        <f t="shared" si="81"/>
        <v/>
      </c>
      <c r="L472">
        <f t="shared" si="82"/>
        <v>51.21</v>
      </c>
      <c r="AB472">
        <f t="shared" si="85"/>
        <v>0.99766218585622446</v>
      </c>
      <c r="AC472">
        <f t="shared" si="86"/>
        <v>99.76621858562244</v>
      </c>
      <c r="AD472">
        <f t="shared" si="87"/>
        <v>44.932948211402284</v>
      </c>
      <c r="AF472">
        <v>45.525249124135186</v>
      </c>
    </row>
    <row r="473" spans="1:32" x14ac:dyDescent="0.45">
      <c r="A473" t="s">
        <v>2808</v>
      </c>
      <c r="B473">
        <v>51.15</v>
      </c>
      <c r="C473">
        <f t="shared" si="83"/>
        <v>-6.0000000000002274E-2</v>
      </c>
      <c r="D473" s="13" t="str">
        <f t="shared" si="84"/>
        <v/>
      </c>
      <c r="E473" s="11" t="str">
        <f t="shared" si="77"/>
        <v>마</v>
      </c>
      <c r="F473" s="11" t="str">
        <f t="shared" si="78"/>
        <v>저</v>
      </c>
      <c r="I473" t="str">
        <f t="shared" si="79"/>
        <v/>
      </c>
      <c r="J473" t="str">
        <f t="shared" si="80"/>
        <v/>
      </c>
      <c r="K473" t="str">
        <f t="shared" si="81"/>
        <v/>
      </c>
      <c r="L473">
        <f t="shared" si="82"/>
        <v>51.15</v>
      </c>
      <c r="AB473">
        <f t="shared" si="85"/>
        <v>0.99882835383714119</v>
      </c>
      <c r="AC473">
        <f t="shared" si="86"/>
        <v>99.882835383714124</v>
      </c>
      <c r="AD473">
        <f t="shared" si="87"/>
        <v>44.96641513895019</v>
      </c>
      <c r="AF473">
        <v>45.217774764816063</v>
      </c>
    </row>
    <row r="474" spans="1:32" x14ac:dyDescent="0.45">
      <c r="A474" t="s">
        <v>2811</v>
      </c>
      <c r="B474">
        <v>51.09</v>
      </c>
      <c r="C474">
        <f t="shared" si="83"/>
        <v>-5.9999999999995168E-2</v>
      </c>
      <c r="D474" s="13" t="str">
        <f t="shared" si="84"/>
        <v/>
      </c>
      <c r="E474" s="11" t="str">
        <f t="shared" si="77"/>
        <v>마</v>
      </c>
      <c r="F474" s="11" t="str">
        <f t="shared" si="78"/>
        <v>저</v>
      </c>
      <c r="I474" t="str">
        <f t="shared" si="79"/>
        <v/>
      </c>
      <c r="J474" t="str">
        <f t="shared" si="80"/>
        <v/>
      </c>
      <c r="K474" t="str">
        <f t="shared" si="81"/>
        <v/>
      </c>
      <c r="L474">
        <f t="shared" si="82"/>
        <v>51.09</v>
      </c>
      <c r="AB474">
        <f t="shared" si="85"/>
        <v>0.99882697947214083</v>
      </c>
      <c r="AC474">
        <f t="shared" si="86"/>
        <v>99.882697947214083</v>
      </c>
      <c r="AD474">
        <f t="shared" si="87"/>
        <v>44.966375720108239</v>
      </c>
      <c r="AF474">
        <v>45.0495495231158</v>
      </c>
    </row>
    <row r="475" spans="1:32" x14ac:dyDescent="0.45">
      <c r="A475" t="s">
        <v>2823</v>
      </c>
      <c r="B475">
        <v>51.09</v>
      </c>
      <c r="C475">
        <f t="shared" si="83"/>
        <v>0</v>
      </c>
      <c r="D475" s="13" t="str">
        <f t="shared" si="84"/>
        <v/>
      </c>
      <c r="E475" s="11" t="str">
        <f t="shared" ref="E475:E538" si="88">IF(D475="변곡점",IF(E474="마","플","마"),E474)</f>
        <v>마</v>
      </c>
      <c r="F475" s="11" t="str">
        <f t="shared" ref="F475:F538" si="89">IF(ABS(C475)&gt;15,"고","저")</f>
        <v>저</v>
      </c>
      <c r="I475" t="str">
        <f t="shared" si="79"/>
        <v/>
      </c>
      <c r="J475" t="str">
        <f t="shared" si="80"/>
        <v/>
      </c>
      <c r="K475" t="str">
        <f t="shared" si="81"/>
        <v/>
      </c>
      <c r="L475">
        <f t="shared" si="82"/>
        <v>51.09</v>
      </c>
      <c r="AB475">
        <f t="shared" si="85"/>
        <v>1</v>
      </c>
      <c r="AC475">
        <f t="shared" si="86"/>
        <v>100</v>
      </c>
      <c r="AD475">
        <f t="shared" si="87"/>
        <v>45</v>
      </c>
      <c r="AF475">
        <v>45.083254488794459</v>
      </c>
    </row>
    <row r="476" spans="1:32" x14ac:dyDescent="0.45">
      <c r="A476" t="s">
        <v>2824</v>
      </c>
      <c r="B476">
        <v>51.21</v>
      </c>
      <c r="C476">
        <f t="shared" si="83"/>
        <v>0.11999999999999744</v>
      </c>
      <c r="D476" s="13" t="str">
        <f t="shared" si="84"/>
        <v/>
      </c>
      <c r="E476" s="11" t="str">
        <f t="shared" si="88"/>
        <v>마</v>
      </c>
      <c r="F476" s="11" t="str">
        <f t="shared" si="89"/>
        <v>저</v>
      </c>
      <c r="I476" t="str">
        <f t="shared" si="79"/>
        <v/>
      </c>
      <c r="J476" t="str">
        <f t="shared" si="80"/>
        <v/>
      </c>
      <c r="K476" t="str">
        <f t="shared" si="81"/>
        <v/>
      </c>
      <c r="L476">
        <f t="shared" si="82"/>
        <v>51.21</v>
      </c>
      <c r="AB476">
        <f t="shared" si="85"/>
        <v>1.002348796241926</v>
      </c>
      <c r="AC476">
        <f t="shared" si="86"/>
        <v>100.2348796241926</v>
      </c>
      <c r="AD476">
        <f t="shared" si="87"/>
        <v>45.067209094702491</v>
      </c>
      <c r="AF476">
        <v>45.016777680197791</v>
      </c>
    </row>
    <row r="477" spans="1:32" x14ac:dyDescent="0.45">
      <c r="A477" t="s">
        <v>2830</v>
      </c>
      <c r="B477">
        <v>51.03</v>
      </c>
      <c r="C477">
        <f t="shared" si="83"/>
        <v>-0.17999999999999972</v>
      </c>
      <c r="D477" s="13" t="str">
        <f t="shared" si="84"/>
        <v/>
      </c>
      <c r="E477" s="11" t="str">
        <f t="shared" si="88"/>
        <v>마</v>
      </c>
      <c r="F477" s="11" t="str">
        <f t="shared" si="89"/>
        <v>저</v>
      </c>
      <c r="I477" t="str">
        <f t="shared" si="79"/>
        <v/>
      </c>
      <c r="J477" t="str">
        <f t="shared" si="80"/>
        <v/>
      </c>
      <c r="K477" t="str">
        <f t="shared" si="81"/>
        <v/>
      </c>
      <c r="L477">
        <f t="shared" si="82"/>
        <v>51.03</v>
      </c>
      <c r="AB477">
        <f t="shared" si="85"/>
        <v>0.99648506151142358</v>
      </c>
      <c r="AC477">
        <f t="shared" si="86"/>
        <v>99.648506151142357</v>
      </c>
      <c r="AD477">
        <f t="shared" si="87"/>
        <v>44.899127252965656</v>
      </c>
      <c r="AF477">
        <v>45.03378288494892</v>
      </c>
    </row>
    <row r="478" spans="1:32" x14ac:dyDescent="0.45">
      <c r="A478" t="s">
        <v>2827</v>
      </c>
      <c r="B478">
        <v>51.09</v>
      </c>
      <c r="C478">
        <f t="shared" si="83"/>
        <v>6.0000000000002274E-2</v>
      </c>
      <c r="D478" s="13" t="str">
        <f t="shared" si="84"/>
        <v/>
      </c>
      <c r="E478" s="11" t="str">
        <f t="shared" si="88"/>
        <v>마</v>
      </c>
      <c r="F478" s="11" t="str">
        <f t="shared" si="89"/>
        <v>저</v>
      </c>
      <c r="I478" t="str">
        <f t="shared" si="79"/>
        <v/>
      </c>
      <c r="J478" t="str">
        <f t="shared" si="80"/>
        <v/>
      </c>
      <c r="K478" t="str">
        <f t="shared" si="81"/>
        <v/>
      </c>
      <c r="L478">
        <f t="shared" si="82"/>
        <v>51.09</v>
      </c>
      <c r="AB478">
        <f t="shared" si="85"/>
        <v>1.0011757789535567</v>
      </c>
      <c r="AC478">
        <f t="shared" si="86"/>
        <v>100.11757789535567</v>
      </c>
      <c r="AD478">
        <f t="shared" si="87"/>
        <v>45.033663791374906</v>
      </c>
      <c r="AF478">
        <v>45.051020271032094</v>
      </c>
    </row>
    <row r="479" spans="1:32" x14ac:dyDescent="0.45">
      <c r="A479" t="s">
        <v>2836</v>
      </c>
      <c r="B479">
        <v>51</v>
      </c>
      <c r="C479">
        <f t="shared" si="83"/>
        <v>-9.0000000000003411E-2</v>
      </c>
      <c r="D479" s="13" t="str">
        <f t="shared" si="84"/>
        <v/>
      </c>
      <c r="E479" s="11" t="str">
        <f t="shared" si="88"/>
        <v>마</v>
      </c>
      <c r="F479" s="11" t="str">
        <f t="shared" si="89"/>
        <v>저</v>
      </c>
      <c r="I479" t="str">
        <f t="shared" si="79"/>
        <v/>
      </c>
      <c r="J479" t="str">
        <f t="shared" si="80"/>
        <v/>
      </c>
      <c r="K479" t="str">
        <f t="shared" si="81"/>
        <v/>
      </c>
      <c r="L479">
        <f t="shared" si="82"/>
        <v>51</v>
      </c>
      <c r="AB479">
        <f t="shared" si="85"/>
        <v>0.99823840281855547</v>
      </c>
      <c r="AC479">
        <f t="shared" si="86"/>
        <v>99.823840281855553</v>
      </c>
      <c r="AD479">
        <f t="shared" si="87"/>
        <v>44.949489481630792</v>
      </c>
      <c r="AF479">
        <v>45.017149289973695</v>
      </c>
    </row>
    <row r="480" spans="1:32" x14ac:dyDescent="0.45">
      <c r="A480" t="s">
        <v>2839</v>
      </c>
      <c r="B480">
        <v>50.94</v>
      </c>
      <c r="C480">
        <f t="shared" si="83"/>
        <v>-6.0000000000002274E-2</v>
      </c>
      <c r="D480" s="13" t="str">
        <f t="shared" si="84"/>
        <v/>
      </c>
      <c r="E480" s="11" t="str">
        <f t="shared" si="88"/>
        <v>마</v>
      </c>
      <c r="F480" s="11" t="str">
        <f t="shared" si="89"/>
        <v>저</v>
      </c>
      <c r="I480" t="str">
        <f t="shared" si="79"/>
        <v/>
      </c>
      <c r="J480" t="str">
        <f t="shared" si="80"/>
        <v/>
      </c>
      <c r="K480" t="str">
        <f t="shared" si="81"/>
        <v/>
      </c>
      <c r="L480">
        <f t="shared" si="82"/>
        <v>50.94</v>
      </c>
      <c r="AB480">
        <f t="shared" si="85"/>
        <v>0.99882352941176467</v>
      </c>
      <c r="AC480">
        <f t="shared" si="86"/>
        <v>99.882352941176464</v>
      </c>
      <c r="AD480">
        <f t="shared" si="87"/>
        <v>44.96627676698246</v>
      </c>
      <c r="AF480">
        <v>58.306242804487404</v>
      </c>
    </row>
    <row r="481" spans="1:32" x14ac:dyDescent="0.45">
      <c r="A481" t="s">
        <v>2835</v>
      </c>
      <c r="B481">
        <v>50.76</v>
      </c>
      <c r="C481">
        <f t="shared" si="83"/>
        <v>-0.17999999999999972</v>
      </c>
      <c r="D481" s="13" t="str">
        <f t="shared" si="84"/>
        <v/>
      </c>
      <c r="E481" s="11" t="str">
        <f t="shared" si="88"/>
        <v>마</v>
      </c>
      <c r="F481" s="11" t="str">
        <f t="shared" si="89"/>
        <v>저</v>
      </c>
      <c r="I481" t="str">
        <f t="shared" si="79"/>
        <v/>
      </c>
      <c r="J481" t="str">
        <f t="shared" si="80"/>
        <v/>
      </c>
      <c r="K481" t="str">
        <f t="shared" si="81"/>
        <v/>
      </c>
      <c r="L481">
        <f t="shared" si="82"/>
        <v>50.76</v>
      </c>
      <c r="AB481">
        <f t="shared" si="85"/>
        <v>0.99646643109540634</v>
      </c>
      <c r="AC481">
        <f t="shared" si="86"/>
        <v>99.646643109540634</v>
      </c>
      <c r="AD481">
        <f t="shared" si="87"/>
        <v>44.898591646574879</v>
      </c>
      <c r="AF481">
        <v>45.274241327535698</v>
      </c>
    </row>
    <row r="482" spans="1:32" x14ac:dyDescent="0.45">
      <c r="A482" t="s">
        <v>2852</v>
      </c>
      <c r="B482">
        <v>50.82</v>
      </c>
      <c r="C482">
        <f t="shared" si="83"/>
        <v>6.0000000000002274E-2</v>
      </c>
      <c r="D482" s="13" t="str">
        <f t="shared" si="84"/>
        <v/>
      </c>
      <c r="E482" s="11" t="str">
        <f t="shared" si="88"/>
        <v>마</v>
      </c>
      <c r="F482" s="11" t="str">
        <f t="shared" si="89"/>
        <v>저</v>
      </c>
      <c r="I482" t="str">
        <f t="shared" si="79"/>
        <v/>
      </c>
      <c r="J482" t="str">
        <f t="shared" si="80"/>
        <v/>
      </c>
      <c r="K482" t="str">
        <f t="shared" si="81"/>
        <v/>
      </c>
      <c r="L482">
        <f t="shared" si="82"/>
        <v>50.82</v>
      </c>
      <c r="AB482">
        <f t="shared" si="85"/>
        <v>1.0011820330969268</v>
      </c>
      <c r="AC482">
        <f t="shared" si="86"/>
        <v>100.11820330969267</v>
      </c>
      <c r="AD482">
        <f t="shared" si="87"/>
        <v>45.033842748286958</v>
      </c>
      <c r="AF482">
        <v>45.365069205368542</v>
      </c>
    </row>
    <row r="483" spans="1:32" x14ac:dyDescent="0.45">
      <c r="A483" t="s">
        <v>2844</v>
      </c>
      <c r="B483">
        <v>50.85</v>
      </c>
      <c r="C483">
        <f t="shared" si="83"/>
        <v>3.0000000000001137E-2</v>
      </c>
      <c r="D483" s="13" t="str">
        <f t="shared" si="84"/>
        <v/>
      </c>
      <c r="E483" s="11" t="str">
        <f t="shared" si="88"/>
        <v>마</v>
      </c>
      <c r="F483" s="11" t="str">
        <f t="shared" si="89"/>
        <v>저</v>
      </c>
      <c r="I483" t="str">
        <f t="shared" si="79"/>
        <v/>
      </c>
      <c r="J483" t="str">
        <f t="shared" si="80"/>
        <v/>
      </c>
      <c r="K483" t="str">
        <f t="shared" si="81"/>
        <v/>
      </c>
      <c r="L483">
        <f t="shared" si="82"/>
        <v>50.85</v>
      </c>
      <c r="AB483">
        <f t="shared" si="85"/>
        <v>1.000590318772137</v>
      </c>
      <c r="AC483">
        <f t="shared" si="86"/>
        <v>100.0590318772137</v>
      </c>
      <c r="AD483">
        <f t="shared" si="87"/>
        <v>45.016906396532967</v>
      </c>
      <c r="AF483">
        <v>45.031077078590336</v>
      </c>
    </row>
    <row r="484" spans="1:32" x14ac:dyDescent="0.45">
      <c r="A484" t="s">
        <v>2857</v>
      </c>
      <c r="B484">
        <v>50.61</v>
      </c>
      <c r="C484">
        <f t="shared" si="83"/>
        <v>-0.24000000000000199</v>
      </c>
      <c r="D484" s="13" t="str">
        <f t="shared" si="84"/>
        <v/>
      </c>
      <c r="E484" s="11" t="str">
        <f t="shared" si="88"/>
        <v>마</v>
      </c>
      <c r="F484" s="11" t="str">
        <f t="shared" si="89"/>
        <v>저</v>
      </c>
      <c r="I484" t="str">
        <f t="shared" si="79"/>
        <v/>
      </c>
      <c r="J484" t="str">
        <f t="shared" si="80"/>
        <v/>
      </c>
      <c r="K484" t="str">
        <f t="shared" si="81"/>
        <v/>
      </c>
      <c r="L484">
        <f t="shared" si="82"/>
        <v>50.61</v>
      </c>
      <c r="AB484">
        <f t="shared" si="85"/>
        <v>0.99528023598820059</v>
      </c>
      <c r="AC484">
        <f t="shared" si="86"/>
        <v>99.528023598820056</v>
      </c>
      <c r="AD484">
        <f t="shared" si="87"/>
        <v>44.864469136253646</v>
      </c>
      <c r="AF484">
        <v>45.032740441872463</v>
      </c>
    </row>
    <row r="485" spans="1:32" x14ac:dyDescent="0.45">
      <c r="A485" t="s">
        <v>2853</v>
      </c>
      <c r="B485">
        <v>50.7</v>
      </c>
      <c r="C485">
        <f t="shared" si="83"/>
        <v>9.0000000000003411E-2</v>
      </c>
      <c r="D485" s="13" t="str">
        <f t="shared" si="84"/>
        <v/>
      </c>
      <c r="E485" s="11" t="str">
        <f t="shared" si="88"/>
        <v>마</v>
      </c>
      <c r="F485" s="11" t="str">
        <f t="shared" si="89"/>
        <v>저</v>
      </c>
      <c r="I485" t="str">
        <f t="shared" si="79"/>
        <v/>
      </c>
      <c r="J485" t="str">
        <f t="shared" si="80"/>
        <v/>
      </c>
      <c r="K485" t="str">
        <f t="shared" si="81"/>
        <v/>
      </c>
      <c r="L485">
        <f t="shared" si="82"/>
        <v>50.7</v>
      </c>
      <c r="AB485">
        <f t="shared" si="85"/>
        <v>1.001778304682869</v>
      </c>
      <c r="AC485">
        <f t="shared" si="86"/>
        <v>100.1778304682869</v>
      </c>
      <c r="AD485">
        <f t="shared" si="87"/>
        <v>45.05089940578091</v>
      </c>
      <c r="AF485">
        <v>45.033118944006816</v>
      </c>
    </row>
    <row r="486" spans="1:32" x14ac:dyDescent="0.45">
      <c r="A486" t="s">
        <v>2866</v>
      </c>
      <c r="B486">
        <v>50.7</v>
      </c>
      <c r="C486">
        <f t="shared" si="83"/>
        <v>0</v>
      </c>
      <c r="D486" s="13" t="str">
        <f t="shared" si="84"/>
        <v/>
      </c>
      <c r="E486" s="11" t="str">
        <f t="shared" si="88"/>
        <v>마</v>
      </c>
      <c r="F486" s="11" t="str">
        <f t="shared" si="89"/>
        <v>저</v>
      </c>
      <c r="I486" t="str">
        <f t="shared" si="79"/>
        <v/>
      </c>
      <c r="J486" t="str">
        <f t="shared" si="80"/>
        <v/>
      </c>
      <c r="K486" t="str">
        <f t="shared" si="81"/>
        <v/>
      </c>
      <c r="L486">
        <f t="shared" si="82"/>
        <v>50.7</v>
      </c>
      <c r="AB486">
        <f t="shared" si="85"/>
        <v>1</v>
      </c>
      <c r="AC486">
        <f t="shared" si="86"/>
        <v>100</v>
      </c>
      <c r="AD486">
        <f t="shared" si="87"/>
        <v>45</v>
      </c>
      <c r="AF486">
        <v>45.033234207127201</v>
      </c>
    </row>
    <row r="487" spans="1:32" x14ac:dyDescent="0.45">
      <c r="A487" t="s">
        <v>2865</v>
      </c>
      <c r="B487">
        <v>50.64</v>
      </c>
      <c r="C487">
        <f t="shared" si="83"/>
        <v>-6.0000000000002274E-2</v>
      </c>
      <c r="D487" s="13" t="str">
        <f t="shared" si="84"/>
        <v/>
      </c>
      <c r="E487" s="11" t="str">
        <f t="shared" si="88"/>
        <v>마</v>
      </c>
      <c r="F487" s="11" t="str">
        <f t="shared" si="89"/>
        <v>저</v>
      </c>
      <c r="I487" t="str">
        <f t="shared" si="79"/>
        <v/>
      </c>
      <c r="J487" t="str">
        <f t="shared" si="80"/>
        <v/>
      </c>
      <c r="K487" t="str">
        <f t="shared" si="81"/>
        <v/>
      </c>
      <c r="L487">
        <f t="shared" si="82"/>
        <v>50.64</v>
      </c>
      <c r="AB487">
        <f t="shared" si="85"/>
        <v>0.99881656804733721</v>
      </c>
      <c r="AC487">
        <f t="shared" si="86"/>
        <v>99.881656804733723</v>
      </c>
      <c r="AD487">
        <f t="shared" si="87"/>
        <v>44.966077103127169</v>
      </c>
      <c r="AF487">
        <v>45.050215394253364</v>
      </c>
    </row>
    <row r="488" spans="1:32" x14ac:dyDescent="0.45">
      <c r="A488" t="s">
        <v>2875</v>
      </c>
      <c r="B488">
        <v>50.61</v>
      </c>
      <c r="C488">
        <f t="shared" si="83"/>
        <v>-3.0000000000001137E-2</v>
      </c>
      <c r="D488" s="13" t="str">
        <f t="shared" si="84"/>
        <v/>
      </c>
      <c r="E488" s="11" t="str">
        <f t="shared" si="88"/>
        <v>마</v>
      </c>
      <c r="F488" s="11" t="str">
        <f t="shared" si="89"/>
        <v>저</v>
      </c>
      <c r="I488" t="str">
        <f t="shared" si="79"/>
        <v/>
      </c>
      <c r="J488" t="str">
        <f t="shared" si="80"/>
        <v/>
      </c>
      <c r="K488" t="str">
        <f t="shared" si="81"/>
        <v/>
      </c>
      <c r="L488">
        <f t="shared" si="82"/>
        <v>50.61</v>
      </c>
      <c r="AB488">
        <f t="shared" si="85"/>
        <v>0.99940758293838861</v>
      </c>
      <c r="AC488">
        <f t="shared" si="86"/>
        <v>99.940758293838854</v>
      </c>
      <c r="AD488">
        <f t="shared" si="87"/>
        <v>44.983023473233658</v>
      </c>
      <c r="AF488">
        <v>45.016866581647939</v>
      </c>
    </row>
    <row r="489" spans="1:32" x14ac:dyDescent="0.45">
      <c r="A489" t="s">
        <v>2873</v>
      </c>
      <c r="B489">
        <v>50.61</v>
      </c>
      <c r="C489">
        <f t="shared" si="83"/>
        <v>0</v>
      </c>
      <c r="D489" s="13" t="str">
        <f t="shared" si="84"/>
        <v/>
      </c>
      <c r="E489" s="11" t="str">
        <f t="shared" si="88"/>
        <v>마</v>
      </c>
      <c r="F489" s="11" t="str">
        <f t="shared" si="89"/>
        <v>저</v>
      </c>
      <c r="I489" t="str">
        <f t="shared" si="79"/>
        <v/>
      </c>
      <c r="J489" t="str">
        <f t="shared" si="80"/>
        <v/>
      </c>
      <c r="K489" t="str">
        <f t="shared" si="81"/>
        <v/>
      </c>
      <c r="L489">
        <f t="shared" si="82"/>
        <v>50.61</v>
      </c>
      <c r="AB489">
        <f t="shared" si="85"/>
        <v>1</v>
      </c>
      <c r="AC489">
        <f t="shared" si="86"/>
        <v>100</v>
      </c>
      <c r="AD489">
        <f t="shared" si="87"/>
        <v>45</v>
      </c>
      <c r="AF489">
        <v>58.478435472426774</v>
      </c>
    </row>
    <row r="490" spans="1:32" x14ac:dyDescent="0.45">
      <c r="A490" t="s">
        <v>2884</v>
      </c>
      <c r="B490">
        <v>50.55</v>
      </c>
      <c r="C490">
        <f t="shared" si="83"/>
        <v>-6.0000000000002274E-2</v>
      </c>
      <c r="D490" s="13" t="str">
        <f t="shared" si="84"/>
        <v/>
      </c>
      <c r="E490" s="11" t="str">
        <f t="shared" si="88"/>
        <v>마</v>
      </c>
      <c r="F490" s="11" t="str">
        <f t="shared" si="89"/>
        <v>저</v>
      </c>
      <c r="I490" t="str">
        <f t="shared" si="79"/>
        <v/>
      </c>
      <c r="J490" t="str">
        <f t="shared" si="80"/>
        <v/>
      </c>
      <c r="K490" t="str">
        <f t="shared" si="81"/>
        <v/>
      </c>
      <c r="L490">
        <f t="shared" si="82"/>
        <v>50.55</v>
      </c>
      <c r="AB490">
        <f t="shared" si="85"/>
        <v>0.99881446354475401</v>
      </c>
      <c r="AC490">
        <f t="shared" si="86"/>
        <v>99.881446354475401</v>
      </c>
      <c r="AD490">
        <f t="shared" si="87"/>
        <v>44.966016742114846</v>
      </c>
      <c r="AF490">
        <v>45.397735595310145</v>
      </c>
    </row>
    <row r="491" spans="1:32" x14ac:dyDescent="0.45">
      <c r="A491" t="s">
        <v>2887</v>
      </c>
      <c r="B491">
        <v>50.43</v>
      </c>
      <c r="C491">
        <f t="shared" si="83"/>
        <v>-0.11999999999999744</v>
      </c>
      <c r="D491" s="13" t="str">
        <f t="shared" si="84"/>
        <v/>
      </c>
      <c r="E491" s="11" t="str">
        <f t="shared" si="88"/>
        <v>마</v>
      </c>
      <c r="F491" s="11" t="str">
        <f t="shared" si="89"/>
        <v>저</v>
      </c>
      <c r="I491" t="str">
        <f t="shared" si="79"/>
        <v/>
      </c>
      <c r="J491" t="str">
        <f t="shared" si="80"/>
        <v/>
      </c>
      <c r="K491" t="str">
        <f t="shared" si="81"/>
        <v/>
      </c>
      <c r="L491">
        <f t="shared" si="82"/>
        <v>50.43</v>
      </c>
      <c r="AB491">
        <f t="shared" si="85"/>
        <v>0.99762611275964397</v>
      </c>
      <c r="AC491">
        <f t="shared" si="86"/>
        <v>99.762611275964403</v>
      </c>
      <c r="AD491">
        <f t="shared" si="87"/>
        <v>44.931912355861741</v>
      </c>
      <c r="AF491">
        <v>45.134813350064178</v>
      </c>
    </row>
    <row r="492" spans="1:32" x14ac:dyDescent="0.45">
      <c r="A492" t="s">
        <v>2895</v>
      </c>
      <c r="B492">
        <v>50.43</v>
      </c>
      <c r="C492">
        <f t="shared" si="83"/>
        <v>0</v>
      </c>
      <c r="D492" s="13" t="str">
        <f t="shared" si="84"/>
        <v/>
      </c>
      <c r="E492" s="11" t="str">
        <f t="shared" si="88"/>
        <v>마</v>
      </c>
      <c r="F492" s="11" t="str">
        <f t="shared" si="89"/>
        <v>저</v>
      </c>
      <c r="I492" t="str">
        <f t="shared" si="79"/>
        <v/>
      </c>
      <c r="J492" t="str">
        <f t="shared" si="80"/>
        <v/>
      </c>
      <c r="K492" t="str">
        <f t="shared" si="81"/>
        <v/>
      </c>
      <c r="L492">
        <f t="shared" si="82"/>
        <v>50.43</v>
      </c>
      <c r="AB492">
        <f t="shared" si="85"/>
        <v>1</v>
      </c>
      <c r="AC492">
        <f t="shared" si="86"/>
        <v>100</v>
      </c>
      <c r="AD492">
        <f t="shared" si="87"/>
        <v>45</v>
      </c>
      <c r="AF492">
        <v>45.033428105607989</v>
      </c>
    </row>
    <row r="493" spans="1:32" x14ac:dyDescent="0.45">
      <c r="A493" t="s">
        <v>2892</v>
      </c>
      <c r="B493">
        <v>50.52</v>
      </c>
      <c r="C493">
        <f t="shared" si="83"/>
        <v>9.0000000000003411E-2</v>
      </c>
      <c r="D493" s="13" t="str">
        <f t="shared" si="84"/>
        <v/>
      </c>
      <c r="E493" s="11" t="str">
        <f t="shared" si="88"/>
        <v>마</v>
      </c>
      <c r="F493" s="11" t="str">
        <f t="shared" si="89"/>
        <v>저</v>
      </c>
      <c r="I493" t="str">
        <f t="shared" si="79"/>
        <v/>
      </c>
      <c r="J493" t="str">
        <f t="shared" si="80"/>
        <v/>
      </c>
      <c r="K493" t="str">
        <f t="shared" si="81"/>
        <v/>
      </c>
      <c r="L493">
        <f t="shared" si="82"/>
        <v>50.52</v>
      </c>
      <c r="AB493">
        <f t="shared" si="85"/>
        <v>1.0017846519928615</v>
      </c>
      <c r="AC493">
        <f t="shared" si="86"/>
        <v>100.17846519928615</v>
      </c>
      <c r="AD493">
        <f t="shared" si="87"/>
        <v>45.051080919167632</v>
      </c>
      <c r="AF493">
        <v>58.121530312630746</v>
      </c>
    </row>
    <row r="494" spans="1:32" x14ac:dyDescent="0.45">
      <c r="A494" t="s">
        <v>2901</v>
      </c>
      <c r="B494">
        <v>50.31</v>
      </c>
      <c r="C494">
        <f t="shared" si="83"/>
        <v>-0.21000000000000085</v>
      </c>
      <c r="D494" s="13" t="str">
        <f t="shared" si="84"/>
        <v/>
      </c>
      <c r="E494" s="11" t="str">
        <f t="shared" si="88"/>
        <v>마</v>
      </c>
      <c r="F494" s="11" t="str">
        <f t="shared" si="89"/>
        <v>저</v>
      </c>
      <c r="I494" t="str">
        <f t="shared" si="79"/>
        <v/>
      </c>
      <c r="J494" t="str">
        <f t="shared" si="80"/>
        <v/>
      </c>
      <c r="K494" t="str">
        <f t="shared" si="81"/>
        <v/>
      </c>
      <c r="L494">
        <f t="shared" si="82"/>
        <v>50.31</v>
      </c>
      <c r="AB494">
        <f t="shared" si="85"/>
        <v>0.99584323040380041</v>
      </c>
      <c r="AC494">
        <f t="shared" si="86"/>
        <v>99.584323040380042</v>
      </c>
      <c r="AD494">
        <f t="shared" si="87"/>
        <v>44.880669480307667</v>
      </c>
      <c r="AF494">
        <v>45.62332982197772</v>
      </c>
    </row>
    <row r="495" spans="1:32" x14ac:dyDescent="0.45">
      <c r="A495" t="s">
        <v>2900</v>
      </c>
      <c r="B495">
        <v>50.34</v>
      </c>
      <c r="C495">
        <f t="shared" si="83"/>
        <v>3.0000000000001137E-2</v>
      </c>
      <c r="D495" s="13" t="str">
        <f t="shared" si="84"/>
        <v/>
      </c>
      <c r="E495" s="11" t="str">
        <f t="shared" si="88"/>
        <v>마</v>
      </c>
      <c r="F495" s="11" t="str">
        <f t="shared" si="89"/>
        <v>저</v>
      </c>
      <c r="I495" t="str">
        <f t="shared" si="79"/>
        <v/>
      </c>
      <c r="J495" t="str">
        <f t="shared" si="80"/>
        <v/>
      </c>
      <c r="K495" t="str">
        <f t="shared" si="81"/>
        <v/>
      </c>
      <c r="L495">
        <f t="shared" si="82"/>
        <v>50.34</v>
      </c>
      <c r="AB495">
        <f t="shared" si="85"/>
        <v>1.0005963029218843</v>
      </c>
      <c r="AC495">
        <f t="shared" si="86"/>
        <v>100.05963029218843</v>
      </c>
      <c r="AD495">
        <f t="shared" si="87"/>
        <v>45.017077728112177</v>
      </c>
      <c r="AF495">
        <v>45.156346108703758</v>
      </c>
    </row>
    <row r="496" spans="1:32" x14ac:dyDescent="0.45">
      <c r="A496" t="s">
        <v>2913</v>
      </c>
      <c r="B496">
        <v>50.22</v>
      </c>
      <c r="C496">
        <f t="shared" si="83"/>
        <v>-0.12000000000000455</v>
      </c>
      <c r="D496" s="13" t="str">
        <f t="shared" si="84"/>
        <v/>
      </c>
      <c r="E496" s="11" t="str">
        <f t="shared" si="88"/>
        <v>마</v>
      </c>
      <c r="F496" s="11" t="str">
        <f t="shared" si="89"/>
        <v>저</v>
      </c>
      <c r="I496" t="str">
        <f t="shared" si="79"/>
        <v/>
      </c>
      <c r="J496" t="str">
        <f t="shared" si="80"/>
        <v/>
      </c>
      <c r="K496" t="str">
        <f t="shared" si="81"/>
        <v/>
      </c>
      <c r="L496">
        <f t="shared" si="82"/>
        <v>50.22</v>
      </c>
      <c r="AB496">
        <f t="shared" si="85"/>
        <v>0.99761620977353982</v>
      </c>
      <c r="AC496">
        <f t="shared" si="86"/>
        <v>99.761620977353985</v>
      </c>
      <c r="AD496">
        <f t="shared" si="87"/>
        <v>44.931627980529129</v>
      </c>
      <c r="AF496">
        <v>45.03335027534478</v>
      </c>
    </row>
    <row r="497" spans="1:32" x14ac:dyDescent="0.45">
      <c r="A497" t="s">
        <v>2912</v>
      </c>
      <c r="B497">
        <v>50.25</v>
      </c>
      <c r="C497">
        <f t="shared" si="83"/>
        <v>3.0000000000001137E-2</v>
      </c>
      <c r="D497" s="13" t="str">
        <f t="shared" si="84"/>
        <v/>
      </c>
      <c r="E497" s="11" t="str">
        <f t="shared" si="88"/>
        <v>마</v>
      </c>
      <c r="F497" s="11" t="str">
        <f t="shared" si="89"/>
        <v>저</v>
      </c>
      <c r="I497" t="str">
        <f t="shared" si="79"/>
        <v/>
      </c>
      <c r="J497" t="str">
        <f t="shared" si="80"/>
        <v/>
      </c>
      <c r="K497" t="str">
        <f t="shared" si="81"/>
        <v/>
      </c>
      <c r="L497">
        <f t="shared" si="82"/>
        <v>50.25</v>
      </c>
      <c r="AB497">
        <f t="shared" si="85"/>
        <v>1.0005973715651135</v>
      </c>
      <c r="AC497">
        <f t="shared" si="86"/>
        <v>100.05973715651135</v>
      </c>
      <c r="AD497">
        <f t="shared" si="87"/>
        <v>45.017108324219251</v>
      </c>
      <c r="AF497">
        <v>45.033703395826223</v>
      </c>
    </row>
    <row r="498" spans="1:32" x14ac:dyDescent="0.45">
      <c r="A498" t="s">
        <v>2350</v>
      </c>
      <c r="B498">
        <v>50.22</v>
      </c>
      <c r="C498">
        <f t="shared" si="83"/>
        <v>-3.0000000000001137E-2</v>
      </c>
      <c r="D498" s="13" t="str">
        <f t="shared" si="84"/>
        <v/>
      </c>
      <c r="E498" s="11" t="str">
        <f t="shared" si="88"/>
        <v>마</v>
      </c>
      <c r="F498" s="11" t="str">
        <f t="shared" si="89"/>
        <v>저</v>
      </c>
      <c r="I498" t="str">
        <f t="shared" si="79"/>
        <v/>
      </c>
      <c r="J498" t="str">
        <f t="shared" si="80"/>
        <v/>
      </c>
      <c r="K498" t="str">
        <f t="shared" si="81"/>
        <v/>
      </c>
      <c r="L498">
        <f t="shared" si="82"/>
        <v>50.22</v>
      </c>
      <c r="AB498">
        <f t="shared" si="85"/>
        <v>0.99940298507462688</v>
      </c>
      <c r="AC498">
        <f t="shared" si="86"/>
        <v>99.940298507462686</v>
      </c>
      <c r="AD498">
        <f t="shared" si="87"/>
        <v>44.982891675780756</v>
      </c>
      <c r="AF498">
        <v>45.05150952718958</v>
      </c>
    </row>
    <row r="499" spans="1:32" x14ac:dyDescent="0.45">
      <c r="A499" t="s">
        <v>1765</v>
      </c>
      <c r="B499">
        <v>50.13</v>
      </c>
      <c r="C499">
        <f t="shared" si="83"/>
        <v>-8.9999999999996305E-2</v>
      </c>
      <c r="D499" s="13" t="str">
        <f t="shared" si="84"/>
        <v/>
      </c>
      <c r="E499" s="11" t="str">
        <f t="shared" si="88"/>
        <v>마</v>
      </c>
      <c r="F499" s="11" t="str">
        <f t="shared" si="89"/>
        <v>저</v>
      </c>
      <c r="I499" t="str">
        <f t="shared" si="79"/>
        <v/>
      </c>
      <c r="J499" t="str">
        <f t="shared" si="80"/>
        <v/>
      </c>
      <c r="K499" t="str">
        <f t="shared" si="81"/>
        <v/>
      </c>
      <c r="L499">
        <f t="shared" si="82"/>
        <v>50.13</v>
      </c>
      <c r="AB499">
        <f t="shared" si="85"/>
        <v>0.99820788530465954</v>
      </c>
      <c r="AC499">
        <f t="shared" si="86"/>
        <v>99.820788530465947</v>
      </c>
      <c r="AD499">
        <f t="shared" si="87"/>
        <v>44.948613664438604</v>
      </c>
      <c r="AF499">
        <v>58.404273681961222</v>
      </c>
    </row>
    <row r="500" spans="1:32" x14ac:dyDescent="0.45">
      <c r="A500" t="s">
        <v>2940</v>
      </c>
      <c r="B500">
        <v>50.19</v>
      </c>
      <c r="C500">
        <f t="shared" si="83"/>
        <v>5.9999999999995168E-2</v>
      </c>
      <c r="D500" s="13" t="str">
        <f t="shared" si="84"/>
        <v/>
      </c>
      <c r="E500" s="11" t="str">
        <f t="shared" si="88"/>
        <v>마</v>
      </c>
      <c r="F500" s="11" t="str">
        <f t="shared" si="89"/>
        <v>저</v>
      </c>
      <c r="I500" t="str">
        <f t="shared" si="79"/>
        <v/>
      </c>
      <c r="J500" t="str">
        <f t="shared" si="80"/>
        <v/>
      </c>
      <c r="K500" t="str">
        <f t="shared" si="81"/>
        <v/>
      </c>
      <c r="L500">
        <f t="shared" si="82"/>
        <v>50.19</v>
      </c>
      <c r="AB500">
        <f t="shared" si="85"/>
        <v>1.0011968880909634</v>
      </c>
      <c r="AC500">
        <f t="shared" si="86"/>
        <v>100.11968880909635</v>
      </c>
      <c r="AD500">
        <f t="shared" si="87"/>
        <v>45.034267806627625</v>
      </c>
      <c r="AF500">
        <v>45.418974466262718</v>
      </c>
    </row>
    <row r="501" spans="1:32" x14ac:dyDescent="0.45">
      <c r="A501" t="s">
        <v>2944</v>
      </c>
      <c r="B501">
        <v>50.16</v>
      </c>
      <c r="C501">
        <f t="shared" si="83"/>
        <v>-3.0000000000001137E-2</v>
      </c>
      <c r="D501" s="13" t="str">
        <f t="shared" si="84"/>
        <v/>
      </c>
      <c r="E501" s="11" t="str">
        <f t="shared" si="88"/>
        <v>마</v>
      </c>
      <c r="F501" s="11" t="str">
        <f t="shared" si="89"/>
        <v>저</v>
      </c>
      <c r="I501" t="str">
        <f t="shared" si="79"/>
        <v/>
      </c>
      <c r="J501" t="str">
        <f t="shared" si="80"/>
        <v/>
      </c>
      <c r="K501" t="str">
        <f t="shared" si="81"/>
        <v/>
      </c>
      <c r="L501">
        <f t="shared" si="82"/>
        <v>50.16</v>
      </c>
      <c r="AB501">
        <f t="shared" si="85"/>
        <v>0.99940227136879856</v>
      </c>
      <c r="AC501">
        <f t="shared" si="86"/>
        <v>99.940227136879855</v>
      </c>
      <c r="AD501">
        <f t="shared" si="87"/>
        <v>44.98287121739726</v>
      </c>
      <c r="AF501">
        <v>45.186563022138586</v>
      </c>
    </row>
    <row r="502" spans="1:32" x14ac:dyDescent="0.45">
      <c r="A502" t="s">
        <v>2943</v>
      </c>
      <c r="B502">
        <v>71.58</v>
      </c>
      <c r="C502">
        <f t="shared" si="83"/>
        <v>21.42</v>
      </c>
      <c r="D502" s="13" t="str">
        <f t="shared" si="84"/>
        <v>변곡점</v>
      </c>
      <c r="E502" s="11" t="str">
        <f t="shared" si="88"/>
        <v>플</v>
      </c>
      <c r="F502" s="11" t="str">
        <f t="shared" si="89"/>
        <v>고</v>
      </c>
      <c r="I502">
        <f t="shared" si="79"/>
        <v>71.58</v>
      </c>
      <c r="J502" t="str">
        <f t="shared" si="80"/>
        <v/>
      </c>
      <c r="K502" t="str">
        <f t="shared" si="81"/>
        <v/>
      </c>
      <c r="L502" t="str">
        <f t="shared" si="82"/>
        <v/>
      </c>
      <c r="AB502">
        <f t="shared" si="85"/>
        <v>1.4270334928229667</v>
      </c>
      <c r="AC502">
        <f t="shared" si="86"/>
        <v>142.70334928229667</v>
      </c>
      <c r="AD502">
        <f t="shared" si="87"/>
        <v>54.978980702825559</v>
      </c>
      <c r="AF502">
        <v>45.016826953851933</v>
      </c>
    </row>
    <row r="503" spans="1:32" x14ac:dyDescent="0.45">
      <c r="A503" t="s">
        <v>2962</v>
      </c>
      <c r="B503">
        <v>81.33</v>
      </c>
      <c r="C503">
        <f t="shared" si="83"/>
        <v>9.75</v>
      </c>
      <c r="D503" s="13" t="str">
        <f t="shared" si="84"/>
        <v/>
      </c>
      <c r="E503" s="11" t="str">
        <f t="shared" si="88"/>
        <v>플</v>
      </c>
      <c r="F503" s="11" t="str">
        <f t="shared" si="89"/>
        <v>저</v>
      </c>
      <c r="I503" t="str">
        <f t="shared" si="79"/>
        <v/>
      </c>
      <c r="J503">
        <f t="shared" si="80"/>
        <v>81.33</v>
      </c>
      <c r="K503" t="str">
        <f t="shared" si="81"/>
        <v/>
      </c>
      <c r="L503" t="str">
        <f t="shared" si="82"/>
        <v/>
      </c>
      <c r="AB503">
        <f t="shared" si="85"/>
        <v>1.136211232187762</v>
      </c>
      <c r="AC503">
        <f t="shared" si="86"/>
        <v>113.62112321877621</v>
      </c>
      <c r="AD503">
        <f t="shared" si="87"/>
        <v>48.6484115416837</v>
      </c>
      <c r="AF503">
        <v>45.067885962916932</v>
      </c>
    </row>
    <row r="504" spans="1:32" x14ac:dyDescent="0.45">
      <c r="A504" t="s">
        <v>2965</v>
      </c>
      <c r="B504">
        <v>82.59</v>
      </c>
      <c r="C504">
        <f t="shared" si="83"/>
        <v>1.2600000000000051</v>
      </c>
      <c r="D504" s="13" t="str">
        <f t="shared" si="84"/>
        <v/>
      </c>
      <c r="E504" s="11" t="str">
        <f t="shared" si="88"/>
        <v>플</v>
      </c>
      <c r="F504" s="11" t="str">
        <f t="shared" si="89"/>
        <v>저</v>
      </c>
      <c r="I504" t="str">
        <f t="shared" si="79"/>
        <v/>
      </c>
      <c r="J504">
        <f t="shared" si="80"/>
        <v>82.59</v>
      </c>
      <c r="K504" t="str">
        <f t="shared" si="81"/>
        <v/>
      </c>
      <c r="L504" t="str">
        <f t="shared" si="82"/>
        <v/>
      </c>
      <c r="AB504">
        <f t="shared" si="85"/>
        <v>1.015492438214681</v>
      </c>
      <c r="AC504">
        <f t="shared" si="86"/>
        <v>101.54924382146811</v>
      </c>
      <c r="AD504">
        <f t="shared" si="87"/>
        <v>45.440405444132161</v>
      </c>
      <c r="AF504">
        <v>45.034043834088173</v>
      </c>
    </row>
    <row r="505" spans="1:32" x14ac:dyDescent="0.45">
      <c r="A505" t="s">
        <v>2978</v>
      </c>
      <c r="B505">
        <v>81.36</v>
      </c>
      <c r="C505">
        <f t="shared" si="83"/>
        <v>-1.230000000000004</v>
      </c>
      <c r="D505" s="13" t="str">
        <f t="shared" si="84"/>
        <v/>
      </c>
      <c r="E505" s="11" t="str">
        <f t="shared" si="88"/>
        <v>플</v>
      </c>
      <c r="F505" s="11" t="str">
        <f t="shared" si="89"/>
        <v>저</v>
      </c>
      <c r="I505" t="str">
        <f t="shared" si="79"/>
        <v/>
      </c>
      <c r="J505">
        <f t="shared" si="80"/>
        <v>81.36</v>
      </c>
      <c r="K505" t="str">
        <f t="shared" si="81"/>
        <v/>
      </c>
      <c r="L505" t="str">
        <f t="shared" si="82"/>
        <v/>
      </c>
      <c r="AB505">
        <f t="shared" si="85"/>
        <v>0.98510715583000363</v>
      </c>
      <c r="AC505">
        <f t="shared" si="86"/>
        <v>98.510715583000362</v>
      </c>
      <c r="AD505">
        <f t="shared" si="87"/>
        <v>44.570158666326719</v>
      </c>
      <c r="AF505">
        <v>49.677701992258292</v>
      </c>
    </row>
    <row r="506" spans="1:32" x14ac:dyDescent="0.45">
      <c r="A506" t="s">
        <v>2991</v>
      </c>
      <c r="B506">
        <v>54.03</v>
      </c>
      <c r="C506">
        <f t="shared" si="83"/>
        <v>-27.33</v>
      </c>
      <c r="D506" s="13" t="str">
        <f t="shared" si="84"/>
        <v>변곡점</v>
      </c>
      <c r="E506" s="11" t="str">
        <f t="shared" si="88"/>
        <v>마</v>
      </c>
      <c r="F506" s="11" t="str">
        <f t="shared" si="89"/>
        <v>고</v>
      </c>
      <c r="I506" t="str">
        <f t="shared" si="79"/>
        <v/>
      </c>
      <c r="J506" t="str">
        <f t="shared" si="80"/>
        <v/>
      </c>
      <c r="K506">
        <f t="shared" si="81"/>
        <v>54.03</v>
      </c>
      <c r="L506" t="str">
        <f t="shared" si="82"/>
        <v/>
      </c>
      <c r="AB506">
        <f t="shared" si="85"/>
        <v>0.66408554572271383</v>
      </c>
      <c r="AC506">
        <f t="shared" si="86"/>
        <v>66.408554572271385</v>
      </c>
      <c r="AD506">
        <f t="shared" si="87"/>
        <v>33.587561981078188</v>
      </c>
      <c r="AF506">
        <v>54.165414517920141</v>
      </c>
    </row>
    <row r="507" spans="1:32" x14ac:dyDescent="0.45">
      <c r="A507" t="s">
        <v>2997</v>
      </c>
      <c r="B507">
        <v>52.98</v>
      </c>
      <c r="C507">
        <f t="shared" si="83"/>
        <v>-1.0500000000000043</v>
      </c>
      <c r="D507" s="13" t="str">
        <f t="shared" si="84"/>
        <v/>
      </c>
      <c r="E507" s="11" t="str">
        <f t="shared" si="88"/>
        <v>마</v>
      </c>
      <c r="F507" s="11" t="str">
        <f t="shared" si="89"/>
        <v>저</v>
      </c>
      <c r="I507" t="str">
        <f t="shared" si="79"/>
        <v/>
      </c>
      <c r="J507" t="str">
        <f t="shared" si="80"/>
        <v/>
      </c>
      <c r="K507" t="str">
        <f t="shared" si="81"/>
        <v/>
      </c>
      <c r="L507">
        <f t="shared" si="82"/>
        <v>52.98</v>
      </c>
      <c r="AB507">
        <f t="shared" si="85"/>
        <v>0.98056635202665177</v>
      </c>
      <c r="AC507">
        <f t="shared" si="86"/>
        <v>98.056635202665177</v>
      </c>
      <c r="AD507">
        <f t="shared" si="87"/>
        <v>44.437822279462686</v>
      </c>
      <c r="AF507">
        <v>45.198833870439159</v>
      </c>
    </row>
    <row r="508" spans="1:32" x14ac:dyDescent="0.45">
      <c r="A508" t="s">
        <v>3001</v>
      </c>
      <c r="B508">
        <v>52.98</v>
      </c>
      <c r="C508">
        <f t="shared" si="83"/>
        <v>0</v>
      </c>
      <c r="D508" s="13" t="str">
        <f t="shared" si="84"/>
        <v/>
      </c>
      <c r="E508" s="11" t="str">
        <f t="shared" si="88"/>
        <v>마</v>
      </c>
      <c r="F508" s="11" t="str">
        <f t="shared" si="89"/>
        <v>저</v>
      </c>
      <c r="I508" t="str">
        <f t="shared" si="79"/>
        <v/>
      </c>
      <c r="J508" t="str">
        <f t="shared" si="80"/>
        <v/>
      </c>
      <c r="K508" t="str">
        <f t="shared" si="81"/>
        <v/>
      </c>
      <c r="L508">
        <f t="shared" si="82"/>
        <v>52.98</v>
      </c>
      <c r="AB508">
        <f t="shared" si="85"/>
        <v>1</v>
      </c>
      <c r="AC508">
        <f t="shared" si="86"/>
        <v>100</v>
      </c>
      <c r="AD508">
        <f t="shared" si="87"/>
        <v>45</v>
      </c>
      <c r="AF508">
        <v>45.280198100771301</v>
      </c>
    </row>
    <row r="509" spans="1:32" x14ac:dyDescent="0.45">
      <c r="A509" t="s">
        <v>3006</v>
      </c>
      <c r="B509">
        <v>52.92</v>
      </c>
      <c r="C509">
        <f t="shared" si="83"/>
        <v>-5.9999999999995168E-2</v>
      </c>
      <c r="D509" s="13" t="str">
        <f t="shared" si="84"/>
        <v/>
      </c>
      <c r="E509" s="11" t="str">
        <f t="shared" si="88"/>
        <v>마</v>
      </c>
      <c r="F509" s="11" t="str">
        <f t="shared" si="89"/>
        <v>저</v>
      </c>
      <c r="I509" t="str">
        <f t="shared" si="79"/>
        <v/>
      </c>
      <c r="J509" t="str">
        <f t="shared" si="80"/>
        <v/>
      </c>
      <c r="K509" t="str">
        <f t="shared" si="81"/>
        <v/>
      </c>
      <c r="L509">
        <f t="shared" si="82"/>
        <v>52.92</v>
      </c>
      <c r="AB509">
        <f t="shared" si="85"/>
        <v>0.99886749716874301</v>
      </c>
      <c r="AC509">
        <f t="shared" si="86"/>
        <v>99.886749716874306</v>
      </c>
      <c r="AD509">
        <f t="shared" si="87"/>
        <v>44.967537805449098</v>
      </c>
      <c r="AF509">
        <v>45.032703066946944</v>
      </c>
    </row>
    <row r="510" spans="1:32" x14ac:dyDescent="0.45">
      <c r="A510" t="s">
        <v>3016</v>
      </c>
      <c r="B510">
        <v>52.68</v>
      </c>
      <c r="C510">
        <f t="shared" si="83"/>
        <v>-0.24000000000000199</v>
      </c>
      <c r="D510" s="13" t="str">
        <f t="shared" si="84"/>
        <v/>
      </c>
      <c r="E510" s="11" t="str">
        <f t="shared" si="88"/>
        <v>마</v>
      </c>
      <c r="F510" s="11" t="str">
        <f t="shared" si="89"/>
        <v>저</v>
      </c>
      <c r="I510" t="str">
        <f t="shared" si="79"/>
        <v/>
      </c>
      <c r="J510" t="str">
        <f t="shared" si="80"/>
        <v/>
      </c>
      <c r="K510" t="str">
        <f t="shared" si="81"/>
        <v/>
      </c>
      <c r="L510">
        <f t="shared" si="82"/>
        <v>52.68</v>
      </c>
      <c r="AB510">
        <f t="shared" si="85"/>
        <v>0.99546485260770967</v>
      </c>
      <c r="AC510">
        <f t="shared" si="86"/>
        <v>99.546485260770964</v>
      </c>
      <c r="AD510">
        <f t="shared" si="87"/>
        <v>44.869782543491752</v>
      </c>
      <c r="AF510">
        <v>45.049293747097785</v>
      </c>
    </row>
    <row r="511" spans="1:32" x14ac:dyDescent="0.45">
      <c r="A511" t="s">
        <v>3013</v>
      </c>
      <c r="B511">
        <v>52.83</v>
      </c>
      <c r="C511">
        <f t="shared" si="83"/>
        <v>0.14999999999999858</v>
      </c>
      <c r="D511" s="13" t="str">
        <f t="shared" si="84"/>
        <v/>
      </c>
      <c r="E511" s="11" t="str">
        <f t="shared" si="88"/>
        <v>마</v>
      </c>
      <c r="F511" s="11" t="str">
        <f t="shared" si="89"/>
        <v>저</v>
      </c>
      <c r="I511" t="str">
        <f t="shared" si="79"/>
        <v/>
      </c>
      <c r="J511" t="str">
        <f t="shared" si="80"/>
        <v/>
      </c>
      <c r="K511" t="str">
        <f t="shared" si="81"/>
        <v/>
      </c>
      <c r="L511">
        <f t="shared" si="82"/>
        <v>52.83</v>
      </c>
      <c r="AB511">
        <f t="shared" si="85"/>
        <v>1.0028473804100229</v>
      </c>
      <c r="AC511">
        <f t="shared" si="86"/>
        <v>100.28473804100229</v>
      </c>
      <c r="AD511">
        <f t="shared" si="87"/>
        <v>45.081455417845184</v>
      </c>
      <c r="AF511">
        <v>45.067446442669741</v>
      </c>
    </row>
    <row r="512" spans="1:32" x14ac:dyDescent="0.45">
      <c r="A512" t="s">
        <v>3029</v>
      </c>
      <c r="B512">
        <v>52.62</v>
      </c>
      <c r="C512">
        <f t="shared" si="83"/>
        <v>-0.21000000000000085</v>
      </c>
      <c r="D512" s="13" t="str">
        <f t="shared" si="84"/>
        <v/>
      </c>
      <c r="E512" s="11" t="str">
        <f t="shared" si="88"/>
        <v>마</v>
      </c>
      <c r="F512" s="11" t="str">
        <f t="shared" si="89"/>
        <v>저</v>
      </c>
      <c r="I512" t="str">
        <f t="shared" si="79"/>
        <v/>
      </c>
      <c r="J512" t="str">
        <f t="shared" si="80"/>
        <v/>
      </c>
      <c r="K512" t="str">
        <f t="shared" si="81"/>
        <v/>
      </c>
      <c r="L512">
        <f t="shared" si="82"/>
        <v>52.62</v>
      </c>
      <c r="AB512">
        <f t="shared" si="85"/>
        <v>0.99602498580352072</v>
      </c>
      <c r="AC512">
        <f t="shared" si="86"/>
        <v>99.602498580352076</v>
      </c>
      <c r="AD512">
        <f t="shared" si="87"/>
        <v>44.885897602734971</v>
      </c>
      <c r="AF512">
        <v>58.306242804487404</v>
      </c>
    </row>
    <row r="513" spans="1:32" x14ac:dyDescent="0.45">
      <c r="A513" t="s">
        <v>3026</v>
      </c>
      <c r="B513">
        <v>52.65</v>
      </c>
      <c r="C513">
        <f t="shared" si="83"/>
        <v>3.0000000000001137E-2</v>
      </c>
      <c r="D513" s="13" t="str">
        <f t="shared" si="84"/>
        <v/>
      </c>
      <c r="E513" s="11" t="str">
        <f t="shared" si="88"/>
        <v>마</v>
      </c>
      <c r="F513" s="11" t="str">
        <f t="shared" si="89"/>
        <v>저</v>
      </c>
      <c r="I513" t="str">
        <f t="shared" si="79"/>
        <v/>
      </c>
      <c r="J513" t="str">
        <f t="shared" si="80"/>
        <v/>
      </c>
      <c r="K513" t="str">
        <f t="shared" si="81"/>
        <v/>
      </c>
      <c r="L513">
        <f t="shared" si="82"/>
        <v>52.65</v>
      </c>
      <c r="AB513">
        <f t="shared" si="85"/>
        <v>1.000570125427594</v>
      </c>
      <c r="AC513">
        <f t="shared" si="86"/>
        <v>100.05701254275941</v>
      </c>
      <c r="AD513">
        <f t="shared" si="87"/>
        <v>45.016328235383874</v>
      </c>
      <c r="AF513">
        <v>45.316198663590292</v>
      </c>
    </row>
    <row r="514" spans="1:32" x14ac:dyDescent="0.45">
      <c r="A514" t="s">
        <v>3037</v>
      </c>
      <c r="B514">
        <v>52.59</v>
      </c>
      <c r="C514">
        <f t="shared" si="83"/>
        <v>-5.9999999999995168E-2</v>
      </c>
      <c r="D514" s="13" t="str">
        <f t="shared" si="84"/>
        <v/>
      </c>
      <c r="E514" s="11" t="str">
        <f t="shared" si="88"/>
        <v>마</v>
      </c>
      <c r="F514" s="11" t="str">
        <f t="shared" si="89"/>
        <v>저</v>
      </c>
      <c r="I514" t="str">
        <f t="shared" ref="I514:I577" si="90">IF(AND(E514="플", F514="고"),$B514,"")</f>
        <v/>
      </c>
      <c r="J514" t="str">
        <f t="shared" ref="J514:J577" si="91">IF(AND(E514="플", F514="저"),$B514,"")</f>
        <v/>
      </c>
      <c r="K514" t="str">
        <f t="shared" ref="K514:K577" si="92">IF(AND(E514="마", F514="고"),$B514,"")</f>
        <v/>
      </c>
      <c r="L514">
        <f t="shared" ref="L514:L577" si="93">IF(AND(E514="마", F514="저"),$B514,"")</f>
        <v>52.59</v>
      </c>
      <c r="AB514">
        <f t="shared" si="85"/>
        <v>0.9988603988603989</v>
      </c>
      <c r="AC514">
        <f t="shared" si="86"/>
        <v>99.886039886039896</v>
      </c>
      <c r="AD514">
        <f t="shared" si="87"/>
        <v>44.967334222745031</v>
      </c>
      <c r="AF514">
        <v>45.343833065473838</v>
      </c>
    </row>
    <row r="515" spans="1:32" x14ac:dyDescent="0.45">
      <c r="A515" t="s">
        <v>3030</v>
      </c>
      <c r="B515">
        <v>52.5</v>
      </c>
      <c r="C515">
        <f t="shared" ref="C515:C578" si="94">B515-B514</f>
        <v>-9.0000000000003411E-2</v>
      </c>
      <c r="D515" s="13" t="str">
        <f t="shared" ref="D515:D578" si="95">IF(AND(ABS(C515)&gt;15,ABS(C514)&lt;15),"변곡점","")</f>
        <v/>
      </c>
      <c r="E515" s="11" t="str">
        <f t="shared" si="88"/>
        <v>마</v>
      </c>
      <c r="F515" s="11" t="str">
        <f t="shared" si="89"/>
        <v>저</v>
      </c>
      <c r="I515" t="str">
        <f t="shared" si="90"/>
        <v/>
      </c>
      <c r="J515" t="str">
        <f t="shared" si="91"/>
        <v/>
      </c>
      <c r="K515" t="str">
        <f t="shared" si="92"/>
        <v/>
      </c>
      <c r="L515">
        <f t="shared" si="93"/>
        <v>52.5</v>
      </c>
      <c r="AB515">
        <f t="shared" ref="AB515:AB578" si="96">B515/B514</f>
        <v>0.99828864803194517</v>
      </c>
      <c r="AC515">
        <f t="shared" si="86"/>
        <v>99.82886480319452</v>
      </c>
      <c r="AD515">
        <f t="shared" si="87"/>
        <v>44.950931402650163</v>
      </c>
      <c r="AF515">
        <v>45.020706822196814</v>
      </c>
    </row>
    <row r="516" spans="1:32" x14ac:dyDescent="0.45">
      <c r="A516" t="s">
        <v>3043</v>
      </c>
      <c r="B516">
        <v>52.56</v>
      </c>
      <c r="C516">
        <f t="shared" si="94"/>
        <v>6.0000000000002274E-2</v>
      </c>
      <c r="D516" s="13" t="str">
        <f t="shared" si="95"/>
        <v/>
      </c>
      <c r="E516" s="11" t="str">
        <f t="shared" si="88"/>
        <v>마</v>
      </c>
      <c r="F516" s="11" t="str">
        <f t="shared" si="89"/>
        <v>저</v>
      </c>
      <c r="I516" t="str">
        <f t="shared" si="90"/>
        <v/>
      </c>
      <c r="J516" t="str">
        <f t="shared" si="91"/>
        <v/>
      </c>
      <c r="K516" t="str">
        <f t="shared" si="92"/>
        <v/>
      </c>
      <c r="L516">
        <f t="shared" si="93"/>
        <v>52.56</v>
      </c>
      <c r="AB516">
        <f t="shared" si="96"/>
        <v>1.0011428571428571</v>
      </c>
      <c r="AC516">
        <f t="shared" ref="AC516:AC579" si="97">AB516*100</f>
        <v>100.11428571428571</v>
      </c>
      <c r="AD516">
        <f t="shared" ref="AD516:AD579" si="98">DEGREES(ATAN(AC516/100))</f>
        <v>45.032721743737255</v>
      </c>
      <c r="AF516">
        <v>45.05059973325082</v>
      </c>
    </row>
    <row r="517" spans="1:32" x14ac:dyDescent="0.45">
      <c r="A517" t="s">
        <v>3040</v>
      </c>
      <c r="B517">
        <v>52.38</v>
      </c>
      <c r="C517">
        <f t="shared" si="94"/>
        <v>-0.17999999999999972</v>
      </c>
      <c r="D517" s="13" t="str">
        <f t="shared" si="95"/>
        <v/>
      </c>
      <c r="E517" s="11" t="str">
        <f t="shared" si="88"/>
        <v>마</v>
      </c>
      <c r="F517" s="11" t="str">
        <f t="shared" si="89"/>
        <v>저</v>
      </c>
      <c r="I517" t="str">
        <f t="shared" si="90"/>
        <v/>
      </c>
      <c r="J517" t="str">
        <f t="shared" si="91"/>
        <v/>
      </c>
      <c r="K517" t="str">
        <f t="shared" si="92"/>
        <v/>
      </c>
      <c r="L517">
        <f t="shared" si="93"/>
        <v>52.38</v>
      </c>
      <c r="AB517">
        <f t="shared" si="96"/>
        <v>0.99657534246575341</v>
      </c>
      <c r="AC517">
        <f t="shared" si="97"/>
        <v>99.657534246575338</v>
      </c>
      <c r="AD517">
        <f t="shared" si="98"/>
        <v>44.901722601505142</v>
      </c>
      <c r="AF517">
        <v>52.709460516415611</v>
      </c>
    </row>
    <row r="518" spans="1:32" x14ac:dyDescent="0.45">
      <c r="A518" t="s">
        <v>3052</v>
      </c>
      <c r="B518">
        <v>52.29</v>
      </c>
      <c r="C518">
        <f t="shared" si="94"/>
        <v>-9.0000000000003411E-2</v>
      </c>
      <c r="D518" s="13" t="str">
        <f t="shared" si="95"/>
        <v/>
      </c>
      <c r="E518" s="11" t="str">
        <f t="shared" si="88"/>
        <v>마</v>
      </c>
      <c r="F518" s="11" t="str">
        <f t="shared" si="89"/>
        <v>저</v>
      </c>
      <c r="I518" t="str">
        <f t="shared" si="90"/>
        <v/>
      </c>
      <c r="J518" t="str">
        <f t="shared" si="91"/>
        <v/>
      </c>
      <c r="K518" t="str">
        <f t="shared" si="92"/>
        <v/>
      </c>
      <c r="L518">
        <f t="shared" si="93"/>
        <v>52.29</v>
      </c>
      <c r="AB518">
        <f t="shared" si="96"/>
        <v>0.99828178694158065</v>
      </c>
      <c r="AC518">
        <f t="shared" si="97"/>
        <v>99.828178694158069</v>
      </c>
      <c r="AD518">
        <f t="shared" si="98"/>
        <v>44.950734509550422</v>
      </c>
      <c r="AF518">
        <v>51.008396408471569</v>
      </c>
    </row>
    <row r="519" spans="1:32" x14ac:dyDescent="0.45">
      <c r="A519" t="s">
        <v>3048</v>
      </c>
      <c r="B519">
        <v>52.26</v>
      </c>
      <c r="C519">
        <f t="shared" si="94"/>
        <v>-3.0000000000001137E-2</v>
      </c>
      <c r="D519" s="13" t="str">
        <f t="shared" si="95"/>
        <v/>
      </c>
      <c r="E519" s="11" t="str">
        <f t="shared" si="88"/>
        <v>마</v>
      </c>
      <c r="F519" s="11" t="str">
        <f t="shared" si="89"/>
        <v>저</v>
      </c>
      <c r="I519" t="str">
        <f t="shared" si="90"/>
        <v/>
      </c>
      <c r="J519" t="str">
        <f t="shared" si="91"/>
        <v/>
      </c>
      <c r="K519" t="str">
        <f t="shared" si="92"/>
        <v/>
      </c>
      <c r="L519">
        <f t="shared" si="93"/>
        <v>52.26</v>
      </c>
      <c r="AB519">
        <f t="shared" si="96"/>
        <v>0.99942627653471028</v>
      </c>
      <c r="AC519">
        <f t="shared" si="97"/>
        <v>99.942627653471021</v>
      </c>
      <c r="AD519">
        <f t="shared" si="98"/>
        <v>44.98355931766411</v>
      </c>
      <c r="AF519">
        <v>45.514461745627251</v>
      </c>
    </row>
    <row r="520" spans="1:32" x14ac:dyDescent="0.45">
      <c r="A520" t="s">
        <v>3054</v>
      </c>
      <c r="B520">
        <v>52.35</v>
      </c>
      <c r="C520">
        <f t="shared" si="94"/>
        <v>9.0000000000003411E-2</v>
      </c>
      <c r="D520" s="13" t="str">
        <f t="shared" si="95"/>
        <v/>
      </c>
      <c r="E520" s="11" t="str">
        <f t="shared" si="88"/>
        <v>마</v>
      </c>
      <c r="F520" s="11" t="str">
        <f t="shared" si="89"/>
        <v>저</v>
      </c>
      <c r="I520" t="str">
        <f t="shared" si="90"/>
        <v/>
      </c>
      <c r="J520" t="str">
        <f t="shared" si="91"/>
        <v/>
      </c>
      <c r="K520" t="str">
        <f t="shared" si="92"/>
        <v/>
      </c>
      <c r="L520">
        <f t="shared" si="93"/>
        <v>52.35</v>
      </c>
      <c r="AB520">
        <f t="shared" si="96"/>
        <v>1.0017221584385765</v>
      </c>
      <c r="AC520">
        <f t="shared" si="97"/>
        <v>100.17221584385764</v>
      </c>
      <c r="AD520">
        <f t="shared" si="98"/>
        <v>45.049293747097785</v>
      </c>
      <c r="AF520">
        <v>45.114238306956437</v>
      </c>
    </row>
    <row r="521" spans="1:32" x14ac:dyDescent="0.45">
      <c r="A521" t="s">
        <v>3060</v>
      </c>
      <c r="B521">
        <v>52.23</v>
      </c>
      <c r="C521">
        <f t="shared" si="94"/>
        <v>-0.12000000000000455</v>
      </c>
      <c r="D521" s="13" t="str">
        <f t="shared" si="95"/>
        <v/>
      </c>
      <c r="E521" s="11" t="str">
        <f t="shared" si="88"/>
        <v>마</v>
      </c>
      <c r="F521" s="11" t="str">
        <f t="shared" si="89"/>
        <v>저</v>
      </c>
      <c r="I521" t="str">
        <f t="shared" si="90"/>
        <v/>
      </c>
      <c r="J521" t="str">
        <f t="shared" si="91"/>
        <v/>
      </c>
      <c r="K521" t="str">
        <f t="shared" si="92"/>
        <v/>
      </c>
      <c r="L521">
        <f t="shared" si="93"/>
        <v>52.23</v>
      </c>
      <c r="AB521">
        <f t="shared" si="96"/>
        <v>0.99770773638968469</v>
      </c>
      <c r="AC521">
        <f t="shared" si="97"/>
        <v>99.770773638968464</v>
      </c>
      <c r="AD521">
        <f t="shared" si="98"/>
        <v>44.934256162516078</v>
      </c>
      <c r="AF521">
        <v>45.049293747097785</v>
      </c>
    </row>
    <row r="522" spans="1:32" x14ac:dyDescent="0.45">
      <c r="A522" t="s">
        <v>3064</v>
      </c>
      <c r="B522">
        <v>52.17</v>
      </c>
      <c r="C522">
        <f t="shared" si="94"/>
        <v>-5.9999999999995168E-2</v>
      </c>
      <c r="D522" s="13" t="str">
        <f t="shared" si="95"/>
        <v/>
      </c>
      <c r="E522" s="11" t="str">
        <f t="shared" si="88"/>
        <v>마</v>
      </c>
      <c r="F522" s="11" t="str">
        <f t="shared" si="89"/>
        <v>저</v>
      </c>
      <c r="I522" t="str">
        <f t="shared" si="90"/>
        <v/>
      </c>
      <c r="J522" t="str">
        <f t="shared" si="91"/>
        <v/>
      </c>
      <c r="K522" t="str">
        <f t="shared" si="92"/>
        <v/>
      </c>
      <c r="L522">
        <f t="shared" si="93"/>
        <v>52.17</v>
      </c>
      <c r="AB522">
        <f t="shared" si="96"/>
        <v>0.99885123492245842</v>
      </c>
      <c r="AC522">
        <f t="shared" si="97"/>
        <v>99.885123492245839</v>
      </c>
      <c r="AD522">
        <f t="shared" si="98"/>
        <v>44.967071394709819</v>
      </c>
      <c r="AF522">
        <v>45.016612287012926</v>
      </c>
    </row>
    <row r="523" spans="1:32" x14ac:dyDescent="0.45">
      <c r="A523" t="s">
        <v>3073</v>
      </c>
      <c r="B523">
        <v>52.14</v>
      </c>
      <c r="C523">
        <f t="shared" si="94"/>
        <v>-3.0000000000001137E-2</v>
      </c>
      <c r="D523" s="13" t="str">
        <f t="shared" si="95"/>
        <v/>
      </c>
      <c r="E523" s="11" t="str">
        <f t="shared" si="88"/>
        <v>마</v>
      </c>
      <c r="F523" s="11" t="str">
        <f t="shared" si="89"/>
        <v>저</v>
      </c>
      <c r="I523" t="str">
        <f t="shared" si="90"/>
        <v/>
      </c>
      <c r="J523" t="str">
        <f t="shared" si="91"/>
        <v/>
      </c>
      <c r="K523" t="str">
        <f t="shared" si="92"/>
        <v/>
      </c>
      <c r="L523">
        <f t="shared" si="93"/>
        <v>52.14</v>
      </c>
      <c r="AB523">
        <f t="shared" si="96"/>
        <v>0.99942495687176536</v>
      </c>
      <c r="AC523">
        <f t="shared" si="97"/>
        <v>99.942495687176532</v>
      </c>
      <c r="AD523">
        <f t="shared" si="98"/>
        <v>44.983521490384433</v>
      </c>
      <c r="AF523">
        <v>45.100342768714391</v>
      </c>
    </row>
    <row r="524" spans="1:32" x14ac:dyDescent="0.45">
      <c r="A524" t="s">
        <v>3069</v>
      </c>
      <c r="B524">
        <v>52.14</v>
      </c>
      <c r="C524">
        <f t="shared" si="94"/>
        <v>0</v>
      </c>
      <c r="D524" s="13" t="str">
        <f t="shared" si="95"/>
        <v/>
      </c>
      <c r="E524" s="11" t="str">
        <f t="shared" si="88"/>
        <v>마</v>
      </c>
      <c r="F524" s="11" t="str">
        <f t="shared" si="89"/>
        <v>저</v>
      </c>
      <c r="I524" t="str">
        <f t="shared" si="90"/>
        <v/>
      </c>
      <c r="J524" t="str">
        <f t="shared" si="91"/>
        <v/>
      </c>
      <c r="K524" t="str">
        <f t="shared" si="92"/>
        <v/>
      </c>
      <c r="L524">
        <f t="shared" si="93"/>
        <v>52.14</v>
      </c>
      <c r="AB524">
        <f t="shared" si="96"/>
        <v>1</v>
      </c>
      <c r="AC524">
        <f t="shared" si="97"/>
        <v>100</v>
      </c>
      <c r="AD524">
        <f t="shared" si="98"/>
        <v>45</v>
      </c>
      <c r="AF524">
        <v>45.033902824157472</v>
      </c>
    </row>
    <row r="525" spans="1:32" x14ac:dyDescent="0.45">
      <c r="A525" t="s">
        <v>3080</v>
      </c>
      <c r="B525">
        <v>52.11</v>
      </c>
      <c r="C525">
        <f t="shared" si="94"/>
        <v>-3.0000000000001137E-2</v>
      </c>
      <c r="D525" s="13" t="str">
        <f t="shared" si="95"/>
        <v/>
      </c>
      <c r="E525" s="11" t="str">
        <f t="shared" si="88"/>
        <v>마</v>
      </c>
      <c r="F525" s="11" t="str">
        <f t="shared" si="89"/>
        <v>저</v>
      </c>
      <c r="I525" t="str">
        <f t="shared" si="90"/>
        <v/>
      </c>
      <c r="J525" t="str">
        <f t="shared" si="91"/>
        <v/>
      </c>
      <c r="K525" t="str">
        <f t="shared" si="92"/>
        <v/>
      </c>
      <c r="L525">
        <f t="shared" si="93"/>
        <v>52.11</v>
      </c>
      <c r="AB525">
        <f t="shared" si="96"/>
        <v>0.99942462600690452</v>
      </c>
      <c r="AC525">
        <f t="shared" si="97"/>
        <v>99.942462600690448</v>
      </c>
      <c r="AD525">
        <f t="shared" si="98"/>
        <v>44.983512006350651</v>
      </c>
      <c r="AF525">
        <v>45.051294327847735</v>
      </c>
    </row>
    <row r="526" spans="1:32" x14ac:dyDescent="0.45">
      <c r="A526" t="s">
        <v>3079</v>
      </c>
      <c r="B526">
        <v>52.02</v>
      </c>
      <c r="C526">
        <f t="shared" si="94"/>
        <v>-8.9999999999996305E-2</v>
      </c>
      <c r="D526" s="13" t="str">
        <f t="shared" si="95"/>
        <v/>
      </c>
      <c r="E526" s="11" t="str">
        <f t="shared" si="88"/>
        <v>마</v>
      </c>
      <c r="F526" s="11" t="str">
        <f t="shared" si="89"/>
        <v>저</v>
      </c>
      <c r="I526" t="str">
        <f t="shared" si="90"/>
        <v/>
      </c>
      <c r="J526" t="str">
        <f t="shared" si="91"/>
        <v/>
      </c>
      <c r="K526" t="str">
        <f t="shared" si="92"/>
        <v/>
      </c>
      <c r="L526">
        <f t="shared" si="93"/>
        <v>52.02</v>
      </c>
      <c r="AB526">
        <f t="shared" si="96"/>
        <v>0.99827288428324701</v>
      </c>
      <c r="AC526">
        <f t="shared" si="97"/>
        <v>99.827288428324707</v>
      </c>
      <c r="AD526">
        <f t="shared" si="98"/>
        <v>44.950479027445105</v>
      </c>
      <c r="AF526">
        <v>52.848817125234511</v>
      </c>
    </row>
    <row r="527" spans="1:32" x14ac:dyDescent="0.45">
      <c r="A527" t="s">
        <v>3086</v>
      </c>
      <c r="B527">
        <v>52.05</v>
      </c>
      <c r="C527">
        <f t="shared" si="94"/>
        <v>2.9999999999994031E-2</v>
      </c>
      <c r="D527" s="13" t="str">
        <f t="shared" si="95"/>
        <v/>
      </c>
      <c r="E527" s="11" t="str">
        <f t="shared" si="88"/>
        <v>마</v>
      </c>
      <c r="F527" s="11" t="str">
        <f t="shared" si="89"/>
        <v>저</v>
      </c>
      <c r="I527" t="str">
        <f t="shared" si="90"/>
        <v/>
      </c>
      <c r="J527" t="str">
        <f t="shared" si="91"/>
        <v/>
      </c>
      <c r="K527" t="str">
        <f t="shared" si="92"/>
        <v/>
      </c>
      <c r="L527">
        <f t="shared" si="93"/>
        <v>52.05</v>
      </c>
      <c r="AB527">
        <f t="shared" si="96"/>
        <v>1.0005767012687428</v>
      </c>
      <c r="AC527">
        <f t="shared" si="97"/>
        <v>100.05767012687427</v>
      </c>
      <c r="AD527">
        <f t="shared" si="98"/>
        <v>45.016516511365246</v>
      </c>
      <c r="AF527">
        <v>50.817869038291327</v>
      </c>
    </row>
    <row r="528" spans="1:32" x14ac:dyDescent="0.45">
      <c r="A528" t="s">
        <v>3092</v>
      </c>
      <c r="B528">
        <v>51.96</v>
      </c>
      <c r="C528">
        <f t="shared" si="94"/>
        <v>-8.9999999999996305E-2</v>
      </c>
      <c r="D528" s="13" t="str">
        <f t="shared" si="95"/>
        <v/>
      </c>
      <c r="E528" s="11" t="str">
        <f t="shared" si="88"/>
        <v>마</v>
      </c>
      <c r="F528" s="11" t="str">
        <f t="shared" si="89"/>
        <v>저</v>
      </c>
      <c r="I528" t="str">
        <f t="shared" si="90"/>
        <v/>
      </c>
      <c r="J528" t="str">
        <f t="shared" si="91"/>
        <v/>
      </c>
      <c r="K528" t="str">
        <f t="shared" si="92"/>
        <v/>
      </c>
      <c r="L528">
        <f t="shared" si="93"/>
        <v>51.96</v>
      </c>
      <c r="AB528">
        <f t="shared" si="96"/>
        <v>0.99827089337175801</v>
      </c>
      <c r="AC528">
        <f t="shared" si="97"/>
        <v>99.827089337175806</v>
      </c>
      <c r="AD528">
        <f t="shared" si="98"/>
        <v>44.950421893383549</v>
      </c>
      <c r="AF528">
        <v>45.419895593741089</v>
      </c>
    </row>
    <row r="529" spans="1:32" x14ac:dyDescent="0.45">
      <c r="A529" t="s">
        <v>3088</v>
      </c>
      <c r="B529">
        <v>51.81</v>
      </c>
      <c r="C529">
        <f t="shared" si="94"/>
        <v>-0.14999999999999858</v>
      </c>
      <c r="D529" s="13" t="str">
        <f t="shared" si="95"/>
        <v/>
      </c>
      <c r="E529" s="11" t="str">
        <f t="shared" si="88"/>
        <v>마</v>
      </c>
      <c r="F529" s="11" t="str">
        <f t="shared" si="89"/>
        <v>저</v>
      </c>
      <c r="I529" t="str">
        <f t="shared" si="90"/>
        <v/>
      </c>
      <c r="J529" t="str">
        <f t="shared" si="91"/>
        <v/>
      </c>
      <c r="K529" t="str">
        <f t="shared" si="92"/>
        <v/>
      </c>
      <c r="L529">
        <f t="shared" si="93"/>
        <v>51.81</v>
      </c>
      <c r="AB529">
        <f t="shared" si="96"/>
        <v>0.99711316397228644</v>
      </c>
      <c r="AC529">
        <f t="shared" si="97"/>
        <v>99.711316397228643</v>
      </c>
      <c r="AD529">
        <f t="shared" si="98"/>
        <v>44.917178751652301</v>
      </c>
      <c r="AF529">
        <v>45.176613810829778</v>
      </c>
    </row>
    <row r="530" spans="1:32" x14ac:dyDescent="0.45">
      <c r="A530" t="s">
        <v>3098</v>
      </c>
      <c r="B530">
        <v>51.9</v>
      </c>
      <c r="C530">
        <f t="shared" si="94"/>
        <v>8.9999999999996305E-2</v>
      </c>
      <c r="D530" s="13" t="str">
        <f t="shared" si="95"/>
        <v/>
      </c>
      <c r="E530" s="11" t="str">
        <f t="shared" si="88"/>
        <v>마</v>
      </c>
      <c r="F530" s="11" t="str">
        <f t="shared" si="89"/>
        <v>저</v>
      </c>
      <c r="I530" t="str">
        <f t="shared" si="90"/>
        <v/>
      </c>
      <c r="J530" t="str">
        <f t="shared" si="91"/>
        <v/>
      </c>
      <c r="K530" t="str">
        <f t="shared" si="92"/>
        <v/>
      </c>
      <c r="L530">
        <f t="shared" si="93"/>
        <v>51.9</v>
      </c>
      <c r="AB530">
        <f t="shared" si="96"/>
        <v>1.0017371163867979</v>
      </c>
      <c r="AC530">
        <f t="shared" si="97"/>
        <v>100.17371163867979</v>
      </c>
      <c r="AD530">
        <f t="shared" si="98"/>
        <v>45.049721520217155</v>
      </c>
      <c r="AF530">
        <v>45.016291094105505</v>
      </c>
    </row>
    <row r="531" spans="1:32" x14ac:dyDescent="0.45">
      <c r="A531" t="s">
        <v>3100</v>
      </c>
      <c r="B531">
        <v>51.81</v>
      </c>
      <c r="C531">
        <f t="shared" si="94"/>
        <v>-8.9999999999996305E-2</v>
      </c>
      <c r="D531" s="13" t="str">
        <f t="shared" si="95"/>
        <v/>
      </c>
      <c r="E531" s="11" t="str">
        <f t="shared" si="88"/>
        <v>마</v>
      </c>
      <c r="F531" s="11" t="str">
        <f t="shared" si="89"/>
        <v>저</v>
      </c>
      <c r="I531" t="str">
        <f t="shared" si="90"/>
        <v/>
      </c>
      <c r="J531" t="str">
        <f t="shared" si="91"/>
        <v/>
      </c>
      <c r="K531" t="str">
        <f t="shared" si="92"/>
        <v/>
      </c>
      <c r="L531">
        <f t="shared" si="93"/>
        <v>51.81</v>
      </c>
      <c r="AB531">
        <f t="shared" si="96"/>
        <v>0.99826589595375725</v>
      </c>
      <c r="AC531">
        <f t="shared" si="97"/>
        <v>99.826589595375722</v>
      </c>
      <c r="AD531">
        <f t="shared" si="98"/>
        <v>44.950278479782845</v>
      </c>
      <c r="AF531">
        <v>45.016450122864988</v>
      </c>
    </row>
    <row r="532" spans="1:32" x14ac:dyDescent="0.45">
      <c r="A532" t="s">
        <v>3109</v>
      </c>
      <c r="B532">
        <v>51.75</v>
      </c>
      <c r="C532">
        <f t="shared" si="94"/>
        <v>-6.0000000000002274E-2</v>
      </c>
      <c r="D532" s="13" t="str">
        <f t="shared" si="95"/>
        <v/>
      </c>
      <c r="E532" s="11" t="str">
        <f t="shared" si="88"/>
        <v>마</v>
      </c>
      <c r="F532" s="11" t="str">
        <f t="shared" si="89"/>
        <v>저</v>
      </c>
      <c r="I532" t="str">
        <f t="shared" si="90"/>
        <v/>
      </c>
      <c r="J532" t="str">
        <f t="shared" si="91"/>
        <v/>
      </c>
      <c r="K532" t="str">
        <f t="shared" si="92"/>
        <v/>
      </c>
      <c r="L532">
        <f t="shared" si="93"/>
        <v>51.75</v>
      </c>
      <c r="AB532">
        <f t="shared" si="96"/>
        <v>0.99884192240880132</v>
      </c>
      <c r="AC532">
        <f t="shared" si="97"/>
        <v>99.884192240880125</v>
      </c>
      <c r="AD532">
        <f t="shared" si="98"/>
        <v>44.966804302953548</v>
      </c>
      <c r="AF532">
        <v>45.016660592584536</v>
      </c>
    </row>
    <row r="533" spans="1:32" x14ac:dyDescent="0.45">
      <c r="A533" t="s">
        <v>3108</v>
      </c>
      <c r="B533">
        <v>51.75</v>
      </c>
      <c r="C533">
        <f t="shared" si="94"/>
        <v>0</v>
      </c>
      <c r="D533" s="13" t="str">
        <f t="shared" si="95"/>
        <v/>
      </c>
      <c r="E533" s="11" t="str">
        <f t="shared" si="88"/>
        <v>마</v>
      </c>
      <c r="F533" s="11" t="str">
        <f t="shared" si="89"/>
        <v>저</v>
      </c>
      <c r="I533" t="str">
        <f t="shared" si="90"/>
        <v/>
      </c>
      <c r="J533" t="str">
        <f t="shared" si="91"/>
        <v/>
      </c>
      <c r="K533" t="str">
        <f t="shared" si="92"/>
        <v/>
      </c>
      <c r="L533">
        <f t="shared" si="93"/>
        <v>51.75</v>
      </c>
      <c r="AB533">
        <f t="shared" si="96"/>
        <v>1</v>
      </c>
      <c r="AC533">
        <f t="shared" si="97"/>
        <v>100</v>
      </c>
      <c r="AD533">
        <f t="shared" si="98"/>
        <v>45</v>
      </c>
      <c r="AF533">
        <v>45.016689711008617</v>
      </c>
    </row>
    <row r="534" spans="1:32" x14ac:dyDescent="0.45">
      <c r="A534" t="s">
        <v>3115</v>
      </c>
      <c r="B534">
        <v>51.84</v>
      </c>
      <c r="C534">
        <f t="shared" si="94"/>
        <v>9.0000000000003411E-2</v>
      </c>
      <c r="D534" s="13" t="str">
        <f t="shared" si="95"/>
        <v/>
      </c>
      <c r="E534" s="11" t="str">
        <f t="shared" si="88"/>
        <v>마</v>
      </c>
      <c r="F534" s="11" t="str">
        <f t="shared" si="89"/>
        <v>저</v>
      </c>
      <c r="I534" t="str">
        <f t="shared" si="90"/>
        <v/>
      </c>
      <c r="J534" t="str">
        <f t="shared" si="91"/>
        <v/>
      </c>
      <c r="K534" t="str">
        <f t="shared" si="92"/>
        <v/>
      </c>
      <c r="L534">
        <f t="shared" si="93"/>
        <v>51.84</v>
      </c>
      <c r="AB534">
        <f t="shared" si="96"/>
        <v>1.0017391304347827</v>
      </c>
      <c r="AC534">
        <f t="shared" si="97"/>
        <v>100.17391304347827</v>
      </c>
      <c r="AD534">
        <f t="shared" si="98"/>
        <v>45.049779118242306</v>
      </c>
      <c r="AF534">
        <v>45.01674825427687</v>
      </c>
    </row>
    <row r="535" spans="1:32" x14ac:dyDescent="0.45">
      <c r="A535" t="s">
        <v>3116</v>
      </c>
      <c r="B535">
        <v>51.66</v>
      </c>
      <c r="C535">
        <f t="shared" si="94"/>
        <v>-0.18000000000000682</v>
      </c>
      <c r="D535" s="13" t="str">
        <f t="shared" si="95"/>
        <v/>
      </c>
      <c r="E535" s="11" t="str">
        <f t="shared" si="88"/>
        <v>마</v>
      </c>
      <c r="F535" s="11" t="str">
        <f t="shared" si="89"/>
        <v>저</v>
      </c>
      <c r="I535" t="str">
        <f t="shared" si="90"/>
        <v/>
      </c>
      <c r="J535" t="str">
        <f t="shared" si="91"/>
        <v/>
      </c>
      <c r="K535" t="str">
        <f t="shared" si="92"/>
        <v/>
      </c>
      <c r="L535">
        <f t="shared" si="93"/>
        <v>51.66</v>
      </c>
      <c r="AB535">
        <f t="shared" si="96"/>
        <v>0.99652777777777768</v>
      </c>
      <c r="AC535">
        <f t="shared" si="97"/>
        <v>99.652777777777771</v>
      </c>
      <c r="AD535">
        <f t="shared" si="98"/>
        <v>44.900355266525096</v>
      </c>
      <c r="AF535">
        <v>45.033842748286958</v>
      </c>
    </row>
    <row r="536" spans="1:32" x14ac:dyDescent="0.45">
      <c r="A536" t="s">
        <v>3129</v>
      </c>
      <c r="B536">
        <v>51.69</v>
      </c>
      <c r="C536">
        <f t="shared" si="94"/>
        <v>3.0000000000001137E-2</v>
      </c>
      <c r="D536" s="13" t="str">
        <f t="shared" si="95"/>
        <v/>
      </c>
      <c r="E536" s="11" t="str">
        <f t="shared" si="88"/>
        <v>마</v>
      </c>
      <c r="F536" s="11" t="str">
        <f t="shared" si="89"/>
        <v>저</v>
      </c>
      <c r="I536" t="str">
        <f t="shared" si="90"/>
        <v/>
      </c>
      <c r="J536" t="str">
        <f t="shared" si="91"/>
        <v/>
      </c>
      <c r="K536" t="str">
        <f t="shared" si="92"/>
        <v/>
      </c>
      <c r="L536">
        <f t="shared" si="93"/>
        <v>51.69</v>
      </c>
      <c r="AB536">
        <f t="shared" si="96"/>
        <v>1.0005807200929153</v>
      </c>
      <c r="AC536">
        <f t="shared" si="97"/>
        <v>100.05807200929154</v>
      </c>
      <c r="AD536">
        <f t="shared" si="98"/>
        <v>45.016631575588931</v>
      </c>
      <c r="AF536">
        <v>45.034124939093644</v>
      </c>
    </row>
    <row r="537" spans="1:32" x14ac:dyDescent="0.45">
      <c r="A537" t="s">
        <v>3121</v>
      </c>
      <c r="B537">
        <v>51.51</v>
      </c>
      <c r="C537">
        <f t="shared" si="94"/>
        <v>-0.17999999999999972</v>
      </c>
      <c r="D537" s="13" t="str">
        <f t="shared" si="95"/>
        <v/>
      </c>
      <c r="E537" s="11" t="str">
        <f t="shared" si="88"/>
        <v>마</v>
      </c>
      <c r="F537" s="11" t="str">
        <f t="shared" si="89"/>
        <v>저</v>
      </c>
      <c r="I537" t="str">
        <f t="shared" si="90"/>
        <v/>
      </c>
      <c r="J537" t="str">
        <f t="shared" si="91"/>
        <v/>
      </c>
      <c r="K537" t="str">
        <f t="shared" si="92"/>
        <v/>
      </c>
      <c r="L537">
        <f t="shared" si="93"/>
        <v>51.51</v>
      </c>
      <c r="AB537">
        <f t="shared" si="96"/>
        <v>0.99651770168311082</v>
      </c>
      <c r="AC537">
        <f t="shared" si="97"/>
        <v>99.651770168311089</v>
      </c>
      <c r="AD537">
        <f t="shared" si="98"/>
        <v>44.900065602188839</v>
      </c>
      <c r="AF537">
        <v>49.18491612511842</v>
      </c>
    </row>
    <row r="538" spans="1:32" x14ac:dyDescent="0.45">
      <c r="A538" t="s">
        <v>3135</v>
      </c>
      <c r="B538">
        <v>51.57</v>
      </c>
      <c r="C538">
        <f t="shared" si="94"/>
        <v>6.0000000000002274E-2</v>
      </c>
      <c r="D538" s="13" t="str">
        <f t="shared" si="95"/>
        <v/>
      </c>
      <c r="E538" s="11" t="str">
        <f t="shared" si="88"/>
        <v>마</v>
      </c>
      <c r="F538" s="11" t="str">
        <f t="shared" si="89"/>
        <v>저</v>
      </c>
      <c r="I538" t="str">
        <f t="shared" si="90"/>
        <v/>
      </c>
      <c r="J538" t="str">
        <f t="shared" si="91"/>
        <v/>
      </c>
      <c r="K538" t="str">
        <f t="shared" si="92"/>
        <v/>
      </c>
      <c r="L538">
        <f t="shared" si="93"/>
        <v>51.57</v>
      </c>
      <c r="AB538">
        <f t="shared" si="96"/>
        <v>1.0011648223645895</v>
      </c>
      <c r="AC538">
        <f t="shared" si="97"/>
        <v>100.11648223645895</v>
      </c>
      <c r="AD538">
        <f t="shared" si="98"/>
        <v>45.03335027534478</v>
      </c>
      <c r="AF538">
        <v>54.617702913338007</v>
      </c>
    </row>
    <row r="539" spans="1:32" x14ac:dyDescent="0.45">
      <c r="A539" t="s">
        <v>3137</v>
      </c>
      <c r="B539">
        <v>51.45</v>
      </c>
      <c r="C539">
        <f t="shared" si="94"/>
        <v>-0.11999999999999744</v>
      </c>
      <c r="D539" s="13" t="str">
        <f t="shared" si="95"/>
        <v/>
      </c>
      <c r="E539" s="11" t="str">
        <f t="shared" ref="E539:E602" si="99">IF(D539="변곡점",IF(E538="마","플","마"),E538)</f>
        <v>마</v>
      </c>
      <c r="F539" s="11" t="str">
        <f t="shared" ref="F539:F602" si="100">IF(ABS(C539)&gt;15,"고","저")</f>
        <v>저</v>
      </c>
      <c r="I539" t="str">
        <f t="shared" si="90"/>
        <v/>
      </c>
      <c r="J539" t="str">
        <f t="shared" si="91"/>
        <v/>
      </c>
      <c r="K539" t="str">
        <f t="shared" si="92"/>
        <v/>
      </c>
      <c r="L539">
        <f t="shared" si="93"/>
        <v>51.45</v>
      </c>
      <c r="AB539">
        <f t="shared" si="96"/>
        <v>0.99767306573589298</v>
      </c>
      <c r="AC539">
        <f t="shared" si="97"/>
        <v>99.767306573589295</v>
      </c>
      <c r="AD539">
        <f t="shared" si="98"/>
        <v>44.933260624810814</v>
      </c>
      <c r="AF539">
        <v>45.240693182982959</v>
      </c>
    </row>
    <row r="540" spans="1:32" x14ac:dyDescent="0.45">
      <c r="A540" t="s">
        <v>3134</v>
      </c>
      <c r="B540">
        <v>51.36</v>
      </c>
      <c r="C540">
        <f t="shared" si="94"/>
        <v>-9.0000000000003411E-2</v>
      </c>
      <c r="D540" s="13" t="str">
        <f t="shared" si="95"/>
        <v/>
      </c>
      <c r="E540" s="11" t="str">
        <f t="shared" si="99"/>
        <v>마</v>
      </c>
      <c r="F540" s="11" t="str">
        <f t="shared" si="100"/>
        <v>저</v>
      </c>
      <c r="I540" t="str">
        <f t="shared" si="90"/>
        <v/>
      </c>
      <c r="J540" t="str">
        <f t="shared" si="91"/>
        <v/>
      </c>
      <c r="K540" t="str">
        <f t="shared" si="92"/>
        <v/>
      </c>
      <c r="L540">
        <f t="shared" si="93"/>
        <v>51.36</v>
      </c>
      <c r="AB540">
        <f t="shared" si="96"/>
        <v>0.99825072886297372</v>
      </c>
      <c r="AC540">
        <f t="shared" si="97"/>
        <v>99.825072886297377</v>
      </c>
      <c r="AD540">
        <f t="shared" si="98"/>
        <v>44.949843217206904</v>
      </c>
      <c r="AF540">
        <v>45.269674016463512</v>
      </c>
    </row>
    <row r="541" spans="1:32" x14ac:dyDescent="0.45">
      <c r="A541" t="s">
        <v>3141</v>
      </c>
      <c r="B541">
        <v>51.45</v>
      </c>
      <c r="C541">
        <f t="shared" si="94"/>
        <v>9.0000000000003411E-2</v>
      </c>
      <c r="D541" s="13" t="str">
        <f t="shared" si="95"/>
        <v/>
      </c>
      <c r="E541" s="11" t="str">
        <f t="shared" si="99"/>
        <v>마</v>
      </c>
      <c r="F541" s="11" t="str">
        <f t="shared" si="100"/>
        <v>저</v>
      </c>
      <c r="I541" t="str">
        <f t="shared" si="90"/>
        <v/>
      </c>
      <c r="J541" t="str">
        <f t="shared" si="91"/>
        <v/>
      </c>
      <c r="K541" t="str">
        <f t="shared" si="92"/>
        <v/>
      </c>
      <c r="L541">
        <f t="shared" si="93"/>
        <v>51.45</v>
      </c>
      <c r="AB541">
        <f t="shared" si="96"/>
        <v>1.0017523364485983</v>
      </c>
      <c r="AC541">
        <f t="shared" si="97"/>
        <v>100.17523364485983</v>
      </c>
      <c r="AD541">
        <f t="shared" si="98"/>
        <v>45.050156782793103</v>
      </c>
      <c r="AF541">
        <v>45.01654512790082</v>
      </c>
    </row>
    <row r="542" spans="1:32" x14ac:dyDescent="0.45">
      <c r="A542" t="s">
        <v>3143</v>
      </c>
      <c r="B542">
        <v>51.36</v>
      </c>
      <c r="C542">
        <f t="shared" si="94"/>
        <v>-9.0000000000003411E-2</v>
      </c>
      <c r="D542" s="13" t="str">
        <f t="shared" si="95"/>
        <v/>
      </c>
      <c r="E542" s="11" t="str">
        <f t="shared" si="99"/>
        <v>마</v>
      </c>
      <c r="F542" s="11" t="str">
        <f t="shared" si="100"/>
        <v>저</v>
      </c>
      <c r="I542" t="str">
        <f t="shared" si="90"/>
        <v/>
      </c>
      <c r="J542" t="str">
        <f t="shared" si="91"/>
        <v/>
      </c>
      <c r="K542" t="str">
        <f t="shared" si="92"/>
        <v/>
      </c>
      <c r="L542">
        <f t="shared" si="93"/>
        <v>51.36</v>
      </c>
      <c r="AB542">
        <f t="shared" si="96"/>
        <v>0.99825072886297372</v>
      </c>
      <c r="AC542">
        <f t="shared" si="97"/>
        <v>99.825072886297377</v>
      </c>
      <c r="AD542">
        <f t="shared" si="98"/>
        <v>44.949843217206904</v>
      </c>
      <c r="AF542">
        <v>45.133556353705927</v>
      </c>
    </row>
    <row r="543" spans="1:32" x14ac:dyDescent="0.45">
      <c r="A543" t="s">
        <v>3152</v>
      </c>
      <c r="B543">
        <v>51.24</v>
      </c>
      <c r="C543">
        <f t="shared" si="94"/>
        <v>-0.11999999999999744</v>
      </c>
      <c r="D543" s="13" t="str">
        <f t="shared" si="95"/>
        <v/>
      </c>
      <c r="E543" s="11" t="str">
        <f t="shared" si="99"/>
        <v>마</v>
      </c>
      <c r="F543" s="11" t="str">
        <f t="shared" si="100"/>
        <v>저</v>
      </c>
      <c r="I543" t="str">
        <f t="shared" si="90"/>
        <v/>
      </c>
      <c r="J543" t="str">
        <f t="shared" si="91"/>
        <v/>
      </c>
      <c r="K543" t="str">
        <f t="shared" si="92"/>
        <v/>
      </c>
      <c r="L543">
        <f t="shared" si="93"/>
        <v>51.24</v>
      </c>
      <c r="AB543">
        <f t="shared" si="96"/>
        <v>0.99766355140186924</v>
      </c>
      <c r="AC543">
        <f t="shared" si="97"/>
        <v>99.766355140186931</v>
      </c>
      <c r="AD543">
        <f t="shared" si="98"/>
        <v>44.932987422938801</v>
      </c>
      <c r="AF543">
        <v>45.033525905777644</v>
      </c>
    </row>
    <row r="544" spans="1:32" x14ac:dyDescent="0.45">
      <c r="A544" t="s">
        <v>3154</v>
      </c>
      <c r="B544">
        <v>51.36</v>
      </c>
      <c r="C544">
        <f t="shared" si="94"/>
        <v>0.11999999999999744</v>
      </c>
      <c r="D544" s="13" t="str">
        <f t="shared" si="95"/>
        <v/>
      </c>
      <c r="E544" s="11" t="str">
        <f t="shared" si="99"/>
        <v>마</v>
      </c>
      <c r="F544" s="11" t="str">
        <f t="shared" si="100"/>
        <v>저</v>
      </c>
      <c r="I544" t="str">
        <f t="shared" si="90"/>
        <v/>
      </c>
      <c r="J544" t="str">
        <f t="shared" si="91"/>
        <v/>
      </c>
      <c r="K544" t="str">
        <f t="shared" si="92"/>
        <v/>
      </c>
      <c r="L544">
        <f t="shared" si="93"/>
        <v>51.36</v>
      </c>
      <c r="AB544">
        <f t="shared" si="96"/>
        <v>1.0023419203747073</v>
      </c>
      <c r="AC544">
        <f t="shared" si="97"/>
        <v>100.23419203747072</v>
      </c>
      <c r="AD544">
        <f t="shared" si="98"/>
        <v>45.067012577061206</v>
      </c>
      <c r="AF544">
        <v>45.050480849945004</v>
      </c>
    </row>
    <row r="545" spans="1:32" x14ac:dyDescent="0.45">
      <c r="A545" t="s">
        <v>3161</v>
      </c>
      <c r="B545">
        <v>51.24</v>
      </c>
      <c r="C545">
        <f t="shared" si="94"/>
        <v>-0.11999999999999744</v>
      </c>
      <c r="D545" s="13" t="str">
        <f t="shared" si="95"/>
        <v/>
      </c>
      <c r="E545" s="11" t="str">
        <f t="shared" si="99"/>
        <v>마</v>
      </c>
      <c r="F545" s="11" t="str">
        <f t="shared" si="100"/>
        <v>저</v>
      </c>
      <c r="I545" t="str">
        <f t="shared" si="90"/>
        <v/>
      </c>
      <c r="J545" t="str">
        <f t="shared" si="91"/>
        <v/>
      </c>
      <c r="K545" t="str">
        <f t="shared" si="92"/>
        <v/>
      </c>
      <c r="L545">
        <f t="shared" si="93"/>
        <v>51.24</v>
      </c>
      <c r="AB545">
        <f t="shared" si="96"/>
        <v>0.99766355140186924</v>
      </c>
      <c r="AC545">
        <f t="shared" si="97"/>
        <v>99.766355140186931</v>
      </c>
      <c r="AD545">
        <f t="shared" si="98"/>
        <v>44.932987422938801</v>
      </c>
      <c r="AF545">
        <v>45.034145275762903</v>
      </c>
    </row>
    <row r="546" spans="1:32" x14ac:dyDescent="0.45">
      <c r="A546" t="s">
        <v>3160</v>
      </c>
      <c r="B546">
        <v>51.18</v>
      </c>
      <c r="C546">
        <f t="shared" si="94"/>
        <v>-6.0000000000002274E-2</v>
      </c>
      <c r="D546" s="13" t="str">
        <f t="shared" si="95"/>
        <v/>
      </c>
      <c r="E546" s="11" t="str">
        <f t="shared" si="99"/>
        <v>마</v>
      </c>
      <c r="F546" s="11" t="str">
        <f t="shared" si="100"/>
        <v>저</v>
      </c>
      <c r="I546" t="str">
        <f t="shared" si="90"/>
        <v/>
      </c>
      <c r="J546" t="str">
        <f t="shared" si="91"/>
        <v/>
      </c>
      <c r="K546" t="str">
        <f t="shared" si="92"/>
        <v/>
      </c>
      <c r="L546">
        <f t="shared" si="93"/>
        <v>51.18</v>
      </c>
      <c r="AB546">
        <f t="shared" si="96"/>
        <v>0.99882903981264637</v>
      </c>
      <c r="AC546">
        <f t="shared" si="97"/>
        <v>99.882903981264633</v>
      </c>
      <c r="AD546">
        <f t="shared" si="98"/>
        <v>44.966434813732477</v>
      </c>
      <c r="AF546">
        <v>45.034206431466174</v>
      </c>
    </row>
    <row r="547" spans="1:32" x14ac:dyDescent="0.45">
      <c r="A547" t="s">
        <v>3175</v>
      </c>
      <c r="B547">
        <v>51.18</v>
      </c>
      <c r="C547">
        <f t="shared" si="94"/>
        <v>0</v>
      </c>
      <c r="D547" s="13" t="str">
        <f t="shared" si="95"/>
        <v/>
      </c>
      <c r="E547" s="11" t="str">
        <f t="shared" si="99"/>
        <v>마</v>
      </c>
      <c r="F547" s="11" t="str">
        <f t="shared" si="100"/>
        <v>저</v>
      </c>
      <c r="I547" t="str">
        <f t="shared" si="90"/>
        <v/>
      </c>
      <c r="J547" t="str">
        <f t="shared" si="91"/>
        <v/>
      </c>
      <c r="K547" t="str">
        <f t="shared" si="92"/>
        <v/>
      </c>
      <c r="L547">
        <f t="shared" si="93"/>
        <v>51.18</v>
      </c>
      <c r="AB547">
        <f t="shared" si="96"/>
        <v>1</v>
      </c>
      <c r="AC547">
        <f t="shared" si="97"/>
        <v>100</v>
      </c>
      <c r="AD547">
        <f t="shared" si="98"/>
        <v>45</v>
      </c>
      <c r="AF547">
        <v>58.155602636642541</v>
      </c>
    </row>
    <row r="548" spans="1:32" x14ac:dyDescent="0.45">
      <c r="A548" t="s">
        <v>3172</v>
      </c>
      <c r="B548">
        <v>51.15</v>
      </c>
      <c r="C548">
        <f t="shared" si="94"/>
        <v>-3.0000000000001137E-2</v>
      </c>
      <c r="D548" s="13" t="str">
        <f t="shared" si="95"/>
        <v/>
      </c>
      <c r="E548" s="11" t="str">
        <f t="shared" si="99"/>
        <v>마</v>
      </c>
      <c r="F548" s="11" t="str">
        <f t="shared" si="100"/>
        <v>저</v>
      </c>
      <c r="I548" t="str">
        <f t="shared" si="90"/>
        <v/>
      </c>
      <c r="J548" t="str">
        <f t="shared" si="91"/>
        <v/>
      </c>
      <c r="K548" t="str">
        <f t="shared" si="92"/>
        <v/>
      </c>
      <c r="L548">
        <f t="shared" si="93"/>
        <v>51.15</v>
      </c>
      <c r="AB548">
        <f t="shared" si="96"/>
        <v>0.99941383352872215</v>
      </c>
      <c r="AC548">
        <f t="shared" si="97"/>
        <v>99.941383352872208</v>
      </c>
      <c r="AD548">
        <f t="shared" si="98"/>
        <v>44.983202645009797</v>
      </c>
      <c r="AF548">
        <v>45.568935344544677</v>
      </c>
    </row>
    <row r="549" spans="1:32" x14ac:dyDescent="0.45">
      <c r="A549" t="s">
        <v>3167</v>
      </c>
      <c r="B549">
        <v>51.06</v>
      </c>
      <c r="C549">
        <f t="shared" si="94"/>
        <v>-8.9999999999996305E-2</v>
      </c>
      <c r="D549" s="13" t="str">
        <f t="shared" si="95"/>
        <v/>
      </c>
      <c r="E549" s="11" t="str">
        <f t="shared" si="99"/>
        <v>마</v>
      </c>
      <c r="F549" s="11" t="str">
        <f t="shared" si="100"/>
        <v>저</v>
      </c>
      <c r="I549" t="str">
        <f t="shared" si="90"/>
        <v/>
      </c>
      <c r="J549" t="str">
        <f t="shared" si="91"/>
        <v/>
      </c>
      <c r="K549" t="str">
        <f t="shared" si="92"/>
        <v/>
      </c>
      <c r="L549">
        <f t="shared" si="93"/>
        <v>51.06</v>
      </c>
      <c r="AB549">
        <f t="shared" si="96"/>
        <v>0.99824046920821119</v>
      </c>
      <c r="AC549">
        <f t="shared" si="97"/>
        <v>99.824046920821118</v>
      </c>
      <c r="AD549">
        <f t="shared" si="98"/>
        <v>44.949548783646925</v>
      </c>
      <c r="AF549">
        <v>45.166436073653749</v>
      </c>
    </row>
    <row r="550" spans="1:32" x14ac:dyDescent="0.45">
      <c r="A550" t="s">
        <v>3180</v>
      </c>
      <c r="B550">
        <v>51.03</v>
      </c>
      <c r="C550">
        <f t="shared" si="94"/>
        <v>-3.0000000000001137E-2</v>
      </c>
      <c r="D550" s="13" t="str">
        <f t="shared" si="95"/>
        <v/>
      </c>
      <c r="E550" s="11" t="str">
        <f t="shared" si="99"/>
        <v>마</v>
      </c>
      <c r="F550" s="11" t="str">
        <f t="shared" si="100"/>
        <v>저</v>
      </c>
      <c r="I550" t="str">
        <f t="shared" si="90"/>
        <v/>
      </c>
      <c r="J550" t="str">
        <f t="shared" si="91"/>
        <v/>
      </c>
      <c r="K550" t="str">
        <f t="shared" si="92"/>
        <v/>
      </c>
      <c r="L550">
        <f t="shared" si="93"/>
        <v>51.03</v>
      </c>
      <c r="AB550">
        <f t="shared" si="96"/>
        <v>0.99941245593419503</v>
      </c>
      <c r="AC550">
        <f t="shared" si="97"/>
        <v>99.941245593419509</v>
      </c>
      <c r="AD550">
        <f t="shared" si="98"/>
        <v>44.983163156666514</v>
      </c>
      <c r="AF550">
        <v>45.016309643599641</v>
      </c>
    </row>
    <row r="551" spans="1:32" x14ac:dyDescent="0.45">
      <c r="A551" t="s">
        <v>3178</v>
      </c>
      <c r="B551">
        <v>51</v>
      </c>
      <c r="C551">
        <f t="shared" si="94"/>
        <v>-3.0000000000001137E-2</v>
      </c>
      <c r="D551" s="13" t="str">
        <f t="shared" si="95"/>
        <v/>
      </c>
      <c r="E551" s="11" t="str">
        <f t="shared" si="99"/>
        <v>마</v>
      </c>
      <c r="F551" s="11" t="str">
        <f t="shared" si="100"/>
        <v>저</v>
      </c>
      <c r="I551" t="str">
        <f t="shared" si="90"/>
        <v/>
      </c>
      <c r="J551" t="str">
        <f t="shared" si="91"/>
        <v/>
      </c>
      <c r="K551" t="str">
        <f t="shared" si="92"/>
        <v/>
      </c>
      <c r="L551">
        <f t="shared" si="93"/>
        <v>51</v>
      </c>
      <c r="AB551">
        <f t="shared" si="96"/>
        <v>0.99941211052322165</v>
      </c>
      <c r="AC551">
        <f t="shared" si="97"/>
        <v>99.94121105232216</v>
      </c>
      <c r="AD551">
        <f t="shared" si="98"/>
        <v>44.983153255553681</v>
      </c>
      <c r="AF551">
        <v>45.033042545075659</v>
      </c>
    </row>
    <row r="552" spans="1:32" x14ac:dyDescent="0.45">
      <c r="A552" t="s">
        <v>3185</v>
      </c>
      <c r="B552">
        <v>50.97</v>
      </c>
      <c r="C552">
        <f t="shared" si="94"/>
        <v>-3.0000000000001137E-2</v>
      </c>
      <c r="D552" s="13" t="str">
        <f t="shared" si="95"/>
        <v/>
      </c>
      <c r="E552" s="11" t="str">
        <f t="shared" si="99"/>
        <v>마</v>
      </c>
      <c r="F552" s="11" t="str">
        <f t="shared" si="100"/>
        <v>저</v>
      </c>
      <c r="I552" t="str">
        <f t="shared" si="90"/>
        <v/>
      </c>
      <c r="J552" t="str">
        <f t="shared" si="91"/>
        <v/>
      </c>
      <c r="K552" t="str">
        <f t="shared" si="92"/>
        <v/>
      </c>
      <c r="L552">
        <f t="shared" si="93"/>
        <v>50.97</v>
      </c>
      <c r="AB552">
        <f t="shared" si="96"/>
        <v>0.99941176470588233</v>
      </c>
      <c r="AC552">
        <f t="shared" si="97"/>
        <v>99.941176470588232</v>
      </c>
      <c r="AD552">
        <f t="shared" si="98"/>
        <v>44.983143342789063</v>
      </c>
      <c r="AF552">
        <v>45.066391371807029</v>
      </c>
    </row>
    <row r="553" spans="1:32" x14ac:dyDescent="0.45">
      <c r="A553" t="s">
        <v>3192</v>
      </c>
      <c r="B553">
        <v>50.94</v>
      </c>
      <c r="C553">
        <f t="shared" si="94"/>
        <v>-3.0000000000001137E-2</v>
      </c>
      <c r="D553" s="13" t="str">
        <f t="shared" si="95"/>
        <v/>
      </c>
      <c r="E553" s="11" t="str">
        <f t="shared" si="99"/>
        <v>마</v>
      </c>
      <c r="F553" s="11" t="str">
        <f t="shared" si="100"/>
        <v>저</v>
      </c>
      <c r="I553" t="str">
        <f t="shared" si="90"/>
        <v/>
      </c>
      <c r="J553" t="str">
        <f t="shared" si="91"/>
        <v/>
      </c>
      <c r="K553" t="str">
        <f t="shared" si="92"/>
        <v/>
      </c>
      <c r="L553">
        <f t="shared" si="93"/>
        <v>50.94</v>
      </c>
      <c r="AB553">
        <f t="shared" si="96"/>
        <v>0.99941141848145965</v>
      </c>
      <c r="AC553">
        <f t="shared" si="97"/>
        <v>99.941141848145961</v>
      </c>
      <c r="AD553">
        <f t="shared" si="98"/>
        <v>44.983133418352061</v>
      </c>
      <c r="AF553">
        <v>45.034247323783354</v>
      </c>
    </row>
    <row r="554" spans="1:32" x14ac:dyDescent="0.45">
      <c r="A554" t="s">
        <v>3202</v>
      </c>
      <c r="B554">
        <v>50.91</v>
      </c>
      <c r="C554">
        <f t="shared" si="94"/>
        <v>-3.0000000000001137E-2</v>
      </c>
      <c r="D554" s="13" t="str">
        <f t="shared" si="95"/>
        <v/>
      </c>
      <c r="E554" s="11" t="str">
        <f t="shared" si="99"/>
        <v>마</v>
      </c>
      <c r="F554" s="11" t="str">
        <f t="shared" si="100"/>
        <v>저</v>
      </c>
      <c r="I554" t="str">
        <f t="shared" si="90"/>
        <v/>
      </c>
      <c r="J554" t="str">
        <f t="shared" si="91"/>
        <v/>
      </c>
      <c r="K554" t="str">
        <f t="shared" si="92"/>
        <v/>
      </c>
      <c r="L554">
        <f t="shared" si="93"/>
        <v>50.91</v>
      </c>
      <c r="AB554">
        <f t="shared" si="96"/>
        <v>0.99941107184923439</v>
      </c>
      <c r="AC554">
        <f t="shared" si="97"/>
        <v>99.941107184923439</v>
      </c>
      <c r="AD554">
        <f t="shared" si="98"/>
        <v>44.983123482222062</v>
      </c>
      <c r="AF554">
        <v>58.36191679741745</v>
      </c>
    </row>
    <row r="555" spans="1:32" x14ac:dyDescent="0.45">
      <c r="A555" t="s">
        <v>3201</v>
      </c>
      <c r="B555">
        <v>50.94</v>
      </c>
      <c r="C555">
        <f t="shared" si="94"/>
        <v>3.0000000000001137E-2</v>
      </c>
      <c r="D555" s="13" t="str">
        <f t="shared" si="95"/>
        <v/>
      </c>
      <c r="E555" s="11" t="str">
        <f t="shared" si="99"/>
        <v>마</v>
      </c>
      <c r="F555" s="11" t="str">
        <f t="shared" si="100"/>
        <v>저</v>
      </c>
      <c r="I555" t="str">
        <f t="shared" si="90"/>
        <v/>
      </c>
      <c r="J555" t="str">
        <f t="shared" si="91"/>
        <v/>
      </c>
      <c r="K555" t="str">
        <f t="shared" si="92"/>
        <v/>
      </c>
      <c r="L555">
        <f t="shared" si="93"/>
        <v>50.94</v>
      </c>
      <c r="AB555">
        <f t="shared" si="96"/>
        <v>1.0005892751915144</v>
      </c>
      <c r="AC555">
        <f t="shared" si="97"/>
        <v>100.05892751915144</v>
      </c>
      <c r="AD555">
        <f t="shared" si="98"/>
        <v>45.016876517777938</v>
      </c>
      <c r="AF555">
        <v>45.397880961834595</v>
      </c>
    </row>
    <row r="556" spans="1:32" x14ac:dyDescent="0.45">
      <c r="A556" t="s">
        <v>3204</v>
      </c>
      <c r="B556">
        <v>50.73</v>
      </c>
      <c r="C556">
        <f t="shared" si="94"/>
        <v>-0.21000000000000085</v>
      </c>
      <c r="D556" s="13" t="str">
        <f t="shared" si="95"/>
        <v/>
      </c>
      <c r="E556" s="11" t="str">
        <f t="shared" si="99"/>
        <v>마</v>
      </c>
      <c r="F556" s="11" t="str">
        <f t="shared" si="100"/>
        <v>저</v>
      </c>
      <c r="I556" t="str">
        <f t="shared" si="90"/>
        <v/>
      </c>
      <c r="J556" t="str">
        <f t="shared" si="91"/>
        <v/>
      </c>
      <c r="K556" t="str">
        <f t="shared" si="92"/>
        <v/>
      </c>
      <c r="L556">
        <f t="shared" si="93"/>
        <v>50.73</v>
      </c>
      <c r="AB556">
        <f t="shared" si="96"/>
        <v>0.99587750294464072</v>
      </c>
      <c r="AC556">
        <f t="shared" si="97"/>
        <v>99.587750294464072</v>
      </c>
      <c r="AD556">
        <f t="shared" si="98"/>
        <v>44.881655389132867</v>
      </c>
      <c r="AF556">
        <v>45.196891938071914</v>
      </c>
    </row>
    <row r="557" spans="1:32" x14ac:dyDescent="0.45">
      <c r="A557" t="s">
        <v>3209</v>
      </c>
      <c r="B557">
        <v>50.76</v>
      </c>
      <c r="C557">
        <f t="shared" si="94"/>
        <v>3.0000000000001137E-2</v>
      </c>
      <c r="D557" s="13" t="str">
        <f t="shared" si="95"/>
        <v/>
      </c>
      <c r="E557" s="11" t="str">
        <f t="shared" si="99"/>
        <v>마</v>
      </c>
      <c r="F557" s="11" t="str">
        <f t="shared" si="100"/>
        <v>저</v>
      </c>
      <c r="I557" t="str">
        <f t="shared" si="90"/>
        <v/>
      </c>
      <c r="J557" t="str">
        <f t="shared" si="91"/>
        <v/>
      </c>
      <c r="K557" t="str">
        <f t="shared" si="92"/>
        <v/>
      </c>
      <c r="L557">
        <f t="shared" si="93"/>
        <v>50.76</v>
      </c>
      <c r="AB557">
        <f t="shared" si="96"/>
        <v>1.0005913660555885</v>
      </c>
      <c r="AC557">
        <f t="shared" si="97"/>
        <v>100.05913660555885</v>
      </c>
      <c r="AD557">
        <f t="shared" si="98"/>
        <v>45.016936381272338</v>
      </c>
      <c r="AF557">
        <v>45.050451216353075</v>
      </c>
    </row>
    <row r="558" spans="1:32" x14ac:dyDescent="0.45">
      <c r="A558" t="s">
        <v>3210</v>
      </c>
      <c r="B558">
        <v>50.79</v>
      </c>
      <c r="C558">
        <f t="shared" si="94"/>
        <v>3.0000000000001137E-2</v>
      </c>
      <c r="D558" s="13" t="str">
        <f t="shared" si="95"/>
        <v/>
      </c>
      <c r="E558" s="11" t="str">
        <f t="shared" si="99"/>
        <v>마</v>
      </c>
      <c r="F558" s="11" t="str">
        <f t="shared" si="100"/>
        <v>저</v>
      </c>
      <c r="I558" t="str">
        <f t="shared" si="90"/>
        <v/>
      </c>
      <c r="J558" t="str">
        <f t="shared" si="91"/>
        <v/>
      </c>
      <c r="K558" t="str">
        <f t="shared" si="92"/>
        <v/>
      </c>
      <c r="L558">
        <f t="shared" si="93"/>
        <v>50.79</v>
      </c>
      <c r="AB558">
        <f t="shared" si="96"/>
        <v>1.0005910165484633</v>
      </c>
      <c r="AC558">
        <f t="shared" si="97"/>
        <v>100.05910165484633</v>
      </c>
      <c r="AD558">
        <f t="shared" si="98"/>
        <v>45.016926374548383</v>
      </c>
      <c r="AF558">
        <v>45.050809131978241</v>
      </c>
    </row>
    <row r="559" spans="1:32" x14ac:dyDescent="0.45">
      <c r="A559" t="s">
        <v>3219</v>
      </c>
      <c r="B559">
        <v>50.64</v>
      </c>
      <c r="C559">
        <f t="shared" si="94"/>
        <v>-0.14999999999999858</v>
      </c>
      <c r="D559" s="13" t="str">
        <f t="shared" si="95"/>
        <v/>
      </c>
      <c r="E559" s="11" t="str">
        <f t="shared" si="99"/>
        <v>마</v>
      </c>
      <c r="F559" s="11" t="str">
        <f t="shared" si="100"/>
        <v>저</v>
      </c>
      <c r="I559" t="str">
        <f t="shared" si="90"/>
        <v/>
      </c>
      <c r="J559" t="str">
        <f t="shared" si="91"/>
        <v/>
      </c>
      <c r="K559" t="str">
        <f t="shared" si="92"/>
        <v/>
      </c>
      <c r="L559">
        <f t="shared" si="93"/>
        <v>50.64</v>
      </c>
      <c r="AB559">
        <f t="shared" si="96"/>
        <v>0.99704666272888365</v>
      </c>
      <c r="AC559">
        <f t="shared" si="97"/>
        <v>99.70466627288836</v>
      </c>
      <c r="AD559">
        <f t="shared" si="98"/>
        <v>44.915268060123594</v>
      </c>
      <c r="AF559">
        <v>58.170964022530796</v>
      </c>
    </row>
    <row r="560" spans="1:32" x14ac:dyDescent="0.45">
      <c r="A560" t="s">
        <v>3220</v>
      </c>
      <c r="B560">
        <v>50.7</v>
      </c>
      <c r="C560">
        <f t="shared" si="94"/>
        <v>6.0000000000002274E-2</v>
      </c>
      <c r="D560" s="13" t="str">
        <f t="shared" si="95"/>
        <v/>
      </c>
      <c r="E560" s="11" t="str">
        <f t="shared" si="99"/>
        <v>마</v>
      </c>
      <c r="F560" s="11" t="str">
        <f t="shared" si="100"/>
        <v>저</v>
      </c>
      <c r="I560" t="str">
        <f t="shared" si="90"/>
        <v/>
      </c>
      <c r="J560" t="str">
        <f t="shared" si="91"/>
        <v/>
      </c>
      <c r="K560" t="str">
        <f t="shared" si="92"/>
        <v/>
      </c>
      <c r="L560">
        <f t="shared" si="93"/>
        <v>50.7</v>
      </c>
      <c r="AB560">
        <f t="shared" si="96"/>
        <v>1.0011848341232228</v>
      </c>
      <c r="AC560">
        <f t="shared" si="97"/>
        <v>100.11848341232228</v>
      </c>
      <c r="AD560">
        <f t="shared" si="98"/>
        <v>45.033922896872838</v>
      </c>
      <c r="AF560">
        <v>45.37005432715938</v>
      </c>
    </row>
    <row r="561" spans="1:32" x14ac:dyDescent="0.45">
      <c r="A561" t="s">
        <v>3224</v>
      </c>
      <c r="B561">
        <v>50.7</v>
      </c>
      <c r="C561">
        <f t="shared" si="94"/>
        <v>0</v>
      </c>
      <c r="D561" s="13" t="str">
        <f t="shared" si="95"/>
        <v/>
      </c>
      <c r="E561" s="11" t="str">
        <f t="shared" si="99"/>
        <v>마</v>
      </c>
      <c r="F561" s="11" t="str">
        <f t="shared" si="100"/>
        <v>저</v>
      </c>
      <c r="I561" t="str">
        <f t="shared" si="90"/>
        <v/>
      </c>
      <c r="J561" t="str">
        <f t="shared" si="91"/>
        <v/>
      </c>
      <c r="K561" t="str">
        <f t="shared" si="92"/>
        <v/>
      </c>
      <c r="L561">
        <f t="shared" si="93"/>
        <v>50.7</v>
      </c>
      <c r="AB561">
        <f t="shared" si="96"/>
        <v>1</v>
      </c>
      <c r="AC561">
        <f t="shared" si="97"/>
        <v>100</v>
      </c>
      <c r="AD561">
        <f t="shared" si="98"/>
        <v>45</v>
      </c>
      <c r="AF561">
        <v>45.365335235110877</v>
      </c>
    </row>
    <row r="562" spans="1:32" x14ac:dyDescent="0.45">
      <c r="A562" t="s">
        <v>3223</v>
      </c>
      <c r="B562">
        <v>50.64</v>
      </c>
      <c r="C562">
        <f t="shared" si="94"/>
        <v>-6.0000000000002274E-2</v>
      </c>
      <c r="D562" s="13" t="str">
        <f t="shared" si="95"/>
        <v/>
      </c>
      <c r="E562" s="11" t="str">
        <f t="shared" si="99"/>
        <v>마</v>
      </c>
      <c r="F562" s="11" t="str">
        <f t="shared" si="100"/>
        <v>저</v>
      </c>
      <c r="I562" t="str">
        <f t="shared" si="90"/>
        <v/>
      </c>
      <c r="J562" t="str">
        <f t="shared" si="91"/>
        <v/>
      </c>
      <c r="K562" t="str">
        <f t="shared" si="92"/>
        <v/>
      </c>
      <c r="L562">
        <f t="shared" si="93"/>
        <v>50.64</v>
      </c>
      <c r="AB562">
        <f t="shared" si="96"/>
        <v>0.99881656804733721</v>
      </c>
      <c r="AC562">
        <f t="shared" si="97"/>
        <v>99.881656804733723</v>
      </c>
      <c r="AD562">
        <f t="shared" si="98"/>
        <v>44.966077103127169</v>
      </c>
      <c r="AF562">
        <v>45.016356202671048</v>
      </c>
    </row>
    <row r="563" spans="1:32" x14ac:dyDescent="0.45">
      <c r="A563" t="s">
        <v>3232</v>
      </c>
      <c r="B563">
        <v>50.64</v>
      </c>
      <c r="C563">
        <f t="shared" si="94"/>
        <v>0</v>
      </c>
      <c r="D563" s="13" t="str">
        <f t="shared" si="95"/>
        <v/>
      </c>
      <c r="E563" s="11" t="str">
        <f t="shared" si="99"/>
        <v>마</v>
      </c>
      <c r="F563" s="11" t="str">
        <f t="shared" si="100"/>
        <v>저</v>
      </c>
      <c r="I563" t="str">
        <f t="shared" si="90"/>
        <v/>
      </c>
      <c r="J563" t="str">
        <f t="shared" si="91"/>
        <v/>
      </c>
      <c r="K563" t="str">
        <f t="shared" si="92"/>
        <v/>
      </c>
      <c r="L563">
        <f t="shared" si="93"/>
        <v>50.64</v>
      </c>
      <c r="AB563">
        <f t="shared" si="96"/>
        <v>1</v>
      </c>
      <c r="AC563">
        <f t="shared" si="97"/>
        <v>100</v>
      </c>
      <c r="AD563">
        <f t="shared" si="98"/>
        <v>45</v>
      </c>
      <c r="AF563">
        <v>45.01654512790082</v>
      </c>
    </row>
    <row r="564" spans="1:32" x14ac:dyDescent="0.45">
      <c r="A564" t="s">
        <v>3239</v>
      </c>
      <c r="B564">
        <v>50.55</v>
      </c>
      <c r="C564">
        <f t="shared" si="94"/>
        <v>-9.0000000000003411E-2</v>
      </c>
      <c r="D564" s="13" t="str">
        <f t="shared" si="95"/>
        <v/>
      </c>
      <c r="E564" s="11" t="str">
        <f t="shared" si="99"/>
        <v>마</v>
      </c>
      <c r="F564" s="11" t="str">
        <f t="shared" si="100"/>
        <v>저</v>
      </c>
      <c r="I564" t="str">
        <f t="shared" si="90"/>
        <v/>
      </c>
      <c r="J564" t="str">
        <f t="shared" si="91"/>
        <v/>
      </c>
      <c r="K564" t="str">
        <f t="shared" si="92"/>
        <v/>
      </c>
      <c r="L564">
        <f t="shared" si="93"/>
        <v>50.55</v>
      </c>
      <c r="AB564">
        <f t="shared" si="96"/>
        <v>0.99822274881516582</v>
      </c>
      <c r="AC564">
        <f t="shared" si="97"/>
        <v>99.822274881516577</v>
      </c>
      <c r="AD564">
        <f t="shared" si="98"/>
        <v>44.949040233259758</v>
      </c>
      <c r="AF564">
        <v>45.016641236683689</v>
      </c>
    </row>
    <row r="565" spans="1:32" x14ac:dyDescent="0.45">
      <c r="A565" t="s">
        <v>3244</v>
      </c>
      <c r="B565">
        <v>50.55</v>
      </c>
      <c r="C565">
        <f t="shared" si="94"/>
        <v>0</v>
      </c>
      <c r="D565" s="13" t="str">
        <f t="shared" si="95"/>
        <v/>
      </c>
      <c r="E565" s="11" t="str">
        <f t="shared" si="99"/>
        <v>마</v>
      </c>
      <c r="F565" s="11" t="str">
        <f t="shared" si="100"/>
        <v>저</v>
      </c>
      <c r="I565" t="str">
        <f t="shared" si="90"/>
        <v/>
      </c>
      <c r="J565" t="str">
        <f t="shared" si="91"/>
        <v/>
      </c>
      <c r="K565" t="str">
        <f t="shared" si="92"/>
        <v/>
      </c>
      <c r="L565">
        <f t="shared" si="93"/>
        <v>50.55</v>
      </c>
      <c r="AB565">
        <f t="shared" si="96"/>
        <v>1</v>
      </c>
      <c r="AC565">
        <f t="shared" si="97"/>
        <v>100</v>
      </c>
      <c r="AD565">
        <f t="shared" si="98"/>
        <v>45</v>
      </c>
      <c r="AF565">
        <v>45.016996670967792</v>
      </c>
    </row>
    <row r="566" spans="1:32" x14ac:dyDescent="0.45">
      <c r="A566" t="s">
        <v>3242</v>
      </c>
      <c r="B566">
        <v>50.55</v>
      </c>
      <c r="C566">
        <f t="shared" si="94"/>
        <v>0</v>
      </c>
      <c r="D566" s="13" t="str">
        <f t="shared" si="95"/>
        <v/>
      </c>
      <c r="E566" s="11" t="str">
        <f t="shared" si="99"/>
        <v>마</v>
      </c>
      <c r="F566" s="11" t="str">
        <f t="shared" si="100"/>
        <v>저</v>
      </c>
      <c r="I566" t="str">
        <f t="shared" si="90"/>
        <v/>
      </c>
      <c r="J566" t="str">
        <f t="shared" si="91"/>
        <v/>
      </c>
      <c r="K566" t="str">
        <f t="shared" si="92"/>
        <v/>
      </c>
      <c r="L566">
        <f t="shared" si="93"/>
        <v>50.55</v>
      </c>
      <c r="AB566">
        <f t="shared" si="96"/>
        <v>1</v>
      </c>
      <c r="AC566">
        <f t="shared" si="97"/>
        <v>100</v>
      </c>
      <c r="AD566">
        <f t="shared" si="98"/>
        <v>45</v>
      </c>
      <c r="AF566">
        <v>58.186330523047864</v>
      </c>
    </row>
    <row r="567" spans="1:32" x14ac:dyDescent="0.45">
      <c r="A567" t="s">
        <v>3250</v>
      </c>
      <c r="B567">
        <v>50.46</v>
      </c>
      <c r="C567">
        <f t="shared" si="94"/>
        <v>-8.9999999999996305E-2</v>
      </c>
      <c r="D567" s="13" t="str">
        <f t="shared" si="95"/>
        <v/>
      </c>
      <c r="E567" s="11" t="str">
        <f t="shared" si="99"/>
        <v>마</v>
      </c>
      <c r="F567" s="11" t="str">
        <f t="shared" si="100"/>
        <v>저</v>
      </c>
      <c r="I567" t="str">
        <f t="shared" si="90"/>
        <v/>
      </c>
      <c r="J567" t="str">
        <f t="shared" si="91"/>
        <v/>
      </c>
      <c r="K567" t="str">
        <f t="shared" si="92"/>
        <v/>
      </c>
      <c r="L567">
        <f t="shared" si="93"/>
        <v>50.46</v>
      </c>
      <c r="AB567">
        <f t="shared" si="96"/>
        <v>0.99821958456973303</v>
      </c>
      <c r="AC567">
        <f t="shared" si="97"/>
        <v>99.821958456973306</v>
      </c>
      <c r="AD567">
        <f t="shared" si="98"/>
        <v>44.948949422912648</v>
      </c>
      <c r="AF567">
        <v>45.328005496096829</v>
      </c>
    </row>
    <row r="568" spans="1:32" x14ac:dyDescent="0.45">
      <c r="A568" t="s">
        <v>3254</v>
      </c>
      <c r="B568">
        <v>50.43</v>
      </c>
      <c r="C568">
        <f t="shared" si="94"/>
        <v>-3.0000000000001137E-2</v>
      </c>
      <c r="D568" s="13" t="str">
        <f t="shared" si="95"/>
        <v/>
      </c>
      <c r="E568" s="11" t="str">
        <f t="shared" si="99"/>
        <v>마</v>
      </c>
      <c r="F568" s="11" t="str">
        <f t="shared" si="100"/>
        <v>저</v>
      </c>
      <c r="I568" t="str">
        <f t="shared" si="90"/>
        <v/>
      </c>
      <c r="J568" t="str">
        <f t="shared" si="91"/>
        <v/>
      </c>
      <c r="K568" t="str">
        <f t="shared" si="92"/>
        <v/>
      </c>
      <c r="L568">
        <f t="shared" si="93"/>
        <v>50.43</v>
      </c>
      <c r="AB568">
        <f t="shared" si="96"/>
        <v>0.99940546967895361</v>
      </c>
      <c r="AC568">
        <f t="shared" si="97"/>
        <v>99.940546967895358</v>
      </c>
      <c r="AD568">
        <f t="shared" si="98"/>
        <v>44.982962896870532</v>
      </c>
      <c r="AF568">
        <v>45.355480202125591</v>
      </c>
    </row>
    <row r="569" spans="1:32" x14ac:dyDescent="0.45">
      <c r="A569" t="s">
        <v>3265</v>
      </c>
      <c r="B569">
        <v>50.43</v>
      </c>
      <c r="C569">
        <f t="shared" si="94"/>
        <v>0</v>
      </c>
      <c r="D569" s="13" t="str">
        <f t="shared" si="95"/>
        <v/>
      </c>
      <c r="E569" s="11" t="str">
        <f t="shared" si="99"/>
        <v>마</v>
      </c>
      <c r="F569" s="11" t="str">
        <f t="shared" si="100"/>
        <v>저</v>
      </c>
      <c r="I569" t="str">
        <f t="shared" si="90"/>
        <v/>
      </c>
      <c r="J569" t="str">
        <f t="shared" si="91"/>
        <v/>
      </c>
      <c r="K569" t="str">
        <f t="shared" si="92"/>
        <v/>
      </c>
      <c r="L569">
        <f t="shared" si="93"/>
        <v>50.43</v>
      </c>
      <c r="AB569">
        <f t="shared" si="96"/>
        <v>1</v>
      </c>
      <c r="AC569">
        <f t="shared" si="97"/>
        <v>100</v>
      </c>
      <c r="AD569">
        <f t="shared" si="98"/>
        <v>45</v>
      </c>
      <c r="AF569">
        <v>45.016535578043971</v>
      </c>
    </row>
    <row r="570" spans="1:32" x14ac:dyDescent="0.45">
      <c r="A570" t="s">
        <v>3258</v>
      </c>
      <c r="B570">
        <v>50.37</v>
      </c>
      <c r="C570">
        <f t="shared" si="94"/>
        <v>-6.0000000000002274E-2</v>
      </c>
      <c r="D570" s="13" t="str">
        <f t="shared" si="95"/>
        <v/>
      </c>
      <c r="E570" s="11" t="str">
        <f t="shared" si="99"/>
        <v>마</v>
      </c>
      <c r="F570" s="11" t="str">
        <f t="shared" si="100"/>
        <v>저</v>
      </c>
      <c r="I570" t="str">
        <f t="shared" si="90"/>
        <v/>
      </c>
      <c r="J570" t="str">
        <f t="shared" si="91"/>
        <v/>
      </c>
      <c r="K570" t="str">
        <f t="shared" si="92"/>
        <v/>
      </c>
      <c r="L570">
        <f t="shared" si="93"/>
        <v>50.37</v>
      </c>
      <c r="AB570">
        <f t="shared" si="96"/>
        <v>0.99881023200475905</v>
      </c>
      <c r="AC570">
        <f t="shared" si="97"/>
        <v>99.881023200475909</v>
      </c>
      <c r="AD570">
        <f t="shared" si="98"/>
        <v>44.965895373365306</v>
      </c>
      <c r="AF570">
        <v>45.016621925705159</v>
      </c>
    </row>
    <row r="571" spans="1:32" x14ac:dyDescent="0.45">
      <c r="A571" t="s">
        <v>3271</v>
      </c>
      <c r="B571">
        <v>50.4</v>
      </c>
      <c r="C571">
        <f t="shared" si="94"/>
        <v>3.0000000000001137E-2</v>
      </c>
      <c r="D571" s="13" t="str">
        <f t="shared" si="95"/>
        <v/>
      </c>
      <c r="E571" s="11" t="str">
        <f t="shared" si="99"/>
        <v>마</v>
      </c>
      <c r="F571" s="11" t="str">
        <f t="shared" si="100"/>
        <v>저</v>
      </c>
      <c r="I571" t="str">
        <f t="shared" si="90"/>
        <v/>
      </c>
      <c r="J571" t="str">
        <f t="shared" si="91"/>
        <v/>
      </c>
      <c r="K571" t="str">
        <f t="shared" si="92"/>
        <v/>
      </c>
      <c r="L571">
        <f t="shared" si="93"/>
        <v>50.4</v>
      </c>
      <c r="AB571">
        <f t="shared" si="96"/>
        <v>1.0005955926146517</v>
      </c>
      <c r="AC571">
        <f t="shared" si="97"/>
        <v>100.05955926146517</v>
      </c>
      <c r="AD571">
        <f t="shared" si="98"/>
        <v>45.01705739143209</v>
      </c>
      <c r="AF571">
        <v>49.170271935241857</v>
      </c>
    </row>
    <row r="572" spans="1:32" x14ac:dyDescent="0.45">
      <c r="A572" t="s">
        <v>3268</v>
      </c>
      <c r="B572">
        <v>50.31</v>
      </c>
      <c r="C572">
        <f t="shared" si="94"/>
        <v>-8.9999999999996305E-2</v>
      </c>
      <c r="D572" s="13" t="str">
        <f t="shared" si="95"/>
        <v/>
      </c>
      <c r="E572" s="11" t="str">
        <f t="shared" si="99"/>
        <v>마</v>
      </c>
      <c r="F572" s="11" t="str">
        <f t="shared" si="100"/>
        <v>저</v>
      </c>
      <c r="I572" t="str">
        <f t="shared" si="90"/>
        <v/>
      </c>
      <c r="J572" t="str">
        <f t="shared" si="91"/>
        <v/>
      </c>
      <c r="K572" t="str">
        <f t="shared" si="92"/>
        <v/>
      </c>
      <c r="L572">
        <f t="shared" si="93"/>
        <v>50.31</v>
      </c>
      <c r="AB572">
        <f t="shared" si="96"/>
        <v>0.99821428571428583</v>
      </c>
      <c r="AC572">
        <f t="shared" si="97"/>
        <v>99.821428571428584</v>
      </c>
      <c r="AD572">
        <f t="shared" si="98"/>
        <v>44.948797350973564</v>
      </c>
      <c r="AF572">
        <v>54.611825520515914</v>
      </c>
    </row>
    <row r="573" spans="1:32" x14ac:dyDescent="0.45">
      <c r="A573" t="s">
        <v>3278</v>
      </c>
      <c r="B573">
        <v>50.19</v>
      </c>
      <c r="C573">
        <f t="shared" si="94"/>
        <v>-0.12000000000000455</v>
      </c>
      <c r="D573" s="13" t="str">
        <f t="shared" si="95"/>
        <v/>
      </c>
      <c r="E573" s="11" t="str">
        <f t="shared" si="99"/>
        <v>마</v>
      </c>
      <c r="F573" s="11" t="str">
        <f t="shared" si="100"/>
        <v>저</v>
      </c>
      <c r="I573" t="str">
        <f t="shared" si="90"/>
        <v/>
      </c>
      <c r="J573" t="str">
        <f t="shared" si="91"/>
        <v/>
      </c>
      <c r="K573" t="str">
        <f t="shared" si="92"/>
        <v/>
      </c>
      <c r="L573">
        <f t="shared" si="93"/>
        <v>50.19</v>
      </c>
      <c r="AB573">
        <f t="shared" si="96"/>
        <v>0.99761478831246264</v>
      </c>
      <c r="AC573">
        <f t="shared" si="97"/>
        <v>99.761478831246265</v>
      </c>
      <c r="AD573">
        <f t="shared" si="98"/>
        <v>44.931587161451823</v>
      </c>
      <c r="AF573">
        <v>45.240869158379141</v>
      </c>
    </row>
    <row r="574" spans="1:32" x14ac:dyDescent="0.45">
      <c r="A574" t="s">
        <v>3284</v>
      </c>
      <c r="B574">
        <v>50.37</v>
      </c>
      <c r="C574">
        <f t="shared" si="94"/>
        <v>0.17999999999999972</v>
      </c>
      <c r="D574" s="13" t="str">
        <f t="shared" si="95"/>
        <v/>
      </c>
      <c r="E574" s="11" t="str">
        <f t="shared" si="99"/>
        <v>마</v>
      </c>
      <c r="F574" s="11" t="str">
        <f t="shared" si="100"/>
        <v>저</v>
      </c>
      <c r="I574" t="str">
        <f t="shared" si="90"/>
        <v/>
      </c>
      <c r="J574" t="str">
        <f t="shared" si="91"/>
        <v/>
      </c>
      <c r="K574" t="str">
        <f t="shared" si="92"/>
        <v/>
      </c>
      <c r="L574">
        <f t="shared" si="93"/>
        <v>50.37</v>
      </c>
      <c r="AB574">
        <f t="shared" si="96"/>
        <v>1.0035863717872087</v>
      </c>
      <c r="AC574">
        <f t="shared" si="97"/>
        <v>100.35863717872087</v>
      </c>
      <c r="AD574">
        <f t="shared" si="98"/>
        <v>45.102557968355065</v>
      </c>
      <c r="AF574">
        <v>45.300844167284502</v>
      </c>
    </row>
    <row r="575" spans="1:32" x14ac:dyDescent="0.45">
      <c r="A575" t="s">
        <v>3290</v>
      </c>
      <c r="B575">
        <v>50.31</v>
      </c>
      <c r="C575">
        <f t="shared" si="94"/>
        <v>-5.9999999999995168E-2</v>
      </c>
      <c r="D575" s="13" t="str">
        <f t="shared" si="95"/>
        <v/>
      </c>
      <c r="E575" s="11" t="str">
        <f t="shared" si="99"/>
        <v>마</v>
      </c>
      <c r="F575" s="11" t="str">
        <f t="shared" si="100"/>
        <v>저</v>
      </c>
      <c r="I575" t="str">
        <f t="shared" si="90"/>
        <v/>
      </c>
      <c r="J575" t="str">
        <f t="shared" si="91"/>
        <v/>
      </c>
      <c r="K575" t="str">
        <f t="shared" si="92"/>
        <v/>
      </c>
      <c r="L575">
        <f t="shared" si="93"/>
        <v>50.31</v>
      </c>
      <c r="AB575">
        <f t="shared" si="96"/>
        <v>0.99880881477069694</v>
      </c>
      <c r="AC575">
        <f t="shared" si="97"/>
        <v>99.880881477069693</v>
      </c>
      <c r="AD575">
        <f t="shared" si="98"/>
        <v>44.965854724237104</v>
      </c>
      <c r="AF575">
        <v>45.032665777254969</v>
      </c>
    </row>
    <row r="576" spans="1:32" x14ac:dyDescent="0.45">
      <c r="A576" t="s">
        <v>3286</v>
      </c>
      <c r="B576">
        <v>50.25</v>
      </c>
      <c r="C576">
        <f t="shared" si="94"/>
        <v>-6.0000000000002274E-2</v>
      </c>
      <c r="D576" s="13" t="str">
        <f t="shared" si="95"/>
        <v/>
      </c>
      <c r="E576" s="11" t="str">
        <f t="shared" si="99"/>
        <v>마</v>
      </c>
      <c r="F576" s="11" t="str">
        <f t="shared" si="100"/>
        <v>저</v>
      </c>
      <c r="I576" t="str">
        <f t="shared" si="90"/>
        <v/>
      </c>
      <c r="J576" t="str">
        <f t="shared" si="91"/>
        <v/>
      </c>
      <c r="K576" t="str">
        <f t="shared" si="92"/>
        <v/>
      </c>
      <c r="L576">
        <f t="shared" si="93"/>
        <v>50.25</v>
      </c>
      <c r="AB576">
        <f t="shared" si="96"/>
        <v>0.99880739415623132</v>
      </c>
      <c r="AC576">
        <f t="shared" si="97"/>
        <v>99.880739415623125</v>
      </c>
      <c r="AD576">
        <f t="shared" si="98"/>
        <v>44.965813978094296</v>
      </c>
      <c r="AF576">
        <v>45.016846744446326</v>
      </c>
    </row>
    <row r="577" spans="1:32" x14ac:dyDescent="0.45">
      <c r="A577" t="s">
        <v>3302</v>
      </c>
      <c r="B577">
        <v>50.28</v>
      </c>
      <c r="C577">
        <f t="shared" si="94"/>
        <v>3.0000000000001137E-2</v>
      </c>
      <c r="D577" s="13" t="str">
        <f t="shared" si="95"/>
        <v/>
      </c>
      <c r="E577" s="11" t="str">
        <f t="shared" si="99"/>
        <v>마</v>
      </c>
      <c r="F577" s="11" t="str">
        <f t="shared" si="100"/>
        <v>저</v>
      </c>
      <c r="I577" t="str">
        <f t="shared" si="90"/>
        <v/>
      </c>
      <c r="J577" t="str">
        <f t="shared" si="91"/>
        <v/>
      </c>
      <c r="K577" t="str">
        <f t="shared" si="92"/>
        <v/>
      </c>
      <c r="L577">
        <f t="shared" si="93"/>
        <v>50.28</v>
      </c>
      <c r="AB577">
        <f t="shared" si="96"/>
        <v>1.0005970149253731</v>
      </c>
      <c r="AC577">
        <f t="shared" si="97"/>
        <v>100.05970149253731</v>
      </c>
      <c r="AD577">
        <f t="shared" si="98"/>
        <v>45.017098113342968</v>
      </c>
      <c r="AF577">
        <v>45.051080919167632</v>
      </c>
    </row>
    <row r="578" spans="1:32" x14ac:dyDescent="0.45">
      <c r="A578" t="s">
        <v>3299</v>
      </c>
      <c r="B578">
        <v>50.16</v>
      </c>
      <c r="C578">
        <f t="shared" si="94"/>
        <v>-0.12000000000000455</v>
      </c>
      <c r="D578" s="13" t="str">
        <f t="shared" si="95"/>
        <v/>
      </c>
      <c r="E578" s="11" t="str">
        <f t="shared" si="99"/>
        <v>마</v>
      </c>
      <c r="F578" s="11" t="str">
        <f t="shared" si="100"/>
        <v>저</v>
      </c>
      <c r="I578" t="str">
        <f t="shared" ref="I578:I641" si="101">IF(AND(E578="플", F578="고"),$B578,"")</f>
        <v/>
      </c>
      <c r="J578" t="str">
        <f t="shared" ref="J578:J641" si="102">IF(AND(E578="플", F578="저"),$B578,"")</f>
        <v/>
      </c>
      <c r="K578" t="str">
        <f t="shared" ref="K578:K641" si="103">IF(AND(E578="마", F578="고"),$B578,"")</f>
        <v/>
      </c>
      <c r="L578">
        <f t="shared" ref="L578:L641" si="104">IF(AND(E578="마", F578="저"),$B578,"")</f>
        <v>50.16</v>
      </c>
      <c r="AB578">
        <f t="shared" si="96"/>
        <v>0.99761336515513122</v>
      </c>
      <c r="AC578">
        <f t="shared" si="97"/>
        <v>99.761336515513122</v>
      </c>
      <c r="AD578">
        <f t="shared" si="98"/>
        <v>44.93154629360626</v>
      </c>
      <c r="AF578">
        <v>54.6766531939058</v>
      </c>
    </row>
    <row r="579" spans="1:32" x14ac:dyDescent="0.45">
      <c r="A579" t="s">
        <v>3312</v>
      </c>
      <c r="B579">
        <v>50.19</v>
      </c>
      <c r="C579">
        <f t="shared" ref="C579:C642" si="105">B579-B578</f>
        <v>3.0000000000001137E-2</v>
      </c>
      <c r="D579" s="13" t="str">
        <f t="shared" ref="D579:D642" si="106">IF(AND(ABS(C579)&gt;15,ABS(C578)&lt;15),"변곡점","")</f>
        <v/>
      </c>
      <c r="E579" s="11" t="str">
        <f t="shared" si="99"/>
        <v>마</v>
      </c>
      <c r="F579" s="11" t="str">
        <f t="shared" si="100"/>
        <v>저</v>
      </c>
      <c r="I579" t="str">
        <f t="shared" si="101"/>
        <v/>
      </c>
      <c r="J579" t="str">
        <f t="shared" si="102"/>
        <v/>
      </c>
      <c r="K579" t="str">
        <f t="shared" si="103"/>
        <v/>
      </c>
      <c r="L579">
        <f t="shared" si="104"/>
        <v>50.19</v>
      </c>
      <c r="AB579">
        <f t="shared" ref="AB579:AB642" si="107">B579/B578</f>
        <v>1.0005980861244019</v>
      </c>
      <c r="AC579">
        <f t="shared" si="97"/>
        <v>100.05980861244019</v>
      </c>
      <c r="AD579">
        <f t="shared" si="98"/>
        <v>45.017128782602747</v>
      </c>
      <c r="AF579">
        <v>49.274900856194506</v>
      </c>
    </row>
    <row r="580" spans="1:32" x14ac:dyDescent="0.45">
      <c r="A580" t="s">
        <v>3322</v>
      </c>
      <c r="B580">
        <v>50.19</v>
      </c>
      <c r="C580">
        <f t="shared" si="105"/>
        <v>0</v>
      </c>
      <c r="D580" s="13" t="str">
        <f t="shared" si="106"/>
        <v/>
      </c>
      <c r="E580" s="11" t="str">
        <f t="shared" si="99"/>
        <v>마</v>
      </c>
      <c r="F580" s="11" t="str">
        <f t="shared" si="100"/>
        <v>저</v>
      </c>
      <c r="I580" t="str">
        <f t="shared" si="101"/>
        <v/>
      </c>
      <c r="J580" t="str">
        <f t="shared" si="102"/>
        <v/>
      </c>
      <c r="K580" t="str">
        <f t="shared" si="103"/>
        <v/>
      </c>
      <c r="L580">
        <f t="shared" si="104"/>
        <v>50.19</v>
      </c>
      <c r="AB580">
        <f t="shared" si="107"/>
        <v>1</v>
      </c>
      <c r="AC580">
        <f t="shared" ref="AC580:AC643" si="108">AB580*100</f>
        <v>100</v>
      </c>
      <c r="AD580">
        <f t="shared" ref="AD580:AD643" si="109">DEGREES(ATAN(AC580/100))</f>
        <v>45</v>
      </c>
      <c r="AF580">
        <v>45.322408861475296</v>
      </c>
    </row>
    <row r="581" spans="1:32" x14ac:dyDescent="0.45">
      <c r="A581" t="s">
        <v>3321</v>
      </c>
      <c r="B581">
        <v>50.28</v>
      </c>
      <c r="C581">
        <f t="shared" si="105"/>
        <v>9.0000000000003411E-2</v>
      </c>
      <c r="D581" s="13" t="str">
        <f t="shared" si="106"/>
        <v/>
      </c>
      <c r="E581" s="11" t="str">
        <f t="shared" si="99"/>
        <v>마</v>
      </c>
      <c r="F581" s="11" t="str">
        <f t="shared" si="100"/>
        <v>저</v>
      </c>
      <c r="I581" t="str">
        <f t="shared" si="101"/>
        <v/>
      </c>
      <c r="J581" t="str">
        <f t="shared" si="102"/>
        <v/>
      </c>
      <c r="K581" t="str">
        <f t="shared" si="103"/>
        <v/>
      </c>
      <c r="L581">
        <f t="shared" si="104"/>
        <v>50.28</v>
      </c>
      <c r="AB581">
        <f t="shared" si="107"/>
        <v>1.0017931858936044</v>
      </c>
      <c r="AC581">
        <f t="shared" si="108"/>
        <v>100.17931858936045</v>
      </c>
      <c r="AD581">
        <f t="shared" si="109"/>
        <v>45.051324960454735</v>
      </c>
    </row>
    <row r="582" spans="1:32" x14ac:dyDescent="0.45">
      <c r="A582" t="s">
        <v>3330</v>
      </c>
      <c r="B582">
        <v>50.22</v>
      </c>
      <c r="C582">
        <f t="shared" si="105"/>
        <v>-6.0000000000002274E-2</v>
      </c>
      <c r="D582" s="13" t="str">
        <f t="shared" si="106"/>
        <v/>
      </c>
      <c r="E582" s="11" t="str">
        <f t="shared" si="99"/>
        <v>마</v>
      </c>
      <c r="F582" s="11" t="str">
        <f t="shared" si="100"/>
        <v>저</v>
      </c>
      <c r="I582" t="str">
        <f t="shared" si="101"/>
        <v/>
      </c>
      <c r="J582" t="str">
        <f t="shared" si="102"/>
        <v/>
      </c>
      <c r="K582" t="str">
        <f t="shared" si="103"/>
        <v/>
      </c>
      <c r="L582">
        <f t="shared" si="104"/>
        <v>50.22</v>
      </c>
      <c r="AB582">
        <f t="shared" si="107"/>
        <v>0.99880668257756555</v>
      </c>
      <c r="AC582">
        <f t="shared" si="108"/>
        <v>99.880668257756554</v>
      </c>
      <c r="AD582">
        <f t="shared" si="109"/>
        <v>44.965793568533833</v>
      </c>
    </row>
    <row r="583" spans="1:32" x14ac:dyDescent="0.45">
      <c r="A583" t="s">
        <v>3337</v>
      </c>
      <c r="B583">
        <v>54.18</v>
      </c>
      <c r="C583">
        <f t="shared" si="105"/>
        <v>3.9600000000000009</v>
      </c>
      <c r="D583" s="13" t="str">
        <f t="shared" si="106"/>
        <v/>
      </c>
      <c r="E583" s="11" t="str">
        <f t="shared" si="99"/>
        <v>마</v>
      </c>
      <c r="F583" s="11" t="str">
        <f t="shared" si="100"/>
        <v>저</v>
      </c>
      <c r="I583" t="str">
        <f t="shared" si="101"/>
        <v/>
      </c>
      <c r="J583" t="str">
        <f t="shared" si="102"/>
        <v/>
      </c>
      <c r="K583" t="str">
        <f t="shared" si="103"/>
        <v/>
      </c>
      <c r="L583">
        <f t="shared" si="104"/>
        <v>54.18</v>
      </c>
      <c r="AB583">
        <f t="shared" si="107"/>
        <v>1.0788530465949822</v>
      </c>
      <c r="AC583">
        <f t="shared" si="108"/>
        <v>107.88530465949822</v>
      </c>
      <c r="AD583">
        <f t="shared" si="109"/>
        <v>47.172246804777998</v>
      </c>
    </row>
    <row r="584" spans="1:32" x14ac:dyDescent="0.45">
      <c r="A584" t="s">
        <v>3349</v>
      </c>
      <c r="B584">
        <v>81.66</v>
      </c>
      <c r="C584">
        <f t="shared" si="105"/>
        <v>27.479999999999997</v>
      </c>
      <c r="D584" s="13" t="str">
        <f t="shared" si="106"/>
        <v>변곡점</v>
      </c>
      <c r="E584" s="11" t="str">
        <f t="shared" si="99"/>
        <v>플</v>
      </c>
      <c r="F584" s="11" t="str">
        <f t="shared" si="100"/>
        <v>고</v>
      </c>
      <c r="I584">
        <f t="shared" si="101"/>
        <v>81.66</v>
      </c>
      <c r="J584" t="str">
        <f t="shared" si="102"/>
        <v/>
      </c>
      <c r="K584" t="str">
        <f t="shared" si="103"/>
        <v/>
      </c>
      <c r="L584" t="str">
        <f t="shared" si="104"/>
        <v/>
      </c>
      <c r="AB584">
        <f t="shared" si="107"/>
        <v>1.5071982281284606</v>
      </c>
      <c r="AC584">
        <f t="shared" si="108"/>
        <v>150.71982281284605</v>
      </c>
      <c r="AD584">
        <f t="shared" si="109"/>
        <v>56.436413018047517</v>
      </c>
    </row>
    <row r="585" spans="1:32" x14ac:dyDescent="0.45">
      <c r="A585" t="s">
        <v>3346</v>
      </c>
      <c r="B585">
        <v>82.8</v>
      </c>
      <c r="C585">
        <f t="shared" si="105"/>
        <v>1.1400000000000006</v>
      </c>
      <c r="D585" s="13" t="str">
        <f t="shared" si="106"/>
        <v/>
      </c>
      <c r="E585" s="11" t="str">
        <f t="shared" si="99"/>
        <v>플</v>
      </c>
      <c r="F585" s="11" t="str">
        <f t="shared" si="100"/>
        <v>저</v>
      </c>
      <c r="I585" t="str">
        <f t="shared" si="101"/>
        <v/>
      </c>
      <c r="J585">
        <f t="shared" si="102"/>
        <v>82.8</v>
      </c>
      <c r="K585" t="str">
        <f t="shared" si="103"/>
        <v/>
      </c>
      <c r="L585" t="str">
        <f t="shared" si="104"/>
        <v/>
      </c>
      <c r="AB585">
        <f t="shared" si="107"/>
        <v>1.0139603232916974</v>
      </c>
      <c r="AC585">
        <f t="shared" si="108"/>
        <v>101.39603232916974</v>
      </c>
      <c r="AD585">
        <f t="shared" si="109"/>
        <v>45.39715518984373</v>
      </c>
    </row>
    <row r="586" spans="1:32" x14ac:dyDescent="0.45">
      <c r="A586" t="s">
        <v>3356</v>
      </c>
      <c r="B586">
        <v>83.19</v>
      </c>
      <c r="C586">
        <f t="shared" si="105"/>
        <v>0.39000000000000057</v>
      </c>
      <c r="D586" s="13" t="str">
        <f t="shared" si="106"/>
        <v/>
      </c>
      <c r="E586" s="11" t="str">
        <f t="shared" si="99"/>
        <v>플</v>
      </c>
      <c r="F586" s="11" t="str">
        <f t="shared" si="100"/>
        <v>저</v>
      </c>
      <c r="I586" t="str">
        <f t="shared" si="101"/>
        <v/>
      </c>
      <c r="J586">
        <f t="shared" si="102"/>
        <v>83.19</v>
      </c>
      <c r="K586" t="str">
        <f t="shared" si="103"/>
        <v/>
      </c>
      <c r="L586" t="str">
        <f t="shared" si="104"/>
        <v/>
      </c>
      <c r="AB586">
        <f t="shared" si="107"/>
        <v>1.0047101449275362</v>
      </c>
      <c r="AC586">
        <f t="shared" si="108"/>
        <v>100.47101449275362</v>
      </c>
      <c r="AD586">
        <f t="shared" si="109"/>
        <v>45.134618428172168</v>
      </c>
    </row>
    <row r="587" spans="1:32" x14ac:dyDescent="0.45">
      <c r="A587" t="s">
        <v>3370</v>
      </c>
      <c r="B587">
        <v>53.1</v>
      </c>
      <c r="C587">
        <f t="shared" si="105"/>
        <v>-30.089999999999996</v>
      </c>
      <c r="D587" s="13" t="str">
        <f t="shared" si="106"/>
        <v>변곡점</v>
      </c>
      <c r="E587" s="11" t="str">
        <f t="shared" si="99"/>
        <v>마</v>
      </c>
      <c r="F587" s="11" t="str">
        <f t="shared" si="100"/>
        <v>고</v>
      </c>
      <c r="I587" t="str">
        <f t="shared" si="101"/>
        <v/>
      </c>
      <c r="J587" t="str">
        <f t="shared" si="102"/>
        <v/>
      </c>
      <c r="K587">
        <f t="shared" si="103"/>
        <v>53.1</v>
      </c>
      <c r="L587" t="str">
        <f t="shared" si="104"/>
        <v/>
      </c>
      <c r="AB587">
        <f t="shared" si="107"/>
        <v>0.63829787234042556</v>
      </c>
      <c r="AC587">
        <f t="shared" si="108"/>
        <v>63.829787234042556</v>
      </c>
      <c r="AD587">
        <f t="shared" si="109"/>
        <v>32.550003492193404</v>
      </c>
    </row>
    <row r="588" spans="1:32" x14ac:dyDescent="0.45">
      <c r="A588" t="s">
        <v>3363</v>
      </c>
      <c r="B588">
        <v>52.83</v>
      </c>
      <c r="C588">
        <f t="shared" si="105"/>
        <v>-0.27000000000000313</v>
      </c>
      <c r="D588" s="13" t="str">
        <f t="shared" si="106"/>
        <v/>
      </c>
      <c r="E588" s="11" t="str">
        <f t="shared" si="99"/>
        <v>마</v>
      </c>
      <c r="F588" s="11" t="str">
        <f t="shared" si="100"/>
        <v>저</v>
      </c>
      <c r="I588" t="str">
        <f t="shared" si="101"/>
        <v/>
      </c>
      <c r="J588" t="str">
        <f t="shared" si="102"/>
        <v/>
      </c>
      <c r="K588" t="str">
        <f t="shared" si="103"/>
        <v/>
      </c>
      <c r="L588">
        <f t="shared" si="104"/>
        <v>52.83</v>
      </c>
      <c r="AB588">
        <f t="shared" si="107"/>
        <v>0.9949152542372881</v>
      </c>
      <c r="AC588">
        <f t="shared" si="108"/>
        <v>99.491525423728817</v>
      </c>
      <c r="AD588">
        <f t="shared" si="109"/>
        <v>44.853961795828404</v>
      </c>
    </row>
    <row r="589" spans="1:32" x14ac:dyDescent="0.45">
      <c r="A589" t="s">
        <v>3376</v>
      </c>
      <c r="B589">
        <v>52.86</v>
      </c>
      <c r="C589">
        <f t="shared" si="105"/>
        <v>3.0000000000001137E-2</v>
      </c>
      <c r="D589" s="13" t="str">
        <f t="shared" si="106"/>
        <v/>
      </c>
      <c r="E589" s="11" t="str">
        <f t="shared" si="99"/>
        <v>마</v>
      </c>
      <c r="F589" s="11" t="str">
        <f t="shared" si="100"/>
        <v>저</v>
      </c>
      <c r="I589" t="str">
        <f t="shared" si="101"/>
        <v/>
      </c>
      <c r="J589" t="str">
        <f t="shared" si="102"/>
        <v/>
      </c>
      <c r="K589" t="str">
        <f t="shared" si="103"/>
        <v/>
      </c>
      <c r="L589">
        <f t="shared" si="104"/>
        <v>52.86</v>
      </c>
      <c r="AB589">
        <f t="shared" si="107"/>
        <v>1.0005678591709257</v>
      </c>
      <c r="AC589">
        <f t="shared" si="108"/>
        <v>100.05678591709257</v>
      </c>
      <c r="AD589">
        <f t="shared" si="109"/>
        <v>45.016263348843125</v>
      </c>
    </row>
    <row r="590" spans="1:32" x14ac:dyDescent="0.45">
      <c r="A590" t="s">
        <v>3374</v>
      </c>
      <c r="B590">
        <v>52.68</v>
      </c>
      <c r="C590">
        <f t="shared" si="105"/>
        <v>-0.17999999999999972</v>
      </c>
      <c r="D590" s="13" t="str">
        <f t="shared" si="106"/>
        <v/>
      </c>
      <c r="E590" s="11" t="str">
        <f t="shared" si="99"/>
        <v>마</v>
      </c>
      <c r="F590" s="11" t="str">
        <f t="shared" si="100"/>
        <v>저</v>
      </c>
      <c r="I590" t="str">
        <f t="shared" si="101"/>
        <v/>
      </c>
      <c r="J590" t="str">
        <f t="shared" si="102"/>
        <v/>
      </c>
      <c r="K590" t="str">
        <f t="shared" si="103"/>
        <v/>
      </c>
      <c r="L590">
        <f t="shared" si="104"/>
        <v>52.68</v>
      </c>
      <c r="AB590">
        <f t="shared" si="107"/>
        <v>0.99659477866061297</v>
      </c>
      <c r="AC590">
        <f t="shared" si="108"/>
        <v>99.659477866061295</v>
      </c>
      <c r="AD590">
        <f t="shared" si="109"/>
        <v>44.902281312178097</v>
      </c>
    </row>
    <row r="591" spans="1:32" x14ac:dyDescent="0.45">
      <c r="A591" t="s">
        <v>3384</v>
      </c>
      <c r="B591">
        <v>52.53</v>
      </c>
      <c r="C591">
        <f t="shared" si="105"/>
        <v>-0.14999999999999858</v>
      </c>
      <c r="D591" s="13" t="str">
        <f t="shared" si="106"/>
        <v/>
      </c>
      <c r="E591" s="11" t="str">
        <f t="shared" si="99"/>
        <v>마</v>
      </c>
      <c r="F591" s="11" t="str">
        <f t="shared" si="100"/>
        <v>저</v>
      </c>
      <c r="I591" t="str">
        <f t="shared" si="101"/>
        <v/>
      </c>
      <c r="J591" t="str">
        <f t="shared" si="102"/>
        <v/>
      </c>
      <c r="K591" t="str">
        <f t="shared" si="103"/>
        <v/>
      </c>
      <c r="L591">
        <f t="shared" si="104"/>
        <v>52.53</v>
      </c>
      <c r="AB591">
        <f t="shared" si="107"/>
        <v>0.99715261958997725</v>
      </c>
      <c r="AC591">
        <f t="shared" si="108"/>
        <v>99.715261958997729</v>
      </c>
      <c r="AD591">
        <f t="shared" si="109"/>
        <v>44.918312317234324</v>
      </c>
    </row>
    <row r="592" spans="1:32" x14ac:dyDescent="0.45">
      <c r="A592" t="s">
        <v>3400</v>
      </c>
      <c r="B592">
        <v>52.56</v>
      </c>
      <c r="C592">
        <f t="shared" si="105"/>
        <v>3.0000000000001137E-2</v>
      </c>
      <c r="D592" s="13" t="str">
        <f t="shared" si="106"/>
        <v/>
      </c>
      <c r="E592" s="11" t="str">
        <f t="shared" si="99"/>
        <v>마</v>
      </c>
      <c r="F592" s="11" t="str">
        <f t="shared" si="100"/>
        <v>저</v>
      </c>
      <c r="I592" t="str">
        <f t="shared" si="101"/>
        <v/>
      </c>
      <c r="J592" t="str">
        <f t="shared" si="102"/>
        <v/>
      </c>
      <c r="K592" t="str">
        <f t="shared" si="103"/>
        <v/>
      </c>
      <c r="L592">
        <f t="shared" si="104"/>
        <v>52.56</v>
      </c>
      <c r="AB592">
        <f t="shared" si="107"/>
        <v>1.0005711022272987</v>
      </c>
      <c r="AC592">
        <f t="shared" si="108"/>
        <v>100.05711022272988</v>
      </c>
      <c r="AD592">
        <f t="shared" si="109"/>
        <v>45.016356202671048</v>
      </c>
    </row>
    <row r="593" spans="1:30" x14ac:dyDescent="0.45">
      <c r="A593" t="s">
        <v>3398</v>
      </c>
      <c r="B593">
        <v>52.35</v>
      </c>
      <c r="C593">
        <f t="shared" si="105"/>
        <v>-0.21000000000000085</v>
      </c>
      <c r="D593" s="13" t="str">
        <f t="shared" si="106"/>
        <v/>
      </c>
      <c r="E593" s="11" t="str">
        <f t="shared" si="99"/>
        <v>마</v>
      </c>
      <c r="F593" s="11" t="str">
        <f t="shared" si="100"/>
        <v>저</v>
      </c>
      <c r="I593" t="str">
        <f t="shared" si="101"/>
        <v/>
      </c>
      <c r="J593" t="str">
        <f t="shared" si="102"/>
        <v/>
      </c>
      <c r="K593" t="str">
        <f t="shared" si="103"/>
        <v/>
      </c>
      <c r="L593">
        <f t="shared" si="104"/>
        <v>52.35</v>
      </c>
      <c r="AB593">
        <f t="shared" si="107"/>
        <v>0.99600456621004563</v>
      </c>
      <c r="AC593">
        <f t="shared" si="108"/>
        <v>99.600456621004568</v>
      </c>
      <c r="AD593">
        <f t="shared" si="109"/>
        <v>44.88531028855752</v>
      </c>
    </row>
    <row r="594" spans="1:30" x14ac:dyDescent="0.45">
      <c r="A594" t="s">
        <v>3393</v>
      </c>
      <c r="B594">
        <v>52.23</v>
      </c>
      <c r="C594">
        <f t="shared" si="105"/>
        <v>-0.12000000000000455</v>
      </c>
      <c r="D594" s="13" t="str">
        <f t="shared" si="106"/>
        <v/>
      </c>
      <c r="E594" s="11" t="str">
        <f t="shared" si="99"/>
        <v>마</v>
      </c>
      <c r="F594" s="11" t="str">
        <f t="shared" si="100"/>
        <v>저</v>
      </c>
      <c r="I594" t="str">
        <f t="shared" si="101"/>
        <v/>
      </c>
      <c r="J594" t="str">
        <f t="shared" si="102"/>
        <v/>
      </c>
      <c r="K594" t="str">
        <f t="shared" si="103"/>
        <v/>
      </c>
      <c r="L594">
        <f t="shared" si="104"/>
        <v>52.23</v>
      </c>
      <c r="AB594">
        <f t="shared" si="107"/>
        <v>0.99770773638968469</v>
      </c>
      <c r="AC594">
        <f t="shared" si="108"/>
        <v>99.770773638968464</v>
      </c>
      <c r="AD594">
        <f t="shared" si="109"/>
        <v>44.934256162516078</v>
      </c>
    </row>
    <row r="595" spans="1:30" x14ac:dyDescent="0.45">
      <c r="A595" t="s">
        <v>3405</v>
      </c>
      <c r="B595">
        <v>52.23</v>
      </c>
      <c r="C595">
        <f t="shared" si="105"/>
        <v>0</v>
      </c>
      <c r="D595" s="13" t="str">
        <f t="shared" si="106"/>
        <v/>
      </c>
      <c r="E595" s="11" t="str">
        <f t="shared" si="99"/>
        <v>마</v>
      </c>
      <c r="F595" s="11" t="str">
        <f t="shared" si="100"/>
        <v>저</v>
      </c>
      <c r="I595" t="str">
        <f t="shared" si="101"/>
        <v/>
      </c>
      <c r="J595" t="str">
        <f t="shared" si="102"/>
        <v/>
      </c>
      <c r="K595" t="str">
        <f t="shared" si="103"/>
        <v/>
      </c>
      <c r="L595">
        <f t="shared" si="104"/>
        <v>52.23</v>
      </c>
      <c r="AB595">
        <f t="shared" si="107"/>
        <v>1</v>
      </c>
      <c r="AC595">
        <f t="shared" si="108"/>
        <v>100</v>
      </c>
      <c r="AD595">
        <f t="shared" si="109"/>
        <v>45</v>
      </c>
    </row>
    <row r="596" spans="1:30" x14ac:dyDescent="0.45">
      <c r="A596" t="s">
        <v>3418</v>
      </c>
      <c r="B596">
        <v>51.96</v>
      </c>
      <c r="C596">
        <f t="shared" si="105"/>
        <v>-0.26999999999999602</v>
      </c>
      <c r="D596" s="13" t="str">
        <f t="shared" si="106"/>
        <v/>
      </c>
      <c r="E596" s="11" t="str">
        <f t="shared" si="99"/>
        <v>마</v>
      </c>
      <c r="F596" s="11" t="str">
        <f t="shared" si="100"/>
        <v>저</v>
      </c>
      <c r="I596" t="str">
        <f t="shared" si="101"/>
        <v/>
      </c>
      <c r="J596" t="str">
        <f t="shared" si="102"/>
        <v/>
      </c>
      <c r="K596" t="str">
        <f t="shared" si="103"/>
        <v/>
      </c>
      <c r="L596">
        <f t="shared" si="104"/>
        <v>51.96</v>
      </c>
      <c r="AB596">
        <f t="shared" si="107"/>
        <v>0.99483055715106272</v>
      </c>
      <c r="AC596">
        <f t="shared" si="108"/>
        <v>99.483055715106275</v>
      </c>
      <c r="AD596">
        <f t="shared" si="109"/>
        <v>44.851522930803149</v>
      </c>
    </row>
    <row r="597" spans="1:30" x14ac:dyDescent="0.45">
      <c r="A597" t="s">
        <v>3413</v>
      </c>
      <c r="B597">
        <v>51.96</v>
      </c>
      <c r="C597">
        <f t="shared" si="105"/>
        <v>0</v>
      </c>
      <c r="D597" s="13" t="str">
        <f t="shared" si="106"/>
        <v/>
      </c>
      <c r="E597" s="11" t="str">
        <f t="shared" si="99"/>
        <v>마</v>
      </c>
      <c r="F597" s="11" t="str">
        <f t="shared" si="100"/>
        <v>저</v>
      </c>
      <c r="I597" t="str">
        <f t="shared" si="101"/>
        <v/>
      </c>
      <c r="J597" t="str">
        <f t="shared" si="102"/>
        <v/>
      </c>
      <c r="K597" t="str">
        <f t="shared" si="103"/>
        <v/>
      </c>
      <c r="L597">
        <f t="shared" si="104"/>
        <v>51.96</v>
      </c>
      <c r="AB597">
        <f t="shared" si="107"/>
        <v>1</v>
      </c>
      <c r="AC597">
        <f t="shared" si="108"/>
        <v>100</v>
      </c>
      <c r="AD597">
        <f t="shared" si="109"/>
        <v>45</v>
      </c>
    </row>
    <row r="598" spans="1:30" x14ac:dyDescent="0.45">
      <c r="A598" t="s">
        <v>3420</v>
      </c>
      <c r="B598">
        <v>51.9</v>
      </c>
      <c r="C598">
        <f t="shared" si="105"/>
        <v>-6.0000000000002274E-2</v>
      </c>
      <c r="D598" s="13" t="str">
        <f t="shared" si="106"/>
        <v/>
      </c>
      <c r="E598" s="11" t="str">
        <f t="shared" si="99"/>
        <v>마</v>
      </c>
      <c r="F598" s="11" t="str">
        <f t="shared" si="100"/>
        <v>저</v>
      </c>
      <c r="I598" t="str">
        <f t="shared" si="101"/>
        <v/>
      </c>
      <c r="J598" t="str">
        <f t="shared" si="102"/>
        <v/>
      </c>
      <c r="K598" t="str">
        <f t="shared" si="103"/>
        <v/>
      </c>
      <c r="L598">
        <f t="shared" si="104"/>
        <v>51.9</v>
      </c>
      <c r="AB598">
        <f t="shared" si="107"/>
        <v>0.99884526558891451</v>
      </c>
      <c r="AC598">
        <f t="shared" si="108"/>
        <v>99.884526558891451</v>
      </c>
      <c r="AD598">
        <f t="shared" si="109"/>
        <v>44.966900188827758</v>
      </c>
    </row>
    <row r="599" spans="1:30" x14ac:dyDescent="0.45">
      <c r="A599" t="s">
        <v>3424</v>
      </c>
      <c r="B599">
        <v>51.81</v>
      </c>
      <c r="C599">
        <f t="shared" si="105"/>
        <v>-8.9999999999996305E-2</v>
      </c>
      <c r="D599" s="13" t="str">
        <f t="shared" si="106"/>
        <v/>
      </c>
      <c r="E599" s="11" t="str">
        <f t="shared" si="99"/>
        <v>마</v>
      </c>
      <c r="F599" s="11" t="str">
        <f t="shared" si="100"/>
        <v>저</v>
      </c>
      <c r="I599" t="str">
        <f t="shared" si="101"/>
        <v/>
      </c>
      <c r="J599" t="str">
        <f t="shared" si="102"/>
        <v/>
      </c>
      <c r="K599" t="str">
        <f t="shared" si="103"/>
        <v/>
      </c>
      <c r="L599">
        <f t="shared" si="104"/>
        <v>51.81</v>
      </c>
      <c r="AB599">
        <f t="shared" si="107"/>
        <v>0.99826589595375725</v>
      </c>
      <c r="AC599">
        <f t="shared" si="108"/>
        <v>99.826589595375722</v>
      </c>
      <c r="AD599">
        <f t="shared" si="109"/>
        <v>44.950278479782845</v>
      </c>
    </row>
    <row r="600" spans="1:30" x14ac:dyDescent="0.45">
      <c r="A600" t="s">
        <v>3434</v>
      </c>
      <c r="B600">
        <v>51.6</v>
      </c>
      <c r="C600">
        <f t="shared" si="105"/>
        <v>-0.21000000000000085</v>
      </c>
      <c r="D600" s="13" t="str">
        <f t="shared" si="106"/>
        <v/>
      </c>
      <c r="E600" s="11" t="str">
        <f t="shared" si="99"/>
        <v>마</v>
      </c>
      <c r="F600" s="11" t="str">
        <f t="shared" si="100"/>
        <v>저</v>
      </c>
      <c r="I600" t="str">
        <f t="shared" si="101"/>
        <v/>
      </c>
      <c r="J600" t="str">
        <f t="shared" si="102"/>
        <v/>
      </c>
      <c r="K600" t="str">
        <f t="shared" si="103"/>
        <v/>
      </c>
      <c r="L600">
        <f t="shared" si="104"/>
        <v>51.6</v>
      </c>
      <c r="AB600">
        <f t="shared" si="107"/>
        <v>0.9959467284308049</v>
      </c>
      <c r="AC600">
        <f t="shared" si="108"/>
        <v>99.594672843080488</v>
      </c>
      <c r="AD600">
        <f t="shared" si="109"/>
        <v>44.883646676744625</v>
      </c>
    </row>
    <row r="601" spans="1:30" x14ac:dyDescent="0.45">
      <c r="A601" t="s">
        <v>3441</v>
      </c>
      <c r="B601">
        <v>51.75</v>
      </c>
      <c r="C601">
        <f t="shared" si="105"/>
        <v>0.14999999999999858</v>
      </c>
      <c r="D601" s="13" t="str">
        <f t="shared" si="106"/>
        <v/>
      </c>
      <c r="E601" s="11" t="str">
        <f t="shared" si="99"/>
        <v>마</v>
      </c>
      <c r="F601" s="11" t="str">
        <f t="shared" si="100"/>
        <v>저</v>
      </c>
      <c r="I601" t="str">
        <f t="shared" si="101"/>
        <v/>
      </c>
      <c r="J601" t="str">
        <f t="shared" si="102"/>
        <v/>
      </c>
      <c r="K601" t="str">
        <f t="shared" si="103"/>
        <v/>
      </c>
      <c r="L601">
        <f t="shared" si="104"/>
        <v>51.75</v>
      </c>
      <c r="AB601">
        <f t="shared" si="107"/>
        <v>1.0029069767441861</v>
      </c>
      <c r="AC601">
        <f t="shared" si="108"/>
        <v>100.29069767441861</v>
      </c>
      <c r="AD601">
        <f t="shared" si="109"/>
        <v>45.083157821889607</v>
      </c>
    </row>
    <row r="602" spans="1:30" x14ac:dyDescent="0.45">
      <c r="A602" t="s">
        <v>3445</v>
      </c>
      <c r="B602">
        <v>51.45</v>
      </c>
      <c r="C602">
        <f t="shared" si="105"/>
        <v>-0.29999999999999716</v>
      </c>
      <c r="D602" s="13" t="str">
        <f t="shared" si="106"/>
        <v/>
      </c>
      <c r="E602" s="11" t="str">
        <f t="shared" si="99"/>
        <v>마</v>
      </c>
      <c r="F602" s="11" t="str">
        <f t="shared" si="100"/>
        <v>저</v>
      </c>
      <c r="I602" t="str">
        <f t="shared" si="101"/>
        <v/>
      </c>
      <c r="J602" t="str">
        <f t="shared" si="102"/>
        <v/>
      </c>
      <c r="K602" t="str">
        <f t="shared" si="103"/>
        <v/>
      </c>
      <c r="L602">
        <f t="shared" si="104"/>
        <v>51.45</v>
      </c>
      <c r="AB602">
        <f t="shared" si="107"/>
        <v>0.99420289855072475</v>
      </c>
      <c r="AC602">
        <f t="shared" si="108"/>
        <v>99.420289855072468</v>
      </c>
      <c r="AD602">
        <f t="shared" si="109"/>
        <v>44.833442970578567</v>
      </c>
    </row>
    <row r="603" spans="1:30" x14ac:dyDescent="0.45">
      <c r="A603" t="s">
        <v>3455</v>
      </c>
      <c r="B603">
        <v>51.45</v>
      </c>
      <c r="C603">
        <f t="shared" si="105"/>
        <v>0</v>
      </c>
      <c r="D603" s="13" t="str">
        <f t="shared" si="106"/>
        <v/>
      </c>
      <c r="E603" s="11" t="str">
        <f t="shared" ref="E603:E666" si="110">IF(D603="변곡점",IF(E602="마","플","마"),E602)</f>
        <v>마</v>
      </c>
      <c r="F603" s="11" t="str">
        <f t="shared" ref="F603:F666" si="111">IF(ABS(C603)&gt;15,"고","저")</f>
        <v>저</v>
      </c>
      <c r="I603" t="str">
        <f t="shared" si="101"/>
        <v/>
      </c>
      <c r="J603" t="str">
        <f t="shared" si="102"/>
        <v/>
      </c>
      <c r="K603" t="str">
        <f t="shared" si="103"/>
        <v/>
      </c>
      <c r="L603">
        <f t="shared" si="104"/>
        <v>51.45</v>
      </c>
      <c r="AB603">
        <f t="shared" si="107"/>
        <v>1</v>
      </c>
      <c r="AC603">
        <f t="shared" si="108"/>
        <v>100</v>
      </c>
      <c r="AD603">
        <f t="shared" si="109"/>
        <v>45</v>
      </c>
    </row>
    <row r="604" spans="1:30" x14ac:dyDescent="0.45">
      <c r="A604" t="s">
        <v>3456</v>
      </c>
      <c r="B604">
        <v>51.36</v>
      </c>
      <c r="C604">
        <f t="shared" si="105"/>
        <v>-9.0000000000003411E-2</v>
      </c>
      <c r="D604" s="13" t="str">
        <f t="shared" si="106"/>
        <v/>
      </c>
      <c r="E604" s="11" t="str">
        <f t="shared" si="110"/>
        <v>마</v>
      </c>
      <c r="F604" s="11" t="str">
        <f t="shared" si="111"/>
        <v>저</v>
      </c>
      <c r="I604" t="str">
        <f t="shared" si="101"/>
        <v/>
      </c>
      <c r="J604" t="str">
        <f t="shared" si="102"/>
        <v/>
      </c>
      <c r="K604" t="str">
        <f t="shared" si="103"/>
        <v/>
      </c>
      <c r="L604">
        <f t="shared" si="104"/>
        <v>51.36</v>
      </c>
      <c r="AB604">
        <f t="shared" si="107"/>
        <v>0.99825072886297372</v>
      </c>
      <c r="AC604">
        <f t="shared" si="108"/>
        <v>99.825072886297377</v>
      </c>
      <c r="AD604">
        <f t="shared" si="109"/>
        <v>44.949843217206904</v>
      </c>
    </row>
    <row r="605" spans="1:30" x14ac:dyDescent="0.45">
      <c r="A605" t="s">
        <v>3465</v>
      </c>
      <c r="B605">
        <v>51.06</v>
      </c>
      <c r="C605">
        <f t="shared" si="105"/>
        <v>-0.29999999999999716</v>
      </c>
      <c r="D605" s="13" t="str">
        <f t="shared" si="106"/>
        <v/>
      </c>
      <c r="E605" s="11" t="str">
        <f t="shared" si="110"/>
        <v>마</v>
      </c>
      <c r="F605" s="11" t="str">
        <f t="shared" si="111"/>
        <v>저</v>
      </c>
      <c r="I605" t="str">
        <f t="shared" si="101"/>
        <v/>
      </c>
      <c r="J605" t="str">
        <f t="shared" si="102"/>
        <v/>
      </c>
      <c r="K605" t="str">
        <f t="shared" si="103"/>
        <v/>
      </c>
      <c r="L605">
        <f t="shared" si="104"/>
        <v>51.06</v>
      </c>
      <c r="AB605">
        <f t="shared" si="107"/>
        <v>0.99415887850467299</v>
      </c>
      <c r="AC605">
        <f t="shared" si="108"/>
        <v>99.4158878504673</v>
      </c>
      <c r="AD605">
        <f t="shared" si="109"/>
        <v>44.832174529427661</v>
      </c>
    </row>
    <row r="606" spans="1:30" x14ac:dyDescent="0.45">
      <c r="A606" t="s">
        <v>3457</v>
      </c>
      <c r="B606">
        <v>51.03</v>
      </c>
      <c r="C606">
        <f t="shared" si="105"/>
        <v>-3.0000000000001137E-2</v>
      </c>
      <c r="D606" s="13" t="str">
        <f t="shared" si="106"/>
        <v/>
      </c>
      <c r="E606" s="11" t="str">
        <f t="shared" si="110"/>
        <v>마</v>
      </c>
      <c r="F606" s="11" t="str">
        <f t="shared" si="111"/>
        <v>저</v>
      </c>
      <c r="I606" t="str">
        <f t="shared" si="101"/>
        <v/>
      </c>
      <c r="J606" t="str">
        <f t="shared" si="102"/>
        <v/>
      </c>
      <c r="K606" t="str">
        <f t="shared" si="103"/>
        <v/>
      </c>
      <c r="L606">
        <f t="shared" si="104"/>
        <v>51.03</v>
      </c>
      <c r="AB606">
        <f t="shared" si="107"/>
        <v>0.99941245593419503</v>
      </c>
      <c r="AC606">
        <f t="shared" si="108"/>
        <v>99.941245593419509</v>
      </c>
      <c r="AD606">
        <f t="shared" si="109"/>
        <v>44.983163156666514</v>
      </c>
    </row>
    <row r="607" spans="1:30" x14ac:dyDescent="0.45">
      <c r="A607" t="s">
        <v>3472</v>
      </c>
      <c r="B607">
        <v>50.91</v>
      </c>
      <c r="C607">
        <f t="shared" si="105"/>
        <v>-0.12000000000000455</v>
      </c>
      <c r="D607" s="13" t="str">
        <f t="shared" si="106"/>
        <v/>
      </c>
      <c r="E607" s="11" t="str">
        <f t="shared" si="110"/>
        <v>마</v>
      </c>
      <c r="F607" s="11" t="str">
        <f t="shared" si="111"/>
        <v>저</v>
      </c>
      <c r="I607" t="str">
        <f t="shared" si="101"/>
        <v/>
      </c>
      <c r="J607" t="str">
        <f t="shared" si="102"/>
        <v/>
      </c>
      <c r="K607" t="str">
        <f t="shared" si="103"/>
        <v/>
      </c>
      <c r="L607">
        <f t="shared" si="104"/>
        <v>50.91</v>
      </c>
      <c r="AB607">
        <f t="shared" si="107"/>
        <v>0.9976484420928865</v>
      </c>
      <c r="AC607">
        <f t="shared" si="108"/>
        <v>99.764844209288654</v>
      </c>
      <c r="AD607">
        <f t="shared" si="109"/>
        <v>44.932553557330266</v>
      </c>
    </row>
    <row r="608" spans="1:30" x14ac:dyDescent="0.45">
      <c r="A608" t="s">
        <v>3467</v>
      </c>
      <c r="B608">
        <v>50.88</v>
      </c>
      <c r="C608">
        <f t="shared" si="105"/>
        <v>-2.9999999999994031E-2</v>
      </c>
      <c r="D608" s="13" t="str">
        <f t="shared" si="106"/>
        <v/>
      </c>
      <c r="E608" s="11" t="str">
        <f t="shared" si="110"/>
        <v>마</v>
      </c>
      <c r="F608" s="11" t="str">
        <f t="shared" si="111"/>
        <v>저</v>
      </c>
      <c r="I608" t="str">
        <f t="shared" si="101"/>
        <v/>
      </c>
      <c r="J608" t="str">
        <f t="shared" si="102"/>
        <v/>
      </c>
      <c r="K608" t="str">
        <f t="shared" si="103"/>
        <v/>
      </c>
      <c r="L608">
        <f t="shared" si="104"/>
        <v>50.88</v>
      </c>
      <c r="AB608">
        <f t="shared" si="107"/>
        <v>0.9994107248084857</v>
      </c>
      <c r="AC608">
        <f t="shared" si="108"/>
        <v>99.941072480848575</v>
      </c>
      <c r="AD608">
        <f t="shared" si="109"/>
        <v>44.983113534378397</v>
      </c>
    </row>
    <row r="609" spans="1:30" x14ac:dyDescent="0.45">
      <c r="A609" t="s">
        <v>3474</v>
      </c>
      <c r="B609">
        <v>50.7</v>
      </c>
      <c r="C609">
        <f t="shared" si="105"/>
        <v>-0.17999999999999972</v>
      </c>
      <c r="D609" s="13" t="str">
        <f t="shared" si="106"/>
        <v/>
      </c>
      <c r="E609" s="11" t="str">
        <f t="shared" si="110"/>
        <v>마</v>
      </c>
      <c r="F609" s="11" t="str">
        <f t="shared" si="111"/>
        <v>저</v>
      </c>
      <c r="I609" t="str">
        <f t="shared" si="101"/>
        <v/>
      </c>
      <c r="J609" t="str">
        <f t="shared" si="102"/>
        <v/>
      </c>
      <c r="K609" t="str">
        <f t="shared" si="103"/>
        <v/>
      </c>
      <c r="L609">
        <f t="shared" si="104"/>
        <v>50.7</v>
      </c>
      <c r="AB609">
        <f t="shared" si="107"/>
        <v>0.99646226415094341</v>
      </c>
      <c r="AC609">
        <f t="shared" si="108"/>
        <v>99.646226415094347</v>
      </c>
      <c r="AD609">
        <f t="shared" si="109"/>
        <v>44.898471849597598</v>
      </c>
    </row>
    <row r="610" spans="1:30" x14ac:dyDescent="0.45">
      <c r="A610" t="s">
        <v>3484</v>
      </c>
      <c r="B610">
        <v>50.67</v>
      </c>
      <c r="C610">
        <f t="shared" si="105"/>
        <v>-3.0000000000001137E-2</v>
      </c>
      <c r="D610" s="13" t="str">
        <f t="shared" si="106"/>
        <v/>
      </c>
      <c r="E610" s="11" t="str">
        <f t="shared" si="110"/>
        <v>마</v>
      </c>
      <c r="F610" s="11" t="str">
        <f t="shared" si="111"/>
        <v>저</v>
      </c>
      <c r="I610" t="str">
        <f t="shared" si="101"/>
        <v/>
      </c>
      <c r="J610" t="str">
        <f t="shared" si="102"/>
        <v/>
      </c>
      <c r="K610" t="str">
        <f t="shared" si="103"/>
        <v/>
      </c>
      <c r="L610">
        <f t="shared" si="104"/>
        <v>50.67</v>
      </c>
      <c r="AB610">
        <f t="shared" si="107"/>
        <v>0.99940828402366866</v>
      </c>
      <c r="AC610">
        <f t="shared" si="108"/>
        <v>99.940828402366861</v>
      </c>
      <c r="AD610">
        <f t="shared" si="109"/>
        <v>44.983043569742428</v>
      </c>
    </row>
    <row r="611" spans="1:30" x14ac:dyDescent="0.45">
      <c r="A611" t="s">
        <v>3483</v>
      </c>
      <c r="B611">
        <v>50.52</v>
      </c>
      <c r="C611">
        <f t="shared" si="105"/>
        <v>-0.14999999999999858</v>
      </c>
      <c r="D611" s="13" t="str">
        <f t="shared" si="106"/>
        <v/>
      </c>
      <c r="E611" s="11" t="str">
        <f t="shared" si="110"/>
        <v>마</v>
      </c>
      <c r="F611" s="11" t="str">
        <f t="shared" si="111"/>
        <v>저</v>
      </c>
      <c r="I611" t="str">
        <f t="shared" si="101"/>
        <v/>
      </c>
      <c r="J611" t="str">
        <f t="shared" si="102"/>
        <v/>
      </c>
      <c r="K611" t="str">
        <f t="shared" si="103"/>
        <v/>
      </c>
      <c r="L611">
        <f t="shared" si="104"/>
        <v>50.52</v>
      </c>
      <c r="AB611">
        <f t="shared" si="107"/>
        <v>0.99703966844286562</v>
      </c>
      <c r="AC611">
        <f t="shared" si="108"/>
        <v>99.703966844286569</v>
      </c>
      <c r="AD611">
        <f t="shared" si="109"/>
        <v>44.915067095247473</v>
      </c>
    </row>
    <row r="612" spans="1:30" x14ac:dyDescent="0.45">
      <c r="A612" t="s">
        <v>3488</v>
      </c>
      <c r="B612">
        <v>50.49</v>
      </c>
      <c r="C612">
        <f t="shared" si="105"/>
        <v>-3.0000000000001137E-2</v>
      </c>
      <c r="D612" s="13" t="str">
        <f t="shared" si="106"/>
        <v/>
      </c>
      <c r="E612" s="11" t="str">
        <f t="shared" si="110"/>
        <v>마</v>
      </c>
      <c r="F612" s="11" t="str">
        <f t="shared" si="111"/>
        <v>저</v>
      </c>
      <c r="I612" t="str">
        <f t="shared" si="101"/>
        <v/>
      </c>
      <c r="J612" t="str">
        <f t="shared" si="102"/>
        <v/>
      </c>
      <c r="K612" t="str">
        <f t="shared" si="103"/>
        <v/>
      </c>
      <c r="L612">
        <f t="shared" si="104"/>
        <v>50.49</v>
      </c>
      <c r="AB612">
        <f t="shared" si="107"/>
        <v>0.99940617577197144</v>
      </c>
      <c r="AC612">
        <f t="shared" si="108"/>
        <v>99.940617577197145</v>
      </c>
      <c r="AD612">
        <f t="shared" si="109"/>
        <v>44.982983136968095</v>
      </c>
    </row>
    <row r="613" spans="1:30" x14ac:dyDescent="0.45">
      <c r="A613" t="s">
        <v>3489</v>
      </c>
      <c r="B613">
        <v>50.37</v>
      </c>
      <c r="C613">
        <f t="shared" si="105"/>
        <v>-0.12000000000000455</v>
      </c>
      <c r="D613" s="13" t="str">
        <f t="shared" si="106"/>
        <v/>
      </c>
      <c r="E613" s="11" t="str">
        <f t="shared" si="110"/>
        <v>마</v>
      </c>
      <c r="F613" s="11" t="str">
        <f t="shared" si="111"/>
        <v>저</v>
      </c>
      <c r="I613" t="str">
        <f t="shared" si="101"/>
        <v/>
      </c>
      <c r="J613" t="str">
        <f t="shared" si="102"/>
        <v/>
      </c>
      <c r="K613" t="str">
        <f t="shared" si="103"/>
        <v/>
      </c>
      <c r="L613">
        <f t="shared" si="104"/>
        <v>50.37</v>
      </c>
      <c r="AB613">
        <f t="shared" si="107"/>
        <v>0.99762329174093867</v>
      </c>
      <c r="AC613">
        <f t="shared" si="108"/>
        <v>99.762329174093864</v>
      </c>
      <c r="AD613">
        <f t="shared" si="109"/>
        <v>44.931831347438269</v>
      </c>
    </row>
    <row r="614" spans="1:30" x14ac:dyDescent="0.45">
      <c r="A614" t="s">
        <v>3502</v>
      </c>
      <c r="B614">
        <v>50.34</v>
      </c>
      <c r="C614">
        <f t="shared" si="105"/>
        <v>-2.9999999999994031E-2</v>
      </c>
      <c r="D614" s="13" t="str">
        <f t="shared" si="106"/>
        <v/>
      </c>
      <c r="E614" s="11" t="str">
        <f t="shared" si="110"/>
        <v>마</v>
      </c>
      <c r="F614" s="11" t="str">
        <f t="shared" si="111"/>
        <v>저</v>
      </c>
      <c r="I614" t="str">
        <f t="shared" si="101"/>
        <v/>
      </c>
      <c r="J614" t="str">
        <f t="shared" si="102"/>
        <v/>
      </c>
      <c r="K614" t="str">
        <f t="shared" si="103"/>
        <v/>
      </c>
      <c r="L614">
        <f t="shared" si="104"/>
        <v>50.34</v>
      </c>
      <c r="AB614">
        <f t="shared" si="107"/>
        <v>0.99940440738534853</v>
      </c>
      <c r="AC614">
        <f t="shared" si="108"/>
        <v>99.940440738534846</v>
      </c>
      <c r="AD614">
        <f t="shared" si="109"/>
        <v>44.982932446285865</v>
      </c>
    </row>
    <row r="615" spans="1:30" x14ac:dyDescent="0.45">
      <c r="A615" t="s">
        <v>3494</v>
      </c>
      <c r="B615">
        <v>50.25</v>
      </c>
      <c r="C615">
        <f t="shared" si="105"/>
        <v>-9.0000000000003411E-2</v>
      </c>
      <c r="D615" s="13" t="str">
        <f t="shared" si="106"/>
        <v/>
      </c>
      <c r="E615" s="11" t="str">
        <f t="shared" si="110"/>
        <v>마</v>
      </c>
      <c r="F615" s="11" t="str">
        <f t="shared" si="111"/>
        <v>저</v>
      </c>
      <c r="I615" t="str">
        <f t="shared" si="101"/>
        <v/>
      </c>
      <c r="J615" t="str">
        <f t="shared" si="102"/>
        <v/>
      </c>
      <c r="K615" t="str">
        <f t="shared" si="103"/>
        <v/>
      </c>
      <c r="L615">
        <f t="shared" si="104"/>
        <v>50.25</v>
      </c>
      <c r="AB615">
        <f t="shared" si="107"/>
        <v>0.99821215733015489</v>
      </c>
      <c r="AC615">
        <f t="shared" si="108"/>
        <v>99.821215733015492</v>
      </c>
      <c r="AD615">
        <f t="shared" si="109"/>
        <v>44.948736268215775</v>
      </c>
    </row>
    <row r="616" spans="1:30" x14ac:dyDescent="0.45">
      <c r="A616" t="s">
        <v>3501</v>
      </c>
      <c r="B616">
        <v>53.25</v>
      </c>
      <c r="C616">
        <f t="shared" si="105"/>
        <v>3</v>
      </c>
      <c r="D616" s="13" t="str">
        <f t="shared" si="106"/>
        <v/>
      </c>
      <c r="E616" s="11" t="str">
        <f t="shared" si="110"/>
        <v>마</v>
      </c>
      <c r="F616" s="11" t="str">
        <f t="shared" si="111"/>
        <v>저</v>
      </c>
      <c r="I616" t="str">
        <f t="shared" si="101"/>
        <v/>
      </c>
      <c r="J616" t="str">
        <f t="shared" si="102"/>
        <v/>
      </c>
      <c r="K616" t="str">
        <f t="shared" si="103"/>
        <v/>
      </c>
      <c r="L616">
        <f t="shared" si="104"/>
        <v>53.25</v>
      </c>
      <c r="AB616">
        <f t="shared" si="107"/>
        <v>1.0597014925373134</v>
      </c>
      <c r="AC616">
        <f t="shared" si="108"/>
        <v>105.97014925373134</v>
      </c>
      <c r="AD616">
        <f t="shared" si="109"/>
        <v>46.660282368982806</v>
      </c>
    </row>
    <row r="617" spans="1:30" x14ac:dyDescent="0.45">
      <c r="A617" t="s">
        <v>2915</v>
      </c>
      <c r="B617">
        <v>80.55</v>
      </c>
      <c r="C617">
        <f t="shared" si="105"/>
        <v>27.299999999999997</v>
      </c>
      <c r="D617" s="13" t="str">
        <f t="shared" si="106"/>
        <v>변곡점</v>
      </c>
      <c r="E617" s="11" t="str">
        <f t="shared" si="110"/>
        <v>플</v>
      </c>
      <c r="F617" s="11" t="str">
        <f t="shared" si="111"/>
        <v>고</v>
      </c>
      <c r="I617">
        <f t="shared" si="101"/>
        <v>80.55</v>
      </c>
      <c r="J617" t="str">
        <f t="shared" si="102"/>
        <v/>
      </c>
      <c r="K617" t="str">
        <f t="shared" si="103"/>
        <v/>
      </c>
      <c r="L617" t="str">
        <f t="shared" si="104"/>
        <v/>
      </c>
      <c r="AB617">
        <f t="shared" si="107"/>
        <v>1.5126760563380282</v>
      </c>
      <c r="AC617">
        <f t="shared" si="108"/>
        <v>151.26760563380282</v>
      </c>
      <c r="AD617">
        <f t="shared" si="109"/>
        <v>56.53210370673397</v>
      </c>
    </row>
    <row r="618" spans="1:30" x14ac:dyDescent="0.45">
      <c r="A618" t="s">
        <v>2931</v>
      </c>
      <c r="B618">
        <v>82.29</v>
      </c>
      <c r="C618">
        <f t="shared" si="105"/>
        <v>1.7400000000000091</v>
      </c>
      <c r="D618" s="13" t="str">
        <f t="shared" si="106"/>
        <v/>
      </c>
      <c r="E618" s="11" t="str">
        <f t="shared" si="110"/>
        <v>플</v>
      </c>
      <c r="F618" s="11" t="str">
        <f t="shared" si="111"/>
        <v>저</v>
      </c>
      <c r="I618" t="str">
        <f t="shared" si="101"/>
        <v/>
      </c>
      <c r="J618">
        <f t="shared" si="102"/>
        <v>82.29</v>
      </c>
      <c r="K618" t="str">
        <f t="shared" si="103"/>
        <v/>
      </c>
      <c r="L618" t="str">
        <f t="shared" si="104"/>
        <v/>
      </c>
      <c r="AB618">
        <f t="shared" si="107"/>
        <v>1.0216014897579144</v>
      </c>
      <c r="AC618">
        <f t="shared" si="108"/>
        <v>102.16014897579144</v>
      </c>
      <c r="AD618">
        <f t="shared" si="109"/>
        <v>45.612201316347345</v>
      </c>
    </row>
    <row r="619" spans="1:30" x14ac:dyDescent="0.45">
      <c r="A619" t="s">
        <v>2362</v>
      </c>
      <c r="B619">
        <v>82.71</v>
      </c>
      <c r="C619">
        <f t="shared" si="105"/>
        <v>0.41999999999998749</v>
      </c>
      <c r="D619" s="13" t="str">
        <f t="shared" si="106"/>
        <v/>
      </c>
      <c r="E619" s="11" t="str">
        <f t="shared" si="110"/>
        <v>플</v>
      </c>
      <c r="F619" s="11" t="str">
        <f t="shared" si="111"/>
        <v>저</v>
      </c>
      <c r="I619" t="str">
        <f t="shared" si="101"/>
        <v/>
      </c>
      <c r="J619">
        <f t="shared" si="102"/>
        <v>82.71</v>
      </c>
      <c r="K619" t="str">
        <f t="shared" si="103"/>
        <v/>
      </c>
      <c r="L619" t="str">
        <f t="shared" si="104"/>
        <v/>
      </c>
      <c r="AB619">
        <f t="shared" si="107"/>
        <v>1.0051039008384979</v>
      </c>
      <c r="AC619">
        <f t="shared" si="108"/>
        <v>100.51039008384979</v>
      </c>
      <c r="AD619">
        <f t="shared" si="109"/>
        <v>45.145843487407689</v>
      </c>
    </row>
    <row r="620" spans="1:30" x14ac:dyDescent="0.45">
      <c r="A620" t="s">
        <v>3517</v>
      </c>
      <c r="B620">
        <v>71.400000000000006</v>
      </c>
      <c r="C620">
        <f t="shared" si="105"/>
        <v>-11.309999999999988</v>
      </c>
      <c r="D620" s="13" t="str">
        <f t="shared" si="106"/>
        <v/>
      </c>
      <c r="E620" s="11" t="str">
        <f t="shared" si="110"/>
        <v>플</v>
      </c>
      <c r="F620" s="11" t="str">
        <f t="shared" si="111"/>
        <v>저</v>
      </c>
      <c r="I620" t="str">
        <f t="shared" si="101"/>
        <v/>
      </c>
      <c r="J620">
        <f t="shared" si="102"/>
        <v>71.400000000000006</v>
      </c>
      <c r="K620" t="str">
        <f t="shared" si="103"/>
        <v/>
      </c>
      <c r="L620" t="str">
        <f t="shared" si="104"/>
        <v/>
      </c>
      <c r="AB620">
        <f t="shared" si="107"/>
        <v>0.86325716358360549</v>
      </c>
      <c r="AC620">
        <f t="shared" si="108"/>
        <v>86.325716358360552</v>
      </c>
      <c r="AD620">
        <f t="shared" si="109"/>
        <v>40.802636976605612</v>
      </c>
    </row>
    <row r="621" spans="1:30" x14ac:dyDescent="0.45">
      <c r="A621" t="s">
        <v>3522</v>
      </c>
      <c r="B621">
        <v>52.74</v>
      </c>
      <c r="C621">
        <f t="shared" si="105"/>
        <v>-18.660000000000004</v>
      </c>
      <c r="D621" s="13" t="str">
        <f t="shared" si="106"/>
        <v>변곡점</v>
      </c>
      <c r="E621" s="11" t="str">
        <f t="shared" si="110"/>
        <v>마</v>
      </c>
      <c r="F621" s="11" t="str">
        <f t="shared" si="111"/>
        <v>고</v>
      </c>
      <c r="I621" t="str">
        <f t="shared" si="101"/>
        <v/>
      </c>
      <c r="J621" t="str">
        <f t="shared" si="102"/>
        <v/>
      </c>
      <c r="K621">
        <f t="shared" si="103"/>
        <v>52.74</v>
      </c>
      <c r="L621" t="str">
        <f t="shared" si="104"/>
        <v/>
      </c>
      <c r="AB621">
        <f t="shared" si="107"/>
        <v>0.73865546218487388</v>
      </c>
      <c r="AC621">
        <f t="shared" si="108"/>
        <v>73.865546218487381</v>
      </c>
      <c r="AD621">
        <f t="shared" si="109"/>
        <v>36.451631168577755</v>
      </c>
    </row>
    <row r="622" spans="1:30" x14ac:dyDescent="0.45">
      <c r="A622" t="s">
        <v>3528</v>
      </c>
      <c r="B622">
        <v>52.68</v>
      </c>
      <c r="C622">
        <f t="shared" si="105"/>
        <v>-6.0000000000002274E-2</v>
      </c>
      <c r="D622" s="13" t="str">
        <f t="shared" si="106"/>
        <v/>
      </c>
      <c r="E622" s="11" t="str">
        <f t="shared" si="110"/>
        <v>마</v>
      </c>
      <c r="F622" s="11" t="str">
        <f t="shared" si="111"/>
        <v>저</v>
      </c>
      <c r="I622" t="str">
        <f t="shared" si="101"/>
        <v/>
      </c>
      <c r="J622" t="str">
        <f t="shared" si="102"/>
        <v/>
      </c>
      <c r="K622" t="str">
        <f t="shared" si="103"/>
        <v/>
      </c>
      <c r="L622">
        <f t="shared" si="104"/>
        <v>52.68</v>
      </c>
      <c r="AB622">
        <f t="shared" si="107"/>
        <v>0.99886234357224113</v>
      </c>
      <c r="AC622">
        <f t="shared" si="108"/>
        <v>99.886234357224112</v>
      </c>
      <c r="AD622">
        <f t="shared" si="109"/>
        <v>44.967389998106775</v>
      </c>
    </row>
    <row r="623" spans="1:30" x14ac:dyDescent="0.45">
      <c r="A623" t="s">
        <v>3532</v>
      </c>
      <c r="B623">
        <v>52.68</v>
      </c>
      <c r="C623">
        <f t="shared" si="105"/>
        <v>0</v>
      </c>
      <c r="D623" s="13" t="str">
        <f t="shared" si="106"/>
        <v/>
      </c>
      <c r="E623" s="11" t="str">
        <f t="shared" si="110"/>
        <v>마</v>
      </c>
      <c r="F623" s="11" t="str">
        <f t="shared" si="111"/>
        <v>저</v>
      </c>
      <c r="I623" t="str">
        <f t="shared" si="101"/>
        <v/>
      </c>
      <c r="J623" t="str">
        <f t="shared" si="102"/>
        <v/>
      </c>
      <c r="K623" t="str">
        <f t="shared" si="103"/>
        <v/>
      </c>
      <c r="L623">
        <f t="shared" si="104"/>
        <v>52.68</v>
      </c>
      <c r="AB623">
        <f t="shared" si="107"/>
        <v>1</v>
      </c>
      <c r="AC623">
        <f t="shared" si="108"/>
        <v>100</v>
      </c>
      <c r="AD623">
        <f t="shared" si="109"/>
        <v>45</v>
      </c>
    </row>
    <row r="624" spans="1:30" x14ac:dyDescent="0.45">
      <c r="A624" t="s">
        <v>3538</v>
      </c>
      <c r="B624">
        <v>52.44</v>
      </c>
      <c r="C624">
        <f t="shared" si="105"/>
        <v>-0.24000000000000199</v>
      </c>
      <c r="D624" s="13" t="str">
        <f t="shared" si="106"/>
        <v/>
      </c>
      <c r="E624" s="11" t="str">
        <f t="shared" si="110"/>
        <v>마</v>
      </c>
      <c r="F624" s="11" t="str">
        <f t="shared" si="111"/>
        <v>저</v>
      </c>
      <c r="I624" t="str">
        <f t="shared" si="101"/>
        <v/>
      </c>
      <c r="J624" t="str">
        <f t="shared" si="102"/>
        <v/>
      </c>
      <c r="K624" t="str">
        <f t="shared" si="103"/>
        <v/>
      </c>
      <c r="L624">
        <f t="shared" si="104"/>
        <v>52.44</v>
      </c>
      <c r="AB624">
        <f t="shared" si="107"/>
        <v>0.99544419134396356</v>
      </c>
      <c r="AC624">
        <f t="shared" si="108"/>
        <v>99.54441913439635</v>
      </c>
      <c r="AD624">
        <f t="shared" si="109"/>
        <v>44.86918794529528</v>
      </c>
    </row>
    <row r="625" spans="1:30" x14ac:dyDescent="0.45">
      <c r="A625" t="s">
        <v>3545</v>
      </c>
      <c r="B625">
        <v>52.23</v>
      </c>
      <c r="C625">
        <f t="shared" si="105"/>
        <v>-0.21000000000000085</v>
      </c>
      <c r="D625" s="13" t="str">
        <f t="shared" si="106"/>
        <v/>
      </c>
      <c r="E625" s="11" t="str">
        <f t="shared" si="110"/>
        <v>마</v>
      </c>
      <c r="F625" s="11" t="str">
        <f t="shared" si="111"/>
        <v>저</v>
      </c>
      <c r="I625" t="str">
        <f t="shared" si="101"/>
        <v/>
      </c>
      <c r="J625" t="str">
        <f t="shared" si="102"/>
        <v/>
      </c>
      <c r="K625" t="str">
        <f t="shared" si="103"/>
        <v/>
      </c>
      <c r="L625">
        <f t="shared" si="104"/>
        <v>52.23</v>
      </c>
      <c r="AB625">
        <f t="shared" si="107"/>
        <v>0.99599542334096103</v>
      </c>
      <c r="AC625">
        <f t="shared" si="108"/>
        <v>99.5995423340961</v>
      </c>
      <c r="AD625">
        <f t="shared" si="109"/>
        <v>44.885047314859563</v>
      </c>
    </row>
    <row r="626" spans="1:30" x14ac:dyDescent="0.45">
      <c r="A626" t="s">
        <v>3544</v>
      </c>
      <c r="B626">
        <v>52.05</v>
      </c>
      <c r="C626">
        <f t="shared" si="105"/>
        <v>-0.17999999999999972</v>
      </c>
      <c r="D626" s="13" t="str">
        <f t="shared" si="106"/>
        <v/>
      </c>
      <c r="E626" s="11" t="str">
        <f t="shared" si="110"/>
        <v>마</v>
      </c>
      <c r="F626" s="11" t="str">
        <f t="shared" si="111"/>
        <v>저</v>
      </c>
      <c r="I626" t="str">
        <f t="shared" si="101"/>
        <v/>
      </c>
      <c r="J626" t="str">
        <f t="shared" si="102"/>
        <v/>
      </c>
      <c r="K626" t="str">
        <f t="shared" si="103"/>
        <v/>
      </c>
      <c r="L626">
        <f t="shared" si="104"/>
        <v>52.05</v>
      </c>
      <c r="AB626">
        <f t="shared" si="107"/>
        <v>0.99655370476737504</v>
      </c>
      <c r="AC626">
        <f t="shared" si="108"/>
        <v>99.655370476737502</v>
      </c>
      <c r="AD626">
        <f t="shared" si="109"/>
        <v>44.901100593885538</v>
      </c>
    </row>
    <row r="627" spans="1:30" x14ac:dyDescent="0.45">
      <c r="A627" t="s">
        <v>3556</v>
      </c>
      <c r="B627">
        <v>52.05</v>
      </c>
      <c r="C627">
        <f t="shared" si="105"/>
        <v>0</v>
      </c>
      <c r="D627" s="13" t="str">
        <f t="shared" si="106"/>
        <v/>
      </c>
      <c r="E627" s="11" t="str">
        <f t="shared" si="110"/>
        <v>마</v>
      </c>
      <c r="F627" s="11" t="str">
        <f t="shared" si="111"/>
        <v>저</v>
      </c>
      <c r="I627" t="str">
        <f t="shared" si="101"/>
        <v/>
      </c>
      <c r="J627" t="str">
        <f t="shared" si="102"/>
        <v/>
      </c>
      <c r="K627" t="str">
        <f t="shared" si="103"/>
        <v/>
      </c>
      <c r="L627">
        <f t="shared" si="104"/>
        <v>52.05</v>
      </c>
      <c r="AB627">
        <f t="shared" si="107"/>
        <v>1</v>
      </c>
      <c r="AC627">
        <f t="shared" si="108"/>
        <v>100</v>
      </c>
      <c r="AD627">
        <f t="shared" si="109"/>
        <v>45</v>
      </c>
    </row>
    <row r="628" spans="1:30" x14ac:dyDescent="0.45">
      <c r="A628" t="s">
        <v>3548</v>
      </c>
      <c r="B628">
        <v>51.9</v>
      </c>
      <c r="C628">
        <f t="shared" si="105"/>
        <v>-0.14999999999999858</v>
      </c>
      <c r="D628" s="13" t="str">
        <f t="shared" si="106"/>
        <v/>
      </c>
      <c r="E628" s="11" t="str">
        <f t="shared" si="110"/>
        <v>마</v>
      </c>
      <c r="F628" s="11" t="str">
        <f t="shared" si="111"/>
        <v>저</v>
      </c>
      <c r="I628" t="str">
        <f t="shared" si="101"/>
        <v/>
      </c>
      <c r="J628" t="str">
        <f t="shared" si="102"/>
        <v/>
      </c>
      <c r="K628" t="str">
        <f t="shared" si="103"/>
        <v/>
      </c>
      <c r="L628">
        <f t="shared" si="104"/>
        <v>51.9</v>
      </c>
      <c r="AB628">
        <f t="shared" si="107"/>
        <v>0.9971181556195966</v>
      </c>
      <c r="AC628">
        <f t="shared" si="108"/>
        <v>99.711815561959654</v>
      </c>
      <c r="AD628">
        <f t="shared" si="109"/>
        <v>44.917322164870086</v>
      </c>
    </row>
    <row r="629" spans="1:30" x14ac:dyDescent="0.45">
      <c r="A629" t="s">
        <v>3564</v>
      </c>
      <c r="B629">
        <v>51.96</v>
      </c>
      <c r="C629">
        <f t="shared" si="105"/>
        <v>6.0000000000002274E-2</v>
      </c>
      <c r="D629" s="13" t="str">
        <f t="shared" si="106"/>
        <v/>
      </c>
      <c r="E629" s="11" t="str">
        <f t="shared" si="110"/>
        <v>마</v>
      </c>
      <c r="F629" s="11" t="str">
        <f t="shared" si="111"/>
        <v>저</v>
      </c>
      <c r="I629" t="str">
        <f t="shared" si="101"/>
        <v/>
      </c>
      <c r="J629" t="str">
        <f t="shared" si="102"/>
        <v/>
      </c>
      <c r="K629" t="str">
        <f t="shared" si="103"/>
        <v/>
      </c>
      <c r="L629">
        <f t="shared" si="104"/>
        <v>51.96</v>
      </c>
      <c r="AB629">
        <f t="shared" si="107"/>
        <v>1.0011560693641619</v>
      </c>
      <c r="AC629">
        <f t="shared" si="108"/>
        <v>100.11560693641619</v>
      </c>
      <c r="AD629">
        <f t="shared" si="109"/>
        <v>45.033099811172249</v>
      </c>
    </row>
    <row r="630" spans="1:30" x14ac:dyDescent="0.45">
      <c r="A630" t="s">
        <v>3557</v>
      </c>
      <c r="B630">
        <v>51.81</v>
      </c>
      <c r="C630">
        <f t="shared" si="105"/>
        <v>-0.14999999999999858</v>
      </c>
      <c r="D630" s="13" t="str">
        <f t="shared" si="106"/>
        <v/>
      </c>
      <c r="E630" s="11" t="str">
        <f t="shared" si="110"/>
        <v>마</v>
      </c>
      <c r="F630" s="11" t="str">
        <f t="shared" si="111"/>
        <v>저</v>
      </c>
      <c r="I630" t="str">
        <f t="shared" si="101"/>
        <v/>
      </c>
      <c r="J630" t="str">
        <f t="shared" si="102"/>
        <v/>
      </c>
      <c r="K630" t="str">
        <f t="shared" si="103"/>
        <v/>
      </c>
      <c r="L630">
        <f t="shared" si="104"/>
        <v>51.81</v>
      </c>
      <c r="AB630">
        <f t="shared" si="107"/>
        <v>0.99711316397228644</v>
      </c>
      <c r="AC630">
        <f t="shared" si="108"/>
        <v>99.711316397228643</v>
      </c>
      <c r="AD630">
        <f t="shared" si="109"/>
        <v>44.917178751652301</v>
      </c>
    </row>
    <row r="631" spans="1:30" x14ac:dyDescent="0.45">
      <c r="A631" t="s">
        <v>3560</v>
      </c>
      <c r="B631">
        <v>51.69</v>
      </c>
      <c r="C631">
        <f t="shared" si="105"/>
        <v>-0.12000000000000455</v>
      </c>
      <c r="D631" s="13" t="str">
        <f t="shared" si="106"/>
        <v/>
      </c>
      <c r="E631" s="11" t="str">
        <f t="shared" si="110"/>
        <v>마</v>
      </c>
      <c r="F631" s="11" t="str">
        <f t="shared" si="111"/>
        <v>저</v>
      </c>
      <c r="I631" t="str">
        <f t="shared" si="101"/>
        <v/>
      </c>
      <c r="J631" t="str">
        <f t="shared" si="102"/>
        <v/>
      </c>
      <c r="K631" t="str">
        <f t="shared" si="103"/>
        <v/>
      </c>
      <c r="L631">
        <f t="shared" si="104"/>
        <v>51.69</v>
      </c>
      <c r="AB631">
        <f t="shared" si="107"/>
        <v>0.99768384481760264</v>
      </c>
      <c r="AC631">
        <f t="shared" si="108"/>
        <v>99.768384481760265</v>
      </c>
      <c r="AD631">
        <f t="shared" si="109"/>
        <v>44.933570140475688</v>
      </c>
    </row>
    <row r="632" spans="1:30" x14ac:dyDescent="0.45">
      <c r="A632" t="s">
        <v>3570</v>
      </c>
      <c r="B632">
        <v>51.63</v>
      </c>
      <c r="C632">
        <f t="shared" si="105"/>
        <v>-5.9999999999995168E-2</v>
      </c>
      <c r="D632" s="13" t="str">
        <f t="shared" si="106"/>
        <v/>
      </c>
      <c r="E632" s="11" t="str">
        <f t="shared" si="110"/>
        <v>마</v>
      </c>
      <c r="F632" s="11" t="str">
        <f t="shared" si="111"/>
        <v>저</v>
      </c>
      <c r="I632" t="str">
        <f t="shared" si="101"/>
        <v/>
      </c>
      <c r="J632" t="str">
        <f t="shared" si="102"/>
        <v/>
      </c>
      <c r="K632" t="str">
        <f t="shared" si="103"/>
        <v/>
      </c>
      <c r="L632">
        <f t="shared" si="104"/>
        <v>51.63</v>
      </c>
      <c r="AB632">
        <f t="shared" si="107"/>
        <v>0.99883923389437035</v>
      </c>
      <c r="AC632">
        <f t="shared" si="108"/>
        <v>99.88392338943703</v>
      </c>
      <c r="AD632">
        <f t="shared" si="109"/>
        <v>44.966727193337775</v>
      </c>
    </row>
    <row r="633" spans="1:30" x14ac:dyDescent="0.45">
      <c r="A633" t="s">
        <v>3572</v>
      </c>
      <c r="B633">
        <v>51.48</v>
      </c>
      <c r="C633">
        <f t="shared" si="105"/>
        <v>-0.15000000000000568</v>
      </c>
      <c r="D633" s="13" t="str">
        <f t="shared" si="106"/>
        <v/>
      </c>
      <c r="E633" s="11" t="str">
        <f t="shared" si="110"/>
        <v>마</v>
      </c>
      <c r="F633" s="11" t="str">
        <f t="shared" si="111"/>
        <v>저</v>
      </c>
      <c r="I633" t="str">
        <f t="shared" si="101"/>
        <v/>
      </c>
      <c r="J633" t="str">
        <f t="shared" si="102"/>
        <v/>
      </c>
      <c r="K633" t="str">
        <f t="shared" si="103"/>
        <v/>
      </c>
      <c r="L633">
        <f t="shared" si="104"/>
        <v>51.48</v>
      </c>
      <c r="AB633">
        <f t="shared" si="107"/>
        <v>0.99709471237652514</v>
      </c>
      <c r="AC633">
        <f t="shared" si="108"/>
        <v>99.709471237652508</v>
      </c>
      <c r="AD633">
        <f t="shared" si="109"/>
        <v>44.916648619298172</v>
      </c>
    </row>
    <row r="634" spans="1:30" x14ac:dyDescent="0.45">
      <c r="A634" t="s">
        <v>3582</v>
      </c>
      <c r="B634">
        <v>51.45</v>
      </c>
      <c r="C634">
        <f t="shared" si="105"/>
        <v>-2.9999999999994031E-2</v>
      </c>
      <c r="D634" s="13" t="str">
        <f t="shared" si="106"/>
        <v/>
      </c>
      <c r="E634" s="11" t="str">
        <f t="shared" si="110"/>
        <v>마</v>
      </c>
      <c r="F634" s="11" t="str">
        <f t="shared" si="111"/>
        <v>저</v>
      </c>
      <c r="I634" t="str">
        <f t="shared" si="101"/>
        <v/>
      </c>
      <c r="J634" t="str">
        <f t="shared" si="102"/>
        <v/>
      </c>
      <c r="K634" t="str">
        <f t="shared" si="103"/>
        <v/>
      </c>
      <c r="L634">
        <f t="shared" si="104"/>
        <v>51.45</v>
      </c>
      <c r="AB634">
        <f t="shared" si="107"/>
        <v>0.99941724941724952</v>
      </c>
      <c r="AC634">
        <f t="shared" si="108"/>
        <v>99.941724941724956</v>
      </c>
      <c r="AD634">
        <f t="shared" si="109"/>
        <v>44.983300560218403</v>
      </c>
    </row>
    <row r="635" spans="1:30" x14ac:dyDescent="0.45">
      <c r="A635" t="s">
        <v>3583</v>
      </c>
      <c r="B635">
        <v>51.33</v>
      </c>
      <c r="C635">
        <f t="shared" si="105"/>
        <v>-0.12000000000000455</v>
      </c>
      <c r="D635" s="13" t="str">
        <f t="shared" si="106"/>
        <v/>
      </c>
      <c r="E635" s="11" t="str">
        <f t="shared" si="110"/>
        <v>마</v>
      </c>
      <c r="F635" s="11" t="str">
        <f t="shared" si="111"/>
        <v>저</v>
      </c>
      <c r="I635" t="str">
        <f t="shared" si="101"/>
        <v/>
      </c>
      <c r="J635" t="str">
        <f t="shared" si="102"/>
        <v/>
      </c>
      <c r="K635" t="str">
        <f t="shared" si="103"/>
        <v/>
      </c>
      <c r="L635">
        <f t="shared" si="104"/>
        <v>51.33</v>
      </c>
      <c r="AB635">
        <f t="shared" si="107"/>
        <v>0.99766763848396489</v>
      </c>
      <c r="AC635">
        <f t="shared" si="108"/>
        <v>99.766763848396494</v>
      </c>
      <c r="AD635">
        <f t="shared" si="109"/>
        <v>44.933104782861925</v>
      </c>
    </row>
    <row r="636" spans="1:30" x14ac:dyDescent="0.45">
      <c r="A636" t="s">
        <v>3588</v>
      </c>
      <c r="B636">
        <v>51.3</v>
      </c>
      <c r="C636">
        <f t="shared" si="105"/>
        <v>-3.0000000000001137E-2</v>
      </c>
      <c r="D636" s="13" t="str">
        <f t="shared" si="106"/>
        <v/>
      </c>
      <c r="E636" s="11" t="str">
        <f t="shared" si="110"/>
        <v>마</v>
      </c>
      <c r="F636" s="11" t="str">
        <f t="shared" si="111"/>
        <v>저</v>
      </c>
      <c r="I636" t="str">
        <f t="shared" si="101"/>
        <v/>
      </c>
      <c r="J636" t="str">
        <f t="shared" si="102"/>
        <v/>
      </c>
      <c r="K636" t="str">
        <f t="shared" si="103"/>
        <v/>
      </c>
      <c r="L636">
        <f t="shared" si="104"/>
        <v>51.3</v>
      </c>
      <c r="AB636">
        <f t="shared" si="107"/>
        <v>0.99941554646405606</v>
      </c>
      <c r="AC636">
        <f t="shared" si="108"/>
        <v>99.941554646405606</v>
      </c>
      <c r="AD636">
        <f t="shared" si="109"/>
        <v>44.98325174572313</v>
      </c>
    </row>
    <row r="637" spans="1:30" x14ac:dyDescent="0.45">
      <c r="A637" t="s">
        <v>3586</v>
      </c>
      <c r="B637">
        <v>51.12</v>
      </c>
      <c r="C637">
        <f t="shared" si="105"/>
        <v>-0.17999999999999972</v>
      </c>
      <c r="D637" s="13" t="str">
        <f t="shared" si="106"/>
        <v/>
      </c>
      <c r="E637" s="11" t="str">
        <f t="shared" si="110"/>
        <v>마</v>
      </c>
      <c r="F637" s="11" t="str">
        <f t="shared" si="111"/>
        <v>저</v>
      </c>
      <c r="I637" t="str">
        <f t="shared" si="101"/>
        <v/>
      </c>
      <c r="J637" t="str">
        <f t="shared" si="102"/>
        <v/>
      </c>
      <c r="K637" t="str">
        <f t="shared" si="103"/>
        <v/>
      </c>
      <c r="L637">
        <f t="shared" si="104"/>
        <v>51.12</v>
      </c>
      <c r="AB637">
        <f t="shared" si="107"/>
        <v>0.99649122807017543</v>
      </c>
      <c r="AC637">
        <f t="shared" si="108"/>
        <v>99.649122807017548</v>
      </c>
      <c r="AD637">
        <f t="shared" si="109"/>
        <v>44.899304533350787</v>
      </c>
    </row>
    <row r="638" spans="1:30" x14ac:dyDescent="0.45">
      <c r="A638" t="s">
        <v>3595</v>
      </c>
      <c r="B638">
        <v>50.97</v>
      </c>
      <c r="C638">
        <f t="shared" si="105"/>
        <v>-0.14999999999999858</v>
      </c>
      <c r="D638" s="13" t="str">
        <f t="shared" si="106"/>
        <v/>
      </c>
      <c r="E638" s="11" t="str">
        <f t="shared" si="110"/>
        <v>마</v>
      </c>
      <c r="F638" s="11" t="str">
        <f t="shared" si="111"/>
        <v>저</v>
      </c>
      <c r="I638" t="str">
        <f t="shared" si="101"/>
        <v/>
      </c>
      <c r="J638" t="str">
        <f t="shared" si="102"/>
        <v/>
      </c>
      <c r="K638" t="str">
        <f t="shared" si="103"/>
        <v/>
      </c>
      <c r="L638">
        <f t="shared" si="104"/>
        <v>50.97</v>
      </c>
      <c r="AB638">
        <f t="shared" si="107"/>
        <v>0.9970657276995305</v>
      </c>
      <c r="AC638">
        <f t="shared" si="108"/>
        <v>99.706572769953056</v>
      </c>
      <c r="AD638">
        <f t="shared" si="109"/>
        <v>44.915815841488772</v>
      </c>
    </row>
    <row r="639" spans="1:30" x14ac:dyDescent="0.45">
      <c r="A639" t="s">
        <v>3600</v>
      </c>
      <c r="B639">
        <v>50.91</v>
      </c>
      <c r="C639">
        <f t="shared" si="105"/>
        <v>-6.0000000000002274E-2</v>
      </c>
      <c r="D639" s="13" t="str">
        <f t="shared" si="106"/>
        <v/>
      </c>
      <c r="E639" s="11" t="str">
        <f t="shared" si="110"/>
        <v>마</v>
      </c>
      <c r="F639" s="11" t="str">
        <f t="shared" si="111"/>
        <v>저</v>
      </c>
      <c r="I639" t="str">
        <f t="shared" si="101"/>
        <v/>
      </c>
      <c r="J639" t="str">
        <f t="shared" si="102"/>
        <v/>
      </c>
      <c r="K639" t="str">
        <f t="shared" si="103"/>
        <v/>
      </c>
      <c r="L639">
        <f t="shared" si="104"/>
        <v>50.91</v>
      </c>
      <c r="AB639">
        <f t="shared" si="107"/>
        <v>0.99882283696291929</v>
      </c>
      <c r="AC639">
        <f t="shared" si="108"/>
        <v>99.882283696291935</v>
      </c>
      <c r="AD639">
        <f t="shared" si="109"/>
        <v>44.966256906425805</v>
      </c>
    </row>
    <row r="640" spans="1:30" x14ac:dyDescent="0.45">
      <c r="A640" t="s">
        <v>3598</v>
      </c>
      <c r="B640">
        <v>50.85</v>
      </c>
      <c r="C640">
        <f t="shared" si="105"/>
        <v>-5.9999999999995168E-2</v>
      </c>
      <c r="D640" s="13" t="str">
        <f t="shared" si="106"/>
        <v/>
      </c>
      <c r="E640" s="11" t="str">
        <f t="shared" si="110"/>
        <v>마</v>
      </c>
      <c r="F640" s="11" t="str">
        <f t="shared" si="111"/>
        <v>저</v>
      </c>
      <c r="I640" t="str">
        <f t="shared" si="101"/>
        <v/>
      </c>
      <c r="J640" t="str">
        <f t="shared" si="102"/>
        <v/>
      </c>
      <c r="K640" t="str">
        <f t="shared" si="103"/>
        <v/>
      </c>
      <c r="L640">
        <f t="shared" si="104"/>
        <v>50.85</v>
      </c>
      <c r="AB640">
        <f t="shared" si="107"/>
        <v>0.99882144961697117</v>
      </c>
      <c r="AC640">
        <f t="shared" si="108"/>
        <v>99.882144961697122</v>
      </c>
      <c r="AD640">
        <f t="shared" si="109"/>
        <v>44.966217115051087</v>
      </c>
    </row>
    <row r="641" spans="1:30" x14ac:dyDescent="0.45">
      <c r="A641" t="s">
        <v>3606</v>
      </c>
      <c r="B641">
        <v>50.7</v>
      </c>
      <c r="C641">
        <f t="shared" si="105"/>
        <v>-0.14999999999999858</v>
      </c>
      <c r="D641" s="13" t="str">
        <f t="shared" si="106"/>
        <v/>
      </c>
      <c r="E641" s="11" t="str">
        <f t="shared" si="110"/>
        <v>마</v>
      </c>
      <c r="F641" s="11" t="str">
        <f t="shared" si="111"/>
        <v>저</v>
      </c>
      <c r="I641" t="str">
        <f t="shared" si="101"/>
        <v/>
      </c>
      <c r="J641" t="str">
        <f t="shared" si="102"/>
        <v/>
      </c>
      <c r="K641" t="str">
        <f t="shared" si="103"/>
        <v/>
      </c>
      <c r="L641">
        <f t="shared" si="104"/>
        <v>50.7</v>
      </c>
      <c r="AB641">
        <f t="shared" si="107"/>
        <v>0.99705014749262544</v>
      </c>
      <c r="AC641">
        <f t="shared" si="108"/>
        <v>99.705014749262546</v>
      </c>
      <c r="AD641">
        <f t="shared" si="109"/>
        <v>44.915368186346996</v>
      </c>
    </row>
    <row r="642" spans="1:30" x14ac:dyDescent="0.45">
      <c r="A642" t="s">
        <v>3605</v>
      </c>
      <c r="B642">
        <v>50.55</v>
      </c>
      <c r="C642">
        <f t="shared" si="105"/>
        <v>-0.15000000000000568</v>
      </c>
      <c r="D642" s="13" t="str">
        <f t="shared" si="106"/>
        <v/>
      </c>
      <c r="E642" s="11" t="str">
        <f t="shared" si="110"/>
        <v>마</v>
      </c>
      <c r="F642" s="11" t="str">
        <f t="shared" si="111"/>
        <v>저</v>
      </c>
      <c r="I642" t="str">
        <f t="shared" ref="I642:I705" si="112">IF(AND(E642="플", F642="고"),$B642,"")</f>
        <v/>
      </c>
      <c r="J642" t="str">
        <f t="shared" ref="J642:J705" si="113">IF(AND(E642="플", F642="저"),$B642,"")</f>
        <v/>
      </c>
      <c r="K642" t="str">
        <f t="shared" ref="K642:K705" si="114">IF(AND(E642="마", F642="고"),$B642,"")</f>
        <v/>
      </c>
      <c r="L642">
        <f t="shared" ref="L642:L705" si="115">IF(AND(E642="마", F642="저"),$B642,"")</f>
        <v>50.55</v>
      </c>
      <c r="AB642">
        <f t="shared" si="107"/>
        <v>0.99704142011834307</v>
      </c>
      <c r="AC642">
        <f t="shared" si="108"/>
        <v>99.704142011834307</v>
      </c>
      <c r="AD642">
        <f t="shared" si="109"/>
        <v>44.915117425784018</v>
      </c>
    </row>
    <row r="643" spans="1:30" x14ac:dyDescent="0.45">
      <c r="A643" t="s">
        <v>3611</v>
      </c>
      <c r="B643">
        <v>50.58</v>
      </c>
      <c r="C643">
        <f t="shared" ref="C643:C706" si="116">B643-B642</f>
        <v>3.0000000000001137E-2</v>
      </c>
      <c r="D643" s="13" t="str">
        <f t="shared" ref="D643:D706" si="117">IF(AND(ABS(C643)&gt;15,ABS(C642)&lt;15),"변곡점","")</f>
        <v/>
      </c>
      <c r="E643" s="11" t="str">
        <f t="shared" si="110"/>
        <v>마</v>
      </c>
      <c r="F643" s="11" t="str">
        <f t="shared" si="111"/>
        <v>저</v>
      </c>
      <c r="I643" t="str">
        <f t="shared" si="112"/>
        <v/>
      </c>
      <c r="J643" t="str">
        <f t="shared" si="113"/>
        <v/>
      </c>
      <c r="K643" t="str">
        <f t="shared" si="114"/>
        <v/>
      </c>
      <c r="L643">
        <f t="shared" si="115"/>
        <v>50.58</v>
      </c>
      <c r="AB643">
        <f t="shared" ref="AB643:AB706" si="118">B643/B642</f>
        <v>1.0005934718100891</v>
      </c>
      <c r="AC643">
        <f t="shared" si="108"/>
        <v>100.0593471810089</v>
      </c>
      <c r="AD643">
        <f t="shared" si="109"/>
        <v>45.016996670967792</v>
      </c>
    </row>
    <row r="644" spans="1:30" x14ac:dyDescent="0.45">
      <c r="A644" t="s">
        <v>3612</v>
      </c>
      <c r="B644">
        <v>50.46</v>
      </c>
      <c r="C644">
        <f t="shared" si="116"/>
        <v>-0.11999999999999744</v>
      </c>
      <c r="D644" s="13" t="str">
        <f t="shared" si="117"/>
        <v/>
      </c>
      <c r="E644" s="11" t="str">
        <f t="shared" si="110"/>
        <v>마</v>
      </c>
      <c r="F644" s="11" t="str">
        <f t="shared" si="111"/>
        <v>저</v>
      </c>
      <c r="I644" t="str">
        <f t="shared" si="112"/>
        <v/>
      </c>
      <c r="J644" t="str">
        <f t="shared" si="113"/>
        <v/>
      </c>
      <c r="K644" t="str">
        <f t="shared" si="114"/>
        <v/>
      </c>
      <c r="L644">
        <f t="shared" si="115"/>
        <v>50.46</v>
      </c>
      <c r="AB644">
        <f t="shared" si="118"/>
        <v>0.99762752075919336</v>
      </c>
      <c r="AC644">
        <f t="shared" ref="AC644:AC707" si="119">AB644*100</f>
        <v>99.762752075919337</v>
      </c>
      <c r="AD644">
        <f t="shared" ref="AD644:AD707" si="120">DEGREES(ATAN(AC644/100))</f>
        <v>44.931952787916423</v>
      </c>
    </row>
    <row r="645" spans="1:30" x14ac:dyDescent="0.45">
      <c r="A645" t="s">
        <v>3624</v>
      </c>
      <c r="B645">
        <v>50.43</v>
      </c>
      <c r="C645">
        <f t="shared" si="116"/>
        <v>-3.0000000000001137E-2</v>
      </c>
      <c r="D645" s="13" t="str">
        <f t="shared" si="117"/>
        <v/>
      </c>
      <c r="E645" s="11" t="str">
        <f t="shared" si="110"/>
        <v>마</v>
      </c>
      <c r="F645" s="11" t="str">
        <f t="shared" si="111"/>
        <v>저</v>
      </c>
      <c r="I645" t="str">
        <f t="shared" si="112"/>
        <v/>
      </c>
      <c r="J645" t="str">
        <f t="shared" si="113"/>
        <v/>
      </c>
      <c r="K645" t="str">
        <f t="shared" si="114"/>
        <v/>
      </c>
      <c r="L645">
        <f t="shared" si="115"/>
        <v>50.43</v>
      </c>
      <c r="AB645">
        <f t="shared" si="118"/>
        <v>0.99940546967895361</v>
      </c>
      <c r="AC645">
        <f t="shared" si="119"/>
        <v>99.940546967895358</v>
      </c>
      <c r="AD645">
        <f t="shared" si="120"/>
        <v>44.982962896870532</v>
      </c>
    </row>
    <row r="646" spans="1:30" x14ac:dyDescent="0.45">
      <c r="A646" t="s">
        <v>3623</v>
      </c>
      <c r="B646">
        <v>50.16</v>
      </c>
      <c r="C646">
        <f t="shared" si="116"/>
        <v>-0.27000000000000313</v>
      </c>
      <c r="D646" s="13" t="str">
        <f t="shared" si="117"/>
        <v/>
      </c>
      <c r="E646" s="11" t="str">
        <f t="shared" si="110"/>
        <v>마</v>
      </c>
      <c r="F646" s="11" t="str">
        <f t="shared" si="111"/>
        <v>저</v>
      </c>
      <c r="I646" t="str">
        <f t="shared" si="112"/>
        <v/>
      </c>
      <c r="J646" t="str">
        <f t="shared" si="113"/>
        <v/>
      </c>
      <c r="K646" t="str">
        <f t="shared" si="114"/>
        <v/>
      </c>
      <c r="L646">
        <f t="shared" si="115"/>
        <v>50.16</v>
      </c>
      <c r="AB646">
        <f t="shared" si="118"/>
        <v>0.99464604402141577</v>
      </c>
      <c r="AC646">
        <f t="shared" si="119"/>
        <v>99.464604402141575</v>
      </c>
      <c r="AD646">
        <f t="shared" si="120"/>
        <v>44.846209132949397</v>
      </c>
    </row>
    <row r="647" spans="1:30" x14ac:dyDescent="0.45">
      <c r="A647" t="s">
        <v>3636</v>
      </c>
      <c r="B647">
        <v>50.07</v>
      </c>
      <c r="C647">
        <f t="shared" si="116"/>
        <v>-8.9999999999996305E-2</v>
      </c>
      <c r="D647" s="13" t="str">
        <f t="shared" si="117"/>
        <v/>
      </c>
      <c r="E647" s="11" t="str">
        <f t="shared" si="110"/>
        <v>마</v>
      </c>
      <c r="F647" s="11" t="str">
        <f t="shared" si="111"/>
        <v>저</v>
      </c>
      <c r="I647" t="str">
        <f t="shared" si="112"/>
        <v/>
      </c>
      <c r="J647" t="str">
        <f t="shared" si="113"/>
        <v/>
      </c>
      <c r="K647" t="str">
        <f t="shared" si="114"/>
        <v/>
      </c>
      <c r="L647">
        <f t="shared" si="115"/>
        <v>50.07</v>
      </c>
      <c r="AB647">
        <f t="shared" si="118"/>
        <v>0.99820574162679432</v>
      </c>
      <c r="AC647">
        <f t="shared" si="119"/>
        <v>99.820574162679435</v>
      </c>
      <c r="AD647">
        <f t="shared" si="120"/>
        <v>44.94855214236982</v>
      </c>
    </row>
    <row r="648" spans="1:30" x14ac:dyDescent="0.45">
      <c r="A648" t="s">
        <v>3635</v>
      </c>
      <c r="B648">
        <v>59.76</v>
      </c>
      <c r="C648">
        <f t="shared" si="116"/>
        <v>9.6899999999999977</v>
      </c>
      <c r="D648" s="13" t="str">
        <f t="shared" si="117"/>
        <v/>
      </c>
      <c r="E648" s="11" t="str">
        <f t="shared" si="110"/>
        <v>마</v>
      </c>
      <c r="F648" s="11" t="str">
        <f t="shared" si="111"/>
        <v>저</v>
      </c>
      <c r="I648" t="str">
        <f t="shared" si="112"/>
        <v/>
      </c>
      <c r="J648" t="str">
        <f t="shared" si="113"/>
        <v/>
      </c>
      <c r="K648" t="str">
        <f t="shared" si="114"/>
        <v/>
      </c>
      <c r="L648">
        <f t="shared" si="115"/>
        <v>59.76</v>
      </c>
      <c r="AB648">
        <f t="shared" si="118"/>
        <v>1.1935290593169563</v>
      </c>
      <c r="AC648">
        <f t="shared" si="119"/>
        <v>119.35290593169563</v>
      </c>
      <c r="AD648">
        <f t="shared" si="120"/>
        <v>50.041994321648041</v>
      </c>
    </row>
    <row r="649" spans="1:30" x14ac:dyDescent="0.45">
      <c r="A649" t="s">
        <v>3640</v>
      </c>
      <c r="B649">
        <v>81.66</v>
      </c>
      <c r="C649">
        <f t="shared" si="116"/>
        <v>21.9</v>
      </c>
      <c r="D649" s="13" t="str">
        <f t="shared" si="117"/>
        <v>변곡점</v>
      </c>
      <c r="E649" s="11" t="str">
        <f t="shared" si="110"/>
        <v>플</v>
      </c>
      <c r="F649" s="11" t="str">
        <f t="shared" si="111"/>
        <v>고</v>
      </c>
      <c r="I649">
        <f t="shared" si="112"/>
        <v>81.66</v>
      </c>
      <c r="J649" t="str">
        <f t="shared" si="113"/>
        <v/>
      </c>
      <c r="K649" t="str">
        <f t="shared" si="114"/>
        <v/>
      </c>
      <c r="L649" t="str">
        <f t="shared" si="115"/>
        <v/>
      </c>
      <c r="AB649">
        <f t="shared" si="118"/>
        <v>1.3664658634538152</v>
      </c>
      <c r="AC649">
        <f t="shared" si="119"/>
        <v>136.64658634538151</v>
      </c>
      <c r="AD649">
        <f t="shared" si="120"/>
        <v>53.802780431780612</v>
      </c>
    </row>
    <row r="650" spans="1:30" x14ac:dyDescent="0.45">
      <c r="A650" t="s">
        <v>3648</v>
      </c>
      <c r="B650">
        <v>82.26</v>
      </c>
      <c r="C650">
        <f t="shared" si="116"/>
        <v>0.60000000000000853</v>
      </c>
      <c r="D650" s="13" t="str">
        <f t="shared" si="117"/>
        <v/>
      </c>
      <c r="E650" s="11" t="str">
        <f t="shared" si="110"/>
        <v>플</v>
      </c>
      <c r="F650" s="11" t="str">
        <f t="shared" si="111"/>
        <v>저</v>
      </c>
      <c r="I650" t="str">
        <f t="shared" si="112"/>
        <v/>
      </c>
      <c r="J650">
        <f t="shared" si="113"/>
        <v>82.26</v>
      </c>
      <c r="K650" t="str">
        <f t="shared" si="114"/>
        <v/>
      </c>
      <c r="L650" t="str">
        <f t="shared" si="115"/>
        <v/>
      </c>
      <c r="AB650">
        <f t="shared" si="118"/>
        <v>1.0073475385745776</v>
      </c>
      <c r="AC650">
        <f t="shared" si="119"/>
        <v>100.73475385745776</v>
      </c>
      <c r="AD650">
        <f t="shared" si="120"/>
        <v>45.209720071863075</v>
      </c>
    </row>
    <row r="651" spans="1:30" x14ac:dyDescent="0.45">
      <c r="A651" t="s">
        <v>3655</v>
      </c>
      <c r="B651">
        <v>83.01</v>
      </c>
      <c r="C651">
        <f t="shared" si="116"/>
        <v>0.75</v>
      </c>
      <c r="D651" s="13" t="str">
        <f t="shared" si="117"/>
        <v/>
      </c>
      <c r="E651" s="11" t="str">
        <f t="shared" si="110"/>
        <v>플</v>
      </c>
      <c r="F651" s="11" t="str">
        <f t="shared" si="111"/>
        <v>저</v>
      </c>
      <c r="I651" t="str">
        <f t="shared" si="112"/>
        <v/>
      </c>
      <c r="J651">
        <f t="shared" si="113"/>
        <v>83.01</v>
      </c>
      <c r="K651" t="str">
        <f t="shared" si="114"/>
        <v/>
      </c>
      <c r="L651" t="str">
        <f t="shared" si="115"/>
        <v/>
      </c>
      <c r="AB651">
        <f t="shared" si="118"/>
        <v>1.0091174325309993</v>
      </c>
      <c r="AC651">
        <f t="shared" si="119"/>
        <v>100.91174325309993</v>
      </c>
      <c r="AD651">
        <f t="shared" si="120"/>
        <v>45.260008105859335</v>
      </c>
    </row>
    <row r="652" spans="1:30" x14ac:dyDescent="0.45">
      <c r="A652" t="s">
        <v>3663</v>
      </c>
      <c r="B652">
        <v>53.16</v>
      </c>
      <c r="C652">
        <f t="shared" si="116"/>
        <v>-29.850000000000009</v>
      </c>
      <c r="D652" s="13" t="str">
        <f t="shared" si="117"/>
        <v>변곡점</v>
      </c>
      <c r="E652" s="11" t="str">
        <f t="shared" si="110"/>
        <v>마</v>
      </c>
      <c r="F652" s="11" t="str">
        <f t="shared" si="111"/>
        <v>고</v>
      </c>
      <c r="I652" t="str">
        <f t="shared" si="112"/>
        <v/>
      </c>
      <c r="J652" t="str">
        <f t="shared" si="113"/>
        <v/>
      </c>
      <c r="K652">
        <f t="shared" si="114"/>
        <v>53.16</v>
      </c>
      <c r="L652" t="str">
        <f t="shared" si="115"/>
        <v/>
      </c>
      <c r="AB652">
        <f t="shared" si="118"/>
        <v>0.64040477050957711</v>
      </c>
      <c r="AC652">
        <f t="shared" si="119"/>
        <v>64.040477050957705</v>
      </c>
      <c r="AD652">
        <f t="shared" si="120"/>
        <v>32.635692688040336</v>
      </c>
    </row>
    <row r="653" spans="1:30" x14ac:dyDescent="0.45">
      <c r="A653" t="s">
        <v>3664</v>
      </c>
      <c r="B653">
        <v>52.83</v>
      </c>
      <c r="C653">
        <f t="shared" si="116"/>
        <v>-0.32999999999999829</v>
      </c>
      <c r="D653" s="13" t="str">
        <f t="shared" si="117"/>
        <v/>
      </c>
      <c r="E653" s="11" t="str">
        <f t="shared" si="110"/>
        <v>마</v>
      </c>
      <c r="F653" s="11" t="str">
        <f t="shared" si="111"/>
        <v>저</v>
      </c>
      <c r="I653" t="str">
        <f t="shared" si="112"/>
        <v/>
      </c>
      <c r="J653" t="str">
        <f t="shared" si="113"/>
        <v/>
      </c>
      <c r="K653" t="str">
        <f t="shared" si="114"/>
        <v/>
      </c>
      <c r="L653">
        <f t="shared" si="115"/>
        <v>52.83</v>
      </c>
      <c r="AB653">
        <f t="shared" si="118"/>
        <v>0.99379232505643345</v>
      </c>
      <c r="AC653">
        <f t="shared" si="119"/>
        <v>99.379232505643344</v>
      </c>
      <c r="AD653">
        <f t="shared" si="120"/>
        <v>44.821610093937323</v>
      </c>
    </row>
    <row r="654" spans="1:30" x14ac:dyDescent="0.45">
      <c r="A654" t="s">
        <v>3676</v>
      </c>
      <c r="B654">
        <v>52.62</v>
      </c>
      <c r="C654">
        <f t="shared" si="116"/>
        <v>-0.21000000000000085</v>
      </c>
      <c r="D654" s="13" t="str">
        <f t="shared" si="117"/>
        <v/>
      </c>
      <c r="E654" s="11" t="str">
        <f t="shared" si="110"/>
        <v>마</v>
      </c>
      <c r="F654" s="11" t="str">
        <f t="shared" si="111"/>
        <v>저</v>
      </c>
      <c r="I654" t="str">
        <f t="shared" si="112"/>
        <v/>
      </c>
      <c r="J654" t="str">
        <f t="shared" si="113"/>
        <v/>
      </c>
      <c r="K654" t="str">
        <f t="shared" si="114"/>
        <v/>
      </c>
      <c r="L654">
        <f t="shared" si="115"/>
        <v>52.62</v>
      </c>
      <c r="AB654">
        <f t="shared" si="118"/>
        <v>0.99602498580352072</v>
      </c>
      <c r="AC654">
        <f t="shared" si="119"/>
        <v>99.602498580352076</v>
      </c>
      <c r="AD654">
        <f t="shared" si="120"/>
        <v>44.885897602734971</v>
      </c>
    </row>
    <row r="655" spans="1:30" x14ac:dyDescent="0.45">
      <c r="A655" t="s">
        <v>3671</v>
      </c>
      <c r="B655">
        <v>52.41</v>
      </c>
      <c r="C655">
        <f t="shared" si="116"/>
        <v>-0.21000000000000085</v>
      </c>
      <c r="D655" s="13" t="str">
        <f t="shared" si="117"/>
        <v/>
      </c>
      <c r="E655" s="11" t="str">
        <f t="shared" si="110"/>
        <v>마</v>
      </c>
      <c r="F655" s="11" t="str">
        <f t="shared" si="111"/>
        <v>저</v>
      </c>
      <c r="I655" t="str">
        <f t="shared" si="112"/>
        <v/>
      </c>
      <c r="J655" t="str">
        <f t="shared" si="113"/>
        <v/>
      </c>
      <c r="K655" t="str">
        <f t="shared" si="114"/>
        <v/>
      </c>
      <c r="L655">
        <f t="shared" si="115"/>
        <v>52.41</v>
      </c>
      <c r="AB655">
        <f t="shared" si="118"/>
        <v>0.99600912200684144</v>
      </c>
      <c r="AC655">
        <f t="shared" si="119"/>
        <v>99.600912200684149</v>
      </c>
      <c r="AD655">
        <f t="shared" si="120"/>
        <v>44.885441324725022</v>
      </c>
    </row>
    <row r="656" spans="1:30" x14ac:dyDescent="0.45">
      <c r="A656" t="s">
        <v>3677</v>
      </c>
      <c r="B656">
        <v>52.35</v>
      </c>
      <c r="C656">
        <f t="shared" si="116"/>
        <v>-5.9999999999995168E-2</v>
      </c>
      <c r="D656" s="13" t="str">
        <f t="shared" si="117"/>
        <v/>
      </c>
      <c r="E656" s="11" t="str">
        <f t="shared" si="110"/>
        <v>마</v>
      </c>
      <c r="F656" s="11" t="str">
        <f t="shared" si="111"/>
        <v>저</v>
      </c>
      <c r="I656" t="str">
        <f t="shared" si="112"/>
        <v/>
      </c>
      <c r="J656" t="str">
        <f t="shared" si="113"/>
        <v/>
      </c>
      <c r="K656" t="str">
        <f t="shared" si="114"/>
        <v/>
      </c>
      <c r="L656">
        <f t="shared" si="115"/>
        <v>52.35</v>
      </c>
      <c r="AB656">
        <f t="shared" si="118"/>
        <v>0.99885518030910136</v>
      </c>
      <c r="AC656">
        <f t="shared" si="119"/>
        <v>99.885518030910134</v>
      </c>
      <c r="AD656">
        <f t="shared" si="120"/>
        <v>44.967184551404237</v>
      </c>
    </row>
    <row r="657" spans="1:30" x14ac:dyDescent="0.45">
      <c r="A657" t="s">
        <v>3683</v>
      </c>
      <c r="B657">
        <v>52.29</v>
      </c>
      <c r="C657">
        <f t="shared" si="116"/>
        <v>-6.0000000000002274E-2</v>
      </c>
      <c r="D657" s="13" t="str">
        <f t="shared" si="117"/>
        <v/>
      </c>
      <c r="E657" s="11" t="str">
        <f t="shared" si="110"/>
        <v>마</v>
      </c>
      <c r="F657" s="11" t="str">
        <f t="shared" si="111"/>
        <v>저</v>
      </c>
      <c r="I657" t="str">
        <f t="shared" si="112"/>
        <v/>
      </c>
      <c r="J657" t="str">
        <f t="shared" si="113"/>
        <v/>
      </c>
      <c r="K657" t="str">
        <f t="shared" si="114"/>
        <v/>
      </c>
      <c r="L657">
        <f t="shared" si="115"/>
        <v>52.29</v>
      </c>
      <c r="AB657">
        <f t="shared" si="118"/>
        <v>0.99885386819484234</v>
      </c>
      <c r="AC657">
        <f t="shared" si="119"/>
        <v>99.885386819484239</v>
      </c>
      <c r="AD657">
        <f t="shared" si="120"/>
        <v>44.967146919017303</v>
      </c>
    </row>
    <row r="658" spans="1:30" x14ac:dyDescent="0.45">
      <c r="A658" t="s">
        <v>3692</v>
      </c>
      <c r="B658">
        <v>52.2</v>
      </c>
      <c r="C658">
        <f t="shared" si="116"/>
        <v>-8.9999999999996305E-2</v>
      </c>
      <c r="D658" s="13" t="str">
        <f t="shared" si="117"/>
        <v/>
      </c>
      <c r="E658" s="11" t="str">
        <f t="shared" si="110"/>
        <v>마</v>
      </c>
      <c r="F658" s="11" t="str">
        <f t="shared" si="111"/>
        <v>저</v>
      </c>
      <c r="I658" t="str">
        <f t="shared" si="112"/>
        <v/>
      </c>
      <c r="J658" t="str">
        <f t="shared" si="113"/>
        <v/>
      </c>
      <c r="K658" t="str">
        <f t="shared" si="114"/>
        <v/>
      </c>
      <c r="L658">
        <f t="shared" si="115"/>
        <v>52.2</v>
      </c>
      <c r="AB658">
        <f t="shared" si="118"/>
        <v>0.99827882960413084</v>
      </c>
      <c r="AC658">
        <f t="shared" si="119"/>
        <v>99.827882960413078</v>
      </c>
      <c r="AD658">
        <f t="shared" si="120"/>
        <v>44.95064964225309</v>
      </c>
    </row>
    <row r="659" spans="1:30" x14ac:dyDescent="0.45">
      <c r="A659" t="s">
        <v>3690</v>
      </c>
      <c r="B659">
        <v>52.02</v>
      </c>
      <c r="C659">
        <f t="shared" si="116"/>
        <v>-0.17999999999999972</v>
      </c>
      <c r="D659" s="13" t="str">
        <f t="shared" si="117"/>
        <v/>
      </c>
      <c r="E659" s="11" t="str">
        <f t="shared" si="110"/>
        <v>마</v>
      </c>
      <c r="F659" s="11" t="str">
        <f t="shared" si="111"/>
        <v>저</v>
      </c>
      <c r="I659" t="str">
        <f t="shared" si="112"/>
        <v/>
      </c>
      <c r="J659" t="str">
        <f t="shared" si="113"/>
        <v/>
      </c>
      <c r="K659" t="str">
        <f t="shared" si="114"/>
        <v/>
      </c>
      <c r="L659">
        <f t="shared" si="115"/>
        <v>52.02</v>
      </c>
      <c r="AB659">
        <f t="shared" si="118"/>
        <v>0.99655172413793103</v>
      </c>
      <c r="AC659">
        <f t="shared" si="119"/>
        <v>99.655172413793096</v>
      </c>
      <c r="AD659">
        <f t="shared" si="120"/>
        <v>44.901043657092501</v>
      </c>
    </row>
    <row r="660" spans="1:30" x14ac:dyDescent="0.45">
      <c r="A660" t="s">
        <v>3701</v>
      </c>
      <c r="B660">
        <v>51.84</v>
      </c>
      <c r="C660">
        <f t="shared" si="116"/>
        <v>-0.17999999999999972</v>
      </c>
      <c r="D660" s="13" t="str">
        <f t="shared" si="117"/>
        <v/>
      </c>
      <c r="E660" s="11" t="str">
        <f t="shared" si="110"/>
        <v>마</v>
      </c>
      <c r="F660" s="11" t="str">
        <f t="shared" si="111"/>
        <v>저</v>
      </c>
      <c r="I660" t="str">
        <f t="shared" si="112"/>
        <v/>
      </c>
      <c r="J660" t="str">
        <f t="shared" si="113"/>
        <v/>
      </c>
      <c r="K660" t="str">
        <f t="shared" si="114"/>
        <v/>
      </c>
      <c r="L660">
        <f t="shared" si="115"/>
        <v>51.84</v>
      </c>
      <c r="AB660">
        <f t="shared" si="118"/>
        <v>0.99653979238754331</v>
      </c>
      <c r="AC660">
        <f t="shared" si="119"/>
        <v>99.653979238754332</v>
      </c>
      <c r="AD660">
        <f t="shared" si="120"/>
        <v>44.900700654856465</v>
      </c>
    </row>
    <row r="661" spans="1:30" x14ac:dyDescent="0.45">
      <c r="A661" t="s">
        <v>3704</v>
      </c>
      <c r="B661">
        <v>51.87</v>
      </c>
      <c r="C661">
        <f t="shared" si="116"/>
        <v>2.9999999999994031E-2</v>
      </c>
      <c r="D661" s="13" t="str">
        <f t="shared" si="117"/>
        <v/>
      </c>
      <c r="E661" s="11" t="str">
        <f t="shared" si="110"/>
        <v>마</v>
      </c>
      <c r="F661" s="11" t="str">
        <f t="shared" si="111"/>
        <v>저</v>
      </c>
      <c r="I661" t="str">
        <f t="shared" si="112"/>
        <v/>
      </c>
      <c r="J661" t="str">
        <f t="shared" si="113"/>
        <v/>
      </c>
      <c r="K661" t="str">
        <f t="shared" si="114"/>
        <v/>
      </c>
      <c r="L661">
        <f t="shared" si="115"/>
        <v>51.87</v>
      </c>
      <c r="AB661">
        <f t="shared" si="118"/>
        <v>1.0005787037037035</v>
      </c>
      <c r="AC661">
        <f t="shared" si="119"/>
        <v>100.05787037037035</v>
      </c>
      <c r="AD661">
        <f t="shared" si="120"/>
        <v>45.016573843770601</v>
      </c>
    </row>
    <row r="662" spans="1:30" x14ac:dyDescent="0.45">
      <c r="A662" t="s">
        <v>3699</v>
      </c>
      <c r="B662">
        <v>51.72</v>
      </c>
      <c r="C662">
        <f t="shared" si="116"/>
        <v>-0.14999999999999858</v>
      </c>
      <c r="D662" s="13" t="str">
        <f t="shared" si="117"/>
        <v/>
      </c>
      <c r="E662" s="11" t="str">
        <f t="shared" si="110"/>
        <v>마</v>
      </c>
      <c r="F662" s="11" t="str">
        <f t="shared" si="111"/>
        <v>저</v>
      </c>
      <c r="I662" t="str">
        <f t="shared" si="112"/>
        <v/>
      </c>
      <c r="J662" t="str">
        <f t="shared" si="113"/>
        <v/>
      </c>
      <c r="K662" t="str">
        <f t="shared" si="114"/>
        <v/>
      </c>
      <c r="L662">
        <f t="shared" si="115"/>
        <v>51.72</v>
      </c>
      <c r="AB662">
        <f t="shared" si="118"/>
        <v>0.99710815500289185</v>
      </c>
      <c r="AC662">
        <f t="shared" si="119"/>
        <v>99.710815500289186</v>
      </c>
      <c r="AD662">
        <f t="shared" si="120"/>
        <v>44.917034840040344</v>
      </c>
    </row>
    <row r="663" spans="1:30" x14ac:dyDescent="0.45">
      <c r="A663" t="s">
        <v>3710</v>
      </c>
      <c r="B663">
        <v>51.6</v>
      </c>
      <c r="C663">
        <f t="shared" si="116"/>
        <v>-0.11999999999999744</v>
      </c>
      <c r="D663" s="13" t="str">
        <f t="shared" si="117"/>
        <v/>
      </c>
      <c r="E663" s="11" t="str">
        <f t="shared" si="110"/>
        <v>마</v>
      </c>
      <c r="F663" s="11" t="str">
        <f t="shared" si="111"/>
        <v>저</v>
      </c>
      <c r="I663" t="str">
        <f t="shared" si="112"/>
        <v/>
      </c>
      <c r="J663" t="str">
        <f t="shared" si="113"/>
        <v/>
      </c>
      <c r="K663" t="str">
        <f t="shared" si="114"/>
        <v/>
      </c>
      <c r="L663">
        <f t="shared" si="115"/>
        <v>51.6</v>
      </c>
      <c r="AB663">
        <f t="shared" si="118"/>
        <v>0.99767981438515085</v>
      </c>
      <c r="AC663">
        <f t="shared" si="119"/>
        <v>99.767981438515079</v>
      </c>
      <c r="AD663">
        <f t="shared" si="120"/>
        <v>44.933454409117097</v>
      </c>
    </row>
    <row r="664" spans="1:30" x14ac:dyDescent="0.45">
      <c r="A664" t="s">
        <v>3708</v>
      </c>
      <c r="B664">
        <v>51.54</v>
      </c>
      <c r="C664">
        <f t="shared" si="116"/>
        <v>-6.0000000000002274E-2</v>
      </c>
      <c r="D664" s="13" t="str">
        <f t="shared" si="117"/>
        <v/>
      </c>
      <c r="E664" s="11" t="str">
        <f t="shared" si="110"/>
        <v>마</v>
      </c>
      <c r="F664" s="11" t="str">
        <f t="shared" si="111"/>
        <v>저</v>
      </c>
      <c r="I664" t="str">
        <f t="shared" si="112"/>
        <v/>
      </c>
      <c r="J664" t="str">
        <f t="shared" si="113"/>
        <v/>
      </c>
      <c r="K664" t="str">
        <f t="shared" si="114"/>
        <v/>
      </c>
      <c r="L664">
        <f t="shared" si="115"/>
        <v>51.54</v>
      </c>
      <c r="AB664">
        <f t="shared" si="118"/>
        <v>0.99883720930232556</v>
      </c>
      <c r="AC664">
        <f t="shared" si="119"/>
        <v>99.883720930232556</v>
      </c>
      <c r="AD664">
        <f t="shared" si="120"/>
        <v>44.966669125625451</v>
      </c>
    </row>
    <row r="665" spans="1:30" x14ac:dyDescent="0.45">
      <c r="A665" t="s">
        <v>3717</v>
      </c>
      <c r="B665">
        <v>51.36</v>
      </c>
      <c r="C665">
        <f t="shared" si="116"/>
        <v>-0.17999999999999972</v>
      </c>
      <c r="D665" s="13" t="str">
        <f t="shared" si="117"/>
        <v/>
      </c>
      <c r="E665" s="11" t="str">
        <f t="shared" si="110"/>
        <v>마</v>
      </c>
      <c r="F665" s="11" t="str">
        <f t="shared" si="111"/>
        <v>저</v>
      </c>
      <c r="I665" t="str">
        <f t="shared" si="112"/>
        <v/>
      </c>
      <c r="J665" t="str">
        <f t="shared" si="113"/>
        <v/>
      </c>
      <c r="K665" t="str">
        <f t="shared" si="114"/>
        <v/>
      </c>
      <c r="L665">
        <f t="shared" si="115"/>
        <v>51.36</v>
      </c>
      <c r="AB665">
        <f t="shared" si="118"/>
        <v>0.99650756693830034</v>
      </c>
      <c r="AC665">
        <f t="shared" si="119"/>
        <v>99.650756693830033</v>
      </c>
      <c r="AD665">
        <f t="shared" si="120"/>
        <v>44.899774248852843</v>
      </c>
    </row>
    <row r="666" spans="1:30" x14ac:dyDescent="0.45">
      <c r="A666" t="s">
        <v>3722</v>
      </c>
      <c r="B666">
        <v>51.33</v>
      </c>
      <c r="C666">
        <f t="shared" si="116"/>
        <v>-3.0000000000001137E-2</v>
      </c>
      <c r="D666" s="13" t="str">
        <f t="shared" si="117"/>
        <v/>
      </c>
      <c r="E666" s="11" t="str">
        <f t="shared" si="110"/>
        <v>마</v>
      </c>
      <c r="F666" s="11" t="str">
        <f t="shared" si="111"/>
        <v>저</v>
      </c>
      <c r="I666" t="str">
        <f t="shared" si="112"/>
        <v/>
      </c>
      <c r="J666" t="str">
        <f t="shared" si="113"/>
        <v/>
      </c>
      <c r="K666" t="str">
        <f t="shared" si="114"/>
        <v/>
      </c>
      <c r="L666">
        <f t="shared" si="115"/>
        <v>51.33</v>
      </c>
      <c r="AB666">
        <f t="shared" si="118"/>
        <v>0.99941588785046731</v>
      </c>
      <c r="AC666">
        <f t="shared" si="119"/>
        <v>99.941588785046733</v>
      </c>
      <c r="AD666">
        <f t="shared" si="120"/>
        <v>44.983261531439361</v>
      </c>
    </row>
    <row r="667" spans="1:30" x14ac:dyDescent="0.45">
      <c r="A667" t="s">
        <v>3730</v>
      </c>
      <c r="B667">
        <v>51.12</v>
      </c>
      <c r="C667">
        <f t="shared" si="116"/>
        <v>-0.21000000000000085</v>
      </c>
      <c r="D667" s="13" t="str">
        <f t="shared" si="117"/>
        <v/>
      </c>
      <c r="E667" s="11" t="str">
        <f t="shared" ref="E667:E730" si="121">IF(D667="변곡점",IF(E666="마","플","마"),E666)</f>
        <v>마</v>
      </c>
      <c r="F667" s="11" t="str">
        <f t="shared" ref="F667:F730" si="122">IF(ABS(C667)&gt;15,"고","저")</f>
        <v>저</v>
      </c>
      <c r="I667" t="str">
        <f t="shared" si="112"/>
        <v/>
      </c>
      <c r="J667" t="str">
        <f t="shared" si="113"/>
        <v/>
      </c>
      <c r="K667" t="str">
        <f t="shared" si="114"/>
        <v/>
      </c>
      <c r="L667">
        <f t="shared" si="115"/>
        <v>51.12</v>
      </c>
      <c r="AB667">
        <f t="shared" si="118"/>
        <v>0.99590882524839275</v>
      </c>
      <c r="AC667">
        <f t="shared" si="119"/>
        <v>99.590882524839273</v>
      </c>
      <c r="AD667">
        <f t="shared" si="120"/>
        <v>44.882556399742171</v>
      </c>
    </row>
    <row r="668" spans="1:30" x14ac:dyDescent="0.45">
      <c r="A668" t="s">
        <v>3727</v>
      </c>
      <c r="B668">
        <v>51.18</v>
      </c>
      <c r="C668">
        <f t="shared" si="116"/>
        <v>6.0000000000002274E-2</v>
      </c>
      <c r="D668" s="13" t="str">
        <f t="shared" si="117"/>
        <v/>
      </c>
      <c r="E668" s="11" t="str">
        <f t="shared" si="121"/>
        <v>마</v>
      </c>
      <c r="F668" s="11" t="str">
        <f t="shared" si="122"/>
        <v>저</v>
      </c>
      <c r="I668" t="str">
        <f t="shared" si="112"/>
        <v/>
      </c>
      <c r="J668" t="str">
        <f t="shared" si="113"/>
        <v/>
      </c>
      <c r="K668" t="str">
        <f t="shared" si="114"/>
        <v/>
      </c>
      <c r="L668">
        <f t="shared" si="115"/>
        <v>51.18</v>
      </c>
      <c r="AB668">
        <f t="shared" si="118"/>
        <v>1.0011737089201878</v>
      </c>
      <c r="AC668">
        <f t="shared" si="119"/>
        <v>100.11737089201877</v>
      </c>
      <c r="AD668">
        <f t="shared" si="120"/>
        <v>45.033604558911009</v>
      </c>
    </row>
    <row r="669" spans="1:30" x14ac:dyDescent="0.45">
      <c r="A669" t="s">
        <v>3726</v>
      </c>
      <c r="B669">
        <v>51.03</v>
      </c>
      <c r="C669">
        <f t="shared" si="116"/>
        <v>-0.14999999999999858</v>
      </c>
      <c r="D669" s="13" t="str">
        <f t="shared" si="117"/>
        <v/>
      </c>
      <c r="E669" s="11" t="str">
        <f t="shared" si="121"/>
        <v>마</v>
      </c>
      <c r="F669" s="11" t="str">
        <f t="shared" si="122"/>
        <v>저</v>
      </c>
      <c r="I669" t="str">
        <f t="shared" si="112"/>
        <v/>
      </c>
      <c r="J669" t="str">
        <f t="shared" si="113"/>
        <v/>
      </c>
      <c r="K669" t="str">
        <f t="shared" si="114"/>
        <v/>
      </c>
      <c r="L669">
        <f t="shared" si="115"/>
        <v>51.03</v>
      </c>
      <c r="AB669">
        <f t="shared" si="118"/>
        <v>0.99706916764361087</v>
      </c>
      <c r="AC669">
        <f t="shared" si="119"/>
        <v>99.706916764361083</v>
      </c>
      <c r="AD669">
        <f t="shared" si="120"/>
        <v>44.915914678045944</v>
      </c>
    </row>
    <row r="670" spans="1:30" x14ac:dyDescent="0.45">
      <c r="A670" t="s">
        <v>3732</v>
      </c>
      <c r="B670">
        <v>51</v>
      </c>
      <c r="C670">
        <f t="shared" si="116"/>
        <v>-3.0000000000001137E-2</v>
      </c>
      <c r="D670" s="13" t="str">
        <f t="shared" si="117"/>
        <v/>
      </c>
      <c r="E670" s="11" t="str">
        <f t="shared" si="121"/>
        <v>마</v>
      </c>
      <c r="F670" s="11" t="str">
        <f t="shared" si="122"/>
        <v>저</v>
      </c>
      <c r="I670" t="str">
        <f t="shared" si="112"/>
        <v/>
      </c>
      <c r="J670" t="str">
        <f t="shared" si="113"/>
        <v/>
      </c>
      <c r="K670" t="str">
        <f t="shared" si="114"/>
        <v/>
      </c>
      <c r="L670">
        <f t="shared" si="115"/>
        <v>51</v>
      </c>
      <c r="AB670">
        <f t="shared" si="118"/>
        <v>0.99941211052322165</v>
      </c>
      <c r="AC670">
        <f t="shared" si="119"/>
        <v>99.94121105232216</v>
      </c>
      <c r="AD670">
        <f t="shared" si="120"/>
        <v>44.983153255553681</v>
      </c>
    </row>
    <row r="671" spans="1:30" x14ac:dyDescent="0.45">
      <c r="A671" t="s">
        <v>3736</v>
      </c>
      <c r="B671">
        <v>50.82</v>
      </c>
      <c r="C671">
        <f t="shared" si="116"/>
        <v>-0.17999999999999972</v>
      </c>
      <c r="D671" s="13" t="str">
        <f t="shared" si="117"/>
        <v/>
      </c>
      <c r="E671" s="11" t="str">
        <f t="shared" si="121"/>
        <v>마</v>
      </c>
      <c r="F671" s="11" t="str">
        <f t="shared" si="122"/>
        <v>저</v>
      </c>
      <c r="I671" t="str">
        <f t="shared" si="112"/>
        <v/>
      </c>
      <c r="J671" t="str">
        <f t="shared" si="113"/>
        <v/>
      </c>
      <c r="K671" t="str">
        <f t="shared" si="114"/>
        <v/>
      </c>
      <c r="L671">
        <f t="shared" si="115"/>
        <v>50.82</v>
      </c>
      <c r="AB671">
        <f t="shared" si="118"/>
        <v>0.99647058823529411</v>
      </c>
      <c r="AC671">
        <f t="shared" si="119"/>
        <v>99.647058823529406</v>
      </c>
      <c r="AD671">
        <f t="shared" si="120"/>
        <v>44.898711161179499</v>
      </c>
    </row>
    <row r="672" spans="1:30" x14ac:dyDescent="0.45">
      <c r="A672" t="s">
        <v>3748</v>
      </c>
      <c r="B672">
        <v>50.73</v>
      </c>
      <c r="C672">
        <f t="shared" si="116"/>
        <v>-9.0000000000003411E-2</v>
      </c>
      <c r="D672" s="13" t="str">
        <f t="shared" si="117"/>
        <v/>
      </c>
      <c r="E672" s="11" t="str">
        <f t="shared" si="121"/>
        <v>마</v>
      </c>
      <c r="F672" s="11" t="str">
        <f t="shared" si="122"/>
        <v>저</v>
      </c>
      <c r="I672" t="str">
        <f t="shared" si="112"/>
        <v/>
      </c>
      <c r="J672" t="str">
        <f t="shared" si="113"/>
        <v/>
      </c>
      <c r="K672" t="str">
        <f t="shared" si="114"/>
        <v/>
      </c>
      <c r="L672">
        <f t="shared" si="115"/>
        <v>50.73</v>
      </c>
      <c r="AB672">
        <f t="shared" si="118"/>
        <v>0.99822904368358911</v>
      </c>
      <c r="AC672">
        <f t="shared" si="119"/>
        <v>99.822904368358905</v>
      </c>
      <c r="AD672">
        <f t="shared" si="120"/>
        <v>44.94922088817264</v>
      </c>
    </row>
    <row r="673" spans="1:30" x14ac:dyDescent="0.45">
      <c r="A673" t="s">
        <v>3744</v>
      </c>
      <c r="B673">
        <v>50.61</v>
      </c>
      <c r="C673">
        <f t="shared" si="116"/>
        <v>-0.11999999999999744</v>
      </c>
      <c r="D673" s="13" t="str">
        <f t="shared" si="117"/>
        <v/>
      </c>
      <c r="E673" s="11" t="str">
        <f t="shared" si="121"/>
        <v>마</v>
      </c>
      <c r="F673" s="11" t="str">
        <f t="shared" si="122"/>
        <v>저</v>
      </c>
      <c r="I673" t="str">
        <f t="shared" si="112"/>
        <v/>
      </c>
      <c r="J673" t="str">
        <f t="shared" si="113"/>
        <v/>
      </c>
      <c r="K673" t="str">
        <f t="shared" si="114"/>
        <v/>
      </c>
      <c r="L673">
        <f t="shared" si="115"/>
        <v>50.61</v>
      </c>
      <c r="AB673">
        <f t="shared" si="118"/>
        <v>0.99763453577764638</v>
      </c>
      <c r="AC673">
        <f t="shared" si="119"/>
        <v>99.763453577764636</v>
      </c>
      <c r="AD673">
        <f t="shared" si="120"/>
        <v>44.932154230037149</v>
      </c>
    </row>
    <row r="674" spans="1:30" x14ac:dyDescent="0.45">
      <c r="A674" t="s">
        <v>3752</v>
      </c>
      <c r="B674">
        <v>50.61</v>
      </c>
      <c r="C674">
        <f t="shared" si="116"/>
        <v>0</v>
      </c>
      <c r="D674" s="13" t="str">
        <f t="shared" si="117"/>
        <v/>
      </c>
      <c r="E674" s="11" t="str">
        <f t="shared" si="121"/>
        <v>마</v>
      </c>
      <c r="F674" s="11" t="str">
        <f t="shared" si="122"/>
        <v>저</v>
      </c>
      <c r="I674" t="str">
        <f t="shared" si="112"/>
        <v/>
      </c>
      <c r="J674" t="str">
        <f t="shared" si="113"/>
        <v/>
      </c>
      <c r="K674" t="str">
        <f t="shared" si="114"/>
        <v/>
      </c>
      <c r="L674">
        <f t="shared" si="115"/>
        <v>50.61</v>
      </c>
      <c r="AB674">
        <f t="shared" si="118"/>
        <v>1</v>
      </c>
      <c r="AC674">
        <f t="shared" si="119"/>
        <v>100</v>
      </c>
      <c r="AD674">
        <f t="shared" si="120"/>
        <v>45</v>
      </c>
    </row>
    <row r="675" spans="1:30" x14ac:dyDescent="0.45">
      <c r="A675" t="s">
        <v>3750</v>
      </c>
      <c r="B675">
        <v>50.55</v>
      </c>
      <c r="C675">
        <f t="shared" si="116"/>
        <v>-6.0000000000002274E-2</v>
      </c>
      <c r="D675" s="13" t="str">
        <f t="shared" si="117"/>
        <v/>
      </c>
      <c r="E675" s="11" t="str">
        <f t="shared" si="121"/>
        <v>마</v>
      </c>
      <c r="F675" s="11" t="str">
        <f t="shared" si="122"/>
        <v>저</v>
      </c>
      <c r="I675" t="str">
        <f t="shared" si="112"/>
        <v/>
      </c>
      <c r="J675" t="str">
        <f t="shared" si="113"/>
        <v/>
      </c>
      <c r="K675" t="str">
        <f t="shared" si="114"/>
        <v/>
      </c>
      <c r="L675">
        <f t="shared" si="115"/>
        <v>50.55</v>
      </c>
      <c r="AB675">
        <f t="shared" si="118"/>
        <v>0.99881446354475401</v>
      </c>
      <c r="AC675">
        <f t="shared" si="119"/>
        <v>99.881446354475401</v>
      </c>
      <c r="AD675">
        <f t="shared" si="120"/>
        <v>44.966016742114846</v>
      </c>
    </row>
    <row r="676" spans="1:30" x14ac:dyDescent="0.45">
      <c r="A676" t="s">
        <v>3764</v>
      </c>
      <c r="B676">
        <v>50.52</v>
      </c>
      <c r="C676">
        <f t="shared" si="116"/>
        <v>-2.9999999999994031E-2</v>
      </c>
      <c r="D676" s="13" t="str">
        <f t="shared" si="117"/>
        <v/>
      </c>
      <c r="E676" s="11" t="str">
        <f t="shared" si="121"/>
        <v>마</v>
      </c>
      <c r="F676" s="11" t="str">
        <f t="shared" si="122"/>
        <v>저</v>
      </c>
      <c r="I676" t="str">
        <f t="shared" si="112"/>
        <v/>
      </c>
      <c r="J676" t="str">
        <f t="shared" si="113"/>
        <v/>
      </c>
      <c r="K676" t="str">
        <f t="shared" si="114"/>
        <v/>
      </c>
      <c r="L676">
        <f t="shared" si="115"/>
        <v>50.52</v>
      </c>
      <c r="AB676">
        <f t="shared" si="118"/>
        <v>0.99940652818991105</v>
      </c>
      <c r="AC676">
        <f t="shared" si="119"/>
        <v>99.940652818991111</v>
      </c>
      <c r="AD676">
        <f t="shared" si="120"/>
        <v>44.98299323899365</v>
      </c>
    </row>
    <row r="677" spans="1:30" x14ac:dyDescent="0.45">
      <c r="A677" t="s">
        <v>3765</v>
      </c>
      <c r="B677">
        <v>50.37</v>
      </c>
      <c r="C677">
        <f t="shared" si="116"/>
        <v>-0.15000000000000568</v>
      </c>
      <c r="D677" s="13" t="str">
        <f t="shared" si="117"/>
        <v/>
      </c>
      <c r="E677" s="11" t="str">
        <f t="shared" si="121"/>
        <v>마</v>
      </c>
      <c r="F677" s="11" t="str">
        <f t="shared" si="122"/>
        <v>저</v>
      </c>
      <c r="I677" t="str">
        <f t="shared" si="112"/>
        <v/>
      </c>
      <c r="J677" t="str">
        <f t="shared" si="113"/>
        <v/>
      </c>
      <c r="K677" t="str">
        <f t="shared" si="114"/>
        <v/>
      </c>
      <c r="L677">
        <f t="shared" si="115"/>
        <v>50.37</v>
      </c>
      <c r="AB677">
        <f t="shared" si="118"/>
        <v>0.99703087885985742</v>
      </c>
      <c r="AC677">
        <f t="shared" si="119"/>
        <v>99.703087885985738</v>
      </c>
      <c r="AD677">
        <f t="shared" si="120"/>
        <v>44.914814544608817</v>
      </c>
    </row>
    <row r="678" spans="1:30" x14ac:dyDescent="0.45">
      <c r="A678" t="s">
        <v>3761</v>
      </c>
      <c r="B678">
        <v>50.28</v>
      </c>
      <c r="C678">
        <f t="shared" si="116"/>
        <v>-8.9999999999996305E-2</v>
      </c>
      <c r="D678" s="13" t="str">
        <f t="shared" si="117"/>
        <v/>
      </c>
      <c r="E678" s="11" t="str">
        <f t="shared" si="121"/>
        <v>마</v>
      </c>
      <c r="F678" s="11" t="str">
        <f t="shared" si="122"/>
        <v>저</v>
      </c>
      <c r="I678" t="str">
        <f t="shared" si="112"/>
        <v/>
      </c>
      <c r="J678" t="str">
        <f t="shared" si="113"/>
        <v/>
      </c>
      <c r="K678" t="str">
        <f t="shared" si="114"/>
        <v/>
      </c>
      <c r="L678">
        <f t="shared" si="115"/>
        <v>50.28</v>
      </c>
      <c r="AB678">
        <f t="shared" si="118"/>
        <v>0.99821322215604535</v>
      </c>
      <c r="AC678">
        <f t="shared" si="119"/>
        <v>99.821322215604539</v>
      </c>
      <c r="AD678">
        <f t="shared" si="120"/>
        <v>44.948766827801144</v>
      </c>
    </row>
    <row r="679" spans="1:30" x14ac:dyDescent="0.45">
      <c r="A679" t="s">
        <v>3768</v>
      </c>
      <c r="B679">
        <v>50.25</v>
      </c>
      <c r="C679">
        <f t="shared" si="116"/>
        <v>-3.0000000000001137E-2</v>
      </c>
      <c r="D679" s="13" t="str">
        <f t="shared" si="117"/>
        <v/>
      </c>
      <c r="E679" s="11" t="str">
        <f t="shared" si="121"/>
        <v>마</v>
      </c>
      <c r="F679" s="11" t="str">
        <f t="shared" si="122"/>
        <v>저</v>
      </c>
      <c r="I679" t="str">
        <f t="shared" si="112"/>
        <v/>
      </c>
      <c r="J679" t="str">
        <f t="shared" si="113"/>
        <v/>
      </c>
      <c r="K679" t="str">
        <f t="shared" si="114"/>
        <v/>
      </c>
      <c r="L679">
        <f t="shared" si="115"/>
        <v>50.25</v>
      </c>
      <c r="AB679">
        <f t="shared" si="118"/>
        <v>0.99940334128878283</v>
      </c>
      <c r="AC679">
        <f t="shared" si="119"/>
        <v>99.940334128878277</v>
      </c>
      <c r="AD679">
        <f t="shared" si="120"/>
        <v>44.982901886657025</v>
      </c>
    </row>
    <row r="680" spans="1:30" x14ac:dyDescent="0.45">
      <c r="A680" t="s">
        <v>3776</v>
      </c>
      <c r="B680">
        <v>50.13</v>
      </c>
      <c r="C680">
        <f t="shared" si="116"/>
        <v>-0.11999999999999744</v>
      </c>
      <c r="D680" s="13" t="str">
        <f t="shared" si="117"/>
        <v/>
      </c>
      <c r="E680" s="11" t="str">
        <f t="shared" si="121"/>
        <v>마</v>
      </c>
      <c r="F680" s="11" t="str">
        <f t="shared" si="122"/>
        <v>저</v>
      </c>
      <c r="I680" t="str">
        <f t="shared" si="112"/>
        <v/>
      </c>
      <c r="J680" t="str">
        <f t="shared" si="113"/>
        <v/>
      </c>
      <c r="K680" t="str">
        <f t="shared" si="114"/>
        <v/>
      </c>
      <c r="L680">
        <f t="shared" si="115"/>
        <v>50.13</v>
      </c>
      <c r="AB680">
        <f t="shared" si="118"/>
        <v>0.99761194029850753</v>
      </c>
      <c r="AC680">
        <f t="shared" si="119"/>
        <v>99.761194029850756</v>
      </c>
      <c r="AD680">
        <f t="shared" si="120"/>
        <v>44.931505376905008</v>
      </c>
    </row>
    <row r="681" spans="1:30" x14ac:dyDescent="0.45">
      <c r="A681" t="s">
        <v>3779</v>
      </c>
      <c r="B681">
        <v>50.19</v>
      </c>
      <c r="C681">
        <f t="shared" si="116"/>
        <v>5.9999999999995168E-2</v>
      </c>
      <c r="D681" s="13" t="str">
        <f t="shared" si="117"/>
        <v/>
      </c>
      <c r="E681" s="11" t="str">
        <f t="shared" si="121"/>
        <v>마</v>
      </c>
      <c r="F681" s="11" t="str">
        <f t="shared" si="122"/>
        <v>저</v>
      </c>
      <c r="I681" t="str">
        <f t="shared" si="112"/>
        <v/>
      </c>
      <c r="J681" t="str">
        <f t="shared" si="113"/>
        <v/>
      </c>
      <c r="K681" t="str">
        <f t="shared" si="114"/>
        <v/>
      </c>
      <c r="L681">
        <f t="shared" si="115"/>
        <v>50.19</v>
      </c>
      <c r="AB681">
        <f t="shared" si="118"/>
        <v>1.0011968880909634</v>
      </c>
      <c r="AC681">
        <f t="shared" si="119"/>
        <v>100.11968880909635</v>
      </c>
      <c r="AD681">
        <f t="shared" si="120"/>
        <v>45.034267806627625</v>
      </c>
    </row>
    <row r="682" spans="1:30" x14ac:dyDescent="0.45">
      <c r="A682" t="s">
        <v>3783</v>
      </c>
      <c r="B682">
        <v>80.760000000000005</v>
      </c>
      <c r="C682">
        <f t="shared" si="116"/>
        <v>30.570000000000007</v>
      </c>
      <c r="D682" s="13" t="str">
        <f t="shared" si="117"/>
        <v>변곡점</v>
      </c>
      <c r="E682" s="11" t="str">
        <f t="shared" si="121"/>
        <v>플</v>
      </c>
      <c r="F682" s="11" t="str">
        <f t="shared" si="122"/>
        <v>고</v>
      </c>
      <c r="I682">
        <f t="shared" si="112"/>
        <v>80.760000000000005</v>
      </c>
      <c r="J682" t="str">
        <f t="shared" si="113"/>
        <v/>
      </c>
      <c r="K682" t="str">
        <f t="shared" si="114"/>
        <v/>
      </c>
      <c r="L682" t="str">
        <f t="shared" si="115"/>
        <v/>
      </c>
      <c r="AB682">
        <f t="shared" si="118"/>
        <v>1.609085475194262</v>
      </c>
      <c r="AC682">
        <f t="shared" si="119"/>
        <v>160.90854751942621</v>
      </c>
      <c r="AD682">
        <f t="shared" si="120"/>
        <v>58.140246365037264</v>
      </c>
    </row>
    <row r="683" spans="1:30" x14ac:dyDescent="0.45">
      <c r="A683" t="s">
        <v>3791</v>
      </c>
      <c r="B683">
        <v>82.35</v>
      </c>
      <c r="C683">
        <f t="shared" si="116"/>
        <v>1.5899999999999892</v>
      </c>
      <c r="D683" s="13" t="str">
        <f t="shared" si="117"/>
        <v/>
      </c>
      <c r="E683" s="11" t="str">
        <f t="shared" si="121"/>
        <v>플</v>
      </c>
      <c r="F683" s="11" t="str">
        <f t="shared" si="122"/>
        <v>저</v>
      </c>
      <c r="I683" t="str">
        <f t="shared" si="112"/>
        <v/>
      </c>
      <c r="J683">
        <f t="shared" si="113"/>
        <v>82.35</v>
      </c>
      <c r="K683" t="str">
        <f t="shared" si="114"/>
        <v/>
      </c>
      <c r="L683" t="str">
        <f t="shared" si="115"/>
        <v/>
      </c>
      <c r="AB683">
        <f t="shared" si="118"/>
        <v>1.0196879643387815</v>
      </c>
      <c r="AC683">
        <f t="shared" si="119"/>
        <v>101.96879643387815</v>
      </c>
      <c r="AD683">
        <f t="shared" si="120"/>
        <v>45.558502875486283</v>
      </c>
    </row>
    <row r="684" spans="1:30" x14ac:dyDescent="0.45">
      <c r="A684" t="s">
        <v>3802</v>
      </c>
      <c r="B684">
        <v>82.83</v>
      </c>
      <c r="C684">
        <f t="shared" si="116"/>
        <v>0.48000000000000398</v>
      </c>
      <c r="D684" s="13" t="str">
        <f t="shared" si="117"/>
        <v/>
      </c>
      <c r="E684" s="11" t="str">
        <f t="shared" si="121"/>
        <v>플</v>
      </c>
      <c r="F684" s="11" t="str">
        <f t="shared" si="122"/>
        <v>저</v>
      </c>
      <c r="I684" t="str">
        <f t="shared" si="112"/>
        <v/>
      </c>
      <c r="J684">
        <f t="shared" si="113"/>
        <v>82.83</v>
      </c>
      <c r="K684" t="str">
        <f t="shared" si="114"/>
        <v/>
      </c>
      <c r="L684" t="str">
        <f t="shared" si="115"/>
        <v/>
      </c>
      <c r="AB684">
        <f t="shared" si="118"/>
        <v>1.0058287795992715</v>
      </c>
      <c r="AC684">
        <f t="shared" si="119"/>
        <v>100.58287795992715</v>
      </c>
      <c r="AD684">
        <f t="shared" si="120"/>
        <v>45.166496529569791</v>
      </c>
    </row>
    <row r="685" spans="1:30" x14ac:dyDescent="0.45">
      <c r="A685" t="s">
        <v>3808</v>
      </c>
      <c r="B685">
        <v>65.28</v>
      </c>
      <c r="C685">
        <f t="shared" si="116"/>
        <v>-17.549999999999997</v>
      </c>
      <c r="D685" s="13" t="str">
        <f t="shared" si="117"/>
        <v>변곡점</v>
      </c>
      <c r="E685" s="11" t="str">
        <f t="shared" si="121"/>
        <v>마</v>
      </c>
      <c r="F685" s="11" t="str">
        <f t="shared" si="122"/>
        <v>고</v>
      </c>
      <c r="I685" t="str">
        <f t="shared" si="112"/>
        <v/>
      </c>
      <c r="J685" t="str">
        <f t="shared" si="113"/>
        <v/>
      </c>
      <c r="K685">
        <f t="shared" si="114"/>
        <v>65.28</v>
      </c>
      <c r="L685" t="str">
        <f t="shared" si="115"/>
        <v/>
      </c>
      <c r="AB685">
        <f t="shared" si="118"/>
        <v>0.78812024628757704</v>
      </c>
      <c r="AC685">
        <f t="shared" si="119"/>
        <v>78.812024628757698</v>
      </c>
      <c r="AD685">
        <f t="shared" si="120"/>
        <v>38.242360052352751</v>
      </c>
    </row>
    <row r="686" spans="1:30" x14ac:dyDescent="0.45">
      <c r="A686" t="s">
        <v>3812</v>
      </c>
      <c r="B686">
        <v>53.22</v>
      </c>
      <c r="C686">
        <f t="shared" si="116"/>
        <v>-12.060000000000002</v>
      </c>
      <c r="D686" s="13" t="str">
        <f t="shared" si="117"/>
        <v/>
      </c>
      <c r="E686" s="11" t="str">
        <f t="shared" si="121"/>
        <v>마</v>
      </c>
      <c r="F686" s="11" t="str">
        <f t="shared" si="122"/>
        <v>저</v>
      </c>
      <c r="I686" t="str">
        <f t="shared" si="112"/>
        <v/>
      </c>
      <c r="J686" t="str">
        <f t="shared" si="113"/>
        <v/>
      </c>
      <c r="K686" t="str">
        <f t="shared" si="114"/>
        <v/>
      </c>
      <c r="L686">
        <f t="shared" si="115"/>
        <v>53.22</v>
      </c>
      <c r="AB686">
        <f t="shared" si="118"/>
        <v>0.81525735294117641</v>
      </c>
      <c r="AC686">
        <f t="shared" si="119"/>
        <v>81.525735294117638</v>
      </c>
      <c r="AD686">
        <f t="shared" si="120"/>
        <v>39.188893092475631</v>
      </c>
    </row>
    <row r="687" spans="1:30" x14ac:dyDescent="0.45">
      <c r="A687" t="s">
        <v>3821</v>
      </c>
      <c r="B687">
        <v>52.77</v>
      </c>
      <c r="C687">
        <f t="shared" si="116"/>
        <v>-0.44999999999999574</v>
      </c>
      <c r="D687" s="13" t="str">
        <f t="shared" si="117"/>
        <v/>
      </c>
      <c r="E687" s="11" t="str">
        <f t="shared" si="121"/>
        <v>마</v>
      </c>
      <c r="F687" s="11" t="str">
        <f t="shared" si="122"/>
        <v>저</v>
      </c>
      <c r="I687" t="str">
        <f t="shared" si="112"/>
        <v/>
      </c>
      <c r="J687" t="str">
        <f t="shared" si="113"/>
        <v/>
      </c>
      <c r="K687" t="str">
        <f t="shared" si="114"/>
        <v/>
      </c>
      <c r="L687">
        <f t="shared" si="115"/>
        <v>52.77</v>
      </c>
      <c r="AB687">
        <f t="shared" si="118"/>
        <v>0.99154453213077798</v>
      </c>
      <c r="AC687">
        <f t="shared" si="119"/>
        <v>99.154453213077801</v>
      </c>
      <c r="AD687">
        <f t="shared" si="120"/>
        <v>44.756741712784461</v>
      </c>
    </row>
    <row r="688" spans="1:30" x14ac:dyDescent="0.45">
      <c r="A688" t="s">
        <v>3833</v>
      </c>
      <c r="B688">
        <v>52.86</v>
      </c>
      <c r="C688">
        <f t="shared" si="116"/>
        <v>8.9999999999996305E-2</v>
      </c>
      <c r="D688" s="13" t="str">
        <f t="shared" si="117"/>
        <v/>
      </c>
      <c r="E688" s="11" t="str">
        <f t="shared" si="121"/>
        <v>마</v>
      </c>
      <c r="F688" s="11" t="str">
        <f t="shared" si="122"/>
        <v>저</v>
      </c>
      <c r="I688" t="str">
        <f t="shared" si="112"/>
        <v/>
      </c>
      <c r="J688" t="str">
        <f t="shared" si="113"/>
        <v/>
      </c>
      <c r="K688" t="str">
        <f t="shared" si="114"/>
        <v/>
      </c>
      <c r="L688">
        <f t="shared" si="115"/>
        <v>52.86</v>
      </c>
      <c r="AB688">
        <f t="shared" si="118"/>
        <v>1.0017055144968732</v>
      </c>
      <c r="AC688">
        <f t="shared" si="119"/>
        <v>100.17055144968732</v>
      </c>
      <c r="AD688">
        <f t="shared" si="120"/>
        <v>45.048817749771381</v>
      </c>
    </row>
    <row r="689" spans="1:30" x14ac:dyDescent="0.45">
      <c r="A689" t="s">
        <v>3831</v>
      </c>
      <c r="B689">
        <v>52.68</v>
      </c>
      <c r="C689">
        <f t="shared" si="116"/>
        <v>-0.17999999999999972</v>
      </c>
      <c r="D689" s="13" t="str">
        <f t="shared" si="117"/>
        <v/>
      </c>
      <c r="E689" s="11" t="str">
        <f t="shared" si="121"/>
        <v>마</v>
      </c>
      <c r="F689" s="11" t="str">
        <f t="shared" si="122"/>
        <v>저</v>
      </c>
      <c r="I689" t="str">
        <f t="shared" si="112"/>
        <v/>
      </c>
      <c r="J689" t="str">
        <f t="shared" si="113"/>
        <v/>
      </c>
      <c r="K689" t="str">
        <f t="shared" si="114"/>
        <v/>
      </c>
      <c r="L689">
        <f t="shared" si="115"/>
        <v>52.68</v>
      </c>
      <c r="AB689">
        <f t="shared" si="118"/>
        <v>0.99659477866061297</v>
      </c>
      <c r="AC689">
        <f t="shared" si="119"/>
        <v>99.659477866061295</v>
      </c>
      <c r="AD689">
        <f t="shared" si="120"/>
        <v>44.902281312178097</v>
      </c>
    </row>
    <row r="690" spans="1:30" x14ac:dyDescent="0.45">
      <c r="A690" t="s">
        <v>3841</v>
      </c>
      <c r="B690">
        <v>52.65</v>
      </c>
      <c r="C690">
        <f t="shared" si="116"/>
        <v>-3.0000000000001137E-2</v>
      </c>
      <c r="D690" s="13" t="str">
        <f t="shared" si="117"/>
        <v/>
      </c>
      <c r="E690" s="11" t="str">
        <f t="shared" si="121"/>
        <v>마</v>
      </c>
      <c r="F690" s="11" t="str">
        <f t="shared" si="122"/>
        <v>저</v>
      </c>
      <c r="I690" t="str">
        <f t="shared" si="112"/>
        <v/>
      </c>
      <c r="J690" t="str">
        <f t="shared" si="113"/>
        <v/>
      </c>
      <c r="K690" t="str">
        <f t="shared" si="114"/>
        <v/>
      </c>
      <c r="L690">
        <f t="shared" si="115"/>
        <v>52.65</v>
      </c>
      <c r="AB690">
        <f t="shared" si="118"/>
        <v>0.99943052391799547</v>
      </c>
      <c r="AC690">
        <f t="shared" si="119"/>
        <v>99.94305239179954</v>
      </c>
      <c r="AD690">
        <f t="shared" si="120"/>
        <v>44.983681065803538</v>
      </c>
    </row>
    <row r="691" spans="1:30" x14ac:dyDescent="0.45">
      <c r="A691" t="s">
        <v>3835</v>
      </c>
      <c r="B691">
        <v>52.41</v>
      </c>
      <c r="C691">
        <f t="shared" si="116"/>
        <v>-0.24000000000000199</v>
      </c>
      <c r="D691" s="13" t="str">
        <f t="shared" si="117"/>
        <v/>
      </c>
      <c r="E691" s="11" t="str">
        <f t="shared" si="121"/>
        <v>마</v>
      </c>
      <c r="F691" s="11" t="str">
        <f t="shared" si="122"/>
        <v>저</v>
      </c>
      <c r="I691" t="str">
        <f t="shared" si="112"/>
        <v/>
      </c>
      <c r="J691" t="str">
        <f t="shared" si="113"/>
        <v/>
      </c>
      <c r="K691" t="str">
        <f t="shared" si="114"/>
        <v/>
      </c>
      <c r="L691">
        <f t="shared" si="115"/>
        <v>52.41</v>
      </c>
      <c r="AB691">
        <f t="shared" si="118"/>
        <v>0.99544159544159538</v>
      </c>
      <c r="AC691">
        <f t="shared" si="119"/>
        <v>99.544159544159541</v>
      </c>
      <c r="AD691">
        <f t="shared" si="120"/>
        <v>44.86911323849931</v>
      </c>
    </row>
    <row r="692" spans="1:30" x14ac:dyDescent="0.45">
      <c r="A692" t="s">
        <v>3843</v>
      </c>
      <c r="B692">
        <v>52.38</v>
      </c>
      <c r="C692">
        <f t="shared" si="116"/>
        <v>-2.9999999999994031E-2</v>
      </c>
      <c r="D692" s="13" t="str">
        <f t="shared" si="117"/>
        <v/>
      </c>
      <c r="E692" s="11" t="str">
        <f t="shared" si="121"/>
        <v>마</v>
      </c>
      <c r="F692" s="11" t="str">
        <f t="shared" si="122"/>
        <v>저</v>
      </c>
      <c r="I692" t="str">
        <f t="shared" si="112"/>
        <v/>
      </c>
      <c r="J692" t="str">
        <f t="shared" si="113"/>
        <v/>
      </c>
      <c r="K692" t="str">
        <f t="shared" si="114"/>
        <v/>
      </c>
      <c r="L692">
        <f t="shared" si="115"/>
        <v>52.38</v>
      </c>
      <c r="AB692">
        <f t="shared" si="118"/>
        <v>0.99942759015455074</v>
      </c>
      <c r="AC692">
        <f t="shared" si="119"/>
        <v>99.942759015455067</v>
      </c>
      <c r="AD692">
        <f t="shared" si="120"/>
        <v>44.983596971672554</v>
      </c>
    </row>
    <row r="693" spans="1:30" x14ac:dyDescent="0.45">
      <c r="A693" t="s">
        <v>3851</v>
      </c>
      <c r="B693">
        <v>52.41</v>
      </c>
      <c r="C693">
        <f t="shared" si="116"/>
        <v>2.9999999999994031E-2</v>
      </c>
      <c r="D693" s="13" t="str">
        <f t="shared" si="117"/>
        <v/>
      </c>
      <c r="E693" s="11" t="str">
        <f t="shared" si="121"/>
        <v>마</v>
      </c>
      <c r="F693" s="11" t="str">
        <f t="shared" si="122"/>
        <v>저</v>
      </c>
      <c r="I693" t="str">
        <f t="shared" si="112"/>
        <v/>
      </c>
      <c r="J693" t="str">
        <f t="shared" si="113"/>
        <v/>
      </c>
      <c r="K693" t="str">
        <f t="shared" si="114"/>
        <v/>
      </c>
      <c r="L693">
        <f t="shared" si="115"/>
        <v>52.41</v>
      </c>
      <c r="AB693">
        <f t="shared" si="118"/>
        <v>1.0005727376861395</v>
      </c>
      <c r="AC693">
        <f t="shared" si="119"/>
        <v>100.05727376861395</v>
      </c>
      <c r="AD693">
        <f t="shared" si="120"/>
        <v>45.016403028327439</v>
      </c>
    </row>
    <row r="694" spans="1:30" x14ac:dyDescent="0.45">
      <c r="A694" t="s">
        <v>3844</v>
      </c>
      <c r="B694">
        <v>52.29</v>
      </c>
      <c r="C694">
        <f t="shared" si="116"/>
        <v>-0.11999999999999744</v>
      </c>
      <c r="D694" s="13" t="str">
        <f t="shared" si="117"/>
        <v/>
      </c>
      <c r="E694" s="11" t="str">
        <f t="shared" si="121"/>
        <v>마</v>
      </c>
      <c r="F694" s="11" t="str">
        <f t="shared" si="122"/>
        <v>저</v>
      </c>
      <c r="I694" t="str">
        <f t="shared" si="112"/>
        <v/>
      </c>
      <c r="J694" t="str">
        <f t="shared" si="113"/>
        <v/>
      </c>
      <c r="K694" t="str">
        <f t="shared" si="114"/>
        <v/>
      </c>
      <c r="L694">
        <f t="shared" si="115"/>
        <v>52.29</v>
      </c>
      <c r="AB694">
        <f t="shared" si="118"/>
        <v>0.99771036061820273</v>
      </c>
      <c r="AC694">
        <f t="shared" si="119"/>
        <v>99.771036061820269</v>
      </c>
      <c r="AD694">
        <f t="shared" si="120"/>
        <v>44.93433151355319</v>
      </c>
    </row>
    <row r="695" spans="1:30" x14ac:dyDescent="0.45">
      <c r="A695" t="s">
        <v>3860</v>
      </c>
      <c r="B695">
        <v>52.17</v>
      </c>
      <c r="C695">
        <f t="shared" si="116"/>
        <v>-0.11999999999999744</v>
      </c>
      <c r="D695" s="13" t="str">
        <f t="shared" si="117"/>
        <v/>
      </c>
      <c r="E695" s="11" t="str">
        <f t="shared" si="121"/>
        <v>마</v>
      </c>
      <c r="F695" s="11" t="str">
        <f t="shared" si="122"/>
        <v>저</v>
      </c>
      <c r="I695" t="str">
        <f t="shared" si="112"/>
        <v/>
      </c>
      <c r="J695" t="str">
        <f t="shared" si="113"/>
        <v/>
      </c>
      <c r="K695" t="str">
        <f t="shared" si="114"/>
        <v/>
      </c>
      <c r="L695">
        <f t="shared" si="115"/>
        <v>52.17</v>
      </c>
      <c r="AB695">
        <f t="shared" si="118"/>
        <v>0.99770510613884111</v>
      </c>
      <c r="AC695">
        <f t="shared" si="119"/>
        <v>99.770510613884113</v>
      </c>
      <c r="AD695">
        <f t="shared" si="120"/>
        <v>44.934180638357923</v>
      </c>
    </row>
    <row r="696" spans="1:30" x14ac:dyDescent="0.45">
      <c r="A696" t="s">
        <v>3861</v>
      </c>
      <c r="B696">
        <v>52.02</v>
      </c>
      <c r="C696">
        <f t="shared" si="116"/>
        <v>-0.14999999999999858</v>
      </c>
      <c r="D696" s="13" t="str">
        <f t="shared" si="117"/>
        <v/>
      </c>
      <c r="E696" s="11" t="str">
        <f t="shared" si="121"/>
        <v>마</v>
      </c>
      <c r="F696" s="11" t="str">
        <f t="shared" si="122"/>
        <v>저</v>
      </c>
      <c r="I696" t="str">
        <f t="shared" si="112"/>
        <v/>
      </c>
      <c r="J696" t="str">
        <f t="shared" si="113"/>
        <v/>
      </c>
      <c r="K696" t="str">
        <f t="shared" si="114"/>
        <v/>
      </c>
      <c r="L696">
        <f t="shared" si="115"/>
        <v>52.02</v>
      </c>
      <c r="AB696">
        <f t="shared" si="118"/>
        <v>0.9971247843588269</v>
      </c>
      <c r="AC696">
        <f t="shared" si="119"/>
        <v>99.712478435882687</v>
      </c>
      <c r="AD696">
        <f t="shared" si="120"/>
        <v>44.917512611678632</v>
      </c>
    </row>
    <row r="697" spans="1:30" x14ac:dyDescent="0.45">
      <c r="A697" t="s">
        <v>3870</v>
      </c>
      <c r="B697">
        <v>51.99</v>
      </c>
      <c r="C697">
        <f t="shared" si="116"/>
        <v>-3.0000000000001137E-2</v>
      </c>
      <c r="D697" s="13" t="str">
        <f t="shared" si="117"/>
        <v/>
      </c>
      <c r="E697" s="11" t="str">
        <f t="shared" si="121"/>
        <v>마</v>
      </c>
      <c r="F697" s="11" t="str">
        <f t="shared" si="122"/>
        <v>저</v>
      </c>
      <c r="I697" t="str">
        <f t="shared" si="112"/>
        <v/>
      </c>
      <c r="J697" t="str">
        <f t="shared" si="113"/>
        <v/>
      </c>
      <c r="K697" t="str">
        <f t="shared" si="114"/>
        <v/>
      </c>
      <c r="L697">
        <f t="shared" si="115"/>
        <v>51.99</v>
      </c>
      <c r="AB697">
        <f t="shared" si="118"/>
        <v>0.99942329873125724</v>
      </c>
      <c r="AC697">
        <f t="shared" si="119"/>
        <v>99.942329873125729</v>
      </c>
      <c r="AD697">
        <f t="shared" si="120"/>
        <v>44.983473960794868</v>
      </c>
    </row>
    <row r="698" spans="1:30" x14ac:dyDescent="0.45">
      <c r="A698" t="s">
        <v>3866</v>
      </c>
      <c r="B698">
        <v>51.9</v>
      </c>
      <c r="C698">
        <f t="shared" si="116"/>
        <v>-9.0000000000003411E-2</v>
      </c>
      <c r="D698" s="13" t="str">
        <f t="shared" si="117"/>
        <v/>
      </c>
      <c r="E698" s="11" t="str">
        <f t="shared" si="121"/>
        <v>마</v>
      </c>
      <c r="F698" s="11" t="str">
        <f t="shared" si="122"/>
        <v>저</v>
      </c>
      <c r="I698" t="str">
        <f t="shared" si="112"/>
        <v/>
      </c>
      <c r="J698" t="str">
        <f t="shared" si="113"/>
        <v/>
      </c>
      <c r="K698" t="str">
        <f t="shared" si="114"/>
        <v/>
      </c>
      <c r="L698">
        <f t="shared" si="115"/>
        <v>51.9</v>
      </c>
      <c r="AB698">
        <f t="shared" si="118"/>
        <v>0.99826889786497397</v>
      </c>
      <c r="AC698">
        <f t="shared" si="119"/>
        <v>99.826889786497404</v>
      </c>
      <c r="AD698">
        <f t="shared" si="120"/>
        <v>44.950364627334658</v>
      </c>
    </row>
    <row r="699" spans="1:30" x14ac:dyDescent="0.45">
      <c r="A699" t="s">
        <v>3878</v>
      </c>
      <c r="B699">
        <v>51.96</v>
      </c>
      <c r="C699">
        <f t="shared" si="116"/>
        <v>6.0000000000002274E-2</v>
      </c>
      <c r="D699" s="13" t="str">
        <f t="shared" si="117"/>
        <v/>
      </c>
      <c r="E699" s="11" t="str">
        <f t="shared" si="121"/>
        <v>마</v>
      </c>
      <c r="F699" s="11" t="str">
        <f t="shared" si="122"/>
        <v>저</v>
      </c>
      <c r="I699" t="str">
        <f t="shared" si="112"/>
        <v/>
      </c>
      <c r="J699" t="str">
        <f t="shared" si="113"/>
        <v/>
      </c>
      <c r="K699" t="str">
        <f t="shared" si="114"/>
        <v/>
      </c>
      <c r="L699">
        <f t="shared" si="115"/>
        <v>51.96</v>
      </c>
      <c r="AB699">
        <f t="shared" si="118"/>
        <v>1.0011560693641619</v>
      </c>
      <c r="AC699">
        <f t="shared" si="119"/>
        <v>100.11560693641619</v>
      </c>
      <c r="AD699">
        <f t="shared" si="120"/>
        <v>45.033099811172249</v>
      </c>
    </row>
    <row r="700" spans="1:30" x14ac:dyDescent="0.45">
      <c r="A700" t="s">
        <v>3872</v>
      </c>
      <c r="B700">
        <v>51.81</v>
      </c>
      <c r="C700">
        <f t="shared" si="116"/>
        <v>-0.14999999999999858</v>
      </c>
      <c r="D700" s="13" t="str">
        <f t="shared" si="117"/>
        <v/>
      </c>
      <c r="E700" s="11" t="str">
        <f t="shared" si="121"/>
        <v>마</v>
      </c>
      <c r="F700" s="11" t="str">
        <f t="shared" si="122"/>
        <v>저</v>
      </c>
      <c r="I700" t="str">
        <f t="shared" si="112"/>
        <v/>
      </c>
      <c r="J700" t="str">
        <f t="shared" si="113"/>
        <v/>
      </c>
      <c r="K700" t="str">
        <f t="shared" si="114"/>
        <v/>
      </c>
      <c r="L700">
        <f t="shared" si="115"/>
        <v>51.81</v>
      </c>
      <c r="AB700">
        <f t="shared" si="118"/>
        <v>0.99711316397228644</v>
      </c>
      <c r="AC700">
        <f t="shared" si="119"/>
        <v>99.711316397228643</v>
      </c>
      <c r="AD700">
        <f t="shared" si="120"/>
        <v>44.917178751652301</v>
      </c>
    </row>
    <row r="701" spans="1:30" x14ac:dyDescent="0.45">
      <c r="A701" t="s">
        <v>3877</v>
      </c>
      <c r="B701">
        <v>51.63</v>
      </c>
      <c r="C701">
        <f t="shared" si="116"/>
        <v>-0.17999999999999972</v>
      </c>
      <c r="D701" s="13" t="str">
        <f t="shared" si="117"/>
        <v/>
      </c>
      <c r="E701" s="11" t="str">
        <f t="shared" si="121"/>
        <v>마</v>
      </c>
      <c r="F701" s="11" t="str">
        <f t="shared" si="122"/>
        <v>저</v>
      </c>
      <c r="I701" t="str">
        <f t="shared" si="112"/>
        <v/>
      </c>
      <c r="J701" t="str">
        <f t="shared" si="113"/>
        <v/>
      </c>
      <c r="K701" t="str">
        <f t="shared" si="114"/>
        <v/>
      </c>
      <c r="L701">
        <f t="shared" si="115"/>
        <v>51.63</v>
      </c>
      <c r="AB701">
        <f t="shared" si="118"/>
        <v>0.99652576722640418</v>
      </c>
      <c r="AC701">
        <f t="shared" si="119"/>
        <v>99.652576722640418</v>
      </c>
      <c r="AD701">
        <f t="shared" si="120"/>
        <v>44.900297468072445</v>
      </c>
    </row>
    <row r="702" spans="1:30" x14ac:dyDescent="0.45">
      <c r="A702" t="s">
        <v>3889</v>
      </c>
      <c r="B702">
        <v>51.66</v>
      </c>
      <c r="C702">
        <f t="shared" si="116"/>
        <v>2.9999999999994031E-2</v>
      </c>
      <c r="D702" s="13" t="str">
        <f t="shared" si="117"/>
        <v/>
      </c>
      <c r="E702" s="11" t="str">
        <f t="shared" si="121"/>
        <v>마</v>
      </c>
      <c r="F702" s="11" t="str">
        <f t="shared" si="122"/>
        <v>저</v>
      </c>
      <c r="I702" t="str">
        <f t="shared" si="112"/>
        <v/>
      </c>
      <c r="J702" t="str">
        <f t="shared" si="113"/>
        <v/>
      </c>
      <c r="K702" t="str">
        <f t="shared" si="114"/>
        <v/>
      </c>
      <c r="L702">
        <f t="shared" si="115"/>
        <v>51.66</v>
      </c>
      <c r="AB702">
        <f t="shared" si="118"/>
        <v>1.0005810575246947</v>
      </c>
      <c r="AC702">
        <f t="shared" si="119"/>
        <v>100.05810575246947</v>
      </c>
      <c r="AD702">
        <f t="shared" si="120"/>
        <v>45.016641236683689</v>
      </c>
    </row>
    <row r="703" spans="1:30" x14ac:dyDescent="0.45">
      <c r="A703" t="s">
        <v>3881</v>
      </c>
      <c r="B703">
        <v>51.57</v>
      </c>
      <c r="C703">
        <f t="shared" si="116"/>
        <v>-8.9999999999996305E-2</v>
      </c>
      <c r="D703" s="13" t="str">
        <f t="shared" si="117"/>
        <v/>
      </c>
      <c r="E703" s="11" t="str">
        <f t="shared" si="121"/>
        <v>마</v>
      </c>
      <c r="F703" s="11" t="str">
        <f t="shared" si="122"/>
        <v>저</v>
      </c>
      <c r="I703" t="str">
        <f t="shared" si="112"/>
        <v/>
      </c>
      <c r="J703" t="str">
        <f t="shared" si="113"/>
        <v/>
      </c>
      <c r="K703" t="str">
        <f t="shared" si="114"/>
        <v/>
      </c>
      <c r="L703">
        <f t="shared" si="115"/>
        <v>51.57</v>
      </c>
      <c r="AB703">
        <f t="shared" si="118"/>
        <v>0.99825783972125448</v>
      </c>
      <c r="AC703">
        <f t="shared" si="119"/>
        <v>99.82578397212545</v>
      </c>
      <c r="AD703">
        <f t="shared" si="120"/>
        <v>44.950047284223054</v>
      </c>
    </row>
    <row r="704" spans="1:30" x14ac:dyDescent="0.45">
      <c r="A704" t="s">
        <v>3895</v>
      </c>
      <c r="B704">
        <v>51.45</v>
      </c>
      <c r="C704">
        <f t="shared" si="116"/>
        <v>-0.11999999999999744</v>
      </c>
      <c r="D704" s="13" t="str">
        <f t="shared" si="117"/>
        <v/>
      </c>
      <c r="E704" s="11" t="str">
        <f t="shared" si="121"/>
        <v>마</v>
      </c>
      <c r="F704" s="11" t="str">
        <f t="shared" si="122"/>
        <v>저</v>
      </c>
      <c r="I704" t="str">
        <f t="shared" si="112"/>
        <v/>
      </c>
      <c r="J704" t="str">
        <f t="shared" si="113"/>
        <v/>
      </c>
      <c r="K704" t="str">
        <f t="shared" si="114"/>
        <v/>
      </c>
      <c r="L704">
        <f t="shared" si="115"/>
        <v>51.45</v>
      </c>
      <c r="AB704">
        <f t="shared" si="118"/>
        <v>0.99767306573589298</v>
      </c>
      <c r="AC704">
        <f t="shared" si="119"/>
        <v>99.767306573589295</v>
      </c>
      <c r="AD704">
        <f t="shared" si="120"/>
        <v>44.933260624810814</v>
      </c>
    </row>
    <row r="705" spans="1:30" x14ac:dyDescent="0.45">
      <c r="A705" t="s">
        <v>3890</v>
      </c>
      <c r="B705">
        <v>51.45</v>
      </c>
      <c r="C705">
        <f t="shared" si="116"/>
        <v>0</v>
      </c>
      <c r="D705" s="13" t="str">
        <f t="shared" si="117"/>
        <v/>
      </c>
      <c r="E705" s="11" t="str">
        <f t="shared" si="121"/>
        <v>마</v>
      </c>
      <c r="F705" s="11" t="str">
        <f t="shared" si="122"/>
        <v>저</v>
      </c>
      <c r="I705" t="str">
        <f t="shared" si="112"/>
        <v/>
      </c>
      <c r="J705" t="str">
        <f t="shared" si="113"/>
        <v/>
      </c>
      <c r="K705" t="str">
        <f t="shared" si="114"/>
        <v/>
      </c>
      <c r="L705">
        <f t="shared" si="115"/>
        <v>51.45</v>
      </c>
      <c r="AB705">
        <f t="shared" si="118"/>
        <v>1</v>
      </c>
      <c r="AC705">
        <f t="shared" si="119"/>
        <v>100</v>
      </c>
      <c r="AD705">
        <f t="shared" si="120"/>
        <v>45</v>
      </c>
    </row>
    <row r="706" spans="1:30" x14ac:dyDescent="0.45">
      <c r="A706" t="s">
        <v>3901</v>
      </c>
      <c r="B706">
        <v>51.39</v>
      </c>
      <c r="C706">
        <f t="shared" si="116"/>
        <v>-6.0000000000002274E-2</v>
      </c>
      <c r="D706" s="13" t="str">
        <f t="shared" si="117"/>
        <v/>
      </c>
      <c r="E706" s="11" t="str">
        <f t="shared" si="121"/>
        <v>마</v>
      </c>
      <c r="F706" s="11" t="str">
        <f t="shared" si="122"/>
        <v>저</v>
      </c>
      <c r="I706" t="str">
        <f t="shared" ref="I706:I769" si="123">IF(AND(E706="플", F706="고"),$B706,"")</f>
        <v/>
      </c>
      <c r="J706" t="str">
        <f t="shared" ref="J706:J769" si="124">IF(AND(E706="플", F706="저"),$B706,"")</f>
        <v/>
      </c>
      <c r="K706" t="str">
        <f t="shared" ref="K706:K769" si="125">IF(AND(E706="마", F706="고"),$B706,"")</f>
        <v/>
      </c>
      <c r="L706">
        <f t="shared" ref="L706:L769" si="126">IF(AND(E706="마", F706="저"),$B706,"")</f>
        <v>51.39</v>
      </c>
      <c r="AB706">
        <f t="shared" si="118"/>
        <v>0.99883381924198245</v>
      </c>
      <c r="AC706">
        <f t="shared" si="119"/>
        <v>99.883381924198247</v>
      </c>
      <c r="AD706">
        <f t="shared" si="120"/>
        <v>44.966571894392011</v>
      </c>
    </row>
    <row r="707" spans="1:30" x14ac:dyDescent="0.45">
      <c r="A707" t="s">
        <v>3902</v>
      </c>
      <c r="B707">
        <v>51.27</v>
      </c>
      <c r="C707">
        <f t="shared" ref="C707:C770" si="127">B707-B706</f>
        <v>-0.11999999999999744</v>
      </c>
      <c r="D707" s="13" t="str">
        <f t="shared" ref="D707:D770" si="128">IF(AND(ABS(C707)&gt;15,ABS(C706)&lt;15),"변곡점","")</f>
        <v/>
      </c>
      <c r="E707" s="11" t="str">
        <f t="shared" si="121"/>
        <v>마</v>
      </c>
      <c r="F707" s="11" t="str">
        <f t="shared" si="122"/>
        <v>저</v>
      </c>
      <c r="I707" t="str">
        <f t="shared" si="123"/>
        <v/>
      </c>
      <c r="J707" t="str">
        <f t="shared" si="124"/>
        <v/>
      </c>
      <c r="K707" t="str">
        <f t="shared" si="125"/>
        <v/>
      </c>
      <c r="L707">
        <f t="shared" si="126"/>
        <v>51.27</v>
      </c>
      <c r="AB707">
        <f t="shared" ref="AB707:AB770" si="129">B707/B706</f>
        <v>0.99766491535318158</v>
      </c>
      <c r="AC707">
        <f t="shared" si="119"/>
        <v>99.766491535318153</v>
      </c>
      <c r="AD707">
        <f t="shared" si="120"/>
        <v>44.933026588640729</v>
      </c>
    </row>
    <row r="708" spans="1:30" x14ac:dyDescent="0.45">
      <c r="A708" t="s">
        <v>3904</v>
      </c>
      <c r="B708">
        <v>51.18</v>
      </c>
      <c r="C708">
        <f t="shared" si="127"/>
        <v>-9.0000000000003411E-2</v>
      </c>
      <c r="D708" s="13" t="str">
        <f t="shared" si="128"/>
        <v/>
      </c>
      <c r="E708" s="11" t="str">
        <f t="shared" si="121"/>
        <v>마</v>
      </c>
      <c r="F708" s="11" t="str">
        <f t="shared" si="122"/>
        <v>저</v>
      </c>
      <c r="I708" t="str">
        <f t="shared" si="123"/>
        <v/>
      </c>
      <c r="J708" t="str">
        <f t="shared" si="124"/>
        <v/>
      </c>
      <c r="K708" t="str">
        <f t="shared" si="125"/>
        <v/>
      </c>
      <c r="L708">
        <f t="shared" si="126"/>
        <v>51.18</v>
      </c>
      <c r="AB708">
        <f t="shared" si="129"/>
        <v>0.99824458747805733</v>
      </c>
      <c r="AC708">
        <f t="shared" ref="AC708:AC771" si="130">AB708*100</f>
        <v>99.824458747805735</v>
      </c>
      <c r="AD708">
        <f t="shared" ref="AD708:AD771" si="131">DEGREES(ATAN(AC708/100))</f>
        <v>44.949666970915722</v>
      </c>
    </row>
    <row r="709" spans="1:30" x14ac:dyDescent="0.45">
      <c r="A709" t="s">
        <v>3908</v>
      </c>
      <c r="B709">
        <v>51.24</v>
      </c>
      <c r="C709">
        <f t="shared" si="127"/>
        <v>6.0000000000002274E-2</v>
      </c>
      <c r="D709" s="13" t="str">
        <f t="shared" si="128"/>
        <v/>
      </c>
      <c r="E709" s="11" t="str">
        <f t="shared" si="121"/>
        <v>마</v>
      </c>
      <c r="F709" s="11" t="str">
        <f t="shared" si="122"/>
        <v>저</v>
      </c>
      <c r="I709" t="str">
        <f t="shared" si="123"/>
        <v/>
      </c>
      <c r="J709" t="str">
        <f t="shared" si="124"/>
        <v/>
      </c>
      <c r="K709" t="str">
        <f t="shared" si="125"/>
        <v/>
      </c>
      <c r="L709">
        <f t="shared" si="126"/>
        <v>51.24</v>
      </c>
      <c r="AB709">
        <f t="shared" si="129"/>
        <v>1.0011723329425557</v>
      </c>
      <c r="AC709">
        <f t="shared" si="130"/>
        <v>100.11723329425557</v>
      </c>
      <c r="AD709">
        <f t="shared" si="131"/>
        <v>45.033565186267523</v>
      </c>
    </row>
    <row r="710" spans="1:30" x14ac:dyDescent="0.45">
      <c r="A710" t="s">
        <v>3915</v>
      </c>
      <c r="B710">
        <v>50.97</v>
      </c>
      <c r="C710">
        <f t="shared" si="127"/>
        <v>-0.27000000000000313</v>
      </c>
      <c r="D710" s="13" t="str">
        <f t="shared" si="128"/>
        <v/>
      </c>
      <c r="E710" s="11" t="str">
        <f t="shared" si="121"/>
        <v>마</v>
      </c>
      <c r="F710" s="11" t="str">
        <f t="shared" si="122"/>
        <v>저</v>
      </c>
      <c r="I710" t="str">
        <f t="shared" si="123"/>
        <v/>
      </c>
      <c r="J710" t="str">
        <f t="shared" si="124"/>
        <v/>
      </c>
      <c r="K710" t="str">
        <f t="shared" si="125"/>
        <v/>
      </c>
      <c r="L710">
        <f t="shared" si="126"/>
        <v>50.97</v>
      </c>
      <c r="AB710">
        <f t="shared" si="129"/>
        <v>0.9947306791569086</v>
      </c>
      <c r="AC710">
        <f t="shared" si="130"/>
        <v>99.473067915690862</v>
      </c>
      <c r="AD710">
        <f t="shared" si="131"/>
        <v>44.848646663878519</v>
      </c>
    </row>
    <row r="711" spans="1:30" x14ac:dyDescent="0.45">
      <c r="A711" t="s">
        <v>3917</v>
      </c>
      <c r="B711">
        <v>50.79</v>
      </c>
      <c r="C711">
        <f t="shared" si="127"/>
        <v>-0.17999999999999972</v>
      </c>
      <c r="D711" s="13" t="str">
        <f t="shared" si="128"/>
        <v/>
      </c>
      <c r="E711" s="11" t="str">
        <f t="shared" si="121"/>
        <v>마</v>
      </c>
      <c r="F711" s="11" t="str">
        <f t="shared" si="122"/>
        <v>저</v>
      </c>
      <c r="I711" t="str">
        <f t="shared" si="123"/>
        <v/>
      </c>
      <c r="J711" t="str">
        <f t="shared" si="124"/>
        <v/>
      </c>
      <c r="K711" t="str">
        <f t="shared" si="125"/>
        <v/>
      </c>
      <c r="L711">
        <f t="shared" si="126"/>
        <v>50.79</v>
      </c>
      <c r="AB711">
        <f t="shared" si="129"/>
        <v>0.9964685108887581</v>
      </c>
      <c r="AC711">
        <f t="shared" si="130"/>
        <v>99.646851088875806</v>
      </c>
      <c r="AD711">
        <f t="shared" si="131"/>
        <v>44.898651439111333</v>
      </c>
    </row>
    <row r="712" spans="1:30" x14ac:dyDescent="0.45">
      <c r="A712" t="s">
        <v>3918</v>
      </c>
      <c r="B712">
        <v>50.91</v>
      </c>
      <c r="C712">
        <f t="shared" si="127"/>
        <v>0.11999999999999744</v>
      </c>
      <c r="D712" s="13" t="str">
        <f t="shared" si="128"/>
        <v/>
      </c>
      <c r="E712" s="11" t="str">
        <f t="shared" si="121"/>
        <v>마</v>
      </c>
      <c r="F712" s="11" t="str">
        <f t="shared" si="122"/>
        <v>저</v>
      </c>
      <c r="I712" t="str">
        <f t="shared" si="123"/>
        <v/>
      </c>
      <c r="J712" t="str">
        <f t="shared" si="124"/>
        <v/>
      </c>
      <c r="K712" t="str">
        <f t="shared" si="125"/>
        <v/>
      </c>
      <c r="L712">
        <f t="shared" si="126"/>
        <v>50.91</v>
      </c>
      <c r="AB712">
        <f t="shared" si="129"/>
        <v>1.002362669816893</v>
      </c>
      <c r="AC712">
        <f t="shared" si="130"/>
        <v>100.2362669816893</v>
      </c>
      <c r="AD712">
        <f t="shared" si="131"/>
        <v>45.067605608168591</v>
      </c>
    </row>
    <row r="713" spans="1:30" x14ac:dyDescent="0.45">
      <c r="A713" t="s">
        <v>3927</v>
      </c>
      <c r="B713">
        <v>50.88</v>
      </c>
      <c r="C713">
        <f t="shared" si="127"/>
        <v>-2.9999999999994031E-2</v>
      </c>
      <c r="D713" s="13" t="str">
        <f t="shared" si="128"/>
        <v/>
      </c>
      <c r="E713" s="11" t="str">
        <f t="shared" si="121"/>
        <v>마</v>
      </c>
      <c r="F713" s="11" t="str">
        <f t="shared" si="122"/>
        <v>저</v>
      </c>
      <c r="I713" t="str">
        <f t="shared" si="123"/>
        <v/>
      </c>
      <c r="J713" t="str">
        <f t="shared" si="124"/>
        <v/>
      </c>
      <c r="K713" t="str">
        <f t="shared" si="125"/>
        <v/>
      </c>
      <c r="L713">
        <f t="shared" si="126"/>
        <v>50.88</v>
      </c>
      <c r="AB713">
        <f t="shared" si="129"/>
        <v>0.9994107248084857</v>
      </c>
      <c r="AC713">
        <f t="shared" si="130"/>
        <v>99.941072480848575</v>
      </c>
      <c r="AD713">
        <f t="shared" si="131"/>
        <v>44.983113534378397</v>
      </c>
    </row>
    <row r="714" spans="1:30" x14ac:dyDescent="0.45">
      <c r="A714" t="s">
        <v>3930</v>
      </c>
      <c r="B714">
        <v>50.82</v>
      </c>
      <c r="C714">
        <f t="shared" si="127"/>
        <v>-6.0000000000002274E-2</v>
      </c>
      <c r="D714" s="13" t="str">
        <f t="shared" si="128"/>
        <v/>
      </c>
      <c r="E714" s="11" t="str">
        <f t="shared" si="121"/>
        <v>마</v>
      </c>
      <c r="F714" s="11" t="str">
        <f t="shared" si="122"/>
        <v>저</v>
      </c>
      <c r="I714" t="str">
        <f t="shared" si="123"/>
        <v/>
      </c>
      <c r="J714" t="str">
        <f t="shared" si="124"/>
        <v/>
      </c>
      <c r="K714" t="str">
        <f t="shared" si="125"/>
        <v/>
      </c>
      <c r="L714">
        <f t="shared" si="126"/>
        <v>50.82</v>
      </c>
      <c r="AB714">
        <f t="shared" si="129"/>
        <v>0.99882075471698106</v>
      </c>
      <c r="AC714">
        <f t="shared" si="130"/>
        <v>99.882075471698101</v>
      </c>
      <c r="AD714">
        <f t="shared" si="131"/>
        <v>44.966197184150133</v>
      </c>
    </row>
    <row r="715" spans="1:30" x14ac:dyDescent="0.45">
      <c r="A715" t="s">
        <v>3943</v>
      </c>
      <c r="B715">
        <v>50.76</v>
      </c>
      <c r="C715">
        <f t="shared" si="127"/>
        <v>-6.0000000000002274E-2</v>
      </c>
      <c r="D715" s="13" t="str">
        <f t="shared" si="128"/>
        <v/>
      </c>
      <c r="E715" s="11" t="str">
        <f t="shared" si="121"/>
        <v>마</v>
      </c>
      <c r="F715" s="11" t="str">
        <f t="shared" si="122"/>
        <v>저</v>
      </c>
      <c r="I715" t="str">
        <f t="shared" si="123"/>
        <v/>
      </c>
      <c r="J715" t="str">
        <f t="shared" si="124"/>
        <v/>
      </c>
      <c r="K715" t="str">
        <f t="shared" si="125"/>
        <v/>
      </c>
      <c r="L715">
        <f t="shared" si="126"/>
        <v>50.76</v>
      </c>
      <c r="AB715">
        <f t="shared" si="129"/>
        <v>0.998819362455726</v>
      </c>
      <c r="AC715">
        <f t="shared" si="130"/>
        <v>99.881936245572604</v>
      </c>
      <c r="AD715">
        <f t="shared" si="131"/>
        <v>44.966157251713042</v>
      </c>
    </row>
    <row r="716" spans="1:30" x14ac:dyDescent="0.45">
      <c r="A716" t="s">
        <v>3937</v>
      </c>
      <c r="B716">
        <v>50.67</v>
      </c>
      <c r="C716">
        <f t="shared" si="127"/>
        <v>-8.9999999999996305E-2</v>
      </c>
      <c r="D716" s="13" t="str">
        <f t="shared" si="128"/>
        <v/>
      </c>
      <c r="E716" s="11" t="str">
        <f t="shared" si="121"/>
        <v>마</v>
      </c>
      <c r="F716" s="11" t="str">
        <f t="shared" si="122"/>
        <v>저</v>
      </c>
      <c r="I716" t="str">
        <f t="shared" si="123"/>
        <v/>
      </c>
      <c r="J716" t="str">
        <f t="shared" si="124"/>
        <v/>
      </c>
      <c r="K716" t="str">
        <f t="shared" si="125"/>
        <v/>
      </c>
      <c r="L716">
        <f t="shared" si="126"/>
        <v>50.67</v>
      </c>
      <c r="AB716">
        <f t="shared" si="129"/>
        <v>0.99822695035460995</v>
      </c>
      <c r="AC716">
        <f t="shared" si="130"/>
        <v>99.822695035460995</v>
      </c>
      <c r="AD716">
        <f t="shared" si="131"/>
        <v>44.949160812354613</v>
      </c>
    </row>
    <row r="717" spans="1:30" x14ac:dyDescent="0.45">
      <c r="A717" t="s">
        <v>3935</v>
      </c>
      <c r="B717">
        <v>50.58</v>
      </c>
      <c r="C717">
        <f t="shared" si="127"/>
        <v>-9.0000000000003411E-2</v>
      </c>
      <c r="D717" s="13" t="str">
        <f t="shared" si="128"/>
        <v/>
      </c>
      <c r="E717" s="11" t="str">
        <f t="shared" si="121"/>
        <v>마</v>
      </c>
      <c r="F717" s="11" t="str">
        <f t="shared" si="122"/>
        <v>저</v>
      </c>
      <c r="I717" t="str">
        <f t="shared" si="123"/>
        <v/>
      </c>
      <c r="J717" t="str">
        <f t="shared" si="124"/>
        <v/>
      </c>
      <c r="K717" t="str">
        <f t="shared" si="125"/>
        <v/>
      </c>
      <c r="L717">
        <f t="shared" si="126"/>
        <v>50.58</v>
      </c>
      <c r="AB717">
        <f t="shared" si="129"/>
        <v>0.99822380106571929</v>
      </c>
      <c r="AC717">
        <f t="shared" si="130"/>
        <v>99.822380106571927</v>
      </c>
      <c r="AD717">
        <f t="shared" si="131"/>
        <v>44.949070431624143</v>
      </c>
    </row>
    <row r="718" spans="1:30" x14ac:dyDescent="0.45">
      <c r="A718" t="s">
        <v>3947</v>
      </c>
      <c r="B718">
        <v>50.67</v>
      </c>
      <c r="C718">
        <f t="shared" si="127"/>
        <v>9.0000000000003411E-2</v>
      </c>
      <c r="D718" s="13" t="str">
        <f t="shared" si="128"/>
        <v/>
      </c>
      <c r="E718" s="11" t="str">
        <f t="shared" si="121"/>
        <v>마</v>
      </c>
      <c r="F718" s="11" t="str">
        <f t="shared" si="122"/>
        <v>저</v>
      </c>
      <c r="I718" t="str">
        <f t="shared" si="123"/>
        <v/>
      </c>
      <c r="J718" t="str">
        <f t="shared" si="124"/>
        <v/>
      </c>
      <c r="K718" t="str">
        <f t="shared" si="125"/>
        <v/>
      </c>
      <c r="L718">
        <f t="shared" si="126"/>
        <v>50.67</v>
      </c>
      <c r="AB718">
        <f t="shared" si="129"/>
        <v>1.001779359430605</v>
      </c>
      <c r="AC718">
        <f t="shared" si="130"/>
        <v>100.1779359430605</v>
      </c>
      <c r="AD718">
        <f t="shared" si="131"/>
        <v>45.050929568375864</v>
      </c>
    </row>
    <row r="719" spans="1:30" x14ac:dyDescent="0.45">
      <c r="A719" t="s">
        <v>3950</v>
      </c>
      <c r="B719">
        <v>50.4</v>
      </c>
      <c r="C719">
        <f t="shared" si="127"/>
        <v>-0.27000000000000313</v>
      </c>
      <c r="D719" s="13" t="str">
        <f t="shared" si="128"/>
        <v/>
      </c>
      <c r="E719" s="11" t="str">
        <f t="shared" si="121"/>
        <v>마</v>
      </c>
      <c r="F719" s="11" t="str">
        <f t="shared" si="122"/>
        <v>저</v>
      </c>
      <c r="I719" t="str">
        <f t="shared" si="123"/>
        <v/>
      </c>
      <c r="J719" t="str">
        <f t="shared" si="124"/>
        <v/>
      </c>
      <c r="K719" t="str">
        <f t="shared" si="125"/>
        <v/>
      </c>
      <c r="L719">
        <f t="shared" si="126"/>
        <v>50.4</v>
      </c>
      <c r="AB719">
        <f t="shared" si="129"/>
        <v>0.99467140319715797</v>
      </c>
      <c r="AC719">
        <f t="shared" si="130"/>
        <v>99.467140319715796</v>
      </c>
      <c r="AD719">
        <f t="shared" si="131"/>
        <v>44.846939510550477</v>
      </c>
    </row>
    <row r="720" spans="1:30" x14ac:dyDescent="0.45">
      <c r="A720" t="s">
        <v>3962</v>
      </c>
      <c r="B720">
        <v>50.34</v>
      </c>
      <c r="C720">
        <f t="shared" si="127"/>
        <v>-5.9999999999995168E-2</v>
      </c>
      <c r="D720" s="13" t="str">
        <f t="shared" si="128"/>
        <v/>
      </c>
      <c r="E720" s="11" t="str">
        <f t="shared" si="121"/>
        <v>마</v>
      </c>
      <c r="F720" s="11" t="str">
        <f t="shared" si="122"/>
        <v>저</v>
      </c>
      <c r="I720" t="str">
        <f t="shared" si="123"/>
        <v/>
      </c>
      <c r="J720" t="str">
        <f t="shared" si="124"/>
        <v/>
      </c>
      <c r="K720" t="str">
        <f t="shared" si="125"/>
        <v/>
      </c>
      <c r="L720">
        <f t="shared" si="126"/>
        <v>50.34</v>
      </c>
      <c r="AB720">
        <f t="shared" si="129"/>
        <v>0.99880952380952392</v>
      </c>
      <c r="AC720">
        <f t="shared" si="130"/>
        <v>99.880952380952394</v>
      </c>
      <c r="AD720">
        <f t="shared" si="131"/>
        <v>44.965875060906356</v>
      </c>
    </row>
    <row r="721" spans="1:30" x14ac:dyDescent="0.45">
      <c r="A721" t="s">
        <v>3959</v>
      </c>
      <c r="B721">
        <v>50.28</v>
      </c>
      <c r="C721">
        <f t="shared" si="127"/>
        <v>-6.0000000000002274E-2</v>
      </c>
      <c r="D721" s="13" t="str">
        <f t="shared" si="128"/>
        <v/>
      </c>
      <c r="E721" s="11" t="str">
        <f t="shared" si="121"/>
        <v>마</v>
      </c>
      <c r="F721" s="11" t="str">
        <f t="shared" si="122"/>
        <v>저</v>
      </c>
      <c r="I721" t="str">
        <f t="shared" si="123"/>
        <v/>
      </c>
      <c r="J721" t="str">
        <f t="shared" si="124"/>
        <v/>
      </c>
      <c r="K721" t="str">
        <f t="shared" si="125"/>
        <v/>
      </c>
      <c r="L721">
        <f t="shared" si="126"/>
        <v>50.28</v>
      </c>
      <c r="AB721">
        <f t="shared" si="129"/>
        <v>0.99880810488676997</v>
      </c>
      <c r="AC721">
        <f t="shared" si="130"/>
        <v>99.880810488677</v>
      </c>
      <c r="AD721">
        <f t="shared" si="131"/>
        <v>44.965834363314215</v>
      </c>
    </row>
    <row r="722" spans="1:30" x14ac:dyDescent="0.45">
      <c r="A722" t="s">
        <v>3963</v>
      </c>
      <c r="B722">
        <v>50.04</v>
      </c>
      <c r="C722">
        <f t="shared" si="127"/>
        <v>-0.24000000000000199</v>
      </c>
      <c r="D722" s="13" t="str">
        <f t="shared" si="128"/>
        <v/>
      </c>
      <c r="E722" s="11" t="str">
        <f t="shared" si="121"/>
        <v>마</v>
      </c>
      <c r="F722" s="11" t="str">
        <f t="shared" si="122"/>
        <v>저</v>
      </c>
      <c r="I722" t="str">
        <f t="shared" si="123"/>
        <v/>
      </c>
      <c r="J722" t="str">
        <f t="shared" si="124"/>
        <v/>
      </c>
      <c r="K722" t="str">
        <f t="shared" si="125"/>
        <v/>
      </c>
      <c r="L722">
        <f t="shared" si="126"/>
        <v>50.04</v>
      </c>
      <c r="AB722">
        <f t="shared" si="129"/>
        <v>0.99522673031026254</v>
      </c>
      <c r="AC722">
        <f t="shared" si="130"/>
        <v>99.522673031026258</v>
      </c>
      <c r="AD722">
        <f t="shared" si="131"/>
        <v>44.862929018645346</v>
      </c>
    </row>
    <row r="723" spans="1:30" x14ac:dyDescent="0.45">
      <c r="A723" t="s">
        <v>3970</v>
      </c>
      <c r="B723">
        <v>62.37</v>
      </c>
      <c r="C723">
        <f t="shared" si="127"/>
        <v>12.329999999999998</v>
      </c>
      <c r="D723" s="13" t="str">
        <f t="shared" si="128"/>
        <v/>
      </c>
      <c r="E723" s="11" t="str">
        <f t="shared" si="121"/>
        <v>마</v>
      </c>
      <c r="F723" s="11" t="str">
        <f t="shared" si="122"/>
        <v>저</v>
      </c>
      <c r="I723" t="str">
        <f t="shared" si="123"/>
        <v/>
      </c>
      <c r="J723" t="str">
        <f t="shared" si="124"/>
        <v/>
      </c>
      <c r="K723" t="str">
        <f t="shared" si="125"/>
        <v/>
      </c>
      <c r="L723">
        <f t="shared" si="126"/>
        <v>62.37</v>
      </c>
      <c r="AB723">
        <f t="shared" si="129"/>
        <v>1.2464028776978417</v>
      </c>
      <c r="AC723">
        <f t="shared" si="130"/>
        <v>124.64028776978418</v>
      </c>
      <c r="AD723">
        <f t="shared" si="131"/>
        <v>51.259621182722867</v>
      </c>
    </row>
    <row r="724" spans="1:30" x14ac:dyDescent="0.45">
      <c r="A724" t="s">
        <v>3979</v>
      </c>
      <c r="B724">
        <v>81.81</v>
      </c>
      <c r="C724">
        <f t="shared" si="127"/>
        <v>19.440000000000005</v>
      </c>
      <c r="D724" s="13" t="str">
        <f t="shared" si="128"/>
        <v>변곡점</v>
      </c>
      <c r="E724" s="11" t="str">
        <f t="shared" si="121"/>
        <v>플</v>
      </c>
      <c r="F724" s="11" t="str">
        <f t="shared" si="122"/>
        <v>고</v>
      </c>
      <c r="I724">
        <f t="shared" si="123"/>
        <v>81.81</v>
      </c>
      <c r="J724" t="str">
        <f t="shared" si="124"/>
        <v/>
      </c>
      <c r="K724" t="str">
        <f t="shared" si="125"/>
        <v/>
      </c>
      <c r="L724" t="str">
        <f t="shared" si="126"/>
        <v/>
      </c>
      <c r="AB724">
        <f t="shared" si="129"/>
        <v>1.3116883116883118</v>
      </c>
      <c r="AC724">
        <f t="shared" si="130"/>
        <v>131.16883116883119</v>
      </c>
      <c r="AD724">
        <f t="shared" si="131"/>
        <v>52.678963807368703</v>
      </c>
    </row>
    <row r="725" spans="1:30" x14ac:dyDescent="0.45">
      <c r="A725" t="s">
        <v>3982</v>
      </c>
      <c r="B725">
        <v>82.35</v>
      </c>
      <c r="C725">
        <f t="shared" si="127"/>
        <v>0.53999999999999204</v>
      </c>
      <c r="D725" s="13" t="str">
        <f t="shared" si="128"/>
        <v/>
      </c>
      <c r="E725" s="11" t="str">
        <f t="shared" si="121"/>
        <v>플</v>
      </c>
      <c r="F725" s="11" t="str">
        <f t="shared" si="122"/>
        <v>저</v>
      </c>
      <c r="I725" t="str">
        <f t="shared" si="123"/>
        <v/>
      </c>
      <c r="J725">
        <f t="shared" si="124"/>
        <v>82.35</v>
      </c>
      <c r="K725" t="str">
        <f t="shared" si="125"/>
        <v/>
      </c>
      <c r="L725" t="str">
        <f t="shared" si="126"/>
        <v/>
      </c>
      <c r="AB725">
        <f t="shared" si="129"/>
        <v>1.0066006600660065</v>
      </c>
      <c r="AC725">
        <f t="shared" si="130"/>
        <v>100.66006600660064</v>
      </c>
      <c r="AD725">
        <f t="shared" si="131"/>
        <v>45.188472279129854</v>
      </c>
    </row>
    <row r="726" spans="1:30" x14ac:dyDescent="0.45">
      <c r="A726" t="s">
        <v>3990</v>
      </c>
      <c r="B726">
        <v>83.04</v>
      </c>
      <c r="C726">
        <f t="shared" si="127"/>
        <v>0.69000000000001194</v>
      </c>
      <c r="D726" s="13" t="str">
        <f t="shared" si="128"/>
        <v/>
      </c>
      <c r="E726" s="11" t="str">
        <f t="shared" si="121"/>
        <v>플</v>
      </c>
      <c r="F726" s="11" t="str">
        <f t="shared" si="122"/>
        <v>저</v>
      </c>
      <c r="I726" t="str">
        <f t="shared" si="123"/>
        <v/>
      </c>
      <c r="J726">
        <f t="shared" si="124"/>
        <v>83.04</v>
      </c>
      <c r="K726" t="str">
        <f t="shared" si="125"/>
        <v/>
      </c>
      <c r="L726" t="str">
        <f t="shared" si="126"/>
        <v/>
      </c>
      <c r="AB726">
        <f t="shared" si="129"/>
        <v>1.0083788706739527</v>
      </c>
      <c r="AC726">
        <f t="shared" si="130"/>
        <v>100.83788706739527</v>
      </c>
      <c r="AD726">
        <f t="shared" si="131"/>
        <v>45.239034152607985</v>
      </c>
    </row>
    <row r="727" spans="1:30" x14ac:dyDescent="0.45">
      <c r="A727" t="s">
        <v>3997</v>
      </c>
      <c r="B727">
        <v>53.07</v>
      </c>
      <c r="C727">
        <f t="shared" si="127"/>
        <v>-29.970000000000006</v>
      </c>
      <c r="D727" s="13" t="str">
        <f t="shared" si="128"/>
        <v>변곡점</v>
      </c>
      <c r="E727" s="11" t="str">
        <f t="shared" si="121"/>
        <v>마</v>
      </c>
      <c r="F727" s="11" t="str">
        <f t="shared" si="122"/>
        <v>고</v>
      </c>
      <c r="I727" t="str">
        <f t="shared" si="123"/>
        <v/>
      </c>
      <c r="J727" t="str">
        <f t="shared" si="124"/>
        <v/>
      </c>
      <c r="K727">
        <f t="shared" si="125"/>
        <v>53.07</v>
      </c>
      <c r="L727" t="str">
        <f t="shared" si="126"/>
        <v/>
      </c>
      <c r="AB727">
        <f t="shared" si="129"/>
        <v>0.63908959537572252</v>
      </c>
      <c r="AC727">
        <f t="shared" si="130"/>
        <v>63.908959537572251</v>
      </c>
      <c r="AD727">
        <f t="shared" si="131"/>
        <v>32.582222706828212</v>
      </c>
    </row>
    <row r="728" spans="1:30" x14ac:dyDescent="0.45">
      <c r="A728" t="s">
        <v>4000</v>
      </c>
      <c r="B728">
        <v>52.89</v>
      </c>
      <c r="C728">
        <f t="shared" si="127"/>
        <v>-0.17999999999999972</v>
      </c>
      <c r="D728" s="13" t="str">
        <f t="shared" si="128"/>
        <v/>
      </c>
      <c r="E728" s="11" t="str">
        <f t="shared" si="121"/>
        <v>마</v>
      </c>
      <c r="F728" s="11" t="str">
        <f t="shared" si="122"/>
        <v>저</v>
      </c>
      <c r="I728" t="str">
        <f t="shared" si="123"/>
        <v/>
      </c>
      <c r="J728" t="str">
        <f t="shared" si="124"/>
        <v/>
      </c>
      <c r="K728" t="str">
        <f t="shared" si="125"/>
        <v/>
      </c>
      <c r="L728">
        <f t="shared" si="126"/>
        <v>52.89</v>
      </c>
      <c r="AB728">
        <f t="shared" si="129"/>
        <v>0.99660825325042401</v>
      </c>
      <c r="AC728">
        <f t="shared" si="130"/>
        <v>99.660825325042396</v>
      </c>
      <c r="AD728">
        <f t="shared" si="131"/>
        <v>44.902668644848632</v>
      </c>
    </row>
    <row r="729" spans="1:30" x14ac:dyDescent="0.45">
      <c r="A729" t="s">
        <v>4005</v>
      </c>
      <c r="B729">
        <v>52.68</v>
      </c>
      <c r="C729">
        <f t="shared" si="127"/>
        <v>-0.21000000000000085</v>
      </c>
      <c r="D729" s="13" t="str">
        <f t="shared" si="128"/>
        <v/>
      </c>
      <c r="E729" s="11" t="str">
        <f t="shared" si="121"/>
        <v>마</v>
      </c>
      <c r="F729" s="11" t="str">
        <f t="shared" si="122"/>
        <v>저</v>
      </c>
      <c r="I729" t="str">
        <f t="shared" si="123"/>
        <v/>
      </c>
      <c r="J729" t="str">
        <f t="shared" si="124"/>
        <v/>
      </c>
      <c r="K729" t="str">
        <f t="shared" si="125"/>
        <v/>
      </c>
      <c r="L729">
        <f t="shared" si="126"/>
        <v>52.68</v>
      </c>
      <c r="AB729">
        <f t="shared" si="129"/>
        <v>0.99602949517867267</v>
      </c>
      <c r="AC729">
        <f t="shared" si="130"/>
        <v>99.602949517867273</v>
      </c>
      <c r="AD729">
        <f t="shared" si="131"/>
        <v>44.886027301053922</v>
      </c>
    </row>
    <row r="730" spans="1:30" x14ac:dyDescent="0.45">
      <c r="A730" t="s">
        <v>4009</v>
      </c>
      <c r="B730">
        <v>52.56</v>
      </c>
      <c r="C730">
        <f t="shared" si="127"/>
        <v>-0.11999999999999744</v>
      </c>
      <c r="D730" s="13" t="str">
        <f t="shared" si="128"/>
        <v/>
      </c>
      <c r="E730" s="11" t="str">
        <f t="shared" si="121"/>
        <v>마</v>
      </c>
      <c r="F730" s="11" t="str">
        <f t="shared" si="122"/>
        <v>저</v>
      </c>
      <c r="I730" t="str">
        <f t="shared" si="123"/>
        <v/>
      </c>
      <c r="J730" t="str">
        <f t="shared" si="124"/>
        <v/>
      </c>
      <c r="K730" t="str">
        <f t="shared" si="125"/>
        <v/>
      </c>
      <c r="L730">
        <f t="shared" si="126"/>
        <v>52.56</v>
      </c>
      <c r="AB730">
        <f t="shared" si="129"/>
        <v>0.99772209567198178</v>
      </c>
      <c r="AC730">
        <f t="shared" si="130"/>
        <v>99.772209567198175</v>
      </c>
      <c r="AD730">
        <f t="shared" si="131"/>
        <v>44.934668466725604</v>
      </c>
    </row>
    <row r="731" spans="1:30" x14ac:dyDescent="0.45">
      <c r="A731" t="s">
        <v>4017</v>
      </c>
      <c r="B731">
        <v>52.38</v>
      </c>
      <c r="C731">
        <f t="shared" si="127"/>
        <v>-0.17999999999999972</v>
      </c>
      <c r="D731" s="13" t="str">
        <f t="shared" si="128"/>
        <v/>
      </c>
      <c r="E731" s="11" t="str">
        <f t="shared" ref="E731:E794" si="132">IF(D731="변곡점",IF(E730="마","플","마"),E730)</f>
        <v>마</v>
      </c>
      <c r="F731" s="11" t="str">
        <f t="shared" ref="F731:F794" si="133">IF(ABS(C731)&gt;15,"고","저")</f>
        <v>저</v>
      </c>
      <c r="I731" t="str">
        <f t="shared" si="123"/>
        <v/>
      </c>
      <c r="J731" t="str">
        <f t="shared" si="124"/>
        <v/>
      </c>
      <c r="K731" t="str">
        <f t="shared" si="125"/>
        <v/>
      </c>
      <c r="L731">
        <f t="shared" si="126"/>
        <v>52.38</v>
      </c>
      <c r="AB731">
        <f t="shared" si="129"/>
        <v>0.99657534246575341</v>
      </c>
      <c r="AC731">
        <f t="shared" si="130"/>
        <v>99.657534246575338</v>
      </c>
      <c r="AD731">
        <f t="shared" si="131"/>
        <v>44.901722601505142</v>
      </c>
    </row>
    <row r="732" spans="1:30" x14ac:dyDescent="0.45">
      <c r="A732" t="s">
        <v>4012</v>
      </c>
      <c r="B732">
        <v>52.35</v>
      </c>
      <c r="C732">
        <f t="shared" si="127"/>
        <v>-3.0000000000001137E-2</v>
      </c>
      <c r="D732" s="13" t="str">
        <f t="shared" si="128"/>
        <v/>
      </c>
      <c r="E732" s="11" t="str">
        <f t="shared" si="132"/>
        <v>마</v>
      </c>
      <c r="F732" s="11" t="str">
        <f t="shared" si="133"/>
        <v>저</v>
      </c>
      <c r="I732" t="str">
        <f t="shared" si="123"/>
        <v/>
      </c>
      <c r="J732" t="str">
        <f t="shared" si="124"/>
        <v/>
      </c>
      <c r="K732" t="str">
        <f t="shared" si="125"/>
        <v/>
      </c>
      <c r="L732">
        <f t="shared" si="126"/>
        <v>52.35</v>
      </c>
      <c r="AB732">
        <f t="shared" si="129"/>
        <v>0.99942726231386025</v>
      </c>
      <c r="AC732">
        <f t="shared" si="130"/>
        <v>99.942726231386018</v>
      </c>
      <c r="AD732">
        <f t="shared" si="131"/>
        <v>44.983587574349478</v>
      </c>
    </row>
    <row r="733" spans="1:30" x14ac:dyDescent="0.45">
      <c r="A733" t="s">
        <v>4025</v>
      </c>
      <c r="B733">
        <v>51.84</v>
      </c>
      <c r="C733">
        <f t="shared" si="127"/>
        <v>-0.50999999999999801</v>
      </c>
      <c r="D733" s="13" t="str">
        <f t="shared" si="128"/>
        <v/>
      </c>
      <c r="E733" s="11" t="str">
        <f t="shared" si="132"/>
        <v>마</v>
      </c>
      <c r="F733" s="11" t="str">
        <f t="shared" si="133"/>
        <v>저</v>
      </c>
      <c r="I733" t="str">
        <f t="shared" si="123"/>
        <v/>
      </c>
      <c r="J733" t="str">
        <f t="shared" si="124"/>
        <v/>
      </c>
      <c r="K733" t="str">
        <f t="shared" si="125"/>
        <v/>
      </c>
      <c r="L733">
        <f t="shared" si="126"/>
        <v>51.84</v>
      </c>
      <c r="AB733">
        <f t="shared" si="129"/>
        <v>0.99025787965616052</v>
      </c>
      <c r="AC733">
        <f t="shared" si="130"/>
        <v>99.025787965616047</v>
      </c>
      <c r="AD733">
        <f t="shared" si="131"/>
        <v>44.719544925836722</v>
      </c>
    </row>
    <row r="734" spans="1:30" x14ac:dyDescent="0.45">
      <c r="A734" t="s">
        <v>4027</v>
      </c>
      <c r="B734">
        <v>51.36</v>
      </c>
      <c r="C734">
        <f t="shared" si="127"/>
        <v>-0.48000000000000398</v>
      </c>
      <c r="D734" s="13" t="str">
        <f t="shared" si="128"/>
        <v/>
      </c>
      <c r="E734" s="11" t="str">
        <f t="shared" si="132"/>
        <v>마</v>
      </c>
      <c r="F734" s="11" t="str">
        <f t="shared" si="133"/>
        <v>저</v>
      </c>
      <c r="I734" t="str">
        <f t="shared" si="123"/>
        <v/>
      </c>
      <c r="J734" t="str">
        <f t="shared" si="124"/>
        <v/>
      </c>
      <c r="K734" t="str">
        <f t="shared" si="125"/>
        <v/>
      </c>
      <c r="L734">
        <f t="shared" si="126"/>
        <v>51.36</v>
      </c>
      <c r="AB734">
        <f t="shared" si="129"/>
        <v>0.9907407407407407</v>
      </c>
      <c r="AC734">
        <f t="shared" si="130"/>
        <v>99.074074074074076</v>
      </c>
      <c r="AD734">
        <f t="shared" si="131"/>
        <v>44.733509923941597</v>
      </c>
    </row>
    <row r="735" spans="1:30" x14ac:dyDescent="0.45">
      <c r="A735" t="s">
        <v>4033</v>
      </c>
      <c r="B735">
        <v>51.42</v>
      </c>
      <c r="C735">
        <f t="shared" si="127"/>
        <v>6.0000000000002274E-2</v>
      </c>
      <c r="D735" s="13" t="str">
        <f t="shared" si="128"/>
        <v/>
      </c>
      <c r="E735" s="11" t="str">
        <f t="shared" si="132"/>
        <v>마</v>
      </c>
      <c r="F735" s="11" t="str">
        <f t="shared" si="133"/>
        <v>저</v>
      </c>
      <c r="I735" t="str">
        <f t="shared" si="123"/>
        <v/>
      </c>
      <c r="J735" t="str">
        <f t="shared" si="124"/>
        <v/>
      </c>
      <c r="K735" t="str">
        <f t="shared" si="125"/>
        <v/>
      </c>
      <c r="L735">
        <f t="shared" si="126"/>
        <v>51.42</v>
      </c>
      <c r="AB735">
        <f t="shared" si="129"/>
        <v>1.0011682242990654</v>
      </c>
      <c r="AC735">
        <f t="shared" si="130"/>
        <v>100.11682242990653</v>
      </c>
      <c r="AD735">
        <f t="shared" si="131"/>
        <v>45.033447619967603</v>
      </c>
    </row>
    <row r="736" spans="1:30" x14ac:dyDescent="0.45">
      <c r="A736" t="s">
        <v>4037</v>
      </c>
      <c r="B736">
        <v>51.39</v>
      </c>
      <c r="C736">
        <f t="shared" si="127"/>
        <v>-3.0000000000001137E-2</v>
      </c>
      <c r="D736" s="13" t="str">
        <f t="shared" si="128"/>
        <v/>
      </c>
      <c r="E736" s="11" t="str">
        <f t="shared" si="132"/>
        <v>마</v>
      </c>
      <c r="F736" s="11" t="str">
        <f t="shared" si="133"/>
        <v>저</v>
      </c>
      <c r="I736" t="str">
        <f t="shared" si="123"/>
        <v/>
      </c>
      <c r="J736" t="str">
        <f t="shared" si="124"/>
        <v/>
      </c>
      <c r="K736" t="str">
        <f t="shared" si="125"/>
        <v/>
      </c>
      <c r="L736">
        <f t="shared" si="126"/>
        <v>51.39</v>
      </c>
      <c r="AB736">
        <f t="shared" si="129"/>
        <v>0.99941656942823798</v>
      </c>
      <c r="AC736">
        <f t="shared" si="130"/>
        <v>99.941656942823798</v>
      </c>
      <c r="AD736">
        <f t="shared" si="131"/>
        <v>44.983281068606104</v>
      </c>
    </row>
    <row r="737" spans="1:30" x14ac:dyDescent="0.45">
      <c r="A737" t="s">
        <v>4035</v>
      </c>
      <c r="B737">
        <v>51.3</v>
      </c>
      <c r="C737">
        <f t="shared" si="127"/>
        <v>-9.0000000000003411E-2</v>
      </c>
      <c r="D737" s="13" t="str">
        <f t="shared" si="128"/>
        <v/>
      </c>
      <c r="E737" s="11" t="str">
        <f t="shared" si="132"/>
        <v>마</v>
      </c>
      <c r="F737" s="11" t="str">
        <f t="shared" si="133"/>
        <v>저</v>
      </c>
      <c r="I737" t="str">
        <f t="shared" si="123"/>
        <v/>
      </c>
      <c r="J737" t="str">
        <f t="shared" si="124"/>
        <v/>
      </c>
      <c r="K737" t="str">
        <f t="shared" si="125"/>
        <v/>
      </c>
      <c r="L737">
        <f t="shared" si="126"/>
        <v>51.3</v>
      </c>
      <c r="AB737">
        <f t="shared" si="129"/>
        <v>0.99824868651488607</v>
      </c>
      <c r="AC737">
        <f t="shared" si="130"/>
        <v>99.8248686514886</v>
      </c>
      <c r="AD737">
        <f t="shared" si="131"/>
        <v>44.949784605746629</v>
      </c>
    </row>
    <row r="738" spans="1:30" x14ac:dyDescent="0.45">
      <c r="A738" t="s">
        <v>4043</v>
      </c>
      <c r="B738">
        <v>51.42</v>
      </c>
      <c r="C738">
        <f t="shared" si="127"/>
        <v>0.12000000000000455</v>
      </c>
      <c r="D738" s="13" t="str">
        <f t="shared" si="128"/>
        <v/>
      </c>
      <c r="E738" s="11" t="str">
        <f t="shared" si="132"/>
        <v>마</v>
      </c>
      <c r="F738" s="11" t="str">
        <f t="shared" si="133"/>
        <v>저</v>
      </c>
      <c r="I738" t="str">
        <f t="shared" si="123"/>
        <v/>
      </c>
      <c r="J738" t="str">
        <f t="shared" si="124"/>
        <v/>
      </c>
      <c r="K738" t="str">
        <f t="shared" si="125"/>
        <v/>
      </c>
      <c r="L738">
        <f t="shared" si="126"/>
        <v>51.42</v>
      </c>
      <c r="AB738">
        <f t="shared" si="129"/>
        <v>1.0023391812865499</v>
      </c>
      <c r="AC738">
        <f t="shared" si="130"/>
        <v>100.23391812865499</v>
      </c>
      <c r="AD738">
        <f t="shared" si="131"/>
        <v>45.066934291411613</v>
      </c>
    </row>
    <row r="739" spans="1:30" x14ac:dyDescent="0.45">
      <c r="A739" t="s">
        <v>4041</v>
      </c>
      <c r="B739">
        <v>51.33</v>
      </c>
      <c r="C739">
        <f t="shared" si="127"/>
        <v>-9.0000000000003411E-2</v>
      </c>
      <c r="D739" s="13" t="str">
        <f t="shared" si="128"/>
        <v/>
      </c>
      <c r="E739" s="11" t="str">
        <f t="shared" si="132"/>
        <v>마</v>
      </c>
      <c r="F739" s="11" t="str">
        <f t="shared" si="133"/>
        <v>저</v>
      </c>
      <c r="I739" t="str">
        <f t="shared" si="123"/>
        <v/>
      </c>
      <c r="J739" t="str">
        <f t="shared" si="124"/>
        <v/>
      </c>
      <c r="K739" t="str">
        <f t="shared" si="125"/>
        <v/>
      </c>
      <c r="L739">
        <f t="shared" si="126"/>
        <v>51.33</v>
      </c>
      <c r="AB739">
        <f t="shared" si="129"/>
        <v>0.99824970828471404</v>
      </c>
      <c r="AC739">
        <f t="shared" si="130"/>
        <v>99.824970828471407</v>
      </c>
      <c r="AD739">
        <f t="shared" si="131"/>
        <v>44.949813928589585</v>
      </c>
    </row>
    <row r="740" spans="1:30" x14ac:dyDescent="0.45">
      <c r="A740" t="s">
        <v>4047</v>
      </c>
      <c r="B740">
        <v>51.3</v>
      </c>
      <c r="C740">
        <f t="shared" si="127"/>
        <v>-3.0000000000001137E-2</v>
      </c>
      <c r="D740" s="13" t="str">
        <f t="shared" si="128"/>
        <v/>
      </c>
      <c r="E740" s="11" t="str">
        <f t="shared" si="132"/>
        <v>마</v>
      </c>
      <c r="F740" s="11" t="str">
        <f t="shared" si="133"/>
        <v>저</v>
      </c>
      <c r="I740" t="str">
        <f t="shared" si="123"/>
        <v/>
      </c>
      <c r="J740" t="str">
        <f t="shared" si="124"/>
        <v/>
      </c>
      <c r="K740" t="str">
        <f t="shared" si="125"/>
        <v/>
      </c>
      <c r="L740">
        <f t="shared" si="126"/>
        <v>51.3</v>
      </c>
      <c r="AB740">
        <f t="shared" si="129"/>
        <v>0.99941554646405606</v>
      </c>
      <c r="AC740">
        <f t="shared" si="130"/>
        <v>99.941554646405606</v>
      </c>
      <c r="AD740">
        <f t="shared" si="131"/>
        <v>44.98325174572313</v>
      </c>
    </row>
    <row r="741" spans="1:30" x14ac:dyDescent="0.45">
      <c r="A741" t="s">
        <v>4049</v>
      </c>
      <c r="B741">
        <v>51.48</v>
      </c>
      <c r="C741">
        <f t="shared" si="127"/>
        <v>0.17999999999999972</v>
      </c>
      <c r="D741" s="13" t="str">
        <f t="shared" si="128"/>
        <v/>
      </c>
      <c r="E741" s="11" t="str">
        <f t="shared" si="132"/>
        <v>마</v>
      </c>
      <c r="F741" s="11" t="str">
        <f t="shared" si="133"/>
        <v>저</v>
      </c>
      <c r="I741" t="str">
        <f t="shared" si="123"/>
        <v/>
      </c>
      <c r="J741" t="str">
        <f t="shared" si="124"/>
        <v/>
      </c>
      <c r="K741" t="str">
        <f t="shared" si="125"/>
        <v/>
      </c>
      <c r="L741">
        <f t="shared" si="126"/>
        <v>51.48</v>
      </c>
      <c r="AB741">
        <f t="shared" si="129"/>
        <v>1.0035087719298246</v>
      </c>
      <c r="AC741">
        <f t="shared" si="130"/>
        <v>100.35087719298245</v>
      </c>
      <c r="AD741">
        <f t="shared" si="131"/>
        <v>45.100342768714391</v>
      </c>
    </row>
    <row r="742" spans="1:30" x14ac:dyDescent="0.45">
      <c r="A742" t="s">
        <v>4064</v>
      </c>
      <c r="B742">
        <v>51.18</v>
      </c>
      <c r="C742">
        <f t="shared" si="127"/>
        <v>-0.29999999999999716</v>
      </c>
      <c r="D742" s="13" t="str">
        <f t="shared" si="128"/>
        <v/>
      </c>
      <c r="E742" s="11" t="str">
        <f t="shared" si="132"/>
        <v>마</v>
      </c>
      <c r="F742" s="11" t="str">
        <f t="shared" si="133"/>
        <v>저</v>
      </c>
      <c r="I742" t="str">
        <f t="shared" si="123"/>
        <v/>
      </c>
      <c r="J742" t="str">
        <f t="shared" si="124"/>
        <v/>
      </c>
      <c r="K742" t="str">
        <f t="shared" si="125"/>
        <v/>
      </c>
      <c r="L742">
        <f t="shared" si="126"/>
        <v>51.18</v>
      </c>
      <c r="AB742">
        <f t="shared" si="129"/>
        <v>0.9941724941724942</v>
      </c>
      <c r="AC742">
        <f t="shared" si="130"/>
        <v>99.417249417249423</v>
      </c>
      <c r="AD742">
        <f t="shared" si="131"/>
        <v>44.832566871950185</v>
      </c>
    </row>
    <row r="743" spans="1:30" x14ac:dyDescent="0.45">
      <c r="A743" t="s">
        <v>4058</v>
      </c>
      <c r="B743">
        <v>51.24</v>
      </c>
      <c r="C743">
        <f t="shared" si="127"/>
        <v>6.0000000000002274E-2</v>
      </c>
      <c r="D743" s="13" t="str">
        <f t="shared" si="128"/>
        <v/>
      </c>
      <c r="E743" s="11" t="str">
        <f t="shared" si="132"/>
        <v>마</v>
      </c>
      <c r="F743" s="11" t="str">
        <f t="shared" si="133"/>
        <v>저</v>
      </c>
      <c r="I743" t="str">
        <f t="shared" si="123"/>
        <v/>
      </c>
      <c r="J743" t="str">
        <f t="shared" si="124"/>
        <v/>
      </c>
      <c r="K743" t="str">
        <f t="shared" si="125"/>
        <v/>
      </c>
      <c r="L743">
        <f t="shared" si="126"/>
        <v>51.24</v>
      </c>
      <c r="AB743">
        <f t="shared" si="129"/>
        <v>1.0011723329425557</v>
      </c>
      <c r="AC743">
        <f t="shared" si="130"/>
        <v>100.11723329425557</v>
      </c>
      <c r="AD743">
        <f t="shared" si="131"/>
        <v>45.033565186267523</v>
      </c>
    </row>
    <row r="744" spans="1:30" x14ac:dyDescent="0.45">
      <c r="A744" t="s">
        <v>4061</v>
      </c>
      <c r="B744">
        <v>51.15</v>
      </c>
      <c r="C744">
        <f t="shared" si="127"/>
        <v>-9.0000000000003411E-2</v>
      </c>
      <c r="D744" s="13" t="str">
        <f t="shared" si="128"/>
        <v/>
      </c>
      <c r="E744" s="11" t="str">
        <f t="shared" si="132"/>
        <v>마</v>
      </c>
      <c r="F744" s="11" t="str">
        <f t="shared" si="133"/>
        <v>저</v>
      </c>
      <c r="I744" t="str">
        <f t="shared" si="123"/>
        <v/>
      </c>
      <c r="J744" t="str">
        <f t="shared" si="124"/>
        <v/>
      </c>
      <c r="K744" t="str">
        <f t="shared" si="125"/>
        <v/>
      </c>
      <c r="L744">
        <f t="shared" si="126"/>
        <v>51.15</v>
      </c>
      <c r="AB744">
        <f t="shared" si="129"/>
        <v>0.9982435597189695</v>
      </c>
      <c r="AC744">
        <f t="shared" si="130"/>
        <v>99.824355971896949</v>
      </c>
      <c r="AD744">
        <f t="shared" si="131"/>
        <v>44.949637476041318</v>
      </c>
    </row>
    <row r="745" spans="1:30" x14ac:dyDescent="0.45">
      <c r="A745" t="s">
        <v>4069</v>
      </c>
      <c r="B745">
        <v>51.06</v>
      </c>
      <c r="C745">
        <f t="shared" si="127"/>
        <v>-8.9999999999996305E-2</v>
      </c>
      <c r="D745" s="13" t="str">
        <f t="shared" si="128"/>
        <v/>
      </c>
      <c r="E745" s="11" t="str">
        <f t="shared" si="132"/>
        <v>마</v>
      </c>
      <c r="F745" s="11" t="str">
        <f t="shared" si="133"/>
        <v>저</v>
      </c>
      <c r="I745" t="str">
        <f t="shared" si="123"/>
        <v/>
      </c>
      <c r="J745" t="str">
        <f t="shared" si="124"/>
        <v/>
      </c>
      <c r="K745" t="str">
        <f t="shared" si="125"/>
        <v/>
      </c>
      <c r="L745">
        <f t="shared" si="126"/>
        <v>51.06</v>
      </c>
      <c r="AB745">
        <f t="shared" si="129"/>
        <v>0.99824046920821119</v>
      </c>
      <c r="AC745">
        <f t="shared" si="130"/>
        <v>99.824046920821118</v>
      </c>
      <c r="AD745">
        <f t="shared" si="131"/>
        <v>44.949548783646925</v>
      </c>
    </row>
    <row r="746" spans="1:30" x14ac:dyDescent="0.45">
      <c r="A746" t="s">
        <v>4070</v>
      </c>
      <c r="B746">
        <v>51.09</v>
      </c>
      <c r="C746">
        <f t="shared" si="127"/>
        <v>3.0000000000001137E-2</v>
      </c>
      <c r="D746" s="13" t="str">
        <f t="shared" si="128"/>
        <v/>
      </c>
      <c r="E746" s="11" t="str">
        <f t="shared" si="132"/>
        <v>마</v>
      </c>
      <c r="F746" s="11" t="str">
        <f t="shared" si="133"/>
        <v>저</v>
      </c>
      <c r="I746" t="str">
        <f t="shared" si="123"/>
        <v/>
      </c>
      <c r="J746" t="str">
        <f t="shared" si="124"/>
        <v/>
      </c>
      <c r="K746" t="str">
        <f t="shared" si="125"/>
        <v/>
      </c>
      <c r="L746">
        <f t="shared" si="126"/>
        <v>51.09</v>
      </c>
      <c r="AB746">
        <f t="shared" si="129"/>
        <v>1.000587544065805</v>
      </c>
      <c r="AC746">
        <f t="shared" si="130"/>
        <v>100.05875440658049</v>
      </c>
      <c r="AD746">
        <f t="shared" si="131"/>
        <v>45.016826953851933</v>
      </c>
    </row>
    <row r="747" spans="1:30" x14ac:dyDescent="0.45">
      <c r="A747" t="s">
        <v>4074</v>
      </c>
      <c r="B747">
        <v>51.06</v>
      </c>
      <c r="C747">
        <f t="shared" si="127"/>
        <v>-3.0000000000001137E-2</v>
      </c>
      <c r="D747" s="13" t="str">
        <f t="shared" si="128"/>
        <v/>
      </c>
      <c r="E747" s="11" t="str">
        <f t="shared" si="132"/>
        <v>마</v>
      </c>
      <c r="F747" s="11" t="str">
        <f t="shared" si="133"/>
        <v>저</v>
      </c>
      <c r="I747" t="str">
        <f t="shared" si="123"/>
        <v/>
      </c>
      <c r="J747" t="str">
        <f t="shared" si="124"/>
        <v/>
      </c>
      <c r="K747" t="str">
        <f t="shared" si="125"/>
        <v/>
      </c>
      <c r="L747">
        <f t="shared" si="126"/>
        <v>51.06</v>
      </c>
      <c r="AB747">
        <f t="shared" si="129"/>
        <v>0.99941280093951845</v>
      </c>
      <c r="AC747">
        <f t="shared" si="130"/>
        <v>99.941280093951846</v>
      </c>
      <c r="AD747">
        <f t="shared" si="131"/>
        <v>44.983173046148075</v>
      </c>
    </row>
    <row r="748" spans="1:30" x14ac:dyDescent="0.45">
      <c r="A748" t="s">
        <v>4077</v>
      </c>
      <c r="B748">
        <v>51.03</v>
      </c>
      <c r="C748">
        <f t="shared" si="127"/>
        <v>-3.0000000000001137E-2</v>
      </c>
      <c r="D748" s="13" t="str">
        <f t="shared" si="128"/>
        <v/>
      </c>
      <c r="E748" s="11" t="str">
        <f t="shared" si="132"/>
        <v>마</v>
      </c>
      <c r="F748" s="11" t="str">
        <f t="shared" si="133"/>
        <v>저</v>
      </c>
      <c r="I748" t="str">
        <f t="shared" si="123"/>
        <v/>
      </c>
      <c r="J748" t="str">
        <f t="shared" si="124"/>
        <v/>
      </c>
      <c r="K748" t="str">
        <f t="shared" si="125"/>
        <v/>
      </c>
      <c r="L748">
        <f t="shared" si="126"/>
        <v>51.03</v>
      </c>
      <c r="AB748">
        <f t="shared" si="129"/>
        <v>0.99941245593419503</v>
      </c>
      <c r="AC748">
        <f t="shared" si="130"/>
        <v>99.941245593419509</v>
      </c>
      <c r="AD748">
        <f t="shared" si="131"/>
        <v>44.983163156666514</v>
      </c>
    </row>
    <row r="749" spans="1:30" x14ac:dyDescent="0.45">
      <c r="A749" t="s">
        <v>4087</v>
      </c>
      <c r="B749">
        <v>50.97</v>
      </c>
      <c r="C749">
        <f t="shared" si="127"/>
        <v>-6.0000000000002274E-2</v>
      </c>
      <c r="D749" s="13" t="str">
        <f t="shared" si="128"/>
        <v/>
      </c>
      <c r="E749" s="11" t="str">
        <f t="shared" si="132"/>
        <v>마</v>
      </c>
      <c r="F749" s="11" t="str">
        <f t="shared" si="133"/>
        <v>저</v>
      </c>
      <c r="I749" t="str">
        <f t="shared" si="123"/>
        <v/>
      </c>
      <c r="J749" t="str">
        <f t="shared" si="124"/>
        <v/>
      </c>
      <c r="K749" t="str">
        <f t="shared" si="125"/>
        <v/>
      </c>
      <c r="L749">
        <f t="shared" si="126"/>
        <v>50.97</v>
      </c>
      <c r="AB749">
        <f t="shared" si="129"/>
        <v>0.99882422104644319</v>
      </c>
      <c r="AC749">
        <f t="shared" si="130"/>
        <v>99.88242210464432</v>
      </c>
      <c r="AD749">
        <f t="shared" si="131"/>
        <v>44.966296604173777</v>
      </c>
    </row>
    <row r="750" spans="1:30" x14ac:dyDescent="0.45">
      <c r="A750" t="s">
        <v>4084</v>
      </c>
      <c r="B750">
        <v>50.91</v>
      </c>
      <c r="C750">
        <f t="shared" si="127"/>
        <v>-6.0000000000002274E-2</v>
      </c>
      <c r="D750" s="13" t="str">
        <f t="shared" si="128"/>
        <v/>
      </c>
      <c r="E750" s="11" t="str">
        <f t="shared" si="132"/>
        <v>마</v>
      </c>
      <c r="F750" s="11" t="str">
        <f t="shared" si="133"/>
        <v>저</v>
      </c>
      <c r="I750" t="str">
        <f t="shared" si="123"/>
        <v/>
      </c>
      <c r="J750" t="str">
        <f t="shared" si="124"/>
        <v/>
      </c>
      <c r="K750" t="str">
        <f t="shared" si="125"/>
        <v/>
      </c>
      <c r="L750">
        <f t="shared" si="126"/>
        <v>50.91</v>
      </c>
      <c r="AB750">
        <f t="shared" si="129"/>
        <v>0.99882283696291929</v>
      </c>
      <c r="AC750">
        <f t="shared" si="130"/>
        <v>99.882283696291935</v>
      </c>
      <c r="AD750">
        <f t="shared" si="131"/>
        <v>44.966256906425805</v>
      </c>
    </row>
    <row r="751" spans="1:30" x14ac:dyDescent="0.45">
      <c r="A751" t="s">
        <v>4095</v>
      </c>
      <c r="B751">
        <v>50.85</v>
      </c>
      <c r="C751">
        <f t="shared" si="127"/>
        <v>-5.9999999999995168E-2</v>
      </c>
      <c r="D751" s="13" t="str">
        <f t="shared" si="128"/>
        <v/>
      </c>
      <c r="E751" s="11" t="str">
        <f t="shared" si="132"/>
        <v>마</v>
      </c>
      <c r="F751" s="11" t="str">
        <f t="shared" si="133"/>
        <v>저</v>
      </c>
      <c r="I751" t="str">
        <f t="shared" si="123"/>
        <v/>
      </c>
      <c r="J751" t="str">
        <f t="shared" si="124"/>
        <v/>
      </c>
      <c r="K751" t="str">
        <f t="shared" si="125"/>
        <v/>
      </c>
      <c r="L751">
        <f t="shared" si="126"/>
        <v>50.85</v>
      </c>
      <c r="AB751">
        <f t="shared" si="129"/>
        <v>0.99882144961697117</v>
      </c>
      <c r="AC751">
        <f t="shared" si="130"/>
        <v>99.882144961697122</v>
      </c>
      <c r="AD751">
        <f t="shared" si="131"/>
        <v>44.966217115051087</v>
      </c>
    </row>
    <row r="752" spans="1:30" x14ac:dyDescent="0.45">
      <c r="A752" t="s">
        <v>4098</v>
      </c>
      <c r="B752">
        <v>50.76</v>
      </c>
      <c r="C752">
        <f t="shared" si="127"/>
        <v>-9.0000000000003411E-2</v>
      </c>
      <c r="D752" s="13" t="str">
        <f t="shared" si="128"/>
        <v/>
      </c>
      <c r="E752" s="11" t="str">
        <f t="shared" si="132"/>
        <v>마</v>
      </c>
      <c r="F752" s="11" t="str">
        <f t="shared" si="133"/>
        <v>저</v>
      </c>
      <c r="I752" t="str">
        <f t="shared" si="123"/>
        <v/>
      </c>
      <c r="J752" t="str">
        <f t="shared" si="124"/>
        <v/>
      </c>
      <c r="K752" t="str">
        <f t="shared" si="125"/>
        <v/>
      </c>
      <c r="L752">
        <f t="shared" si="126"/>
        <v>50.76</v>
      </c>
      <c r="AB752">
        <f t="shared" si="129"/>
        <v>0.99823008849557515</v>
      </c>
      <c r="AC752">
        <f t="shared" si="130"/>
        <v>99.82300884955751</v>
      </c>
      <c r="AD752">
        <f t="shared" si="131"/>
        <v>44.949250872870167</v>
      </c>
    </row>
    <row r="753" spans="1:30" x14ac:dyDescent="0.45">
      <c r="A753" t="s">
        <v>4127</v>
      </c>
      <c r="B753">
        <v>50.73</v>
      </c>
      <c r="C753">
        <f t="shared" si="127"/>
        <v>-3.0000000000001137E-2</v>
      </c>
      <c r="D753" s="13" t="str">
        <f t="shared" si="128"/>
        <v/>
      </c>
      <c r="E753" s="11" t="str">
        <f t="shared" si="132"/>
        <v>마</v>
      </c>
      <c r="F753" s="11" t="str">
        <f t="shared" si="133"/>
        <v>저</v>
      </c>
      <c r="I753" t="str">
        <f t="shared" si="123"/>
        <v/>
      </c>
      <c r="J753" t="str">
        <f t="shared" si="124"/>
        <v/>
      </c>
      <c r="K753" t="str">
        <f t="shared" si="125"/>
        <v/>
      </c>
      <c r="L753">
        <f t="shared" si="126"/>
        <v>50.73</v>
      </c>
      <c r="AB753">
        <f t="shared" si="129"/>
        <v>0.99940898345153661</v>
      </c>
      <c r="AC753">
        <f t="shared" si="130"/>
        <v>99.940898345153656</v>
      </c>
      <c r="AD753">
        <f t="shared" si="131"/>
        <v>44.983063618727662</v>
      </c>
    </row>
    <row r="754" spans="1:30" x14ac:dyDescent="0.45">
      <c r="A754" t="s">
        <v>4129</v>
      </c>
      <c r="B754">
        <v>50.67</v>
      </c>
      <c r="C754">
        <f t="shared" si="127"/>
        <v>-5.9999999999995168E-2</v>
      </c>
      <c r="D754" s="13" t="str">
        <f t="shared" si="128"/>
        <v/>
      </c>
      <c r="E754" s="11" t="str">
        <f t="shared" si="132"/>
        <v>마</v>
      </c>
      <c r="F754" s="11" t="str">
        <f t="shared" si="133"/>
        <v>저</v>
      </c>
      <c r="I754" t="str">
        <f t="shared" si="123"/>
        <v/>
      </c>
      <c r="J754" t="str">
        <f t="shared" si="124"/>
        <v/>
      </c>
      <c r="K754" t="str">
        <f t="shared" si="125"/>
        <v/>
      </c>
      <c r="L754">
        <f t="shared" si="126"/>
        <v>50.67</v>
      </c>
      <c r="AB754">
        <f t="shared" si="129"/>
        <v>0.9988172678888233</v>
      </c>
      <c r="AC754">
        <f t="shared" si="130"/>
        <v>99.881726788882332</v>
      </c>
      <c r="AD754">
        <f t="shared" si="131"/>
        <v>44.966097175842528</v>
      </c>
    </row>
    <row r="755" spans="1:30" x14ac:dyDescent="0.45">
      <c r="A755" t="s">
        <v>4143</v>
      </c>
      <c r="B755">
        <v>50.67</v>
      </c>
      <c r="C755">
        <f t="shared" si="127"/>
        <v>0</v>
      </c>
      <c r="D755" s="13" t="str">
        <f t="shared" si="128"/>
        <v/>
      </c>
      <c r="E755" s="11" t="str">
        <f t="shared" si="132"/>
        <v>마</v>
      </c>
      <c r="F755" s="11" t="str">
        <f t="shared" si="133"/>
        <v>저</v>
      </c>
      <c r="I755" t="str">
        <f t="shared" si="123"/>
        <v/>
      </c>
      <c r="J755" t="str">
        <f t="shared" si="124"/>
        <v/>
      </c>
      <c r="K755" t="str">
        <f t="shared" si="125"/>
        <v/>
      </c>
      <c r="L755">
        <f t="shared" si="126"/>
        <v>50.67</v>
      </c>
      <c r="AB755">
        <f t="shared" si="129"/>
        <v>1</v>
      </c>
      <c r="AC755">
        <f t="shared" si="130"/>
        <v>100</v>
      </c>
      <c r="AD755">
        <f t="shared" si="131"/>
        <v>45</v>
      </c>
    </row>
    <row r="756" spans="1:30" x14ac:dyDescent="0.45">
      <c r="A756" t="s">
        <v>4137</v>
      </c>
      <c r="B756">
        <v>50.7</v>
      </c>
      <c r="C756">
        <f t="shared" si="127"/>
        <v>3.0000000000001137E-2</v>
      </c>
      <c r="D756" s="13" t="str">
        <f t="shared" si="128"/>
        <v/>
      </c>
      <c r="E756" s="11" t="str">
        <f t="shared" si="132"/>
        <v>마</v>
      </c>
      <c r="F756" s="11" t="str">
        <f t="shared" si="133"/>
        <v>저</v>
      </c>
      <c r="I756" t="str">
        <f t="shared" si="123"/>
        <v/>
      </c>
      <c r="J756" t="str">
        <f t="shared" si="124"/>
        <v/>
      </c>
      <c r="K756" t="str">
        <f t="shared" si="125"/>
        <v/>
      </c>
      <c r="L756">
        <f t="shared" si="126"/>
        <v>50.7</v>
      </c>
      <c r="AB756">
        <f t="shared" si="129"/>
        <v>1.0005920663114269</v>
      </c>
      <c r="AC756">
        <f t="shared" si="130"/>
        <v>100.0592066311427</v>
      </c>
      <c r="AD756">
        <f t="shared" si="131"/>
        <v>45.016956430257579</v>
      </c>
    </row>
    <row r="757" spans="1:30" x14ac:dyDescent="0.45">
      <c r="A757" t="s">
        <v>4139</v>
      </c>
      <c r="B757">
        <v>50.61</v>
      </c>
      <c r="C757">
        <f t="shared" si="127"/>
        <v>-9.0000000000003411E-2</v>
      </c>
      <c r="D757" s="13" t="str">
        <f t="shared" si="128"/>
        <v/>
      </c>
      <c r="E757" s="11" t="str">
        <f t="shared" si="132"/>
        <v>마</v>
      </c>
      <c r="F757" s="11" t="str">
        <f t="shared" si="133"/>
        <v>저</v>
      </c>
      <c r="I757" t="str">
        <f t="shared" si="123"/>
        <v/>
      </c>
      <c r="J757" t="str">
        <f t="shared" si="124"/>
        <v/>
      </c>
      <c r="K757" t="str">
        <f t="shared" si="125"/>
        <v/>
      </c>
      <c r="L757">
        <f t="shared" si="126"/>
        <v>50.61</v>
      </c>
      <c r="AB757">
        <f t="shared" si="129"/>
        <v>0.99822485207100586</v>
      </c>
      <c r="AC757">
        <f t="shared" si="130"/>
        <v>99.822485207100584</v>
      </c>
      <c r="AD757">
        <f t="shared" si="131"/>
        <v>44.94910059421909</v>
      </c>
    </row>
    <row r="758" spans="1:30" x14ac:dyDescent="0.45">
      <c r="A758" t="s">
        <v>4152</v>
      </c>
      <c r="B758">
        <v>50.61</v>
      </c>
      <c r="C758">
        <f t="shared" si="127"/>
        <v>0</v>
      </c>
      <c r="D758" s="13" t="str">
        <f t="shared" si="128"/>
        <v/>
      </c>
      <c r="E758" s="11" t="str">
        <f t="shared" si="132"/>
        <v>마</v>
      </c>
      <c r="F758" s="11" t="str">
        <f t="shared" si="133"/>
        <v>저</v>
      </c>
      <c r="I758" t="str">
        <f t="shared" si="123"/>
        <v/>
      </c>
      <c r="J758" t="str">
        <f t="shared" si="124"/>
        <v/>
      </c>
      <c r="K758" t="str">
        <f t="shared" si="125"/>
        <v/>
      </c>
      <c r="L758">
        <f t="shared" si="126"/>
        <v>50.61</v>
      </c>
      <c r="AB758">
        <f t="shared" si="129"/>
        <v>1</v>
      </c>
      <c r="AC758">
        <f t="shared" si="130"/>
        <v>100</v>
      </c>
      <c r="AD758">
        <f t="shared" si="131"/>
        <v>45</v>
      </c>
    </row>
    <row r="759" spans="1:30" x14ac:dyDescent="0.45">
      <c r="A759" t="s">
        <v>4146</v>
      </c>
      <c r="B759">
        <v>50.49</v>
      </c>
      <c r="C759">
        <f t="shared" si="127"/>
        <v>-0.11999999999999744</v>
      </c>
      <c r="D759" s="13" t="str">
        <f t="shared" si="128"/>
        <v/>
      </c>
      <c r="E759" s="11" t="str">
        <f t="shared" si="132"/>
        <v>마</v>
      </c>
      <c r="F759" s="11" t="str">
        <f t="shared" si="133"/>
        <v>저</v>
      </c>
      <c r="I759" t="str">
        <f t="shared" si="123"/>
        <v/>
      </c>
      <c r="J759" t="str">
        <f t="shared" si="124"/>
        <v/>
      </c>
      <c r="K759" t="str">
        <f t="shared" si="125"/>
        <v/>
      </c>
      <c r="L759">
        <f t="shared" si="126"/>
        <v>50.49</v>
      </c>
      <c r="AB759">
        <f t="shared" si="129"/>
        <v>0.99762892708950801</v>
      </c>
      <c r="AC759">
        <f t="shared" si="130"/>
        <v>99.762892708950801</v>
      </c>
      <c r="AD759">
        <f t="shared" si="131"/>
        <v>44.931993171980608</v>
      </c>
    </row>
    <row r="760" spans="1:30" x14ac:dyDescent="0.45">
      <c r="A760" t="s">
        <v>4156</v>
      </c>
      <c r="B760">
        <v>50.46</v>
      </c>
      <c r="C760">
        <f t="shared" si="127"/>
        <v>-3.0000000000001137E-2</v>
      </c>
      <c r="D760" s="13" t="str">
        <f t="shared" si="128"/>
        <v/>
      </c>
      <c r="E760" s="11" t="str">
        <f t="shared" si="132"/>
        <v>마</v>
      </c>
      <c r="F760" s="11" t="str">
        <f t="shared" si="133"/>
        <v>저</v>
      </c>
      <c r="I760" t="str">
        <f t="shared" si="123"/>
        <v/>
      </c>
      <c r="J760" t="str">
        <f t="shared" si="124"/>
        <v/>
      </c>
      <c r="K760" t="str">
        <f t="shared" si="125"/>
        <v/>
      </c>
      <c r="L760">
        <f t="shared" si="126"/>
        <v>50.46</v>
      </c>
      <c r="AB760">
        <f t="shared" si="129"/>
        <v>0.99940582293523472</v>
      </c>
      <c r="AC760">
        <f t="shared" si="130"/>
        <v>99.940582293523477</v>
      </c>
      <c r="AD760">
        <f t="shared" si="131"/>
        <v>44.982973022934203</v>
      </c>
    </row>
    <row r="761" spans="1:30" x14ac:dyDescent="0.45">
      <c r="A761" t="s">
        <v>4159</v>
      </c>
      <c r="B761">
        <v>50.55</v>
      </c>
      <c r="C761">
        <f t="shared" si="127"/>
        <v>8.9999999999996305E-2</v>
      </c>
      <c r="D761" s="13" t="str">
        <f t="shared" si="128"/>
        <v/>
      </c>
      <c r="E761" s="11" t="str">
        <f t="shared" si="132"/>
        <v>마</v>
      </c>
      <c r="F761" s="11" t="str">
        <f t="shared" si="133"/>
        <v>저</v>
      </c>
      <c r="I761" t="str">
        <f t="shared" si="123"/>
        <v/>
      </c>
      <c r="J761" t="str">
        <f t="shared" si="124"/>
        <v/>
      </c>
      <c r="K761" t="str">
        <f t="shared" si="125"/>
        <v/>
      </c>
      <c r="L761">
        <f t="shared" si="126"/>
        <v>50.55</v>
      </c>
      <c r="AB761">
        <f t="shared" si="129"/>
        <v>1.001783590963139</v>
      </c>
      <c r="AC761">
        <f t="shared" si="130"/>
        <v>100.1783590963139</v>
      </c>
      <c r="AD761">
        <f t="shared" si="131"/>
        <v>45.051050577087359</v>
      </c>
    </row>
    <row r="762" spans="1:30" x14ac:dyDescent="0.45">
      <c r="A762" t="s">
        <v>4168</v>
      </c>
      <c r="B762">
        <v>50.28</v>
      </c>
      <c r="C762">
        <f t="shared" si="127"/>
        <v>-0.26999999999999602</v>
      </c>
      <c r="D762" s="13" t="str">
        <f t="shared" si="128"/>
        <v/>
      </c>
      <c r="E762" s="11" t="str">
        <f t="shared" si="132"/>
        <v>마</v>
      </c>
      <c r="F762" s="11" t="str">
        <f t="shared" si="133"/>
        <v>저</v>
      </c>
      <c r="I762" t="str">
        <f t="shared" si="123"/>
        <v/>
      </c>
      <c r="J762" t="str">
        <f t="shared" si="124"/>
        <v/>
      </c>
      <c r="K762" t="str">
        <f t="shared" si="125"/>
        <v/>
      </c>
      <c r="L762">
        <f t="shared" si="126"/>
        <v>50.28</v>
      </c>
      <c r="AB762">
        <f t="shared" si="129"/>
        <v>0.99465875370919887</v>
      </c>
      <c r="AC762">
        <f t="shared" si="130"/>
        <v>99.465875370919889</v>
      </c>
      <c r="AD762">
        <f t="shared" si="131"/>
        <v>44.846575190982151</v>
      </c>
    </row>
    <row r="763" spans="1:30" x14ac:dyDescent="0.45">
      <c r="A763" t="s">
        <v>4163</v>
      </c>
      <c r="B763">
        <v>50.28</v>
      </c>
      <c r="C763">
        <f t="shared" si="127"/>
        <v>0</v>
      </c>
      <c r="D763" s="13" t="str">
        <f t="shared" si="128"/>
        <v/>
      </c>
      <c r="E763" s="11" t="str">
        <f t="shared" si="132"/>
        <v>마</v>
      </c>
      <c r="F763" s="11" t="str">
        <f t="shared" si="133"/>
        <v>저</v>
      </c>
      <c r="I763" t="str">
        <f t="shared" si="123"/>
        <v/>
      </c>
      <c r="J763" t="str">
        <f t="shared" si="124"/>
        <v/>
      </c>
      <c r="K763" t="str">
        <f t="shared" si="125"/>
        <v/>
      </c>
      <c r="L763">
        <f t="shared" si="126"/>
        <v>50.28</v>
      </c>
      <c r="AB763">
        <f t="shared" si="129"/>
        <v>1</v>
      </c>
      <c r="AC763">
        <f t="shared" si="130"/>
        <v>100</v>
      </c>
      <c r="AD763">
        <f t="shared" si="131"/>
        <v>45</v>
      </c>
    </row>
    <row r="764" spans="1:30" x14ac:dyDescent="0.45">
      <c r="A764" t="s">
        <v>4173</v>
      </c>
      <c r="B764">
        <v>50.37</v>
      </c>
      <c r="C764">
        <f t="shared" si="127"/>
        <v>8.9999999999996305E-2</v>
      </c>
      <c r="D764" s="13" t="str">
        <f t="shared" si="128"/>
        <v/>
      </c>
      <c r="E764" s="11" t="str">
        <f t="shared" si="132"/>
        <v>마</v>
      </c>
      <c r="F764" s="11" t="str">
        <f t="shared" si="133"/>
        <v>저</v>
      </c>
      <c r="I764" t="str">
        <f t="shared" si="123"/>
        <v/>
      </c>
      <c r="J764" t="str">
        <f t="shared" si="124"/>
        <v/>
      </c>
      <c r="K764" t="str">
        <f t="shared" si="125"/>
        <v/>
      </c>
      <c r="L764">
        <f t="shared" si="126"/>
        <v>50.37</v>
      </c>
      <c r="AB764">
        <f t="shared" si="129"/>
        <v>1.0017899761336515</v>
      </c>
      <c r="AC764">
        <f t="shared" si="130"/>
        <v>100.17899761336515</v>
      </c>
      <c r="AD764">
        <f t="shared" si="131"/>
        <v>45.051233172198863</v>
      </c>
    </row>
    <row r="765" spans="1:30" x14ac:dyDescent="0.45">
      <c r="A765" t="s">
        <v>4171</v>
      </c>
      <c r="B765">
        <v>50.34</v>
      </c>
      <c r="C765">
        <f t="shared" si="127"/>
        <v>-2.9999999999994031E-2</v>
      </c>
      <c r="D765" s="13" t="str">
        <f t="shared" si="128"/>
        <v/>
      </c>
      <c r="E765" s="11" t="str">
        <f t="shared" si="132"/>
        <v>마</v>
      </c>
      <c r="F765" s="11" t="str">
        <f t="shared" si="133"/>
        <v>저</v>
      </c>
      <c r="I765" t="str">
        <f t="shared" si="123"/>
        <v/>
      </c>
      <c r="J765" t="str">
        <f t="shared" si="124"/>
        <v/>
      </c>
      <c r="K765" t="str">
        <f t="shared" si="125"/>
        <v/>
      </c>
      <c r="L765">
        <f t="shared" si="126"/>
        <v>50.34</v>
      </c>
      <c r="AB765">
        <f t="shared" si="129"/>
        <v>0.99940440738534853</v>
      </c>
      <c r="AC765">
        <f t="shared" si="130"/>
        <v>99.940440738534846</v>
      </c>
      <c r="AD765">
        <f t="shared" si="131"/>
        <v>44.982932446285865</v>
      </c>
    </row>
    <row r="766" spans="1:30" x14ac:dyDescent="0.45">
      <c r="A766" t="s">
        <v>4175</v>
      </c>
      <c r="B766">
        <v>50.25</v>
      </c>
      <c r="C766">
        <f t="shared" si="127"/>
        <v>-9.0000000000003411E-2</v>
      </c>
      <c r="D766" s="13" t="str">
        <f t="shared" si="128"/>
        <v/>
      </c>
      <c r="E766" s="11" t="str">
        <f t="shared" si="132"/>
        <v>마</v>
      </c>
      <c r="F766" s="11" t="str">
        <f t="shared" si="133"/>
        <v>저</v>
      </c>
      <c r="I766" t="str">
        <f t="shared" si="123"/>
        <v/>
      </c>
      <c r="J766" t="str">
        <f t="shared" si="124"/>
        <v/>
      </c>
      <c r="K766" t="str">
        <f t="shared" si="125"/>
        <v/>
      </c>
      <c r="L766">
        <f t="shared" si="126"/>
        <v>50.25</v>
      </c>
      <c r="AB766">
        <f t="shared" si="129"/>
        <v>0.99821215733015489</v>
      </c>
      <c r="AC766">
        <f t="shared" si="130"/>
        <v>99.821215733015492</v>
      </c>
      <c r="AD766">
        <f t="shared" si="131"/>
        <v>44.948736268215775</v>
      </c>
    </row>
    <row r="767" spans="1:30" x14ac:dyDescent="0.45">
      <c r="A767" t="s">
        <v>4188</v>
      </c>
      <c r="B767">
        <v>50.22</v>
      </c>
      <c r="C767">
        <f t="shared" si="127"/>
        <v>-3.0000000000001137E-2</v>
      </c>
      <c r="D767" s="13" t="str">
        <f t="shared" si="128"/>
        <v/>
      </c>
      <c r="E767" s="11" t="str">
        <f t="shared" si="132"/>
        <v>마</v>
      </c>
      <c r="F767" s="11" t="str">
        <f t="shared" si="133"/>
        <v>저</v>
      </c>
      <c r="I767" t="str">
        <f t="shared" si="123"/>
        <v/>
      </c>
      <c r="J767" t="str">
        <f t="shared" si="124"/>
        <v/>
      </c>
      <c r="K767" t="str">
        <f t="shared" si="125"/>
        <v/>
      </c>
      <c r="L767">
        <f t="shared" si="126"/>
        <v>50.22</v>
      </c>
      <c r="AB767">
        <f t="shared" si="129"/>
        <v>0.99940298507462688</v>
      </c>
      <c r="AC767">
        <f t="shared" si="130"/>
        <v>99.940298507462686</v>
      </c>
      <c r="AD767">
        <f t="shared" si="131"/>
        <v>44.982891675780756</v>
      </c>
    </row>
    <row r="768" spans="1:30" x14ac:dyDescent="0.45">
      <c r="A768" t="s">
        <v>4183</v>
      </c>
      <c r="B768">
        <v>50.13</v>
      </c>
      <c r="C768">
        <f t="shared" si="127"/>
        <v>-8.9999999999996305E-2</v>
      </c>
      <c r="D768" s="13" t="str">
        <f t="shared" si="128"/>
        <v/>
      </c>
      <c r="E768" s="11" t="str">
        <f t="shared" si="132"/>
        <v>마</v>
      </c>
      <c r="F768" s="11" t="str">
        <f t="shared" si="133"/>
        <v>저</v>
      </c>
      <c r="I768" t="str">
        <f t="shared" si="123"/>
        <v/>
      </c>
      <c r="J768" t="str">
        <f t="shared" si="124"/>
        <v/>
      </c>
      <c r="K768" t="str">
        <f t="shared" si="125"/>
        <v/>
      </c>
      <c r="L768">
        <f t="shared" si="126"/>
        <v>50.13</v>
      </c>
      <c r="AB768">
        <f t="shared" si="129"/>
        <v>0.99820788530465954</v>
      </c>
      <c r="AC768">
        <f t="shared" si="130"/>
        <v>99.820788530465947</v>
      </c>
      <c r="AD768">
        <f t="shared" si="131"/>
        <v>44.948613664438604</v>
      </c>
    </row>
    <row r="769" spans="1:30" x14ac:dyDescent="0.45">
      <c r="A769" t="s">
        <v>4196</v>
      </c>
      <c r="B769">
        <v>50.1</v>
      </c>
      <c r="C769">
        <f t="shared" si="127"/>
        <v>-3.0000000000001137E-2</v>
      </c>
      <c r="D769" s="13" t="str">
        <f t="shared" si="128"/>
        <v/>
      </c>
      <c r="E769" s="11" t="str">
        <f t="shared" si="132"/>
        <v>마</v>
      </c>
      <c r="F769" s="11" t="str">
        <f t="shared" si="133"/>
        <v>저</v>
      </c>
      <c r="I769" t="str">
        <f t="shared" si="123"/>
        <v/>
      </c>
      <c r="J769" t="str">
        <f t="shared" si="124"/>
        <v/>
      </c>
      <c r="K769" t="str">
        <f t="shared" si="125"/>
        <v/>
      </c>
      <c r="L769">
        <f t="shared" si="126"/>
        <v>50.1</v>
      </c>
      <c r="AB769">
        <f t="shared" si="129"/>
        <v>0.99940155595451818</v>
      </c>
      <c r="AC769">
        <f t="shared" si="130"/>
        <v>99.940155595451813</v>
      </c>
      <c r="AD769">
        <f t="shared" si="131"/>
        <v>44.982850710026312</v>
      </c>
    </row>
    <row r="770" spans="1:30" x14ac:dyDescent="0.45">
      <c r="A770" t="s">
        <v>4197</v>
      </c>
      <c r="B770">
        <v>80.94</v>
      </c>
      <c r="C770">
        <f t="shared" si="127"/>
        <v>30.839999999999996</v>
      </c>
      <c r="D770" s="13" t="str">
        <f t="shared" si="128"/>
        <v>변곡점</v>
      </c>
      <c r="E770" s="11" t="str">
        <f t="shared" si="132"/>
        <v>플</v>
      </c>
      <c r="F770" s="11" t="str">
        <f t="shared" si="133"/>
        <v>고</v>
      </c>
      <c r="I770">
        <f t="shared" ref="I770:I833" si="134">IF(AND(E770="플", F770="고"),$B770,"")</f>
        <v>80.94</v>
      </c>
      <c r="J770" t="str">
        <f t="shared" ref="J770:J833" si="135">IF(AND(E770="플", F770="저"),$B770,"")</f>
        <v/>
      </c>
      <c r="K770" t="str">
        <f t="shared" ref="K770:K833" si="136">IF(AND(E770="마", F770="고"),$B770,"")</f>
        <v/>
      </c>
      <c r="L770" t="str">
        <f t="shared" ref="L770:L833" si="137">IF(AND(E770="마", F770="저"),$B770,"")</f>
        <v/>
      </c>
      <c r="AB770">
        <f t="shared" si="129"/>
        <v>1.6155688622754489</v>
      </c>
      <c r="AC770">
        <f t="shared" si="130"/>
        <v>161.55688622754491</v>
      </c>
      <c r="AD770">
        <f t="shared" si="131"/>
        <v>58.243444362893591</v>
      </c>
    </row>
    <row r="771" spans="1:30" x14ac:dyDescent="0.45">
      <c r="A771" t="s">
        <v>4201</v>
      </c>
      <c r="B771">
        <v>82.44</v>
      </c>
      <c r="C771">
        <f t="shared" ref="C771:C834" si="138">B771-B770</f>
        <v>1.5</v>
      </c>
      <c r="D771" s="13" t="str">
        <f t="shared" ref="D771:D834" si="139">IF(AND(ABS(C771)&gt;15,ABS(C770)&lt;15),"변곡점","")</f>
        <v/>
      </c>
      <c r="E771" s="11" t="str">
        <f t="shared" si="132"/>
        <v>플</v>
      </c>
      <c r="F771" s="11" t="str">
        <f t="shared" si="133"/>
        <v>저</v>
      </c>
      <c r="I771" t="str">
        <f t="shared" si="134"/>
        <v/>
      </c>
      <c r="J771">
        <f t="shared" si="135"/>
        <v>82.44</v>
      </c>
      <c r="K771" t="str">
        <f t="shared" si="136"/>
        <v/>
      </c>
      <c r="L771" t="str">
        <f t="shared" si="137"/>
        <v/>
      </c>
      <c r="AB771">
        <f t="shared" ref="AB771:AB834" si="140">B771/B770</f>
        <v>1.0185322461082282</v>
      </c>
      <c r="AC771">
        <f t="shared" si="130"/>
        <v>101.85322461082282</v>
      </c>
      <c r="AD771">
        <f t="shared" si="131"/>
        <v>45.526020654993566</v>
      </c>
    </row>
    <row r="772" spans="1:30" x14ac:dyDescent="0.45">
      <c r="A772" t="s">
        <v>4214</v>
      </c>
      <c r="B772">
        <v>82.86</v>
      </c>
      <c r="C772">
        <f t="shared" si="138"/>
        <v>0.42000000000000171</v>
      </c>
      <c r="D772" s="13" t="str">
        <f t="shared" si="139"/>
        <v/>
      </c>
      <c r="E772" s="11" t="str">
        <f t="shared" si="132"/>
        <v>플</v>
      </c>
      <c r="F772" s="11" t="str">
        <f t="shared" si="133"/>
        <v>저</v>
      </c>
      <c r="I772" t="str">
        <f t="shared" si="134"/>
        <v/>
      </c>
      <c r="J772">
        <f t="shared" si="135"/>
        <v>82.86</v>
      </c>
      <c r="K772" t="str">
        <f t="shared" si="136"/>
        <v/>
      </c>
      <c r="L772" t="str">
        <f t="shared" si="137"/>
        <v/>
      </c>
      <c r="AB772">
        <f t="shared" si="140"/>
        <v>1.00509461426492</v>
      </c>
      <c r="AC772">
        <f t="shared" ref="AC772:AC835" si="141">AB772*100</f>
        <v>100.509461426492</v>
      </c>
      <c r="AD772">
        <f t="shared" ref="AD772:AD835" si="142">DEGREES(ATAN(AC772/100))</f>
        <v>45.145578799823035</v>
      </c>
    </row>
    <row r="773" spans="1:30" x14ac:dyDescent="0.45">
      <c r="A773" t="s">
        <v>4209</v>
      </c>
      <c r="B773">
        <v>62.67</v>
      </c>
      <c r="C773">
        <f t="shared" si="138"/>
        <v>-20.189999999999998</v>
      </c>
      <c r="D773" s="13" t="str">
        <f t="shared" si="139"/>
        <v>변곡점</v>
      </c>
      <c r="E773" s="11" t="str">
        <f t="shared" si="132"/>
        <v>마</v>
      </c>
      <c r="F773" s="11" t="str">
        <f t="shared" si="133"/>
        <v>고</v>
      </c>
      <c r="I773" t="str">
        <f t="shared" si="134"/>
        <v/>
      </c>
      <c r="J773" t="str">
        <f t="shared" si="135"/>
        <v/>
      </c>
      <c r="K773">
        <f t="shared" si="136"/>
        <v>62.67</v>
      </c>
      <c r="L773" t="str">
        <f t="shared" si="137"/>
        <v/>
      </c>
      <c r="AB773">
        <f t="shared" si="140"/>
        <v>0.75633598841419269</v>
      </c>
      <c r="AC773">
        <f t="shared" si="141"/>
        <v>75.633598841419271</v>
      </c>
      <c r="AD773">
        <f t="shared" si="142"/>
        <v>37.101528180997192</v>
      </c>
    </row>
    <row r="774" spans="1:30" x14ac:dyDescent="0.45">
      <c r="A774" t="s">
        <v>4227</v>
      </c>
      <c r="B774">
        <v>53.19</v>
      </c>
      <c r="C774">
        <f t="shared" si="138"/>
        <v>-9.480000000000004</v>
      </c>
      <c r="D774" s="13" t="str">
        <f t="shared" si="139"/>
        <v/>
      </c>
      <c r="E774" s="11" t="str">
        <f t="shared" si="132"/>
        <v>마</v>
      </c>
      <c r="F774" s="11" t="str">
        <f t="shared" si="133"/>
        <v>저</v>
      </c>
      <c r="I774" t="str">
        <f t="shared" si="134"/>
        <v/>
      </c>
      <c r="J774" t="str">
        <f t="shared" si="135"/>
        <v/>
      </c>
      <c r="K774" t="str">
        <f t="shared" si="136"/>
        <v/>
      </c>
      <c r="L774">
        <f t="shared" si="137"/>
        <v>53.19</v>
      </c>
      <c r="AB774">
        <f t="shared" si="140"/>
        <v>0.84873145045476295</v>
      </c>
      <c r="AC774">
        <f t="shared" si="141"/>
        <v>84.873145045476292</v>
      </c>
      <c r="AD774">
        <f t="shared" si="142"/>
        <v>40.322314193479386</v>
      </c>
    </row>
    <row r="775" spans="1:30" x14ac:dyDescent="0.45">
      <c r="A775" t="s">
        <v>4228</v>
      </c>
      <c r="B775">
        <v>52.92</v>
      </c>
      <c r="C775">
        <f t="shared" si="138"/>
        <v>-0.26999999999999602</v>
      </c>
      <c r="D775" s="13" t="str">
        <f t="shared" si="139"/>
        <v/>
      </c>
      <c r="E775" s="11" t="str">
        <f t="shared" si="132"/>
        <v>마</v>
      </c>
      <c r="F775" s="11" t="str">
        <f t="shared" si="133"/>
        <v>저</v>
      </c>
      <c r="I775" t="str">
        <f t="shared" si="134"/>
        <v/>
      </c>
      <c r="J775" t="str">
        <f t="shared" si="135"/>
        <v/>
      </c>
      <c r="K775" t="str">
        <f t="shared" si="136"/>
        <v/>
      </c>
      <c r="L775">
        <f t="shared" si="137"/>
        <v>52.92</v>
      </c>
      <c r="AB775">
        <f t="shared" si="140"/>
        <v>0.9949238578680204</v>
      </c>
      <c r="AC775">
        <f t="shared" si="141"/>
        <v>99.492385786802046</v>
      </c>
      <c r="AD775">
        <f t="shared" si="142"/>
        <v>44.854209527080791</v>
      </c>
    </row>
    <row r="776" spans="1:30" x14ac:dyDescent="0.45">
      <c r="A776" t="s">
        <v>4240</v>
      </c>
      <c r="B776">
        <v>52.8</v>
      </c>
      <c r="C776">
        <f t="shared" si="138"/>
        <v>-0.12000000000000455</v>
      </c>
      <c r="D776" s="13" t="str">
        <f t="shared" si="139"/>
        <v/>
      </c>
      <c r="E776" s="11" t="str">
        <f t="shared" si="132"/>
        <v>마</v>
      </c>
      <c r="F776" s="11" t="str">
        <f t="shared" si="133"/>
        <v>저</v>
      </c>
      <c r="I776" t="str">
        <f t="shared" si="134"/>
        <v/>
      </c>
      <c r="J776" t="str">
        <f t="shared" si="135"/>
        <v/>
      </c>
      <c r="K776" t="str">
        <f t="shared" si="136"/>
        <v/>
      </c>
      <c r="L776">
        <f t="shared" si="137"/>
        <v>52.8</v>
      </c>
      <c r="AB776">
        <f t="shared" si="140"/>
        <v>0.99773242630385484</v>
      </c>
      <c r="AC776">
        <f t="shared" si="141"/>
        <v>99.773242630385482</v>
      </c>
      <c r="AD776">
        <f t="shared" si="142"/>
        <v>44.934965090911902</v>
      </c>
    </row>
    <row r="777" spans="1:30" x14ac:dyDescent="0.45">
      <c r="A777" t="s">
        <v>4238</v>
      </c>
      <c r="B777">
        <v>52.86</v>
      </c>
      <c r="C777">
        <f t="shared" si="138"/>
        <v>6.0000000000002274E-2</v>
      </c>
      <c r="D777" s="13" t="str">
        <f t="shared" si="139"/>
        <v/>
      </c>
      <c r="E777" s="11" t="str">
        <f t="shared" si="132"/>
        <v>마</v>
      </c>
      <c r="F777" s="11" t="str">
        <f t="shared" si="133"/>
        <v>저</v>
      </c>
      <c r="I777" t="str">
        <f t="shared" si="134"/>
        <v/>
      </c>
      <c r="J777" t="str">
        <f t="shared" si="135"/>
        <v/>
      </c>
      <c r="K777" t="str">
        <f t="shared" si="136"/>
        <v/>
      </c>
      <c r="L777">
        <f t="shared" si="137"/>
        <v>52.86</v>
      </c>
      <c r="AB777">
        <f t="shared" si="140"/>
        <v>1.0011363636363637</v>
      </c>
      <c r="AC777">
        <f t="shared" si="141"/>
        <v>100.11363636363637</v>
      </c>
      <c r="AD777">
        <f t="shared" si="142"/>
        <v>45.032535930354619</v>
      </c>
    </row>
    <row r="778" spans="1:30" x14ac:dyDescent="0.45">
      <c r="A778" t="s">
        <v>4239</v>
      </c>
      <c r="B778">
        <v>52.74</v>
      </c>
      <c r="C778">
        <f t="shared" si="138"/>
        <v>-0.11999999999999744</v>
      </c>
      <c r="D778" s="13" t="str">
        <f t="shared" si="139"/>
        <v/>
      </c>
      <c r="E778" s="11" t="str">
        <f t="shared" si="132"/>
        <v>마</v>
      </c>
      <c r="F778" s="11" t="str">
        <f t="shared" si="133"/>
        <v>저</v>
      </c>
      <c r="I778" t="str">
        <f t="shared" si="134"/>
        <v/>
      </c>
      <c r="J778" t="str">
        <f t="shared" si="135"/>
        <v/>
      </c>
      <c r="K778" t="str">
        <f t="shared" si="136"/>
        <v/>
      </c>
      <c r="L778">
        <f t="shared" si="137"/>
        <v>52.74</v>
      </c>
      <c r="AB778">
        <f t="shared" si="140"/>
        <v>0.99772985244040868</v>
      </c>
      <c r="AC778">
        <f t="shared" si="141"/>
        <v>99.772985244040868</v>
      </c>
      <c r="AD778">
        <f t="shared" si="142"/>
        <v>44.934891187669706</v>
      </c>
    </row>
    <row r="779" spans="1:30" x14ac:dyDescent="0.45">
      <c r="A779" t="s">
        <v>4248</v>
      </c>
      <c r="B779">
        <v>52.62</v>
      </c>
      <c r="C779">
        <f t="shared" si="138"/>
        <v>-0.12000000000000455</v>
      </c>
      <c r="D779" s="13" t="str">
        <f t="shared" si="139"/>
        <v/>
      </c>
      <c r="E779" s="11" t="str">
        <f t="shared" si="132"/>
        <v>마</v>
      </c>
      <c r="F779" s="11" t="str">
        <f t="shared" si="133"/>
        <v>저</v>
      </c>
      <c r="I779" t="str">
        <f t="shared" si="134"/>
        <v/>
      </c>
      <c r="J779" t="str">
        <f t="shared" si="135"/>
        <v/>
      </c>
      <c r="K779" t="str">
        <f t="shared" si="136"/>
        <v/>
      </c>
      <c r="L779">
        <f t="shared" si="137"/>
        <v>52.62</v>
      </c>
      <c r="AB779">
        <f t="shared" si="140"/>
        <v>0.99772468714448226</v>
      </c>
      <c r="AC779">
        <f t="shared" si="141"/>
        <v>99.772468714448223</v>
      </c>
      <c r="AD779">
        <f t="shared" si="142"/>
        <v>44.93474287615242</v>
      </c>
    </row>
    <row r="780" spans="1:30" x14ac:dyDescent="0.45">
      <c r="A780" t="s">
        <v>4253</v>
      </c>
      <c r="B780">
        <v>52.44</v>
      </c>
      <c r="C780">
        <f t="shared" si="138"/>
        <v>-0.17999999999999972</v>
      </c>
      <c r="D780" s="13" t="str">
        <f t="shared" si="139"/>
        <v/>
      </c>
      <c r="E780" s="11" t="str">
        <f t="shared" si="132"/>
        <v>마</v>
      </c>
      <c r="F780" s="11" t="str">
        <f t="shared" si="133"/>
        <v>저</v>
      </c>
      <c r="I780" t="str">
        <f t="shared" si="134"/>
        <v/>
      </c>
      <c r="J780" t="str">
        <f t="shared" si="135"/>
        <v/>
      </c>
      <c r="K780" t="str">
        <f t="shared" si="136"/>
        <v/>
      </c>
      <c r="L780">
        <f t="shared" si="137"/>
        <v>52.44</v>
      </c>
      <c r="AB780">
        <f t="shared" si="140"/>
        <v>0.9965792474344356</v>
      </c>
      <c r="AC780">
        <f t="shared" si="141"/>
        <v>99.657924743443559</v>
      </c>
      <c r="AD780">
        <f t="shared" si="142"/>
        <v>44.901834854167689</v>
      </c>
    </row>
    <row r="781" spans="1:30" x14ac:dyDescent="0.45">
      <c r="A781" t="s">
        <v>4256</v>
      </c>
      <c r="B781">
        <v>52.44</v>
      </c>
      <c r="C781">
        <f t="shared" si="138"/>
        <v>0</v>
      </c>
      <c r="D781" s="13" t="str">
        <f t="shared" si="139"/>
        <v/>
      </c>
      <c r="E781" s="11" t="str">
        <f t="shared" si="132"/>
        <v>마</v>
      </c>
      <c r="F781" s="11" t="str">
        <f t="shared" si="133"/>
        <v>저</v>
      </c>
      <c r="I781" t="str">
        <f t="shared" si="134"/>
        <v/>
      </c>
      <c r="J781" t="str">
        <f t="shared" si="135"/>
        <v/>
      </c>
      <c r="K781" t="str">
        <f t="shared" si="136"/>
        <v/>
      </c>
      <c r="L781">
        <f t="shared" si="137"/>
        <v>52.44</v>
      </c>
      <c r="AB781">
        <f t="shared" si="140"/>
        <v>1</v>
      </c>
      <c r="AC781">
        <f t="shared" si="141"/>
        <v>100</v>
      </c>
      <c r="AD781">
        <f t="shared" si="142"/>
        <v>45</v>
      </c>
    </row>
    <row r="782" spans="1:30" x14ac:dyDescent="0.45">
      <c r="A782" t="s">
        <v>4258</v>
      </c>
      <c r="B782">
        <v>52.5</v>
      </c>
      <c r="C782">
        <f t="shared" si="138"/>
        <v>6.0000000000002274E-2</v>
      </c>
      <c r="D782" s="13" t="str">
        <f t="shared" si="139"/>
        <v/>
      </c>
      <c r="E782" s="11" t="str">
        <f t="shared" si="132"/>
        <v>마</v>
      </c>
      <c r="F782" s="11" t="str">
        <f t="shared" si="133"/>
        <v>저</v>
      </c>
      <c r="I782" t="str">
        <f t="shared" si="134"/>
        <v/>
      </c>
      <c r="J782" t="str">
        <f t="shared" si="135"/>
        <v/>
      </c>
      <c r="K782" t="str">
        <f t="shared" si="136"/>
        <v/>
      </c>
      <c r="L782">
        <f t="shared" si="137"/>
        <v>52.5</v>
      </c>
      <c r="AB782">
        <f t="shared" si="140"/>
        <v>1.0011441647597255</v>
      </c>
      <c r="AC782">
        <f t="shared" si="141"/>
        <v>100.11441647597255</v>
      </c>
      <c r="AD782">
        <f t="shared" si="142"/>
        <v>45.032759161389187</v>
      </c>
    </row>
    <row r="783" spans="1:30" x14ac:dyDescent="0.45">
      <c r="A783" t="s">
        <v>4272</v>
      </c>
      <c r="B783">
        <v>52.44</v>
      </c>
      <c r="C783">
        <f t="shared" si="138"/>
        <v>-6.0000000000002274E-2</v>
      </c>
      <c r="D783" s="13" t="str">
        <f t="shared" si="139"/>
        <v/>
      </c>
      <c r="E783" s="11" t="str">
        <f t="shared" si="132"/>
        <v>마</v>
      </c>
      <c r="F783" s="11" t="str">
        <f t="shared" si="133"/>
        <v>저</v>
      </c>
      <c r="I783" t="str">
        <f t="shared" si="134"/>
        <v/>
      </c>
      <c r="J783" t="str">
        <f t="shared" si="135"/>
        <v/>
      </c>
      <c r="K783" t="str">
        <f t="shared" si="136"/>
        <v/>
      </c>
      <c r="L783">
        <f t="shared" si="137"/>
        <v>52.44</v>
      </c>
      <c r="AB783">
        <f t="shared" si="140"/>
        <v>0.99885714285714278</v>
      </c>
      <c r="AC783">
        <f t="shared" si="141"/>
        <v>99.885714285714272</v>
      </c>
      <c r="AD783">
        <f t="shared" si="142"/>
        <v>44.967240838610813</v>
      </c>
    </row>
    <row r="784" spans="1:30" x14ac:dyDescent="0.45">
      <c r="A784" t="s">
        <v>4267</v>
      </c>
      <c r="B784">
        <v>52.26</v>
      </c>
      <c r="C784">
        <f t="shared" si="138"/>
        <v>-0.17999999999999972</v>
      </c>
      <c r="D784" s="13" t="str">
        <f t="shared" si="139"/>
        <v/>
      </c>
      <c r="E784" s="11" t="str">
        <f t="shared" si="132"/>
        <v>마</v>
      </c>
      <c r="F784" s="11" t="str">
        <f t="shared" si="133"/>
        <v>저</v>
      </c>
      <c r="I784" t="str">
        <f t="shared" si="134"/>
        <v/>
      </c>
      <c r="J784" t="str">
        <f t="shared" si="135"/>
        <v/>
      </c>
      <c r="K784" t="str">
        <f t="shared" si="136"/>
        <v/>
      </c>
      <c r="L784">
        <f t="shared" si="137"/>
        <v>52.26</v>
      </c>
      <c r="AB784">
        <f t="shared" si="140"/>
        <v>0.99656750572082375</v>
      </c>
      <c r="AC784">
        <f t="shared" si="141"/>
        <v>99.656750572082373</v>
      </c>
      <c r="AD784">
        <f t="shared" si="142"/>
        <v>44.901497324244239</v>
      </c>
    </row>
    <row r="785" spans="1:30" x14ac:dyDescent="0.45">
      <c r="A785" t="s">
        <v>4277</v>
      </c>
      <c r="B785">
        <v>52.29</v>
      </c>
      <c r="C785">
        <f t="shared" si="138"/>
        <v>3.0000000000001137E-2</v>
      </c>
      <c r="D785" s="13" t="str">
        <f t="shared" si="139"/>
        <v/>
      </c>
      <c r="E785" s="11" t="str">
        <f t="shared" si="132"/>
        <v>마</v>
      </c>
      <c r="F785" s="11" t="str">
        <f t="shared" si="133"/>
        <v>저</v>
      </c>
      <c r="I785" t="str">
        <f t="shared" si="134"/>
        <v/>
      </c>
      <c r="J785" t="str">
        <f t="shared" si="135"/>
        <v/>
      </c>
      <c r="K785" t="str">
        <f t="shared" si="136"/>
        <v/>
      </c>
      <c r="L785">
        <f t="shared" si="137"/>
        <v>52.29</v>
      </c>
      <c r="AB785">
        <f t="shared" si="140"/>
        <v>1.0005740528128588</v>
      </c>
      <c r="AC785">
        <f t="shared" si="141"/>
        <v>100.05740528128588</v>
      </c>
      <c r="AD785">
        <f t="shared" si="142"/>
        <v>45.01644068233589</v>
      </c>
    </row>
    <row r="786" spans="1:30" x14ac:dyDescent="0.45">
      <c r="A786" t="s">
        <v>4276</v>
      </c>
      <c r="B786">
        <v>52.17</v>
      </c>
      <c r="C786">
        <f t="shared" si="138"/>
        <v>-0.11999999999999744</v>
      </c>
      <c r="D786" s="13" t="str">
        <f t="shared" si="139"/>
        <v/>
      </c>
      <c r="E786" s="11" t="str">
        <f t="shared" si="132"/>
        <v>마</v>
      </c>
      <c r="F786" s="11" t="str">
        <f t="shared" si="133"/>
        <v>저</v>
      </c>
      <c r="I786" t="str">
        <f t="shared" si="134"/>
        <v/>
      </c>
      <c r="J786" t="str">
        <f t="shared" si="135"/>
        <v/>
      </c>
      <c r="K786" t="str">
        <f t="shared" si="136"/>
        <v/>
      </c>
      <c r="L786">
        <f t="shared" si="137"/>
        <v>52.17</v>
      </c>
      <c r="AB786">
        <f t="shared" si="140"/>
        <v>0.99770510613884111</v>
      </c>
      <c r="AC786">
        <f t="shared" si="141"/>
        <v>99.770510613884113</v>
      </c>
      <c r="AD786">
        <f t="shared" si="142"/>
        <v>44.934180638357923</v>
      </c>
    </row>
    <row r="787" spans="1:30" x14ac:dyDescent="0.45">
      <c r="A787" t="s">
        <v>4278</v>
      </c>
      <c r="B787">
        <v>52.11</v>
      </c>
      <c r="C787">
        <f t="shared" si="138"/>
        <v>-6.0000000000002274E-2</v>
      </c>
      <c r="D787" s="13" t="str">
        <f t="shared" si="139"/>
        <v/>
      </c>
      <c r="E787" s="11" t="str">
        <f t="shared" si="132"/>
        <v>마</v>
      </c>
      <c r="F787" s="11" t="str">
        <f t="shared" si="133"/>
        <v>저</v>
      </c>
      <c r="I787" t="str">
        <f t="shared" si="134"/>
        <v/>
      </c>
      <c r="J787" t="str">
        <f t="shared" si="135"/>
        <v/>
      </c>
      <c r="K787" t="str">
        <f t="shared" si="136"/>
        <v/>
      </c>
      <c r="L787">
        <f t="shared" si="137"/>
        <v>52.11</v>
      </c>
      <c r="AB787">
        <f t="shared" si="140"/>
        <v>0.99884991374353072</v>
      </c>
      <c r="AC787">
        <f t="shared" si="141"/>
        <v>99.884991374353078</v>
      </c>
      <c r="AD787">
        <f t="shared" si="142"/>
        <v>44.967033502191953</v>
      </c>
    </row>
    <row r="788" spans="1:30" x14ac:dyDescent="0.45">
      <c r="A788" t="s">
        <v>4287</v>
      </c>
      <c r="B788">
        <v>52.14</v>
      </c>
      <c r="C788">
        <f t="shared" si="138"/>
        <v>3.0000000000001137E-2</v>
      </c>
      <c r="D788" s="13" t="str">
        <f t="shared" si="139"/>
        <v/>
      </c>
      <c r="E788" s="11" t="str">
        <f t="shared" si="132"/>
        <v>마</v>
      </c>
      <c r="F788" s="11" t="str">
        <f t="shared" si="133"/>
        <v>저</v>
      </c>
      <c r="I788" t="str">
        <f t="shared" si="134"/>
        <v/>
      </c>
      <c r="J788" t="str">
        <f t="shared" si="135"/>
        <v/>
      </c>
      <c r="K788" t="str">
        <f t="shared" si="136"/>
        <v/>
      </c>
      <c r="L788">
        <f t="shared" si="137"/>
        <v>52.14</v>
      </c>
      <c r="AB788">
        <f t="shared" si="140"/>
        <v>1.0005757052389177</v>
      </c>
      <c r="AC788">
        <f t="shared" si="141"/>
        <v>100.05757052389177</v>
      </c>
      <c r="AD788">
        <f t="shared" si="142"/>
        <v>45.016487993649356</v>
      </c>
    </row>
    <row r="789" spans="1:30" x14ac:dyDescent="0.45">
      <c r="A789" t="s">
        <v>4289</v>
      </c>
      <c r="B789">
        <v>52.02</v>
      </c>
      <c r="C789">
        <f t="shared" si="138"/>
        <v>-0.11999999999999744</v>
      </c>
      <c r="D789" s="13" t="str">
        <f t="shared" si="139"/>
        <v/>
      </c>
      <c r="E789" s="11" t="str">
        <f t="shared" si="132"/>
        <v>마</v>
      </c>
      <c r="F789" s="11" t="str">
        <f t="shared" si="133"/>
        <v>저</v>
      </c>
      <c r="I789" t="str">
        <f t="shared" si="134"/>
        <v/>
      </c>
      <c r="J789" t="str">
        <f t="shared" si="135"/>
        <v/>
      </c>
      <c r="K789" t="str">
        <f t="shared" si="136"/>
        <v/>
      </c>
      <c r="L789">
        <f t="shared" si="137"/>
        <v>52.02</v>
      </c>
      <c r="AB789">
        <f t="shared" si="140"/>
        <v>0.99769850402761795</v>
      </c>
      <c r="AC789">
        <f t="shared" si="141"/>
        <v>99.76985040276179</v>
      </c>
      <c r="AD789">
        <f t="shared" si="142"/>
        <v>44.933991066631293</v>
      </c>
    </row>
    <row r="790" spans="1:30" x14ac:dyDescent="0.45">
      <c r="A790" t="s">
        <v>4295</v>
      </c>
      <c r="B790">
        <v>51.9</v>
      </c>
      <c r="C790">
        <f t="shared" si="138"/>
        <v>-0.12000000000000455</v>
      </c>
      <c r="D790" s="13" t="str">
        <f t="shared" si="139"/>
        <v/>
      </c>
      <c r="E790" s="11" t="str">
        <f t="shared" si="132"/>
        <v>마</v>
      </c>
      <c r="F790" s="11" t="str">
        <f t="shared" si="133"/>
        <v>저</v>
      </c>
      <c r="I790" t="str">
        <f t="shared" si="134"/>
        <v/>
      </c>
      <c r="J790" t="str">
        <f t="shared" si="135"/>
        <v/>
      </c>
      <c r="K790" t="str">
        <f t="shared" si="136"/>
        <v/>
      </c>
      <c r="L790">
        <f t="shared" si="137"/>
        <v>51.9</v>
      </c>
      <c r="AB790">
        <f t="shared" si="140"/>
        <v>0.99769319492502873</v>
      </c>
      <c r="AC790">
        <f t="shared" si="141"/>
        <v>99.769319492502873</v>
      </c>
      <c r="AD790">
        <f t="shared" si="142"/>
        <v>44.933838621193047</v>
      </c>
    </row>
    <row r="791" spans="1:30" x14ac:dyDescent="0.45">
      <c r="A791" t="s">
        <v>4300</v>
      </c>
      <c r="B791">
        <v>51.96</v>
      </c>
      <c r="C791">
        <f t="shared" si="138"/>
        <v>6.0000000000002274E-2</v>
      </c>
      <c r="D791" s="13" t="str">
        <f t="shared" si="139"/>
        <v/>
      </c>
      <c r="E791" s="11" t="str">
        <f t="shared" si="132"/>
        <v>마</v>
      </c>
      <c r="F791" s="11" t="str">
        <f t="shared" si="133"/>
        <v>저</v>
      </c>
      <c r="I791" t="str">
        <f t="shared" si="134"/>
        <v/>
      </c>
      <c r="J791" t="str">
        <f t="shared" si="135"/>
        <v/>
      </c>
      <c r="K791" t="str">
        <f t="shared" si="136"/>
        <v/>
      </c>
      <c r="L791">
        <f t="shared" si="137"/>
        <v>51.96</v>
      </c>
      <c r="AB791">
        <f t="shared" si="140"/>
        <v>1.0011560693641619</v>
      </c>
      <c r="AC791">
        <f t="shared" si="141"/>
        <v>100.11560693641619</v>
      </c>
      <c r="AD791">
        <f t="shared" si="142"/>
        <v>45.033099811172249</v>
      </c>
    </row>
    <row r="792" spans="1:30" x14ac:dyDescent="0.45">
      <c r="A792" t="s">
        <v>4307</v>
      </c>
      <c r="B792">
        <v>51.9</v>
      </c>
      <c r="C792">
        <f t="shared" si="138"/>
        <v>-6.0000000000002274E-2</v>
      </c>
      <c r="D792" s="13" t="str">
        <f t="shared" si="139"/>
        <v/>
      </c>
      <c r="E792" s="11" t="str">
        <f t="shared" si="132"/>
        <v>마</v>
      </c>
      <c r="F792" s="11" t="str">
        <f t="shared" si="133"/>
        <v>저</v>
      </c>
      <c r="I792" t="str">
        <f t="shared" si="134"/>
        <v/>
      </c>
      <c r="J792" t="str">
        <f t="shared" si="135"/>
        <v/>
      </c>
      <c r="K792" t="str">
        <f t="shared" si="136"/>
        <v/>
      </c>
      <c r="L792">
        <f t="shared" si="137"/>
        <v>51.9</v>
      </c>
      <c r="AB792">
        <f t="shared" si="140"/>
        <v>0.99884526558891451</v>
      </c>
      <c r="AC792">
        <f t="shared" si="141"/>
        <v>99.884526558891451</v>
      </c>
      <c r="AD792">
        <f t="shared" si="142"/>
        <v>44.966900188827758</v>
      </c>
    </row>
    <row r="793" spans="1:30" x14ac:dyDescent="0.45">
      <c r="A793" t="s">
        <v>4305</v>
      </c>
      <c r="B793">
        <v>51.93</v>
      </c>
      <c r="C793">
        <f t="shared" si="138"/>
        <v>3.0000000000001137E-2</v>
      </c>
      <c r="D793" s="13" t="str">
        <f t="shared" si="139"/>
        <v/>
      </c>
      <c r="E793" s="11" t="str">
        <f t="shared" si="132"/>
        <v>마</v>
      </c>
      <c r="F793" s="11" t="str">
        <f t="shared" si="133"/>
        <v>저</v>
      </c>
      <c r="I793" t="str">
        <f t="shared" si="134"/>
        <v/>
      </c>
      <c r="J793" t="str">
        <f t="shared" si="135"/>
        <v/>
      </c>
      <c r="K793" t="str">
        <f t="shared" si="136"/>
        <v/>
      </c>
      <c r="L793">
        <f t="shared" si="137"/>
        <v>51.93</v>
      </c>
      <c r="AB793">
        <f t="shared" si="140"/>
        <v>1.000578034682081</v>
      </c>
      <c r="AC793">
        <f t="shared" si="141"/>
        <v>100.05780346820809</v>
      </c>
      <c r="AD793">
        <f t="shared" si="142"/>
        <v>45.01655468879477</v>
      </c>
    </row>
    <row r="794" spans="1:30" x14ac:dyDescent="0.45">
      <c r="A794" t="s">
        <v>4304</v>
      </c>
      <c r="B794">
        <v>51.75</v>
      </c>
      <c r="C794">
        <f t="shared" si="138"/>
        <v>-0.17999999999999972</v>
      </c>
      <c r="D794" s="13" t="str">
        <f t="shared" si="139"/>
        <v/>
      </c>
      <c r="E794" s="11" t="str">
        <f t="shared" si="132"/>
        <v>마</v>
      </c>
      <c r="F794" s="11" t="str">
        <f t="shared" si="133"/>
        <v>저</v>
      </c>
      <c r="I794" t="str">
        <f t="shared" si="134"/>
        <v/>
      </c>
      <c r="J794" t="str">
        <f t="shared" si="135"/>
        <v/>
      </c>
      <c r="K794" t="str">
        <f t="shared" si="136"/>
        <v/>
      </c>
      <c r="L794">
        <f t="shared" si="137"/>
        <v>51.75</v>
      </c>
      <c r="AB794">
        <f t="shared" si="140"/>
        <v>0.99653379549393417</v>
      </c>
      <c r="AC794">
        <f t="shared" si="141"/>
        <v>99.653379549393421</v>
      </c>
      <c r="AD794">
        <f t="shared" si="142"/>
        <v>44.900528260506135</v>
      </c>
    </row>
    <row r="795" spans="1:30" x14ac:dyDescent="0.45">
      <c r="A795" t="s">
        <v>4313</v>
      </c>
      <c r="B795">
        <v>51.75</v>
      </c>
      <c r="C795">
        <f t="shared" si="138"/>
        <v>0</v>
      </c>
      <c r="D795" s="13" t="str">
        <f t="shared" si="139"/>
        <v/>
      </c>
      <c r="E795" s="11" t="str">
        <f t="shared" ref="E795:E858" si="143">IF(D795="변곡점",IF(E794="마","플","마"),E794)</f>
        <v>마</v>
      </c>
      <c r="F795" s="11" t="str">
        <f t="shared" ref="F795:F858" si="144">IF(ABS(C795)&gt;15,"고","저")</f>
        <v>저</v>
      </c>
      <c r="I795" t="str">
        <f t="shared" si="134"/>
        <v/>
      </c>
      <c r="J795" t="str">
        <f t="shared" si="135"/>
        <v/>
      </c>
      <c r="K795" t="str">
        <f t="shared" si="136"/>
        <v/>
      </c>
      <c r="L795">
        <f t="shared" si="137"/>
        <v>51.75</v>
      </c>
      <c r="AB795">
        <f t="shared" si="140"/>
        <v>1</v>
      </c>
      <c r="AC795">
        <f t="shared" si="141"/>
        <v>100</v>
      </c>
      <c r="AD795">
        <f t="shared" si="142"/>
        <v>45</v>
      </c>
    </row>
    <row r="796" spans="1:30" x14ac:dyDescent="0.45">
      <c r="A796" t="s">
        <v>4310</v>
      </c>
      <c r="B796">
        <v>51.6</v>
      </c>
      <c r="C796">
        <f t="shared" si="138"/>
        <v>-0.14999999999999858</v>
      </c>
      <c r="D796" s="13" t="str">
        <f t="shared" si="139"/>
        <v/>
      </c>
      <c r="E796" s="11" t="str">
        <f t="shared" si="143"/>
        <v>마</v>
      </c>
      <c r="F796" s="11" t="str">
        <f t="shared" si="144"/>
        <v>저</v>
      </c>
      <c r="I796" t="str">
        <f t="shared" si="134"/>
        <v/>
      </c>
      <c r="J796" t="str">
        <f t="shared" si="135"/>
        <v/>
      </c>
      <c r="K796" t="str">
        <f t="shared" si="136"/>
        <v/>
      </c>
      <c r="L796">
        <f t="shared" si="137"/>
        <v>51.6</v>
      </c>
      <c r="AB796">
        <f t="shared" si="140"/>
        <v>0.99710144927536237</v>
      </c>
      <c r="AC796">
        <f t="shared" si="141"/>
        <v>99.710144927536234</v>
      </c>
      <c r="AD796">
        <f t="shared" si="142"/>
        <v>44.9168421781104</v>
      </c>
    </row>
    <row r="797" spans="1:30" x14ac:dyDescent="0.45">
      <c r="A797" t="s">
        <v>4323</v>
      </c>
      <c r="B797">
        <v>51.66</v>
      </c>
      <c r="C797">
        <f t="shared" si="138"/>
        <v>5.9999999999995168E-2</v>
      </c>
      <c r="D797" s="13" t="str">
        <f t="shared" si="139"/>
        <v/>
      </c>
      <c r="E797" s="11" t="str">
        <f t="shared" si="143"/>
        <v>마</v>
      </c>
      <c r="F797" s="11" t="str">
        <f t="shared" si="144"/>
        <v>저</v>
      </c>
      <c r="I797" t="str">
        <f t="shared" si="134"/>
        <v/>
      </c>
      <c r="J797" t="str">
        <f t="shared" si="135"/>
        <v/>
      </c>
      <c r="K797" t="str">
        <f t="shared" si="136"/>
        <v/>
      </c>
      <c r="L797">
        <f t="shared" si="137"/>
        <v>51.66</v>
      </c>
      <c r="AB797">
        <f t="shared" si="140"/>
        <v>1.0011627906976743</v>
      </c>
      <c r="AC797">
        <f t="shared" si="141"/>
        <v>100.11627906976743</v>
      </c>
      <c r="AD797">
        <f t="shared" si="142"/>
        <v>45.033292140072554</v>
      </c>
    </row>
    <row r="798" spans="1:30" x14ac:dyDescent="0.45">
      <c r="A798" t="s">
        <v>4327</v>
      </c>
      <c r="B798">
        <v>51.6</v>
      </c>
      <c r="C798">
        <f t="shared" si="138"/>
        <v>-5.9999999999995168E-2</v>
      </c>
      <c r="D798" s="13" t="str">
        <f t="shared" si="139"/>
        <v/>
      </c>
      <c r="E798" s="11" t="str">
        <f t="shared" si="143"/>
        <v>마</v>
      </c>
      <c r="F798" s="11" t="str">
        <f t="shared" si="144"/>
        <v>저</v>
      </c>
      <c r="I798" t="str">
        <f t="shared" si="134"/>
        <v/>
      </c>
      <c r="J798" t="str">
        <f t="shared" si="135"/>
        <v/>
      </c>
      <c r="K798" t="str">
        <f t="shared" si="136"/>
        <v/>
      </c>
      <c r="L798">
        <f t="shared" si="137"/>
        <v>51.6</v>
      </c>
      <c r="AB798">
        <f t="shared" si="140"/>
        <v>0.99883855981416969</v>
      </c>
      <c r="AC798">
        <f t="shared" si="141"/>
        <v>99.883855981416971</v>
      </c>
      <c r="AD798">
        <f t="shared" si="142"/>
        <v>44.966707859927446</v>
      </c>
    </row>
    <row r="799" spans="1:30" x14ac:dyDescent="0.45">
      <c r="A799" t="s">
        <v>4335</v>
      </c>
      <c r="B799">
        <v>51.54</v>
      </c>
      <c r="C799">
        <f t="shared" si="138"/>
        <v>-6.0000000000002274E-2</v>
      </c>
      <c r="D799" s="13" t="str">
        <f t="shared" si="139"/>
        <v/>
      </c>
      <c r="E799" s="11" t="str">
        <f t="shared" si="143"/>
        <v>마</v>
      </c>
      <c r="F799" s="11" t="str">
        <f t="shared" si="144"/>
        <v>저</v>
      </c>
      <c r="I799" t="str">
        <f t="shared" si="134"/>
        <v/>
      </c>
      <c r="J799" t="str">
        <f t="shared" si="135"/>
        <v/>
      </c>
      <c r="K799" t="str">
        <f t="shared" si="136"/>
        <v/>
      </c>
      <c r="L799">
        <f t="shared" si="137"/>
        <v>51.54</v>
      </c>
      <c r="AB799">
        <f t="shared" si="140"/>
        <v>0.99883720930232556</v>
      </c>
      <c r="AC799">
        <f t="shared" si="141"/>
        <v>99.883720930232556</v>
      </c>
      <c r="AD799">
        <f t="shared" si="142"/>
        <v>44.966669125625451</v>
      </c>
    </row>
    <row r="800" spans="1:30" x14ac:dyDescent="0.45">
      <c r="A800" t="s">
        <v>4333</v>
      </c>
      <c r="B800">
        <v>51.51</v>
      </c>
      <c r="C800">
        <f t="shared" si="138"/>
        <v>-3.0000000000001137E-2</v>
      </c>
      <c r="D800" s="13" t="str">
        <f t="shared" si="139"/>
        <v/>
      </c>
      <c r="E800" s="11" t="str">
        <f t="shared" si="143"/>
        <v>마</v>
      </c>
      <c r="F800" s="11" t="str">
        <f t="shared" si="144"/>
        <v>저</v>
      </c>
      <c r="I800" t="str">
        <f t="shared" si="134"/>
        <v/>
      </c>
      <c r="J800" t="str">
        <f t="shared" si="135"/>
        <v/>
      </c>
      <c r="K800" t="str">
        <f t="shared" si="136"/>
        <v/>
      </c>
      <c r="L800">
        <f t="shared" si="137"/>
        <v>51.51</v>
      </c>
      <c r="AB800">
        <f t="shared" si="140"/>
        <v>0.99941792782305006</v>
      </c>
      <c r="AC800">
        <f t="shared" si="141"/>
        <v>99.941792782305001</v>
      </c>
      <c r="AD800">
        <f t="shared" si="142"/>
        <v>44.983320006435385</v>
      </c>
    </row>
    <row r="801" spans="1:30" x14ac:dyDescent="0.45">
      <c r="A801" t="s">
        <v>4340</v>
      </c>
      <c r="B801">
        <v>51.48</v>
      </c>
      <c r="C801">
        <f t="shared" si="138"/>
        <v>-3.0000000000001137E-2</v>
      </c>
      <c r="D801" s="13" t="str">
        <f t="shared" si="139"/>
        <v/>
      </c>
      <c r="E801" s="11" t="str">
        <f t="shared" si="143"/>
        <v>마</v>
      </c>
      <c r="F801" s="11" t="str">
        <f t="shared" si="144"/>
        <v>저</v>
      </c>
      <c r="I801" t="str">
        <f t="shared" si="134"/>
        <v/>
      </c>
      <c r="J801" t="str">
        <f t="shared" si="135"/>
        <v/>
      </c>
      <c r="K801" t="str">
        <f t="shared" si="136"/>
        <v/>
      </c>
      <c r="L801">
        <f t="shared" si="137"/>
        <v>51.48</v>
      </c>
      <c r="AB801">
        <f t="shared" si="140"/>
        <v>0.99941758881770526</v>
      </c>
      <c r="AC801">
        <f t="shared" si="141"/>
        <v>99.941758881770525</v>
      </c>
      <c r="AD801">
        <f t="shared" si="142"/>
        <v>44.983310288991383</v>
      </c>
    </row>
    <row r="802" spans="1:30" x14ac:dyDescent="0.45">
      <c r="A802" t="s">
        <v>4342</v>
      </c>
      <c r="B802">
        <v>51.42</v>
      </c>
      <c r="C802">
        <f t="shared" si="138"/>
        <v>-5.9999999999995168E-2</v>
      </c>
      <c r="D802" s="13" t="str">
        <f t="shared" si="139"/>
        <v/>
      </c>
      <c r="E802" s="11" t="str">
        <f t="shared" si="143"/>
        <v>마</v>
      </c>
      <c r="F802" s="11" t="str">
        <f t="shared" si="144"/>
        <v>저</v>
      </c>
      <c r="I802" t="str">
        <f t="shared" si="134"/>
        <v/>
      </c>
      <c r="J802" t="str">
        <f t="shared" si="135"/>
        <v/>
      </c>
      <c r="K802" t="str">
        <f t="shared" si="136"/>
        <v/>
      </c>
      <c r="L802">
        <f t="shared" si="137"/>
        <v>51.42</v>
      </c>
      <c r="AB802">
        <f t="shared" si="140"/>
        <v>0.99883449883449893</v>
      </c>
      <c r="AC802">
        <f t="shared" si="141"/>
        <v>99.883449883449899</v>
      </c>
      <c r="AD802">
        <f t="shared" si="142"/>
        <v>44.96659138599437</v>
      </c>
    </row>
    <row r="803" spans="1:30" x14ac:dyDescent="0.45">
      <c r="A803" t="s">
        <v>4338</v>
      </c>
      <c r="B803">
        <v>51.33</v>
      </c>
      <c r="C803">
        <f t="shared" si="138"/>
        <v>-9.0000000000003411E-2</v>
      </c>
      <c r="D803" s="13" t="str">
        <f t="shared" si="139"/>
        <v/>
      </c>
      <c r="E803" s="11" t="str">
        <f t="shared" si="143"/>
        <v>마</v>
      </c>
      <c r="F803" s="11" t="str">
        <f t="shared" si="144"/>
        <v>저</v>
      </c>
      <c r="I803" t="str">
        <f t="shared" si="134"/>
        <v/>
      </c>
      <c r="J803" t="str">
        <f t="shared" si="135"/>
        <v/>
      </c>
      <c r="K803" t="str">
        <f t="shared" si="136"/>
        <v/>
      </c>
      <c r="L803">
        <f t="shared" si="137"/>
        <v>51.33</v>
      </c>
      <c r="AB803">
        <f t="shared" si="140"/>
        <v>0.99824970828471404</v>
      </c>
      <c r="AC803">
        <f t="shared" si="141"/>
        <v>99.824970828471407</v>
      </c>
      <c r="AD803">
        <f t="shared" si="142"/>
        <v>44.949813928589585</v>
      </c>
    </row>
    <row r="804" spans="1:30" x14ac:dyDescent="0.45">
      <c r="A804" t="s">
        <v>4350</v>
      </c>
      <c r="B804">
        <v>51.39</v>
      </c>
      <c r="C804">
        <f t="shared" si="138"/>
        <v>6.0000000000002274E-2</v>
      </c>
      <c r="D804" s="13" t="str">
        <f t="shared" si="139"/>
        <v/>
      </c>
      <c r="E804" s="11" t="str">
        <f t="shared" si="143"/>
        <v>마</v>
      </c>
      <c r="F804" s="11" t="str">
        <f t="shared" si="144"/>
        <v>저</v>
      </c>
      <c r="I804" t="str">
        <f t="shared" si="134"/>
        <v/>
      </c>
      <c r="J804" t="str">
        <f t="shared" si="135"/>
        <v/>
      </c>
      <c r="K804" t="str">
        <f t="shared" si="136"/>
        <v/>
      </c>
      <c r="L804">
        <f t="shared" si="137"/>
        <v>51.39</v>
      </c>
      <c r="AB804">
        <f t="shared" si="140"/>
        <v>1.0011689070718879</v>
      </c>
      <c r="AC804">
        <f t="shared" si="141"/>
        <v>100.11689070718879</v>
      </c>
      <c r="AD804">
        <f t="shared" si="142"/>
        <v>45.033467157124356</v>
      </c>
    </row>
    <row r="805" spans="1:30" x14ac:dyDescent="0.45">
      <c r="A805" t="s">
        <v>4351</v>
      </c>
      <c r="B805">
        <v>51.15</v>
      </c>
      <c r="C805">
        <f t="shared" si="138"/>
        <v>-0.24000000000000199</v>
      </c>
      <c r="D805" s="13" t="str">
        <f t="shared" si="139"/>
        <v/>
      </c>
      <c r="E805" s="11" t="str">
        <f t="shared" si="143"/>
        <v>마</v>
      </c>
      <c r="F805" s="11" t="str">
        <f t="shared" si="144"/>
        <v>저</v>
      </c>
      <c r="I805" t="str">
        <f t="shared" si="134"/>
        <v/>
      </c>
      <c r="J805" t="str">
        <f t="shared" si="135"/>
        <v/>
      </c>
      <c r="K805" t="str">
        <f t="shared" si="136"/>
        <v/>
      </c>
      <c r="L805">
        <f t="shared" si="137"/>
        <v>51.15</v>
      </c>
      <c r="AB805">
        <f t="shared" si="140"/>
        <v>0.99532983070636305</v>
      </c>
      <c r="AC805">
        <f t="shared" si="141"/>
        <v>99.532983070636305</v>
      </c>
      <c r="AD805">
        <f t="shared" si="142"/>
        <v>44.865896606464595</v>
      </c>
    </row>
    <row r="806" spans="1:30" x14ac:dyDescent="0.45">
      <c r="A806" t="s">
        <v>4363</v>
      </c>
      <c r="B806">
        <v>51.21</v>
      </c>
      <c r="C806">
        <f t="shared" si="138"/>
        <v>6.0000000000002274E-2</v>
      </c>
      <c r="D806" s="13" t="str">
        <f t="shared" si="139"/>
        <v/>
      </c>
      <c r="E806" s="11" t="str">
        <f t="shared" si="143"/>
        <v>마</v>
      </c>
      <c r="F806" s="11" t="str">
        <f t="shared" si="144"/>
        <v>저</v>
      </c>
      <c r="I806" t="str">
        <f t="shared" si="134"/>
        <v/>
      </c>
      <c r="J806" t="str">
        <f t="shared" si="135"/>
        <v/>
      </c>
      <c r="K806" t="str">
        <f t="shared" si="136"/>
        <v/>
      </c>
      <c r="L806">
        <f t="shared" si="137"/>
        <v>51.21</v>
      </c>
      <c r="AB806">
        <f t="shared" si="140"/>
        <v>1.0011730205278593</v>
      </c>
      <c r="AC806">
        <f t="shared" si="141"/>
        <v>100.11730205278593</v>
      </c>
      <c r="AD806">
        <f t="shared" si="142"/>
        <v>45.03358486104981</v>
      </c>
    </row>
    <row r="807" spans="1:30" x14ac:dyDescent="0.45">
      <c r="A807" t="s">
        <v>4359</v>
      </c>
      <c r="B807">
        <v>51.21</v>
      </c>
      <c r="C807">
        <f t="shared" si="138"/>
        <v>0</v>
      </c>
      <c r="D807" s="13" t="str">
        <f t="shared" si="139"/>
        <v/>
      </c>
      <c r="E807" s="11" t="str">
        <f t="shared" si="143"/>
        <v>마</v>
      </c>
      <c r="F807" s="11" t="str">
        <f t="shared" si="144"/>
        <v>저</v>
      </c>
      <c r="I807" t="str">
        <f t="shared" si="134"/>
        <v/>
      </c>
      <c r="J807" t="str">
        <f t="shared" si="135"/>
        <v/>
      </c>
      <c r="K807" t="str">
        <f t="shared" si="136"/>
        <v/>
      </c>
      <c r="L807">
        <f t="shared" si="137"/>
        <v>51.21</v>
      </c>
      <c r="AB807">
        <f t="shared" si="140"/>
        <v>1</v>
      </c>
      <c r="AC807">
        <f t="shared" si="141"/>
        <v>100</v>
      </c>
      <c r="AD807">
        <f t="shared" si="142"/>
        <v>45</v>
      </c>
    </row>
    <row r="808" spans="1:30" x14ac:dyDescent="0.45">
      <c r="A808" t="s">
        <v>4365</v>
      </c>
      <c r="B808">
        <v>51.39</v>
      </c>
      <c r="C808">
        <f t="shared" si="138"/>
        <v>0.17999999999999972</v>
      </c>
      <c r="D808" s="13" t="str">
        <f t="shared" si="139"/>
        <v/>
      </c>
      <c r="E808" s="11" t="str">
        <f t="shared" si="143"/>
        <v>마</v>
      </c>
      <c r="F808" s="11" t="str">
        <f t="shared" si="144"/>
        <v>저</v>
      </c>
      <c r="I808" t="str">
        <f t="shared" si="134"/>
        <v/>
      </c>
      <c r="J808" t="str">
        <f t="shared" si="135"/>
        <v/>
      </c>
      <c r="K808" t="str">
        <f t="shared" si="136"/>
        <v/>
      </c>
      <c r="L808">
        <f t="shared" si="137"/>
        <v>51.39</v>
      </c>
      <c r="AB808">
        <f t="shared" si="140"/>
        <v>1.0035149384885764</v>
      </c>
      <c r="AC808">
        <f t="shared" si="141"/>
        <v>100.35149384885764</v>
      </c>
      <c r="AD808">
        <f t="shared" si="142"/>
        <v>45.100518808298602</v>
      </c>
    </row>
    <row r="809" spans="1:30" x14ac:dyDescent="0.45">
      <c r="A809" t="s">
        <v>4370</v>
      </c>
      <c r="B809">
        <v>51.06</v>
      </c>
      <c r="C809">
        <f t="shared" si="138"/>
        <v>-0.32999999999999829</v>
      </c>
      <c r="D809" s="13" t="str">
        <f t="shared" si="139"/>
        <v/>
      </c>
      <c r="E809" s="11" t="str">
        <f t="shared" si="143"/>
        <v>마</v>
      </c>
      <c r="F809" s="11" t="str">
        <f t="shared" si="144"/>
        <v>저</v>
      </c>
      <c r="I809" t="str">
        <f t="shared" si="134"/>
        <v/>
      </c>
      <c r="J809" t="str">
        <f t="shared" si="135"/>
        <v/>
      </c>
      <c r="K809" t="str">
        <f t="shared" si="136"/>
        <v/>
      </c>
      <c r="L809">
        <f t="shared" si="137"/>
        <v>51.06</v>
      </c>
      <c r="AB809">
        <f t="shared" si="140"/>
        <v>0.99357851722124935</v>
      </c>
      <c r="AC809">
        <f t="shared" si="141"/>
        <v>99.357851722124934</v>
      </c>
      <c r="AD809">
        <f t="shared" si="142"/>
        <v>44.815446150819625</v>
      </c>
    </row>
    <row r="810" spans="1:30" x14ac:dyDescent="0.45">
      <c r="A810" t="s">
        <v>4379</v>
      </c>
      <c r="B810">
        <v>51.09</v>
      </c>
      <c r="C810">
        <f t="shared" si="138"/>
        <v>3.0000000000001137E-2</v>
      </c>
      <c r="D810" s="13" t="str">
        <f t="shared" si="139"/>
        <v/>
      </c>
      <c r="E810" s="11" t="str">
        <f t="shared" si="143"/>
        <v>마</v>
      </c>
      <c r="F810" s="11" t="str">
        <f t="shared" si="144"/>
        <v>저</v>
      </c>
      <c r="I810" t="str">
        <f t="shared" si="134"/>
        <v/>
      </c>
      <c r="J810" t="str">
        <f t="shared" si="135"/>
        <v/>
      </c>
      <c r="K810" t="str">
        <f t="shared" si="136"/>
        <v/>
      </c>
      <c r="L810">
        <f t="shared" si="137"/>
        <v>51.09</v>
      </c>
      <c r="AB810">
        <f t="shared" si="140"/>
        <v>1.000587544065805</v>
      </c>
      <c r="AC810">
        <f t="shared" si="141"/>
        <v>100.05875440658049</v>
      </c>
      <c r="AD810">
        <f t="shared" si="142"/>
        <v>45.016826953851933</v>
      </c>
    </row>
    <row r="811" spans="1:30" x14ac:dyDescent="0.45">
      <c r="A811" t="s">
        <v>4374</v>
      </c>
      <c r="B811">
        <v>51.03</v>
      </c>
      <c r="C811">
        <f t="shared" si="138"/>
        <v>-6.0000000000002274E-2</v>
      </c>
      <c r="D811" s="13" t="str">
        <f t="shared" si="139"/>
        <v/>
      </c>
      <c r="E811" s="11" t="str">
        <f t="shared" si="143"/>
        <v>마</v>
      </c>
      <c r="F811" s="11" t="str">
        <f t="shared" si="144"/>
        <v>저</v>
      </c>
      <c r="I811" t="str">
        <f t="shared" si="134"/>
        <v/>
      </c>
      <c r="J811" t="str">
        <f t="shared" si="135"/>
        <v/>
      </c>
      <c r="K811" t="str">
        <f t="shared" si="136"/>
        <v/>
      </c>
      <c r="L811">
        <f t="shared" si="137"/>
        <v>51.03</v>
      </c>
      <c r="AB811">
        <f t="shared" si="140"/>
        <v>0.99882560187903691</v>
      </c>
      <c r="AC811">
        <f t="shared" si="141"/>
        <v>99.882560187903692</v>
      </c>
      <c r="AD811">
        <f t="shared" si="142"/>
        <v>44.966336208625094</v>
      </c>
    </row>
    <row r="812" spans="1:30" x14ac:dyDescent="0.45">
      <c r="A812" t="s">
        <v>4381</v>
      </c>
      <c r="B812">
        <v>50.97</v>
      </c>
      <c r="C812">
        <f t="shared" si="138"/>
        <v>-6.0000000000002274E-2</v>
      </c>
      <c r="D812" s="13" t="str">
        <f t="shared" si="139"/>
        <v/>
      </c>
      <c r="E812" s="11" t="str">
        <f t="shared" si="143"/>
        <v>마</v>
      </c>
      <c r="F812" s="11" t="str">
        <f t="shared" si="144"/>
        <v>저</v>
      </c>
      <c r="I812" t="str">
        <f t="shared" si="134"/>
        <v/>
      </c>
      <c r="J812" t="str">
        <f t="shared" si="135"/>
        <v/>
      </c>
      <c r="K812" t="str">
        <f t="shared" si="136"/>
        <v/>
      </c>
      <c r="L812">
        <f t="shared" si="137"/>
        <v>50.97</v>
      </c>
      <c r="AB812">
        <f t="shared" si="140"/>
        <v>0.99882422104644319</v>
      </c>
      <c r="AC812">
        <f t="shared" si="141"/>
        <v>99.88242210464432</v>
      </c>
      <c r="AD812">
        <f t="shared" si="142"/>
        <v>44.966296604173777</v>
      </c>
    </row>
    <row r="813" spans="1:30" x14ac:dyDescent="0.45">
      <c r="A813" t="s">
        <v>4387</v>
      </c>
      <c r="B813">
        <v>50.85</v>
      </c>
      <c r="C813">
        <f t="shared" si="138"/>
        <v>-0.11999999999999744</v>
      </c>
      <c r="D813" s="13" t="str">
        <f t="shared" si="139"/>
        <v/>
      </c>
      <c r="E813" s="11" t="str">
        <f t="shared" si="143"/>
        <v>마</v>
      </c>
      <c r="F813" s="11" t="str">
        <f t="shared" si="144"/>
        <v>저</v>
      </c>
      <c r="I813" t="str">
        <f t="shared" si="134"/>
        <v/>
      </c>
      <c r="J813" t="str">
        <f t="shared" si="135"/>
        <v/>
      </c>
      <c r="K813" t="str">
        <f t="shared" si="136"/>
        <v/>
      </c>
      <c r="L813">
        <f t="shared" si="137"/>
        <v>50.85</v>
      </c>
      <c r="AB813">
        <f t="shared" si="140"/>
        <v>0.99764567392583881</v>
      </c>
      <c r="AC813">
        <f t="shared" si="141"/>
        <v>99.764567392583885</v>
      </c>
      <c r="AD813">
        <f t="shared" si="142"/>
        <v>44.93247406837299</v>
      </c>
    </row>
    <row r="814" spans="1:30" x14ac:dyDescent="0.45">
      <c r="A814" t="s">
        <v>4389</v>
      </c>
      <c r="B814">
        <v>50.91</v>
      </c>
      <c r="C814">
        <f t="shared" si="138"/>
        <v>5.9999999999995168E-2</v>
      </c>
      <c r="D814" s="13" t="str">
        <f t="shared" si="139"/>
        <v/>
      </c>
      <c r="E814" s="11" t="str">
        <f t="shared" si="143"/>
        <v>마</v>
      </c>
      <c r="F814" s="11" t="str">
        <f t="shared" si="144"/>
        <v>저</v>
      </c>
      <c r="I814" t="str">
        <f t="shared" si="134"/>
        <v/>
      </c>
      <c r="J814" t="str">
        <f t="shared" si="135"/>
        <v/>
      </c>
      <c r="K814" t="str">
        <f t="shared" si="136"/>
        <v/>
      </c>
      <c r="L814">
        <f t="shared" si="137"/>
        <v>50.91</v>
      </c>
      <c r="AB814">
        <f t="shared" si="140"/>
        <v>1.0011799410029498</v>
      </c>
      <c r="AC814">
        <f t="shared" si="141"/>
        <v>100.11799410029498</v>
      </c>
      <c r="AD814">
        <f t="shared" si="142"/>
        <v>45.03378288494892</v>
      </c>
    </row>
    <row r="815" spans="1:30" x14ac:dyDescent="0.45">
      <c r="A815" t="s">
        <v>4400</v>
      </c>
      <c r="B815">
        <v>50.82</v>
      </c>
      <c r="C815">
        <f t="shared" si="138"/>
        <v>-8.9999999999996305E-2</v>
      </c>
      <c r="D815" s="13" t="str">
        <f t="shared" si="139"/>
        <v/>
      </c>
      <c r="E815" s="11" t="str">
        <f t="shared" si="143"/>
        <v>마</v>
      </c>
      <c r="F815" s="11" t="str">
        <f t="shared" si="144"/>
        <v>저</v>
      </c>
      <c r="I815" t="str">
        <f t="shared" si="134"/>
        <v/>
      </c>
      <c r="J815" t="str">
        <f t="shared" si="135"/>
        <v/>
      </c>
      <c r="K815" t="str">
        <f t="shared" si="136"/>
        <v/>
      </c>
      <c r="L815">
        <f t="shared" si="137"/>
        <v>50.82</v>
      </c>
      <c r="AB815">
        <f t="shared" si="140"/>
        <v>0.99823217442545675</v>
      </c>
      <c r="AC815">
        <f t="shared" si="141"/>
        <v>99.823217442545669</v>
      </c>
      <c r="AD815">
        <f t="shared" si="142"/>
        <v>44.949310736156086</v>
      </c>
    </row>
    <row r="816" spans="1:30" x14ac:dyDescent="0.45">
      <c r="A816" t="s">
        <v>4399</v>
      </c>
      <c r="B816">
        <v>50.88</v>
      </c>
      <c r="C816">
        <f t="shared" si="138"/>
        <v>6.0000000000002274E-2</v>
      </c>
      <c r="D816" s="13" t="str">
        <f t="shared" si="139"/>
        <v/>
      </c>
      <c r="E816" s="11" t="str">
        <f t="shared" si="143"/>
        <v>마</v>
      </c>
      <c r="F816" s="11" t="str">
        <f t="shared" si="144"/>
        <v>저</v>
      </c>
      <c r="I816" t="str">
        <f t="shared" si="134"/>
        <v/>
      </c>
      <c r="J816" t="str">
        <f t="shared" si="135"/>
        <v/>
      </c>
      <c r="K816" t="str">
        <f t="shared" si="136"/>
        <v/>
      </c>
      <c r="L816">
        <f t="shared" si="137"/>
        <v>50.88</v>
      </c>
      <c r="AB816">
        <f t="shared" si="140"/>
        <v>1.001180637544274</v>
      </c>
      <c r="AC816">
        <f t="shared" si="141"/>
        <v>100.1180637544274</v>
      </c>
      <c r="AD816">
        <f t="shared" si="142"/>
        <v>45.033802815849874</v>
      </c>
    </row>
    <row r="817" spans="1:30" x14ac:dyDescent="0.45">
      <c r="A817" t="s">
        <v>4403</v>
      </c>
      <c r="B817">
        <v>50.73</v>
      </c>
      <c r="C817">
        <f t="shared" si="138"/>
        <v>-0.15000000000000568</v>
      </c>
      <c r="D817" s="13" t="str">
        <f t="shared" si="139"/>
        <v/>
      </c>
      <c r="E817" s="11" t="str">
        <f t="shared" si="143"/>
        <v>마</v>
      </c>
      <c r="F817" s="11" t="str">
        <f t="shared" si="144"/>
        <v>저</v>
      </c>
      <c r="I817" t="str">
        <f t="shared" si="134"/>
        <v/>
      </c>
      <c r="J817" t="str">
        <f t="shared" si="135"/>
        <v/>
      </c>
      <c r="K817" t="str">
        <f t="shared" si="136"/>
        <v/>
      </c>
      <c r="L817">
        <f t="shared" si="137"/>
        <v>50.73</v>
      </c>
      <c r="AB817">
        <f t="shared" si="140"/>
        <v>0.99705188679245271</v>
      </c>
      <c r="AC817">
        <f t="shared" si="141"/>
        <v>99.705188679245268</v>
      </c>
      <c r="AD817">
        <f t="shared" si="142"/>
        <v>44.915418160773122</v>
      </c>
    </row>
    <row r="818" spans="1:30" x14ac:dyDescent="0.45">
      <c r="A818" t="s">
        <v>4408</v>
      </c>
      <c r="B818">
        <v>50.64</v>
      </c>
      <c r="C818">
        <f t="shared" si="138"/>
        <v>-8.9999999999996305E-2</v>
      </c>
      <c r="D818" s="13" t="str">
        <f t="shared" si="139"/>
        <v/>
      </c>
      <c r="E818" s="11" t="str">
        <f t="shared" si="143"/>
        <v>마</v>
      </c>
      <c r="F818" s="11" t="str">
        <f t="shared" si="144"/>
        <v>저</v>
      </c>
      <c r="I818" t="str">
        <f t="shared" si="134"/>
        <v/>
      </c>
      <c r="J818" t="str">
        <f t="shared" si="135"/>
        <v/>
      </c>
      <c r="K818" t="str">
        <f t="shared" si="136"/>
        <v/>
      </c>
      <c r="L818">
        <f t="shared" si="137"/>
        <v>50.64</v>
      </c>
      <c r="AB818">
        <f t="shared" si="140"/>
        <v>0.9982259018332349</v>
      </c>
      <c r="AC818">
        <f t="shared" si="141"/>
        <v>99.822590183323484</v>
      </c>
      <c r="AD818">
        <f t="shared" si="142"/>
        <v>44.949130721108126</v>
      </c>
    </row>
    <row r="819" spans="1:30" x14ac:dyDescent="0.45">
      <c r="A819" t="s">
        <v>4413</v>
      </c>
      <c r="B819">
        <v>50.64</v>
      </c>
      <c r="C819">
        <f t="shared" si="138"/>
        <v>0</v>
      </c>
      <c r="D819" s="13" t="str">
        <f t="shared" si="139"/>
        <v/>
      </c>
      <c r="E819" s="11" t="str">
        <f t="shared" si="143"/>
        <v>마</v>
      </c>
      <c r="F819" s="11" t="str">
        <f t="shared" si="144"/>
        <v>저</v>
      </c>
      <c r="I819" t="str">
        <f t="shared" si="134"/>
        <v/>
      </c>
      <c r="J819" t="str">
        <f t="shared" si="135"/>
        <v/>
      </c>
      <c r="K819" t="str">
        <f t="shared" si="136"/>
        <v/>
      </c>
      <c r="L819">
        <f t="shared" si="137"/>
        <v>50.64</v>
      </c>
      <c r="AB819">
        <f t="shared" si="140"/>
        <v>1</v>
      </c>
      <c r="AC819">
        <f t="shared" si="141"/>
        <v>100</v>
      </c>
      <c r="AD819">
        <f t="shared" si="142"/>
        <v>45</v>
      </c>
    </row>
    <row r="820" spans="1:30" x14ac:dyDescent="0.45">
      <c r="A820" t="s">
        <v>4415</v>
      </c>
      <c r="B820">
        <v>50.58</v>
      </c>
      <c r="C820">
        <f t="shared" si="138"/>
        <v>-6.0000000000002274E-2</v>
      </c>
      <c r="D820" s="13" t="str">
        <f t="shared" si="139"/>
        <v/>
      </c>
      <c r="E820" s="11" t="str">
        <f t="shared" si="143"/>
        <v>마</v>
      </c>
      <c r="F820" s="11" t="str">
        <f t="shared" si="144"/>
        <v>저</v>
      </c>
      <c r="I820" t="str">
        <f t="shared" si="134"/>
        <v/>
      </c>
      <c r="J820" t="str">
        <f t="shared" si="135"/>
        <v/>
      </c>
      <c r="K820" t="str">
        <f t="shared" si="136"/>
        <v/>
      </c>
      <c r="L820">
        <f t="shared" si="137"/>
        <v>50.58</v>
      </c>
      <c r="AB820">
        <f t="shared" si="140"/>
        <v>0.99881516587677721</v>
      </c>
      <c r="AC820">
        <f t="shared" si="141"/>
        <v>99.881516587677723</v>
      </c>
      <c r="AD820">
        <f t="shared" si="142"/>
        <v>44.966036886305673</v>
      </c>
    </row>
    <row r="821" spans="1:30" x14ac:dyDescent="0.45">
      <c r="A821" t="s">
        <v>4412</v>
      </c>
      <c r="B821">
        <v>50.58</v>
      </c>
      <c r="C821">
        <f t="shared" si="138"/>
        <v>0</v>
      </c>
      <c r="D821" s="13" t="str">
        <f t="shared" si="139"/>
        <v/>
      </c>
      <c r="E821" s="11" t="str">
        <f t="shared" si="143"/>
        <v>마</v>
      </c>
      <c r="F821" s="11" t="str">
        <f t="shared" si="144"/>
        <v>저</v>
      </c>
      <c r="I821" t="str">
        <f t="shared" si="134"/>
        <v/>
      </c>
      <c r="J821" t="str">
        <f t="shared" si="135"/>
        <v/>
      </c>
      <c r="K821" t="str">
        <f t="shared" si="136"/>
        <v/>
      </c>
      <c r="L821">
        <f t="shared" si="137"/>
        <v>50.58</v>
      </c>
      <c r="AB821">
        <f t="shared" si="140"/>
        <v>1</v>
      </c>
      <c r="AC821">
        <f t="shared" si="141"/>
        <v>100</v>
      </c>
      <c r="AD821">
        <f t="shared" si="142"/>
        <v>45</v>
      </c>
    </row>
    <row r="822" spans="1:30" x14ac:dyDescent="0.45">
      <c r="A822" t="s">
        <v>4423</v>
      </c>
      <c r="B822">
        <v>50.52</v>
      </c>
      <c r="C822">
        <f t="shared" si="138"/>
        <v>-5.9999999999995168E-2</v>
      </c>
      <c r="D822" s="13" t="str">
        <f t="shared" si="139"/>
        <v/>
      </c>
      <c r="E822" s="11" t="str">
        <f t="shared" si="143"/>
        <v>마</v>
      </c>
      <c r="F822" s="11" t="str">
        <f t="shared" si="144"/>
        <v>저</v>
      </c>
      <c r="I822" t="str">
        <f t="shared" si="134"/>
        <v/>
      </c>
      <c r="J822" t="str">
        <f t="shared" si="135"/>
        <v/>
      </c>
      <c r="K822" t="str">
        <f t="shared" si="136"/>
        <v/>
      </c>
      <c r="L822">
        <f t="shared" si="137"/>
        <v>50.52</v>
      </c>
      <c r="AB822">
        <f t="shared" si="140"/>
        <v>0.99881376037959679</v>
      </c>
      <c r="AC822">
        <f t="shared" si="141"/>
        <v>99.881376037959683</v>
      </c>
      <c r="AD822">
        <f t="shared" si="142"/>
        <v>44.965996574014021</v>
      </c>
    </row>
    <row r="823" spans="1:30" x14ac:dyDescent="0.45">
      <c r="A823" t="s">
        <v>4427</v>
      </c>
      <c r="B823">
        <v>50.52</v>
      </c>
      <c r="C823">
        <f t="shared" si="138"/>
        <v>0</v>
      </c>
      <c r="D823" s="13" t="str">
        <f t="shared" si="139"/>
        <v/>
      </c>
      <c r="E823" s="11" t="str">
        <f t="shared" si="143"/>
        <v>마</v>
      </c>
      <c r="F823" s="11" t="str">
        <f t="shared" si="144"/>
        <v>저</v>
      </c>
      <c r="I823" t="str">
        <f t="shared" si="134"/>
        <v/>
      </c>
      <c r="J823" t="str">
        <f t="shared" si="135"/>
        <v/>
      </c>
      <c r="K823" t="str">
        <f t="shared" si="136"/>
        <v/>
      </c>
      <c r="L823">
        <f t="shared" si="137"/>
        <v>50.52</v>
      </c>
      <c r="AB823">
        <f t="shared" si="140"/>
        <v>1</v>
      </c>
      <c r="AC823">
        <f t="shared" si="141"/>
        <v>100</v>
      </c>
      <c r="AD823">
        <f t="shared" si="142"/>
        <v>45</v>
      </c>
    </row>
    <row r="824" spans="1:30" x14ac:dyDescent="0.45">
      <c r="A824" t="s">
        <v>4429</v>
      </c>
      <c r="B824">
        <v>50.43</v>
      </c>
      <c r="C824">
        <f t="shared" si="138"/>
        <v>-9.0000000000003411E-2</v>
      </c>
      <c r="D824" s="13" t="str">
        <f t="shared" si="139"/>
        <v/>
      </c>
      <c r="E824" s="11" t="str">
        <f t="shared" si="143"/>
        <v>마</v>
      </c>
      <c r="F824" s="11" t="str">
        <f t="shared" si="144"/>
        <v>저</v>
      </c>
      <c r="I824" t="str">
        <f t="shared" si="134"/>
        <v/>
      </c>
      <c r="J824" t="str">
        <f t="shared" si="135"/>
        <v/>
      </c>
      <c r="K824" t="str">
        <f t="shared" si="136"/>
        <v/>
      </c>
      <c r="L824">
        <f t="shared" si="137"/>
        <v>50.43</v>
      </c>
      <c r="AB824">
        <f t="shared" si="140"/>
        <v>0.99821852731591443</v>
      </c>
      <c r="AC824">
        <f t="shared" si="141"/>
        <v>99.821852731591449</v>
      </c>
      <c r="AD824">
        <f t="shared" si="142"/>
        <v>44.948919080832376</v>
      </c>
    </row>
    <row r="825" spans="1:30" x14ac:dyDescent="0.45">
      <c r="A825" t="s">
        <v>4431</v>
      </c>
      <c r="B825">
        <v>50.4</v>
      </c>
      <c r="C825">
        <f t="shared" si="138"/>
        <v>-3.0000000000001137E-2</v>
      </c>
      <c r="D825" s="13" t="str">
        <f t="shared" si="139"/>
        <v/>
      </c>
      <c r="E825" s="11" t="str">
        <f t="shared" si="143"/>
        <v>마</v>
      </c>
      <c r="F825" s="11" t="str">
        <f t="shared" si="144"/>
        <v>저</v>
      </c>
      <c r="I825" t="str">
        <f t="shared" si="134"/>
        <v/>
      </c>
      <c r="J825" t="str">
        <f t="shared" si="135"/>
        <v/>
      </c>
      <c r="K825" t="str">
        <f t="shared" si="136"/>
        <v/>
      </c>
      <c r="L825">
        <f t="shared" si="137"/>
        <v>50.4</v>
      </c>
      <c r="AB825">
        <f t="shared" si="140"/>
        <v>0.99940511600237947</v>
      </c>
      <c r="AC825">
        <f t="shared" si="141"/>
        <v>99.94051160023794</v>
      </c>
      <c r="AD825">
        <f t="shared" si="142"/>
        <v>44.982952758755609</v>
      </c>
    </row>
    <row r="826" spans="1:30" x14ac:dyDescent="0.45">
      <c r="A826" t="s">
        <v>4440</v>
      </c>
      <c r="B826">
        <v>50.52</v>
      </c>
      <c r="C826">
        <f t="shared" si="138"/>
        <v>0.12000000000000455</v>
      </c>
      <c r="D826" s="13" t="str">
        <f t="shared" si="139"/>
        <v/>
      </c>
      <c r="E826" s="11" t="str">
        <f t="shared" si="143"/>
        <v>마</v>
      </c>
      <c r="F826" s="11" t="str">
        <f t="shared" si="144"/>
        <v>저</v>
      </c>
      <c r="I826" t="str">
        <f t="shared" si="134"/>
        <v/>
      </c>
      <c r="J826" t="str">
        <f t="shared" si="135"/>
        <v/>
      </c>
      <c r="K826" t="str">
        <f t="shared" si="136"/>
        <v/>
      </c>
      <c r="L826">
        <f t="shared" si="137"/>
        <v>50.52</v>
      </c>
      <c r="AB826">
        <f t="shared" si="140"/>
        <v>1.0023809523809524</v>
      </c>
      <c r="AC826">
        <f t="shared" si="141"/>
        <v>100.23809523809524</v>
      </c>
      <c r="AD826">
        <f t="shared" si="142"/>
        <v>45.068128124269045</v>
      </c>
    </row>
    <row r="827" spans="1:30" x14ac:dyDescent="0.45">
      <c r="A827" t="s">
        <v>4439</v>
      </c>
      <c r="B827">
        <v>50.34</v>
      </c>
      <c r="C827">
        <f t="shared" si="138"/>
        <v>-0.17999999999999972</v>
      </c>
      <c r="D827" s="13" t="str">
        <f t="shared" si="139"/>
        <v/>
      </c>
      <c r="E827" s="11" t="str">
        <f t="shared" si="143"/>
        <v>마</v>
      </c>
      <c r="F827" s="11" t="str">
        <f t="shared" si="144"/>
        <v>저</v>
      </c>
      <c r="I827" t="str">
        <f t="shared" si="134"/>
        <v/>
      </c>
      <c r="J827" t="str">
        <f t="shared" si="135"/>
        <v/>
      </c>
      <c r="K827" t="str">
        <f t="shared" si="136"/>
        <v/>
      </c>
      <c r="L827">
        <f t="shared" si="137"/>
        <v>50.34</v>
      </c>
      <c r="AB827">
        <f t="shared" si="140"/>
        <v>0.99643705463182897</v>
      </c>
      <c r="AC827">
        <f t="shared" si="141"/>
        <v>99.643705463182897</v>
      </c>
      <c r="AD827">
        <f t="shared" si="142"/>
        <v>44.897747081467266</v>
      </c>
    </row>
    <row r="828" spans="1:30" x14ac:dyDescent="0.45">
      <c r="A828" t="s">
        <v>4437</v>
      </c>
      <c r="B828">
        <v>50.34</v>
      </c>
      <c r="C828">
        <f t="shared" si="138"/>
        <v>0</v>
      </c>
      <c r="D828" s="13" t="str">
        <f t="shared" si="139"/>
        <v/>
      </c>
      <c r="E828" s="11" t="str">
        <f t="shared" si="143"/>
        <v>마</v>
      </c>
      <c r="F828" s="11" t="str">
        <f t="shared" si="144"/>
        <v>저</v>
      </c>
      <c r="I828" t="str">
        <f t="shared" si="134"/>
        <v/>
      </c>
      <c r="J828" t="str">
        <f t="shared" si="135"/>
        <v/>
      </c>
      <c r="K828" t="str">
        <f t="shared" si="136"/>
        <v/>
      </c>
      <c r="L828">
        <f t="shared" si="137"/>
        <v>50.34</v>
      </c>
      <c r="AB828">
        <f t="shared" si="140"/>
        <v>1</v>
      </c>
      <c r="AC828">
        <f t="shared" si="141"/>
        <v>100</v>
      </c>
      <c r="AD828">
        <f t="shared" si="142"/>
        <v>45</v>
      </c>
    </row>
    <row r="829" spans="1:30" x14ac:dyDescent="0.45">
      <c r="A829" t="s">
        <v>4448</v>
      </c>
      <c r="B829">
        <v>50.25</v>
      </c>
      <c r="C829">
        <f t="shared" si="138"/>
        <v>-9.0000000000003411E-2</v>
      </c>
      <c r="D829" s="13" t="str">
        <f t="shared" si="139"/>
        <v/>
      </c>
      <c r="E829" s="11" t="str">
        <f t="shared" si="143"/>
        <v>마</v>
      </c>
      <c r="F829" s="11" t="str">
        <f t="shared" si="144"/>
        <v>저</v>
      </c>
      <c r="I829" t="str">
        <f t="shared" si="134"/>
        <v/>
      </c>
      <c r="J829" t="str">
        <f t="shared" si="135"/>
        <v/>
      </c>
      <c r="K829" t="str">
        <f t="shared" si="136"/>
        <v/>
      </c>
      <c r="L829">
        <f t="shared" si="137"/>
        <v>50.25</v>
      </c>
      <c r="AB829">
        <f t="shared" si="140"/>
        <v>0.99821215733015489</v>
      </c>
      <c r="AC829">
        <f t="shared" si="141"/>
        <v>99.821215733015492</v>
      </c>
      <c r="AD829">
        <f t="shared" si="142"/>
        <v>44.948736268215775</v>
      </c>
    </row>
    <row r="830" spans="1:30" x14ac:dyDescent="0.45">
      <c r="A830" t="s">
        <v>4454</v>
      </c>
      <c r="B830">
        <v>50.19</v>
      </c>
      <c r="C830">
        <f t="shared" si="138"/>
        <v>-6.0000000000002274E-2</v>
      </c>
      <c r="D830" s="13" t="str">
        <f t="shared" si="139"/>
        <v/>
      </c>
      <c r="E830" s="11" t="str">
        <f t="shared" si="143"/>
        <v>마</v>
      </c>
      <c r="F830" s="11" t="str">
        <f t="shared" si="144"/>
        <v>저</v>
      </c>
      <c r="I830" t="str">
        <f t="shared" si="134"/>
        <v/>
      </c>
      <c r="J830" t="str">
        <f t="shared" si="135"/>
        <v/>
      </c>
      <c r="K830" t="str">
        <f t="shared" si="136"/>
        <v/>
      </c>
      <c r="L830">
        <f t="shared" si="137"/>
        <v>50.19</v>
      </c>
      <c r="AB830">
        <f t="shared" si="140"/>
        <v>0.99880597014925365</v>
      </c>
      <c r="AC830">
        <f t="shared" si="141"/>
        <v>99.880597014925371</v>
      </c>
      <c r="AD830">
        <f t="shared" si="142"/>
        <v>44.965773134589192</v>
      </c>
    </row>
    <row r="831" spans="1:30" x14ac:dyDescent="0.45">
      <c r="A831" t="s">
        <v>4464</v>
      </c>
      <c r="B831">
        <v>50.1</v>
      </c>
      <c r="C831">
        <f t="shared" si="138"/>
        <v>-8.9999999999996305E-2</v>
      </c>
      <c r="D831" s="13" t="str">
        <f t="shared" si="139"/>
        <v/>
      </c>
      <c r="E831" s="11" t="str">
        <f t="shared" si="143"/>
        <v>마</v>
      </c>
      <c r="F831" s="11" t="str">
        <f t="shared" si="144"/>
        <v>저</v>
      </c>
      <c r="I831" t="str">
        <f t="shared" si="134"/>
        <v/>
      </c>
      <c r="J831" t="str">
        <f t="shared" si="135"/>
        <v/>
      </c>
      <c r="K831" t="str">
        <f t="shared" si="136"/>
        <v/>
      </c>
      <c r="L831">
        <f t="shared" si="137"/>
        <v>50.1</v>
      </c>
      <c r="AB831">
        <f t="shared" si="140"/>
        <v>0.99820681410639578</v>
      </c>
      <c r="AC831">
        <f t="shared" si="141"/>
        <v>99.82068141063958</v>
      </c>
      <c r="AD831">
        <f t="shared" si="142"/>
        <v>44.948582921807457</v>
      </c>
    </row>
    <row r="832" spans="1:30" x14ac:dyDescent="0.45">
      <c r="A832" t="s">
        <v>4455</v>
      </c>
      <c r="B832">
        <v>81</v>
      </c>
      <c r="C832">
        <f t="shared" si="138"/>
        <v>30.9</v>
      </c>
      <c r="D832" s="13" t="str">
        <f t="shared" si="139"/>
        <v>변곡점</v>
      </c>
      <c r="E832" s="11" t="str">
        <f t="shared" si="143"/>
        <v>플</v>
      </c>
      <c r="F832" s="11" t="str">
        <f t="shared" si="144"/>
        <v>고</v>
      </c>
      <c r="I832">
        <f t="shared" si="134"/>
        <v>81</v>
      </c>
      <c r="J832" t="str">
        <f t="shared" si="135"/>
        <v/>
      </c>
      <c r="K832" t="str">
        <f t="shared" si="136"/>
        <v/>
      </c>
      <c r="L832" t="str">
        <f t="shared" si="137"/>
        <v/>
      </c>
      <c r="AB832">
        <f t="shared" si="140"/>
        <v>1.6167664670658681</v>
      </c>
      <c r="AC832">
        <f t="shared" si="141"/>
        <v>161.67664670658681</v>
      </c>
      <c r="AD832">
        <f t="shared" si="142"/>
        <v>58.262441523419824</v>
      </c>
    </row>
    <row r="833" spans="1:30" x14ac:dyDescent="0.45">
      <c r="A833" t="s">
        <v>4466</v>
      </c>
      <c r="B833">
        <v>81.93</v>
      </c>
      <c r="C833">
        <f t="shared" si="138"/>
        <v>0.93000000000000682</v>
      </c>
      <c r="D833" s="13" t="str">
        <f t="shared" si="139"/>
        <v/>
      </c>
      <c r="E833" s="11" t="str">
        <f t="shared" si="143"/>
        <v>플</v>
      </c>
      <c r="F833" s="11" t="str">
        <f t="shared" si="144"/>
        <v>저</v>
      </c>
      <c r="I833" t="str">
        <f t="shared" si="134"/>
        <v/>
      </c>
      <c r="J833">
        <f t="shared" si="135"/>
        <v>81.93</v>
      </c>
      <c r="K833" t="str">
        <f t="shared" si="136"/>
        <v/>
      </c>
      <c r="L833" t="str">
        <f t="shared" si="137"/>
        <v/>
      </c>
      <c r="AB833">
        <f t="shared" si="140"/>
        <v>1.0114814814814816</v>
      </c>
      <c r="AC833">
        <f t="shared" si="141"/>
        <v>101.14814814814817</v>
      </c>
      <c r="AD833">
        <f t="shared" si="142"/>
        <v>45.32703919637661</v>
      </c>
    </row>
    <row r="834" spans="1:30" x14ac:dyDescent="0.45">
      <c r="A834" t="s">
        <v>4483</v>
      </c>
      <c r="B834">
        <v>82.98</v>
      </c>
      <c r="C834">
        <f t="shared" si="138"/>
        <v>1.0499999999999972</v>
      </c>
      <c r="D834" s="13" t="str">
        <f t="shared" si="139"/>
        <v/>
      </c>
      <c r="E834" s="11" t="str">
        <f t="shared" si="143"/>
        <v>플</v>
      </c>
      <c r="F834" s="11" t="str">
        <f t="shared" si="144"/>
        <v>저</v>
      </c>
      <c r="I834" t="str">
        <f t="shared" ref="I834:I897" si="145">IF(AND(E834="플", F834="고"),$B834,"")</f>
        <v/>
      </c>
      <c r="J834">
        <f t="shared" ref="J834:J897" si="146">IF(AND(E834="플", F834="저"),$B834,"")</f>
        <v>82.98</v>
      </c>
      <c r="K834" t="str">
        <f t="shared" ref="K834:K897" si="147">IF(AND(E834="마", F834="고"),$B834,"")</f>
        <v/>
      </c>
      <c r="L834" t="str">
        <f t="shared" ref="L834:L897" si="148">IF(AND(E834="마", F834="저"),$B834,"")</f>
        <v/>
      </c>
      <c r="AB834">
        <f t="shared" si="140"/>
        <v>1.0128158183815452</v>
      </c>
      <c r="AC834">
        <f t="shared" si="141"/>
        <v>101.28158183815452</v>
      </c>
      <c r="AD834">
        <f t="shared" si="142"/>
        <v>45.364803562774036</v>
      </c>
    </row>
    <row r="835" spans="1:30" x14ac:dyDescent="0.45">
      <c r="A835" t="s">
        <v>4475</v>
      </c>
      <c r="B835">
        <v>61.47</v>
      </c>
      <c r="C835">
        <f t="shared" ref="C835:C898" si="149">B835-B834</f>
        <v>-21.510000000000005</v>
      </c>
      <c r="D835" s="13" t="str">
        <f t="shared" ref="D835:D898" si="150">IF(AND(ABS(C835)&gt;15,ABS(C834)&lt;15),"변곡점","")</f>
        <v>변곡점</v>
      </c>
      <c r="E835" s="11" t="str">
        <f t="shared" si="143"/>
        <v>마</v>
      </c>
      <c r="F835" s="11" t="str">
        <f t="shared" si="144"/>
        <v>고</v>
      </c>
      <c r="I835" t="str">
        <f t="shared" si="145"/>
        <v/>
      </c>
      <c r="J835" t="str">
        <f t="shared" si="146"/>
        <v/>
      </c>
      <c r="K835">
        <f t="shared" si="147"/>
        <v>61.47</v>
      </c>
      <c r="L835" t="str">
        <f t="shared" si="148"/>
        <v/>
      </c>
      <c r="AB835">
        <f t="shared" ref="AB835:AB898" si="151">B835/B834</f>
        <v>0.74078091106290667</v>
      </c>
      <c r="AC835">
        <f t="shared" si="141"/>
        <v>74.078091106290671</v>
      </c>
      <c r="AD835">
        <f t="shared" si="142"/>
        <v>36.530341484625367</v>
      </c>
    </row>
    <row r="836" spans="1:30" x14ac:dyDescent="0.45">
      <c r="A836" t="s">
        <v>4490</v>
      </c>
      <c r="B836">
        <v>53.16</v>
      </c>
      <c r="C836">
        <f t="shared" si="149"/>
        <v>-8.3100000000000023</v>
      </c>
      <c r="D836" s="13" t="str">
        <f t="shared" si="150"/>
        <v/>
      </c>
      <c r="E836" s="11" t="str">
        <f t="shared" si="143"/>
        <v>마</v>
      </c>
      <c r="F836" s="11" t="str">
        <f t="shared" si="144"/>
        <v>저</v>
      </c>
      <c r="I836" t="str">
        <f t="shared" si="145"/>
        <v/>
      </c>
      <c r="J836" t="str">
        <f t="shared" si="146"/>
        <v/>
      </c>
      <c r="K836" t="str">
        <f t="shared" si="147"/>
        <v/>
      </c>
      <c r="L836">
        <f t="shared" si="148"/>
        <v>53.16</v>
      </c>
      <c r="AB836">
        <f t="shared" si="151"/>
        <v>0.86481210346510484</v>
      </c>
      <c r="AC836">
        <f t="shared" ref="AC836:AC899" si="152">AB836*100</f>
        <v>86.48121034651048</v>
      </c>
      <c r="AD836">
        <f t="shared" ref="AD836:AD899" si="153">DEGREES(ATAN(AC836/100))</f>
        <v>40.853646796879644</v>
      </c>
    </row>
    <row r="837" spans="1:30" x14ac:dyDescent="0.45">
      <c r="A837" t="s">
        <v>4499</v>
      </c>
      <c r="B837">
        <v>52.95</v>
      </c>
      <c r="C837">
        <f t="shared" si="149"/>
        <v>-0.20999999999999375</v>
      </c>
      <c r="D837" s="13" t="str">
        <f t="shared" si="150"/>
        <v/>
      </c>
      <c r="E837" s="11" t="str">
        <f t="shared" si="143"/>
        <v>마</v>
      </c>
      <c r="F837" s="11" t="str">
        <f t="shared" si="144"/>
        <v>저</v>
      </c>
      <c r="I837" t="str">
        <f t="shared" si="145"/>
        <v/>
      </c>
      <c r="J837" t="str">
        <f t="shared" si="146"/>
        <v/>
      </c>
      <c r="K837" t="str">
        <f t="shared" si="147"/>
        <v/>
      </c>
      <c r="L837">
        <f t="shared" si="148"/>
        <v>52.95</v>
      </c>
      <c r="AB837">
        <f t="shared" si="151"/>
        <v>0.99604966139954865</v>
      </c>
      <c r="AC837">
        <f t="shared" si="152"/>
        <v>99.604966139954868</v>
      </c>
      <c r="AD837">
        <f t="shared" si="153"/>
        <v>44.886607313270638</v>
      </c>
    </row>
    <row r="838" spans="1:30" x14ac:dyDescent="0.45">
      <c r="A838" t="s">
        <v>4495</v>
      </c>
      <c r="B838">
        <v>52.95</v>
      </c>
      <c r="C838">
        <f t="shared" si="149"/>
        <v>0</v>
      </c>
      <c r="D838" s="13" t="str">
        <f t="shared" si="150"/>
        <v/>
      </c>
      <c r="E838" s="11" t="str">
        <f t="shared" si="143"/>
        <v>마</v>
      </c>
      <c r="F838" s="11" t="str">
        <f t="shared" si="144"/>
        <v>저</v>
      </c>
      <c r="I838" t="str">
        <f t="shared" si="145"/>
        <v/>
      </c>
      <c r="J838" t="str">
        <f t="shared" si="146"/>
        <v/>
      </c>
      <c r="K838" t="str">
        <f t="shared" si="147"/>
        <v/>
      </c>
      <c r="L838">
        <f t="shared" si="148"/>
        <v>52.95</v>
      </c>
      <c r="AB838">
        <f t="shared" si="151"/>
        <v>1</v>
      </c>
      <c r="AC838">
        <f t="shared" si="152"/>
        <v>100</v>
      </c>
      <c r="AD838">
        <f t="shared" si="153"/>
        <v>45</v>
      </c>
    </row>
    <row r="839" spans="1:30" x14ac:dyDescent="0.45">
      <c r="A839" t="s">
        <v>4506</v>
      </c>
      <c r="B839">
        <v>52.86</v>
      </c>
      <c r="C839">
        <f t="shared" si="149"/>
        <v>-9.0000000000003411E-2</v>
      </c>
      <c r="D839" s="13" t="str">
        <f t="shared" si="150"/>
        <v/>
      </c>
      <c r="E839" s="11" t="str">
        <f t="shared" si="143"/>
        <v>마</v>
      </c>
      <c r="F839" s="11" t="str">
        <f t="shared" si="144"/>
        <v>저</v>
      </c>
      <c r="I839" t="str">
        <f t="shared" si="145"/>
        <v/>
      </c>
      <c r="J839" t="str">
        <f t="shared" si="146"/>
        <v/>
      </c>
      <c r="K839" t="str">
        <f t="shared" si="147"/>
        <v/>
      </c>
      <c r="L839">
        <f t="shared" si="148"/>
        <v>52.86</v>
      </c>
      <c r="AB839">
        <f t="shared" si="151"/>
        <v>0.99830028328611886</v>
      </c>
      <c r="AC839">
        <f t="shared" si="152"/>
        <v>99.830028328611888</v>
      </c>
      <c r="AD839">
        <f t="shared" si="153"/>
        <v>44.951265297111867</v>
      </c>
    </row>
    <row r="840" spans="1:30" x14ac:dyDescent="0.45">
      <c r="A840" t="s">
        <v>4509</v>
      </c>
      <c r="B840">
        <v>52.71</v>
      </c>
      <c r="C840">
        <f t="shared" si="149"/>
        <v>-0.14999999999999858</v>
      </c>
      <c r="D840" s="13" t="str">
        <f t="shared" si="150"/>
        <v/>
      </c>
      <c r="E840" s="11" t="str">
        <f t="shared" si="143"/>
        <v>마</v>
      </c>
      <c r="F840" s="11" t="str">
        <f t="shared" si="144"/>
        <v>저</v>
      </c>
      <c r="I840" t="str">
        <f t="shared" si="145"/>
        <v/>
      </c>
      <c r="J840" t="str">
        <f t="shared" si="146"/>
        <v/>
      </c>
      <c r="K840" t="str">
        <f t="shared" si="147"/>
        <v/>
      </c>
      <c r="L840">
        <f t="shared" si="148"/>
        <v>52.71</v>
      </c>
      <c r="AB840">
        <f t="shared" si="151"/>
        <v>0.99716231555051082</v>
      </c>
      <c r="AC840">
        <f t="shared" si="152"/>
        <v>99.716231555051081</v>
      </c>
      <c r="AD840">
        <f t="shared" si="153"/>
        <v>44.918590876731798</v>
      </c>
    </row>
    <row r="841" spans="1:30" x14ac:dyDescent="0.45">
      <c r="A841" t="s">
        <v>4517</v>
      </c>
      <c r="B841">
        <v>52.65</v>
      </c>
      <c r="C841">
        <f t="shared" si="149"/>
        <v>-6.0000000000002274E-2</v>
      </c>
      <c r="D841" s="13" t="str">
        <f t="shared" si="150"/>
        <v/>
      </c>
      <c r="E841" s="11" t="str">
        <f t="shared" si="143"/>
        <v>마</v>
      </c>
      <c r="F841" s="11" t="str">
        <f t="shared" si="144"/>
        <v>저</v>
      </c>
      <c r="I841" t="str">
        <f t="shared" si="145"/>
        <v/>
      </c>
      <c r="J841" t="str">
        <f t="shared" si="146"/>
        <v/>
      </c>
      <c r="K841" t="str">
        <f t="shared" si="147"/>
        <v/>
      </c>
      <c r="L841">
        <f t="shared" si="148"/>
        <v>52.65</v>
      </c>
      <c r="AB841">
        <f t="shared" si="151"/>
        <v>0.99886169607285136</v>
      </c>
      <c r="AC841">
        <f t="shared" si="152"/>
        <v>99.88616960728514</v>
      </c>
      <c r="AD841">
        <f t="shared" si="153"/>
        <v>44.967371427494669</v>
      </c>
    </row>
    <row r="842" spans="1:30" x14ac:dyDescent="0.45">
      <c r="A842" t="s">
        <v>4515</v>
      </c>
      <c r="B842">
        <v>52.56</v>
      </c>
      <c r="C842">
        <f t="shared" si="149"/>
        <v>-8.9999999999996305E-2</v>
      </c>
      <c r="D842" s="13" t="str">
        <f t="shared" si="150"/>
        <v/>
      </c>
      <c r="E842" s="11" t="str">
        <f t="shared" si="143"/>
        <v>마</v>
      </c>
      <c r="F842" s="11" t="str">
        <f t="shared" si="144"/>
        <v>저</v>
      </c>
      <c r="I842" t="str">
        <f t="shared" si="145"/>
        <v/>
      </c>
      <c r="J842" t="str">
        <f t="shared" si="146"/>
        <v/>
      </c>
      <c r="K842" t="str">
        <f t="shared" si="147"/>
        <v/>
      </c>
      <c r="L842">
        <f t="shared" si="148"/>
        <v>52.56</v>
      </c>
      <c r="AB842">
        <f t="shared" si="151"/>
        <v>0.99829059829059841</v>
      </c>
      <c r="AC842">
        <f t="shared" si="152"/>
        <v>99.829059829059844</v>
      </c>
      <c r="AD842">
        <f t="shared" si="153"/>
        <v>44.950987369086896</v>
      </c>
    </row>
    <row r="843" spans="1:30" x14ac:dyDescent="0.45">
      <c r="A843" t="s">
        <v>4529</v>
      </c>
      <c r="B843">
        <v>52.56</v>
      </c>
      <c r="C843">
        <f t="shared" si="149"/>
        <v>0</v>
      </c>
      <c r="D843" s="13" t="str">
        <f t="shared" si="150"/>
        <v/>
      </c>
      <c r="E843" s="11" t="str">
        <f t="shared" si="143"/>
        <v>마</v>
      </c>
      <c r="F843" s="11" t="str">
        <f t="shared" si="144"/>
        <v>저</v>
      </c>
      <c r="I843" t="str">
        <f t="shared" si="145"/>
        <v/>
      </c>
      <c r="J843" t="str">
        <f t="shared" si="146"/>
        <v/>
      </c>
      <c r="K843" t="str">
        <f t="shared" si="147"/>
        <v/>
      </c>
      <c r="L843">
        <f t="shared" si="148"/>
        <v>52.56</v>
      </c>
      <c r="AB843">
        <f t="shared" si="151"/>
        <v>1</v>
      </c>
      <c r="AC843">
        <f t="shared" si="152"/>
        <v>100</v>
      </c>
      <c r="AD843">
        <f t="shared" si="153"/>
        <v>45</v>
      </c>
    </row>
    <row r="844" spans="1:30" x14ac:dyDescent="0.45">
      <c r="A844" t="s">
        <v>4523</v>
      </c>
      <c r="B844">
        <v>52.47</v>
      </c>
      <c r="C844">
        <f t="shared" si="149"/>
        <v>-9.0000000000003411E-2</v>
      </c>
      <c r="D844" s="13" t="str">
        <f t="shared" si="150"/>
        <v/>
      </c>
      <c r="E844" s="11" t="str">
        <f t="shared" si="143"/>
        <v>마</v>
      </c>
      <c r="F844" s="11" t="str">
        <f t="shared" si="144"/>
        <v>저</v>
      </c>
      <c r="I844" t="str">
        <f t="shared" si="145"/>
        <v/>
      </c>
      <c r="J844" t="str">
        <f t="shared" si="146"/>
        <v/>
      </c>
      <c r="K844" t="str">
        <f t="shared" si="147"/>
        <v/>
      </c>
      <c r="L844">
        <f t="shared" si="148"/>
        <v>52.47</v>
      </c>
      <c r="AB844">
        <f t="shared" si="151"/>
        <v>0.99828767123287665</v>
      </c>
      <c r="AC844">
        <f t="shared" si="152"/>
        <v>99.828767123287662</v>
      </c>
      <c r="AD844">
        <f t="shared" si="153"/>
        <v>44.950903371474304</v>
      </c>
    </row>
    <row r="845" spans="1:30" x14ac:dyDescent="0.45">
      <c r="A845" t="s">
        <v>4530</v>
      </c>
      <c r="B845">
        <v>52.26</v>
      </c>
      <c r="C845">
        <f t="shared" si="149"/>
        <v>-0.21000000000000085</v>
      </c>
      <c r="D845" s="13" t="str">
        <f t="shared" si="150"/>
        <v/>
      </c>
      <c r="E845" s="11" t="str">
        <f t="shared" si="143"/>
        <v>마</v>
      </c>
      <c r="F845" s="11" t="str">
        <f t="shared" si="144"/>
        <v>저</v>
      </c>
      <c r="I845" t="str">
        <f t="shared" si="145"/>
        <v/>
      </c>
      <c r="J845" t="str">
        <f t="shared" si="146"/>
        <v/>
      </c>
      <c r="K845" t="str">
        <f t="shared" si="147"/>
        <v/>
      </c>
      <c r="L845">
        <f t="shared" si="148"/>
        <v>52.26</v>
      </c>
      <c r="AB845">
        <f t="shared" si="151"/>
        <v>0.99599771297884498</v>
      </c>
      <c r="AC845">
        <f t="shared" si="152"/>
        <v>99.599771297884502</v>
      </c>
      <c r="AD845">
        <f t="shared" si="153"/>
        <v>44.885113171277169</v>
      </c>
    </row>
    <row r="846" spans="1:30" x14ac:dyDescent="0.45">
      <c r="A846" t="s">
        <v>4534</v>
      </c>
      <c r="B846">
        <v>52.38</v>
      </c>
      <c r="C846">
        <f t="shared" si="149"/>
        <v>0.12000000000000455</v>
      </c>
      <c r="D846" s="13" t="str">
        <f t="shared" si="150"/>
        <v/>
      </c>
      <c r="E846" s="11" t="str">
        <f t="shared" si="143"/>
        <v>마</v>
      </c>
      <c r="F846" s="11" t="str">
        <f t="shared" si="144"/>
        <v>저</v>
      </c>
      <c r="I846" t="str">
        <f t="shared" si="145"/>
        <v/>
      </c>
      <c r="J846" t="str">
        <f t="shared" si="146"/>
        <v/>
      </c>
      <c r="K846" t="str">
        <f t="shared" si="147"/>
        <v/>
      </c>
      <c r="L846">
        <f t="shared" si="148"/>
        <v>52.38</v>
      </c>
      <c r="AB846">
        <f t="shared" si="151"/>
        <v>1.0022962112514353</v>
      </c>
      <c r="AC846">
        <f t="shared" si="152"/>
        <v>100.22962112514352</v>
      </c>
      <c r="AD846">
        <f t="shared" si="153"/>
        <v>45.065706140362465</v>
      </c>
    </row>
    <row r="847" spans="1:30" x14ac:dyDescent="0.45">
      <c r="A847" t="s">
        <v>4537</v>
      </c>
      <c r="B847">
        <v>52.41</v>
      </c>
      <c r="C847">
        <f t="shared" si="149"/>
        <v>2.9999999999994031E-2</v>
      </c>
      <c r="D847" s="13" t="str">
        <f t="shared" si="150"/>
        <v/>
      </c>
      <c r="E847" s="11" t="str">
        <f t="shared" si="143"/>
        <v>마</v>
      </c>
      <c r="F847" s="11" t="str">
        <f t="shared" si="144"/>
        <v>저</v>
      </c>
      <c r="I847" t="str">
        <f t="shared" si="145"/>
        <v/>
      </c>
      <c r="J847" t="str">
        <f t="shared" si="146"/>
        <v/>
      </c>
      <c r="K847" t="str">
        <f t="shared" si="147"/>
        <v/>
      </c>
      <c r="L847">
        <f t="shared" si="148"/>
        <v>52.41</v>
      </c>
      <c r="AB847">
        <f t="shared" si="151"/>
        <v>1.0005727376861395</v>
      </c>
      <c r="AC847">
        <f t="shared" si="152"/>
        <v>100.05727376861395</v>
      </c>
      <c r="AD847">
        <f t="shared" si="153"/>
        <v>45.016403028327439</v>
      </c>
    </row>
    <row r="848" spans="1:30" x14ac:dyDescent="0.45">
      <c r="A848" t="s">
        <v>4542</v>
      </c>
      <c r="B848">
        <v>52.29</v>
      </c>
      <c r="C848">
        <f t="shared" si="149"/>
        <v>-0.11999999999999744</v>
      </c>
      <c r="D848" s="13" t="str">
        <f t="shared" si="150"/>
        <v/>
      </c>
      <c r="E848" s="11" t="str">
        <f t="shared" si="143"/>
        <v>마</v>
      </c>
      <c r="F848" s="11" t="str">
        <f t="shared" si="144"/>
        <v>저</v>
      </c>
      <c r="I848" t="str">
        <f t="shared" si="145"/>
        <v/>
      </c>
      <c r="J848" t="str">
        <f t="shared" si="146"/>
        <v/>
      </c>
      <c r="K848" t="str">
        <f t="shared" si="147"/>
        <v/>
      </c>
      <c r="L848">
        <f t="shared" si="148"/>
        <v>52.29</v>
      </c>
      <c r="AB848">
        <f t="shared" si="151"/>
        <v>0.99771036061820273</v>
      </c>
      <c r="AC848">
        <f t="shared" si="152"/>
        <v>99.771036061820269</v>
      </c>
      <c r="AD848">
        <f t="shared" si="153"/>
        <v>44.93433151355319</v>
      </c>
    </row>
    <row r="849" spans="1:30" x14ac:dyDescent="0.45">
      <c r="A849" t="s">
        <v>4548</v>
      </c>
      <c r="B849">
        <v>52.23</v>
      </c>
      <c r="C849">
        <f t="shared" si="149"/>
        <v>-6.0000000000002274E-2</v>
      </c>
      <c r="D849" s="13" t="str">
        <f t="shared" si="150"/>
        <v/>
      </c>
      <c r="E849" s="11" t="str">
        <f t="shared" si="143"/>
        <v>마</v>
      </c>
      <c r="F849" s="11" t="str">
        <f t="shared" si="144"/>
        <v>저</v>
      </c>
      <c r="I849" t="str">
        <f t="shared" si="145"/>
        <v/>
      </c>
      <c r="J849" t="str">
        <f t="shared" si="146"/>
        <v/>
      </c>
      <c r="K849" t="str">
        <f t="shared" si="147"/>
        <v/>
      </c>
      <c r="L849">
        <f t="shared" si="148"/>
        <v>52.23</v>
      </c>
      <c r="AB849">
        <f t="shared" si="151"/>
        <v>0.99885255306942045</v>
      </c>
      <c r="AC849">
        <f t="shared" si="152"/>
        <v>99.885255306942042</v>
      </c>
      <c r="AD849">
        <f t="shared" si="153"/>
        <v>44.967109200218481</v>
      </c>
    </row>
    <row r="850" spans="1:30" x14ac:dyDescent="0.45">
      <c r="A850" t="s">
        <v>4555</v>
      </c>
      <c r="B850">
        <v>52.17</v>
      </c>
      <c r="C850">
        <f t="shared" si="149"/>
        <v>-5.9999999999995168E-2</v>
      </c>
      <c r="D850" s="13" t="str">
        <f t="shared" si="150"/>
        <v/>
      </c>
      <c r="E850" s="11" t="str">
        <f t="shared" si="143"/>
        <v>마</v>
      </c>
      <c r="F850" s="11" t="str">
        <f t="shared" si="144"/>
        <v>저</v>
      </c>
      <c r="I850" t="str">
        <f t="shared" si="145"/>
        <v/>
      </c>
      <c r="J850" t="str">
        <f t="shared" si="146"/>
        <v/>
      </c>
      <c r="K850" t="str">
        <f t="shared" si="147"/>
        <v/>
      </c>
      <c r="L850">
        <f t="shared" si="148"/>
        <v>52.17</v>
      </c>
      <c r="AB850">
        <f t="shared" si="151"/>
        <v>0.99885123492245842</v>
      </c>
      <c r="AC850">
        <f t="shared" si="152"/>
        <v>99.885123492245839</v>
      </c>
      <c r="AD850">
        <f t="shared" si="153"/>
        <v>44.967071394709819</v>
      </c>
    </row>
    <row r="851" spans="1:30" x14ac:dyDescent="0.45">
      <c r="A851" t="s">
        <v>4557</v>
      </c>
      <c r="B851">
        <v>51.96</v>
      </c>
      <c r="C851">
        <f t="shared" si="149"/>
        <v>-0.21000000000000085</v>
      </c>
      <c r="D851" s="13" t="str">
        <f t="shared" si="150"/>
        <v/>
      </c>
      <c r="E851" s="11" t="str">
        <f t="shared" si="143"/>
        <v>마</v>
      </c>
      <c r="F851" s="11" t="str">
        <f t="shared" si="144"/>
        <v>저</v>
      </c>
      <c r="I851" t="str">
        <f t="shared" si="145"/>
        <v/>
      </c>
      <c r="J851" t="str">
        <f t="shared" si="146"/>
        <v/>
      </c>
      <c r="K851" t="str">
        <f t="shared" si="147"/>
        <v/>
      </c>
      <c r="L851">
        <f t="shared" si="148"/>
        <v>51.96</v>
      </c>
      <c r="AB851">
        <f t="shared" si="151"/>
        <v>0.99597469810235761</v>
      </c>
      <c r="AC851">
        <f t="shared" si="152"/>
        <v>99.597469810235765</v>
      </c>
      <c r="AD851">
        <f t="shared" si="153"/>
        <v>44.884451191916114</v>
      </c>
    </row>
    <row r="852" spans="1:30" x14ac:dyDescent="0.45">
      <c r="A852" t="s">
        <v>4565</v>
      </c>
      <c r="B852">
        <v>51.99</v>
      </c>
      <c r="C852">
        <f t="shared" si="149"/>
        <v>3.0000000000001137E-2</v>
      </c>
      <c r="D852" s="13" t="str">
        <f t="shared" si="150"/>
        <v/>
      </c>
      <c r="E852" s="11" t="str">
        <f t="shared" si="143"/>
        <v>마</v>
      </c>
      <c r="F852" s="11" t="str">
        <f t="shared" si="144"/>
        <v>저</v>
      </c>
      <c r="I852" t="str">
        <f t="shared" si="145"/>
        <v/>
      </c>
      <c r="J852" t="str">
        <f t="shared" si="146"/>
        <v/>
      </c>
      <c r="K852" t="str">
        <f t="shared" si="147"/>
        <v/>
      </c>
      <c r="L852">
        <f t="shared" si="148"/>
        <v>51.99</v>
      </c>
      <c r="AB852">
        <f t="shared" si="151"/>
        <v>1.0005773672055427</v>
      </c>
      <c r="AC852">
        <f t="shared" si="152"/>
        <v>100.05773672055427</v>
      </c>
      <c r="AD852">
        <f t="shared" si="153"/>
        <v>45.016535578043971</v>
      </c>
    </row>
    <row r="853" spans="1:30" x14ac:dyDescent="0.45">
      <c r="A853" t="s">
        <v>4563</v>
      </c>
      <c r="B853">
        <v>51.96</v>
      </c>
      <c r="C853">
        <f t="shared" si="149"/>
        <v>-3.0000000000001137E-2</v>
      </c>
      <c r="D853" s="13" t="str">
        <f t="shared" si="150"/>
        <v/>
      </c>
      <c r="E853" s="11" t="str">
        <f t="shared" si="143"/>
        <v>마</v>
      </c>
      <c r="F853" s="11" t="str">
        <f t="shared" si="144"/>
        <v>저</v>
      </c>
      <c r="I853" t="str">
        <f t="shared" si="145"/>
        <v/>
      </c>
      <c r="J853" t="str">
        <f t="shared" si="146"/>
        <v/>
      </c>
      <c r="K853" t="str">
        <f t="shared" si="147"/>
        <v/>
      </c>
      <c r="L853">
        <f t="shared" si="148"/>
        <v>51.96</v>
      </c>
      <c r="AB853">
        <f t="shared" si="151"/>
        <v>0.99942296595499136</v>
      </c>
      <c r="AC853">
        <f t="shared" si="152"/>
        <v>99.94229659549913</v>
      </c>
      <c r="AD853">
        <f t="shared" si="153"/>
        <v>44.983464421956029</v>
      </c>
    </row>
    <row r="854" spans="1:30" x14ac:dyDescent="0.45">
      <c r="A854" t="s">
        <v>4558</v>
      </c>
      <c r="B854">
        <v>51.84</v>
      </c>
      <c r="C854">
        <f t="shared" si="149"/>
        <v>-0.11999999999999744</v>
      </c>
      <c r="D854" s="13" t="str">
        <f t="shared" si="150"/>
        <v/>
      </c>
      <c r="E854" s="11" t="str">
        <f t="shared" si="143"/>
        <v>마</v>
      </c>
      <c r="F854" s="11" t="str">
        <f t="shared" si="144"/>
        <v>저</v>
      </c>
      <c r="I854" t="str">
        <f t="shared" si="145"/>
        <v/>
      </c>
      <c r="J854" t="str">
        <f t="shared" si="146"/>
        <v/>
      </c>
      <c r="K854" t="str">
        <f t="shared" si="147"/>
        <v/>
      </c>
      <c r="L854">
        <f t="shared" si="148"/>
        <v>51.84</v>
      </c>
      <c r="AB854">
        <f t="shared" si="151"/>
        <v>0.99769053117782913</v>
      </c>
      <c r="AC854">
        <f t="shared" si="152"/>
        <v>99.769053117782917</v>
      </c>
      <c r="AD854">
        <f t="shared" si="153"/>
        <v>44.933762134118041</v>
      </c>
    </row>
    <row r="855" spans="1:30" x14ac:dyDescent="0.45">
      <c r="A855" t="s">
        <v>4573</v>
      </c>
      <c r="B855">
        <v>51.99</v>
      </c>
      <c r="C855">
        <f t="shared" si="149"/>
        <v>0.14999999999999858</v>
      </c>
      <c r="D855" s="13" t="str">
        <f t="shared" si="150"/>
        <v/>
      </c>
      <c r="E855" s="11" t="str">
        <f t="shared" si="143"/>
        <v>마</v>
      </c>
      <c r="F855" s="11" t="str">
        <f t="shared" si="144"/>
        <v>저</v>
      </c>
      <c r="I855" t="str">
        <f t="shared" si="145"/>
        <v/>
      </c>
      <c r="J855" t="str">
        <f t="shared" si="146"/>
        <v/>
      </c>
      <c r="K855" t="str">
        <f t="shared" si="147"/>
        <v/>
      </c>
      <c r="L855">
        <f t="shared" si="148"/>
        <v>51.99</v>
      </c>
      <c r="AB855">
        <f t="shared" si="151"/>
        <v>1.0028935185185186</v>
      </c>
      <c r="AC855">
        <f t="shared" si="152"/>
        <v>100.28935185185186</v>
      </c>
      <c r="AD855">
        <f t="shared" si="153"/>
        <v>45.082773388692651</v>
      </c>
    </row>
    <row r="856" spans="1:30" x14ac:dyDescent="0.45">
      <c r="A856" t="s">
        <v>4575</v>
      </c>
      <c r="B856">
        <v>51.84</v>
      </c>
      <c r="C856">
        <f t="shared" si="149"/>
        <v>-0.14999999999999858</v>
      </c>
      <c r="D856" s="13" t="str">
        <f t="shared" si="150"/>
        <v/>
      </c>
      <c r="E856" s="11" t="str">
        <f t="shared" si="143"/>
        <v>마</v>
      </c>
      <c r="F856" s="11" t="str">
        <f t="shared" si="144"/>
        <v>저</v>
      </c>
      <c r="I856" t="str">
        <f t="shared" si="145"/>
        <v/>
      </c>
      <c r="J856" t="str">
        <f t="shared" si="146"/>
        <v/>
      </c>
      <c r="K856" t="str">
        <f t="shared" si="147"/>
        <v/>
      </c>
      <c r="L856">
        <f t="shared" si="148"/>
        <v>51.84</v>
      </c>
      <c r="AB856">
        <f t="shared" si="151"/>
        <v>0.9971148297749568</v>
      </c>
      <c r="AC856">
        <f t="shared" si="152"/>
        <v>99.711482977495677</v>
      </c>
      <c r="AD856">
        <f t="shared" si="153"/>
        <v>44.917226611307356</v>
      </c>
    </row>
    <row r="857" spans="1:30" x14ac:dyDescent="0.45">
      <c r="A857" t="s">
        <v>4580</v>
      </c>
      <c r="B857">
        <v>51.81</v>
      </c>
      <c r="C857">
        <f t="shared" si="149"/>
        <v>-3.0000000000001137E-2</v>
      </c>
      <c r="D857" s="13" t="str">
        <f t="shared" si="150"/>
        <v/>
      </c>
      <c r="E857" s="11" t="str">
        <f t="shared" si="143"/>
        <v>마</v>
      </c>
      <c r="F857" s="11" t="str">
        <f t="shared" si="144"/>
        <v>저</v>
      </c>
      <c r="I857" t="str">
        <f t="shared" si="145"/>
        <v/>
      </c>
      <c r="J857" t="str">
        <f t="shared" si="146"/>
        <v/>
      </c>
      <c r="K857" t="str">
        <f t="shared" si="147"/>
        <v/>
      </c>
      <c r="L857">
        <f t="shared" si="148"/>
        <v>51.81</v>
      </c>
      <c r="AB857">
        <f t="shared" si="151"/>
        <v>0.99942129629629628</v>
      </c>
      <c r="AC857">
        <f t="shared" si="152"/>
        <v>99.942129629629633</v>
      </c>
      <c r="AD857">
        <f t="shared" si="153"/>
        <v>44.983416562109085</v>
      </c>
    </row>
    <row r="858" spans="1:30" x14ac:dyDescent="0.45">
      <c r="A858" t="s">
        <v>4578</v>
      </c>
      <c r="B858">
        <v>51.75</v>
      </c>
      <c r="C858">
        <f t="shared" si="149"/>
        <v>-6.0000000000002274E-2</v>
      </c>
      <c r="D858" s="13" t="str">
        <f t="shared" si="150"/>
        <v/>
      </c>
      <c r="E858" s="11" t="str">
        <f t="shared" si="143"/>
        <v>마</v>
      </c>
      <c r="F858" s="11" t="str">
        <f t="shared" si="144"/>
        <v>저</v>
      </c>
      <c r="I858" t="str">
        <f t="shared" si="145"/>
        <v/>
      </c>
      <c r="J858" t="str">
        <f t="shared" si="146"/>
        <v/>
      </c>
      <c r="K858" t="str">
        <f t="shared" si="147"/>
        <v/>
      </c>
      <c r="L858">
        <f t="shared" si="148"/>
        <v>51.75</v>
      </c>
      <c r="AB858">
        <f t="shared" si="151"/>
        <v>0.99884192240880132</v>
      </c>
      <c r="AC858">
        <f t="shared" si="152"/>
        <v>99.884192240880125</v>
      </c>
      <c r="AD858">
        <f t="shared" si="153"/>
        <v>44.966804302953548</v>
      </c>
    </row>
    <row r="859" spans="1:30" x14ac:dyDescent="0.45">
      <c r="A859" t="s">
        <v>4586</v>
      </c>
      <c r="B859">
        <v>51.75</v>
      </c>
      <c r="C859">
        <f t="shared" si="149"/>
        <v>0</v>
      </c>
      <c r="D859" s="13" t="str">
        <f t="shared" si="150"/>
        <v/>
      </c>
      <c r="E859" s="11" t="str">
        <f t="shared" ref="E859:E922" si="154">IF(D859="변곡점",IF(E858="마","플","마"),E858)</f>
        <v>마</v>
      </c>
      <c r="F859" s="11" t="str">
        <f t="shared" ref="F859:F922" si="155">IF(ABS(C859)&gt;15,"고","저")</f>
        <v>저</v>
      </c>
      <c r="I859" t="str">
        <f t="shared" si="145"/>
        <v/>
      </c>
      <c r="J859" t="str">
        <f t="shared" si="146"/>
        <v/>
      </c>
      <c r="K859" t="str">
        <f t="shared" si="147"/>
        <v/>
      </c>
      <c r="L859">
        <f t="shared" si="148"/>
        <v>51.75</v>
      </c>
      <c r="AB859">
        <f t="shared" si="151"/>
        <v>1</v>
      </c>
      <c r="AC859">
        <f t="shared" si="152"/>
        <v>100</v>
      </c>
      <c r="AD859">
        <f t="shared" si="153"/>
        <v>45</v>
      </c>
    </row>
    <row r="860" spans="1:30" x14ac:dyDescent="0.45">
      <c r="A860" t="s">
        <v>4589</v>
      </c>
      <c r="B860">
        <v>51.63</v>
      </c>
      <c r="C860">
        <f t="shared" si="149"/>
        <v>-0.11999999999999744</v>
      </c>
      <c r="D860" s="13" t="str">
        <f t="shared" si="150"/>
        <v/>
      </c>
      <c r="E860" s="11" t="str">
        <f t="shared" si="154"/>
        <v>마</v>
      </c>
      <c r="F860" s="11" t="str">
        <f t="shared" si="155"/>
        <v>저</v>
      </c>
      <c r="I860" t="str">
        <f t="shared" si="145"/>
        <v/>
      </c>
      <c r="J860" t="str">
        <f t="shared" si="146"/>
        <v/>
      </c>
      <c r="K860" t="str">
        <f t="shared" si="147"/>
        <v/>
      </c>
      <c r="L860">
        <f t="shared" si="148"/>
        <v>51.63</v>
      </c>
      <c r="AB860">
        <f t="shared" si="151"/>
        <v>0.9976811594202899</v>
      </c>
      <c r="AC860">
        <f t="shared" si="152"/>
        <v>99.768115942028984</v>
      </c>
      <c r="AD860">
        <f t="shared" si="153"/>
        <v>44.93349303101558</v>
      </c>
    </row>
    <row r="861" spans="1:30" x14ac:dyDescent="0.45">
      <c r="A861" t="s">
        <v>4596</v>
      </c>
      <c r="B861">
        <v>51.69</v>
      </c>
      <c r="C861">
        <f t="shared" si="149"/>
        <v>5.9999999999995168E-2</v>
      </c>
      <c r="D861" s="13" t="str">
        <f t="shared" si="150"/>
        <v/>
      </c>
      <c r="E861" s="11" t="str">
        <f t="shared" si="154"/>
        <v>마</v>
      </c>
      <c r="F861" s="11" t="str">
        <f t="shared" si="155"/>
        <v>저</v>
      </c>
      <c r="I861" t="str">
        <f t="shared" si="145"/>
        <v/>
      </c>
      <c r="J861" t="str">
        <f t="shared" si="146"/>
        <v/>
      </c>
      <c r="K861" t="str">
        <f t="shared" si="147"/>
        <v/>
      </c>
      <c r="L861">
        <f t="shared" si="148"/>
        <v>51.69</v>
      </c>
      <c r="AB861">
        <f t="shared" si="151"/>
        <v>1.0011621150493899</v>
      </c>
      <c r="AC861">
        <f t="shared" si="152"/>
        <v>100.11621150493899</v>
      </c>
      <c r="AD861">
        <f t="shared" si="153"/>
        <v>45.033272806662232</v>
      </c>
    </row>
    <row r="862" spans="1:30" x14ac:dyDescent="0.45">
      <c r="A862" t="s">
        <v>4599</v>
      </c>
      <c r="B862">
        <v>51.6</v>
      </c>
      <c r="C862">
        <f t="shared" si="149"/>
        <v>-8.9999999999996305E-2</v>
      </c>
      <c r="D862" s="13" t="str">
        <f t="shared" si="150"/>
        <v/>
      </c>
      <c r="E862" s="11" t="str">
        <f t="shared" si="154"/>
        <v>마</v>
      </c>
      <c r="F862" s="11" t="str">
        <f t="shared" si="155"/>
        <v>저</v>
      </c>
      <c r="I862" t="str">
        <f t="shared" si="145"/>
        <v/>
      </c>
      <c r="J862" t="str">
        <f t="shared" si="146"/>
        <v/>
      </c>
      <c r="K862" t="str">
        <f t="shared" si="147"/>
        <v/>
      </c>
      <c r="L862">
        <f t="shared" si="148"/>
        <v>51.6</v>
      </c>
      <c r="AB862">
        <f t="shared" si="151"/>
        <v>0.99825885084155552</v>
      </c>
      <c r="AC862">
        <f t="shared" si="152"/>
        <v>99.825885084155559</v>
      </c>
      <c r="AD862">
        <f t="shared" si="153"/>
        <v>44.950076301179479</v>
      </c>
    </row>
    <row r="863" spans="1:30" x14ac:dyDescent="0.45">
      <c r="A863" t="s">
        <v>4600</v>
      </c>
      <c r="B863">
        <v>51.6</v>
      </c>
      <c r="C863">
        <f t="shared" si="149"/>
        <v>0</v>
      </c>
      <c r="D863" s="13" t="str">
        <f t="shared" si="150"/>
        <v/>
      </c>
      <c r="E863" s="11" t="str">
        <f t="shared" si="154"/>
        <v>마</v>
      </c>
      <c r="F863" s="11" t="str">
        <f t="shared" si="155"/>
        <v>저</v>
      </c>
      <c r="I863" t="str">
        <f t="shared" si="145"/>
        <v/>
      </c>
      <c r="J863" t="str">
        <f t="shared" si="146"/>
        <v/>
      </c>
      <c r="K863" t="str">
        <f t="shared" si="147"/>
        <v/>
      </c>
      <c r="L863">
        <f t="shared" si="148"/>
        <v>51.6</v>
      </c>
      <c r="AB863">
        <f t="shared" si="151"/>
        <v>1</v>
      </c>
      <c r="AC863">
        <f t="shared" si="152"/>
        <v>100</v>
      </c>
      <c r="AD863">
        <f t="shared" si="153"/>
        <v>45</v>
      </c>
    </row>
    <row r="864" spans="1:30" x14ac:dyDescent="0.45">
      <c r="A864" t="s">
        <v>4610</v>
      </c>
      <c r="B864">
        <v>51.57</v>
      </c>
      <c r="C864">
        <f t="shared" si="149"/>
        <v>-3.0000000000001137E-2</v>
      </c>
      <c r="D864" s="13" t="str">
        <f t="shared" si="150"/>
        <v/>
      </c>
      <c r="E864" s="11" t="str">
        <f t="shared" si="154"/>
        <v>마</v>
      </c>
      <c r="F864" s="11" t="str">
        <f t="shared" si="155"/>
        <v>저</v>
      </c>
      <c r="I864" t="str">
        <f t="shared" si="145"/>
        <v/>
      </c>
      <c r="J864" t="str">
        <f t="shared" si="146"/>
        <v/>
      </c>
      <c r="K864" t="str">
        <f t="shared" si="147"/>
        <v/>
      </c>
      <c r="L864">
        <f t="shared" si="148"/>
        <v>51.57</v>
      </c>
      <c r="AB864">
        <f t="shared" si="151"/>
        <v>0.99941860465116272</v>
      </c>
      <c r="AC864">
        <f t="shared" si="152"/>
        <v>99.941860465116278</v>
      </c>
      <c r="AD864">
        <f t="shared" si="153"/>
        <v>44.983339407415464</v>
      </c>
    </row>
    <row r="865" spans="1:30" x14ac:dyDescent="0.45">
      <c r="A865" t="s">
        <v>4606</v>
      </c>
      <c r="B865">
        <v>51.72</v>
      </c>
      <c r="C865">
        <f t="shared" si="149"/>
        <v>0.14999999999999858</v>
      </c>
      <c r="D865" s="13" t="str">
        <f t="shared" si="150"/>
        <v/>
      </c>
      <c r="E865" s="11" t="str">
        <f t="shared" si="154"/>
        <v>마</v>
      </c>
      <c r="F865" s="11" t="str">
        <f t="shared" si="155"/>
        <v>저</v>
      </c>
      <c r="I865" t="str">
        <f t="shared" si="145"/>
        <v/>
      </c>
      <c r="J865" t="str">
        <f t="shared" si="146"/>
        <v/>
      </c>
      <c r="K865" t="str">
        <f t="shared" si="147"/>
        <v/>
      </c>
      <c r="L865">
        <f t="shared" si="148"/>
        <v>51.72</v>
      </c>
      <c r="AB865">
        <f t="shared" si="151"/>
        <v>1.0029086678301338</v>
      </c>
      <c r="AC865">
        <f t="shared" si="152"/>
        <v>100.29086678301337</v>
      </c>
      <c r="AD865">
        <f t="shared" si="153"/>
        <v>45.083206127265733</v>
      </c>
    </row>
    <row r="866" spans="1:30" x14ac:dyDescent="0.45">
      <c r="A866" t="s">
        <v>4621</v>
      </c>
      <c r="B866">
        <v>51.51</v>
      </c>
      <c r="C866">
        <f t="shared" si="149"/>
        <v>-0.21000000000000085</v>
      </c>
      <c r="D866" s="13" t="str">
        <f t="shared" si="150"/>
        <v/>
      </c>
      <c r="E866" s="11" t="str">
        <f t="shared" si="154"/>
        <v>마</v>
      </c>
      <c r="F866" s="11" t="str">
        <f t="shared" si="155"/>
        <v>저</v>
      </c>
      <c r="I866" t="str">
        <f t="shared" si="145"/>
        <v/>
      </c>
      <c r="J866" t="str">
        <f t="shared" si="146"/>
        <v/>
      </c>
      <c r="K866" t="str">
        <f t="shared" si="147"/>
        <v/>
      </c>
      <c r="L866">
        <f t="shared" si="148"/>
        <v>51.51</v>
      </c>
      <c r="AB866">
        <f t="shared" si="151"/>
        <v>0.99593967517401394</v>
      </c>
      <c r="AC866">
        <f t="shared" si="152"/>
        <v>99.593967517401396</v>
      </c>
      <c r="AD866">
        <f t="shared" si="153"/>
        <v>44.883443794438563</v>
      </c>
    </row>
    <row r="867" spans="1:30" x14ac:dyDescent="0.45">
      <c r="A867" t="s">
        <v>4620</v>
      </c>
      <c r="B867">
        <v>51.42</v>
      </c>
      <c r="C867">
        <f t="shared" si="149"/>
        <v>-8.9999999999996305E-2</v>
      </c>
      <c r="D867" s="13" t="str">
        <f t="shared" si="150"/>
        <v/>
      </c>
      <c r="E867" s="11" t="str">
        <f t="shared" si="154"/>
        <v>마</v>
      </c>
      <c r="F867" s="11" t="str">
        <f t="shared" si="155"/>
        <v>저</v>
      </c>
      <c r="I867" t="str">
        <f t="shared" si="145"/>
        <v/>
      </c>
      <c r="J867" t="str">
        <f t="shared" si="146"/>
        <v/>
      </c>
      <c r="K867" t="str">
        <f t="shared" si="147"/>
        <v/>
      </c>
      <c r="L867">
        <f t="shared" si="148"/>
        <v>51.42</v>
      </c>
      <c r="AB867">
        <f t="shared" si="151"/>
        <v>0.998252766453116</v>
      </c>
      <c r="AC867">
        <f t="shared" si="152"/>
        <v>99.825276645311604</v>
      </c>
      <c r="AD867">
        <f t="shared" si="153"/>
        <v>44.949901692004005</v>
      </c>
    </row>
    <row r="868" spans="1:30" x14ac:dyDescent="0.45">
      <c r="A868" t="s">
        <v>4628</v>
      </c>
      <c r="B868">
        <v>51.51</v>
      </c>
      <c r="C868">
        <f t="shared" si="149"/>
        <v>8.9999999999996305E-2</v>
      </c>
      <c r="D868" s="13" t="str">
        <f t="shared" si="150"/>
        <v/>
      </c>
      <c r="E868" s="11" t="str">
        <f t="shared" si="154"/>
        <v>마</v>
      </c>
      <c r="F868" s="11" t="str">
        <f t="shared" si="155"/>
        <v>저</v>
      </c>
      <c r="I868" t="str">
        <f t="shared" si="145"/>
        <v/>
      </c>
      <c r="J868" t="str">
        <f t="shared" si="146"/>
        <v/>
      </c>
      <c r="K868" t="str">
        <f t="shared" si="147"/>
        <v/>
      </c>
      <c r="L868">
        <f t="shared" si="148"/>
        <v>51.51</v>
      </c>
      <c r="AB868">
        <f t="shared" si="151"/>
        <v>1.0017502917152858</v>
      </c>
      <c r="AC868">
        <f t="shared" si="152"/>
        <v>100.17502917152858</v>
      </c>
      <c r="AD868">
        <f t="shared" si="153"/>
        <v>45.050098307996002</v>
      </c>
    </row>
    <row r="869" spans="1:30" x14ac:dyDescent="0.45">
      <c r="A869" t="s">
        <v>4625</v>
      </c>
      <c r="B869">
        <v>51.57</v>
      </c>
      <c r="C869">
        <f t="shared" si="149"/>
        <v>6.0000000000002274E-2</v>
      </c>
      <c r="D869" s="13" t="str">
        <f t="shared" si="150"/>
        <v/>
      </c>
      <c r="E869" s="11" t="str">
        <f t="shared" si="154"/>
        <v>마</v>
      </c>
      <c r="F869" s="11" t="str">
        <f t="shared" si="155"/>
        <v>저</v>
      </c>
      <c r="I869" t="str">
        <f t="shared" si="145"/>
        <v/>
      </c>
      <c r="J869" t="str">
        <f t="shared" si="146"/>
        <v/>
      </c>
      <c r="K869" t="str">
        <f t="shared" si="147"/>
        <v/>
      </c>
      <c r="L869">
        <f t="shared" si="148"/>
        <v>51.57</v>
      </c>
      <c r="AB869">
        <f t="shared" si="151"/>
        <v>1.0011648223645895</v>
      </c>
      <c r="AC869">
        <f t="shared" si="152"/>
        <v>100.11648223645895</v>
      </c>
      <c r="AD869">
        <f t="shared" si="153"/>
        <v>45.03335027534478</v>
      </c>
    </row>
    <row r="870" spans="1:30" x14ac:dyDescent="0.45">
      <c r="A870" t="s">
        <v>4624</v>
      </c>
      <c r="B870">
        <v>51.48</v>
      </c>
      <c r="C870">
        <f t="shared" si="149"/>
        <v>-9.0000000000003411E-2</v>
      </c>
      <c r="D870" s="13" t="str">
        <f t="shared" si="150"/>
        <v/>
      </c>
      <c r="E870" s="11" t="str">
        <f t="shared" si="154"/>
        <v>마</v>
      </c>
      <c r="F870" s="11" t="str">
        <f t="shared" si="155"/>
        <v>저</v>
      </c>
      <c r="I870" t="str">
        <f t="shared" si="145"/>
        <v/>
      </c>
      <c r="J870" t="str">
        <f t="shared" si="146"/>
        <v/>
      </c>
      <c r="K870" t="str">
        <f t="shared" si="147"/>
        <v/>
      </c>
      <c r="L870">
        <f t="shared" si="148"/>
        <v>51.48</v>
      </c>
      <c r="AB870">
        <f t="shared" si="151"/>
        <v>0.99825479930191963</v>
      </c>
      <c r="AC870">
        <f t="shared" si="152"/>
        <v>99.82547993019196</v>
      </c>
      <c r="AD870">
        <f t="shared" si="153"/>
        <v>44.949960030615358</v>
      </c>
    </row>
    <row r="871" spans="1:30" x14ac:dyDescent="0.45">
      <c r="A871" t="s">
        <v>4636</v>
      </c>
      <c r="B871">
        <v>51.45</v>
      </c>
      <c r="C871">
        <f t="shared" si="149"/>
        <v>-2.9999999999994031E-2</v>
      </c>
      <c r="D871" s="13" t="str">
        <f t="shared" si="150"/>
        <v/>
      </c>
      <c r="E871" s="11" t="str">
        <f t="shared" si="154"/>
        <v>마</v>
      </c>
      <c r="F871" s="11" t="str">
        <f t="shared" si="155"/>
        <v>저</v>
      </c>
      <c r="I871" t="str">
        <f t="shared" si="145"/>
        <v/>
      </c>
      <c r="J871" t="str">
        <f t="shared" si="146"/>
        <v/>
      </c>
      <c r="K871" t="str">
        <f t="shared" si="147"/>
        <v/>
      </c>
      <c r="L871">
        <f t="shared" si="148"/>
        <v>51.45</v>
      </c>
      <c r="AB871">
        <f t="shared" si="151"/>
        <v>0.99941724941724952</v>
      </c>
      <c r="AC871">
        <f t="shared" si="152"/>
        <v>99.941724941724956</v>
      </c>
      <c r="AD871">
        <f t="shared" si="153"/>
        <v>44.983300560218403</v>
      </c>
    </row>
    <row r="872" spans="1:30" x14ac:dyDescent="0.45">
      <c r="A872" t="s">
        <v>4637</v>
      </c>
      <c r="B872">
        <v>51.36</v>
      </c>
      <c r="C872">
        <f t="shared" si="149"/>
        <v>-9.0000000000003411E-2</v>
      </c>
      <c r="D872" s="13" t="str">
        <f t="shared" si="150"/>
        <v/>
      </c>
      <c r="E872" s="11" t="str">
        <f t="shared" si="154"/>
        <v>마</v>
      </c>
      <c r="F872" s="11" t="str">
        <f t="shared" si="155"/>
        <v>저</v>
      </c>
      <c r="I872" t="str">
        <f t="shared" si="145"/>
        <v/>
      </c>
      <c r="J872" t="str">
        <f t="shared" si="146"/>
        <v/>
      </c>
      <c r="K872" t="str">
        <f t="shared" si="147"/>
        <v/>
      </c>
      <c r="L872">
        <f t="shared" si="148"/>
        <v>51.36</v>
      </c>
      <c r="AB872">
        <f t="shared" si="151"/>
        <v>0.99825072886297372</v>
      </c>
      <c r="AC872">
        <f t="shared" si="152"/>
        <v>99.825072886297377</v>
      </c>
      <c r="AD872">
        <f t="shared" si="153"/>
        <v>44.949843217206904</v>
      </c>
    </row>
    <row r="873" spans="1:30" x14ac:dyDescent="0.45">
      <c r="A873" t="s">
        <v>4641</v>
      </c>
      <c r="B873">
        <v>51.39</v>
      </c>
      <c r="C873">
        <f t="shared" si="149"/>
        <v>3.0000000000001137E-2</v>
      </c>
      <c r="D873" s="13" t="str">
        <f t="shared" si="150"/>
        <v/>
      </c>
      <c r="E873" s="11" t="str">
        <f t="shared" si="154"/>
        <v>마</v>
      </c>
      <c r="F873" s="11" t="str">
        <f t="shared" si="155"/>
        <v>저</v>
      </c>
      <c r="I873" t="str">
        <f t="shared" si="145"/>
        <v/>
      </c>
      <c r="J873" t="str">
        <f t="shared" si="146"/>
        <v/>
      </c>
      <c r="K873" t="str">
        <f t="shared" si="147"/>
        <v/>
      </c>
      <c r="L873">
        <f t="shared" si="148"/>
        <v>51.39</v>
      </c>
      <c r="AB873">
        <f t="shared" si="151"/>
        <v>1.0005841121495327</v>
      </c>
      <c r="AC873">
        <f t="shared" si="152"/>
        <v>100.05841121495327</v>
      </c>
      <c r="AD873">
        <f t="shared" si="153"/>
        <v>45.016728694272992</v>
      </c>
    </row>
    <row r="874" spans="1:30" x14ac:dyDescent="0.45">
      <c r="A874" t="s">
        <v>4643</v>
      </c>
      <c r="B874">
        <v>51.36</v>
      </c>
      <c r="C874">
        <f t="shared" si="149"/>
        <v>-3.0000000000001137E-2</v>
      </c>
      <c r="D874" s="13" t="str">
        <f t="shared" si="150"/>
        <v/>
      </c>
      <c r="E874" s="11" t="str">
        <f t="shared" si="154"/>
        <v>마</v>
      </c>
      <c r="F874" s="11" t="str">
        <f t="shared" si="155"/>
        <v>저</v>
      </c>
      <c r="I874" t="str">
        <f t="shared" si="145"/>
        <v/>
      </c>
      <c r="J874" t="str">
        <f t="shared" si="146"/>
        <v/>
      </c>
      <c r="K874" t="str">
        <f t="shared" si="147"/>
        <v/>
      </c>
      <c r="L874">
        <f t="shared" si="148"/>
        <v>51.36</v>
      </c>
      <c r="AB874">
        <f t="shared" si="151"/>
        <v>0.9994162288382954</v>
      </c>
      <c r="AC874">
        <f t="shared" si="152"/>
        <v>99.941622883829538</v>
      </c>
      <c r="AD874">
        <f t="shared" si="153"/>
        <v>44.983271305727008</v>
      </c>
    </row>
    <row r="875" spans="1:30" x14ac:dyDescent="0.45">
      <c r="A875" t="s">
        <v>4652</v>
      </c>
      <c r="B875">
        <v>51.3</v>
      </c>
      <c r="C875">
        <f t="shared" si="149"/>
        <v>-6.0000000000002274E-2</v>
      </c>
      <c r="D875" s="13" t="str">
        <f t="shared" si="150"/>
        <v/>
      </c>
      <c r="E875" s="11" t="str">
        <f t="shared" si="154"/>
        <v>마</v>
      </c>
      <c r="F875" s="11" t="str">
        <f t="shared" si="155"/>
        <v>저</v>
      </c>
      <c r="I875" t="str">
        <f t="shared" si="145"/>
        <v/>
      </c>
      <c r="J875" t="str">
        <f t="shared" si="146"/>
        <v/>
      </c>
      <c r="K875" t="str">
        <f t="shared" si="147"/>
        <v/>
      </c>
      <c r="L875">
        <f t="shared" si="148"/>
        <v>51.3</v>
      </c>
      <c r="AB875">
        <f t="shared" si="151"/>
        <v>0.99883177570093451</v>
      </c>
      <c r="AC875">
        <f t="shared" si="152"/>
        <v>99.883177570093451</v>
      </c>
      <c r="AD875">
        <f t="shared" si="153"/>
        <v>44.966513282881785</v>
      </c>
    </row>
    <row r="876" spans="1:30" x14ac:dyDescent="0.45">
      <c r="A876" t="s">
        <v>4653</v>
      </c>
      <c r="B876">
        <v>51.24</v>
      </c>
      <c r="C876">
        <f t="shared" si="149"/>
        <v>-5.9999999999995168E-2</v>
      </c>
      <c r="D876" s="13" t="str">
        <f t="shared" si="150"/>
        <v/>
      </c>
      <c r="E876" s="11" t="str">
        <f t="shared" si="154"/>
        <v>마</v>
      </c>
      <c r="F876" s="11" t="str">
        <f t="shared" si="155"/>
        <v>저</v>
      </c>
      <c r="I876" t="str">
        <f t="shared" si="145"/>
        <v/>
      </c>
      <c r="J876" t="str">
        <f t="shared" si="146"/>
        <v/>
      </c>
      <c r="K876" t="str">
        <f t="shared" si="147"/>
        <v/>
      </c>
      <c r="L876">
        <f t="shared" si="148"/>
        <v>51.24</v>
      </c>
      <c r="AB876">
        <f t="shared" si="151"/>
        <v>0.99883040935672529</v>
      </c>
      <c r="AC876">
        <f t="shared" si="152"/>
        <v>99.883040935672526</v>
      </c>
      <c r="AD876">
        <f t="shared" si="153"/>
        <v>44.966474094222356</v>
      </c>
    </row>
    <row r="877" spans="1:30" x14ac:dyDescent="0.45">
      <c r="A877" t="s">
        <v>4660</v>
      </c>
      <c r="B877">
        <v>51.18</v>
      </c>
      <c r="C877">
        <f t="shared" si="149"/>
        <v>-6.0000000000002274E-2</v>
      </c>
      <c r="D877" s="13" t="str">
        <f t="shared" si="150"/>
        <v/>
      </c>
      <c r="E877" s="11" t="str">
        <f t="shared" si="154"/>
        <v>마</v>
      </c>
      <c r="F877" s="11" t="str">
        <f t="shared" si="155"/>
        <v>저</v>
      </c>
      <c r="I877" t="str">
        <f t="shared" si="145"/>
        <v/>
      </c>
      <c r="J877" t="str">
        <f t="shared" si="146"/>
        <v/>
      </c>
      <c r="K877" t="str">
        <f t="shared" si="147"/>
        <v/>
      </c>
      <c r="L877">
        <f t="shared" si="148"/>
        <v>51.18</v>
      </c>
      <c r="AB877">
        <f t="shared" si="151"/>
        <v>0.99882903981264637</v>
      </c>
      <c r="AC877">
        <f t="shared" si="152"/>
        <v>99.882903981264633</v>
      </c>
      <c r="AD877">
        <f t="shared" si="153"/>
        <v>44.966434813732477</v>
      </c>
    </row>
    <row r="878" spans="1:30" x14ac:dyDescent="0.45">
      <c r="A878" t="s">
        <v>4667</v>
      </c>
      <c r="B878">
        <v>51.09</v>
      </c>
      <c r="C878">
        <f t="shared" si="149"/>
        <v>-8.9999999999996305E-2</v>
      </c>
      <c r="D878" s="13" t="str">
        <f t="shared" si="150"/>
        <v/>
      </c>
      <c r="E878" s="11" t="str">
        <f t="shared" si="154"/>
        <v>마</v>
      </c>
      <c r="F878" s="11" t="str">
        <f t="shared" si="155"/>
        <v>저</v>
      </c>
      <c r="I878" t="str">
        <f t="shared" si="145"/>
        <v/>
      </c>
      <c r="J878" t="str">
        <f t="shared" si="146"/>
        <v/>
      </c>
      <c r="K878" t="str">
        <f t="shared" si="147"/>
        <v/>
      </c>
      <c r="L878">
        <f t="shared" si="148"/>
        <v>51.09</v>
      </c>
      <c r="AB878">
        <f t="shared" si="151"/>
        <v>0.99824150058616656</v>
      </c>
      <c r="AC878">
        <f t="shared" si="152"/>
        <v>99.824150058616652</v>
      </c>
      <c r="AD878">
        <f t="shared" si="153"/>
        <v>44.94957838246787</v>
      </c>
    </row>
    <row r="879" spans="1:30" x14ac:dyDescent="0.45">
      <c r="A879" t="s">
        <v>4665</v>
      </c>
      <c r="B879">
        <v>51.09</v>
      </c>
      <c r="C879">
        <f t="shared" si="149"/>
        <v>0</v>
      </c>
      <c r="D879" s="13" t="str">
        <f t="shared" si="150"/>
        <v/>
      </c>
      <c r="E879" s="11" t="str">
        <f t="shared" si="154"/>
        <v>마</v>
      </c>
      <c r="F879" s="11" t="str">
        <f t="shared" si="155"/>
        <v>저</v>
      </c>
      <c r="I879" t="str">
        <f t="shared" si="145"/>
        <v/>
      </c>
      <c r="J879" t="str">
        <f t="shared" si="146"/>
        <v/>
      </c>
      <c r="K879" t="str">
        <f t="shared" si="147"/>
        <v/>
      </c>
      <c r="L879">
        <f t="shared" si="148"/>
        <v>51.09</v>
      </c>
      <c r="AB879">
        <f t="shared" si="151"/>
        <v>1</v>
      </c>
      <c r="AC879">
        <f t="shared" si="152"/>
        <v>100</v>
      </c>
      <c r="AD879">
        <f t="shared" si="153"/>
        <v>45</v>
      </c>
    </row>
    <row r="880" spans="1:30" x14ac:dyDescent="0.45">
      <c r="A880" t="s">
        <v>4668</v>
      </c>
      <c r="B880">
        <v>51.21</v>
      </c>
      <c r="C880">
        <f t="shared" si="149"/>
        <v>0.11999999999999744</v>
      </c>
      <c r="D880" s="13" t="str">
        <f t="shared" si="150"/>
        <v/>
      </c>
      <c r="E880" s="11" t="str">
        <f t="shared" si="154"/>
        <v>마</v>
      </c>
      <c r="F880" s="11" t="str">
        <f t="shared" si="155"/>
        <v>저</v>
      </c>
      <c r="I880" t="str">
        <f t="shared" si="145"/>
        <v/>
      </c>
      <c r="J880" t="str">
        <f t="shared" si="146"/>
        <v/>
      </c>
      <c r="K880" t="str">
        <f t="shared" si="147"/>
        <v/>
      </c>
      <c r="L880">
        <f t="shared" si="148"/>
        <v>51.21</v>
      </c>
      <c r="AB880">
        <f t="shared" si="151"/>
        <v>1.002348796241926</v>
      </c>
      <c r="AC880">
        <f t="shared" si="152"/>
        <v>100.2348796241926</v>
      </c>
      <c r="AD880">
        <f t="shared" si="153"/>
        <v>45.067209094702491</v>
      </c>
    </row>
    <row r="881" spans="1:30" x14ac:dyDescent="0.45">
      <c r="A881" t="s">
        <v>4670</v>
      </c>
      <c r="B881">
        <v>51.06</v>
      </c>
      <c r="C881">
        <f t="shared" si="149"/>
        <v>-0.14999999999999858</v>
      </c>
      <c r="D881" s="13" t="str">
        <f t="shared" si="150"/>
        <v/>
      </c>
      <c r="E881" s="11" t="str">
        <f t="shared" si="154"/>
        <v>마</v>
      </c>
      <c r="F881" s="11" t="str">
        <f t="shared" si="155"/>
        <v>저</v>
      </c>
      <c r="I881" t="str">
        <f t="shared" si="145"/>
        <v/>
      </c>
      <c r="J881" t="str">
        <f t="shared" si="146"/>
        <v/>
      </c>
      <c r="K881" t="str">
        <f t="shared" si="147"/>
        <v/>
      </c>
      <c r="L881">
        <f t="shared" si="148"/>
        <v>51.06</v>
      </c>
      <c r="AB881">
        <f t="shared" si="151"/>
        <v>0.99707088459285298</v>
      </c>
      <c r="AC881">
        <f t="shared" si="152"/>
        <v>99.707088459285302</v>
      </c>
      <c r="AD881">
        <f t="shared" si="153"/>
        <v>44.915964009346219</v>
      </c>
    </row>
    <row r="882" spans="1:30" x14ac:dyDescent="0.45">
      <c r="A882" t="s">
        <v>4680</v>
      </c>
      <c r="B882">
        <v>51.06</v>
      </c>
      <c r="C882">
        <f t="shared" si="149"/>
        <v>0</v>
      </c>
      <c r="D882" s="13" t="str">
        <f t="shared" si="150"/>
        <v/>
      </c>
      <c r="E882" s="11" t="str">
        <f t="shared" si="154"/>
        <v>마</v>
      </c>
      <c r="F882" s="11" t="str">
        <f t="shared" si="155"/>
        <v>저</v>
      </c>
      <c r="I882" t="str">
        <f t="shared" si="145"/>
        <v/>
      </c>
      <c r="J882" t="str">
        <f t="shared" si="146"/>
        <v/>
      </c>
      <c r="K882" t="str">
        <f t="shared" si="147"/>
        <v/>
      </c>
      <c r="L882">
        <f t="shared" si="148"/>
        <v>51.06</v>
      </c>
      <c r="AB882">
        <f t="shared" si="151"/>
        <v>1</v>
      </c>
      <c r="AC882">
        <f t="shared" si="152"/>
        <v>100</v>
      </c>
      <c r="AD882">
        <f t="shared" si="153"/>
        <v>45</v>
      </c>
    </row>
    <row r="883" spans="1:30" x14ac:dyDescent="0.45">
      <c r="A883" t="s">
        <v>4681</v>
      </c>
      <c r="B883">
        <v>51</v>
      </c>
      <c r="C883">
        <f t="shared" si="149"/>
        <v>-6.0000000000002274E-2</v>
      </c>
      <c r="D883" s="13" t="str">
        <f t="shared" si="150"/>
        <v/>
      </c>
      <c r="E883" s="11" t="str">
        <f t="shared" si="154"/>
        <v>마</v>
      </c>
      <c r="F883" s="11" t="str">
        <f t="shared" si="155"/>
        <v>저</v>
      </c>
      <c r="I883" t="str">
        <f t="shared" si="145"/>
        <v/>
      </c>
      <c r="J883" t="str">
        <f t="shared" si="146"/>
        <v/>
      </c>
      <c r="K883" t="str">
        <f t="shared" si="147"/>
        <v/>
      </c>
      <c r="L883">
        <f t="shared" si="148"/>
        <v>51</v>
      </c>
      <c r="AB883">
        <f t="shared" si="151"/>
        <v>0.99882491186839006</v>
      </c>
      <c r="AC883">
        <f t="shared" si="152"/>
        <v>99.882491186839005</v>
      </c>
      <c r="AD883">
        <f t="shared" si="153"/>
        <v>44.966316418040954</v>
      </c>
    </row>
    <row r="884" spans="1:30" x14ac:dyDescent="0.45">
      <c r="A884" t="s">
        <v>4106</v>
      </c>
      <c r="B884">
        <v>50.91</v>
      </c>
      <c r="C884">
        <f t="shared" si="149"/>
        <v>-9.0000000000003411E-2</v>
      </c>
      <c r="D884" s="13" t="str">
        <f t="shared" si="150"/>
        <v/>
      </c>
      <c r="E884" s="11" t="str">
        <f t="shared" si="154"/>
        <v>마</v>
      </c>
      <c r="F884" s="11" t="str">
        <f t="shared" si="155"/>
        <v>저</v>
      </c>
      <c r="I884" t="str">
        <f t="shared" si="145"/>
        <v/>
      </c>
      <c r="J884" t="str">
        <f t="shared" si="146"/>
        <v/>
      </c>
      <c r="K884" t="str">
        <f t="shared" si="147"/>
        <v/>
      </c>
      <c r="L884">
        <f t="shared" si="148"/>
        <v>50.91</v>
      </c>
      <c r="AB884">
        <f t="shared" si="151"/>
        <v>0.998235294117647</v>
      </c>
      <c r="AC884">
        <f t="shared" si="152"/>
        <v>99.823529411764696</v>
      </c>
      <c r="AD884">
        <f t="shared" si="153"/>
        <v>44.949400266749187</v>
      </c>
    </row>
    <row r="885" spans="1:30" x14ac:dyDescent="0.45">
      <c r="A885" t="s">
        <v>4102</v>
      </c>
      <c r="B885">
        <v>50.94</v>
      </c>
      <c r="C885">
        <f t="shared" si="149"/>
        <v>3.0000000000001137E-2</v>
      </c>
      <c r="D885" s="13" t="str">
        <f t="shared" si="150"/>
        <v/>
      </c>
      <c r="E885" s="11" t="str">
        <f t="shared" si="154"/>
        <v>마</v>
      </c>
      <c r="F885" s="11" t="str">
        <f t="shared" si="155"/>
        <v>저</v>
      </c>
      <c r="I885" t="str">
        <f t="shared" si="145"/>
        <v/>
      </c>
      <c r="J885" t="str">
        <f t="shared" si="146"/>
        <v/>
      </c>
      <c r="K885" t="str">
        <f t="shared" si="147"/>
        <v/>
      </c>
      <c r="L885">
        <f t="shared" si="148"/>
        <v>50.94</v>
      </c>
      <c r="AB885">
        <f t="shared" si="151"/>
        <v>1.0005892751915144</v>
      </c>
      <c r="AC885">
        <f t="shared" si="152"/>
        <v>100.05892751915144</v>
      </c>
      <c r="AD885">
        <f t="shared" si="153"/>
        <v>45.016876517777938</v>
      </c>
    </row>
    <row r="886" spans="1:30" x14ac:dyDescent="0.45">
      <c r="A886" t="s">
        <v>4117</v>
      </c>
      <c r="B886">
        <v>50.94</v>
      </c>
      <c r="C886">
        <f t="shared" si="149"/>
        <v>0</v>
      </c>
      <c r="D886" s="13" t="str">
        <f t="shared" si="150"/>
        <v/>
      </c>
      <c r="E886" s="11" t="str">
        <f t="shared" si="154"/>
        <v>마</v>
      </c>
      <c r="F886" s="11" t="str">
        <f t="shared" si="155"/>
        <v>저</v>
      </c>
      <c r="I886" t="str">
        <f t="shared" si="145"/>
        <v/>
      </c>
      <c r="J886" t="str">
        <f t="shared" si="146"/>
        <v/>
      </c>
      <c r="K886" t="str">
        <f t="shared" si="147"/>
        <v/>
      </c>
      <c r="L886">
        <f t="shared" si="148"/>
        <v>50.94</v>
      </c>
      <c r="AB886">
        <f t="shared" si="151"/>
        <v>1</v>
      </c>
      <c r="AC886">
        <f t="shared" si="152"/>
        <v>100</v>
      </c>
      <c r="AD886">
        <f t="shared" si="153"/>
        <v>45</v>
      </c>
    </row>
    <row r="887" spans="1:30" x14ac:dyDescent="0.45">
      <c r="A887" t="s">
        <v>4116</v>
      </c>
      <c r="B887">
        <v>50.82</v>
      </c>
      <c r="C887">
        <f t="shared" si="149"/>
        <v>-0.11999999999999744</v>
      </c>
      <c r="D887" s="13" t="str">
        <f t="shared" si="150"/>
        <v/>
      </c>
      <c r="E887" s="11" t="str">
        <f t="shared" si="154"/>
        <v>마</v>
      </c>
      <c r="F887" s="11" t="str">
        <f t="shared" si="155"/>
        <v>저</v>
      </c>
      <c r="I887" t="str">
        <f t="shared" si="145"/>
        <v/>
      </c>
      <c r="J887" t="str">
        <f t="shared" si="146"/>
        <v/>
      </c>
      <c r="K887" t="str">
        <f t="shared" si="147"/>
        <v/>
      </c>
      <c r="L887">
        <f t="shared" si="148"/>
        <v>50.82</v>
      </c>
      <c r="AB887">
        <f t="shared" si="151"/>
        <v>0.99764428739693767</v>
      </c>
      <c r="AC887">
        <f t="shared" si="152"/>
        <v>99.76442873969377</v>
      </c>
      <c r="AD887">
        <f t="shared" si="153"/>
        <v>44.932434253591715</v>
      </c>
    </row>
    <row r="888" spans="1:30" x14ac:dyDescent="0.45">
      <c r="A888" t="s">
        <v>4119</v>
      </c>
      <c r="B888">
        <v>50.79</v>
      </c>
      <c r="C888">
        <f t="shared" si="149"/>
        <v>-3.0000000000001137E-2</v>
      </c>
      <c r="D888" s="13" t="str">
        <f t="shared" si="150"/>
        <v/>
      </c>
      <c r="E888" s="11" t="str">
        <f t="shared" si="154"/>
        <v>마</v>
      </c>
      <c r="F888" s="11" t="str">
        <f t="shared" si="155"/>
        <v>저</v>
      </c>
      <c r="I888" t="str">
        <f t="shared" si="145"/>
        <v/>
      </c>
      <c r="J888" t="str">
        <f t="shared" si="146"/>
        <v/>
      </c>
      <c r="K888" t="str">
        <f t="shared" si="147"/>
        <v/>
      </c>
      <c r="L888">
        <f t="shared" si="148"/>
        <v>50.79</v>
      </c>
      <c r="AB888">
        <f t="shared" si="151"/>
        <v>0.999409681227863</v>
      </c>
      <c r="AC888">
        <f t="shared" si="152"/>
        <v>99.940968122786302</v>
      </c>
      <c r="AD888">
        <f t="shared" si="153"/>
        <v>44.983083620357768</v>
      </c>
    </row>
    <row r="889" spans="1:30" x14ac:dyDescent="0.45">
      <c r="A889" t="s">
        <v>4123</v>
      </c>
      <c r="B889">
        <v>50.64</v>
      </c>
      <c r="C889">
        <f t="shared" si="149"/>
        <v>-0.14999999999999858</v>
      </c>
      <c r="D889" s="13" t="str">
        <f t="shared" si="150"/>
        <v/>
      </c>
      <c r="E889" s="11" t="str">
        <f t="shared" si="154"/>
        <v>마</v>
      </c>
      <c r="F889" s="11" t="str">
        <f t="shared" si="155"/>
        <v>저</v>
      </c>
      <c r="I889" t="str">
        <f t="shared" si="145"/>
        <v/>
      </c>
      <c r="J889" t="str">
        <f t="shared" si="146"/>
        <v/>
      </c>
      <c r="K889" t="str">
        <f t="shared" si="147"/>
        <v/>
      </c>
      <c r="L889">
        <f t="shared" si="148"/>
        <v>50.64</v>
      </c>
      <c r="AB889">
        <f t="shared" si="151"/>
        <v>0.99704666272888365</v>
      </c>
      <c r="AC889">
        <f t="shared" si="152"/>
        <v>99.70466627288836</v>
      </c>
      <c r="AD889">
        <f t="shared" si="153"/>
        <v>44.915268060123594</v>
      </c>
    </row>
    <row r="890" spans="1:30" x14ac:dyDescent="0.45">
      <c r="A890" t="s">
        <v>3511</v>
      </c>
      <c r="B890">
        <v>50.64</v>
      </c>
      <c r="C890">
        <f t="shared" si="149"/>
        <v>0</v>
      </c>
      <c r="D890" s="13" t="str">
        <f t="shared" si="150"/>
        <v/>
      </c>
      <c r="E890" s="11" t="str">
        <f t="shared" si="154"/>
        <v>마</v>
      </c>
      <c r="F890" s="11" t="str">
        <f t="shared" si="155"/>
        <v>저</v>
      </c>
      <c r="I890" t="str">
        <f t="shared" si="145"/>
        <v/>
      </c>
      <c r="J890" t="str">
        <f t="shared" si="146"/>
        <v/>
      </c>
      <c r="K890" t="str">
        <f t="shared" si="147"/>
        <v/>
      </c>
      <c r="L890">
        <f t="shared" si="148"/>
        <v>50.64</v>
      </c>
      <c r="AB890">
        <f t="shared" si="151"/>
        <v>1</v>
      </c>
      <c r="AC890">
        <f t="shared" si="152"/>
        <v>100</v>
      </c>
      <c r="AD890">
        <f t="shared" si="153"/>
        <v>45</v>
      </c>
    </row>
    <row r="891" spans="1:30" x14ac:dyDescent="0.45">
      <c r="A891" t="s">
        <v>4709</v>
      </c>
      <c r="B891">
        <v>50.61</v>
      </c>
      <c r="C891">
        <f t="shared" si="149"/>
        <v>-3.0000000000001137E-2</v>
      </c>
      <c r="D891" s="13" t="str">
        <f t="shared" si="150"/>
        <v/>
      </c>
      <c r="E891" s="11" t="str">
        <f t="shared" si="154"/>
        <v>마</v>
      </c>
      <c r="F891" s="11" t="str">
        <f t="shared" si="155"/>
        <v>저</v>
      </c>
      <c r="I891" t="str">
        <f t="shared" si="145"/>
        <v/>
      </c>
      <c r="J891" t="str">
        <f t="shared" si="146"/>
        <v/>
      </c>
      <c r="K891" t="str">
        <f t="shared" si="147"/>
        <v/>
      </c>
      <c r="L891">
        <f t="shared" si="148"/>
        <v>50.61</v>
      </c>
      <c r="AB891">
        <f t="shared" si="151"/>
        <v>0.99940758293838861</v>
      </c>
      <c r="AC891">
        <f t="shared" si="152"/>
        <v>99.940758293838854</v>
      </c>
      <c r="AD891">
        <f t="shared" si="153"/>
        <v>44.983023473233658</v>
      </c>
    </row>
    <row r="892" spans="1:30" x14ac:dyDescent="0.45">
      <c r="A892" t="s">
        <v>4712</v>
      </c>
      <c r="B892">
        <v>50.49</v>
      </c>
      <c r="C892">
        <f t="shared" si="149"/>
        <v>-0.11999999999999744</v>
      </c>
      <c r="D892" s="13" t="str">
        <f t="shared" si="150"/>
        <v/>
      </c>
      <c r="E892" s="11" t="str">
        <f t="shared" si="154"/>
        <v>마</v>
      </c>
      <c r="F892" s="11" t="str">
        <f t="shared" si="155"/>
        <v>저</v>
      </c>
      <c r="I892" t="str">
        <f t="shared" si="145"/>
        <v/>
      </c>
      <c r="J892" t="str">
        <f t="shared" si="146"/>
        <v/>
      </c>
      <c r="K892" t="str">
        <f t="shared" si="147"/>
        <v/>
      </c>
      <c r="L892">
        <f t="shared" si="148"/>
        <v>50.49</v>
      </c>
      <c r="AB892">
        <f t="shared" si="151"/>
        <v>0.99762892708950801</v>
      </c>
      <c r="AC892">
        <f t="shared" si="152"/>
        <v>99.762892708950801</v>
      </c>
      <c r="AD892">
        <f t="shared" si="153"/>
        <v>44.931993171980608</v>
      </c>
    </row>
    <row r="893" spans="1:30" x14ac:dyDescent="0.45">
      <c r="A893" t="s">
        <v>4719</v>
      </c>
      <c r="B893">
        <v>50.43</v>
      </c>
      <c r="C893">
        <f t="shared" si="149"/>
        <v>-6.0000000000002274E-2</v>
      </c>
      <c r="D893" s="13" t="str">
        <f t="shared" si="150"/>
        <v/>
      </c>
      <c r="E893" s="11" t="str">
        <f t="shared" si="154"/>
        <v>마</v>
      </c>
      <c r="F893" s="11" t="str">
        <f t="shared" si="155"/>
        <v>저</v>
      </c>
      <c r="I893" t="str">
        <f t="shared" si="145"/>
        <v/>
      </c>
      <c r="J893" t="str">
        <f t="shared" si="146"/>
        <v/>
      </c>
      <c r="K893" t="str">
        <f t="shared" si="147"/>
        <v/>
      </c>
      <c r="L893">
        <f t="shared" si="148"/>
        <v>50.43</v>
      </c>
      <c r="AB893">
        <f t="shared" si="151"/>
        <v>0.99881164587046933</v>
      </c>
      <c r="AC893">
        <f t="shared" si="152"/>
        <v>99.881164587046939</v>
      </c>
      <c r="AD893">
        <f t="shared" si="153"/>
        <v>44.965935925824986</v>
      </c>
    </row>
    <row r="894" spans="1:30" x14ac:dyDescent="0.45">
      <c r="A894" t="s">
        <v>4716</v>
      </c>
      <c r="B894">
        <v>50.31</v>
      </c>
      <c r="C894">
        <f t="shared" si="149"/>
        <v>-0.11999999999999744</v>
      </c>
      <c r="D894" s="13" t="str">
        <f t="shared" si="150"/>
        <v/>
      </c>
      <c r="E894" s="11" t="str">
        <f t="shared" si="154"/>
        <v>마</v>
      </c>
      <c r="F894" s="11" t="str">
        <f t="shared" si="155"/>
        <v>저</v>
      </c>
      <c r="I894" t="str">
        <f t="shared" si="145"/>
        <v/>
      </c>
      <c r="J894" t="str">
        <f t="shared" si="146"/>
        <v/>
      </c>
      <c r="K894" t="str">
        <f t="shared" si="147"/>
        <v/>
      </c>
      <c r="L894">
        <f t="shared" si="148"/>
        <v>50.31</v>
      </c>
      <c r="AB894">
        <f t="shared" si="151"/>
        <v>0.9976204640095182</v>
      </c>
      <c r="AC894">
        <f t="shared" si="152"/>
        <v>99.762046400951817</v>
      </c>
      <c r="AD894">
        <f t="shared" si="153"/>
        <v>44.931750146023006</v>
      </c>
    </row>
    <row r="895" spans="1:30" x14ac:dyDescent="0.45">
      <c r="A895" t="s">
        <v>4725</v>
      </c>
      <c r="B895">
        <v>50.31</v>
      </c>
      <c r="C895">
        <f t="shared" si="149"/>
        <v>0</v>
      </c>
      <c r="D895" s="13" t="str">
        <f t="shared" si="150"/>
        <v/>
      </c>
      <c r="E895" s="11" t="str">
        <f t="shared" si="154"/>
        <v>마</v>
      </c>
      <c r="F895" s="11" t="str">
        <f t="shared" si="155"/>
        <v>저</v>
      </c>
      <c r="I895" t="str">
        <f t="shared" si="145"/>
        <v/>
      </c>
      <c r="J895" t="str">
        <f t="shared" si="146"/>
        <v/>
      </c>
      <c r="K895" t="str">
        <f t="shared" si="147"/>
        <v/>
      </c>
      <c r="L895">
        <f t="shared" si="148"/>
        <v>50.31</v>
      </c>
      <c r="AB895">
        <f t="shared" si="151"/>
        <v>1</v>
      </c>
      <c r="AC895">
        <f t="shared" si="152"/>
        <v>100</v>
      </c>
      <c r="AD895">
        <f t="shared" si="153"/>
        <v>45</v>
      </c>
    </row>
    <row r="896" spans="1:30" x14ac:dyDescent="0.45">
      <c r="A896" t="s">
        <v>4728</v>
      </c>
      <c r="B896">
        <v>50.19</v>
      </c>
      <c r="C896">
        <f t="shared" si="149"/>
        <v>-0.12000000000000455</v>
      </c>
      <c r="D896" s="13" t="str">
        <f t="shared" si="150"/>
        <v/>
      </c>
      <c r="E896" s="11" t="str">
        <f t="shared" si="154"/>
        <v>마</v>
      </c>
      <c r="F896" s="11" t="str">
        <f t="shared" si="155"/>
        <v>저</v>
      </c>
      <c r="I896" t="str">
        <f t="shared" si="145"/>
        <v/>
      </c>
      <c r="J896" t="str">
        <f t="shared" si="146"/>
        <v/>
      </c>
      <c r="K896" t="str">
        <f t="shared" si="147"/>
        <v/>
      </c>
      <c r="L896">
        <f t="shared" si="148"/>
        <v>50.19</v>
      </c>
      <c r="AB896">
        <f t="shared" si="151"/>
        <v>0.99761478831246264</v>
      </c>
      <c r="AC896">
        <f t="shared" si="152"/>
        <v>99.761478831246265</v>
      </c>
      <c r="AD896">
        <f t="shared" si="153"/>
        <v>44.931587161451823</v>
      </c>
    </row>
    <row r="897" spans="1:30" x14ac:dyDescent="0.45">
      <c r="A897" t="s">
        <v>4734</v>
      </c>
      <c r="B897">
        <v>52.23</v>
      </c>
      <c r="C897">
        <f t="shared" si="149"/>
        <v>2.0399999999999991</v>
      </c>
      <c r="D897" s="13" t="str">
        <f t="shared" si="150"/>
        <v/>
      </c>
      <c r="E897" s="11" t="str">
        <f t="shared" si="154"/>
        <v>마</v>
      </c>
      <c r="F897" s="11" t="str">
        <f t="shared" si="155"/>
        <v>저</v>
      </c>
      <c r="I897" t="str">
        <f t="shared" si="145"/>
        <v/>
      </c>
      <c r="J897" t="str">
        <f t="shared" si="146"/>
        <v/>
      </c>
      <c r="K897" t="str">
        <f t="shared" si="147"/>
        <v/>
      </c>
      <c r="L897">
        <f t="shared" si="148"/>
        <v>52.23</v>
      </c>
      <c r="AB897">
        <f t="shared" si="151"/>
        <v>1.0406455469216975</v>
      </c>
      <c r="AC897">
        <f t="shared" si="152"/>
        <v>104.06455469216975</v>
      </c>
      <c r="AD897">
        <f t="shared" si="153"/>
        <v>46.141065582767851</v>
      </c>
    </row>
    <row r="898" spans="1:30" x14ac:dyDescent="0.45">
      <c r="A898" t="s">
        <v>4735</v>
      </c>
      <c r="B898">
        <v>80.459999999999994</v>
      </c>
      <c r="C898">
        <f t="shared" si="149"/>
        <v>28.229999999999997</v>
      </c>
      <c r="D898" s="13" t="str">
        <f t="shared" si="150"/>
        <v>변곡점</v>
      </c>
      <c r="E898" s="11" t="str">
        <f t="shared" si="154"/>
        <v>플</v>
      </c>
      <c r="F898" s="11" t="str">
        <f t="shared" si="155"/>
        <v>고</v>
      </c>
      <c r="I898">
        <f t="shared" ref="I898:I961" si="156">IF(AND(E898="플", F898="고"),$B898,"")</f>
        <v>80.459999999999994</v>
      </c>
      <c r="J898" t="str">
        <f t="shared" ref="J898:J961" si="157">IF(AND(E898="플", F898="저"),$B898,"")</f>
        <v/>
      </c>
      <c r="K898" t="str">
        <f t="shared" ref="K898:K961" si="158">IF(AND(E898="마", F898="고"),$B898,"")</f>
        <v/>
      </c>
      <c r="L898" t="str">
        <f t="shared" ref="L898:L961" si="159">IF(AND(E898="마", F898="저"),$B898,"")</f>
        <v/>
      </c>
      <c r="AB898">
        <f t="shared" si="151"/>
        <v>1.5404939689833428</v>
      </c>
      <c r="AC898">
        <f t="shared" si="152"/>
        <v>154.04939689833427</v>
      </c>
      <c r="AD898">
        <f t="shared" si="153"/>
        <v>57.010687339619238</v>
      </c>
    </row>
    <row r="899" spans="1:30" x14ac:dyDescent="0.45">
      <c r="A899" t="s">
        <v>4743</v>
      </c>
      <c r="B899">
        <v>82.23</v>
      </c>
      <c r="C899">
        <f t="shared" ref="C899:C962" si="160">B899-B898</f>
        <v>1.7700000000000102</v>
      </c>
      <c r="D899" s="13" t="str">
        <f t="shared" ref="D899:D962" si="161">IF(AND(ABS(C899)&gt;15,ABS(C898)&lt;15),"변곡점","")</f>
        <v/>
      </c>
      <c r="E899" s="11" t="str">
        <f t="shared" si="154"/>
        <v>플</v>
      </c>
      <c r="F899" s="11" t="str">
        <f t="shared" si="155"/>
        <v>저</v>
      </c>
      <c r="I899" t="str">
        <f t="shared" si="156"/>
        <v/>
      </c>
      <c r="J899">
        <f t="shared" si="157"/>
        <v>82.23</v>
      </c>
      <c r="K899" t="str">
        <f t="shared" si="158"/>
        <v/>
      </c>
      <c r="L899" t="str">
        <f t="shared" si="159"/>
        <v/>
      </c>
      <c r="AB899">
        <f t="shared" ref="AB899:AB962" si="162">B899/B898</f>
        <v>1.02199850857569</v>
      </c>
      <c r="AC899">
        <f t="shared" si="152"/>
        <v>102.199850857569</v>
      </c>
      <c r="AD899">
        <f t="shared" si="153"/>
        <v>45.62332982197772</v>
      </c>
    </row>
    <row r="900" spans="1:30" x14ac:dyDescent="0.45">
      <c r="A900" t="s">
        <v>4758</v>
      </c>
      <c r="B900">
        <v>82.74</v>
      </c>
      <c r="C900">
        <f t="shared" si="160"/>
        <v>0.50999999999999091</v>
      </c>
      <c r="D900" s="13" t="str">
        <f t="shared" si="161"/>
        <v/>
      </c>
      <c r="E900" s="11" t="str">
        <f t="shared" si="154"/>
        <v>플</v>
      </c>
      <c r="F900" s="11" t="str">
        <f t="shared" si="155"/>
        <v>저</v>
      </c>
      <c r="I900" t="str">
        <f t="shared" si="156"/>
        <v/>
      </c>
      <c r="J900">
        <f t="shared" si="157"/>
        <v>82.74</v>
      </c>
      <c r="K900" t="str">
        <f t="shared" si="158"/>
        <v/>
      </c>
      <c r="L900" t="str">
        <f t="shared" si="159"/>
        <v/>
      </c>
      <c r="AB900">
        <f t="shared" si="162"/>
        <v>1.0062021160160524</v>
      </c>
      <c r="AC900">
        <f t="shared" ref="AC900:AC963" si="163">AB900*100</f>
        <v>100.62021160160523</v>
      </c>
      <c r="AD900">
        <f t="shared" ref="AD900:AD963" si="164">DEGREES(ATAN(AC900/100))</f>
        <v>45.177127686624452</v>
      </c>
    </row>
    <row r="901" spans="1:30" x14ac:dyDescent="0.45">
      <c r="A901" t="s">
        <v>4753</v>
      </c>
      <c r="B901">
        <v>73.17</v>
      </c>
      <c r="C901">
        <f t="shared" si="160"/>
        <v>-9.5699999999999932</v>
      </c>
      <c r="D901" s="13" t="str">
        <f t="shared" si="161"/>
        <v/>
      </c>
      <c r="E901" s="11" t="str">
        <f t="shared" si="154"/>
        <v>플</v>
      </c>
      <c r="F901" s="11" t="str">
        <f t="shared" si="155"/>
        <v>저</v>
      </c>
      <c r="I901" t="str">
        <f t="shared" si="156"/>
        <v/>
      </c>
      <c r="J901">
        <f t="shared" si="157"/>
        <v>73.17</v>
      </c>
      <c r="K901" t="str">
        <f t="shared" si="158"/>
        <v/>
      </c>
      <c r="L901" t="str">
        <f t="shared" si="159"/>
        <v/>
      </c>
      <c r="AB901">
        <f t="shared" si="162"/>
        <v>0.88433647570703411</v>
      </c>
      <c r="AC901">
        <f t="shared" si="163"/>
        <v>88.433647570703414</v>
      </c>
      <c r="AD901">
        <f t="shared" si="164"/>
        <v>41.487502230408943</v>
      </c>
    </row>
    <row r="902" spans="1:30" x14ac:dyDescent="0.45">
      <c r="A902" t="s">
        <v>4764</v>
      </c>
      <c r="B902">
        <v>52.95</v>
      </c>
      <c r="C902">
        <f t="shared" si="160"/>
        <v>-20.22</v>
      </c>
      <c r="D902" s="13" t="str">
        <f t="shared" si="161"/>
        <v>변곡점</v>
      </c>
      <c r="E902" s="11" t="str">
        <f t="shared" si="154"/>
        <v>마</v>
      </c>
      <c r="F902" s="11" t="str">
        <f t="shared" si="155"/>
        <v>고</v>
      </c>
      <c r="I902" t="str">
        <f t="shared" si="156"/>
        <v/>
      </c>
      <c r="J902" t="str">
        <f t="shared" si="157"/>
        <v/>
      </c>
      <c r="K902">
        <f t="shared" si="158"/>
        <v>52.95</v>
      </c>
      <c r="L902" t="str">
        <f t="shared" si="159"/>
        <v/>
      </c>
      <c r="AB902">
        <f t="shared" si="162"/>
        <v>0.72365723657236569</v>
      </c>
      <c r="AC902">
        <f t="shared" si="163"/>
        <v>72.365723657236572</v>
      </c>
      <c r="AD902">
        <f t="shared" si="164"/>
        <v>35.891651384134775</v>
      </c>
    </row>
    <row r="903" spans="1:30" x14ac:dyDescent="0.45">
      <c r="A903" t="s">
        <v>4774</v>
      </c>
      <c r="B903">
        <v>52.89</v>
      </c>
      <c r="C903">
        <f t="shared" si="160"/>
        <v>-6.0000000000002274E-2</v>
      </c>
      <c r="D903" s="13" t="str">
        <f t="shared" si="161"/>
        <v/>
      </c>
      <c r="E903" s="11" t="str">
        <f t="shared" si="154"/>
        <v>마</v>
      </c>
      <c r="F903" s="11" t="str">
        <f t="shared" si="155"/>
        <v>저</v>
      </c>
      <c r="I903" t="str">
        <f t="shared" si="156"/>
        <v/>
      </c>
      <c r="J903" t="str">
        <f t="shared" si="157"/>
        <v/>
      </c>
      <c r="K903" t="str">
        <f t="shared" si="158"/>
        <v/>
      </c>
      <c r="L903">
        <f t="shared" si="159"/>
        <v>52.89</v>
      </c>
      <c r="AB903">
        <f t="shared" si="162"/>
        <v>0.99886685552407928</v>
      </c>
      <c r="AC903">
        <f t="shared" si="163"/>
        <v>99.886685552407926</v>
      </c>
      <c r="AD903">
        <f t="shared" si="164"/>
        <v>44.96751940284841</v>
      </c>
    </row>
    <row r="904" spans="1:30" x14ac:dyDescent="0.45">
      <c r="A904" t="s">
        <v>4775</v>
      </c>
      <c r="B904">
        <v>52.77</v>
      </c>
      <c r="C904">
        <f t="shared" si="160"/>
        <v>-0.11999999999999744</v>
      </c>
      <c r="D904" s="13" t="str">
        <f t="shared" si="161"/>
        <v/>
      </c>
      <c r="E904" s="11" t="str">
        <f t="shared" si="154"/>
        <v>마</v>
      </c>
      <c r="F904" s="11" t="str">
        <f t="shared" si="155"/>
        <v>저</v>
      </c>
      <c r="I904" t="str">
        <f t="shared" si="156"/>
        <v/>
      </c>
      <c r="J904" t="str">
        <f t="shared" si="157"/>
        <v/>
      </c>
      <c r="K904" t="str">
        <f t="shared" si="158"/>
        <v/>
      </c>
      <c r="L904">
        <f t="shared" si="159"/>
        <v>52.77</v>
      </c>
      <c r="AB904">
        <f t="shared" si="162"/>
        <v>0.99773114010209873</v>
      </c>
      <c r="AC904">
        <f t="shared" si="163"/>
        <v>99.773114010209866</v>
      </c>
      <c r="AD904">
        <f t="shared" si="164"/>
        <v>44.93492816027409</v>
      </c>
    </row>
    <row r="905" spans="1:30" x14ac:dyDescent="0.45">
      <c r="A905" t="s">
        <v>4785</v>
      </c>
      <c r="B905">
        <v>52.59</v>
      </c>
      <c r="C905">
        <f t="shared" si="160"/>
        <v>-0.17999999999999972</v>
      </c>
      <c r="D905" s="13" t="str">
        <f t="shared" si="161"/>
        <v/>
      </c>
      <c r="E905" s="11" t="str">
        <f t="shared" si="154"/>
        <v>마</v>
      </c>
      <c r="F905" s="11" t="str">
        <f t="shared" si="155"/>
        <v>저</v>
      </c>
      <c r="I905" t="str">
        <f t="shared" si="156"/>
        <v/>
      </c>
      <c r="J905" t="str">
        <f t="shared" si="157"/>
        <v/>
      </c>
      <c r="K905" t="str">
        <f t="shared" si="158"/>
        <v/>
      </c>
      <c r="L905">
        <f t="shared" si="159"/>
        <v>52.59</v>
      </c>
      <c r="AB905">
        <f t="shared" si="162"/>
        <v>0.99658897100625354</v>
      </c>
      <c r="AC905">
        <f t="shared" si="163"/>
        <v>99.658897100625353</v>
      </c>
      <c r="AD905">
        <f t="shared" si="164"/>
        <v>44.902114367136221</v>
      </c>
    </row>
    <row r="906" spans="1:30" x14ac:dyDescent="0.45">
      <c r="A906" t="s">
        <v>4782</v>
      </c>
      <c r="B906">
        <v>52.41</v>
      </c>
      <c r="C906">
        <f t="shared" si="160"/>
        <v>-0.18000000000000682</v>
      </c>
      <c r="D906" s="13" t="str">
        <f t="shared" si="161"/>
        <v/>
      </c>
      <c r="E906" s="11" t="str">
        <f t="shared" si="154"/>
        <v>마</v>
      </c>
      <c r="F906" s="11" t="str">
        <f t="shared" si="155"/>
        <v>저</v>
      </c>
      <c r="I906" t="str">
        <f t="shared" si="156"/>
        <v/>
      </c>
      <c r="J906" t="str">
        <f t="shared" si="157"/>
        <v/>
      </c>
      <c r="K906" t="str">
        <f t="shared" si="158"/>
        <v/>
      </c>
      <c r="L906">
        <f t="shared" si="159"/>
        <v>52.41</v>
      </c>
      <c r="AB906">
        <f t="shared" si="162"/>
        <v>0.99657729606389034</v>
      </c>
      <c r="AC906">
        <f t="shared" si="163"/>
        <v>99.65772960638904</v>
      </c>
      <c r="AD906">
        <f t="shared" si="164"/>
        <v>44.90177875990851</v>
      </c>
    </row>
    <row r="907" spans="1:30" x14ac:dyDescent="0.45">
      <c r="A907" t="s">
        <v>4786</v>
      </c>
      <c r="B907">
        <v>52.47</v>
      </c>
      <c r="C907">
        <f t="shared" si="160"/>
        <v>6.0000000000002274E-2</v>
      </c>
      <c r="D907" s="13" t="str">
        <f t="shared" si="161"/>
        <v/>
      </c>
      <c r="E907" s="11" t="str">
        <f t="shared" si="154"/>
        <v>마</v>
      </c>
      <c r="F907" s="11" t="str">
        <f t="shared" si="155"/>
        <v>저</v>
      </c>
      <c r="I907" t="str">
        <f t="shared" si="156"/>
        <v/>
      </c>
      <c r="J907" t="str">
        <f t="shared" si="157"/>
        <v/>
      </c>
      <c r="K907" t="str">
        <f t="shared" si="158"/>
        <v/>
      </c>
      <c r="L907">
        <f t="shared" si="159"/>
        <v>52.47</v>
      </c>
      <c r="AB907">
        <f t="shared" si="162"/>
        <v>1.0011448196908987</v>
      </c>
      <c r="AC907">
        <f t="shared" si="163"/>
        <v>100.11448196908988</v>
      </c>
      <c r="AD907">
        <f t="shared" si="164"/>
        <v>45.032777902324106</v>
      </c>
    </row>
    <row r="908" spans="1:30" x14ac:dyDescent="0.45">
      <c r="A908" t="s">
        <v>4790</v>
      </c>
      <c r="B908">
        <v>52.35</v>
      </c>
      <c r="C908">
        <f t="shared" si="160"/>
        <v>-0.11999999999999744</v>
      </c>
      <c r="D908" s="13" t="str">
        <f t="shared" si="161"/>
        <v/>
      </c>
      <c r="E908" s="11" t="str">
        <f t="shared" si="154"/>
        <v>마</v>
      </c>
      <c r="F908" s="11" t="str">
        <f t="shared" si="155"/>
        <v>저</v>
      </c>
      <c r="I908" t="str">
        <f t="shared" si="156"/>
        <v/>
      </c>
      <c r="J908" t="str">
        <f t="shared" si="157"/>
        <v/>
      </c>
      <c r="K908" t="str">
        <f t="shared" si="158"/>
        <v/>
      </c>
      <c r="L908">
        <f t="shared" si="159"/>
        <v>52.35</v>
      </c>
      <c r="AB908">
        <f t="shared" si="162"/>
        <v>0.99771297884505439</v>
      </c>
      <c r="AC908">
        <f t="shared" si="163"/>
        <v>99.771297884505444</v>
      </c>
      <c r="AD908">
        <f t="shared" si="164"/>
        <v>44.934406692063824</v>
      </c>
    </row>
    <row r="909" spans="1:30" x14ac:dyDescent="0.45">
      <c r="A909" t="s">
        <v>4794</v>
      </c>
      <c r="B909">
        <v>52.35</v>
      </c>
      <c r="C909">
        <f t="shared" si="160"/>
        <v>0</v>
      </c>
      <c r="D909" s="13" t="str">
        <f t="shared" si="161"/>
        <v/>
      </c>
      <c r="E909" s="11" t="str">
        <f t="shared" si="154"/>
        <v>마</v>
      </c>
      <c r="F909" s="11" t="str">
        <f t="shared" si="155"/>
        <v>저</v>
      </c>
      <c r="I909" t="str">
        <f t="shared" si="156"/>
        <v/>
      </c>
      <c r="J909" t="str">
        <f t="shared" si="157"/>
        <v/>
      </c>
      <c r="K909" t="str">
        <f t="shared" si="158"/>
        <v/>
      </c>
      <c r="L909">
        <f t="shared" si="159"/>
        <v>52.35</v>
      </c>
      <c r="AB909">
        <f t="shared" si="162"/>
        <v>1</v>
      </c>
      <c r="AC909">
        <f t="shared" si="163"/>
        <v>100</v>
      </c>
      <c r="AD909">
        <f t="shared" si="164"/>
        <v>45</v>
      </c>
    </row>
    <row r="910" spans="1:30" x14ac:dyDescent="0.45">
      <c r="A910" t="s">
        <v>4805</v>
      </c>
      <c r="B910">
        <v>52.23</v>
      </c>
      <c r="C910">
        <f t="shared" si="160"/>
        <v>-0.12000000000000455</v>
      </c>
      <c r="D910" s="13" t="str">
        <f t="shared" si="161"/>
        <v/>
      </c>
      <c r="E910" s="11" t="str">
        <f t="shared" si="154"/>
        <v>마</v>
      </c>
      <c r="F910" s="11" t="str">
        <f t="shared" si="155"/>
        <v>저</v>
      </c>
      <c r="I910" t="str">
        <f t="shared" si="156"/>
        <v/>
      </c>
      <c r="J910" t="str">
        <f t="shared" si="157"/>
        <v/>
      </c>
      <c r="K910" t="str">
        <f t="shared" si="158"/>
        <v/>
      </c>
      <c r="L910">
        <f t="shared" si="159"/>
        <v>52.23</v>
      </c>
      <c r="AB910">
        <f t="shared" si="162"/>
        <v>0.99770773638968469</v>
      </c>
      <c r="AC910">
        <f t="shared" si="163"/>
        <v>99.770773638968464</v>
      </c>
      <c r="AD910">
        <f t="shared" si="164"/>
        <v>44.934256162516078</v>
      </c>
    </row>
    <row r="911" spans="1:30" x14ac:dyDescent="0.45">
      <c r="A911" t="s">
        <v>4800</v>
      </c>
      <c r="B911">
        <v>52.2</v>
      </c>
      <c r="C911">
        <f t="shared" si="160"/>
        <v>-2.9999999999994031E-2</v>
      </c>
      <c r="D911" s="13" t="str">
        <f t="shared" si="161"/>
        <v/>
      </c>
      <c r="E911" s="11" t="str">
        <f t="shared" si="154"/>
        <v>마</v>
      </c>
      <c r="F911" s="11" t="str">
        <f t="shared" si="155"/>
        <v>저</v>
      </c>
      <c r="I911" t="str">
        <f t="shared" si="156"/>
        <v/>
      </c>
      <c r="J911" t="str">
        <f t="shared" si="157"/>
        <v/>
      </c>
      <c r="K911" t="str">
        <f t="shared" si="158"/>
        <v/>
      </c>
      <c r="L911">
        <f t="shared" si="159"/>
        <v>52.2</v>
      </c>
      <c r="AB911">
        <f t="shared" si="162"/>
        <v>0.99942561746122927</v>
      </c>
      <c r="AC911">
        <f t="shared" si="163"/>
        <v>99.942561746122919</v>
      </c>
      <c r="AD911">
        <f t="shared" si="164"/>
        <v>44.983540425757845</v>
      </c>
    </row>
    <row r="912" spans="1:30" x14ac:dyDescent="0.45">
      <c r="A912" t="s">
        <v>4807</v>
      </c>
      <c r="B912">
        <v>52.08</v>
      </c>
      <c r="C912">
        <f t="shared" si="160"/>
        <v>-0.12000000000000455</v>
      </c>
      <c r="D912" s="13" t="str">
        <f t="shared" si="161"/>
        <v/>
      </c>
      <c r="E912" s="11" t="str">
        <f t="shared" si="154"/>
        <v>마</v>
      </c>
      <c r="F912" s="11" t="str">
        <f t="shared" si="155"/>
        <v>저</v>
      </c>
      <c r="I912" t="str">
        <f t="shared" si="156"/>
        <v/>
      </c>
      <c r="J912" t="str">
        <f t="shared" si="157"/>
        <v/>
      </c>
      <c r="K912" t="str">
        <f t="shared" si="158"/>
        <v/>
      </c>
      <c r="L912">
        <f t="shared" si="159"/>
        <v>52.08</v>
      </c>
      <c r="AB912">
        <f t="shared" si="162"/>
        <v>0.99770114942528731</v>
      </c>
      <c r="AC912">
        <f t="shared" si="163"/>
        <v>99.770114942528735</v>
      </c>
      <c r="AD912">
        <f t="shared" si="164"/>
        <v>44.934067026211345</v>
      </c>
    </row>
    <row r="913" spans="1:30" x14ac:dyDescent="0.45">
      <c r="A913" t="s">
        <v>4809</v>
      </c>
      <c r="B913">
        <v>51.93</v>
      </c>
      <c r="C913">
        <f t="shared" si="160"/>
        <v>-0.14999999999999858</v>
      </c>
      <c r="D913" s="13" t="str">
        <f t="shared" si="161"/>
        <v/>
      </c>
      <c r="E913" s="11" t="str">
        <f t="shared" si="154"/>
        <v>마</v>
      </c>
      <c r="F913" s="11" t="str">
        <f t="shared" si="155"/>
        <v>저</v>
      </c>
      <c r="I913" t="str">
        <f t="shared" si="156"/>
        <v/>
      </c>
      <c r="J913" t="str">
        <f t="shared" si="157"/>
        <v/>
      </c>
      <c r="K913" t="str">
        <f t="shared" si="158"/>
        <v/>
      </c>
      <c r="L913">
        <f t="shared" si="159"/>
        <v>51.93</v>
      </c>
      <c r="AB913">
        <f t="shared" si="162"/>
        <v>0.99711981566820285</v>
      </c>
      <c r="AC913">
        <f t="shared" si="163"/>
        <v>99.711981566820285</v>
      </c>
      <c r="AD913">
        <f t="shared" si="164"/>
        <v>44.91736985896901</v>
      </c>
    </row>
    <row r="914" spans="1:30" x14ac:dyDescent="0.45">
      <c r="A914" t="s">
        <v>4822</v>
      </c>
      <c r="B914">
        <v>51.81</v>
      </c>
      <c r="C914">
        <f t="shared" si="160"/>
        <v>-0.11999999999999744</v>
      </c>
      <c r="D914" s="13" t="str">
        <f t="shared" si="161"/>
        <v/>
      </c>
      <c r="E914" s="11" t="str">
        <f t="shared" si="154"/>
        <v>마</v>
      </c>
      <c r="F914" s="11" t="str">
        <f t="shared" si="155"/>
        <v>저</v>
      </c>
      <c r="I914" t="str">
        <f t="shared" si="156"/>
        <v/>
      </c>
      <c r="J914" t="str">
        <f t="shared" si="157"/>
        <v/>
      </c>
      <c r="K914" t="str">
        <f t="shared" si="158"/>
        <v/>
      </c>
      <c r="L914">
        <f t="shared" si="159"/>
        <v>51.81</v>
      </c>
      <c r="AB914">
        <f t="shared" si="162"/>
        <v>0.99768919699595615</v>
      </c>
      <c r="AC914">
        <f t="shared" si="163"/>
        <v>99.768919699595614</v>
      </c>
      <c r="AD914">
        <f t="shared" si="164"/>
        <v>44.933723824223982</v>
      </c>
    </row>
    <row r="915" spans="1:30" x14ac:dyDescent="0.45">
      <c r="A915" t="s">
        <v>4816</v>
      </c>
      <c r="B915">
        <v>51.75</v>
      </c>
      <c r="C915">
        <f t="shared" si="160"/>
        <v>-6.0000000000002274E-2</v>
      </c>
      <c r="D915" s="13" t="str">
        <f t="shared" si="161"/>
        <v/>
      </c>
      <c r="E915" s="11" t="str">
        <f t="shared" si="154"/>
        <v>마</v>
      </c>
      <c r="F915" s="11" t="str">
        <f t="shared" si="155"/>
        <v>저</v>
      </c>
      <c r="I915" t="str">
        <f t="shared" si="156"/>
        <v/>
      </c>
      <c r="J915" t="str">
        <f t="shared" si="157"/>
        <v/>
      </c>
      <c r="K915" t="str">
        <f t="shared" si="158"/>
        <v/>
      </c>
      <c r="L915">
        <f t="shared" si="159"/>
        <v>51.75</v>
      </c>
      <c r="AB915">
        <f t="shared" si="162"/>
        <v>0.99884192240880132</v>
      </c>
      <c r="AC915">
        <f t="shared" si="163"/>
        <v>99.884192240880125</v>
      </c>
      <c r="AD915">
        <f t="shared" si="164"/>
        <v>44.966804302953548</v>
      </c>
    </row>
    <row r="916" spans="1:30" x14ac:dyDescent="0.45">
      <c r="A916" t="s">
        <v>4823</v>
      </c>
      <c r="B916">
        <v>51.72</v>
      </c>
      <c r="C916">
        <f t="shared" si="160"/>
        <v>-3.0000000000001137E-2</v>
      </c>
      <c r="D916" s="13" t="str">
        <f t="shared" si="161"/>
        <v/>
      </c>
      <c r="E916" s="11" t="str">
        <f t="shared" si="154"/>
        <v>마</v>
      </c>
      <c r="F916" s="11" t="str">
        <f t="shared" si="155"/>
        <v>저</v>
      </c>
      <c r="I916" t="str">
        <f t="shared" si="156"/>
        <v/>
      </c>
      <c r="J916" t="str">
        <f t="shared" si="157"/>
        <v/>
      </c>
      <c r="K916" t="str">
        <f t="shared" si="158"/>
        <v/>
      </c>
      <c r="L916">
        <f t="shared" si="159"/>
        <v>51.72</v>
      </c>
      <c r="AB916">
        <f t="shared" si="162"/>
        <v>0.99942028985507247</v>
      </c>
      <c r="AC916">
        <f t="shared" si="163"/>
        <v>99.94202898550725</v>
      </c>
      <c r="AD916">
        <f t="shared" si="164"/>
        <v>44.983387712987081</v>
      </c>
    </row>
    <row r="917" spans="1:30" x14ac:dyDescent="0.45">
      <c r="A917" t="s">
        <v>4833</v>
      </c>
      <c r="B917">
        <v>51.81</v>
      </c>
      <c r="C917">
        <f t="shared" si="160"/>
        <v>9.0000000000003411E-2</v>
      </c>
      <c r="D917" s="13" t="str">
        <f t="shared" si="161"/>
        <v/>
      </c>
      <c r="E917" s="11" t="str">
        <f t="shared" si="154"/>
        <v>마</v>
      </c>
      <c r="F917" s="11" t="str">
        <f t="shared" si="155"/>
        <v>저</v>
      </c>
      <c r="I917" t="str">
        <f t="shared" si="156"/>
        <v/>
      </c>
      <c r="J917" t="str">
        <f t="shared" si="157"/>
        <v/>
      </c>
      <c r="K917" t="str">
        <f t="shared" si="158"/>
        <v/>
      </c>
      <c r="L917">
        <f t="shared" si="159"/>
        <v>51.81</v>
      </c>
      <c r="AB917">
        <f t="shared" si="162"/>
        <v>1.0017401392111369</v>
      </c>
      <c r="AC917">
        <f t="shared" si="163"/>
        <v>100.1740139211137</v>
      </c>
      <c r="AD917">
        <f t="shared" si="164"/>
        <v>45.04980796732557</v>
      </c>
    </row>
    <row r="918" spans="1:30" x14ac:dyDescent="0.45">
      <c r="A918" t="s">
        <v>4826</v>
      </c>
      <c r="B918">
        <v>51.66</v>
      </c>
      <c r="C918">
        <f t="shared" si="160"/>
        <v>-0.15000000000000568</v>
      </c>
      <c r="D918" s="13" t="str">
        <f t="shared" si="161"/>
        <v/>
      </c>
      <c r="E918" s="11" t="str">
        <f t="shared" si="154"/>
        <v>마</v>
      </c>
      <c r="F918" s="11" t="str">
        <f t="shared" si="155"/>
        <v>저</v>
      </c>
      <c r="I918" t="str">
        <f t="shared" si="156"/>
        <v/>
      </c>
      <c r="J918" t="str">
        <f t="shared" si="157"/>
        <v/>
      </c>
      <c r="K918" t="str">
        <f t="shared" si="158"/>
        <v/>
      </c>
      <c r="L918">
        <f t="shared" si="159"/>
        <v>51.66</v>
      </c>
      <c r="AB918">
        <f t="shared" si="162"/>
        <v>0.99710480602200335</v>
      </c>
      <c r="AC918">
        <f t="shared" si="163"/>
        <v>99.710480602200334</v>
      </c>
      <c r="AD918">
        <f t="shared" si="164"/>
        <v>44.916938620795591</v>
      </c>
    </row>
    <row r="919" spans="1:30" x14ac:dyDescent="0.45">
      <c r="A919" t="s">
        <v>4840</v>
      </c>
      <c r="B919">
        <v>51.57</v>
      </c>
      <c r="C919">
        <f t="shared" si="160"/>
        <v>-8.9999999999996305E-2</v>
      </c>
      <c r="D919" s="13" t="str">
        <f t="shared" si="161"/>
        <v/>
      </c>
      <c r="E919" s="11" t="str">
        <f t="shared" si="154"/>
        <v>마</v>
      </c>
      <c r="F919" s="11" t="str">
        <f t="shared" si="155"/>
        <v>저</v>
      </c>
      <c r="I919" t="str">
        <f t="shared" si="156"/>
        <v/>
      </c>
      <c r="J919" t="str">
        <f t="shared" si="157"/>
        <v/>
      </c>
      <c r="K919" t="str">
        <f t="shared" si="158"/>
        <v/>
      </c>
      <c r="L919">
        <f t="shared" si="159"/>
        <v>51.57</v>
      </c>
      <c r="AB919">
        <f t="shared" si="162"/>
        <v>0.99825783972125448</v>
      </c>
      <c r="AC919">
        <f t="shared" si="163"/>
        <v>99.82578397212545</v>
      </c>
      <c r="AD919">
        <f t="shared" si="164"/>
        <v>44.950047284223054</v>
      </c>
    </row>
    <row r="920" spans="1:30" x14ac:dyDescent="0.45">
      <c r="A920" t="s">
        <v>4834</v>
      </c>
      <c r="B920">
        <v>51.39</v>
      </c>
      <c r="C920">
        <f t="shared" si="160"/>
        <v>-0.17999999999999972</v>
      </c>
      <c r="D920" s="13" t="str">
        <f t="shared" si="161"/>
        <v/>
      </c>
      <c r="E920" s="11" t="str">
        <f t="shared" si="154"/>
        <v>마</v>
      </c>
      <c r="F920" s="11" t="str">
        <f t="shared" si="155"/>
        <v>저</v>
      </c>
      <c r="I920" t="str">
        <f t="shared" si="156"/>
        <v/>
      </c>
      <c r="J920" t="str">
        <f t="shared" si="157"/>
        <v/>
      </c>
      <c r="K920" t="str">
        <f t="shared" si="158"/>
        <v/>
      </c>
      <c r="L920">
        <f t="shared" si="159"/>
        <v>51.39</v>
      </c>
      <c r="AB920">
        <f t="shared" si="162"/>
        <v>0.99650959860383947</v>
      </c>
      <c r="AC920">
        <f t="shared" si="163"/>
        <v>99.650959860383949</v>
      </c>
      <c r="AD920">
        <f t="shared" si="164"/>
        <v>44.899832655348689</v>
      </c>
    </row>
    <row r="921" spans="1:30" x14ac:dyDescent="0.45">
      <c r="A921" t="s">
        <v>4843</v>
      </c>
      <c r="B921">
        <v>51.45</v>
      </c>
      <c r="C921">
        <f t="shared" si="160"/>
        <v>6.0000000000002274E-2</v>
      </c>
      <c r="D921" s="13" t="str">
        <f t="shared" si="161"/>
        <v/>
      </c>
      <c r="E921" s="11" t="str">
        <f t="shared" si="154"/>
        <v>마</v>
      </c>
      <c r="F921" s="11" t="str">
        <f t="shared" si="155"/>
        <v>저</v>
      </c>
      <c r="I921" t="str">
        <f t="shared" si="156"/>
        <v/>
      </c>
      <c r="J921" t="str">
        <f t="shared" si="157"/>
        <v/>
      </c>
      <c r="K921" t="str">
        <f t="shared" si="158"/>
        <v/>
      </c>
      <c r="L921">
        <f t="shared" si="159"/>
        <v>51.45</v>
      </c>
      <c r="AB921">
        <f t="shared" si="162"/>
        <v>1.0011675423234092</v>
      </c>
      <c r="AC921">
        <f t="shared" si="163"/>
        <v>100.11675423234092</v>
      </c>
      <c r="AD921">
        <f t="shared" si="164"/>
        <v>45.033428105607989</v>
      </c>
    </row>
    <row r="922" spans="1:30" x14ac:dyDescent="0.45">
      <c r="A922" t="s">
        <v>4845</v>
      </c>
      <c r="B922">
        <v>51.3</v>
      </c>
      <c r="C922">
        <f t="shared" si="160"/>
        <v>-0.15000000000000568</v>
      </c>
      <c r="D922" s="13" t="str">
        <f t="shared" si="161"/>
        <v/>
      </c>
      <c r="E922" s="11" t="str">
        <f t="shared" si="154"/>
        <v>마</v>
      </c>
      <c r="F922" s="11" t="str">
        <f t="shared" si="155"/>
        <v>저</v>
      </c>
      <c r="I922" t="str">
        <f t="shared" si="156"/>
        <v/>
      </c>
      <c r="J922" t="str">
        <f t="shared" si="157"/>
        <v/>
      </c>
      <c r="K922" t="str">
        <f t="shared" si="158"/>
        <v/>
      </c>
      <c r="L922">
        <f t="shared" si="159"/>
        <v>51.3</v>
      </c>
      <c r="AB922">
        <f t="shared" si="162"/>
        <v>0.99708454810495617</v>
      </c>
      <c r="AC922">
        <f t="shared" si="163"/>
        <v>99.708454810495624</v>
      </c>
      <c r="AD922">
        <f t="shared" si="164"/>
        <v>44.916356585677796</v>
      </c>
    </row>
    <row r="923" spans="1:30" x14ac:dyDescent="0.45">
      <c r="A923" t="s">
        <v>4851</v>
      </c>
      <c r="B923">
        <v>51.21</v>
      </c>
      <c r="C923">
        <f t="shared" si="160"/>
        <v>-8.9999999999996305E-2</v>
      </c>
      <c r="D923" s="13" t="str">
        <f t="shared" si="161"/>
        <v/>
      </c>
      <c r="E923" s="11" t="str">
        <f t="shared" ref="E923:E986" si="165">IF(D923="변곡점",IF(E922="마","플","마"),E922)</f>
        <v>마</v>
      </c>
      <c r="F923" s="11" t="str">
        <f t="shared" ref="F923:F986" si="166">IF(ABS(C923)&gt;15,"고","저")</f>
        <v>저</v>
      </c>
      <c r="I923" t="str">
        <f t="shared" si="156"/>
        <v/>
      </c>
      <c r="J923" t="str">
        <f t="shared" si="157"/>
        <v/>
      </c>
      <c r="K923" t="str">
        <f t="shared" si="158"/>
        <v/>
      </c>
      <c r="L923">
        <f t="shared" si="159"/>
        <v>51.21</v>
      </c>
      <c r="AB923">
        <f t="shared" si="162"/>
        <v>0.99824561403508782</v>
      </c>
      <c r="AC923">
        <f t="shared" si="163"/>
        <v>99.824561403508781</v>
      </c>
      <c r="AD923">
        <f t="shared" si="164"/>
        <v>44.949696431262936</v>
      </c>
    </row>
    <row r="924" spans="1:30" x14ac:dyDescent="0.45">
      <c r="A924" t="s">
        <v>4855</v>
      </c>
      <c r="B924">
        <v>51.24</v>
      </c>
      <c r="C924">
        <f t="shared" si="160"/>
        <v>3.0000000000001137E-2</v>
      </c>
      <c r="D924" s="13" t="str">
        <f t="shared" si="161"/>
        <v/>
      </c>
      <c r="E924" s="11" t="str">
        <f t="shared" si="165"/>
        <v>마</v>
      </c>
      <c r="F924" s="11" t="str">
        <f t="shared" si="166"/>
        <v>저</v>
      </c>
      <c r="I924" t="str">
        <f t="shared" si="156"/>
        <v/>
      </c>
      <c r="J924" t="str">
        <f t="shared" si="157"/>
        <v/>
      </c>
      <c r="K924" t="str">
        <f t="shared" si="158"/>
        <v/>
      </c>
      <c r="L924">
        <f t="shared" si="159"/>
        <v>51.24</v>
      </c>
      <c r="AB924">
        <f t="shared" si="162"/>
        <v>1.0005858230814295</v>
      </c>
      <c r="AC924">
        <f t="shared" si="163"/>
        <v>100.05858230814295</v>
      </c>
      <c r="AD924">
        <f t="shared" si="164"/>
        <v>45.016777680197791</v>
      </c>
    </row>
    <row r="925" spans="1:30" x14ac:dyDescent="0.45">
      <c r="A925" t="s">
        <v>4859</v>
      </c>
      <c r="B925">
        <v>51.09</v>
      </c>
      <c r="C925">
        <f t="shared" si="160"/>
        <v>-0.14999999999999858</v>
      </c>
      <c r="D925" s="13" t="str">
        <f t="shared" si="161"/>
        <v/>
      </c>
      <c r="E925" s="11" t="str">
        <f t="shared" si="165"/>
        <v>마</v>
      </c>
      <c r="F925" s="11" t="str">
        <f t="shared" si="166"/>
        <v>저</v>
      </c>
      <c r="I925" t="str">
        <f t="shared" si="156"/>
        <v/>
      </c>
      <c r="J925" t="str">
        <f t="shared" si="157"/>
        <v/>
      </c>
      <c r="K925" t="str">
        <f t="shared" si="158"/>
        <v/>
      </c>
      <c r="L925">
        <f t="shared" si="159"/>
        <v>51.09</v>
      </c>
      <c r="AB925">
        <f t="shared" si="162"/>
        <v>0.99707259953161598</v>
      </c>
      <c r="AC925">
        <f t="shared" si="163"/>
        <v>99.707259953161596</v>
      </c>
      <c r="AD925">
        <f t="shared" si="164"/>
        <v>44.91601328279696</v>
      </c>
    </row>
    <row r="926" spans="1:30" x14ac:dyDescent="0.45">
      <c r="A926" t="s">
        <v>4861</v>
      </c>
      <c r="B926">
        <v>51.12</v>
      </c>
      <c r="C926">
        <f t="shared" si="160"/>
        <v>2.9999999999994031E-2</v>
      </c>
      <c r="D926" s="13" t="str">
        <f t="shared" si="161"/>
        <v/>
      </c>
      <c r="E926" s="11" t="str">
        <f t="shared" si="165"/>
        <v>마</v>
      </c>
      <c r="F926" s="11" t="str">
        <f t="shared" si="166"/>
        <v>저</v>
      </c>
      <c r="I926" t="str">
        <f t="shared" si="156"/>
        <v/>
      </c>
      <c r="J926" t="str">
        <f t="shared" si="157"/>
        <v/>
      </c>
      <c r="K926" t="str">
        <f t="shared" si="158"/>
        <v/>
      </c>
      <c r="L926">
        <f t="shared" si="159"/>
        <v>51.12</v>
      </c>
      <c r="AB926">
        <f t="shared" si="162"/>
        <v>1.0005871990604813</v>
      </c>
      <c r="AC926">
        <f t="shared" si="163"/>
        <v>100.05871990604814</v>
      </c>
      <c r="AD926">
        <f t="shared" si="164"/>
        <v>45.016817075981137</v>
      </c>
    </row>
    <row r="927" spans="1:30" x14ac:dyDescent="0.45">
      <c r="A927" t="s">
        <v>4862</v>
      </c>
      <c r="B927">
        <v>51</v>
      </c>
      <c r="C927">
        <f t="shared" si="160"/>
        <v>-0.11999999999999744</v>
      </c>
      <c r="D927" s="13" t="str">
        <f t="shared" si="161"/>
        <v/>
      </c>
      <c r="E927" s="11" t="str">
        <f t="shared" si="165"/>
        <v>마</v>
      </c>
      <c r="F927" s="11" t="str">
        <f t="shared" si="166"/>
        <v>저</v>
      </c>
      <c r="I927" t="str">
        <f t="shared" si="156"/>
        <v/>
      </c>
      <c r="J927" t="str">
        <f t="shared" si="157"/>
        <v/>
      </c>
      <c r="K927" t="str">
        <f t="shared" si="158"/>
        <v/>
      </c>
      <c r="L927">
        <f t="shared" si="159"/>
        <v>51</v>
      </c>
      <c r="AB927">
        <f t="shared" si="162"/>
        <v>0.99765258215962449</v>
      </c>
      <c r="AC927">
        <f t="shared" si="163"/>
        <v>99.765258215962447</v>
      </c>
      <c r="AD927">
        <f t="shared" si="164"/>
        <v>44.932672440492183</v>
      </c>
    </row>
    <row r="928" spans="1:30" x14ac:dyDescent="0.45">
      <c r="A928" t="s">
        <v>4870</v>
      </c>
      <c r="B928">
        <v>50.82</v>
      </c>
      <c r="C928">
        <f t="shared" si="160"/>
        <v>-0.17999999999999972</v>
      </c>
      <c r="D928" s="13" t="str">
        <f t="shared" si="161"/>
        <v/>
      </c>
      <c r="E928" s="11" t="str">
        <f t="shared" si="165"/>
        <v>마</v>
      </c>
      <c r="F928" s="11" t="str">
        <f t="shared" si="166"/>
        <v>저</v>
      </c>
      <c r="I928" t="str">
        <f t="shared" si="156"/>
        <v/>
      </c>
      <c r="J928" t="str">
        <f t="shared" si="157"/>
        <v/>
      </c>
      <c r="K928" t="str">
        <f t="shared" si="158"/>
        <v/>
      </c>
      <c r="L928">
        <f t="shared" si="159"/>
        <v>50.82</v>
      </c>
      <c r="AB928">
        <f t="shared" si="162"/>
        <v>0.99647058823529411</v>
      </c>
      <c r="AC928">
        <f t="shared" si="163"/>
        <v>99.647058823529406</v>
      </c>
      <c r="AD928">
        <f t="shared" si="164"/>
        <v>44.898711161179499</v>
      </c>
    </row>
    <row r="929" spans="1:30" x14ac:dyDescent="0.45">
      <c r="A929" t="s">
        <v>4877</v>
      </c>
      <c r="B929">
        <v>50.91</v>
      </c>
      <c r="C929">
        <f t="shared" si="160"/>
        <v>8.9999999999996305E-2</v>
      </c>
      <c r="D929" s="13" t="str">
        <f t="shared" si="161"/>
        <v/>
      </c>
      <c r="E929" s="11" t="str">
        <f t="shared" si="165"/>
        <v>마</v>
      </c>
      <c r="F929" s="11" t="str">
        <f t="shared" si="166"/>
        <v>저</v>
      </c>
      <c r="I929" t="str">
        <f t="shared" si="156"/>
        <v/>
      </c>
      <c r="J929" t="str">
        <f t="shared" si="157"/>
        <v/>
      </c>
      <c r="K929" t="str">
        <f t="shared" si="158"/>
        <v/>
      </c>
      <c r="L929">
        <f t="shared" si="159"/>
        <v>50.91</v>
      </c>
      <c r="AB929">
        <f t="shared" si="162"/>
        <v>1.0017709563164108</v>
      </c>
      <c r="AC929">
        <f t="shared" si="163"/>
        <v>100.17709563164108</v>
      </c>
      <c r="AD929">
        <f t="shared" si="164"/>
        <v>45.050689263843914</v>
      </c>
    </row>
    <row r="930" spans="1:30" x14ac:dyDescent="0.45">
      <c r="A930" t="s">
        <v>4881</v>
      </c>
      <c r="B930">
        <v>50.67</v>
      </c>
      <c r="C930">
        <f t="shared" si="160"/>
        <v>-0.23999999999999488</v>
      </c>
      <c r="D930" s="13" t="str">
        <f t="shared" si="161"/>
        <v/>
      </c>
      <c r="E930" s="11" t="str">
        <f t="shared" si="165"/>
        <v>마</v>
      </c>
      <c r="F930" s="11" t="str">
        <f t="shared" si="166"/>
        <v>저</v>
      </c>
      <c r="I930" t="str">
        <f t="shared" si="156"/>
        <v/>
      </c>
      <c r="J930" t="str">
        <f t="shared" si="157"/>
        <v/>
      </c>
      <c r="K930" t="str">
        <f t="shared" si="158"/>
        <v/>
      </c>
      <c r="L930">
        <f t="shared" si="159"/>
        <v>50.67</v>
      </c>
      <c r="AB930">
        <f t="shared" si="162"/>
        <v>0.99528579846788456</v>
      </c>
      <c r="AC930">
        <f t="shared" si="163"/>
        <v>99.52857984678846</v>
      </c>
      <c r="AD930">
        <f t="shared" si="164"/>
        <v>44.864629242997978</v>
      </c>
    </row>
    <row r="931" spans="1:30" x14ac:dyDescent="0.45">
      <c r="A931" t="s">
        <v>4879</v>
      </c>
      <c r="B931">
        <v>50.67</v>
      </c>
      <c r="C931">
        <f t="shared" si="160"/>
        <v>0</v>
      </c>
      <c r="D931" s="13" t="str">
        <f t="shared" si="161"/>
        <v/>
      </c>
      <c r="E931" s="11" t="str">
        <f t="shared" si="165"/>
        <v>마</v>
      </c>
      <c r="F931" s="11" t="str">
        <f t="shared" si="166"/>
        <v>저</v>
      </c>
      <c r="I931" t="str">
        <f t="shared" si="156"/>
        <v/>
      </c>
      <c r="J931" t="str">
        <f t="shared" si="157"/>
        <v/>
      </c>
      <c r="K931" t="str">
        <f t="shared" si="158"/>
        <v/>
      </c>
      <c r="L931">
        <f t="shared" si="159"/>
        <v>50.67</v>
      </c>
      <c r="AB931">
        <f t="shared" si="162"/>
        <v>1</v>
      </c>
      <c r="AC931">
        <f t="shared" si="163"/>
        <v>100</v>
      </c>
      <c r="AD931">
        <f t="shared" si="164"/>
        <v>45</v>
      </c>
    </row>
    <row r="932" spans="1:30" x14ac:dyDescent="0.45">
      <c r="A932" t="s">
        <v>4885</v>
      </c>
      <c r="B932">
        <v>50.64</v>
      </c>
      <c r="C932">
        <f t="shared" si="160"/>
        <v>-3.0000000000001137E-2</v>
      </c>
      <c r="D932" s="13" t="str">
        <f t="shared" si="161"/>
        <v/>
      </c>
      <c r="E932" s="11" t="str">
        <f t="shared" si="165"/>
        <v>마</v>
      </c>
      <c r="F932" s="11" t="str">
        <f t="shared" si="166"/>
        <v>저</v>
      </c>
      <c r="I932" t="str">
        <f t="shared" si="156"/>
        <v/>
      </c>
      <c r="J932" t="str">
        <f t="shared" si="157"/>
        <v/>
      </c>
      <c r="K932" t="str">
        <f t="shared" si="158"/>
        <v/>
      </c>
      <c r="L932">
        <f t="shared" si="159"/>
        <v>50.64</v>
      </c>
      <c r="AB932">
        <f t="shared" si="162"/>
        <v>0.99940793368857306</v>
      </c>
      <c r="AC932">
        <f t="shared" si="163"/>
        <v>99.9407933688573</v>
      </c>
      <c r="AD932">
        <f t="shared" si="164"/>
        <v>44.983033527439034</v>
      </c>
    </row>
    <row r="933" spans="1:30" x14ac:dyDescent="0.45">
      <c r="A933" t="s">
        <v>4896</v>
      </c>
      <c r="B933">
        <v>50.64</v>
      </c>
      <c r="C933">
        <f t="shared" si="160"/>
        <v>0</v>
      </c>
      <c r="D933" s="13" t="str">
        <f t="shared" si="161"/>
        <v/>
      </c>
      <c r="E933" s="11" t="str">
        <f t="shared" si="165"/>
        <v>마</v>
      </c>
      <c r="F933" s="11" t="str">
        <f t="shared" si="166"/>
        <v>저</v>
      </c>
      <c r="I933" t="str">
        <f t="shared" si="156"/>
        <v/>
      </c>
      <c r="J933" t="str">
        <f t="shared" si="157"/>
        <v/>
      </c>
      <c r="K933" t="str">
        <f t="shared" si="158"/>
        <v/>
      </c>
      <c r="L933">
        <f t="shared" si="159"/>
        <v>50.64</v>
      </c>
      <c r="AB933">
        <f t="shared" si="162"/>
        <v>1</v>
      </c>
      <c r="AC933">
        <f t="shared" si="163"/>
        <v>100</v>
      </c>
      <c r="AD933">
        <f t="shared" si="164"/>
        <v>45</v>
      </c>
    </row>
    <row r="934" spans="1:30" x14ac:dyDescent="0.45">
      <c r="A934" t="s">
        <v>4897</v>
      </c>
      <c r="B934">
        <v>50.52</v>
      </c>
      <c r="C934">
        <f t="shared" si="160"/>
        <v>-0.11999999999999744</v>
      </c>
      <c r="D934" s="13" t="str">
        <f t="shared" si="161"/>
        <v/>
      </c>
      <c r="E934" s="11" t="str">
        <f t="shared" si="165"/>
        <v>마</v>
      </c>
      <c r="F934" s="11" t="str">
        <f t="shared" si="166"/>
        <v>저</v>
      </c>
      <c r="I934" t="str">
        <f t="shared" si="156"/>
        <v/>
      </c>
      <c r="J934" t="str">
        <f t="shared" si="157"/>
        <v/>
      </c>
      <c r="K934" t="str">
        <f t="shared" si="158"/>
        <v/>
      </c>
      <c r="L934">
        <f t="shared" si="159"/>
        <v>50.52</v>
      </c>
      <c r="AB934">
        <f t="shared" si="162"/>
        <v>0.99763033175355453</v>
      </c>
      <c r="AC934">
        <f t="shared" si="163"/>
        <v>99.76303317535546</v>
      </c>
      <c r="AD934">
        <f t="shared" si="164"/>
        <v>44.932033508139689</v>
      </c>
    </row>
    <row r="935" spans="1:30" x14ac:dyDescent="0.45">
      <c r="A935" t="s">
        <v>4901</v>
      </c>
      <c r="B935">
        <v>50.43</v>
      </c>
      <c r="C935">
        <f t="shared" si="160"/>
        <v>-9.0000000000003411E-2</v>
      </c>
      <c r="D935" s="13" t="str">
        <f t="shared" si="161"/>
        <v/>
      </c>
      <c r="E935" s="11" t="str">
        <f t="shared" si="165"/>
        <v>마</v>
      </c>
      <c r="F935" s="11" t="str">
        <f t="shared" si="166"/>
        <v>저</v>
      </c>
      <c r="I935" t="str">
        <f t="shared" si="156"/>
        <v/>
      </c>
      <c r="J935" t="str">
        <f t="shared" si="157"/>
        <v/>
      </c>
      <c r="K935" t="str">
        <f t="shared" si="158"/>
        <v/>
      </c>
      <c r="L935">
        <f t="shared" si="159"/>
        <v>50.43</v>
      </c>
      <c r="AB935">
        <f t="shared" si="162"/>
        <v>0.99821852731591443</v>
      </c>
      <c r="AC935">
        <f t="shared" si="163"/>
        <v>99.821852731591449</v>
      </c>
      <c r="AD935">
        <f t="shared" si="164"/>
        <v>44.948919080832376</v>
      </c>
    </row>
    <row r="936" spans="1:30" x14ac:dyDescent="0.45">
      <c r="A936" t="s">
        <v>4903</v>
      </c>
      <c r="B936">
        <v>50.37</v>
      </c>
      <c r="C936">
        <f t="shared" si="160"/>
        <v>-6.0000000000002274E-2</v>
      </c>
      <c r="D936" s="13" t="str">
        <f t="shared" si="161"/>
        <v/>
      </c>
      <c r="E936" s="11" t="str">
        <f t="shared" si="165"/>
        <v>마</v>
      </c>
      <c r="F936" s="11" t="str">
        <f t="shared" si="166"/>
        <v>저</v>
      </c>
      <c r="I936" t="str">
        <f t="shared" si="156"/>
        <v/>
      </c>
      <c r="J936" t="str">
        <f t="shared" si="157"/>
        <v/>
      </c>
      <c r="K936" t="str">
        <f t="shared" si="158"/>
        <v/>
      </c>
      <c r="L936">
        <f t="shared" si="159"/>
        <v>50.37</v>
      </c>
      <c r="AB936">
        <f t="shared" si="162"/>
        <v>0.99881023200475905</v>
      </c>
      <c r="AC936">
        <f t="shared" si="163"/>
        <v>99.881023200475909</v>
      </c>
      <c r="AD936">
        <f t="shared" si="164"/>
        <v>44.965895373365306</v>
      </c>
    </row>
    <row r="937" spans="1:30" x14ac:dyDescent="0.45">
      <c r="A937" t="s">
        <v>4912</v>
      </c>
      <c r="B937">
        <v>50.28</v>
      </c>
      <c r="C937">
        <f t="shared" si="160"/>
        <v>-8.9999999999996305E-2</v>
      </c>
      <c r="D937" s="13" t="str">
        <f t="shared" si="161"/>
        <v/>
      </c>
      <c r="E937" s="11" t="str">
        <f t="shared" si="165"/>
        <v>마</v>
      </c>
      <c r="F937" s="11" t="str">
        <f t="shared" si="166"/>
        <v>저</v>
      </c>
      <c r="I937" t="str">
        <f t="shared" si="156"/>
        <v/>
      </c>
      <c r="J937" t="str">
        <f t="shared" si="157"/>
        <v/>
      </c>
      <c r="K937" t="str">
        <f t="shared" si="158"/>
        <v/>
      </c>
      <c r="L937">
        <f t="shared" si="159"/>
        <v>50.28</v>
      </c>
      <c r="AB937">
        <f t="shared" si="162"/>
        <v>0.99821322215604535</v>
      </c>
      <c r="AC937">
        <f t="shared" si="163"/>
        <v>99.821322215604539</v>
      </c>
      <c r="AD937">
        <f t="shared" si="164"/>
        <v>44.948766827801144</v>
      </c>
    </row>
    <row r="938" spans="1:30" x14ac:dyDescent="0.45">
      <c r="A938" t="s">
        <v>4909</v>
      </c>
      <c r="B938">
        <v>50.19</v>
      </c>
      <c r="C938">
        <f t="shared" si="160"/>
        <v>-9.0000000000003411E-2</v>
      </c>
      <c r="D938" s="13" t="str">
        <f t="shared" si="161"/>
        <v/>
      </c>
      <c r="E938" s="11" t="str">
        <f t="shared" si="165"/>
        <v>마</v>
      </c>
      <c r="F938" s="11" t="str">
        <f t="shared" si="166"/>
        <v>저</v>
      </c>
      <c r="I938" t="str">
        <f t="shared" si="156"/>
        <v/>
      </c>
      <c r="J938" t="str">
        <f t="shared" si="157"/>
        <v/>
      </c>
      <c r="K938" t="str">
        <f t="shared" si="158"/>
        <v/>
      </c>
      <c r="L938">
        <f t="shared" si="159"/>
        <v>50.19</v>
      </c>
      <c r="AB938">
        <f t="shared" si="162"/>
        <v>0.99821002386634838</v>
      </c>
      <c r="AC938">
        <f t="shared" si="163"/>
        <v>99.821002386634845</v>
      </c>
      <c r="AD938">
        <f t="shared" si="164"/>
        <v>44.948675039545272</v>
      </c>
    </row>
    <row r="939" spans="1:30" x14ac:dyDescent="0.45">
      <c r="A939" t="s">
        <v>4908</v>
      </c>
      <c r="B939">
        <v>50.16</v>
      </c>
      <c r="C939">
        <f t="shared" si="160"/>
        <v>-3.0000000000001137E-2</v>
      </c>
      <c r="D939" s="13" t="str">
        <f t="shared" si="161"/>
        <v/>
      </c>
      <c r="E939" s="11" t="str">
        <f t="shared" si="165"/>
        <v>마</v>
      </c>
      <c r="F939" s="11" t="str">
        <f t="shared" si="166"/>
        <v>저</v>
      </c>
      <c r="I939" t="str">
        <f t="shared" si="156"/>
        <v/>
      </c>
      <c r="J939" t="str">
        <f t="shared" si="157"/>
        <v/>
      </c>
      <c r="K939" t="str">
        <f t="shared" si="158"/>
        <v/>
      </c>
      <c r="L939">
        <f t="shared" si="159"/>
        <v>50.16</v>
      </c>
      <c r="AB939">
        <f t="shared" si="162"/>
        <v>0.99940227136879856</v>
      </c>
      <c r="AC939">
        <f t="shared" si="163"/>
        <v>99.940227136879855</v>
      </c>
      <c r="AD939">
        <f t="shared" si="164"/>
        <v>44.98287121739726</v>
      </c>
    </row>
    <row r="940" spans="1:30" x14ac:dyDescent="0.45">
      <c r="A940" t="s">
        <v>4919</v>
      </c>
      <c r="B940">
        <v>50.19</v>
      </c>
      <c r="C940">
        <f t="shared" si="160"/>
        <v>3.0000000000001137E-2</v>
      </c>
      <c r="D940" s="13" t="str">
        <f t="shared" si="161"/>
        <v/>
      </c>
      <c r="E940" s="11" t="str">
        <f t="shared" si="165"/>
        <v>마</v>
      </c>
      <c r="F940" s="11" t="str">
        <f t="shared" si="166"/>
        <v>저</v>
      </c>
      <c r="I940" t="str">
        <f t="shared" si="156"/>
        <v/>
      </c>
      <c r="J940" t="str">
        <f t="shared" si="157"/>
        <v/>
      </c>
      <c r="K940" t="str">
        <f t="shared" si="158"/>
        <v/>
      </c>
      <c r="L940">
        <f t="shared" si="159"/>
        <v>50.19</v>
      </c>
      <c r="AB940">
        <f t="shared" si="162"/>
        <v>1.0005980861244019</v>
      </c>
      <c r="AC940">
        <f t="shared" si="163"/>
        <v>100.05980861244019</v>
      </c>
      <c r="AD940">
        <f t="shared" si="164"/>
        <v>45.017128782602747</v>
      </c>
    </row>
    <row r="941" spans="1:30" x14ac:dyDescent="0.45">
      <c r="A941" t="s">
        <v>4918</v>
      </c>
      <c r="B941">
        <v>81.209999999999994</v>
      </c>
      <c r="C941">
        <f t="shared" si="160"/>
        <v>31.019999999999996</v>
      </c>
      <c r="D941" s="13" t="str">
        <f t="shared" si="161"/>
        <v>변곡점</v>
      </c>
      <c r="E941" s="11" t="str">
        <f t="shared" si="165"/>
        <v>플</v>
      </c>
      <c r="F941" s="11" t="str">
        <f t="shared" si="166"/>
        <v>고</v>
      </c>
      <c r="I941">
        <f t="shared" si="156"/>
        <v>81.209999999999994</v>
      </c>
      <c r="J941" t="str">
        <f t="shared" si="157"/>
        <v/>
      </c>
      <c r="K941" t="str">
        <f t="shared" si="158"/>
        <v/>
      </c>
      <c r="L941" t="str">
        <f t="shared" si="159"/>
        <v/>
      </c>
      <c r="AB941">
        <f t="shared" si="162"/>
        <v>1.6180514046622834</v>
      </c>
      <c r="AC941">
        <f t="shared" si="163"/>
        <v>161.80514046622832</v>
      </c>
      <c r="AD941">
        <f t="shared" si="164"/>
        <v>58.282801387635246</v>
      </c>
    </row>
    <row r="942" spans="1:30" x14ac:dyDescent="0.45">
      <c r="A942" t="s">
        <v>4929</v>
      </c>
      <c r="B942">
        <v>82.02</v>
      </c>
      <c r="C942">
        <f t="shared" si="160"/>
        <v>0.81000000000000227</v>
      </c>
      <c r="D942" s="13" t="str">
        <f t="shared" si="161"/>
        <v/>
      </c>
      <c r="E942" s="11" t="str">
        <f t="shared" si="165"/>
        <v>플</v>
      </c>
      <c r="F942" s="11" t="str">
        <f t="shared" si="166"/>
        <v>저</v>
      </c>
      <c r="I942" t="str">
        <f t="shared" si="156"/>
        <v/>
      </c>
      <c r="J942">
        <f t="shared" si="157"/>
        <v>82.02</v>
      </c>
      <c r="K942" t="str">
        <f t="shared" si="158"/>
        <v/>
      </c>
      <c r="L942" t="str">
        <f t="shared" si="159"/>
        <v/>
      </c>
      <c r="AB942">
        <f t="shared" si="162"/>
        <v>1.0099741411156262</v>
      </c>
      <c r="AC942">
        <f t="shared" si="163"/>
        <v>100.99741411156262</v>
      </c>
      <c r="AD942">
        <f t="shared" si="164"/>
        <v>45.284317836618982</v>
      </c>
    </row>
    <row r="943" spans="1:30" x14ac:dyDescent="0.45">
      <c r="A943" t="s">
        <v>4941</v>
      </c>
      <c r="B943">
        <v>82.95</v>
      </c>
      <c r="C943">
        <f t="shared" si="160"/>
        <v>0.93000000000000682</v>
      </c>
      <c r="D943" s="13" t="str">
        <f t="shared" si="161"/>
        <v/>
      </c>
      <c r="E943" s="11" t="str">
        <f t="shared" si="165"/>
        <v>플</v>
      </c>
      <c r="F943" s="11" t="str">
        <f t="shared" si="166"/>
        <v>저</v>
      </c>
      <c r="I943" t="str">
        <f t="shared" si="156"/>
        <v/>
      </c>
      <c r="J943">
        <f t="shared" si="157"/>
        <v>82.95</v>
      </c>
      <c r="K943" t="str">
        <f t="shared" si="158"/>
        <v/>
      </c>
      <c r="L943" t="str">
        <f t="shared" si="159"/>
        <v/>
      </c>
      <c r="AB943">
        <f t="shared" si="162"/>
        <v>1.0113386978785663</v>
      </c>
      <c r="AC943">
        <f t="shared" si="163"/>
        <v>101.13386978785664</v>
      </c>
      <c r="AD943">
        <f t="shared" si="164"/>
        <v>45.322995153595798</v>
      </c>
    </row>
    <row r="944" spans="1:30" x14ac:dyDescent="0.45">
      <c r="A944" t="s">
        <v>4940</v>
      </c>
      <c r="B944">
        <v>80.16</v>
      </c>
      <c r="C944">
        <f t="shared" si="160"/>
        <v>-2.7900000000000063</v>
      </c>
      <c r="D944" s="13" t="str">
        <f t="shared" si="161"/>
        <v/>
      </c>
      <c r="E944" s="11" t="str">
        <f t="shared" si="165"/>
        <v>플</v>
      </c>
      <c r="F944" s="11" t="str">
        <f t="shared" si="166"/>
        <v>저</v>
      </c>
      <c r="I944" t="str">
        <f t="shared" si="156"/>
        <v/>
      </c>
      <c r="J944">
        <f t="shared" si="157"/>
        <v>80.16</v>
      </c>
      <c r="K944" t="str">
        <f t="shared" si="158"/>
        <v/>
      </c>
      <c r="L944" t="str">
        <f t="shared" si="159"/>
        <v/>
      </c>
      <c r="AB944">
        <f t="shared" si="162"/>
        <v>0.96636528028933089</v>
      </c>
      <c r="AC944">
        <f t="shared" si="163"/>
        <v>96.636528028933085</v>
      </c>
      <c r="AD944">
        <f t="shared" si="164"/>
        <v>44.020050043912832</v>
      </c>
    </row>
    <row r="945" spans="1:30" x14ac:dyDescent="0.45">
      <c r="A945" t="s">
        <v>4952</v>
      </c>
      <c r="B945">
        <v>52.89</v>
      </c>
      <c r="C945">
        <f t="shared" si="160"/>
        <v>-27.269999999999996</v>
      </c>
      <c r="D945" s="13" t="str">
        <f t="shared" si="161"/>
        <v>변곡점</v>
      </c>
      <c r="E945" s="11" t="str">
        <f t="shared" si="165"/>
        <v>마</v>
      </c>
      <c r="F945" s="11" t="str">
        <f t="shared" si="166"/>
        <v>고</v>
      </c>
      <c r="I945" t="str">
        <f t="shared" si="156"/>
        <v/>
      </c>
      <c r="J945" t="str">
        <f t="shared" si="157"/>
        <v/>
      </c>
      <c r="K945">
        <f t="shared" si="158"/>
        <v>52.89</v>
      </c>
      <c r="L945" t="str">
        <f t="shared" si="159"/>
        <v/>
      </c>
      <c r="AB945">
        <f t="shared" si="162"/>
        <v>0.65980538922155696</v>
      </c>
      <c r="AC945">
        <f t="shared" si="163"/>
        <v>65.980538922155702</v>
      </c>
      <c r="AD945">
        <f t="shared" si="164"/>
        <v>33.417043438178126</v>
      </c>
    </row>
    <row r="946" spans="1:30" x14ac:dyDescent="0.45">
      <c r="A946" t="s">
        <v>4945</v>
      </c>
      <c r="B946">
        <v>52.68</v>
      </c>
      <c r="C946">
        <f t="shared" si="160"/>
        <v>-0.21000000000000085</v>
      </c>
      <c r="D946" s="13" t="str">
        <f t="shared" si="161"/>
        <v/>
      </c>
      <c r="E946" s="11" t="str">
        <f t="shared" si="165"/>
        <v>마</v>
      </c>
      <c r="F946" s="11" t="str">
        <f t="shared" si="166"/>
        <v>저</v>
      </c>
      <c r="I946" t="str">
        <f t="shared" si="156"/>
        <v/>
      </c>
      <c r="J946" t="str">
        <f t="shared" si="157"/>
        <v/>
      </c>
      <c r="K946" t="str">
        <f t="shared" si="158"/>
        <v/>
      </c>
      <c r="L946">
        <f t="shared" si="159"/>
        <v>52.68</v>
      </c>
      <c r="AB946">
        <f t="shared" si="162"/>
        <v>0.99602949517867267</v>
      </c>
      <c r="AC946">
        <f t="shared" si="163"/>
        <v>99.602949517867273</v>
      </c>
      <c r="AD946">
        <f t="shared" si="164"/>
        <v>44.886027301053922</v>
      </c>
    </row>
    <row r="947" spans="1:30" x14ac:dyDescent="0.45">
      <c r="A947" t="s">
        <v>4957</v>
      </c>
      <c r="B947">
        <v>52.86</v>
      </c>
      <c r="C947">
        <f t="shared" si="160"/>
        <v>0.17999999999999972</v>
      </c>
      <c r="D947" s="13" t="str">
        <f t="shared" si="161"/>
        <v/>
      </c>
      <c r="E947" s="11" t="str">
        <f t="shared" si="165"/>
        <v>마</v>
      </c>
      <c r="F947" s="11" t="str">
        <f t="shared" si="166"/>
        <v>저</v>
      </c>
      <c r="I947" t="str">
        <f t="shared" si="156"/>
        <v/>
      </c>
      <c r="J947" t="str">
        <f t="shared" si="157"/>
        <v/>
      </c>
      <c r="K947" t="str">
        <f t="shared" si="158"/>
        <v/>
      </c>
      <c r="L947">
        <f t="shared" si="159"/>
        <v>52.86</v>
      </c>
      <c r="AB947">
        <f t="shared" si="162"/>
        <v>1.0034168564920274</v>
      </c>
      <c r="AC947">
        <f t="shared" si="163"/>
        <v>100.34168564920274</v>
      </c>
      <c r="AD947">
        <f t="shared" si="164"/>
        <v>45.09771868782191</v>
      </c>
    </row>
    <row r="948" spans="1:30" x14ac:dyDescent="0.45">
      <c r="A948" t="s">
        <v>4960</v>
      </c>
      <c r="B948">
        <v>52.62</v>
      </c>
      <c r="C948">
        <f t="shared" si="160"/>
        <v>-0.24000000000000199</v>
      </c>
      <c r="D948" s="13" t="str">
        <f t="shared" si="161"/>
        <v/>
      </c>
      <c r="E948" s="11" t="str">
        <f t="shared" si="165"/>
        <v>마</v>
      </c>
      <c r="F948" s="11" t="str">
        <f t="shared" si="166"/>
        <v>저</v>
      </c>
      <c r="I948" t="str">
        <f t="shared" si="156"/>
        <v/>
      </c>
      <c r="J948" t="str">
        <f t="shared" si="157"/>
        <v/>
      </c>
      <c r="K948" t="str">
        <f t="shared" si="158"/>
        <v/>
      </c>
      <c r="L948">
        <f t="shared" si="159"/>
        <v>52.62</v>
      </c>
      <c r="AB948">
        <f t="shared" si="162"/>
        <v>0.99545970488081725</v>
      </c>
      <c r="AC948">
        <f t="shared" si="163"/>
        <v>99.545970488081721</v>
      </c>
      <c r="AD948">
        <f t="shared" si="164"/>
        <v>44.86963440127635</v>
      </c>
    </row>
    <row r="949" spans="1:30" x14ac:dyDescent="0.45">
      <c r="A949" t="s">
        <v>4963</v>
      </c>
      <c r="B949">
        <v>52.47</v>
      </c>
      <c r="C949">
        <f t="shared" si="160"/>
        <v>-0.14999999999999858</v>
      </c>
      <c r="D949" s="13" t="str">
        <f t="shared" si="161"/>
        <v/>
      </c>
      <c r="E949" s="11" t="str">
        <f t="shared" si="165"/>
        <v>마</v>
      </c>
      <c r="F949" s="11" t="str">
        <f t="shared" si="166"/>
        <v>저</v>
      </c>
      <c r="I949" t="str">
        <f t="shared" si="156"/>
        <v/>
      </c>
      <c r="J949" t="str">
        <f t="shared" si="157"/>
        <v/>
      </c>
      <c r="K949" t="str">
        <f t="shared" si="158"/>
        <v/>
      </c>
      <c r="L949">
        <f t="shared" si="159"/>
        <v>52.47</v>
      </c>
      <c r="AB949">
        <f t="shared" si="162"/>
        <v>0.99714937286202965</v>
      </c>
      <c r="AC949">
        <f t="shared" si="163"/>
        <v>99.714937286202968</v>
      </c>
      <c r="AD949">
        <f t="shared" si="164"/>
        <v>44.918219039961265</v>
      </c>
    </row>
    <row r="950" spans="1:30" x14ac:dyDescent="0.45">
      <c r="A950" t="s">
        <v>4968</v>
      </c>
      <c r="B950">
        <v>52.53</v>
      </c>
      <c r="C950">
        <f t="shared" si="160"/>
        <v>6.0000000000002274E-2</v>
      </c>
      <c r="D950" s="13" t="str">
        <f t="shared" si="161"/>
        <v/>
      </c>
      <c r="E950" s="11" t="str">
        <f t="shared" si="165"/>
        <v>마</v>
      </c>
      <c r="F950" s="11" t="str">
        <f t="shared" si="166"/>
        <v>저</v>
      </c>
      <c r="I950" t="str">
        <f t="shared" si="156"/>
        <v/>
      </c>
      <c r="J950" t="str">
        <f t="shared" si="157"/>
        <v/>
      </c>
      <c r="K950" t="str">
        <f t="shared" si="158"/>
        <v/>
      </c>
      <c r="L950">
        <f t="shared" si="159"/>
        <v>52.53</v>
      </c>
      <c r="AB950">
        <f t="shared" si="162"/>
        <v>1.0011435105774729</v>
      </c>
      <c r="AC950">
        <f t="shared" si="163"/>
        <v>100.11435105774729</v>
      </c>
      <c r="AD950">
        <f t="shared" si="164"/>
        <v>45.032740441872463</v>
      </c>
    </row>
    <row r="951" spans="1:30" x14ac:dyDescent="0.45">
      <c r="A951" t="s">
        <v>4969</v>
      </c>
      <c r="B951">
        <v>52.38</v>
      </c>
      <c r="C951">
        <f t="shared" si="160"/>
        <v>-0.14999999999999858</v>
      </c>
      <c r="D951" s="13" t="str">
        <f t="shared" si="161"/>
        <v/>
      </c>
      <c r="E951" s="11" t="str">
        <f t="shared" si="165"/>
        <v>마</v>
      </c>
      <c r="F951" s="11" t="str">
        <f t="shared" si="166"/>
        <v>저</v>
      </c>
      <c r="I951" t="str">
        <f t="shared" si="156"/>
        <v/>
      </c>
      <c r="J951" t="str">
        <f t="shared" si="157"/>
        <v/>
      </c>
      <c r="K951" t="str">
        <f t="shared" si="158"/>
        <v/>
      </c>
      <c r="L951">
        <f t="shared" si="159"/>
        <v>52.38</v>
      </c>
      <c r="AB951">
        <f t="shared" si="162"/>
        <v>0.9971444888635066</v>
      </c>
      <c r="AC951">
        <f t="shared" si="163"/>
        <v>99.714448886350652</v>
      </c>
      <c r="AD951">
        <f t="shared" si="164"/>
        <v>44.918078723949804</v>
      </c>
    </row>
    <row r="952" spans="1:30" x14ac:dyDescent="0.45">
      <c r="A952" t="s">
        <v>4974</v>
      </c>
      <c r="B952">
        <v>52.41</v>
      </c>
      <c r="C952">
        <f t="shared" si="160"/>
        <v>2.9999999999994031E-2</v>
      </c>
      <c r="D952" s="13" t="str">
        <f t="shared" si="161"/>
        <v/>
      </c>
      <c r="E952" s="11" t="str">
        <f t="shared" si="165"/>
        <v>마</v>
      </c>
      <c r="F952" s="11" t="str">
        <f t="shared" si="166"/>
        <v>저</v>
      </c>
      <c r="I952" t="str">
        <f t="shared" si="156"/>
        <v/>
      </c>
      <c r="J952" t="str">
        <f t="shared" si="157"/>
        <v/>
      </c>
      <c r="K952" t="str">
        <f t="shared" si="158"/>
        <v/>
      </c>
      <c r="L952">
        <f t="shared" si="159"/>
        <v>52.41</v>
      </c>
      <c r="AB952">
        <f t="shared" si="162"/>
        <v>1.0005727376861395</v>
      </c>
      <c r="AC952">
        <f t="shared" si="163"/>
        <v>100.05727376861395</v>
      </c>
      <c r="AD952">
        <f t="shared" si="164"/>
        <v>45.016403028327439</v>
      </c>
    </row>
    <row r="953" spans="1:30" x14ac:dyDescent="0.45">
      <c r="A953" t="s">
        <v>4978</v>
      </c>
      <c r="B953">
        <v>52.05</v>
      </c>
      <c r="C953">
        <f t="shared" si="160"/>
        <v>-0.35999999999999943</v>
      </c>
      <c r="D953" s="13" t="str">
        <f t="shared" si="161"/>
        <v/>
      </c>
      <c r="E953" s="11" t="str">
        <f t="shared" si="165"/>
        <v>마</v>
      </c>
      <c r="F953" s="11" t="str">
        <f t="shared" si="166"/>
        <v>저</v>
      </c>
      <c r="I953" t="str">
        <f t="shared" si="156"/>
        <v/>
      </c>
      <c r="J953" t="str">
        <f t="shared" si="157"/>
        <v/>
      </c>
      <c r="K953" t="str">
        <f t="shared" si="158"/>
        <v/>
      </c>
      <c r="L953">
        <f t="shared" si="159"/>
        <v>52.05</v>
      </c>
      <c r="AB953">
        <f t="shared" si="162"/>
        <v>0.99313108185460786</v>
      </c>
      <c r="AC953">
        <f t="shared" si="163"/>
        <v>99.313108185460791</v>
      </c>
      <c r="AD953">
        <f t="shared" si="164"/>
        <v>44.802542609942634</v>
      </c>
    </row>
    <row r="954" spans="1:30" x14ac:dyDescent="0.45">
      <c r="A954" t="s">
        <v>4988</v>
      </c>
      <c r="B954">
        <v>52.05</v>
      </c>
      <c r="C954">
        <f t="shared" si="160"/>
        <v>0</v>
      </c>
      <c r="D954" s="13" t="str">
        <f t="shared" si="161"/>
        <v/>
      </c>
      <c r="E954" s="11" t="str">
        <f t="shared" si="165"/>
        <v>마</v>
      </c>
      <c r="F954" s="11" t="str">
        <f t="shared" si="166"/>
        <v>저</v>
      </c>
      <c r="I954" t="str">
        <f t="shared" si="156"/>
        <v/>
      </c>
      <c r="J954" t="str">
        <f t="shared" si="157"/>
        <v/>
      </c>
      <c r="K954" t="str">
        <f t="shared" si="158"/>
        <v/>
      </c>
      <c r="L954">
        <f t="shared" si="159"/>
        <v>52.05</v>
      </c>
      <c r="AB954">
        <f t="shared" si="162"/>
        <v>1</v>
      </c>
      <c r="AC954">
        <f t="shared" si="163"/>
        <v>100</v>
      </c>
      <c r="AD954">
        <f t="shared" si="164"/>
        <v>45</v>
      </c>
    </row>
    <row r="955" spans="1:30" x14ac:dyDescent="0.45">
      <c r="A955" t="s">
        <v>4985</v>
      </c>
      <c r="B955">
        <v>51.99</v>
      </c>
      <c r="C955">
        <f t="shared" si="160"/>
        <v>-5.9999999999995168E-2</v>
      </c>
      <c r="D955" s="13" t="str">
        <f t="shared" si="161"/>
        <v/>
      </c>
      <c r="E955" s="11" t="str">
        <f t="shared" si="165"/>
        <v>마</v>
      </c>
      <c r="F955" s="11" t="str">
        <f t="shared" si="166"/>
        <v>저</v>
      </c>
      <c r="I955" t="str">
        <f t="shared" si="156"/>
        <v/>
      </c>
      <c r="J955" t="str">
        <f t="shared" si="157"/>
        <v/>
      </c>
      <c r="K955" t="str">
        <f t="shared" si="158"/>
        <v/>
      </c>
      <c r="L955">
        <f t="shared" si="159"/>
        <v>51.99</v>
      </c>
      <c r="AB955">
        <f t="shared" si="162"/>
        <v>0.99884726224783871</v>
      </c>
      <c r="AC955">
        <f t="shared" si="163"/>
        <v>99.884726224783876</v>
      </c>
      <c r="AD955">
        <f t="shared" si="164"/>
        <v>44.966957454924348</v>
      </c>
    </row>
    <row r="956" spans="1:30" x14ac:dyDescent="0.45">
      <c r="A956" t="s">
        <v>4991</v>
      </c>
      <c r="B956">
        <v>51.93</v>
      </c>
      <c r="C956">
        <f t="shared" si="160"/>
        <v>-6.0000000000002274E-2</v>
      </c>
      <c r="D956" s="13" t="str">
        <f t="shared" si="161"/>
        <v/>
      </c>
      <c r="E956" s="11" t="str">
        <f t="shared" si="165"/>
        <v>마</v>
      </c>
      <c r="F956" s="11" t="str">
        <f t="shared" si="166"/>
        <v>저</v>
      </c>
      <c r="I956" t="str">
        <f t="shared" si="156"/>
        <v/>
      </c>
      <c r="J956" t="str">
        <f t="shared" si="157"/>
        <v/>
      </c>
      <c r="K956" t="str">
        <f t="shared" si="158"/>
        <v/>
      </c>
      <c r="L956">
        <f t="shared" si="159"/>
        <v>51.93</v>
      </c>
      <c r="AB956">
        <f t="shared" si="162"/>
        <v>0.99884593190998261</v>
      </c>
      <c r="AC956">
        <f t="shared" si="163"/>
        <v>99.88459319099826</v>
      </c>
      <c r="AD956">
        <f t="shared" si="164"/>
        <v>44.966919299568985</v>
      </c>
    </row>
    <row r="957" spans="1:30" x14ac:dyDescent="0.45">
      <c r="A957" t="s">
        <v>4990</v>
      </c>
      <c r="B957">
        <v>51.81</v>
      </c>
      <c r="C957">
        <f t="shared" si="160"/>
        <v>-0.11999999999999744</v>
      </c>
      <c r="D957" s="13" t="str">
        <f t="shared" si="161"/>
        <v/>
      </c>
      <c r="E957" s="11" t="str">
        <f t="shared" si="165"/>
        <v>마</v>
      </c>
      <c r="F957" s="11" t="str">
        <f t="shared" si="166"/>
        <v>저</v>
      </c>
      <c r="I957" t="str">
        <f t="shared" si="156"/>
        <v/>
      </c>
      <c r="J957" t="str">
        <f t="shared" si="157"/>
        <v/>
      </c>
      <c r="K957" t="str">
        <f t="shared" si="158"/>
        <v/>
      </c>
      <c r="L957">
        <f t="shared" si="159"/>
        <v>51.81</v>
      </c>
      <c r="AB957">
        <f t="shared" si="162"/>
        <v>0.99768919699595615</v>
      </c>
      <c r="AC957">
        <f t="shared" si="163"/>
        <v>99.768919699595614</v>
      </c>
      <c r="AD957">
        <f t="shared" si="164"/>
        <v>44.933723824223982</v>
      </c>
    </row>
    <row r="958" spans="1:30" x14ac:dyDescent="0.45">
      <c r="A958" t="s">
        <v>4994</v>
      </c>
      <c r="B958">
        <v>51.69</v>
      </c>
      <c r="C958">
        <f t="shared" si="160"/>
        <v>-0.12000000000000455</v>
      </c>
      <c r="D958" s="13" t="str">
        <f t="shared" si="161"/>
        <v/>
      </c>
      <c r="E958" s="11" t="str">
        <f t="shared" si="165"/>
        <v>마</v>
      </c>
      <c r="F958" s="11" t="str">
        <f t="shared" si="166"/>
        <v>저</v>
      </c>
      <c r="I958" t="str">
        <f t="shared" si="156"/>
        <v/>
      </c>
      <c r="J958" t="str">
        <f t="shared" si="157"/>
        <v/>
      </c>
      <c r="K958" t="str">
        <f t="shared" si="158"/>
        <v/>
      </c>
      <c r="L958">
        <f t="shared" si="159"/>
        <v>51.69</v>
      </c>
      <c r="AB958">
        <f t="shared" si="162"/>
        <v>0.99768384481760264</v>
      </c>
      <c r="AC958">
        <f t="shared" si="163"/>
        <v>99.768384481760265</v>
      </c>
      <c r="AD958">
        <f t="shared" si="164"/>
        <v>44.933570140475688</v>
      </c>
    </row>
    <row r="959" spans="1:30" x14ac:dyDescent="0.45">
      <c r="A959" t="s">
        <v>5000</v>
      </c>
      <c r="B959">
        <v>51.69</v>
      </c>
      <c r="C959">
        <f t="shared" si="160"/>
        <v>0</v>
      </c>
      <c r="D959" s="13" t="str">
        <f t="shared" si="161"/>
        <v/>
      </c>
      <c r="E959" s="11" t="str">
        <f t="shared" si="165"/>
        <v>마</v>
      </c>
      <c r="F959" s="11" t="str">
        <f t="shared" si="166"/>
        <v>저</v>
      </c>
      <c r="I959" t="str">
        <f t="shared" si="156"/>
        <v/>
      </c>
      <c r="J959" t="str">
        <f t="shared" si="157"/>
        <v/>
      </c>
      <c r="K959" t="str">
        <f t="shared" si="158"/>
        <v/>
      </c>
      <c r="L959">
        <f t="shared" si="159"/>
        <v>51.69</v>
      </c>
      <c r="AB959">
        <f t="shared" si="162"/>
        <v>1</v>
      </c>
      <c r="AC959">
        <f t="shared" si="163"/>
        <v>100</v>
      </c>
      <c r="AD959">
        <f t="shared" si="164"/>
        <v>45</v>
      </c>
    </row>
    <row r="960" spans="1:30" x14ac:dyDescent="0.45">
      <c r="A960" t="s">
        <v>5002</v>
      </c>
      <c r="B960">
        <v>51.66</v>
      </c>
      <c r="C960">
        <f t="shared" si="160"/>
        <v>-3.0000000000001137E-2</v>
      </c>
      <c r="D960" s="13" t="str">
        <f t="shared" si="161"/>
        <v/>
      </c>
      <c r="E960" s="11" t="str">
        <f t="shared" si="165"/>
        <v>마</v>
      </c>
      <c r="F960" s="11" t="str">
        <f t="shared" si="166"/>
        <v>저</v>
      </c>
      <c r="I960" t="str">
        <f t="shared" si="156"/>
        <v/>
      </c>
      <c r="J960" t="str">
        <f t="shared" si="157"/>
        <v/>
      </c>
      <c r="K960" t="str">
        <f t="shared" si="158"/>
        <v/>
      </c>
      <c r="L960">
        <f t="shared" si="159"/>
        <v>51.66</v>
      </c>
      <c r="AB960">
        <f t="shared" si="162"/>
        <v>0.99941961694718517</v>
      </c>
      <c r="AC960">
        <f t="shared" si="163"/>
        <v>99.941961694718515</v>
      </c>
      <c r="AD960">
        <f t="shared" si="164"/>
        <v>44.983368424411083</v>
      </c>
    </row>
    <row r="961" spans="1:30" x14ac:dyDescent="0.45">
      <c r="A961" t="s">
        <v>5010</v>
      </c>
      <c r="B961">
        <v>51.63</v>
      </c>
      <c r="C961">
        <f t="shared" si="160"/>
        <v>-2.9999999999994031E-2</v>
      </c>
      <c r="D961" s="13" t="str">
        <f t="shared" si="161"/>
        <v/>
      </c>
      <c r="E961" s="11" t="str">
        <f t="shared" si="165"/>
        <v>마</v>
      </c>
      <c r="F961" s="11" t="str">
        <f t="shared" si="166"/>
        <v>저</v>
      </c>
      <c r="I961" t="str">
        <f t="shared" si="156"/>
        <v/>
      </c>
      <c r="J961" t="str">
        <f t="shared" si="157"/>
        <v/>
      </c>
      <c r="K961" t="str">
        <f t="shared" si="158"/>
        <v/>
      </c>
      <c r="L961">
        <f t="shared" si="159"/>
        <v>51.63</v>
      </c>
      <c r="AB961">
        <f t="shared" si="162"/>
        <v>0.9994192799070849</v>
      </c>
      <c r="AC961">
        <f t="shared" si="163"/>
        <v>99.941927990708493</v>
      </c>
      <c r="AD961">
        <f t="shared" si="164"/>
        <v>44.983358763316311</v>
      </c>
    </row>
    <row r="962" spans="1:30" x14ac:dyDescent="0.45">
      <c r="A962" t="s">
        <v>5015</v>
      </c>
      <c r="B962">
        <v>51.54</v>
      </c>
      <c r="C962">
        <f t="shared" si="160"/>
        <v>-9.0000000000003411E-2</v>
      </c>
      <c r="D962" s="13" t="str">
        <f t="shared" si="161"/>
        <v/>
      </c>
      <c r="E962" s="11" t="str">
        <f t="shared" si="165"/>
        <v>마</v>
      </c>
      <c r="F962" s="11" t="str">
        <f t="shared" si="166"/>
        <v>저</v>
      </c>
      <c r="I962" t="str">
        <f t="shared" ref="I962:I1025" si="167">IF(AND(E962="플", F962="고"),$B962,"")</f>
        <v/>
      </c>
      <c r="J962" t="str">
        <f t="shared" ref="J962:J1025" si="168">IF(AND(E962="플", F962="저"),$B962,"")</f>
        <v/>
      </c>
      <c r="K962" t="str">
        <f t="shared" ref="K962:K1025" si="169">IF(AND(E962="마", F962="고"),$B962,"")</f>
        <v/>
      </c>
      <c r="L962">
        <f t="shared" ref="L962:L1025" si="170">IF(AND(E962="마", F962="저"),$B962,"")</f>
        <v>51.54</v>
      </c>
      <c r="AB962">
        <f t="shared" si="162"/>
        <v>0.99825682742591515</v>
      </c>
      <c r="AC962">
        <f t="shared" si="163"/>
        <v>99.825682742591511</v>
      </c>
      <c r="AD962">
        <f t="shared" si="164"/>
        <v>44.95001823351619</v>
      </c>
    </row>
    <row r="963" spans="1:30" x14ac:dyDescent="0.45">
      <c r="A963" t="s">
        <v>5023</v>
      </c>
      <c r="B963">
        <v>51.36</v>
      </c>
      <c r="C963">
        <f t="shared" ref="C963:C1026" si="171">B963-B962</f>
        <v>-0.17999999999999972</v>
      </c>
      <c r="D963" s="13" t="str">
        <f t="shared" ref="D963:D1018" si="172">IF(AND(ABS(C963)&gt;15,ABS(C962)&lt;15),"변곡점","")</f>
        <v/>
      </c>
      <c r="E963" s="11" t="str">
        <f t="shared" si="165"/>
        <v>마</v>
      </c>
      <c r="F963" s="11" t="str">
        <f t="shared" si="166"/>
        <v>저</v>
      </c>
      <c r="I963" t="str">
        <f t="shared" si="167"/>
        <v/>
      </c>
      <c r="J963" t="str">
        <f t="shared" si="168"/>
        <v/>
      </c>
      <c r="K963" t="str">
        <f t="shared" si="169"/>
        <v/>
      </c>
      <c r="L963">
        <f t="shared" si="170"/>
        <v>51.36</v>
      </c>
      <c r="AB963">
        <f t="shared" ref="AB963:AB1026" si="173">B963/B962</f>
        <v>0.99650756693830034</v>
      </c>
      <c r="AC963">
        <f t="shared" si="163"/>
        <v>99.650756693830033</v>
      </c>
      <c r="AD963">
        <f t="shared" si="164"/>
        <v>44.899774248852843</v>
      </c>
    </row>
    <row r="964" spans="1:30" x14ac:dyDescent="0.45">
      <c r="A964" t="s">
        <v>5018</v>
      </c>
      <c r="B964">
        <v>51.33</v>
      </c>
      <c r="C964">
        <f t="shared" si="171"/>
        <v>-3.0000000000001137E-2</v>
      </c>
      <c r="D964" s="13" t="str">
        <f t="shared" si="172"/>
        <v/>
      </c>
      <c r="E964" s="11" t="str">
        <f t="shared" si="165"/>
        <v>마</v>
      </c>
      <c r="F964" s="11" t="str">
        <f t="shared" si="166"/>
        <v>저</v>
      </c>
      <c r="I964" t="str">
        <f t="shared" si="167"/>
        <v/>
      </c>
      <c r="J964" t="str">
        <f t="shared" si="168"/>
        <v/>
      </c>
      <c r="K964" t="str">
        <f t="shared" si="169"/>
        <v/>
      </c>
      <c r="L964">
        <f t="shared" si="170"/>
        <v>51.33</v>
      </c>
      <c r="AB964">
        <f t="shared" si="173"/>
        <v>0.99941588785046731</v>
      </c>
      <c r="AC964">
        <f t="shared" ref="AC964:AC1027" si="174">AB964*100</f>
        <v>99.941588785046733</v>
      </c>
      <c r="AD964">
        <f t="shared" ref="AD964:AD1027" si="175">DEGREES(ATAN(AC964/100))</f>
        <v>44.983261531439361</v>
      </c>
    </row>
    <row r="965" spans="1:30" x14ac:dyDescent="0.45">
      <c r="A965" t="s">
        <v>5029</v>
      </c>
      <c r="B965">
        <v>51.3</v>
      </c>
      <c r="C965">
        <f t="shared" si="171"/>
        <v>-3.0000000000001137E-2</v>
      </c>
      <c r="D965" s="13" t="str">
        <f t="shared" si="172"/>
        <v/>
      </c>
      <c r="E965" s="11" t="str">
        <f t="shared" si="165"/>
        <v>마</v>
      </c>
      <c r="F965" s="11" t="str">
        <f t="shared" si="166"/>
        <v>저</v>
      </c>
      <c r="I965" t="str">
        <f t="shared" si="167"/>
        <v/>
      </c>
      <c r="J965" t="str">
        <f t="shared" si="168"/>
        <v/>
      </c>
      <c r="K965" t="str">
        <f t="shared" si="169"/>
        <v/>
      </c>
      <c r="L965">
        <f t="shared" si="170"/>
        <v>51.3</v>
      </c>
      <c r="AB965">
        <f t="shared" si="173"/>
        <v>0.99941554646405606</v>
      </c>
      <c r="AC965">
        <f t="shared" si="174"/>
        <v>99.941554646405606</v>
      </c>
      <c r="AD965">
        <f t="shared" si="175"/>
        <v>44.98325174572313</v>
      </c>
    </row>
    <row r="966" spans="1:30" x14ac:dyDescent="0.45">
      <c r="A966" t="s">
        <v>5032</v>
      </c>
      <c r="B966">
        <v>51.12</v>
      </c>
      <c r="C966">
        <f t="shared" si="171"/>
        <v>-0.17999999999999972</v>
      </c>
      <c r="D966" s="13" t="str">
        <f t="shared" si="172"/>
        <v/>
      </c>
      <c r="E966" s="11" t="str">
        <f t="shared" si="165"/>
        <v>마</v>
      </c>
      <c r="F966" s="11" t="str">
        <f t="shared" si="166"/>
        <v>저</v>
      </c>
      <c r="I966" t="str">
        <f t="shared" si="167"/>
        <v/>
      </c>
      <c r="J966" t="str">
        <f t="shared" si="168"/>
        <v/>
      </c>
      <c r="K966" t="str">
        <f t="shared" si="169"/>
        <v/>
      </c>
      <c r="L966">
        <f t="shared" si="170"/>
        <v>51.12</v>
      </c>
      <c r="AB966">
        <f t="shared" si="173"/>
        <v>0.99649122807017543</v>
      </c>
      <c r="AC966">
        <f t="shared" si="174"/>
        <v>99.649122807017548</v>
      </c>
      <c r="AD966">
        <f t="shared" si="175"/>
        <v>44.899304533350787</v>
      </c>
    </row>
    <row r="967" spans="1:30" x14ac:dyDescent="0.45">
      <c r="A967" t="s">
        <v>5033</v>
      </c>
      <c r="B967">
        <v>51.15</v>
      </c>
      <c r="C967">
        <f t="shared" si="171"/>
        <v>3.0000000000001137E-2</v>
      </c>
      <c r="D967" s="13" t="str">
        <f t="shared" si="172"/>
        <v/>
      </c>
      <c r="E967" s="11" t="str">
        <f t="shared" si="165"/>
        <v>마</v>
      </c>
      <c r="F967" s="11" t="str">
        <f t="shared" si="166"/>
        <v>저</v>
      </c>
      <c r="I967" t="str">
        <f t="shared" si="167"/>
        <v/>
      </c>
      <c r="J967" t="str">
        <f t="shared" si="168"/>
        <v/>
      </c>
      <c r="K967" t="str">
        <f t="shared" si="169"/>
        <v/>
      </c>
      <c r="L967">
        <f t="shared" si="170"/>
        <v>51.15</v>
      </c>
      <c r="AB967">
        <f t="shared" si="173"/>
        <v>1.000586854460094</v>
      </c>
      <c r="AC967">
        <f t="shared" si="174"/>
        <v>100.05868544600941</v>
      </c>
      <c r="AD967">
        <f t="shared" si="175"/>
        <v>45.016807209700701</v>
      </c>
    </row>
    <row r="968" spans="1:30" x14ac:dyDescent="0.45">
      <c r="A968" t="s">
        <v>5036</v>
      </c>
      <c r="B968">
        <v>51.15</v>
      </c>
      <c r="C968">
        <f t="shared" si="171"/>
        <v>0</v>
      </c>
      <c r="D968" s="13" t="str">
        <f t="shared" si="172"/>
        <v/>
      </c>
      <c r="E968" s="11" t="str">
        <f t="shared" si="165"/>
        <v>마</v>
      </c>
      <c r="F968" s="11" t="str">
        <f t="shared" si="166"/>
        <v>저</v>
      </c>
      <c r="I968" t="str">
        <f t="shared" si="167"/>
        <v/>
      </c>
      <c r="J968" t="str">
        <f t="shared" si="168"/>
        <v/>
      </c>
      <c r="K968" t="str">
        <f t="shared" si="169"/>
        <v/>
      </c>
      <c r="L968">
        <f t="shared" si="170"/>
        <v>51.15</v>
      </c>
      <c r="AB968">
        <f t="shared" si="173"/>
        <v>1</v>
      </c>
      <c r="AC968">
        <f t="shared" si="174"/>
        <v>100</v>
      </c>
      <c r="AD968">
        <f t="shared" si="175"/>
        <v>45</v>
      </c>
    </row>
    <row r="969" spans="1:30" x14ac:dyDescent="0.45">
      <c r="A969" t="s">
        <v>5038</v>
      </c>
      <c r="B969">
        <v>51.09</v>
      </c>
      <c r="C969">
        <f t="shared" si="171"/>
        <v>-5.9999999999995168E-2</v>
      </c>
      <c r="D969" s="13" t="str">
        <f t="shared" si="172"/>
        <v/>
      </c>
      <c r="E969" s="11" t="str">
        <f t="shared" si="165"/>
        <v>마</v>
      </c>
      <c r="F969" s="11" t="str">
        <f t="shared" si="166"/>
        <v>저</v>
      </c>
      <c r="I969" t="str">
        <f t="shared" si="167"/>
        <v/>
      </c>
      <c r="J969" t="str">
        <f t="shared" si="168"/>
        <v/>
      </c>
      <c r="K969" t="str">
        <f t="shared" si="169"/>
        <v/>
      </c>
      <c r="L969">
        <f t="shared" si="170"/>
        <v>51.09</v>
      </c>
      <c r="AB969">
        <f t="shared" si="173"/>
        <v>0.99882697947214083</v>
      </c>
      <c r="AC969">
        <f t="shared" si="174"/>
        <v>99.882697947214083</v>
      </c>
      <c r="AD969">
        <f t="shared" si="175"/>
        <v>44.966375720108239</v>
      </c>
    </row>
    <row r="970" spans="1:30" x14ac:dyDescent="0.45">
      <c r="A970" t="s">
        <v>5045</v>
      </c>
      <c r="B970">
        <v>51</v>
      </c>
      <c r="C970">
        <f t="shared" si="171"/>
        <v>-9.0000000000003411E-2</v>
      </c>
      <c r="D970" s="13" t="str">
        <f t="shared" si="172"/>
        <v/>
      </c>
      <c r="E970" s="11" t="str">
        <f t="shared" si="165"/>
        <v>마</v>
      </c>
      <c r="F970" s="11" t="str">
        <f t="shared" si="166"/>
        <v>저</v>
      </c>
      <c r="I970" t="str">
        <f t="shared" si="167"/>
        <v/>
      </c>
      <c r="J970" t="str">
        <f t="shared" si="168"/>
        <v/>
      </c>
      <c r="K970" t="str">
        <f t="shared" si="169"/>
        <v/>
      </c>
      <c r="L970">
        <f t="shared" si="170"/>
        <v>51</v>
      </c>
      <c r="AB970">
        <f t="shared" si="173"/>
        <v>0.99823840281855547</v>
      </c>
      <c r="AC970">
        <f t="shared" si="174"/>
        <v>99.823840281855553</v>
      </c>
      <c r="AD970">
        <f t="shared" si="175"/>
        <v>44.949489481630792</v>
      </c>
    </row>
    <row r="971" spans="1:30" x14ac:dyDescent="0.45">
      <c r="A971" t="s">
        <v>5044</v>
      </c>
      <c r="B971">
        <v>50.88</v>
      </c>
      <c r="C971">
        <f t="shared" si="171"/>
        <v>-0.11999999999999744</v>
      </c>
      <c r="D971" s="13" t="str">
        <f t="shared" si="172"/>
        <v/>
      </c>
      <c r="E971" s="11" t="str">
        <f t="shared" si="165"/>
        <v>마</v>
      </c>
      <c r="F971" s="11" t="str">
        <f t="shared" si="166"/>
        <v>저</v>
      </c>
      <c r="I971" t="str">
        <f t="shared" si="167"/>
        <v/>
      </c>
      <c r="J971" t="str">
        <f t="shared" si="168"/>
        <v/>
      </c>
      <c r="K971" t="str">
        <f t="shared" si="169"/>
        <v/>
      </c>
      <c r="L971">
        <f t="shared" si="170"/>
        <v>50.88</v>
      </c>
      <c r="AB971">
        <f t="shared" si="173"/>
        <v>0.99764705882352944</v>
      </c>
      <c r="AC971">
        <f t="shared" si="174"/>
        <v>99.764705882352942</v>
      </c>
      <c r="AD971">
        <f t="shared" si="175"/>
        <v>44.932513836258238</v>
      </c>
    </row>
    <row r="972" spans="1:30" x14ac:dyDescent="0.45">
      <c r="A972" t="s">
        <v>5053</v>
      </c>
      <c r="B972">
        <v>50.91</v>
      </c>
      <c r="C972">
        <f t="shared" si="171"/>
        <v>2.9999999999994031E-2</v>
      </c>
      <c r="D972" s="13" t="str">
        <f t="shared" si="172"/>
        <v/>
      </c>
      <c r="E972" s="11" t="str">
        <f t="shared" si="165"/>
        <v>마</v>
      </c>
      <c r="F972" s="11" t="str">
        <f t="shared" si="166"/>
        <v>저</v>
      </c>
      <c r="I972" t="str">
        <f t="shared" si="167"/>
        <v/>
      </c>
      <c r="J972" t="str">
        <f t="shared" si="168"/>
        <v/>
      </c>
      <c r="K972" t="str">
        <f t="shared" si="169"/>
        <v/>
      </c>
      <c r="L972">
        <f t="shared" si="170"/>
        <v>50.91</v>
      </c>
      <c r="AB972">
        <f t="shared" si="173"/>
        <v>1.0005896226415094</v>
      </c>
      <c r="AC972">
        <f t="shared" si="174"/>
        <v>100.05896226415094</v>
      </c>
      <c r="AD972">
        <f t="shared" si="175"/>
        <v>45.016886465621617</v>
      </c>
    </row>
    <row r="973" spans="1:30" x14ac:dyDescent="0.45">
      <c r="A973" t="s">
        <v>5058</v>
      </c>
      <c r="B973">
        <v>50.79</v>
      </c>
      <c r="C973">
        <f t="shared" si="171"/>
        <v>-0.11999999999999744</v>
      </c>
      <c r="D973" s="13" t="str">
        <f t="shared" si="172"/>
        <v/>
      </c>
      <c r="E973" s="11" t="str">
        <f t="shared" si="165"/>
        <v>마</v>
      </c>
      <c r="F973" s="11" t="str">
        <f t="shared" si="166"/>
        <v>저</v>
      </c>
      <c r="I973" t="str">
        <f t="shared" si="167"/>
        <v/>
      </c>
      <c r="J973" t="str">
        <f t="shared" si="168"/>
        <v/>
      </c>
      <c r="K973" t="str">
        <f t="shared" si="169"/>
        <v/>
      </c>
      <c r="L973">
        <f t="shared" si="170"/>
        <v>50.79</v>
      </c>
      <c r="AB973">
        <f t="shared" si="173"/>
        <v>0.99764289923394234</v>
      </c>
      <c r="AC973">
        <f t="shared" si="174"/>
        <v>99.76428992339423</v>
      </c>
      <c r="AD973">
        <f t="shared" si="175"/>
        <v>44.932394391831409</v>
      </c>
    </row>
    <row r="974" spans="1:30" x14ac:dyDescent="0.45">
      <c r="A974" t="s">
        <v>5069</v>
      </c>
      <c r="B974">
        <v>50.76</v>
      </c>
      <c r="C974">
        <f t="shared" si="171"/>
        <v>-3.0000000000001137E-2</v>
      </c>
      <c r="D974" s="13" t="str">
        <f t="shared" si="172"/>
        <v/>
      </c>
      <c r="E974" s="11" t="str">
        <f t="shared" si="165"/>
        <v>마</v>
      </c>
      <c r="F974" s="11" t="str">
        <f t="shared" si="166"/>
        <v>저</v>
      </c>
      <c r="I974" t="str">
        <f t="shared" si="167"/>
        <v/>
      </c>
      <c r="J974" t="str">
        <f t="shared" si="168"/>
        <v/>
      </c>
      <c r="K974" t="str">
        <f t="shared" si="169"/>
        <v/>
      </c>
      <c r="L974">
        <f t="shared" si="170"/>
        <v>50.76</v>
      </c>
      <c r="AB974">
        <f t="shared" si="173"/>
        <v>0.99940933254577669</v>
      </c>
      <c r="AC974">
        <f t="shared" si="174"/>
        <v>99.940933254577672</v>
      </c>
      <c r="AD974">
        <f t="shared" si="175"/>
        <v>44.983073625451617</v>
      </c>
    </row>
    <row r="975" spans="1:30" x14ac:dyDescent="0.45">
      <c r="A975" t="s">
        <v>5068</v>
      </c>
      <c r="B975">
        <v>50.67</v>
      </c>
      <c r="C975">
        <f t="shared" si="171"/>
        <v>-8.9999999999996305E-2</v>
      </c>
      <c r="D975" s="13" t="str">
        <f t="shared" si="172"/>
        <v/>
      </c>
      <c r="E975" s="11" t="str">
        <f t="shared" si="165"/>
        <v>마</v>
      </c>
      <c r="F975" s="11" t="str">
        <f t="shared" si="166"/>
        <v>저</v>
      </c>
      <c r="I975" t="str">
        <f t="shared" si="167"/>
        <v/>
      </c>
      <c r="J975" t="str">
        <f t="shared" si="168"/>
        <v/>
      </c>
      <c r="K975" t="str">
        <f t="shared" si="169"/>
        <v/>
      </c>
      <c r="L975">
        <f t="shared" si="170"/>
        <v>50.67</v>
      </c>
      <c r="AB975">
        <f t="shared" si="173"/>
        <v>0.99822695035460995</v>
      </c>
      <c r="AC975">
        <f t="shared" si="174"/>
        <v>99.822695035460995</v>
      </c>
      <c r="AD975">
        <f t="shared" si="175"/>
        <v>44.949160812354613</v>
      </c>
    </row>
    <row r="976" spans="1:30" x14ac:dyDescent="0.45">
      <c r="A976" t="s">
        <v>5062</v>
      </c>
      <c r="B976">
        <v>50.52</v>
      </c>
      <c r="C976">
        <f t="shared" si="171"/>
        <v>-0.14999999999999858</v>
      </c>
      <c r="D976" s="13" t="str">
        <f t="shared" si="172"/>
        <v/>
      </c>
      <c r="E976" s="11" t="str">
        <f t="shared" si="165"/>
        <v>마</v>
      </c>
      <c r="F976" s="11" t="str">
        <f t="shared" si="166"/>
        <v>저</v>
      </c>
      <c r="I976" t="str">
        <f t="shared" si="167"/>
        <v/>
      </c>
      <c r="J976" t="str">
        <f t="shared" si="168"/>
        <v/>
      </c>
      <c r="K976" t="str">
        <f t="shared" si="169"/>
        <v/>
      </c>
      <c r="L976">
        <f t="shared" si="170"/>
        <v>50.52</v>
      </c>
      <c r="AB976">
        <f t="shared" si="173"/>
        <v>0.99703966844286562</v>
      </c>
      <c r="AC976">
        <f t="shared" si="174"/>
        <v>99.703966844286569</v>
      </c>
      <c r="AD976">
        <f t="shared" si="175"/>
        <v>44.915067095247473</v>
      </c>
    </row>
    <row r="977" spans="1:30" x14ac:dyDescent="0.45">
      <c r="A977" t="s">
        <v>5076</v>
      </c>
      <c r="B977">
        <v>50.43</v>
      </c>
      <c r="C977">
        <f t="shared" si="171"/>
        <v>-9.0000000000003411E-2</v>
      </c>
      <c r="D977" s="13" t="str">
        <f t="shared" si="172"/>
        <v/>
      </c>
      <c r="E977" s="11" t="str">
        <f t="shared" si="165"/>
        <v>마</v>
      </c>
      <c r="F977" s="11" t="str">
        <f t="shared" si="166"/>
        <v>저</v>
      </c>
      <c r="I977" t="str">
        <f t="shared" si="167"/>
        <v/>
      </c>
      <c r="J977" t="str">
        <f t="shared" si="168"/>
        <v/>
      </c>
      <c r="K977" t="str">
        <f t="shared" si="169"/>
        <v/>
      </c>
      <c r="L977">
        <f t="shared" si="170"/>
        <v>50.43</v>
      </c>
      <c r="AB977">
        <f t="shared" si="173"/>
        <v>0.99821852731591443</v>
      </c>
      <c r="AC977">
        <f t="shared" si="174"/>
        <v>99.821852731591449</v>
      </c>
      <c r="AD977">
        <f t="shared" si="175"/>
        <v>44.948919080832376</v>
      </c>
    </row>
    <row r="978" spans="1:30" x14ac:dyDescent="0.45">
      <c r="A978" t="s">
        <v>5071</v>
      </c>
      <c r="B978">
        <v>50.4</v>
      </c>
      <c r="C978">
        <f t="shared" si="171"/>
        <v>-3.0000000000001137E-2</v>
      </c>
      <c r="D978" s="13" t="str">
        <f t="shared" si="172"/>
        <v/>
      </c>
      <c r="E978" s="11" t="str">
        <f t="shared" si="165"/>
        <v>마</v>
      </c>
      <c r="F978" s="11" t="str">
        <f t="shared" si="166"/>
        <v>저</v>
      </c>
      <c r="I978" t="str">
        <f t="shared" si="167"/>
        <v/>
      </c>
      <c r="J978" t="str">
        <f t="shared" si="168"/>
        <v/>
      </c>
      <c r="K978" t="str">
        <f t="shared" si="169"/>
        <v/>
      </c>
      <c r="L978">
        <f t="shared" si="170"/>
        <v>50.4</v>
      </c>
      <c r="AB978">
        <f t="shared" si="173"/>
        <v>0.99940511600237947</v>
      </c>
      <c r="AC978">
        <f t="shared" si="174"/>
        <v>99.94051160023794</v>
      </c>
      <c r="AD978">
        <f t="shared" si="175"/>
        <v>44.982952758755609</v>
      </c>
    </row>
    <row r="979" spans="1:30" x14ac:dyDescent="0.45">
      <c r="A979" t="s">
        <v>5086</v>
      </c>
      <c r="B979">
        <v>50.25</v>
      </c>
      <c r="C979">
        <f t="shared" si="171"/>
        <v>-0.14999999999999858</v>
      </c>
      <c r="D979" s="13" t="str">
        <f t="shared" si="172"/>
        <v/>
      </c>
      <c r="E979" s="11" t="str">
        <f t="shared" si="165"/>
        <v>마</v>
      </c>
      <c r="F979" s="11" t="str">
        <f t="shared" si="166"/>
        <v>저</v>
      </c>
      <c r="I979" t="str">
        <f t="shared" si="167"/>
        <v/>
      </c>
      <c r="J979" t="str">
        <f t="shared" si="168"/>
        <v/>
      </c>
      <c r="K979" t="str">
        <f t="shared" si="169"/>
        <v/>
      </c>
      <c r="L979">
        <f t="shared" si="170"/>
        <v>50.25</v>
      </c>
      <c r="AB979">
        <f t="shared" si="173"/>
        <v>0.99702380952380953</v>
      </c>
      <c r="AC979">
        <f t="shared" si="174"/>
        <v>99.702380952380949</v>
      </c>
      <c r="AD979">
        <f t="shared" si="175"/>
        <v>44.914611420127372</v>
      </c>
    </row>
    <row r="980" spans="1:30" x14ac:dyDescent="0.45">
      <c r="A980" t="s">
        <v>5082</v>
      </c>
      <c r="B980">
        <v>50.31</v>
      </c>
      <c r="C980">
        <f t="shared" si="171"/>
        <v>6.0000000000002274E-2</v>
      </c>
      <c r="D980" s="13" t="str">
        <f t="shared" si="172"/>
        <v/>
      </c>
      <c r="E980" s="11" t="str">
        <f t="shared" si="165"/>
        <v>마</v>
      </c>
      <c r="F980" s="11" t="str">
        <f t="shared" si="166"/>
        <v>저</v>
      </c>
      <c r="I980" t="str">
        <f t="shared" si="167"/>
        <v/>
      </c>
      <c r="J980" t="str">
        <f t="shared" si="168"/>
        <v/>
      </c>
      <c r="K980" t="str">
        <f t="shared" si="169"/>
        <v/>
      </c>
      <c r="L980">
        <f t="shared" si="170"/>
        <v>50.31</v>
      </c>
      <c r="AB980">
        <f t="shared" si="173"/>
        <v>1.0011940298507462</v>
      </c>
      <c r="AC980">
        <f t="shared" si="174"/>
        <v>100.11940298507463</v>
      </c>
      <c r="AD980">
        <f t="shared" si="175"/>
        <v>45.034186021905697</v>
      </c>
    </row>
    <row r="981" spans="1:30" x14ac:dyDescent="0.45">
      <c r="A981" t="s">
        <v>5095</v>
      </c>
      <c r="B981">
        <v>50.19</v>
      </c>
      <c r="C981">
        <f t="shared" si="171"/>
        <v>-0.12000000000000455</v>
      </c>
      <c r="D981" s="13" t="str">
        <f t="shared" si="172"/>
        <v/>
      </c>
      <c r="E981" s="11" t="str">
        <f t="shared" si="165"/>
        <v>마</v>
      </c>
      <c r="F981" s="11" t="str">
        <f t="shared" si="166"/>
        <v>저</v>
      </c>
      <c r="I981" t="str">
        <f t="shared" si="167"/>
        <v/>
      </c>
      <c r="J981" t="str">
        <f t="shared" si="168"/>
        <v/>
      </c>
      <c r="K981" t="str">
        <f t="shared" si="169"/>
        <v/>
      </c>
      <c r="L981">
        <f t="shared" si="170"/>
        <v>50.19</v>
      </c>
      <c r="AB981">
        <f t="shared" si="173"/>
        <v>0.99761478831246264</v>
      </c>
      <c r="AC981">
        <f t="shared" si="174"/>
        <v>99.761478831246265</v>
      </c>
      <c r="AD981">
        <f t="shared" si="175"/>
        <v>44.931587161451823</v>
      </c>
    </row>
    <row r="982" spans="1:30" x14ac:dyDescent="0.45">
      <c r="A982" t="s">
        <v>5094</v>
      </c>
      <c r="B982">
        <v>50.1</v>
      </c>
      <c r="C982">
        <f t="shared" si="171"/>
        <v>-8.9999999999996305E-2</v>
      </c>
      <c r="D982" s="13" t="str">
        <f t="shared" si="172"/>
        <v/>
      </c>
      <c r="E982" s="11" t="str">
        <f t="shared" si="165"/>
        <v>마</v>
      </c>
      <c r="F982" s="11" t="str">
        <f t="shared" si="166"/>
        <v>저</v>
      </c>
      <c r="I982" t="str">
        <f t="shared" si="167"/>
        <v/>
      </c>
      <c r="J982" t="str">
        <f t="shared" si="168"/>
        <v/>
      </c>
      <c r="K982" t="str">
        <f t="shared" si="169"/>
        <v/>
      </c>
      <c r="L982">
        <f t="shared" si="170"/>
        <v>50.1</v>
      </c>
      <c r="AB982">
        <f t="shared" si="173"/>
        <v>0.99820681410639578</v>
      </c>
      <c r="AC982">
        <f t="shared" si="174"/>
        <v>99.82068141063958</v>
      </c>
      <c r="AD982">
        <f t="shared" si="175"/>
        <v>44.948582921807457</v>
      </c>
    </row>
    <row r="983" spans="1:30" x14ac:dyDescent="0.45">
      <c r="A983" t="s">
        <v>5105</v>
      </c>
      <c r="B983">
        <v>50.13</v>
      </c>
      <c r="C983">
        <f t="shared" si="171"/>
        <v>3.0000000000001137E-2</v>
      </c>
      <c r="D983" s="13" t="str">
        <f t="shared" si="172"/>
        <v/>
      </c>
      <c r="E983" s="11" t="str">
        <f t="shared" si="165"/>
        <v>마</v>
      </c>
      <c r="F983" s="11" t="str">
        <f t="shared" si="166"/>
        <v>저</v>
      </c>
      <c r="I983" t="str">
        <f t="shared" si="167"/>
        <v/>
      </c>
      <c r="J983" t="str">
        <f t="shared" si="168"/>
        <v/>
      </c>
      <c r="K983" t="str">
        <f t="shared" si="169"/>
        <v/>
      </c>
      <c r="L983">
        <f t="shared" si="170"/>
        <v>50.13</v>
      </c>
      <c r="AB983">
        <f t="shared" si="173"/>
        <v>1.0005988023952097</v>
      </c>
      <c r="AC983">
        <f t="shared" si="174"/>
        <v>100.05988023952096</v>
      </c>
      <c r="AD983">
        <f t="shared" si="175"/>
        <v>45.017149289973695</v>
      </c>
    </row>
    <row r="984" spans="1:30" x14ac:dyDescent="0.45">
      <c r="A984" t="s">
        <v>5103</v>
      </c>
      <c r="B984">
        <v>50.13</v>
      </c>
      <c r="C984">
        <f t="shared" si="171"/>
        <v>0</v>
      </c>
      <c r="D984" s="13" t="str">
        <f t="shared" si="172"/>
        <v/>
      </c>
      <c r="E984" s="11" t="str">
        <f t="shared" si="165"/>
        <v>마</v>
      </c>
      <c r="F984" s="11" t="str">
        <f t="shared" si="166"/>
        <v>저</v>
      </c>
      <c r="I984" t="str">
        <f t="shared" si="167"/>
        <v/>
      </c>
      <c r="J984" t="str">
        <f t="shared" si="168"/>
        <v/>
      </c>
      <c r="K984" t="str">
        <f t="shared" si="169"/>
        <v/>
      </c>
      <c r="L984">
        <f t="shared" si="170"/>
        <v>50.13</v>
      </c>
      <c r="AB984">
        <f t="shared" si="173"/>
        <v>1</v>
      </c>
      <c r="AC984">
        <f t="shared" si="174"/>
        <v>100</v>
      </c>
      <c r="AD984">
        <f t="shared" si="175"/>
        <v>45</v>
      </c>
    </row>
    <row r="985" spans="1:30" x14ac:dyDescent="0.45">
      <c r="A985" t="s">
        <v>5106</v>
      </c>
      <c r="B985">
        <v>78.87</v>
      </c>
      <c r="C985">
        <f t="shared" si="171"/>
        <v>28.740000000000002</v>
      </c>
      <c r="D985" s="13" t="str">
        <f t="shared" si="172"/>
        <v>변곡점</v>
      </c>
      <c r="E985" s="11" t="str">
        <f t="shared" si="165"/>
        <v>플</v>
      </c>
      <c r="F985" s="11" t="str">
        <f t="shared" si="166"/>
        <v>고</v>
      </c>
      <c r="I985">
        <f t="shared" si="167"/>
        <v>78.87</v>
      </c>
      <c r="J985" t="str">
        <f t="shared" si="168"/>
        <v/>
      </c>
      <c r="K985" t="str">
        <f t="shared" si="169"/>
        <v/>
      </c>
      <c r="L985" t="str">
        <f t="shared" si="170"/>
        <v/>
      </c>
      <c r="AB985">
        <f t="shared" si="173"/>
        <v>1.5733093955715141</v>
      </c>
      <c r="AC985">
        <f t="shared" si="174"/>
        <v>157.3309395571514</v>
      </c>
      <c r="AD985">
        <f t="shared" si="175"/>
        <v>57.559842449795909</v>
      </c>
    </row>
    <row r="986" spans="1:30" x14ac:dyDescent="0.45">
      <c r="A986" t="s">
        <v>5114</v>
      </c>
      <c r="B986">
        <v>82.05</v>
      </c>
      <c r="C986">
        <f t="shared" si="171"/>
        <v>3.1799999999999926</v>
      </c>
      <c r="D986" s="13" t="str">
        <f t="shared" si="172"/>
        <v/>
      </c>
      <c r="E986" s="11" t="str">
        <f t="shared" si="165"/>
        <v>플</v>
      </c>
      <c r="F986" s="11" t="str">
        <f t="shared" si="166"/>
        <v>저</v>
      </c>
      <c r="I986" t="str">
        <f t="shared" si="167"/>
        <v/>
      </c>
      <c r="J986">
        <f t="shared" si="168"/>
        <v>82.05</v>
      </c>
      <c r="K986" t="str">
        <f t="shared" si="169"/>
        <v/>
      </c>
      <c r="L986" t="str">
        <f t="shared" si="170"/>
        <v/>
      </c>
      <c r="AB986">
        <f t="shared" si="173"/>
        <v>1.0403195131228604</v>
      </c>
      <c r="AC986">
        <f t="shared" si="174"/>
        <v>104.03195131228604</v>
      </c>
      <c r="AD986">
        <f t="shared" si="175"/>
        <v>46.132095869045493</v>
      </c>
    </row>
    <row r="987" spans="1:30" x14ac:dyDescent="0.45">
      <c r="A987" t="s">
        <v>5118</v>
      </c>
      <c r="B987">
        <v>83.1</v>
      </c>
      <c r="C987">
        <f t="shared" si="171"/>
        <v>1.0499999999999972</v>
      </c>
      <c r="D987" s="13" t="str">
        <f t="shared" si="172"/>
        <v/>
      </c>
      <c r="E987" s="11" t="str">
        <f t="shared" ref="E987:E1050" si="176">IF(D987="변곡점",IF(E986="마","플","마"),E986)</f>
        <v>플</v>
      </c>
      <c r="F987" s="11" t="str">
        <f t="shared" ref="F987:F1050" si="177">IF(ABS(C987)&gt;15,"고","저")</f>
        <v>저</v>
      </c>
      <c r="I987" t="str">
        <f t="shared" si="167"/>
        <v/>
      </c>
      <c r="J987">
        <f t="shared" si="168"/>
        <v>83.1</v>
      </c>
      <c r="K987" t="str">
        <f t="shared" si="169"/>
        <v/>
      </c>
      <c r="L987" t="str">
        <f t="shared" si="170"/>
        <v/>
      </c>
      <c r="AB987">
        <f t="shared" si="173"/>
        <v>1.0127970749542961</v>
      </c>
      <c r="AC987">
        <f t="shared" si="174"/>
        <v>101.27970749542961</v>
      </c>
      <c r="AD987">
        <f t="shared" si="175"/>
        <v>45.364273435653004</v>
      </c>
    </row>
    <row r="988" spans="1:30" x14ac:dyDescent="0.45">
      <c r="A988" t="s">
        <v>5121</v>
      </c>
      <c r="B988">
        <v>78.239999999999995</v>
      </c>
      <c r="C988">
        <f t="shared" si="171"/>
        <v>-4.8599999999999994</v>
      </c>
      <c r="D988" s="13" t="str">
        <f t="shared" si="172"/>
        <v/>
      </c>
      <c r="E988" s="11" t="str">
        <f t="shared" si="176"/>
        <v>플</v>
      </c>
      <c r="F988" s="11" t="str">
        <f t="shared" si="177"/>
        <v>저</v>
      </c>
      <c r="I988" t="str">
        <f t="shared" si="167"/>
        <v/>
      </c>
      <c r="J988">
        <f t="shared" si="168"/>
        <v>78.239999999999995</v>
      </c>
      <c r="K988" t="str">
        <f t="shared" si="169"/>
        <v/>
      </c>
      <c r="L988" t="str">
        <f t="shared" si="170"/>
        <v/>
      </c>
      <c r="AB988">
        <f t="shared" si="173"/>
        <v>0.94151624548736468</v>
      </c>
      <c r="AC988">
        <f t="shared" si="174"/>
        <v>94.151624548736464</v>
      </c>
      <c r="AD988">
        <f t="shared" si="175"/>
        <v>43.274616882645994</v>
      </c>
    </row>
    <row r="989" spans="1:30" x14ac:dyDescent="0.45">
      <c r="A989" t="s">
        <v>5130</v>
      </c>
      <c r="B989">
        <v>52.86</v>
      </c>
      <c r="C989">
        <f t="shared" si="171"/>
        <v>-25.379999999999995</v>
      </c>
      <c r="D989" s="13" t="str">
        <f t="shared" si="172"/>
        <v>변곡점</v>
      </c>
      <c r="E989" s="11" t="str">
        <f t="shared" si="176"/>
        <v>마</v>
      </c>
      <c r="F989" s="11" t="str">
        <f t="shared" si="177"/>
        <v>고</v>
      </c>
      <c r="I989" t="str">
        <f t="shared" si="167"/>
        <v/>
      </c>
      <c r="J989" t="str">
        <f t="shared" si="168"/>
        <v/>
      </c>
      <c r="K989">
        <f t="shared" si="169"/>
        <v>52.86</v>
      </c>
      <c r="L989" t="str">
        <f t="shared" si="170"/>
        <v/>
      </c>
      <c r="AB989">
        <f t="shared" si="173"/>
        <v>0.67561349693251538</v>
      </c>
      <c r="AC989">
        <f t="shared" si="174"/>
        <v>67.561349693251543</v>
      </c>
      <c r="AD989">
        <f t="shared" si="175"/>
        <v>34.043491362572169</v>
      </c>
    </row>
    <row r="990" spans="1:30" x14ac:dyDescent="0.45">
      <c r="A990" t="s">
        <v>5141</v>
      </c>
      <c r="B990">
        <v>52.68</v>
      </c>
      <c r="C990">
        <f t="shared" si="171"/>
        <v>-0.17999999999999972</v>
      </c>
      <c r="D990" s="13" t="str">
        <f t="shared" si="172"/>
        <v/>
      </c>
      <c r="E990" s="11" t="str">
        <f t="shared" si="176"/>
        <v>마</v>
      </c>
      <c r="F990" s="11" t="str">
        <f t="shared" si="177"/>
        <v>저</v>
      </c>
      <c r="I990" t="str">
        <f t="shared" si="167"/>
        <v/>
      </c>
      <c r="J990" t="str">
        <f t="shared" si="168"/>
        <v/>
      </c>
      <c r="K990" t="str">
        <f t="shared" si="169"/>
        <v/>
      </c>
      <c r="L990">
        <f t="shared" si="170"/>
        <v>52.68</v>
      </c>
      <c r="AB990">
        <f t="shared" si="173"/>
        <v>0.99659477866061297</v>
      </c>
      <c r="AC990">
        <f t="shared" si="174"/>
        <v>99.659477866061295</v>
      </c>
      <c r="AD990">
        <f t="shared" si="175"/>
        <v>44.902281312178097</v>
      </c>
    </row>
    <row r="991" spans="1:30" x14ac:dyDescent="0.45">
      <c r="A991" t="s">
        <v>5140</v>
      </c>
      <c r="B991">
        <v>52.77</v>
      </c>
      <c r="C991">
        <f t="shared" si="171"/>
        <v>9.0000000000003411E-2</v>
      </c>
      <c r="D991" s="13" t="str">
        <f t="shared" si="172"/>
        <v/>
      </c>
      <c r="E991" s="11" t="str">
        <f t="shared" si="176"/>
        <v>마</v>
      </c>
      <c r="F991" s="11" t="str">
        <f t="shared" si="177"/>
        <v>저</v>
      </c>
      <c r="I991" t="str">
        <f t="shared" si="167"/>
        <v/>
      </c>
      <c r="J991" t="str">
        <f t="shared" si="168"/>
        <v/>
      </c>
      <c r="K991" t="str">
        <f t="shared" si="169"/>
        <v/>
      </c>
      <c r="L991">
        <f t="shared" si="170"/>
        <v>52.77</v>
      </c>
      <c r="AB991">
        <f t="shared" si="173"/>
        <v>1.0017084282460138</v>
      </c>
      <c r="AC991">
        <f t="shared" si="174"/>
        <v>100.17084282460138</v>
      </c>
      <c r="AD991">
        <f t="shared" si="175"/>
        <v>45.048901080171532</v>
      </c>
    </row>
    <row r="992" spans="1:30" x14ac:dyDescent="0.45">
      <c r="A992" t="s">
        <v>5147</v>
      </c>
      <c r="B992">
        <v>52.53</v>
      </c>
      <c r="C992">
        <f t="shared" si="171"/>
        <v>-0.24000000000000199</v>
      </c>
      <c r="D992" s="13" t="str">
        <f t="shared" si="172"/>
        <v/>
      </c>
      <c r="E992" s="11" t="str">
        <f t="shared" si="176"/>
        <v>마</v>
      </c>
      <c r="F992" s="11" t="str">
        <f t="shared" si="177"/>
        <v>저</v>
      </c>
      <c r="I992" t="str">
        <f t="shared" si="167"/>
        <v/>
      </c>
      <c r="J992" t="str">
        <f t="shared" si="168"/>
        <v/>
      </c>
      <c r="K992" t="str">
        <f t="shared" si="169"/>
        <v/>
      </c>
      <c r="L992">
        <f t="shared" si="170"/>
        <v>52.53</v>
      </c>
      <c r="AB992">
        <f t="shared" si="173"/>
        <v>0.99545196134167135</v>
      </c>
      <c r="AC992">
        <f t="shared" si="174"/>
        <v>99.545196134167142</v>
      </c>
      <c r="AD992">
        <f t="shared" si="175"/>
        <v>44.86941155487014</v>
      </c>
    </row>
    <row r="993" spans="1:30" x14ac:dyDescent="0.45">
      <c r="A993" t="s">
        <v>5146</v>
      </c>
      <c r="B993">
        <v>52.53</v>
      </c>
      <c r="C993">
        <f t="shared" si="171"/>
        <v>0</v>
      </c>
      <c r="D993" s="13" t="str">
        <f t="shared" si="172"/>
        <v/>
      </c>
      <c r="E993" s="11" t="str">
        <f t="shared" si="176"/>
        <v>마</v>
      </c>
      <c r="F993" s="11" t="str">
        <f t="shared" si="177"/>
        <v>저</v>
      </c>
      <c r="I993" t="str">
        <f t="shared" si="167"/>
        <v/>
      </c>
      <c r="J993" t="str">
        <f t="shared" si="168"/>
        <v/>
      </c>
      <c r="K993" t="str">
        <f t="shared" si="169"/>
        <v/>
      </c>
      <c r="L993">
        <f t="shared" si="170"/>
        <v>52.53</v>
      </c>
      <c r="AB993">
        <f t="shared" si="173"/>
        <v>1</v>
      </c>
      <c r="AC993">
        <f t="shared" si="174"/>
        <v>100</v>
      </c>
      <c r="AD993">
        <f t="shared" si="175"/>
        <v>45</v>
      </c>
    </row>
    <row r="994" spans="1:30" x14ac:dyDescent="0.45">
      <c r="A994" t="s">
        <v>5156</v>
      </c>
      <c r="B994">
        <v>52.5</v>
      </c>
      <c r="C994">
        <f t="shared" si="171"/>
        <v>-3.0000000000001137E-2</v>
      </c>
      <c r="D994" s="13" t="str">
        <f t="shared" si="172"/>
        <v/>
      </c>
      <c r="E994" s="11" t="str">
        <f t="shared" si="176"/>
        <v>마</v>
      </c>
      <c r="F994" s="11" t="str">
        <f t="shared" si="177"/>
        <v>저</v>
      </c>
      <c r="I994" t="str">
        <f t="shared" si="167"/>
        <v/>
      </c>
      <c r="J994" t="str">
        <f t="shared" si="168"/>
        <v/>
      </c>
      <c r="K994" t="str">
        <f t="shared" si="169"/>
        <v/>
      </c>
      <c r="L994">
        <f t="shared" si="170"/>
        <v>52.5</v>
      </c>
      <c r="AB994">
        <f t="shared" si="173"/>
        <v>0.99942889777270127</v>
      </c>
      <c r="AC994">
        <f t="shared" si="174"/>
        <v>99.942889777270125</v>
      </c>
      <c r="AD994">
        <f t="shared" si="175"/>
        <v>44.983634453597574</v>
      </c>
    </row>
    <row r="995" spans="1:30" x14ac:dyDescent="0.45">
      <c r="A995" t="s">
        <v>5157</v>
      </c>
      <c r="B995">
        <v>52.38</v>
      </c>
      <c r="C995">
        <f t="shared" si="171"/>
        <v>-0.11999999999999744</v>
      </c>
      <c r="D995" s="13" t="str">
        <f t="shared" si="172"/>
        <v/>
      </c>
      <c r="E995" s="11" t="str">
        <f t="shared" si="176"/>
        <v>마</v>
      </c>
      <c r="F995" s="11" t="str">
        <f t="shared" si="177"/>
        <v>저</v>
      </c>
      <c r="I995" t="str">
        <f t="shared" si="167"/>
        <v/>
      </c>
      <c r="J995" t="str">
        <f t="shared" si="168"/>
        <v/>
      </c>
      <c r="K995" t="str">
        <f t="shared" si="169"/>
        <v/>
      </c>
      <c r="L995">
        <f t="shared" si="170"/>
        <v>52.38</v>
      </c>
      <c r="AB995">
        <f t="shared" si="173"/>
        <v>0.99771428571428578</v>
      </c>
      <c r="AC995">
        <f t="shared" si="174"/>
        <v>99.771428571428572</v>
      </c>
      <c r="AD995">
        <f t="shared" si="175"/>
        <v>44.934444216806774</v>
      </c>
    </row>
    <row r="996" spans="1:30" x14ac:dyDescent="0.45">
      <c r="A996" t="s">
        <v>5161</v>
      </c>
      <c r="B996">
        <v>52.29</v>
      </c>
      <c r="C996">
        <f t="shared" si="171"/>
        <v>-9.0000000000003411E-2</v>
      </c>
      <c r="D996" s="13" t="str">
        <f t="shared" si="172"/>
        <v/>
      </c>
      <c r="E996" s="11" t="str">
        <f t="shared" si="176"/>
        <v>마</v>
      </c>
      <c r="F996" s="11" t="str">
        <f t="shared" si="177"/>
        <v>저</v>
      </c>
      <c r="I996" t="str">
        <f t="shared" si="167"/>
        <v/>
      </c>
      <c r="J996" t="str">
        <f t="shared" si="168"/>
        <v/>
      </c>
      <c r="K996" t="str">
        <f t="shared" si="169"/>
        <v/>
      </c>
      <c r="L996">
        <f t="shared" si="170"/>
        <v>52.29</v>
      </c>
      <c r="AB996">
        <f t="shared" si="173"/>
        <v>0.99828178694158065</v>
      </c>
      <c r="AC996">
        <f t="shared" si="174"/>
        <v>99.828178694158069</v>
      </c>
      <c r="AD996">
        <f t="shared" si="175"/>
        <v>44.950734509550422</v>
      </c>
    </row>
    <row r="997" spans="1:30" x14ac:dyDescent="0.45">
      <c r="A997" t="s">
        <v>5169</v>
      </c>
      <c r="B997">
        <v>52.17</v>
      </c>
      <c r="C997">
        <f t="shared" si="171"/>
        <v>-0.11999999999999744</v>
      </c>
      <c r="D997" s="13" t="str">
        <f t="shared" si="172"/>
        <v/>
      </c>
      <c r="E997" s="11" t="str">
        <f t="shared" si="176"/>
        <v>마</v>
      </c>
      <c r="F997" s="11" t="str">
        <f t="shared" si="177"/>
        <v>저</v>
      </c>
      <c r="I997" t="str">
        <f t="shared" si="167"/>
        <v/>
      </c>
      <c r="J997" t="str">
        <f t="shared" si="168"/>
        <v/>
      </c>
      <c r="K997" t="str">
        <f t="shared" si="169"/>
        <v/>
      </c>
      <c r="L997">
        <f t="shared" si="170"/>
        <v>52.17</v>
      </c>
      <c r="AB997">
        <f t="shared" si="173"/>
        <v>0.99770510613884111</v>
      </c>
      <c r="AC997">
        <f t="shared" si="174"/>
        <v>99.770510613884113</v>
      </c>
      <c r="AD997">
        <f t="shared" si="175"/>
        <v>44.934180638357923</v>
      </c>
    </row>
    <row r="998" spans="1:30" x14ac:dyDescent="0.45">
      <c r="A998" t="s">
        <v>5171</v>
      </c>
      <c r="B998">
        <v>52.17</v>
      </c>
      <c r="C998">
        <f t="shared" si="171"/>
        <v>0</v>
      </c>
      <c r="D998" s="13" t="str">
        <f t="shared" si="172"/>
        <v/>
      </c>
      <c r="E998" s="11" t="str">
        <f t="shared" si="176"/>
        <v>마</v>
      </c>
      <c r="F998" s="11" t="str">
        <f t="shared" si="177"/>
        <v>저</v>
      </c>
      <c r="I998" t="str">
        <f t="shared" si="167"/>
        <v/>
      </c>
      <c r="J998" t="str">
        <f t="shared" si="168"/>
        <v/>
      </c>
      <c r="K998" t="str">
        <f t="shared" si="169"/>
        <v/>
      </c>
      <c r="L998">
        <f t="shared" si="170"/>
        <v>52.17</v>
      </c>
      <c r="AB998">
        <f t="shared" si="173"/>
        <v>1</v>
      </c>
      <c r="AC998">
        <f t="shared" si="174"/>
        <v>100</v>
      </c>
      <c r="AD998">
        <f t="shared" si="175"/>
        <v>45</v>
      </c>
    </row>
    <row r="999" spans="1:30" x14ac:dyDescent="0.45">
      <c r="A999" t="s">
        <v>5176</v>
      </c>
      <c r="B999">
        <v>52.23</v>
      </c>
      <c r="C999">
        <f t="shared" si="171"/>
        <v>5.9999999999995168E-2</v>
      </c>
      <c r="D999" s="13" t="str">
        <f t="shared" si="172"/>
        <v/>
      </c>
      <c r="E999" s="11" t="str">
        <f t="shared" si="176"/>
        <v>마</v>
      </c>
      <c r="F999" s="11" t="str">
        <f t="shared" si="177"/>
        <v>저</v>
      </c>
      <c r="I999" t="str">
        <f t="shared" si="167"/>
        <v/>
      </c>
      <c r="J999" t="str">
        <f t="shared" si="168"/>
        <v/>
      </c>
      <c r="K999" t="str">
        <f t="shared" si="169"/>
        <v/>
      </c>
      <c r="L999">
        <f t="shared" si="170"/>
        <v>52.23</v>
      </c>
      <c r="AB999">
        <f t="shared" si="173"/>
        <v>1.0011500862564691</v>
      </c>
      <c r="AC999">
        <f t="shared" si="174"/>
        <v>100.11500862564691</v>
      </c>
      <c r="AD999">
        <f t="shared" si="175"/>
        <v>45.032928605290181</v>
      </c>
    </row>
    <row r="1000" spans="1:30" x14ac:dyDescent="0.45">
      <c r="A1000" t="s">
        <v>5180</v>
      </c>
      <c r="B1000">
        <v>51.99</v>
      </c>
      <c r="C1000">
        <f t="shared" si="171"/>
        <v>-0.23999999999999488</v>
      </c>
      <c r="D1000" s="13" t="str">
        <f t="shared" si="172"/>
        <v/>
      </c>
      <c r="E1000" s="11" t="str">
        <f t="shared" si="176"/>
        <v>마</v>
      </c>
      <c r="F1000" s="11" t="str">
        <f t="shared" si="177"/>
        <v>저</v>
      </c>
      <c r="I1000" t="str">
        <f t="shared" si="167"/>
        <v/>
      </c>
      <c r="J1000" t="str">
        <f t="shared" si="168"/>
        <v/>
      </c>
      <c r="K1000" t="str">
        <f t="shared" si="169"/>
        <v/>
      </c>
      <c r="L1000">
        <f t="shared" si="170"/>
        <v>51.99</v>
      </c>
      <c r="AB1000">
        <f t="shared" si="173"/>
        <v>0.99540493968983357</v>
      </c>
      <c r="AC1000">
        <f t="shared" si="174"/>
        <v>99.540493968983355</v>
      </c>
      <c r="AD1000">
        <f t="shared" si="175"/>
        <v>44.868058311493698</v>
      </c>
    </row>
    <row r="1001" spans="1:30" x14ac:dyDescent="0.45">
      <c r="A1001" t="s">
        <v>5187</v>
      </c>
      <c r="B1001">
        <v>51.9</v>
      </c>
      <c r="C1001">
        <f t="shared" si="171"/>
        <v>-9.0000000000003411E-2</v>
      </c>
      <c r="D1001" s="13" t="str">
        <f t="shared" si="172"/>
        <v/>
      </c>
      <c r="E1001" s="11" t="str">
        <f t="shared" si="176"/>
        <v>마</v>
      </c>
      <c r="F1001" s="11" t="str">
        <f t="shared" si="177"/>
        <v>저</v>
      </c>
      <c r="I1001" t="str">
        <f t="shared" si="167"/>
        <v/>
      </c>
      <c r="J1001" t="str">
        <f t="shared" si="168"/>
        <v/>
      </c>
      <c r="K1001" t="str">
        <f t="shared" si="169"/>
        <v/>
      </c>
      <c r="L1001">
        <f t="shared" si="170"/>
        <v>51.9</v>
      </c>
      <c r="AB1001">
        <f t="shared" si="173"/>
        <v>0.99826889786497397</v>
      </c>
      <c r="AC1001">
        <f t="shared" si="174"/>
        <v>99.826889786497404</v>
      </c>
      <c r="AD1001">
        <f t="shared" si="175"/>
        <v>44.950364627334658</v>
      </c>
    </row>
    <row r="1002" spans="1:30" x14ac:dyDescent="0.45">
      <c r="A1002" t="s">
        <v>5189</v>
      </c>
      <c r="B1002">
        <v>51.87</v>
      </c>
      <c r="C1002">
        <f t="shared" si="171"/>
        <v>-3.0000000000001137E-2</v>
      </c>
      <c r="D1002" s="13" t="str">
        <f t="shared" si="172"/>
        <v/>
      </c>
      <c r="E1002" s="11" t="str">
        <f t="shared" si="176"/>
        <v>마</v>
      </c>
      <c r="F1002" s="11" t="str">
        <f t="shared" si="177"/>
        <v>저</v>
      </c>
      <c r="I1002" t="str">
        <f t="shared" si="167"/>
        <v/>
      </c>
      <c r="J1002" t="str">
        <f t="shared" si="168"/>
        <v/>
      </c>
      <c r="K1002" t="str">
        <f t="shared" si="169"/>
        <v/>
      </c>
      <c r="L1002">
        <f t="shared" si="170"/>
        <v>51.87</v>
      </c>
      <c r="AB1002">
        <f t="shared" si="173"/>
        <v>0.99942196531791905</v>
      </c>
      <c r="AC1002">
        <f t="shared" si="174"/>
        <v>99.942196531791907</v>
      </c>
      <c r="AD1002">
        <f t="shared" si="175"/>
        <v>44.983435739255036</v>
      </c>
    </row>
    <row r="1003" spans="1:30" x14ac:dyDescent="0.45">
      <c r="A1003" t="s">
        <v>5190</v>
      </c>
      <c r="B1003">
        <v>51.9</v>
      </c>
      <c r="C1003">
        <f t="shared" si="171"/>
        <v>3.0000000000001137E-2</v>
      </c>
      <c r="D1003" s="13" t="str">
        <f t="shared" si="172"/>
        <v/>
      </c>
      <c r="E1003" s="11" t="str">
        <f t="shared" si="176"/>
        <v>마</v>
      </c>
      <c r="F1003" s="11" t="str">
        <f t="shared" si="177"/>
        <v>저</v>
      </c>
      <c r="I1003" t="str">
        <f t="shared" si="167"/>
        <v/>
      </c>
      <c r="J1003" t="str">
        <f t="shared" si="168"/>
        <v/>
      </c>
      <c r="K1003" t="str">
        <f t="shared" si="169"/>
        <v/>
      </c>
      <c r="L1003">
        <f t="shared" si="170"/>
        <v>51.9</v>
      </c>
      <c r="AB1003">
        <f t="shared" si="173"/>
        <v>1.0005783689994217</v>
      </c>
      <c r="AC1003">
        <f t="shared" si="174"/>
        <v>100.05783689994216</v>
      </c>
      <c r="AD1003">
        <f t="shared" si="175"/>
        <v>45.016564260744971</v>
      </c>
    </row>
    <row r="1004" spans="1:30" x14ac:dyDescent="0.45">
      <c r="A1004" t="s">
        <v>5198</v>
      </c>
      <c r="B1004">
        <v>51.69</v>
      </c>
      <c r="C1004">
        <f t="shared" si="171"/>
        <v>-0.21000000000000085</v>
      </c>
      <c r="D1004" s="13" t="str">
        <f t="shared" si="172"/>
        <v/>
      </c>
      <c r="E1004" s="11" t="str">
        <f t="shared" si="176"/>
        <v>마</v>
      </c>
      <c r="F1004" s="11" t="str">
        <f t="shared" si="177"/>
        <v>저</v>
      </c>
      <c r="I1004" t="str">
        <f t="shared" si="167"/>
        <v/>
      </c>
      <c r="J1004" t="str">
        <f t="shared" si="168"/>
        <v/>
      </c>
      <c r="K1004" t="str">
        <f t="shared" si="169"/>
        <v/>
      </c>
      <c r="L1004">
        <f t="shared" si="170"/>
        <v>51.69</v>
      </c>
      <c r="AB1004">
        <f t="shared" si="173"/>
        <v>0.99595375722543356</v>
      </c>
      <c r="AC1004">
        <f t="shared" si="174"/>
        <v>99.595375722543352</v>
      </c>
      <c r="AD1004">
        <f t="shared" si="175"/>
        <v>44.883848853989107</v>
      </c>
    </row>
    <row r="1005" spans="1:30" x14ac:dyDescent="0.45">
      <c r="A1005" t="s">
        <v>5196</v>
      </c>
      <c r="B1005">
        <v>51.63</v>
      </c>
      <c r="C1005">
        <f t="shared" si="171"/>
        <v>-5.9999999999995168E-2</v>
      </c>
      <c r="D1005" s="13" t="str">
        <f t="shared" si="172"/>
        <v/>
      </c>
      <c r="E1005" s="11" t="str">
        <f t="shared" si="176"/>
        <v>마</v>
      </c>
      <c r="F1005" s="11" t="str">
        <f t="shared" si="177"/>
        <v>저</v>
      </c>
      <c r="I1005" t="str">
        <f t="shared" si="167"/>
        <v/>
      </c>
      <c r="J1005" t="str">
        <f t="shared" si="168"/>
        <v/>
      </c>
      <c r="K1005" t="str">
        <f t="shared" si="169"/>
        <v/>
      </c>
      <c r="L1005">
        <f t="shared" si="170"/>
        <v>51.63</v>
      </c>
      <c r="AB1005">
        <f t="shared" si="173"/>
        <v>0.99883923389437035</v>
      </c>
      <c r="AC1005">
        <f t="shared" si="174"/>
        <v>99.88392338943703</v>
      </c>
      <c r="AD1005">
        <f t="shared" si="175"/>
        <v>44.966727193337775</v>
      </c>
    </row>
    <row r="1006" spans="1:30" x14ac:dyDescent="0.45">
      <c r="A1006" t="s">
        <v>5202</v>
      </c>
      <c r="B1006">
        <v>51.75</v>
      </c>
      <c r="C1006">
        <f t="shared" si="171"/>
        <v>0.11999999999999744</v>
      </c>
      <c r="D1006" s="13" t="str">
        <f t="shared" si="172"/>
        <v/>
      </c>
      <c r="E1006" s="11" t="str">
        <f t="shared" si="176"/>
        <v>마</v>
      </c>
      <c r="F1006" s="11" t="str">
        <f t="shared" si="177"/>
        <v>저</v>
      </c>
      <c r="I1006" t="str">
        <f t="shared" si="167"/>
        <v/>
      </c>
      <c r="J1006" t="str">
        <f t="shared" si="168"/>
        <v/>
      </c>
      <c r="K1006" t="str">
        <f t="shared" si="169"/>
        <v/>
      </c>
      <c r="L1006">
        <f t="shared" si="170"/>
        <v>51.75</v>
      </c>
      <c r="AB1006">
        <f t="shared" si="173"/>
        <v>1.0023242300987798</v>
      </c>
      <c r="AC1006">
        <f t="shared" si="174"/>
        <v>100.23242300987798</v>
      </c>
      <c r="AD1006">
        <f t="shared" si="175"/>
        <v>45.066506968984427</v>
      </c>
    </row>
    <row r="1007" spans="1:30" x14ac:dyDescent="0.45">
      <c r="A1007" t="s">
        <v>5206</v>
      </c>
      <c r="B1007">
        <v>51.6</v>
      </c>
      <c r="C1007">
        <f t="shared" si="171"/>
        <v>-0.14999999999999858</v>
      </c>
      <c r="D1007" s="13" t="str">
        <f t="shared" si="172"/>
        <v/>
      </c>
      <c r="E1007" s="11" t="str">
        <f t="shared" si="176"/>
        <v>마</v>
      </c>
      <c r="F1007" s="11" t="str">
        <f t="shared" si="177"/>
        <v>저</v>
      </c>
      <c r="I1007" t="str">
        <f t="shared" si="167"/>
        <v/>
      </c>
      <c r="J1007" t="str">
        <f t="shared" si="168"/>
        <v/>
      </c>
      <c r="K1007" t="str">
        <f t="shared" si="169"/>
        <v/>
      </c>
      <c r="L1007">
        <f t="shared" si="170"/>
        <v>51.6</v>
      </c>
      <c r="AB1007">
        <f t="shared" si="173"/>
        <v>0.99710144927536237</v>
      </c>
      <c r="AC1007">
        <f t="shared" si="174"/>
        <v>99.710144927536234</v>
      </c>
      <c r="AD1007">
        <f t="shared" si="175"/>
        <v>44.9168421781104</v>
      </c>
    </row>
    <row r="1008" spans="1:30" x14ac:dyDescent="0.45">
      <c r="A1008" t="s">
        <v>5214</v>
      </c>
      <c r="B1008">
        <v>51.63</v>
      </c>
      <c r="C1008">
        <f t="shared" si="171"/>
        <v>3.0000000000001137E-2</v>
      </c>
      <c r="D1008" s="13" t="str">
        <f t="shared" si="172"/>
        <v/>
      </c>
      <c r="E1008" s="11" t="str">
        <f t="shared" si="176"/>
        <v>마</v>
      </c>
      <c r="F1008" s="11" t="str">
        <f t="shared" si="177"/>
        <v>저</v>
      </c>
      <c r="I1008" t="str">
        <f t="shared" si="167"/>
        <v/>
      </c>
      <c r="J1008" t="str">
        <f t="shared" si="168"/>
        <v/>
      </c>
      <c r="K1008" t="str">
        <f t="shared" si="169"/>
        <v/>
      </c>
      <c r="L1008">
        <f t="shared" si="170"/>
        <v>51.63</v>
      </c>
      <c r="AB1008">
        <f t="shared" si="173"/>
        <v>1.0005813953488372</v>
      </c>
      <c r="AC1008">
        <f t="shared" si="174"/>
        <v>100.05813953488372</v>
      </c>
      <c r="AD1008">
        <f t="shared" si="175"/>
        <v>45.016650909009037</v>
      </c>
    </row>
    <row r="1009" spans="1:30" x14ac:dyDescent="0.45">
      <c r="A1009" t="s">
        <v>5216</v>
      </c>
      <c r="B1009">
        <v>51.42</v>
      </c>
      <c r="C1009">
        <f t="shared" si="171"/>
        <v>-0.21000000000000085</v>
      </c>
      <c r="D1009" s="13" t="str">
        <f t="shared" si="172"/>
        <v/>
      </c>
      <c r="E1009" s="11" t="str">
        <f t="shared" si="176"/>
        <v>마</v>
      </c>
      <c r="F1009" s="11" t="str">
        <f t="shared" si="177"/>
        <v>저</v>
      </c>
      <c r="I1009" t="str">
        <f t="shared" si="167"/>
        <v/>
      </c>
      <c r="J1009" t="str">
        <f t="shared" si="168"/>
        <v/>
      </c>
      <c r="K1009" t="str">
        <f t="shared" si="169"/>
        <v/>
      </c>
      <c r="L1009">
        <f t="shared" si="170"/>
        <v>51.42</v>
      </c>
      <c r="AB1009">
        <f t="shared" si="173"/>
        <v>0.99593259732713535</v>
      </c>
      <c r="AC1009">
        <f t="shared" si="174"/>
        <v>99.593259732713534</v>
      </c>
      <c r="AD1009">
        <f t="shared" si="175"/>
        <v>44.883240203376282</v>
      </c>
    </row>
    <row r="1010" spans="1:30" x14ac:dyDescent="0.45">
      <c r="A1010" t="s">
        <v>5221</v>
      </c>
      <c r="B1010">
        <v>51.33</v>
      </c>
      <c r="C1010">
        <f t="shared" si="171"/>
        <v>-9.0000000000003411E-2</v>
      </c>
      <c r="D1010" s="13" t="str">
        <f t="shared" si="172"/>
        <v/>
      </c>
      <c r="E1010" s="11" t="str">
        <f t="shared" si="176"/>
        <v>마</v>
      </c>
      <c r="F1010" s="11" t="str">
        <f t="shared" si="177"/>
        <v>저</v>
      </c>
      <c r="I1010" t="str">
        <f t="shared" si="167"/>
        <v/>
      </c>
      <c r="J1010" t="str">
        <f t="shared" si="168"/>
        <v/>
      </c>
      <c r="K1010" t="str">
        <f t="shared" si="169"/>
        <v/>
      </c>
      <c r="L1010">
        <f t="shared" si="170"/>
        <v>51.33</v>
      </c>
      <c r="AB1010">
        <f t="shared" si="173"/>
        <v>0.99824970828471404</v>
      </c>
      <c r="AC1010">
        <f t="shared" si="174"/>
        <v>99.824970828471407</v>
      </c>
      <c r="AD1010">
        <f t="shared" si="175"/>
        <v>44.949813928589585</v>
      </c>
    </row>
    <row r="1011" spans="1:30" x14ac:dyDescent="0.45">
      <c r="A1011" t="s">
        <v>5227</v>
      </c>
      <c r="B1011">
        <v>51.39</v>
      </c>
      <c r="C1011">
        <f t="shared" si="171"/>
        <v>6.0000000000002274E-2</v>
      </c>
      <c r="D1011" s="13" t="str">
        <f t="shared" si="172"/>
        <v/>
      </c>
      <c r="E1011" s="11" t="str">
        <f t="shared" si="176"/>
        <v>마</v>
      </c>
      <c r="F1011" s="11" t="str">
        <f t="shared" si="177"/>
        <v>저</v>
      </c>
      <c r="I1011" t="str">
        <f t="shared" si="167"/>
        <v/>
      </c>
      <c r="J1011" t="str">
        <f t="shared" si="168"/>
        <v/>
      </c>
      <c r="K1011" t="str">
        <f t="shared" si="169"/>
        <v/>
      </c>
      <c r="L1011">
        <f t="shared" si="170"/>
        <v>51.39</v>
      </c>
      <c r="AB1011">
        <f t="shared" si="173"/>
        <v>1.0011689070718879</v>
      </c>
      <c r="AC1011">
        <f t="shared" si="174"/>
        <v>100.11689070718879</v>
      </c>
      <c r="AD1011">
        <f t="shared" si="175"/>
        <v>45.033467157124356</v>
      </c>
    </row>
    <row r="1012" spans="1:30" x14ac:dyDescent="0.45">
      <c r="A1012" t="s">
        <v>5220</v>
      </c>
      <c r="B1012">
        <v>51.3</v>
      </c>
      <c r="C1012">
        <f t="shared" si="171"/>
        <v>-9.0000000000003411E-2</v>
      </c>
      <c r="D1012" s="13" t="str">
        <f t="shared" si="172"/>
        <v/>
      </c>
      <c r="E1012" s="11" t="str">
        <f t="shared" si="176"/>
        <v>마</v>
      </c>
      <c r="F1012" s="11" t="str">
        <f t="shared" si="177"/>
        <v>저</v>
      </c>
      <c r="I1012" t="str">
        <f t="shared" si="167"/>
        <v/>
      </c>
      <c r="J1012" t="str">
        <f t="shared" si="168"/>
        <v/>
      </c>
      <c r="K1012" t="str">
        <f t="shared" si="169"/>
        <v/>
      </c>
      <c r="L1012">
        <f t="shared" si="170"/>
        <v>51.3</v>
      </c>
      <c r="AB1012">
        <f t="shared" si="173"/>
        <v>0.99824868651488607</v>
      </c>
      <c r="AC1012">
        <f t="shared" si="174"/>
        <v>99.8248686514886</v>
      </c>
      <c r="AD1012">
        <f t="shared" si="175"/>
        <v>44.949784605746629</v>
      </c>
    </row>
    <row r="1013" spans="1:30" x14ac:dyDescent="0.45">
      <c r="A1013" t="s">
        <v>5228</v>
      </c>
      <c r="B1013">
        <v>51.09</v>
      </c>
      <c r="C1013">
        <f t="shared" si="171"/>
        <v>-0.20999999999999375</v>
      </c>
      <c r="D1013" s="13" t="str">
        <f t="shared" si="172"/>
        <v/>
      </c>
      <c r="E1013" s="11" t="str">
        <f t="shared" si="176"/>
        <v>마</v>
      </c>
      <c r="F1013" s="11" t="str">
        <f t="shared" si="177"/>
        <v>저</v>
      </c>
      <c r="I1013" t="str">
        <f t="shared" si="167"/>
        <v/>
      </c>
      <c r="J1013" t="str">
        <f t="shared" si="168"/>
        <v/>
      </c>
      <c r="K1013" t="str">
        <f t="shared" si="169"/>
        <v/>
      </c>
      <c r="L1013">
        <f t="shared" si="170"/>
        <v>51.09</v>
      </c>
      <c r="AB1013">
        <f t="shared" si="173"/>
        <v>0.99590643274853818</v>
      </c>
      <c r="AC1013">
        <f t="shared" si="174"/>
        <v>99.590643274853818</v>
      </c>
      <c r="AD1013">
        <f t="shared" si="175"/>
        <v>44.88248757860476</v>
      </c>
    </row>
    <row r="1014" spans="1:30" x14ac:dyDescent="0.45">
      <c r="A1014" t="s">
        <v>5229</v>
      </c>
      <c r="B1014">
        <v>51.18</v>
      </c>
      <c r="C1014">
        <f t="shared" si="171"/>
        <v>8.9999999999996305E-2</v>
      </c>
      <c r="D1014" s="13" t="str">
        <f t="shared" si="172"/>
        <v/>
      </c>
      <c r="E1014" s="11" t="str">
        <f t="shared" si="176"/>
        <v>마</v>
      </c>
      <c r="F1014" s="11" t="str">
        <f t="shared" si="177"/>
        <v>저</v>
      </c>
      <c r="I1014" t="str">
        <f t="shared" si="167"/>
        <v/>
      </c>
      <c r="J1014" t="str">
        <f t="shared" si="168"/>
        <v/>
      </c>
      <c r="K1014" t="str">
        <f t="shared" si="169"/>
        <v/>
      </c>
      <c r="L1014">
        <f t="shared" si="170"/>
        <v>51.18</v>
      </c>
      <c r="AB1014">
        <f t="shared" si="173"/>
        <v>1.0017615971814444</v>
      </c>
      <c r="AC1014">
        <f t="shared" si="174"/>
        <v>100.17615971814445</v>
      </c>
      <c r="AD1014">
        <f t="shared" si="175"/>
        <v>45.050421617532137</v>
      </c>
    </row>
    <row r="1015" spans="1:30" x14ac:dyDescent="0.45">
      <c r="A1015" t="s">
        <v>5240</v>
      </c>
      <c r="B1015">
        <v>51.21</v>
      </c>
      <c r="C1015">
        <f t="shared" si="171"/>
        <v>3.0000000000001137E-2</v>
      </c>
      <c r="D1015" s="13" t="str">
        <f t="shared" si="172"/>
        <v/>
      </c>
      <c r="E1015" s="11" t="str">
        <f t="shared" si="176"/>
        <v>마</v>
      </c>
      <c r="F1015" s="11" t="str">
        <f t="shared" si="177"/>
        <v>저</v>
      </c>
      <c r="I1015" t="str">
        <f t="shared" si="167"/>
        <v/>
      </c>
      <c r="J1015" t="str">
        <f t="shared" si="168"/>
        <v/>
      </c>
      <c r="K1015" t="str">
        <f t="shared" si="169"/>
        <v/>
      </c>
      <c r="L1015">
        <f t="shared" si="170"/>
        <v>51.21</v>
      </c>
      <c r="AB1015">
        <f t="shared" si="173"/>
        <v>1.0005861664712778</v>
      </c>
      <c r="AC1015">
        <f t="shared" si="174"/>
        <v>100.05861664712779</v>
      </c>
      <c r="AD1015">
        <f t="shared" si="175"/>
        <v>45.016787511829335</v>
      </c>
    </row>
    <row r="1016" spans="1:30" x14ac:dyDescent="0.45">
      <c r="A1016" t="s">
        <v>5243</v>
      </c>
      <c r="B1016">
        <v>51.21</v>
      </c>
      <c r="C1016">
        <f t="shared" si="171"/>
        <v>0</v>
      </c>
      <c r="D1016" s="13" t="str">
        <f t="shared" si="172"/>
        <v/>
      </c>
      <c r="E1016" s="11" t="str">
        <f t="shared" si="176"/>
        <v>마</v>
      </c>
      <c r="F1016" s="11" t="str">
        <f t="shared" si="177"/>
        <v>저</v>
      </c>
      <c r="I1016" t="str">
        <f t="shared" si="167"/>
        <v/>
      </c>
      <c r="J1016" t="str">
        <f t="shared" si="168"/>
        <v/>
      </c>
      <c r="K1016" t="str">
        <f t="shared" si="169"/>
        <v/>
      </c>
      <c r="L1016">
        <f t="shared" si="170"/>
        <v>51.21</v>
      </c>
      <c r="AB1016">
        <f t="shared" si="173"/>
        <v>1</v>
      </c>
      <c r="AC1016">
        <f t="shared" si="174"/>
        <v>100</v>
      </c>
      <c r="AD1016">
        <f t="shared" si="175"/>
        <v>45</v>
      </c>
    </row>
    <row r="1017" spans="1:30" x14ac:dyDescent="0.45">
      <c r="A1017" t="s">
        <v>5253</v>
      </c>
      <c r="B1017">
        <v>50.94</v>
      </c>
      <c r="C1017">
        <f t="shared" si="171"/>
        <v>-0.27000000000000313</v>
      </c>
      <c r="D1017" s="13" t="str">
        <f t="shared" si="172"/>
        <v/>
      </c>
      <c r="E1017" s="11" t="str">
        <f t="shared" si="176"/>
        <v>마</v>
      </c>
      <c r="F1017" s="11" t="str">
        <f t="shared" si="177"/>
        <v>저</v>
      </c>
      <c r="I1017" t="str">
        <f t="shared" si="167"/>
        <v/>
      </c>
      <c r="J1017" t="str">
        <f t="shared" si="168"/>
        <v/>
      </c>
      <c r="K1017" t="str">
        <f t="shared" si="169"/>
        <v/>
      </c>
      <c r="L1017">
        <f t="shared" si="170"/>
        <v>50.94</v>
      </c>
      <c r="AB1017">
        <f t="shared" si="173"/>
        <v>0.99472759226713525</v>
      </c>
      <c r="AC1017">
        <f t="shared" si="174"/>
        <v>99.472759226713521</v>
      </c>
      <c r="AD1017">
        <f t="shared" si="175"/>
        <v>44.848557763654497</v>
      </c>
    </row>
    <row r="1018" spans="1:30" x14ac:dyDescent="0.45">
      <c r="A1018" t="s">
        <v>5255</v>
      </c>
      <c r="B1018">
        <v>50.82</v>
      </c>
      <c r="C1018">
        <f t="shared" si="171"/>
        <v>-0.11999999999999744</v>
      </c>
      <c r="D1018" s="13" t="str">
        <f t="shared" si="172"/>
        <v/>
      </c>
      <c r="E1018" s="11" t="str">
        <f t="shared" si="176"/>
        <v>마</v>
      </c>
      <c r="F1018" s="11" t="str">
        <f t="shared" si="177"/>
        <v>저</v>
      </c>
      <c r="I1018" t="str">
        <f t="shared" si="167"/>
        <v/>
      </c>
      <c r="J1018" t="str">
        <f t="shared" si="168"/>
        <v/>
      </c>
      <c r="K1018" t="str">
        <f t="shared" si="169"/>
        <v/>
      </c>
      <c r="L1018">
        <f t="shared" si="170"/>
        <v>50.82</v>
      </c>
      <c r="AB1018">
        <f t="shared" si="173"/>
        <v>0.99764428739693767</v>
      </c>
      <c r="AC1018">
        <f t="shared" si="174"/>
        <v>99.76442873969377</v>
      </c>
      <c r="AD1018">
        <f t="shared" si="175"/>
        <v>44.932434253591715</v>
      </c>
    </row>
    <row r="1019" spans="1:30" x14ac:dyDescent="0.45">
      <c r="A1019" t="s">
        <v>5260</v>
      </c>
      <c r="B1019">
        <v>50.82</v>
      </c>
      <c r="C1019">
        <f t="shared" si="171"/>
        <v>0</v>
      </c>
      <c r="D1019" s="13" t="str">
        <f t="shared" ref="D1019:D1029" si="178">IF(AND(ABS(C1019)&gt;15,ABS(C1018)&lt;15),"변곡점","")</f>
        <v/>
      </c>
      <c r="E1019" s="11" t="str">
        <f t="shared" si="176"/>
        <v>마</v>
      </c>
      <c r="F1019" s="11" t="str">
        <f t="shared" si="177"/>
        <v>저</v>
      </c>
      <c r="I1019" t="str">
        <f t="shared" si="167"/>
        <v/>
      </c>
      <c r="J1019" t="str">
        <f t="shared" si="168"/>
        <v/>
      </c>
      <c r="K1019" t="str">
        <f t="shared" si="169"/>
        <v/>
      </c>
      <c r="L1019">
        <f t="shared" si="170"/>
        <v>50.82</v>
      </c>
      <c r="AB1019">
        <f t="shared" si="173"/>
        <v>1</v>
      </c>
      <c r="AC1019">
        <f t="shared" si="174"/>
        <v>100</v>
      </c>
      <c r="AD1019">
        <f t="shared" si="175"/>
        <v>45</v>
      </c>
    </row>
    <row r="1020" spans="1:30" x14ac:dyDescent="0.45">
      <c r="A1020" t="s">
        <v>5259</v>
      </c>
      <c r="B1020">
        <v>50.76</v>
      </c>
      <c r="C1020">
        <f t="shared" si="171"/>
        <v>-6.0000000000002274E-2</v>
      </c>
      <c r="D1020" s="13" t="str">
        <f t="shared" si="178"/>
        <v/>
      </c>
      <c r="E1020" s="11" t="str">
        <f t="shared" si="176"/>
        <v>마</v>
      </c>
      <c r="F1020" s="11" t="str">
        <f t="shared" si="177"/>
        <v>저</v>
      </c>
      <c r="I1020" t="str">
        <f t="shared" si="167"/>
        <v/>
      </c>
      <c r="J1020" t="str">
        <f t="shared" si="168"/>
        <v/>
      </c>
      <c r="K1020" t="str">
        <f t="shared" si="169"/>
        <v/>
      </c>
      <c r="L1020">
        <f t="shared" si="170"/>
        <v>50.76</v>
      </c>
      <c r="AB1020">
        <f t="shared" si="173"/>
        <v>0.998819362455726</v>
      </c>
      <c r="AC1020">
        <f t="shared" si="174"/>
        <v>99.881936245572604</v>
      </c>
      <c r="AD1020">
        <f t="shared" si="175"/>
        <v>44.966157251713042</v>
      </c>
    </row>
    <row r="1021" spans="1:30" x14ac:dyDescent="0.45">
      <c r="A1021" t="s">
        <v>5270</v>
      </c>
      <c r="B1021">
        <v>50.7</v>
      </c>
      <c r="C1021">
        <f t="shared" si="171"/>
        <v>-5.9999999999995168E-2</v>
      </c>
      <c r="D1021" s="13" t="str">
        <f t="shared" si="178"/>
        <v/>
      </c>
      <c r="E1021" s="11" t="str">
        <f t="shared" si="176"/>
        <v>마</v>
      </c>
      <c r="F1021" s="11" t="str">
        <f t="shared" si="177"/>
        <v>저</v>
      </c>
      <c r="I1021" t="str">
        <f t="shared" si="167"/>
        <v/>
      </c>
      <c r="J1021" t="str">
        <f t="shared" si="168"/>
        <v/>
      </c>
      <c r="K1021" t="str">
        <f t="shared" si="169"/>
        <v/>
      </c>
      <c r="L1021">
        <f t="shared" si="170"/>
        <v>50.7</v>
      </c>
      <c r="AB1021">
        <f t="shared" si="173"/>
        <v>0.99881796690307334</v>
      </c>
      <c r="AC1021">
        <f t="shared" si="174"/>
        <v>99.88179669030734</v>
      </c>
      <c r="AD1021">
        <f t="shared" si="175"/>
        <v>44.966117224817253</v>
      </c>
    </row>
    <row r="1022" spans="1:30" x14ac:dyDescent="0.45">
      <c r="A1022" t="s">
        <v>5272</v>
      </c>
      <c r="B1022">
        <v>50.67</v>
      </c>
      <c r="C1022">
        <f t="shared" si="171"/>
        <v>-3.0000000000001137E-2</v>
      </c>
      <c r="D1022" s="13" t="str">
        <f t="shared" si="178"/>
        <v/>
      </c>
      <c r="E1022" s="11" t="str">
        <f t="shared" si="176"/>
        <v>마</v>
      </c>
      <c r="F1022" s="11" t="str">
        <f t="shared" si="177"/>
        <v>저</v>
      </c>
      <c r="I1022" t="str">
        <f t="shared" si="167"/>
        <v/>
      </c>
      <c r="J1022" t="str">
        <f t="shared" si="168"/>
        <v/>
      </c>
      <c r="K1022" t="str">
        <f t="shared" si="169"/>
        <v/>
      </c>
      <c r="L1022">
        <f t="shared" si="170"/>
        <v>50.67</v>
      </c>
      <c r="AB1022">
        <f t="shared" si="173"/>
        <v>0.99940828402366866</v>
      </c>
      <c r="AC1022">
        <f t="shared" si="174"/>
        <v>99.940828402366861</v>
      </c>
      <c r="AD1022">
        <f t="shared" si="175"/>
        <v>44.983043569742428</v>
      </c>
    </row>
    <row r="1023" spans="1:30" x14ac:dyDescent="0.45">
      <c r="A1023" t="s">
        <v>5266</v>
      </c>
      <c r="B1023">
        <v>50.7</v>
      </c>
      <c r="C1023">
        <f t="shared" si="171"/>
        <v>3.0000000000001137E-2</v>
      </c>
      <c r="D1023" s="13" t="str">
        <f t="shared" si="178"/>
        <v/>
      </c>
      <c r="E1023" s="11" t="str">
        <f t="shared" si="176"/>
        <v>마</v>
      </c>
      <c r="F1023" s="11" t="str">
        <f t="shared" si="177"/>
        <v>저</v>
      </c>
      <c r="I1023" t="str">
        <f t="shared" si="167"/>
        <v/>
      </c>
      <c r="J1023" t="str">
        <f t="shared" si="168"/>
        <v/>
      </c>
      <c r="K1023" t="str">
        <f t="shared" si="169"/>
        <v/>
      </c>
      <c r="L1023">
        <f t="shared" si="170"/>
        <v>50.7</v>
      </c>
      <c r="AB1023">
        <f t="shared" si="173"/>
        <v>1.0005920663114269</v>
      </c>
      <c r="AC1023">
        <f t="shared" si="174"/>
        <v>100.0592066311427</v>
      </c>
      <c r="AD1023">
        <f t="shared" si="175"/>
        <v>45.016956430257579</v>
      </c>
    </row>
    <row r="1024" spans="1:30" x14ac:dyDescent="0.45">
      <c r="A1024" t="s">
        <v>5281</v>
      </c>
      <c r="B1024">
        <v>50.58</v>
      </c>
      <c r="C1024">
        <f t="shared" si="171"/>
        <v>-0.12000000000000455</v>
      </c>
      <c r="D1024" s="13" t="str">
        <f t="shared" si="178"/>
        <v/>
      </c>
      <c r="E1024" s="11" t="str">
        <f t="shared" si="176"/>
        <v>마</v>
      </c>
      <c r="F1024" s="11" t="str">
        <f t="shared" si="177"/>
        <v>저</v>
      </c>
      <c r="I1024" t="str">
        <f t="shared" si="167"/>
        <v/>
      </c>
      <c r="J1024" t="str">
        <f t="shared" si="168"/>
        <v/>
      </c>
      <c r="K1024" t="str">
        <f t="shared" si="169"/>
        <v/>
      </c>
      <c r="L1024">
        <f t="shared" si="170"/>
        <v>50.58</v>
      </c>
      <c r="AB1024">
        <f t="shared" si="173"/>
        <v>0.99763313609467452</v>
      </c>
      <c r="AC1024">
        <f t="shared" si="174"/>
        <v>99.763313609467446</v>
      </c>
      <c r="AD1024">
        <f t="shared" si="175"/>
        <v>44.932114037083068</v>
      </c>
    </row>
    <row r="1025" spans="1:30" x14ac:dyDescent="0.45">
      <c r="A1025" t="s">
        <v>5280</v>
      </c>
      <c r="B1025">
        <v>50.55</v>
      </c>
      <c r="C1025">
        <f t="shared" si="171"/>
        <v>-3.0000000000001137E-2</v>
      </c>
      <c r="D1025" s="13" t="str">
        <f t="shared" si="178"/>
        <v/>
      </c>
      <c r="E1025" s="11" t="str">
        <f t="shared" si="176"/>
        <v>마</v>
      </c>
      <c r="F1025" s="11" t="str">
        <f t="shared" si="177"/>
        <v>저</v>
      </c>
      <c r="I1025" t="str">
        <f t="shared" si="167"/>
        <v/>
      </c>
      <c r="J1025" t="str">
        <f t="shared" si="168"/>
        <v/>
      </c>
      <c r="K1025" t="str">
        <f t="shared" si="169"/>
        <v/>
      </c>
      <c r="L1025">
        <f t="shared" si="170"/>
        <v>50.55</v>
      </c>
      <c r="AB1025">
        <f t="shared" si="173"/>
        <v>0.99940688018979829</v>
      </c>
      <c r="AC1025">
        <f t="shared" si="174"/>
        <v>99.940688018979827</v>
      </c>
      <c r="AD1025">
        <f t="shared" si="175"/>
        <v>44.983003329032215</v>
      </c>
    </row>
    <row r="1026" spans="1:30" x14ac:dyDescent="0.45">
      <c r="A1026" t="s">
        <v>5285</v>
      </c>
      <c r="B1026">
        <v>50.4</v>
      </c>
      <c r="C1026">
        <f t="shared" si="171"/>
        <v>-0.14999999999999858</v>
      </c>
      <c r="D1026" s="13" t="str">
        <f t="shared" si="178"/>
        <v/>
      </c>
      <c r="E1026" s="11" t="str">
        <f t="shared" si="176"/>
        <v>마</v>
      </c>
      <c r="F1026" s="11" t="str">
        <f t="shared" si="177"/>
        <v>저</v>
      </c>
      <c r="I1026" t="str">
        <f t="shared" ref="I1026:I1089" si="179">IF(AND(E1026="플", F1026="고"),$B1026,"")</f>
        <v/>
      </c>
      <c r="J1026" t="str">
        <f t="shared" ref="J1026:J1089" si="180">IF(AND(E1026="플", F1026="저"),$B1026,"")</f>
        <v/>
      </c>
      <c r="K1026" t="str">
        <f t="shared" ref="K1026:K1089" si="181">IF(AND(E1026="마", F1026="고"),$B1026,"")</f>
        <v/>
      </c>
      <c r="L1026">
        <f t="shared" ref="L1026:L1089" si="182">IF(AND(E1026="마", F1026="저"),$B1026,"")</f>
        <v>50.4</v>
      </c>
      <c r="AB1026">
        <f t="shared" si="173"/>
        <v>0.9970326409495549</v>
      </c>
      <c r="AC1026">
        <f t="shared" si="174"/>
        <v>99.703264094955486</v>
      </c>
      <c r="AD1026">
        <f t="shared" si="175"/>
        <v>44.914865174819795</v>
      </c>
    </row>
    <row r="1027" spans="1:30" x14ac:dyDescent="0.45">
      <c r="A1027" t="s">
        <v>5288</v>
      </c>
      <c r="B1027">
        <v>50.46</v>
      </c>
      <c r="C1027">
        <f t="shared" ref="C1027:C1090" si="183">B1027-B1026</f>
        <v>6.0000000000002274E-2</v>
      </c>
      <c r="D1027" s="13" t="str">
        <f t="shared" si="178"/>
        <v/>
      </c>
      <c r="E1027" s="11" t="str">
        <f t="shared" si="176"/>
        <v>마</v>
      </c>
      <c r="F1027" s="11" t="str">
        <f t="shared" si="177"/>
        <v>저</v>
      </c>
      <c r="I1027" t="str">
        <f t="shared" si="179"/>
        <v/>
      </c>
      <c r="J1027" t="str">
        <f t="shared" si="180"/>
        <v/>
      </c>
      <c r="K1027" t="str">
        <f t="shared" si="181"/>
        <v/>
      </c>
      <c r="L1027">
        <f t="shared" si="182"/>
        <v>50.46</v>
      </c>
      <c r="AB1027">
        <f t="shared" ref="AB1027:AB1090" si="184">B1027/B1026</f>
        <v>1.0011904761904762</v>
      </c>
      <c r="AC1027">
        <f t="shared" si="174"/>
        <v>100.11904761904762</v>
      </c>
      <c r="AD1027">
        <f t="shared" si="175"/>
        <v>45.034084338342851</v>
      </c>
    </row>
    <row r="1028" spans="1:30" x14ac:dyDescent="0.45">
      <c r="A1028" t="s">
        <v>5295</v>
      </c>
      <c r="B1028">
        <v>50.37</v>
      </c>
      <c r="C1028">
        <f t="shared" si="183"/>
        <v>-9.0000000000003411E-2</v>
      </c>
      <c r="D1028" s="13" t="str">
        <f t="shared" si="178"/>
        <v/>
      </c>
      <c r="E1028" s="11" t="str">
        <f t="shared" si="176"/>
        <v>마</v>
      </c>
      <c r="F1028" s="11" t="str">
        <f t="shared" si="177"/>
        <v>저</v>
      </c>
      <c r="I1028" t="str">
        <f t="shared" si="179"/>
        <v/>
      </c>
      <c r="J1028" t="str">
        <f t="shared" si="180"/>
        <v/>
      </c>
      <c r="K1028" t="str">
        <f t="shared" si="181"/>
        <v/>
      </c>
      <c r="L1028">
        <f t="shared" si="182"/>
        <v>50.37</v>
      </c>
      <c r="AB1028">
        <f t="shared" si="184"/>
        <v>0.99821640903686082</v>
      </c>
      <c r="AC1028">
        <f t="shared" ref="AC1028:AC1091" si="185">AB1028*100</f>
        <v>99.821640903686088</v>
      </c>
      <c r="AD1028">
        <f t="shared" ref="AD1028:AD1091" si="186">DEGREES(ATAN(AC1028/100))</f>
        <v>44.948858288339608</v>
      </c>
    </row>
    <row r="1029" spans="1:30" x14ac:dyDescent="0.45">
      <c r="A1029" t="s">
        <v>5294</v>
      </c>
      <c r="B1029">
        <v>50.28</v>
      </c>
      <c r="C1029">
        <f t="shared" si="183"/>
        <v>-8.9999999999996305E-2</v>
      </c>
      <c r="D1029" s="13" t="str">
        <f t="shared" si="178"/>
        <v/>
      </c>
      <c r="E1029" s="11" t="str">
        <f t="shared" si="176"/>
        <v>마</v>
      </c>
      <c r="F1029" s="11" t="str">
        <f t="shared" si="177"/>
        <v>저</v>
      </c>
      <c r="I1029" t="str">
        <f t="shared" si="179"/>
        <v/>
      </c>
      <c r="J1029" t="str">
        <f t="shared" si="180"/>
        <v/>
      </c>
      <c r="K1029" t="str">
        <f t="shared" si="181"/>
        <v/>
      </c>
      <c r="L1029">
        <f t="shared" si="182"/>
        <v>50.28</v>
      </c>
      <c r="AB1029">
        <f t="shared" si="184"/>
        <v>0.99821322215604535</v>
      </c>
      <c r="AC1029">
        <f t="shared" si="185"/>
        <v>99.821322215604539</v>
      </c>
      <c r="AD1029">
        <f t="shared" si="186"/>
        <v>44.948766827801144</v>
      </c>
    </row>
    <row r="1030" spans="1:30" s="6" customFormat="1" x14ac:dyDescent="0.45">
      <c r="A1030" s="6" t="s">
        <v>5301</v>
      </c>
      <c r="B1030" s="6">
        <v>65.64</v>
      </c>
      <c r="C1030" s="6">
        <f t="shared" si="183"/>
        <v>15.36</v>
      </c>
      <c r="D1030" s="12" t="str">
        <f>IF(AND(ABS(C1030)&gt;15,ABS(C1029)&lt;15),"변곡점","")</f>
        <v>변곡점</v>
      </c>
      <c r="E1030" s="12" t="str">
        <f t="shared" si="176"/>
        <v>플</v>
      </c>
      <c r="F1030" s="12" t="str">
        <f t="shared" si="177"/>
        <v>고</v>
      </c>
      <c r="I1030" s="6">
        <f t="shared" si="179"/>
        <v>65.64</v>
      </c>
      <c r="J1030" s="6" t="str">
        <f t="shared" si="180"/>
        <v/>
      </c>
      <c r="K1030" s="6" t="str">
        <f t="shared" si="181"/>
        <v/>
      </c>
      <c r="L1030" s="6" t="str">
        <f t="shared" si="182"/>
        <v/>
      </c>
      <c r="AB1030" s="6">
        <f t="shared" si="184"/>
        <v>1.305489260143198</v>
      </c>
      <c r="AC1030" s="6">
        <f t="shared" si="185"/>
        <v>130.54892601431979</v>
      </c>
      <c r="AD1030" s="6">
        <f t="shared" si="186"/>
        <v>52.548017218965555</v>
      </c>
    </row>
    <row r="1031" spans="1:30" s="6" customFormat="1" x14ac:dyDescent="0.45">
      <c r="A1031" s="6" t="s">
        <v>4685</v>
      </c>
      <c r="B1031" s="6">
        <v>81.569999999999993</v>
      </c>
      <c r="C1031" s="6">
        <f t="shared" si="183"/>
        <v>15.929999999999993</v>
      </c>
      <c r="D1031" s="12" t="str">
        <f t="shared" ref="D1031:D1094" si="187">IF(AND(ABS(C1031)&gt;15,ABS(C1030)&lt;15),"변곡점","")</f>
        <v/>
      </c>
      <c r="E1031" s="12" t="str">
        <f t="shared" si="176"/>
        <v>플</v>
      </c>
      <c r="F1031" s="12" t="str">
        <f t="shared" si="177"/>
        <v>고</v>
      </c>
      <c r="I1031" s="6">
        <f t="shared" si="179"/>
        <v>81.569999999999993</v>
      </c>
      <c r="J1031" s="6" t="str">
        <f t="shared" si="180"/>
        <v/>
      </c>
      <c r="K1031" s="6" t="str">
        <f t="shared" si="181"/>
        <v/>
      </c>
      <c r="L1031" s="6" t="str">
        <f t="shared" si="182"/>
        <v/>
      </c>
      <c r="AB1031" s="6">
        <f t="shared" si="184"/>
        <v>1.2426873857404022</v>
      </c>
      <c r="AC1031" s="6">
        <f t="shared" si="185"/>
        <v>124.26873857404021</v>
      </c>
      <c r="AD1031" s="6">
        <f t="shared" si="186"/>
        <v>51.176101717563355</v>
      </c>
    </row>
    <row r="1032" spans="1:30" x14ac:dyDescent="0.45">
      <c r="A1032" t="s">
        <v>4698</v>
      </c>
      <c r="B1032">
        <v>82.11</v>
      </c>
      <c r="C1032">
        <f t="shared" si="183"/>
        <v>0.54000000000000625</v>
      </c>
      <c r="D1032" s="13" t="str">
        <f t="shared" si="187"/>
        <v/>
      </c>
      <c r="E1032" s="11" t="str">
        <f t="shared" si="176"/>
        <v>플</v>
      </c>
      <c r="F1032" s="11" t="str">
        <f t="shared" si="177"/>
        <v>저</v>
      </c>
      <c r="I1032" t="str">
        <f t="shared" si="179"/>
        <v/>
      </c>
      <c r="J1032">
        <f t="shared" si="180"/>
        <v>82.11</v>
      </c>
      <c r="K1032" t="str">
        <f t="shared" si="181"/>
        <v/>
      </c>
      <c r="L1032" t="str">
        <f t="shared" si="182"/>
        <v/>
      </c>
      <c r="AB1032">
        <f t="shared" si="184"/>
        <v>1.0066200809121002</v>
      </c>
      <c r="AC1032">
        <f t="shared" si="185"/>
        <v>100.66200809121003</v>
      </c>
      <c r="AD1032">
        <f t="shared" si="186"/>
        <v>45.189024979756148</v>
      </c>
    </row>
    <row r="1033" spans="1:30" x14ac:dyDescent="0.45">
      <c r="A1033" t="s">
        <v>5334</v>
      </c>
      <c r="B1033">
        <v>83.07</v>
      </c>
      <c r="C1033">
        <f t="shared" si="183"/>
        <v>0.95999999999999375</v>
      </c>
      <c r="D1033" s="13" t="str">
        <f t="shared" si="187"/>
        <v/>
      </c>
      <c r="E1033" s="11" t="str">
        <f t="shared" si="176"/>
        <v>플</v>
      </c>
      <c r="F1033" s="11" t="str">
        <f t="shared" si="177"/>
        <v>저</v>
      </c>
      <c r="I1033" t="str">
        <f t="shared" si="179"/>
        <v/>
      </c>
      <c r="J1033">
        <f t="shared" si="180"/>
        <v>83.07</v>
      </c>
      <c r="K1033" t="str">
        <f t="shared" si="181"/>
        <v/>
      </c>
      <c r="L1033" t="str">
        <f t="shared" si="182"/>
        <v/>
      </c>
      <c r="AB1033">
        <f t="shared" si="184"/>
        <v>1.011691633175009</v>
      </c>
      <c r="AC1033">
        <f t="shared" si="185"/>
        <v>101.1691633175009</v>
      </c>
      <c r="AD1033">
        <f t="shared" si="186"/>
        <v>45.332990247284364</v>
      </c>
    </row>
    <row r="1034" spans="1:30" x14ac:dyDescent="0.45">
      <c r="A1034" t="s">
        <v>5331</v>
      </c>
      <c r="B1034">
        <v>81.09</v>
      </c>
      <c r="C1034">
        <f t="shared" si="183"/>
        <v>-1.9799999999999898</v>
      </c>
      <c r="D1034" s="13" t="str">
        <f t="shared" si="187"/>
        <v/>
      </c>
      <c r="E1034" s="11" t="str">
        <f t="shared" si="176"/>
        <v>플</v>
      </c>
      <c r="F1034" s="11" t="str">
        <f t="shared" si="177"/>
        <v>저</v>
      </c>
      <c r="I1034" t="str">
        <f t="shared" si="179"/>
        <v/>
      </c>
      <c r="J1034">
        <f t="shared" si="180"/>
        <v>81.09</v>
      </c>
      <c r="K1034" t="str">
        <f t="shared" si="181"/>
        <v/>
      </c>
      <c r="L1034" t="str">
        <f t="shared" si="182"/>
        <v/>
      </c>
      <c r="AB1034">
        <f t="shared" si="184"/>
        <v>0.97616468039003257</v>
      </c>
      <c r="AC1034">
        <f t="shared" si="185"/>
        <v>97.616468039003252</v>
      </c>
      <c r="AD1034">
        <f t="shared" si="186"/>
        <v>44.308965992599354</v>
      </c>
    </row>
    <row r="1035" spans="1:30" x14ac:dyDescent="0.45">
      <c r="A1035" t="s">
        <v>5346</v>
      </c>
      <c r="B1035">
        <v>53.16</v>
      </c>
      <c r="C1035">
        <f t="shared" si="183"/>
        <v>-27.930000000000007</v>
      </c>
      <c r="D1035" s="13" t="str">
        <f t="shared" si="187"/>
        <v>변곡점</v>
      </c>
      <c r="E1035" s="11" t="str">
        <f t="shared" si="176"/>
        <v>마</v>
      </c>
      <c r="F1035" s="11" t="str">
        <f t="shared" si="177"/>
        <v>고</v>
      </c>
      <c r="I1035" t="str">
        <f t="shared" si="179"/>
        <v/>
      </c>
      <c r="J1035" t="str">
        <f t="shared" si="180"/>
        <v/>
      </c>
      <c r="K1035">
        <f t="shared" si="181"/>
        <v>53.16</v>
      </c>
      <c r="L1035" t="str">
        <f t="shared" si="182"/>
        <v/>
      </c>
      <c r="AB1035">
        <f t="shared" si="184"/>
        <v>0.65556788753237139</v>
      </c>
      <c r="AC1035">
        <f t="shared" si="185"/>
        <v>65.556788753237143</v>
      </c>
      <c r="AD1035">
        <f t="shared" si="186"/>
        <v>33.247561936924001</v>
      </c>
    </row>
    <row r="1036" spans="1:30" x14ac:dyDescent="0.45">
      <c r="A1036" t="s">
        <v>5347</v>
      </c>
      <c r="B1036">
        <v>52.83</v>
      </c>
      <c r="C1036">
        <f t="shared" si="183"/>
        <v>-0.32999999999999829</v>
      </c>
      <c r="D1036" s="13" t="str">
        <f t="shared" si="187"/>
        <v/>
      </c>
      <c r="E1036" s="11" t="str">
        <f t="shared" si="176"/>
        <v>마</v>
      </c>
      <c r="F1036" s="11" t="str">
        <f t="shared" si="177"/>
        <v>저</v>
      </c>
      <c r="I1036" t="str">
        <f t="shared" si="179"/>
        <v/>
      </c>
      <c r="J1036" t="str">
        <f t="shared" si="180"/>
        <v/>
      </c>
      <c r="K1036" t="str">
        <f t="shared" si="181"/>
        <v/>
      </c>
      <c r="L1036">
        <f t="shared" si="182"/>
        <v>52.83</v>
      </c>
      <c r="AB1036">
        <f t="shared" si="184"/>
        <v>0.99379232505643345</v>
      </c>
      <c r="AC1036">
        <f t="shared" si="185"/>
        <v>99.379232505643344</v>
      </c>
      <c r="AD1036">
        <f t="shared" si="186"/>
        <v>44.821610093937323</v>
      </c>
    </row>
    <row r="1037" spans="1:30" x14ac:dyDescent="0.45">
      <c r="A1037" t="s">
        <v>5356</v>
      </c>
      <c r="B1037">
        <v>52.8</v>
      </c>
      <c r="C1037">
        <f t="shared" si="183"/>
        <v>-3.0000000000001137E-2</v>
      </c>
      <c r="D1037" s="13" t="str">
        <f t="shared" si="187"/>
        <v/>
      </c>
      <c r="E1037" s="11" t="str">
        <f t="shared" si="176"/>
        <v>마</v>
      </c>
      <c r="F1037" s="11" t="str">
        <f t="shared" si="177"/>
        <v>저</v>
      </c>
      <c r="I1037" t="str">
        <f t="shared" si="179"/>
        <v/>
      </c>
      <c r="J1037" t="str">
        <f t="shared" si="180"/>
        <v/>
      </c>
      <c r="K1037" t="str">
        <f t="shared" si="181"/>
        <v/>
      </c>
      <c r="L1037">
        <f t="shared" si="182"/>
        <v>52.8</v>
      </c>
      <c r="AB1037">
        <f t="shared" si="184"/>
        <v>0.99943214082907439</v>
      </c>
      <c r="AC1037">
        <f t="shared" si="185"/>
        <v>99.943214082907446</v>
      </c>
      <c r="AD1037">
        <f t="shared" si="186"/>
        <v>44.983727413242676</v>
      </c>
    </row>
    <row r="1038" spans="1:30" x14ac:dyDescent="0.45">
      <c r="A1038" t="s">
        <v>5348</v>
      </c>
      <c r="B1038">
        <v>52.86</v>
      </c>
      <c r="C1038">
        <f t="shared" si="183"/>
        <v>6.0000000000002274E-2</v>
      </c>
      <c r="D1038" s="13" t="str">
        <f t="shared" si="187"/>
        <v/>
      </c>
      <c r="E1038" s="11" t="str">
        <f t="shared" si="176"/>
        <v>마</v>
      </c>
      <c r="F1038" s="11" t="str">
        <f t="shared" si="177"/>
        <v>저</v>
      </c>
      <c r="I1038" t="str">
        <f t="shared" si="179"/>
        <v/>
      </c>
      <c r="J1038" t="str">
        <f t="shared" si="180"/>
        <v/>
      </c>
      <c r="K1038" t="str">
        <f t="shared" si="181"/>
        <v/>
      </c>
      <c r="L1038">
        <f t="shared" si="182"/>
        <v>52.86</v>
      </c>
      <c r="AB1038">
        <f t="shared" si="184"/>
        <v>1.0011363636363637</v>
      </c>
      <c r="AC1038">
        <f t="shared" si="185"/>
        <v>100.11363636363637</v>
      </c>
      <c r="AD1038">
        <f t="shared" si="186"/>
        <v>45.032535930354619</v>
      </c>
    </row>
    <row r="1039" spans="1:30" x14ac:dyDescent="0.45">
      <c r="A1039" t="s">
        <v>5362</v>
      </c>
      <c r="B1039">
        <v>52.77</v>
      </c>
      <c r="C1039">
        <f t="shared" si="183"/>
        <v>-8.9999999999996305E-2</v>
      </c>
      <c r="D1039" s="13" t="str">
        <f t="shared" si="187"/>
        <v/>
      </c>
      <c r="E1039" s="11" t="str">
        <f t="shared" si="176"/>
        <v>마</v>
      </c>
      <c r="F1039" s="11" t="str">
        <f t="shared" si="177"/>
        <v>저</v>
      </c>
      <c r="I1039" t="str">
        <f t="shared" si="179"/>
        <v/>
      </c>
      <c r="J1039" t="str">
        <f t="shared" si="180"/>
        <v/>
      </c>
      <c r="K1039" t="str">
        <f t="shared" si="181"/>
        <v/>
      </c>
      <c r="L1039">
        <f t="shared" si="182"/>
        <v>52.77</v>
      </c>
      <c r="AB1039">
        <f t="shared" si="184"/>
        <v>0.99829738933030654</v>
      </c>
      <c r="AC1039">
        <f t="shared" si="185"/>
        <v>99.829738933030654</v>
      </c>
      <c r="AD1039">
        <f t="shared" si="186"/>
        <v>44.951182250228619</v>
      </c>
    </row>
    <row r="1040" spans="1:30" x14ac:dyDescent="0.45">
      <c r="A1040" t="s">
        <v>5363</v>
      </c>
      <c r="B1040">
        <v>52.86</v>
      </c>
      <c r="C1040">
        <f t="shared" si="183"/>
        <v>8.9999999999996305E-2</v>
      </c>
      <c r="D1040" s="13" t="str">
        <f t="shared" si="187"/>
        <v/>
      </c>
      <c r="E1040" s="11" t="str">
        <f t="shared" si="176"/>
        <v>마</v>
      </c>
      <c r="F1040" s="11" t="str">
        <f t="shared" si="177"/>
        <v>저</v>
      </c>
      <c r="I1040" t="str">
        <f t="shared" si="179"/>
        <v/>
      </c>
      <c r="J1040" t="str">
        <f t="shared" si="180"/>
        <v/>
      </c>
      <c r="K1040" t="str">
        <f t="shared" si="181"/>
        <v/>
      </c>
      <c r="L1040">
        <f t="shared" si="182"/>
        <v>52.86</v>
      </c>
      <c r="AB1040">
        <f t="shared" si="184"/>
        <v>1.0017055144968732</v>
      </c>
      <c r="AC1040">
        <f t="shared" si="185"/>
        <v>100.17055144968732</v>
      </c>
      <c r="AD1040">
        <f t="shared" si="186"/>
        <v>45.048817749771381</v>
      </c>
    </row>
    <row r="1041" spans="1:30" x14ac:dyDescent="0.45">
      <c r="A1041" t="s">
        <v>5367</v>
      </c>
      <c r="B1041">
        <v>52.68</v>
      </c>
      <c r="C1041">
        <f t="shared" si="183"/>
        <v>-0.17999999999999972</v>
      </c>
      <c r="D1041" s="13" t="str">
        <f t="shared" si="187"/>
        <v/>
      </c>
      <c r="E1041" s="11" t="str">
        <f t="shared" si="176"/>
        <v>마</v>
      </c>
      <c r="F1041" s="11" t="str">
        <f t="shared" si="177"/>
        <v>저</v>
      </c>
      <c r="I1041" t="str">
        <f t="shared" si="179"/>
        <v/>
      </c>
      <c r="J1041" t="str">
        <f t="shared" si="180"/>
        <v/>
      </c>
      <c r="K1041" t="str">
        <f t="shared" si="181"/>
        <v/>
      </c>
      <c r="L1041">
        <f t="shared" si="182"/>
        <v>52.68</v>
      </c>
      <c r="AB1041">
        <f t="shared" si="184"/>
        <v>0.99659477866061297</v>
      </c>
      <c r="AC1041">
        <f t="shared" si="185"/>
        <v>99.659477866061295</v>
      </c>
      <c r="AD1041">
        <f t="shared" si="186"/>
        <v>44.902281312178097</v>
      </c>
    </row>
    <row r="1042" spans="1:30" x14ac:dyDescent="0.45">
      <c r="A1042" t="s">
        <v>5370</v>
      </c>
      <c r="B1042">
        <v>52.56</v>
      </c>
      <c r="C1042">
        <f t="shared" si="183"/>
        <v>-0.11999999999999744</v>
      </c>
      <c r="D1042" s="13" t="str">
        <f t="shared" si="187"/>
        <v/>
      </c>
      <c r="E1042" s="11" t="str">
        <f t="shared" si="176"/>
        <v>마</v>
      </c>
      <c r="F1042" s="11" t="str">
        <f t="shared" si="177"/>
        <v>저</v>
      </c>
      <c r="I1042" t="str">
        <f t="shared" si="179"/>
        <v/>
      </c>
      <c r="J1042" t="str">
        <f t="shared" si="180"/>
        <v/>
      </c>
      <c r="K1042" t="str">
        <f t="shared" si="181"/>
        <v/>
      </c>
      <c r="L1042">
        <f t="shared" si="182"/>
        <v>52.56</v>
      </c>
      <c r="AB1042">
        <f t="shared" si="184"/>
        <v>0.99772209567198178</v>
      </c>
      <c r="AC1042">
        <f t="shared" si="185"/>
        <v>99.772209567198175</v>
      </c>
      <c r="AD1042">
        <f t="shared" si="186"/>
        <v>44.934668466725604</v>
      </c>
    </row>
    <row r="1043" spans="1:30" x14ac:dyDescent="0.45">
      <c r="A1043" t="s">
        <v>5379</v>
      </c>
      <c r="B1043">
        <v>52.59</v>
      </c>
      <c r="C1043">
        <f t="shared" si="183"/>
        <v>3.0000000000001137E-2</v>
      </c>
      <c r="D1043" s="13" t="str">
        <f t="shared" si="187"/>
        <v/>
      </c>
      <c r="E1043" s="11" t="str">
        <f t="shared" si="176"/>
        <v>마</v>
      </c>
      <c r="F1043" s="11" t="str">
        <f t="shared" si="177"/>
        <v>저</v>
      </c>
      <c r="I1043" t="str">
        <f t="shared" si="179"/>
        <v/>
      </c>
      <c r="J1043" t="str">
        <f t="shared" si="180"/>
        <v/>
      </c>
      <c r="K1043" t="str">
        <f t="shared" si="181"/>
        <v/>
      </c>
      <c r="L1043">
        <f t="shared" si="182"/>
        <v>52.59</v>
      </c>
      <c r="AB1043">
        <f t="shared" si="184"/>
        <v>1.0005707762557079</v>
      </c>
      <c r="AC1043">
        <f t="shared" si="185"/>
        <v>100.05707762557078</v>
      </c>
      <c r="AD1043">
        <f t="shared" si="186"/>
        <v>45.016346869602991</v>
      </c>
    </row>
    <row r="1044" spans="1:30" x14ac:dyDescent="0.45">
      <c r="A1044" t="s">
        <v>5381</v>
      </c>
      <c r="B1044">
        <v>52.59</v>
      </c>
      <c r="C1044">
        <f t="shared" si="183"/>
        <v>0</v>
      </c>
      <c r="D1044" s="13" t="str">
        <f t="shared" si="187"/>
        <v/>
      </c>
      <c r="E1044" s="11" t="str">
        <f t="shared" si="176"/>
        <v>마</v>
      </c>
      <c r="F1044" s="11" t="str">
        <f t="shared" si="177"/>
        <v>저</v>
      </c>
      <c r="I1044" t="str">
        <f t="shared" si="179"/>
        <v/>
      </c>
      <c r="J1044" t="str">
        <f t="shared" si="180"/>
        <v/>
      </c>
      <c r="K1044" t="str">
        <f t="shared" si="181"/>
        <v/>
      </c>
      <c r="L1044">
        <f t="shared" si="182"/>
        <v>52.59</v>
      </c>
      <c r="AB1044">
        <f t="shared" si="184"/>
        <v>1</v>
      </c>
      <c r="AC1044">
        <f t="shared" si="185"/>
        <v>100</v>
      </c>
      <c r="AD1044">
        <f t="shared" si="186"/>
        <v>45</v>
      </c>
    </row>
    <row r="1045" spans="1:30" x14ac:dyDescent="0.45">
      <c r="A1045" t="s">
        <v>5388</v>
      </c>
      <c r="B1045">
        <v>52.5</v>
      </c>
      <c r="C1045">
        <f t="shared" si="183"/>
        <v>-9.0000000000003411E-2</v>
      </c>
      <c r="D1045" s="13" t="str">
        <f t="shared" si="187"/>
        <v/>
      </c>
      <c r="E1045" s="11" t="str">
        <f t="shared" si="176"/>
        <v>마</v>
      </c>
      <c r="F1045" s="11" t="str">
        <f t="shared" si="177"/>
        <v>저</v>
      </c>
      <c r="I1045" t="str">
        <f t="shared" si="179"/>
        <v/>
      </c>
      <c r="J1045" t="str">
        <f t="shared" si="180"/>
        <v/>
      </c>
      <c r="K1045" t="str">
        <f t="shared" si="181"/>
        <v/>
      </c>
      <c r="L1045">
        <f t="shared" si="182"/>
        <v>52.5</v>
      </c>
      <c r="AB1045">
        <f t="shared" si="184"/>
        <v>0.99828864803194517</v>
      </c>
      <c r="AC1045">
        <f t="shared" si="185"/>
        <v>99.82886480319452</v>
      </c>
      <c r="AD1045">
        <f t="shared" si="186"/>
        <v>44.950931402650163</v>
      </c>
    </row>
    <row r="1046" spans="1:30" x14ac:dyDescent="0.45">
      <c r="A1046" t="s">
        <v>5393</v>
      </c>
      <c r="B1046">
        <v>52.35</v>
      </c>
      <c r="C1046">
        <f t="shared" si="183"/>
        <v>-0.14999999999999858</v>
      </c>
      <c r="D1046" s="13" t="str">
        <f t="shared" si="187"/>
        <v/>
      </c>
      <c r="E1046" s="11" t="str">
        <f t="shared" si="176"/>
        <v>마</v>
      </c>
      <c r="F1046" s="11" t="str">
        <f t="shared" si="177"/>
        <v>저</v>
      </c>
      <c r="I1046" t="str">
        <f t="shared" si="179"/>
        <v/>
      </c>
      <c r="J1046" t="str">
        <f t="shared" si="180"/>
        <v/>
      </c>
      <c r="K1046" t="str">
        <f t="shared" si="181"/>
        <v/>
      </c>
      <c r="L1046">
        <f t="shared" si="182"/>
        <v>52.35</v>
      </c>
      <c r="AB1046">
        <f t="shared" si="184"/>
        <v>0.99714285714285722</v>
      </c>
      <c r="AC1046">
        <f t="shared" si="185"/>
        <v>99.714285714285722</v>
      </c>
      <c r="AD1046">
        <f t="shared" si="186"/>
        <v>44.918031844885824</v>
      </c>
    </row>
    <row r="1047" spans="1:30" x14ac:dyDescent="0.45">
      <c r="A1047" t="s">
        <v>5402</v>
      </c>
      <c r="B1047">
        <v>52.44</v>
      </c>
      <c r="C1047">
        <f t="shared" si="183"/>
        <v>8.9999999999996305E-2</v>
      </c>
      <c r="D1047" s="13" t="str">
        <f t="shared" si="187"/>
        <v/>
      </c>
      <c r="E1047" s="11" t="str">
        <f t="shared" si="176"/>
        <v>마</v>
      </c>
      <c r="F1047" s="11" t="str">
        <f t="shared" si="177"/>
        <v>저</v>
      </c>
      <c r="I1047" t="str">
        <f t="shared" si="179"/>
        <v/>
      </c>
      <c r="J1047" t="str">
        <f t="shared" si="180"/>
        <v/>
      </c>
      <c r="K1047" t="str">
        <f t="shared" si="181"/>
        <v/>
      </c>
      <c r="L1047">
        <f t="shared" si="182"/>
        <v>52.44</v>
      </c>
      <c r="AB1047">
        <f t="shared" si="184"/>
        <v>1.0017191977077362</v>
      </c>
      <c r="AC1047">
        <f t="shared" si="185"/>
        <v>100.17191977077363</v>
      </c>
      <c r="AD1047">
        <f t="shared" si="186"/>
        <v>45.049209074227171</v>
      </c>
    </row>
    <row r="1048" spans="1:30" x14ac:dyDescent="0.45">
      <c r="A1048" t="s">
        <v>5400</v>
      </c>
      <c r="B1048">
        <v>52.17</v>
      </c>
      <c r="C1048">
        <f t="shared" si="183"/>
        <v>-0.26999999999999602</v>
      </c>
      <c r="D1048" s="13" t="str">
        <f t="shared" si="187"/>
        <v/>
      </c>
      <c r="E1048" s="11" t="str">
        <f t="shared" si="176"/>
        <v>마</v>
      </c>
      <c r="F1048" s="11" t="str">
        <f t="shared" si="177"/>
        <v>저</v>
      </c>
      <c r="I1048" t="str">
        <f t="shared" si="179"/>
        <v/>
      </c>
      <c r="J1048" t="str">
        <f t="shared" si="180"/>
        <v/>
      </c>
      <c r="K1048" t="str">
        <f t="shared" si="181"/>
        <v/>
      </c>
      <c r="L1048">
        <f t="shared" si="182"/>
        <v>52.17</v>
      </c>
      <c r="AB1048">
        <f t="shared" si="184"/>
        <v>0.9948512585812358</v>
      </c>
      <c r="AC1048">
        <f t="shared" si="185"/>
        <v>99.485125858123581</v>
      </c>
      <c r="AD1048">
        <f t="shared" si="186"/>
        <v>44.852119050596265</v>
      </c>
    </row>
    <row r="1049" spans="1:30" x14ac:dyDescent="0.45">
      <c r="A1049" t="s">
        <v>5397</v>
      </c>
      <c r="B1049">
        <v>52.35</v>
      </c>
      <c r="C1049">
        <f t="shared" si="183"/>
        <v>0.17999999999999972</v>
      </c>
      <c r="D1049" s="13" t="str">
        <f t="shared" si="187"/>
        <v/>
      </c>
      <c r="E1049" s="11" t="str">
        <f t="shared" si="176"/>
        <v>마</v>
      </c>
      <c r="F1049" s="11" t="str">
        <f t="shared" si="177"/>
        <v>저</v>
      </c>
      <c r="I1049" t="str">
        <f t="shared" si="179"/>
        <v/>
      </c>
      <c r="J1049" t="str">
        <f t="shared" si="180"/>
        <v/>
      </c>
      <c r="K1049" t="str">
        <f t="shared" si="181"/>
        <v/>
      </c>
      <c r="L1049">
        <f t="shared" si="182"/>
        <v>52.35</v>
      </c>
      <c r="AB1049">
        <f t="shared" si="184"/>
        <v>1.0034502587694076</v>
      </c>
      <c r="AC1049">
        <f t="shared" si="185"/>
        <v>100.34502587694077</v>
      </c>
      <c r="AD1049">
        <f t="shared" si="186"/>
        <v>45.098672312634918</v>
      </c>
    </row>
    <row r="1050" spans="1:30" x14ac:dyDescent="0.45">
      <c r="A1050" t="s">
        <v>5409</v>
      </c>
      <c r="B1050">
        <v>52.2</v>
      </c>
      <c r="C1050">
        <f t="shared" si="183"/>
        <v>-0.14999999999999858</v>
      </c>
      <c r="D1050" s="13" t="str">
        <f t="shared" si="187"/>
        <v/>
      </c>
      <c r="E1050" s="11" t="str">
        <f t="shared" si="176"/>
        <v>마</v>
      </c>
      <c r="F1050" s="11" t="str">
        <f t="shared" si="177"/>
        <v>저</v>
      </c>
      <c r="I1050" t="str">
        <f t="shared" si="179"/>
        <v/>
      </c>
      <c r="J1050" t="str">
        <f t="shared" si="180"/>
        <v/>
      </c>
      <c r="K1050" t="str">
        <f t="shared" si="181"/>
        <v/>
      </c>
      <c r="L1050">
        <f t="shared" si="182"/>
        <v>52.2</v>
      </c>
      <c r="AB1050">
        <f t="shared" si="184"/>
        <v>0.99713467048710602</v>
      </c>
      <c r="AC1050">
        <f t="shared" si="185"/>
        <v>99.713467048710598</v>
      </c>
      <c r="AD1050">
        <f t="shared" si="186"/>
        <v>44.917796642467486</v>
      </c>
    </row>
    <row r="1051" spans="1:30" x14ac:dyDescent="0.45">
      <c r="A1051" t="s">
        <v>5411</v>
      </c>
      <c r="B1051">
        <v>52.26</v>
      </c>
      <c r="C1051">
        <f t="shared" si="183"/>
        <v>5.9999999999995168E-2</v>
      </c>
      <c r="D1051" s="13" t="str">
        <f t="shared" si="187"/>
        <v/>
      </c>
      <c r="E1051" s="11" t="str">
        <f t="shared" ref="E1051:E1114" si="188">IF(D1051="변곡점",IF(E1050="마","플","마"),E1050)</f>
        <v>마</v>
      </c>
      <c r="F1051" s="11" t="str">
        <f t="shared" ref="F1051:F1114" si="189">IF(ABS(C1051)&gt;15,"고","저")</f>
        <v>저</v>
      </c>
      <c r="I1051" t="str">
        <f t="shared" si="179"/>
        <v/>
      </c>
      <c r="J1051" t="str">
        <f t="shared" si="180"/>
        <v/>
      </c>
      <c r="K1051" t="str">
        <f t="shared" si="181"/>
        <v/>
      </c>
      <c r="L1051">
        <f t="shared" si="182"/>
        <v>52.26</v>
      </c>
      <c r="AB1051">
        <f t="shared" si="184"/>
        <v>1.0011494252873563</v>
      </c>
      <c r="AC1051">
        <f t="shared" si="185"/>
        <v>100.11494252873563</v>
      </c>
      <c r="AD1051">
        <f t="shared" si="186"/>
        <v>45.032909691678448</v>
      </c>
    </row>
    <row r="1052" spans="1:30" x14ac:dyDescent="0.45">
      <c r="A1052" t="s">
        <v>5414</v>
      </c>
      <c r="B1052">
        <v>52.14</v>
      </c>
      <c r="C1052">
        <f t="shared" si="183"/>
        <v>-0.11999999999999744</v>
      </c>
      <c r="D1052" s="13" t="str">
        <f t="shared" si="187"/>
        <v/>
      </c>
      <c r="E1052" s="11" t="str">
        <f t="shared" si="188"/>
        <v>마</v>
      </c>
      <c r="F1052" s="11" t="str">
        <f t="shared" si="189"/>
        <v>저</v>
      </c>
      <c r="I1052" t="str">
        <f t="shared" si="179"/>
        <v/>
      </c>
      <c r="J1052" t="str">
        <f t="shared" si="180"/>
        <v/>
      </c>
      <c r="K1052" t="str">
        <f t="shared" si="181"/>
        <v/>
      </c>
      <c r="L1052">
        <f t="shared" si="182"/>
        <v>52.14</v>
      </c>
      <c r="AB1052">
        <f t="shared" si="184"/>
        <v>0.99770378874856491</v>
      </c>
      <c r="AC1052">
        <f t="shared" si="185"/>
        <v>99.77037887485649</v>
      </c>
      <c r="AD1052">
        <f t="shared" si="186"/>
        <v>44.934142811171903</v>
      </c>
    </row>
    <row r="1053" spans="1:30" x14ac:dyDescent="0.45">
      <c r="A1053" t="s">
        <v>5415</v>
      </c>
      <c r="B1053">
        <v>52.14</v>
      </c>
      <c r="C1053">
        <f t="shared" si="183"/>
        <v>0</v>
      </c>
      <c r="D1053" s="13" t="str">
        <f t="shared" si="187"/>
        <v/>
      </c>
      <c r="E1053" s="11" t="str">
        <f t="shared" si="188"/>
        <v>마</v>
      </c>
      <c r="F1053" s="11" t="str">
        <f t="shared" si="189"/>
        <v>저</v>
      </c>
      <c r="I1053" t="str">
        <f t="shared" si="179"/>
        <v/>
      </c>
      <c r="J1053" t="str">
        <f t="shared" si="180"/>
        <v/>
      </c>
      <c r="K1053" t="str">
        <f t="shared" si="181"/>
        <v/>
      </c>
      <c r="L1053">
        <f t="shared" si="182"/>
        <v>52.14</v>
      </c>
      <c r="AB1053">
        <f t="shared" si="184"/>
        <v>1</v>
      </c>
      <c r="AC1053">
        <f t="shared" si="185"/>
        <v>100</v>
      </c>
      <c r="AD1053">
        <f t="shared" si="186"/>
        <v>45</v>
      </c>
    </row>
    <row r="1054" spans="1:30" x14ac:dyDescent="0.45">
      <c r="A1054" t="s">
        <v>5423</v>
      </c>
      <c r="B1054">
        <v>52.14</v>
      </c>
      <c r="C1054">
        <f t="shared" si="183"/>
        <v>0</v>
      </c>
      <c r="D1054" s="13" t="str">
        <f t="shared" si="187"/>
        <v/>
      </c>
      <c r="E1054" s="11" t="str">
        <f t="shared" si="188"/>
        <v>마</v>
      </c>
      <c r="F1054" s="11" t="str">
        <f t="shared" si="189"/>
        <v>저</v>
      </c>
      <c r="I1054" t="str">
        <f t="shared" si="179"/>
        <v/>
      </c>
      <c r="J1054" t="str">
        <f t="shared" si="180"/>
        <v/>
      </c>
      <c r="K1054" t="str">
        <f t="shared" si="181"/>
        <v/>
      </c>
      <c r="L1054">
        <f t="shared" si="182"/>
        <v>52.14</v>
      </c>
      <c r="AB1054">
        <f t="shared" si="184"/>
        <v>1</v>
      </c>
      <c r="AC1054">
        <f t="shared" si="185"/>
        <v>100</v>
      </c>
      <c r="AD1054">
        <f t="shared" si="186"/>
        <v>45</v>
      </c>
    </row>
    <row r="1055" spans="1:30" x14ac:dyDescent="0.45">
      <c r="A1055" t="s">
        <v>5426</v>
      </c>
      <c r="B1055">
        <v>52.08</v>
      </c>
      <c r="C1055">
        <f t="shared" si="183"/>
        <v>-6.0000000000002274E-2</v>
      </c>
      <c r="D1055" s="13" t="str">
        <f t="shared" si="187"/>
        <v/>
      </c>
      <c r="E1055" s="11" t="str">
        <f t="shared" si="188"/>
        <v>마</v>
      </c>
      <c r="F1055" s="11" t="str">
        <f t="shared" si="189"/>
        <v>저</v>
      </c>
      <c r="I1055" t="str">
        <f t="shared" si="179"/>
        <v/>
      </c>
      <c r="J1055" t="str">
        <f t="shared" si="180"/>
        <v/>
      </c>
      <c r="K1055" t="str">
        <f t="shared" si="181"/>
        <v/>
      </c>
      <c r="L1055">
        <f t="shared" si="182"/>
        <v>52.08</v>
      </c>
      <c r="AB1055">
        <f t="shared" si="184"/>
        <v>0.99884925201380892</v>
      </c>
      <c r="AC1055">
        <f t="shared" si="185"/>
        <v>99.884925201380895</v>
      </c>
      <c r="AD1055">
        <f t="shared" si="186"/>
        <v>44.967014523210644</v>
      </c>
    </row>
    <row r="1056" spans="1:30" x14ac:dyDescent="0.45">
      <c r="A1056" t="s">
        <v>5432</v>
      </c>
      <c r="B1056">
        <v>52.05</v>
      </c>
      <c r="C1056">
        <f t="shared" si="183"/>
        <v>-3.0000000000001137E-2</v>
      </c>
      <c r="D1056" s="13" t="str">
        <f t="shared" si="187"/>
        <v/>
      </c>
      <c r="E1056" s="11" t="str">
        <f t="shared" si="188"/>
        <v>마</v>
      </c>
      <c r="F1056" s="11" t="str">
        <f t="shared" si="189"/>
        <v>저</v>
      </c>
      <c r="I1056" t="str">
        <f t="shared" si="179"/>
        <v/>
      </c>
      <c r="J1056" t="str">
        <f t="shared" si="180"/>
        <v/>
      </c>
      <c r="K1056" t="str">
        <f t="shared" si="181"/>
        <v/>
      </c>
      <c r="L1056">
        <f t="shared" si="182"/>
        <v>52.05</v>
      </c>
      <c r="AB1056">
        <f t="shared" si="184"/>
        <v>0.99942396313364057</v>
      </c>
      <c r="AC1056">
        <f t="shared" si="185"/>
        <v>99.942396313364057</v>
      </c>
      <c r="AD1056">
        <f t="shared" si="186"/>
        <v>44.983493005494715</v>
      </c>
    </row>
    <row r="1057" spans="1:30" x14ac:dyDescent="0.45">
      <c r="A1057" t="s">
        <v>5435</v>
      </c>
      <c r="B1057">
        <v>51.93</v>
      </c>
      <c r="C1057">
        <f t="shared" si="183"/>
        <v>-0.11999999999999744</v>
      </c>
      <c r="D1057" s="13" t="str">
        <f t="shared" si="187"/>
        <v/>
      </c>
      <c r="E1057" s="11" t="str">
        <f t="shared" si="188"/>
        <v>마</v>
      </c>
      <c r="F1057" s="11" t="str">
        <f t="shared" si="189"/>
        <v>저</v>
      </c>
      <c r="I1057" t="str">
        <f t="shared" si="179"/>
        <v/>
      </c>
      <c r="J1057" t="str">
        <f t="shared" si="180"/>
        <v/>
      </c>
      <c r="K1057" t="str">
        <f t="shared" si="181"/>
        <v/>
      </c>
      <c r="L1057">
        <f t="shared" si="182"/>
        <v>51.93</v>
      </c>
      <c r="AB1057">
        <f t="shared" si="184"/>
        <v>0.9976945244956773</v>
      </c>
      <c r="AC1057">
        <f t="shared" si="185"/>
        <v>99.769452449567737</v>
      </c>
      <c r="AD1057">
        <f t="shared" si="186"/>
        <v>44.933876798527187</v>
      </c>
    </row>
    <row r="1058" spans="1:30" x14ac:dyDescent="0.45">
      <c r="A1058" t="s">
        <v>5438</v>
      </c>
      <c r="B1058">
        <v>51.87</v>
      </c>
      <c r="C1058">
        <f t="shared" si="183"/>
        <v>-6.0000000000002274E-2</v>
      </c>
      <c r="D1058" s="13" t="str">
        <f t="shared" si="187"/>
        <v/>
      </c>
      <c r="E1058" s="11" t="str">
        <f t="shared" si="188"/>
        <v>마</v>
      </c>
      <c r="F1058" s="11" t="str">
        <f t="shared" si="189"/>
        <v>저</v>
      </c>
      <c r="I1058" t="str">
        <f t="shared" si="179"/>
        <v/>
      </c>
      <c r="J1058" t="str">
        <f t="shared" si="180"/>
        <v/>
      </c>
      <c r="K1058" t="str">
        <f t="shared" si="181"/>
        <v/>
      </c>
      <c r="L1058">
        <f t="shared" si="182"/>
        <v>51.87</v>
      </c>
      <c r="AB1058">
        <f t="shared" si="184"/>
        <v>0.99884459849797802</v>
      </c>
      <c r="AC1058">
        <f t="shared" si="185"/>
        <v>99.884459849797807</v>
      </c>
      <c r="AD1058">
        <f t="shared" si="186"/>
        <v>44.966881055993191</v>
      </c>
    </row>
    <row r="1059" spans="1:30" x14ac:dyDescent="0.45">
      <c r="A1059" t="s">
        <v>5441</v>
      </c>
      <c r="B1059">
        <v>51.81</v>
      </c>
      <c r="C1059">
        <f t="shared" si="183"/>
        <v>-5.9999999999995168E-2</v>
      </c>
      <c r="D1059" s="13" t="str">
        <f t="shared" si="187"/>
        <v/>
      </c>
      <c r="E1059" s="11" t="str">
        <f t="shared" si="188"/>
        <v>마</v>
      </c>
      <c r="F1059" s="11" t="str">
        <f t="shared" si="189"/>
        <v>저</v>
      </c>
      <c r="I1059" t="str">
        <f t="shared" si="179"/>
        <v/>
      </c>
      <c r="J1059" t="str">
        <f t="shared" si="180"/>
        <v/>
      </c>
      <c r="K1059" t="str">
        <f t="shared" si="181"/>
        <v/>
      </c>
      <c r="L1059">
        <f t="shared" si="182"/>
        <v>51.81</v>
      </c>
      <c r="AB1059">
        <f t="shared" si="184"/>
        <v>0.99884326200115681</v>
      </c>
      <c r="AC1059">
        <f t="shared" si="185"/>
        <v>99.88432620011568</v>
      </c>
      <c r="AD1059">
        <f t="shared" si="186"/>
        <v>44.966842723890629</v>
      </c>
    </row>
    <row r="1060" spans="1:30" x14ac:dyDescent="0.45">
      <c r="A1060" t="s">
        <v>5446</v>
      </c>
      <c r="B1060">
        <v>51.81</v>
      </c>
      <c r="C1060">
        <f t="shared" si="183"/>
        <v>0</v>
      </c>
      <c r="D1060" s="13" t="str">
        <f t="shared" si="187"/>
        <v/>
      </c>
      <c r="E1060" s="11" t="str">
        <f t="shared" si="188"/>
        <v>마</v>
      </c>
      <c r="F1060" s="11" t="str">
        <f t="shared" si="189"/>
        <v>저</v>
      </c>
      <c r="I1060" t="str">
        <f t="shared" si="179"/>
        <v/>
      </c>
      <c r="J1060" t="str">
        <f t="shared" si="180"/>
        <v/>
      </c>
      <c r="K1060" t="str">
        <f t="shared" si="181"/>
        <v/>
      </c>
      <c r="L1060">
        <f t="shared" si="182"/>
        <v>51.81</v>
      </c>
      <c r="AB1060">
        <f t="shared" si="184"/>
        <v>1</v>
      </c>
      <c r="AC1060">
        <f t="shared" si="185"/>
        <v>100</v>
      </c>
      <c r="AD1060">
        <f t="shared" si="186"/>
        <v>45</v>
      </c>
    </row>
    <row r="1061" spans="1:30" x14ac:dyDescent="0.45">
      <c r="A1061" t="s">
        <v>5457</v>
      </c>
      <c r="B1061">
        <v>51.93</v>
      </c>
      <c r="C1061">
        <f t="shared" si="183"/>
        <v>0.11999999999999744</v>
      </c>
      <c r="D1061" s="13" t="str">
        <f t="shared" si="187"/>
        <v/>
      </c>
      <c r="E1061" s="11" t="str">
        <f t="shared" si="188"/>
        <v>마</v>
      </c>
      <c r="F1061" s="11" t="str">
        <f t="shared" si="189"/>
        <v>저</v>
      </c>
      <c r="I1061" t="str">
        <f t="shared" si="179"/>
        <v/>
      </c>
      <c r="J1061" t="str">
        <f t="shared" si="180"/>
        <v/>
      </c>
      <c r="K1061" t="str">
        <f t="shared" si="181"/>
        <v/>
      </c>
      <c r="L1061">
        <f t="shared" si="182"/>
        <v>51.93</v>
      </c>
      <c r="AB1061">
        <f t="shared" si="184"/>
        <v>1.0023161551823971</v>
      </c>
      <c r="AC1061">
        <f t="shared" si="185"/>
        <v>100.23161551823972</v>
      </c>
      <c r="AD1061">
        <f t="shared" si="186"/>
        <v>45.066276175776018</v>
      </c>
    </row>
    <row r="1062" spans="1:30" x14ac:dyDescent="0.45">
      <c r="A1062" t="s">
        <v>5456</v>
      </c>
      <c r="B1062">
        <v>51.66</v>
      </c>
      <c r="C1062">
        <f t="shared" si="183"/>
        <v>-0.27000000000000313</v>
      </c>
      <c r="D1062" s="13" t="str">
        <f t="shared" si="187"/>
        <v/>
      </c>
      <c r="E1062" s="11" t="str">
        <f t="shared" si="188"/>
        <v>마</v>
      </c>
      <c r="F1062" s="11" t="str">
        <f t="shared" si="189"/>
        <v>저</v>
      </c>
      <c r="I1062" t="str">
        <f t="shared" si="179"/>
        <v/>
      </c>
      <c r="J1062" t="str">
        <f t="shared" si="180"/>
        <v/>
      </c>
      <c r="K1062" t="str">
        <f t="shared" si="181"/>
        <v/>
      </c>
      <c r="L1062">
        <f t="shared" si="182"/>
        <v>51.66</v>
      </c>
      <c r="AB1062">
        <f t="shared" si="184"/>
        <v>0.99480069324090115</v>
      </c>
      <c r="AC1062">
        <f t="shared" si="185"/>
        <v>99.48006932409011</v>
      </c>
      <c r="AD1062">
        <f t="shared" si="186"/>
        <v>44.85066294587012</v>
      </c>
    </row>
    <row r="1063" spans="1:30" x14ac:dyDescent="0.45">
      <c r="A1063" t="s">
        <v>5461</v>
      </c>
      <c r="B1063">
        <v>51.75</v>
      </c>
      <c r="C1063">
        <f t="shared" si="183"/>
        <v>9.0000000000003411E-2</v>
      </c>
      <c r="D1063" s="13" t="str">
        <f t="shared" si="187"/>
        <v/>
      </c>
      <c r="E1063" s="11" t="str">
        <f t="shared" si="188"/>
        <v>마</v>
      </c>
      <c r="F1063" s="11" t="str">
        <f t="shared" si="189"/>
        <v>저</v>
      </c>
      <c r="I1063" t="str">
        <f t="shared" si="179"/>
        <v/>
      </c>
      <c r="J1063" t="str">
        <f t="shared" si="180"/>
        <v/>
      </c>
      <c r="K1063" t="str">
        <f t="shared" si="181"/>
        <v/>
      </c>
      <c r="L1063">
        <f t="shared" si="182"/>
        <v>51.75</v>
      </c>
      <c r="AB1063">
        <f t="shared" si="184"/>
        <v>1.0017421602787457</v>
      </c>
      <c r="AC1063">
        <f t="shared" si="185"/>
        <v>100.17421602787458</v>
      </c>
      <c r="AD1063">
        <f t="shared" si="186"/>
        <v>45.04986576592399</v>
      </c>
    </row>
    <row r="1064" spans="1:30" x14ac:dyDescent="0.45">
      <c r="A1064" t="s">
        <v>5463</v>
      </c>
      <c r="B1064">
        <v>51.75</v>
      </c>
      <c r="C1064">
        <f t="shared" si="183"/>
        <v>0</v>
      </c>
      <c r="D1064" s="13" t="str">
        <f t="shared" si="187"/>
        <v/>
      </c>
      <c r="E1064" s="11" t="str">
        <f t="shared" si="188"/>
        <v>마</v>
      </c>
      <c r="F1064" s="11" t="str">
        <f t="shared" si="189"/>
        <v>저</v>
      </c>
      <c r="I1064" t="str">
        <f t="shared" si="179"/>
        <v/>
      </c>
      <c r="J1064" t="str">
        <f t="shared" si="180"/>
        <v/>
      </c>
      <c r="K1064" t="str">
        <f t="shared" si="181"/>
        <v/>
      </c>
      <c r="L1064">
        <f t="shared" si="182"/>
        <v>51.75</v>
      </c>
      <c r="AB1064">
        <f t="shared" si="184"/>
        <v>1</v>
      </c>
      <c r="AC1064">
        <f t="shared" si="185"/>
        <v>100</v>
      </c>
      <c r="AD1064">
        <f t="shared" si="186"/>
        <v>45</v>
      </c>
    </row>
    <row r="1065" spans="1:30" x14ac:dyDescent="0.45">
      <c r="A1065" t="s">
        <v>5458</v>
      </c>
      <c r="B1065">
        <v>51.66</v>
      </c>
      <c r="C1065">
        <f t="shared" si="183"/>
        <v>-9.0000000000003411E-2</v>
      </c>
      <c r="D1065" s="13" t="str">
        <f t="shared" si="187"/>
        <v/>
      </c>
      <c r="E1065" s="11" t="str">
        <f t="shared" si="188"/>
        <v>마</v>
      </c>
      <c r="F1065" s="11" t="str">
        <f t="shared" si="189"/>
        <v>저</v>
      </c>
      <c r="I1065" t="str">
        <f t="shared" si="179"/>
        <v/>
      </c>
      <c r="J1065" t="str">
        <f t="shared" si="180"/>
        <v/>
      </c>
      <c r="K1065" t="str">
        <f t="shared" si="181"/>
        <v/>
      </c>
      <c r="L1065">
        <f t="shared" si="182"/>
        <v>51.66</v>
      </c>
      <c r="AB1065">
        <f t="shared" si="184"/>
        <v>0.99826086956521731</v>
      </c>
      <c r="AC1065">
        <f t="shared" si="185"/>
        <v>99.826086956521735</v>
      </c>
      <c r="AD1065">
        <f t="shared" si="186"/>
        <v>44.95013423407601</v>
      </c>
    </row>
    <row r="1066" spans="1:30" x14ac:dyDescent="0.45">
      <c r="A1066" t="s">
        <v>5472</v>
      </c>
      <c r="B1066">
        <v>51.51</v>
      </c>
      <c r="C1066">
        <f t="shared" si="183"/>
        <v>-0.14999999999999858</v>
      </c>
      <c r="D1066" s="13" t="str">
        <f t="shared" si="187"/>
        <v/>
      </c>
      <c r="E1066" s="11" t="str">
        <f t="shared" si="188"/>
        <v>마</v>
      </c>
      <c r="F1066" s="11" t="str">
        <f t="shared" si="189"/>
        <v>저</v>
      </c>
      <c r="I1066" t="str">
        <f t="shared" si="179"/>
        <v/>
      </c>
      <c r="J1066" t="str">
        <f t="shared" si="180"/>
        <v/>
      </c>
      <c r="K1066" t="str">
        <f t="shared" si="181"/>
        <v/>
      </c>
      <c r="L1066">
        <f t="shared" si="182"/>
        <v>51.51</v>
      </c>
      <c r="AB1066">
        <f t="shared" si="184"/>
        <v>0.99709639953542395</v>
      </c>
      <c r="AC1066">
        <f t="shared" si="185"/>
        <v>99.709639953542393</v>
      </c>
      <c r="AD1066">
        <f t="shared" si="186"/>
        <v>44.916697093426244</v>
      </c>
    </row>
    <row r="1067" spans="1:30" x14ac:dyDescent="0.45">
      <c r="A1067" t="s">
        <v>5473</v>
      </c>
      <c r="B1067">
        <v>51.57</v>
      </c>
      <c r="C1067">
        <f t="shared" si="183"/>
        <v>6.0000000000002274E-2</v>
      </c>
      <c r="D1067" s="13" t="str">
        <f t="shared" si="187"/>
        <v/>
      </c>
      <c r="E1067" s="11" t="str">
        <f t="shared" si="188"/>
        <v>마</v>
      </c>
      <c r="F1067" s="11" t="str">
        <f t="shared" si="189"/>
        <v>저</v>
      </c>
      <c r="I1067" t="str">
        <f t="shared" si="179"/>
        <v/>
      </c>
      <c r="J1067" t="str">
        <f t="shared" si="180"/>
        <v/>
      </c>
      <c r="K1067" t="str">
        <f t="shared" si="181"/>
        <v/>
      </c>
      <c r="L1067">
        <f t="shared" si="182"/>
        <v>51.57</v>
      </c>
      <c r="AB1067">
        <f t="shared" si="184"/>
        <v>1.0011648223645895</v>
      </c>
      <c r="AC1067">
        <f t="shared" si="185"/>
        <v>100.11648223645895</v>
      </c>
      <c r="AD1067">
        <f t="shared" si="186"/>
        <v>45.03335027534478</v>
      </c>
    </row>
    <row r="1068" spans="1:30" x14ac:dyDescent="0.45">
      <c r="A1068" t="s">
        <v>5479</v>
      </c>
      <c r="B1068">
        <v>51.51</v>
      </c>
      <c r="C1068">
        <f t="shared" si="183"/>
        <v>-6.0000000000002274E-2</v>
      </c>
      <c r="D1068" s="13" t="str">
        <f t="shared" si="187"/>
        <v/>
      </c>
      <c r="E1068" s="11" t="str">
        <f t="shared" si="188"/>
        <v>마</v>
      </c>
      <c r="F1068" s="11" t="str">
        <f t="shared" si="189"/>
        <v>저</v>
      </c>
      <c r="I1068" t="str">
        <f t="shared" si="179"/>
        <v/>
      </c>
      <c r="J1068" t="str">
        <f t="shared" si="180"/>
        <v/>
      </c>
      <c r="K1068" t="str">
        <f t="shared" si="181"/>
        <v/>
      </c>
      <c r="L1068">
        <f t="shared" si="182"/>
        <v>51.51</v>
      </c>
      <c r="AB1068">
        <f t="shared" si="184"/>
        <v>0.99883653286794649</v>
      </c>
      <c r="AC1068">
        <f t="shared" si="185"/>
        <v>99.883653286794654</v>
      </c>
      <c r="AD1068">
        <f t="shared" si="186"/>
        <v>44.966649724655227</v>
      </c>
    </row>
    <row r="1069" spans="1:30" x14ac:dyDescent="0.45">
      <c r="A1069" t="s">
        <v>5476</v>
      </c>
      <c r="B1069">
        <v>51.42</v>
      </c>
      <c r="C1069">
        <f t="shared" si="183"/>
        <v>-8.9999999999996305E-2</v>
      </c>
      <c r="D1069" s="13" t="str">
        <f t="shared" si="187"/>
        <v/>
      </c>
      <c r="E1069" s="11" t="str">
        <f t="shared" si="188"/>
        <v>마</v>
      </c>
      <c r="F1069" s="11" t="str">
        <f t="shared" si="189"/>
        <v>저</v>
      </c>
      <c r="I1069" t="str">
        <f t="shared" si="179"/>
        <v/>
      </c>
      <c r="J1069" t="str">
        <f t="shared" si="180"/>
        <v/>
      </c>
      <c r="K1069" t="str">
        <f t="shared" si="181"/>
        <v/>
      </c>
      <c r="L1069">
        <f t="shared" si="182"/>
        <v>51.42</v>
      </c>
      <c r="AB1069">
        <f t="shared" si="184"/>
        <v>0.998252766453116</v>
      </c>
      <c r="AC1069">
        <f t="shared" si="185"/>
        <v>99.825276645311604</v>
      </c>
      <c r="AD1069">
        <f t="shared" si="186"/>
        <v>44.949901692004005</v>
      </c>
    </row>
    <row r="1070" spans="1:30" x14ac:dyDescent="0.45">
      <c r="A1070" t="s">
        <v>5486</v>
      </c>
      <c r="B1070">
        <v>51.42</v>
      </c>
      <c r="C1070">
        <f t="shared" si="183"/>
        <v>0</v>
      </c>
      <c r="D1070" s="13" t="str">
        <f t="shared" si="187"/>
        <v/>
      </c>
      <c r="E1070" s="11" t="str">
        <f t="shared" si="188"/>
        <v>마</v>
      </c>
      <c r="F1070" s="11" t="str">
        <f t="shared" si="189"/>
        <v>저</v>
      </c>
      <c r="I1070" t="str">
        <f t="shared" si="179"/>
        <v/>
      </c>
      <c r="J1070" t="str">
        <f t="shared" si="180"/>
        <v/>
      </c>
      <c r="K1070" t="str">
        <f t="shared" si="181"/>
        <v/>
      </c>
      <c r="L1070">
        <f t="shared" si="182"/>
        <v>51.42</v>
      </c>
      <c r="AB1070">
        <f t="shared" si="184"/>
        <v>1</v>
      </c>
      <c r="AC1070">
        <f t="shared" si="185"/>
        <v>100</v>
      </c>
      <c r="AD1070">
        <f t="shared" si="186"/>
        <v>45</v>
      </c>
    </row>
    <row r="1071" spans="1:30" x14ac:dyDescent="0.45">
      <c r="A1071" t="s">
        <v>5490</v>
      </c>
      <c r="B1071">
        <v>51.39</v>
      </c>
      <c r="C1071">
        <f t="shared" si="183"/>
        <v>-3.0000000000001137E-2</v>
      </c>
      <c r="D1071" s="13" t="str">
        <f t="shared" si="187"/>
        <v/>
      </c>
      <c r="E1071" s="11" t="str">
        <f t="shared" si="188"/>
        <v>마</v>
      </c>
      <c r="F1071" s="11" t="str">
        <f t="shared" si="189"/>
        <v>저</v>
      </c>
      <c r="I1071" t="str">
        <f t="shared" si="179"/>
        <v/>
      </c>
      <c r="J1071" t="str">
        <f t="shared" si="180"/>
        <v/>
      </c>
      <c r="K1071" t="str">
        <f t="shared" si="181"/>
        <v/>
      </c>
      <c r="L1071">
        <f t="shared" si="182"/>
        <v>51.39</v>
      </c>
      <c r="AB1071">
        <f t="shared" si="184"/>
        <v>0.99941656942823798</v>
      </c>
      <c r="AC1071">
        <f t="shared" si="185"/>
        <v>99.941656942823798</v>
      </c>
      <c r="AD1071">
        <f t="shared" si="186"/>
        <v>44.983281068606104</v>
      </c>
    </row>
    <row r="1072" spans="1:30" x14ac:dyDescent="0.45">
      <c r="A1072" t="s">
        <v>5497</v>
      </c>
      <c r="B1072">
        <v>51.42</v>
      </c>
      <c r="C1072">
        <f t="shared" si="183"/>
        <v>3.0000000000001137E-2</v>
      </c>
      <c r="D1072" s="13" t="str">
        <f t="shared" si="187"/>
        <v/>
      </c>
      <c r="E1072" s="11" t="str">
        <f t="shared" si="188"/>
        <v>마</v>
      </c>
      <c r="F1072" s="11" t="str">
        <f t="shared" si="189"/>
        <v>저</v>
      </c>
      <c r="I1072" t="str">
        <f t="shared" si="179"/>
        <v/>
      </c>
      <c r="J1072" t="str">
        <f t="shared" si="180"/>
        <v/>
      </c>
      <c r="K1072" t="str">
        <f t="shared" si="181"/>
        <v/>
      </c>
      <c r="L1072">
        <f t="shared" si="182"/>
        <v>51.42</v>
      </c>
      <c r="AB1072">
        <f t="shared" si="184"/>
        <v>1.0005837711617047</v>
      </c>
      <c r="AC1072">
        <f t="shared" si="185"/>
        <v>100.05837711617048</v>
      </c>
      <c r="AD1072">
        <f t="shared" si="186"/>
        <v>45.016718931393903</v>
      </c>
    </row>
    <row r="1073" spans="1:30" x14ac:dyDescent="0.45">
      <c r="A1073" t="s">
        <v>5499</v>
      </c>
      <c r="B1073">
        <v>51.21</v>
      </c>
      <c r="C1073">
        <f t="shared" si="183"/>
        <v>-0.21000000000000085</v>
      </c>
      <c r="D1073" s="13" t="str">
        <f t="shared" si="187"/>
        <v/>
      </c>
      <c r="E1073" s="11" t="str">
        <f t="shared" si="188"/>
        <v>마</v>
      </c>
      <c r="F1073" s="11" t="str">
        <f t="shared" si="189"/>
        <v>저</v>
      </c>
      <c r="I1073" t="str">
        <f t="shared" si="179"/>
        <v/>
      </c>
      <c r="J1073" t="str">
        <f t="shared" si="180"/>
        <v/>
      </c>
      <c r="K1073" t="str">
        <f t="shared" si="181"/>
        <v/>
      </c>
      <c r="L1073">
        <f t="shared" si="182"/>
        <v>51.21</v>
      </c>
      <c r="AB1073">
        <f t="shared" si="184"/>
        <v>0.99591598599766629</v>
      </c>
      <c r="AC1073">
        <f t="shared" si="185"/>
        <v>99.591598599766627</v>
      </c>
      <c r="AD1073">
        <f t="shared" si="186"/>
        <v>44.882762380342271</v>
      </c>
    </row>
    <row r="1074" spans="1:30" x14ac:dyDescent="0.45">
      <c r="A1074" t="s">
        <v>5495</v>
      </c>
      <c r="B1074">
        <v>51.33</v>
      </c>
      <c r="C1074">
        <f t="shared" si="183"/>
        <v>0.11999999999999744</v>
      </c>
      <c r="D1074" s="13" t="str">
        <f t="shared" si="187"/>
        <v/>
      </c>
      <c r="E1074" s="11" t="str">
        <f t="shared" si="188"/>
        <v>마</v>
      </c>
      <c r="F1074" s="11" t="str">
        <f t="shared" si="189"/>
        <v>저</v>
      </c>
      <c r="I1074" t="str">
        <f t="shared" si="179"/>
        <v/>
      </c>
      <c r="J1074" t="str">
        <f t="shared" si="180"/>
        <v/>
      </c>
      <c r="K1074" t="str">
        <f t="shared" si="181"/>
        <v/>
      </c>
      <c r="L1074">
        <f t="shared" si="182"/>
        <v>51.33</v>
      </c>
      <c r="AB1074">
        <f t="shared" si="184"/>
        <v>1.0023432923257176</v>
      </c>
      <c r="AC1074">
        <f t="shared" si="185"/>
        <v>100.23432923257177</v>
      </c>
      <c r="AD1074">
        <f t="shared" si="186"/>
        <v>45.067051788597716</v>
      </c>
    </row>
    <row r="1075" spans="1:30" x14ac:dyDescent="0.45">
      <c r="A1075" t="s">
        <v>5509</v>
      </c>
      <c r="B1075">
        <v>51.21</v>
      </c>
      <c r="C1075">
        <f t="shared" si="183"/>
        <v>-0.11999999999999744</v>
      </c>
      <c r="D1075" s="13" t="str">
        <f t="shared" si="187"/>
        <v/>
      </c>
      <c r="E1075" s="11" t="str">
        <f t="shared" si="188"/>
        <v>마</v>
      </c>
      <c r="F1075" s="11" t="str">
        <f t="shared" si="189"/>
        <v>저</v>
      </c>
      <c r="I1075" t="str">
        <f t="shared" si="179"/>
        <v/>
      </c>
      <c r="J1075" t="str">
        <f t="shared" si="180"/>
        <v/>
      </c>
      <c r="K1075" t="str">
        <f t="shared" si="181"/>
        <v/>
      </c>
      <c r="L1075">
        <f t="shared" si="182"/>
        <v>51.21</v>
      </c>
      <c r="AB1075">
        <f t="shared" si="184"/>
        <v>0.99766218585622446</v>
      </c>
      <c r="AC1075">
        <f t="shared" si="185"/>
        <v>99.76621858562244</v>
      </c>
      <c r="AD1075">
        <f t="shared" si="186"/>
        <v>44.932948211402284</v>
      </c>
    </row>
    <row r="1076" spans="1:30" x14ac:dyDescent="0.45">
      <c r="A1076" t="s">
        <v>5506</v>
      </c>
      <c r="B1076">
        <v>51.06</v>
      </c>
      <c r="C1076">
        <f t="shared" si="183"/>
        <v>-0.14999999999999858</v>
      </c>
      <c r="D1076" s="13" t="str">
        <f t="shared" si="187"/>
        <v/>
      </c>
      <c r="E1076" s="11" t="str">
        <f t="shared" si="188"/>
        <v>마</v>
      </c>
      <c r="F1076" s="11" t="str">
        <f t="shared" si="189"/>
        <v>저</v>
      </c>
      <c r="I1076" t="str">
        <f t="shared" si="179"/>
        <v/>
      </c>
      <c r="J1076" t="str">
        <f t="shared" si="180"/>
        <v/>
      </c>
      <c r="K1076" t="str">
        <f t="shared" si="181"/>
        <v/>
      </c>
      <c r="L1076">
        <f t="shared" si="182"/>
        <v>51.06</v>
      </c>
      <c r="AB1076">
        <f t="shared" si="184"/>
        <v>0.99707088459285298</v>
      </c>
      <c r="AC1076">
        <f t="shared" si="185"/>
        <v>99.707088459285302</v>
      </c>
      <c r="AD1076">
        <f t="shared" si="186"/>
        <v>44.915964009346219</v>
      </c>
    </row>
    <row r="1077" spans="1:30" x14ac:dyDescent="0.45">
      <c r="A1077" t="s">
        <v>5520</v>
      </c>
      <c r="B1077">
        <v>51.18</v>
      </c>
      <c r="C1077">
        <f t="shared" si="183"/>
        <v>0.11999999999999744</v>
      </c>
      <c r="D1077" s="13" t="str">
        <f t="shared" si="187"/>
        <v/>
      </c>
      <c r="E1077" s="11" t="str">
        <f t="shared" si="188"/>
        <v>마</v>
      </c>
      <c r="F1077" s="11" t="str">
        <f t="shared" si="189"/>
        <v>저</v>
      </c>
      <c r="I1077" t="str">
        <f t="shared" si="179"/>
        <v/>
      </c>
      <c r="J1077" t="str">
        <f t="shared" si="180"/>
        <v/>
      </c>
      <c r="K1077" t="str">
        <f t="shared" si="181"/>
        <v/>
      </c>
      <c r="L1077">
        <f t="shared" si="182"/>
        <v>51.18</v>
      </c>
      <c r="AB1077">
        <f t="shared" si="184"/>
        <v>1.0023501762632196</v>
      </c>
      <c r="AC1077">
        <f t="shared" si="185"/>
        <v>100.23501762632196</v>
      </c>
      <c r="AD1077">
        <f t="shared" si="186"/>
        <v>45.067248536623268</v>
      </c>
    </row>
    <row r="1078" spans="1:30" x14ac:dyDescent="0.45">
      <c r="A1078" t="s">
        <v>5516</v>
      </c>
      <c r="B1078">
        <v>51.09</v>
      </c>
      <c r="C1078">
        <f t="shared" si="183"/>
        <v>-8.9999999999996305E-2</v>
      </c>
      <c r="D1078" s="13" t="str">
        <f t="shared" si="187"/>
        <v/>
      </c>
      <c r="E1078" s="11" t="str">
        <f t="shared" si="188"/>
        <v>마</v>
      </c>
      <c r="F1078" s="11" t="str">
        <f t="shared" si="189"/>
        <v>저</v>
      </c>
      <c r="I1078" t="str">
        <f t="shared" si="179"/>
        <v/>
      </c>
      <c r="J1078" t="str">
        <f t="shared" si="180"/>
        <v/>
      </c>
      <c r="K1078" t="str">
        <f t="shared" si="181"/>
        <v/>
      </c>
      <c r="L1078">
        <f t="shared" si="182"/>
        <v>51.09</v>
      </c>
      <c r="AB1078">
        <f t="shared" si="184"/>
        <v>0.99824150058616656</v>
      </c>
      <c r="AC1078">
        <f t="shared" si="185"/>
        <v>99.824150058616652</v>
      </c>
      <c r="AD1078">
        <f t="shared" si="186"/>
        <v>44.94957838246787</v>
      </c>
    </row>
    <row r="1079" spans="1:30" x14ac:dyDescent="0.45">
      <c r="A1079" t="s">
        <v>5522</v>
      </c>
      <c r="B1079">
        <v>51.03</v>
      </c>
      <c r="C1079">
        <f t="shared" si="183"/>
        <v>-6.0000000000002274E-2</v>
      </c>
      <c r="D1079" s="13" t="str">
        <f t="shared" si="187"/>
        <v/>
      </c>
      <c r="E1079" s="11" t="str">
        <f t="shared" si="188"/>
        <v>마</v>
      </c>
      <c r="F1079" s="11" t="str">
        <f t="shared" si="189"/>
        <v>저</v>
      </c>
      <c r="I1079" t="str">
        <f t="shared" si="179"/>
        <v/>
      </c>
      <c r="J1079" t="str">
        <f t="shared" si="180"/>
        <v/>
      </c>
      <c r="K1079" t="str">
        <f t="shared" si="181"/>
        <v/>
      </c>
      <c r="L1079">
        <f t="shared" si="182"/>
        <v>51.03</v>
      </c>
      <c r="AB1079">
        <f t="shared" si="184"/>
        <v>0.99882560187903691</v>
      </c>
      <c r="AC1079">
        <f t="shared" si="185"/>
        <v>99.882560187903692</v>
      </c>
      <c r="AD1079">
        <f t="shared" si="186"/>
        <v>44.966336208625094</v>
      </c>
    </row>
    <row r="1080" spans="1:30" x14ac:dyDescent="0.45">
      <c r="A1080" t="s">
        <v>5528</v>
      </c>
      <c r="B1080">
        <v>50.97</v>
      </c>
      <c r="C1080">
        <f t="shared" si="183"/>
        <v>-6.0000000000002274E-2</v>
      </c>
      <c r="D1080" s="13" t="str">
        <f t="shared" si="187"/>
        <v/>
      </c>
      <c r="E1080" s="11" t="str">
        <f t="shared" si="188"/>
        <v>마</v>
      </c>
      <c r="F1080" s="11" t="str">
        <f t="shared" si="189"/>
        <v>저</v>
      </c>
      <c r="I1080" t="str">
        <f t="shared" si="179"/>
        <v/>
      </c>
      <c r="J1080" t="str">
        <f t="shared" si="180"/>
        <v/>
      </c>
      <c r="K1080" t="str">
        <f t="shared" si="181"/>
        <v/>
      </c>
      <c r="L1080">
        <f t="shared" si="182"/>
        <v>50.97</v>
      </c>
      <c r="AB1080">
        <f t="shared" si="184"/>
        <v>0.99882422104644319</v>
      </c>
      <c r="AC1080">
        <f t="shared" si="185"/>
        <v>99.88242210464432</v>
      </c>
      <c r="AD1080">
        <f t="shared" si="186"/>
        <v>44.966296604173777</v>
      </c>
    </row>
    <row r="1081" spans="1:30" x14ac:dyDescent="0.45">
      <c r="A1081" t="s">
        <v>5531</v>
      </c>
      <c r="B1081">
        <v>51.03</v>
      </c>
      <c r="C1081">
        <f t="shared" si="183"/>
        <v>6.0000000000002274E-2</v>
      </c>
      <c r="D1081" s="13" t="str">
        <f t="shared" si="187"/>
        <v/>
      </c>
      <c r="E1081" s="11" t="str">
        <f t="shared" si="188"/>
        <v>마</v>
      </c>
      <c r="F1081" s="11" t="str">
        <f t="shared" si="189"/>
        <v>저</v>
      </c>
      <c r="I1081" t="str">
        <f t="shared" si="179"/>
        <v/>
      </c>
      <c r="J1081" t="str">
        <f t="shared" si="180"/>
        <v/>
      </c>
      <c r="K1081" t="str">
        <f t="shared" si="181"/>
        <v/>
      </c>
      <c r="L1081">
        <f t="shared" si="182"/>
        <v>51.03</v>
      </c>
      <c r="AB1081">
        <f t="shared" si="184"/>
        <v>1.0011771630370807</v>
      </c>
      <c r="AC1081">
        <f t="shared" si="185"/>
        <v>100.11771630370806</v>
      </c>
      <c r="AD1081">
        <f t="shared" si="186"/>
        <v>45.033703395826223</v>
      </c>
    </row>
    <row r="1082" spans="1:30" x14ac:dyDescent="0.45">
      <c r="A1082" t="s">
        <v>5535</v>
      </c>
      <c r="B1082">
        <v>50.88</v>
      </c>
      <c r="C1082">
        <f t="shared" si="183"/>
        <v>-0.14999999999999858</v>
      </c>
      <c r="D1082" s="13" t="str">
        <f t="shared" si="187"/>
        <v/>
      </c>
      <c r="E1082" s="11" t="str">
        <f t="shared" si="188"/>
        <v>마</v>
      </c>
      <c r="F1082" s="11" t="str">
        <f t="shared" si="189"/>
        <v>저</v>
      </c>
      <c r="I1082" t="str">
        <f t="shared" si="179"/>
        <v/>
      </c>
      <c r="J1082" t="str">
        <f t="shared" si="180"/>
        <v/>
      </c>
      <c r="K1082" t="str">
        <f t="shared" si="181"/>
        <v/>
      </c>
      <c r="L1082">
        <f t="shared" si="182"/>
        <v>50.88</v>
      </c>
      <c r="AB1082">
        <f t="shared" si="184"/>
        <v>0.99706055261610815</v>
      </c>
      <c r="AC1082">
        <f t="shared" si="185"/>
        <v>99.706055261610814</v>
      </c>
      <c r="AD1082">
        <f t="shared" si="186"/>
        <v>44.915667150225254</v>
      </c>
    </row>
    <row r="1083" spans="1:30" x14ac:dyDescent="0.45">
      <c r="A1083" t="s">
        <v>5532</v>
      </c>
      <c r="B1083">
        <v>50.85</v>
      </c>
      <c r="C1083">
        <f t="shared" si="183"/>
        <v>-3.0000000000001137E-2</v>
      </c>
      <c r="D1083" s="13" t="str">
        <f t="shared" si="187"/>
        <v/>
      </c>
      <c r="E1083" s="11" t="str">
        <f t="shared" si="188"/>
        <v>마</v>
      </c>
      <c r="F1083" s="11" t="str">
        <f t="shared" si="189"/>
        <v>저</v>
      </c>
      <c r="I1083" t="str">
        <f t="shared" si="179"/>
        <v/>
      </c>
      <c r="J1083" t="str">
        <f t="shared" si="180"/>
        <v/>
      </c>
      <c r="K1083" t="str">
        <f t="shared" si="181"/>
        <v/>
      </c>
      <c r="L1083">
        <f t="shared" si="182"/>
        <v>50.85</v>
      </c>
      <c r="AB1083">
        <f t="shared" si="184"/>
        <v>0.99941037735849059</v>
      </c>
      <c r="AC1083">
        <f t="shared" si="185"/>
        <v>99.941037735849065</v>
      </c>
      <c r="AD1083">
        <f t="shared" si="186"/>
        <v>44.983103574800303</v>
      </c>
    </row>
    <row r="1084" spans="1:30" x14ac:dyDescent="0.45">
      <c r="A1084" t="s">
        <v>5546</v>
      </c>
      <c r="B1084">
        <v>50.85</v>
      </c>
      <c r="C1084">
        <f t="shared" si="183"/>
        <v>0</v>
      </c>
      <c r="D1084" s="13" t="str">
        <f t="shared" si="187"/>
        <v/>
      </c>
      <c r="E1084" s="11" t="str">
        <f t="shared" si="188"/>
        <v>마</v>
      </c>
      <c r="F1084" s="11" t="str">
        <f t="shared" si="189"/>
        <v>저</v>
      </c>
      <c r="I1084" t="str">
        <f t="shared" si="179"/>
        <v/>
      </c>
      <c r="J1084" t="str">
        <f t="shared" si="180"/>
        <v/>
      </c>
      <c r="K1084" t="str">
        <f t="shared" si="181"/>
        <v/>
      </c>
      <c r="L1084">
        <f t="shared" si="182"/>
        <v>50.85</v>
      </c>
      <c r="AB1084">
        <f t="shared" si="184"/>
        <v>1</v>
      </c>
      <c r="AC1084">
        <f t="shared" si="185"/>
        <v>100</v>
      </c>
      <c r="AD1084">
        <f t="shared" si="186"/>
        <v>45</v>
      </c>
    </row>
    <row r="1085" spans="1:30" x14ac:dyDescent="0.45">
      <c r="A1085" t="s">
        <v>5540</v>
      </c>
      <c r="B1085">
        <v>50.82</v>
      </c>
      <c r="C1085">
        <f t="shared" si="183"/>
        <v>-3.0000000000001137E-2</v>
      </c>
      <c r="D1085" s="13" t="str">
        <f t="shared" si="187"/>
        <v/>
      </c>
      <c r="E1085" s="11" t="str">
        <f t="shared" si="188"/>
        <v>마</v>
      </c>
      <c r="F1085" s="11" t="str">
        <f t="shared" si="189"/>
        <v>저</v>
      </c>
      <c r="I1085" t="str">
        <f t="shared" si="179"/>
        <v/>
      </c>
      <c r="J1085" t="str">
        <f t="shared" si="180"/>
        <v/>
      </c>
      <c r="K1085" t="str">
        <f t="shared" si="181"/>
        <v/>
      </c>
      <c r="L1085">
        <f t="shared" si="182"/>
        <v>50.82</v>
      </c>
      <c r="AB1085">
        <f t="shared" si="184"/>
        <v>0.99941002949852509</v>
      </c>
      <c r="AC1085">
        <f t="shared" si="185"/>
        <v>99.941002949852503</v>
      </c>
      <c r="AD1085">
        <f t="shared" si="186"/>
        <v>44.98309360346704</v>
      </c>
    </row>
    <row r="1086" spans="1:30" x14ac:dyDescent="0.45">
      <c r="A1086" t="s">
        <v>5549</v>
      </c>
      <c r="B1086">
        <v>50.85</v>
      </c>
      <c r="C1086">
        <f t="shared" si="183"/>
        <v>3.0000000000001137E-2</v>
      </c>
      <c r="D1086" s="13" t="str">
        <f t="shared" si="187"/>
        <v/>
      </c>
      <c r="E1086" s="11" t="str">
        <f t="shared" si="188"/>
        <v>마</v>
      </c>
      <c r="F1086" s="11" t="str">
        <f t="shared" si="189"/>
        <v>저</v>
      </c>
      <c r="I1086" t="str">
        <f t="shared" si="179"/>
        <v/>
      </c>
      <c r="J1086" t="str">
        <f t="shared" si="180"/>
        <v/>
      </c>
      <c r="K1086" t="str">
        <f t="shared" si="181"/>
        <v/>
      </c>
      <c r="L1086">
        <f t="shared" si="182"/>
        <v>50.85</v>
      </c>
      <c r="AB1086">
        <f t="shared" si="184"/>
        <v>1.000590318772137</v>
      </c>
      <c r="AC1086">
        <f t="shared" si="185"/>
        <v>100.0590318772137</v>
      </c>
      <c r="AD1086">
        <f t="shared" si="186"/>
        <v>45.016906396532967</v>
      </c>
    </row>
    <row r="1087" spans="1:30" x14ac:dyDescent="0.45">
      <c r="A1087" t="s">
        <v>5553</v>
      </c>
      <c r="B1087">
        <v>50.82</v>
      </c>
      <c r="C1087">
        <f t="shared" si="183"/>
        <v>-3.0000000000001137E-2</v>
      </c>
      <c r="D1087" s="13" t="str">
        <f t="shared" si="187"/>
        <v/>
      </c>
      <c r="E1087" s="11" t="str">
        <f t="shared" si="188"/>
        <v>마</v>
      </c>
      <c r="F1087" s="11" t="str">
        <f t="shared" si="189"/>
        <v>저</v>
      </c>
      <c r="I1087" t="str">
        <f t="shared" si="179"/>
        <v/>
      </c>
      <c r="J1087" t="str">
        <f t="shared" si="180"/>
        <v/>
      </c>
      <c r="K1087" t="str">
        <f t="shared" si="181"/>
        <v/>
      </c>
      <c r="L1087">
        <f t="shared" si="182"/>
        <v>50.82</v>
      </c>
      <c r="AB1087">
        <f t="shared" si="184"/>
        <v>0.99941002949852509</v>
      </c>
      <c r="AC1087">
        <f t="shared" si="185"/>
        <v>99.941002949852503</v>
      </c>
      <c r="AD1087">
        <f t="shared" si="186"/>
        <v>44.98309360346704</v>
      </c>
    </row>
    <row r="1088" spans="1:30" x14ac:dyDescent="0.45">
      <c r="A1088" t="s">
        <v>5564</v>
      </c>
      <c r="B1088">
        <v>50.88</v>
      </c>
      <c r="C1088">
        <f t="shared" si="183"/>
        <v>6.0000000000002274E-2</v>
      </c>
      <c r="D1088" s="13" t="str">
        <f t="shared" si="187"/>
        <v/>
      </c>
      <c r="E1088" s="11" t="str">
        <f t="shared" si="188"/>
        <v>마</v>
      </c>
      <c r="F1088" s="11" t="str">
        <f t="shared" si="189"/>
        <v>저</v>
      </c>
      <c r="I1088" t="str">
        <f t="shared" si="179"/>
        <v/>
      </c>
      <c r="J1088" t="str">
        <f t="shared" si="180"/>
        <v/>
      </c>
      <c r="K1088" t="str">
        <f t="shared" si="181"/>
        <v/>
      </c>
      <c r="L1088">
        <f t="shared" si="182"/>
        <v>50.88</v>
      </c>
      <c r="AB1088">
        <f t="shared" si="184"/>
        <v>1.001180637544274</v>
      </c>
      <c r="AC1088">
        <f t="shared" si="185"/>
        <v>100.1180637544274</v>
      </c>
      <c r="AD1088">
        <f t="shared" si="186"/>
        <v>45.033802815849874</v>
      </c>
    </row>
    <row r="1089" spans="1:30" x14ac:dyDescent="0.45">
      <c r="A1089" t="s">
        <v>5561</v>
      </c>
      <c r="B1089">
        <v>50.7</v>
      </c>
      <c r="C1089">
        <f t="shared" si="183"/>
        <v>-0.17999999999999972</v>
      </c>
      <c r="D1089" s="13" t="str">
        <f t="shared" si="187"/>
        <v/>
      </c>
      <c r="E1089" s="11" t="str">
        <f t="shared" si="188"/>
        <v>마</v>
      </c>
      <c r="F1089" s="11" t="str">
        <f t="shared" si="189"/>
        <v>저</v>
      </c>
      <c r="I1089" t="str">
        <f t="shared" si="179"/>
        <v/>
      </c>
      <c r="J1089" t="str">
        <f t="shared" si="180"/>
        <v/>
      </c>
      <c r="K1089" t="str">
        <f t="shared" si="181"/>
        <v/>
      </c>
      <c r="L1089">
        <f t="shared" si="182"/>
        <v>50.7</v>
      </c>
      <c r="AB1089">
        <f t="shared" si="184"/>
        <v>0.99646226415094341</v>
      </c>
      <c r="AC1089">
        <f t="shared" si="185"/>
        <v>99.646226415094347</v>
      </c>
      <c r="AD1089">
        <f t="shared" si="186"/>
        <v>44.898471849597598</v>
      </c>
    </row>
    <row r="1090" spans="1:30" x14ac:dyDescent="0.45">
      <c r="A1090" t="s">
        <v>5563</v>
      </c>
      <c r="B1090">
        <v>50.58</v>
      </c>
      <c r="C1090">
        <f t="shared" si="183"/>
        <v>-0.12000000000000455</v>
      </c>
      <c r="D1090" s="13" t="str">
        <f t="shared" si="187"/>
        <v/>
      </c>
      <c r="E1090" s="11" t="str">
        <f t="shared" si="188"/>
        <v>마</v>
      </c>
      <c r="F1090" s="11" t="str">
        <f t="shared" si="189"/>
        <v>저</v>
      </c>
      <c r="I1090" t="str">
        <f t="shared" ref="I1090:I1153" si="190">IF(AND(E1090="플", F1090="고"),$B1090,"")</f>
        <v/>
      </c>
      <c r="J1090" t="str">
        <f t="shared" ref="J1090:J1153" si="191">IF(AND(E1090="플", F1090="저"),$B1090,"")</f>
        <v/>
      </c>
      <c r="K1090" t="str">
        <f t="shared" ref="K1090:K1153" si="192">IF(AND(E1090="마", F1090="고"),$B1090,"")</f>
        <v/>
      </c>
      <c r="L1090">
        <f t="shared" ref="L1090:L1153" si="193">IF(AND(E1090="마", F1090="저"),$B1090,"")</f>
        <v>50.58</v>
      </c>
      <c r="AB1090">
        <f t="shared" si="184"/>
        <v>0.99763313609467452</v>
      </c>
      <c r="AC1090">
        <f t="shared" si="185"/>
        <v>99.763313609467446</v>
      </c>
      <c r="AD1090">
        <f t="shared" si="186"/>
        <v>44.932114037083068</v>
      </c>
    </row>
    <row r="1091" spans="1:30" x14ac:dyDescent="0.45">
      <c r="A1091" t="s">
        <v>5567</v>
      </c>
      <c r="B1091">
        <v>50.58</v>
      </c>
      <c r="C1091">
        <f t="shared" ref="C1091:C1154" si="194">B1091-B1090</f>
        <v>0</v>
      </c>
      <c r="D1091" s="13" t="str">
        <f t="shared" si="187"/>
        <v/>
      </c>
      <c r="E1091" s="11" t="str">
        <f t="shared" si="188"/>
        <v>마</v>
      </c>
      <c r="F1091" s="11" t="str">
        <f t="shared" si="189"/>
        <v>저</v>
      </c>
      <c r="I1091" t="str">
        <f t="shared" si="190"/>
        <v/>
      </c>
      <c r="J1091" t="str">
        <f t="shared" si="191"/>
        <v/>
      </c>
      <c r="K1091" t="str">
        <f t="shared" si="192"/>
        <v/>
      </c>
      <c r="L1091">
        <f t="shared" si="193"/>
        <v>50.58</v>
      </c>
      <c r="AB1091">
        <f t="shared" ref="AB1091:AB1154" si="195">B1091/B1090</f>
        <v>1</v>
      </c>
      <c r="AC1091">
        <f t="shared" si="185"/>
        <v>100</v>
      </c>
      <c r="AD1091">
        <f t="shared" si="186"/>
        <v>45</v>
      </c>
    </row>
    <row r="1092" spans="1:30" x14ac:dyDescent="0.45">
      <c r="A1092" t="s">
        <v>5572</v>
      </c>
      <c r="B1092">
        <v>50.58</v>
      </c>
      <c r="C1092">
        <f t="shared" si="194"/>
        <v>0</v>
      </c>
      <c r="D1092" s="13" t="str">
        <f t="shared" si="187"/>
        <v/>
      </c>
      <c r="E1092" s="11" t="str">
        <f t="shared" si="188"/>
        <v>마</v>
      </c>
      <c r="F1092" s="11" t="str">
        <f t="shared" si="189"/>
        <v>저</v>
      </c>
      <c r="I1092" t="str">
        <f t="shared" si="190"/>
        <v/>
      </c>
      <c r="J1092" t="str">
        <f t="shared" si="191"/>
        <v/>
      </c>
      <c r="K1092" t="str">
        <f t="shared" si="192"/>
        <v/>
      </c>
      <c r="L1092">
        <f t="shared" si="193"/>
        <v>50.58</v>
      </c>
      <c r="AB1092">
        <f t="shared" si="195"/>
        <v>1</v>
      </c>
      <c r="AC1092">
        <f t="shared" ref="AC1092:AC1155" si="196">AB1092*100</f>
        <v>100</v>
      </c>
      <c r="AD1092">
        <f t="shared" ref="AD1092:AD1155" si="197">DEGREES(ATAN(AC1092/100))</f>
        <v>45</v>
      </c>
    </row>
    <row r="1093" spans="1:30" x14ac:dyDescent="0.45">
      <c r="A1093" t="s">
        <v>5583</v>
      </c>
      <c r="B1093">
        <v>50.61</v>
      </c>
      <c r="C1093">
        <f t="shared" si="194"/>
        <v>3.0000000000001137E-2</v>
      </c>
      <c r="D1093" s="13" t="str">
        <f t="shared" si="187"/>
        <v/>
      </c>
      <c r="E1093" s="11" t="str">
        <f t="shared" si="188"/>
        <v>마</v>
      </c>
      <c r="F1093" s="11" t="str">
        <f t="shared" si="189"/>
        <v>저</v>
      </c>
      <c r="I1093" t="str">
        <f t="shared" si="190"/>
        <v/>
      </c>
      <c r="J1093" t="str">
        <f t="shared" si="191"/>
        <v/>
      </c>
      <c r="K1093" t="str">
        <f t="shared" si="192"/>
        <v/>
      </c>
      <c r="L1093">
        <f t="shared" si="193"/>
        <v>50.61</v>
      </c>
      <c r="AB1093">
        <f t="shared" si="195"/>
        <v>1.0005931198102016</v>
      </c>
      <c r="AC1093">
        <f t="shared" si="196"/>
        <v>100.05931198102016</v>
      </c>
      <c r="AD1093">
        <f t="shared" si="197"/>
        <v>45.016986592894874</v>
      </c>
    </row>
    <row r="1094" spans="1:30" x14ac:dyDescent="0.45">
      <c r="A1094" t="s">
        <v>5577</v>
      </c>
      <c r="B1094">
        <v>50.52</v>
      </c>
      <c r="C1094">
        <f t="shared" si="194"/>
        <v>-8.9999999999996305E-2</v>
      </c>
      <c r="D1094" s="13" t="str">
        <f t="shared" si="187"/>
        <v/>
      </c>
      <c r="E1094" s="11" t="str">
        <f t="shared" si="188"/>
        <v>마</v>
      </c>
      <c r="F1094" s="11" t="str">
        <f t="shared" si="189"/>
        <v>저</v>
      </c>
      <c r="I1094" t="str">
        <f t="shared" si="190"/>
        <v/>
      </c>
      <c r="J1094" t="str">
        <f t="shared" si="191"/>
        <v/>
      </c>
      <c r="K1094" t="str">
        <f t="shared" si="192"/>
        <v/>
      </c>
      <c r="L1094">
        <f t="shared" si="193"/>
        <v>50.52</v>
      </c>
      <c r="AB1094">
        <f t="shared" si="195"/>
        <v>0.99822169531713112</v>
      </c>
      <c r="AC1094">
        <f t="shared" si="196"/>
        <v>99.822169531713115</v>
      </c>
      <c r="AD1094">
        <f t="shared" si="197"/>
        <v>44.949009999062291</v>
      </c>
    </row>
    <row r="1095" spans="1:30" x14ac:dyDescent="0.45">
      <c r="A1095" t="s">
        <v>5589</v>
      </c>
      <c r="B1095">
        <v>50.55</v>
      </c>
      <c r="C1095">
        <f t="shared" si="194"/>
        <v>2.9999999999994031E-2</v>
      </c>
      <c r="D1095" s="13" t="str">
        <f t="shared" ref="D1095:D1158" si="198">IF(AND(ABS(C1095)&gt;15,ABS(C1094)&lt;15),"변곡점","")</f>
        <v/>
      </c>
      <c r="E1095" s="11" t="str">
        <f t="shared" si="188"/>
        <v>마</v>
      </c>
      <c r="F1095" s="11" t="str">
        <f t="shared" si="189"/>
        <v>저</v>
      </c>
      <c r="I1095" t="str">
        <f t="shared" si="190"/>
        <v/>
      </c>
      <c r="J1095" t="str">
        <f t="shared" si="191"/>
        <v/>
      </c>
      <c r="K1095" t="str">
        <f t="shared" si="192"/>
        <v/>
      </c>
      <c r="L1095">
        <f t="shared" si="193"/>
        <v>50.55</v>
      </c>
      <c r="AB1095">
        <f t="shared" si="195"/>
        <v>1.0005938242280283</v>
      </c>
      <c r="AC1095">
        <f t="shared" si="196"/>
        <v>100.05938242280283</v>
      </c>
      <c r="AD1095">
        <f t="shared" si="197"/>
        <v>45.017006761006357</v>
      </c>
    </row>
    <row r="1096" spans="1:30" x14ac:dyDescent="0.45">
      <c r="A1096" t="s">
        <v>5587</v>
      </c>
      <c r="B1096">
        <v>50.49</v>
      </c>
      <c r="C1096">
        <f t="shared" si="194"/>
        <v>-5.9999999999995168E-2</v>
      </c>
      <c r="D1096" s="13" t="str">
        <f t="shared" si="198"/>
        <v/>
      </c>
      <c r="E1096" s="11" t="str">
        <f t="shared" si="188"/>
        <v>마</v>
      </c>
      <c r="F1096" s="11" t="str">
        <f t="shared" si="189"/>
        <v>저</v>
      </c>
      <c r="I1096" t="str">
        <f t="shared" si="190"/>
        <v/>
      </c>
      <c r="J1096" t="str">
        <f t="shared" si="191"/>
        <v/>
      </c>
      <c r="K1096" t="str">
        <f t="shared" si="192"/>
        <v/>
      </c>
      <c r="L1096">
        <f t="shared" si="193"/>
        <v>50.49</v>
      </c>
      <c r="AB1096">
        <f t="shared" si="195"/>
        <v>0.9988130563798221</v>
      </c>
      <c r="AC1096">
        <f t="shared" si="196"/>
        <v>99.881305637982209</v>
      </c>
      <c r="AD1096">
        <f t="shared" si="197"/>
        <v>44.96597638196058</v>
      </c>
    </row>
    <row r="1097" spans="1:30" x14ac:dyDescent="0.45">
      <c r="A1097" t="s">
        <v>5602</v>
      </c>
      <c r="B1097">
        <v>50.37</v>
      </c>
      <c r="C1097">
        <f t="shared" si="194"/>
        <v>-0.12000000000000455</v>
      </c>
      <c r="D1097" s="13" t="str">
        <f t="shared" si="198"/>
        <v/>
      </c>
      <c r="E1097" s="11" t="str">
        <f t="shared" si="188"/>
        <v>마</v>
      </c>
      <c r="F1097" s="11" t="str">
        <f t="shared" si="189"/>
        <v>저</v>
      </c>
      <c r="I1097" t="str">
        <f t="shared" si="190"/>
        <v/>
      </c>
      <c r="J1097" t="str">
        <f t="shared" si="191"/>
        <v/>
      </c>
      <c r="K1097" t="str">
        <f t="shared" si="192"/>
        <v/>
      </c>
      <c r="L1097">
        <f t="shared" si="193"/>
        <v>50.37</v>
      </c>
      <c r="AB1097">
        <f t="shared" si="195"/>
        <v>0.99762329174093867</v>
      </c>
      <c r="AC1097">
        <f t="shared" si="196"/>
        <v>99.762329174093864</v>
      </c>
      <c r="AD1097">
        <f t="shared" si="197"/>
        <v>44.931831347438269</v>
      </c>
    </row>
    <row r="1098" spans="1:30" x14ac:dyDescent="0.45">
      <c r="A1098" t="s">
        <v>5603</v>
      </c>
      <c r="B1098">
        <v>50.31</v>
      </c>
      <c r="C1098">
        <f t="shared" si="194"/>
        <v>-5.9999999999995168E-2</v>
      </c>
      <c r="D1098" s="13" t="str">
        <f t="shared" si="198"/>
        <v/>
      </c>
      <c r="E1098" s="11" t="str">
        <f t="shared" si="188"/>
        <v>마</v>
      </c>
      <c r="F1098" s="11" t="str">
        <f t="shared" si="189"/>
        <v>저</v>
      </c>
      <c r="I1098" t="str">
        <f t="shared" si="190"/>
        <v/>
      </c>
      <c r="J1098" t="str">
        <f t="shared" si="191"/>
        <v/>
      </c>
      <c r="K1098" t="str">
        <f t="shared" si="192"/>
        <v/>
      </c>
      <c r="L1098">
        <f t="shared" si="193"/>
        <v>50.31</v>
      </c>
      <c r="AB1098">
        <f t="shared" si="195"/>
        <v>0.99880881477069694</v>
      </c>
      <c r="AC1098">
        <f t="shared" si="196"/>
        <v>99.880881477069693</v>
      </c>
      <c r="AD1098">
        <f t="shared" si="197"/>
        <v>44.965854724237104</v>
      </c>
    </row>
    <row r="1099" spans="1:30" x14ac:dyDescent="0.45">
      <c r="A1099" t="s">
        <v>5595</v>
      </c>
      <c r="B1099">
        <v>50.34</v>
      </c>
      <c r="C1099">
        <f t="shared" si="194"/>
        <v>3.0000000000001137E-2</v>
      </c>
      <c r="D1099" s="13" t="str">
        <f t="shared" si="198"/>
        <v/>
      </c>
      <c r="E1099" s="11" t="str">
        <f t="shared" si="188"/>
        <v>마</v>
      </c>
      <c r="F1099" s="11" t="str">
        <f t="shared" si="189"/>
        <v>저</v>
      </c>
      <c r="I1099" t="str">
        <f t="shared" si="190"/>
        <v/>
      </c>
      <c r="J1099" t="str">
        <f t="shared" si="191"/>
        <v/>
      </c>
      <c r="K1099" t="str">
        <f t="shared" si="192"/>
        <v/>
      </c>
      <c r="L1099">
        <f t="shared" si="193"/>
        <v>50.34</v>
      </c>
      <c r="AB1099">
        <f t="shared" si="195"/>
        <v>1.0005963029218843</v>
      </c>
      <c r="AC1099">
        <f t="shared" si="196"/>
        <v>100.05963029218843</v>
      </c>
      <c r="AD1099">
        <f t="shared" si="197"/>
        <v>45.017077728112177</v>
      </c>
    </row>
    <row r="1100" spans="1:30" x14ac:dyDescent="0.45">
      <c r="A1100" t="s">
        <v>5610</v>
      </c>
      <c r="B1100">
        <v>50.25</v>
      </c>
      <c r="C1100">
        <f t="shared" si="194"/>
        <v>-9.0000000000003411E-2</v>
      </c>
      <c r="D1100" s="13" t="str">
        <f t="shared" si="198"/>
        <v/>
      </c>
      <c r="E1100" s="11" t="str">
        <f t="shared" si="188"/>
        <v>마</v>
      </c>
      <c r="F1100" s="11" t="str">
        <f t="shared" si="189"/>
        <v>저</v>
      </c>
      <c r="I1100" t="str">
        <f t="shared" si="190"/>
        <v/>
      </c>
      <c r="J1100" t="str">
        <f t="shared" si="191"/>
        <v/>
      </c>
      <c r="K1100" t="str">
        <f t="shared" si="192"/>
        <v/>
      </c>
      <c r="L1100">
        <f t="shared" si="193"/>
        <v>50.25</v>
      </c>
      <c r="AB1100">
        <f t="shared" si="195"/>
        <v>0.99821215733015489</v>
      </c>
      <c r="AC1100">
        <f t="shared" si="196"/>
        <v>99.821215733015492</v>
      </c>
      <c r="AD1100">
        <f t="shared" si="197"/>
        <v>44.948736268215775</v>
      </c>
    </row>
    <row r="1101" spans="1:30" x14ac:dyDescent="0.45">
      <c r="A1101" t="s">
        <v>5608</v>
      </c>
      <c r="B1101">
        <v>50.19</v>
      </c>
      <c r="C1101">
        <f t="shared" si="194"/>
        <v>-6.0000000000002274E-2</v>
      </c>
      <c r="D1101" s="13" t="str">
        <f t="shared" si="198"/>
        <v/>
      </c>
      <c r="E1101" s="11" t="str">
        <f t="shared" si="188"/>
        <v>마</v>
      </c>
      <c r="F1101" s="11" t="str">
        <f t="shared" si="189"/>
        <v>저</v>
      </c>
      <c r="I1101" t="str">
        <f t="shared" si="190"/>
        <v/>
      </c>
      <c r="J1101" t="str">
        <f t="shared" si="191"/>
        <v/>
      </c>
      <c r="K1101" t="str">
        <f t="shared" si="192"/>
        <v/>
      </c>
      <c r="L1101">
        <f t="shared" si="193"/>
        <v>50.19</v>
      </c>
      <c r="AB1101">
        <f t="shared" si="195"/>
        <v>0.99880597014925365</v>
      </c>
      <c r="AC1101">
        <f t="shared" si="196"/>
        <v>99.880597014925371</v>
      </c>
      <c r="AD1101">
        <f t="shared" si="197"/>
        <v>44.965773134589192</v>
      </c>
    </row>
    <row r="1102" spans="1:30" x14ac:dyDescent="0.45">
      <c r="A1102" t="s">
        <v>5614</v>
      </c>
      <c r="B1102">
        <v>50.16</v>
      </c>
      <c r="C1102">
        <f t="shared" si="194"/>
        <v>-3.0000000000001137E-2</v>
      </c>
      <c r="D1102" s="13" t="str">
        <f t="shared" si="198"/>
        <v/>
      </c>
      <c r="E1102" s="11" t="str">
        <f t="shared" si="188"/>
        <v>마</v>
      </c>
      <c r="F1102" s="11" t="str">
        <f t="shared" si="189"/>
        <v>저</v>
      </c>
      <c r="I1102" t="str">
        <f t="shared" si="190"/>
        <v/>
      </c>
      <c r="J1102" t="str">
        <f t="shared" si="191"/>
        <v/>
      </c>
      <c r="K1102" t="str">
        <f t="shared" si="192"/>
        <v/>
      </c>
      <c r="L1102">
        <f t="shared" si="193"/>
        <v>50.16</v>
      </c>
      <c r="AB1102">
        <f t="shared" si="195"/>
        <v>0.99940227136879856</v>
      </c>
      <c r="AC1102">
        <f t="shared" si="196"/>
        <v>99.940227136879855</v>
      </c>
      <c r="AD1102">
        <f t="shared" si="197"/>
        <v>44.98287121739726</v>
      </c>
    </row>
    <row r="1103" spans="1:30" x14ac:dyDescent="0.45">
      <c r="A1103" t="s">
        <v>5616</v>
      </c>
      <c r="B1103">
        <v>50.19</v>
      </c>
      <c r="C1103">
        <f t="shared" si="194"/>
        <v>3.0000000000001137E-2</v>
      </c>
      <c r="D1103" s="13" t="str">
        <f t="shared" si="198"/>
        <v/>
      </c>
      <c r="E1103" s="11" t="str">
        <f t="shared" si="188"/>
        <v>마</v>
      </c>
      <c r="F1103" s="11" t="str">
        <f t="shared" si="189"/>
        <v>저</v>
      </c>
      <c r="I1103" t="str">
        <f t="shared" si="190"/>
        <v/>
      </c>
      <c r="J1103" t="str">
        <f t="shared" si="191"/>
        <v/>
      </c>
      <c r="K1103" t="str">
        <f t="shared" si="192"/>
        <v/>
      </c>
      <c r="L1103">
        <f t="shared" si="193"/>
        <v>50.19</v>
      </c>
      <c r="AB1103">
        <f t="shared" si="195"/>
        <v>1.0005980861244019</v>
      </c>
      <c r="AC1103">
        <f t="shared" si="196"/>
        <v>100.05980861244019</v>
      </c>
      <c r="AD1103">
        <f t="shared" si="197"/>
        <v>45.017128782602747</v>
      </c>
    </row>
    <row r="1104" spans="1:30" x14ac:dyDescent="0.45">
      <c r="A1104" t="s">
        <v>5630</v>
      </c>
      <c r="B1104">
        <v>50.16</v>
      </c>
      <c r="C1104">
        <f t="shared" si="194"/>
        <v>-3.0000000000001137E-2</v>
      </c>
      <c r="D1104" s="13" t="str">
        <f t="shared" si="198"/>
        <v/>
      </c>
      <c r="E1104" s="11" t="str">
        <f t="shared" si="188"/>
        <v>마</v>
      </c>
      <c r="F1104" s="11" t="str">
        <f t="shared" si="189"/>
        <v>저</v>
      </c>
      <c r="I1104" t="str">
        <f t="shared" si="190"/>
        <v/>
      </c>
      <c r="J1104" t="str">
        <f t="shared" si="191"/>
        <v/>
      </c>
      <c r="K1104" t="str">
        <f t="shared" si="192"/>
        <v/>
      </c>
      <c r="L1104">
        <f t="shared" si="193"/>
        <v>50.16</v>
      </c>
      <c r="AB1104">
        <f t="shared" si="195"/>
        <v>0.99940227136879856</v>
      </c>
      <c r="AC1104">
        <f t="shared" si="196"/>
        <v>99.940227136879855</v>
      </c>
      <c r="AD1104">
        <f t="shared" si="197"/>
        <v>44.98287121739726</v>
      </c>
    </row>
    <row r="1105" spans="1:30" x14ac:dyDescent="0.45">
      <c r="A1105" t="s">
        <v>5627</v>
      </c>
      <c r="B1105">
        <v>49.98</v>
      </c>
      <c r="C1105">
        <f t="shared" si="194"/>
        <v>-0.17999999999999972</v>
      </c>
      <c r="D1105" s="13" t="str">
        <f t="shared" si="198"/>
        <v/>
      </c>
      <c r="E1105" s="11" t="str">
        <f t="shared" si="188"/>
        <v>마</v>
      </c>
      <c r="F1105" s="11" t="str">
        <f t="shared" si="189"/>
        <v>저</v>
      </c>
      <c r="I1105" t="str">
        <f t="shared" si="190"/>
        <v/>
      </c>
      <c r="J1105" t="str">
        <f t="shared" si="191"/>
        <v/>
      </c>
      <c r="K1105" t="str">
        <f t="shared" si="192"/>
        <v/>
      </c>
      <c r="L1105">
        <f t="shared" si="193"/>
        <v>49.98</v>
      </c>
      <c r="AB1105">
        <f t="shared" si="195"/>
        <v>0.99641148325358853</v>
      </c>
      <c r="AC1105">
        <f t="shared" si="196"/>
        <v>99.641148325358856</v>
      </c>
      <c r="AD1105">
        <f t="shared" si="197"/>
        <v>44.897011891300195</v>
      </c>
    </row>
    <row r="1106" spans="1:30" x14ac:dyDescent="0.45">
      <c r="A1106" t="s">
        <v>5639</v>
      </c>
      <c r="B1106">
        <v>50.1</v>
      </c>
      <c r="C1106">
        <f t="shared" si="194"/>
        <v>0.12000000000000455</v>
      </c>
      <c r="D1106" s="13" t="str">
        <f t="shared" si="198"/>
        <v/>
      </c>
      <c r="E1106" s="11" t="str">
        <f t="shared" si="188"/>
        <v>마</v>
      </c>
      <c r="F1106" s="11" t="str">
        <f t="shared" si="189"/>
        <v>저</v>
      </c>
      <c r="I1106" t="str">
        <f t="shared" si="190"/>
        <v/>
      </c>
      <c r="J1106" t="str">
        <f t="shared" si="191"/>
        <v/>
      </c>
      <c r="K1106" t="str">
        <f t="shared" si="192"/>
        <v/>
      </c>
      <c r="L1106">
        <f t="shared" si="193"/>
        <v>50.1</v>
      </c>
      <c r="AB1106">
        <f t="shared" si="195"/>
        <v>1.0024009603841537</v>
      </c>
      <c r="AC1106">
        <f t="shared" si="196"/>
        <v>100.24009603841537</v>
      </c>
      <c r="AD1106">
        <f t="shared" si="197"/>
        <v>45.06869994251209</v>
      </c>
    </row>
    <row r="1107" spans="1:30" x14ac:dyDescent="0.45">
      <c r="A1107" t="s">
        <v>5635</v>
      </c>
      <c r="B1107">
        <v>80.73</v>
      </c>
      <c r="C1107">
        <f t="shared" si="194"/>
        <v>30.630000000000003</v>
      </c>
      <c r="D1107" s="13" t="str">
        <f t="shared" si="198"/>
        <v>변곡점</v>
      </c>
      <c r="E1107" s="11" t="str">
        <f t="shared" si="188"/>
        <v>플</v>
      </c>
      <c r="F1107" s="11" t="str">
        <f t="shared" si="189"/>
        <v>고</v>
      </c>
      <c r="I1107">
        <f t="shared" si="190"/>
        <v>80.73</v>
      </c>
      <c r="J1107" t="str">
        <f t="shared" si="191"/>
        <v/>
      </c>
      <c r="K1107" t="str">
        <f t="shared" si="192"/>
        <v/>
      </c>
      <c r="L1107" t="str">
        <f t="shared" si="193"/>
        <v/>
      </c>
      <c r="AB1107">
        <f t="shared" si="195"/>
        <v>1.6113772455089821</v>
      </c>
      <c r="AC1107">
        <f t="shared" si="196"/>
        <v>161.13772455089821</v>
      </c>
      <c r="AD1107">
        <f t="shared" si="197"/>
        <v>58.176793668243761</v>
      </c>
    </row>
    <row r="1108" spans="1:30" x14ac:dyDescent="0.45">
      <c r="A1108" t="s">
        <v>5649</v>
      </c>
      <c r="B1108">
        <v>82.38</v>
      </c>
      <c r="C1108">
        <f t="shared" si="194"/>
        <v>1.6499999999999915</v>
      </c>
      <c r="D1108" s="13" t="str">
        <f t="shared" si="198"/>
        <v/>
      </c>
      <c r="E1108" s="11" t="str">
        <f t="shared" si="188"/>
        <v>플</v>
      </c>
      <c r="F1108" s="11" t="str">
        <f t="shared" si="189"/>
        <v>저</v>
      </c>
      <c r="I1108" t="str">
        <f t="shared" si="190"/>
        <v/>
      </c>
      <c r="J1108">
        <f t="shared" si="191"/>
        <v>82.38</v>
      </c>
      <c r="K1108" t="str">
        <f t="shared" si="192"/>
        <v/>
      </c>
      <c r="L1108" t="str">
        <f t="shared" si="193"/>
        <v/>
      </c>
      <c r="AB1108">
        <f t="shared" si="195"/>
        <v>1.0204384986993682</v>
      </c>
      <c r="AC1108">
        <f t="shared" si="196"/>
        <v>102.04384986993682</v>
      </c>
      <c r="AD1108">
        <f t="shared" si="197"/>
        <v>45.579577044168893</v>
      </c>
    </row>
    <row r="1109" spans="1:30" x14ac:dyDescent="0.45">
      <c r="A1109" t="s">
        <v>5659</v>
      </c>
      <c r="B1109">
        <v>82.8</v>
      </c>
      <c r="C1109">
        <f t="shared" si="194"/>
        <v>0.42000000000000171</v>
      </c>
      <c r="D1109" s="13" t="str">
        <f t="shared" si="198"/>
        <v/>
      </c>
      <c r="E1109" s="11" t="str">
        <f t="shared" si="188"/>
        <v>플</v>
      </c>
      <c r="F1109" s="11" t="str">
        <f t="shared" si="189"/>
        <v>저</v>
      </c>
      <c r="I1109" t="str">
        <f t="shared" si="190"/>
        <v/>
      </c>
      <c r="J1109">
        <f t="shared" si="191"/>
        <v>82.8</v>
      </c>
      <c r="K1109" t="str">
        <f t="shared" si="192"/>
        <v/>
      </c>
      <c r="L1109" t="str">
        <f t="shared" si="193"/>
        <v/>
      </c>
      <c r="AB1109">
        <f t="shared" si="195"/>
        <v>1.0050983248361254</v>
      </c>
      <c r="AC1109">
        <f t="shared" si="196"/>
        <v>100.50983248361254</v>
      </c>
      <c r="AD1109">
        <f t="shared" si="197"/>
        <v>45.14568455948347</v>
      </c>
    </row>
    <row r="1110" spans="1:30" x14ac:dyDescent="0.45">
      <c r="A1110" t="s">
        <v>5652</v>
      </c>
      <c r="B1110">
        <v>67.38</v>
      </c>
      <c r="C1110">
        <f t="shared" si="194"/>
        <v>-15.420000000000002</v>
      </c>
      <c r="D1110" s="13" t="str">
        <f t="shared" si="198"/>
        <v>변곡점</v>
      </c>
      <c r="E1110" s="11" t="str">
        <f t="shared" si="188"/>
        <v>마</v>
      </c>
      <c r="F1110" s="11" t="str">
        <f t="shared" si="189"/>
        <v>고</v>
      </c>
      <c r="I1110" t="str">
        <f t="shared" si="190"/>
        <v/>
      </c>
      <c r="J1110" t="str">
        <f t="shared" si="191"/>
        <v/>
      </c>
      <c r="K1110">
        <f t="shared" si="192"/>
        <v>67.38</v>
      </c>
      <c r="L1110" t="str">
        <f t="shared" si="193"/>
        <v/>
      </c>
      <c r="AB1110">
        <f t="shared" si="195"/>
        <v>0.81376811594202891</v>
      </c>
      <c r="AC1110">
        <f t="shared" si="196"/>
        <v>81.376811594202891</v>
      </c>
      <c r="AD1110">
        <f t="shared" si="197"/>
        <v>39.137597306435488</v>
      </c>
    </row>
    <row r="1111" spans="1:30" x14ac:dyDescent="0.45">
      <c r="A1111" t="s">
        <v>5660</v>
      </c>
      <c r="B1111">
        <v>53.16</v>
      </c>
      <c r="C1111">
        <f t="shared" si="194"/>
        <v>-14.219999999999999</v>
      </c>
      <c r="D1111" s="13" t="str">
        <f t="shared" si="198"/>
        <v/>
      </c>
      <c r="E1111" s="11" t="str">
        <f t="shared" si="188"/>
        <v>마</v>
      </c>
      <c r="F1111" s="11" t="str">
        <f t="shared" si="189"/>
        <v>저</v>
      </c>
      <c r="I1111" t="str">
        <f t="shared" si="190"/>
        <v/>
      </c>
      <c r="J1111" t="str">
        <f t="shared" si="191"/>
        <v/>
      </c>
      <c r="K1111" t="str">
        <f t="shared" si="192"/>
        <v/>
      </c>
      <c r="L1111">
        <f t="shared" si="193"/>
        <v>53.16</v>
      </c>
      <c r="AB1111">
        <f t="shared" si="195"/>
        <v>0.78895814781834372</v>
      </c>
      <c r="AC1111">
        <f t="shared" si="196"/>
        <v>78.895814781834375</v>
      </c>
      <c r="AD1111">
        <f t="shared" si="197"/>
        <v>38.271961974885421</v>
      </c>
    </row>
    <row r="1112" spans="1:30" x14ac:dyDescent="0.45">
      <c r="A1112" t="s">
        <v>5671</v>
      </c>
      <c r="B1112">
        <v>52.92</v>
      </c>
      <c r="C1112">
        <f t="shared" si="194"/>
        <v>-0.23999999999999488</v>
      </c>
      <c r="D1112" s="13" t="str">
        <f t="shared" si="198"/>
        <v/>
      </c>
      <c r="E1112" s="11" t="str">
        <f t="shared" si="188"/>
        <v>마</v>
      </c>
      <c r="F1112" s="11" t="str">
        <f t="shared" si="189"/>
        <v>저</v>
      </c>
      <c r="I1112" t="str">
        <f t="shared" si="190"/>
        <v/>
      </c>
      <c r="J1112" t="str">
        <f t="shared" si="191"/>
        <v/>
      </c>
      <c r="K1112" t="str">
        <f t="shared" si="192"/>
        <v/>
      </c>
      <c r="L1112">
        <f t="shared" si="193"/>
        <v>52.92</v>
      </c>
      <c r="AB1112">
        <f t="shared" si="195"/>
        <v>0.99548532731376982</v>
      </c>
      <c r="AC1112">
        <f t="shared" si="196"/>
        <v>99.54853273137698</v>
      </c>
      <c r="AD1112">
        <f t="shared" si="197"/>
        <v>44.870371760736738</v>
      </c>
    </row>
    <row r="1113" spans="1:30" x14ac:dyDescent="0.45">
      <c r="A1113" t="s">
        <v>5674</v>
      </c>
      <c r="B1113">
        <v>52.89</v>
      </c>
      <c r="C1113">
        <f t="shared" si="194"/>
        <v>-3.0000000000001137E-2</v>
      </c>
      <c r="D1113" s="13" t="str">
        <f t="shared" si="198"/>
        <v/>
      </c>
      <c r="E1113" s="11" t="str">
        <f t="shared" si="188"/>
        <v>마</v>
      </c>
      <c r="F1113" s="11" t="str">
        <f t="shared" si="189"/>
        <v>저</v>
      </c>
      <c r="I1113" t="str">
        <f t="shared" si="190"/>
        <v/>
      </c>
      <c r="J1113" t="str">
        <f t="shared" si="191"/>
        <v/>
      </c>
      <c r="K1113" t="str">
        <f t="shared" si="192"/>
        <v/>
      </c>
      <c r="L1113">
        <f t="shared" si="193"/>
        <v>52.89</v>
      </c>
      <c r="AB1113">
        <f t="shared" si="195"/>
        <v>0.99943310657596374</v>
      </c>
      <c r="AC1113">
        <f t="shared" si="196"/>
        <v>99.943310657596371</v>
      </c>
      <c r="AD1113">
        <f t="shared" si="197"/>
        <v>44.983755095554926</v>
      </c>
    </row>
    <row r="1114" spans="1:30" x14ac:dyDescent="0.45">
      <c r="A1114" t="s">
        <v>5686</v>
      </c>
      <c r="B1114">
        <v>52.92</v>
      </c>
      <c r="C1114">
        <f t="shared" si="194"/>
        <v>3.0000000000001137E-2</v>
      </c>
      <c r="D1114" s="13" t="str">
        <f t="shared" si="198"/>
        <v/>
      </c>
      <c r="E1114" s="11" t="str">
        <f t="shared" si="188"/>
        <v>마</v>
      </c>
      <c r="F1114" s="11" t="str">
        <f t="shared" si="189"/>
        <v>저</v>
      </c>
      <c r="I1114" t="str">
        <f t="shared" si="190"/>
        <v/>
      </c>
      <c r="J1114" t="str">
        <f t="shared" si="191"/>
        <v/>
      </c>
      <c r="K1114" t="str">
        <f t="shared" si="192"/>
        <v/>
      </c>
      <c r="L1114">
        <f t="shared" si="193"/>
        <v>52.92</v>
      </c>
      <c r="AB1114">
        <f t="shared" si="195"/>
        <v>1.0005672149744753</v>
      </c>
      <c r="AC1114">
        <f t="shared" si="196"/>
        <v>100.05672149744753</v>
      </c>
      <c r="AD1114">
        <f t="shared" si="197"/>
        <v>45.016244904445081</v>
      </c>
    </row>
    <row r="1115" spans="1:30" x14ac:dyDescent="0.45">
      <c r="A1115" t="s">
        <v>5681</v>
      </c>
      <c r="B1115">
        <v>52.77</v>
      </c>
      <c r="C1115">
        <f t="shared" si="194"/>
        <v>-0.14999999999999858</v>
      </c>
      <c r="D1115" s="13" t="str">
        <f t="shared" si="198"/>
        <v/>
      </c>
      <c r="E1115" s="11" t="str">
        <f t="shared" ref="E1115:E1178" si="199">IF(D1115="변곡점",IF(E1114="마","플","마"),E1114)</f>
        <v>마</v>
      </c>
      <c r="F1115" s="11" t="str">
        <f t="shared" ref="F1115:F1178" si="200">IF(ABS(C1115)&gt;15,"고","저")</f>
        <v>저</v>
      </c>
      <c r="I1115" t="str">
        <f t="shared" si="190"/>
        <v/>
      </c>
      <c r="J1115" t="str">
        <f t="shared" si="191"/>
        <v/>
      </c>
      <c r="K1115" t="str">
        <f t="shared" si="192"/>
        <v/>
      </c>
      <c r="L1115">
        <f t="shared" si="193"/>
        <v>52.77</v>
      </c>
      <c r="AB1115">
        <f t="shared" si="195"/>
        <v>0.99716553287981857</v>
      </c>
      <c r="AC1115">
        <f t="shared" si="196"/>
        <v>99.716553287981853</v>
      </c>
      <c r="AD1115">
        <f t="shared" si="197"/>
        <v>44.918683308198034</v>
      </c>
    </row>
    <row r="1116" spans="1:30" x14ac:dyDescent="0.45">
      <c r="A1116" t="s">
        <v>5685</v>
      </c>
      <c r="B1116">
        <v>52.74</v>
      </c>
      <c r="C1116">
        <f t="shared" si="194"/>
        <v>-3.0000000000001137E-2</v>
      </c>
      <c r="D1116" s="13" t="str">
        <f t="shared" si="198"/>
        <v/>
      </c>
      <c r="E1116" s="11" t="str">
        <f t="shared" si="199"/>
        <v>마</v>
      </c>
      <c r="F1116" s="11" t="str">
        <f t="shared" si="200"/>
        <v>저</v>
      </c>
      <c r="I1116" t="str">
        <f t="shared" si="190"/>
        <v/>
      </c>
      <c r="J1116" t="str">
        <f t="shared" si="191"/>
        <v/>
      </c>
      <c r="K1116" t="str">
        <f t="shared" si="192"/>
        <v/>
      </c>
      <c r="L1116">
        <f t="shared" si="193"/>
        <v>52.74</v>
      </c>
      <c r="AB1116">
        <f t="shared" si="195"/>
        <v>0.99943149516770891</v>
      </c>
      <c r="AC1116">
        <f t="shared" si="196"/>
        <v>99.943149516770887</v>
      </c>
      <c r="AD1116">
        <f t="shared" si="197"/>
        <v>44.983708905894495</v>
      </c>
    </row>
    <row r="1117" spans="1:30" x14ac:dyDescent="0.45">
      <c r="A1117" t="s">
        <v>5690</v>
      </c>
      <c r="B1117">
        <v>52.77</v>
      </c>
      <c r="C1117">
        <f t="shared" si="194"/>
        <v>3.0000000000001137E-2</v>
      </c>
      <c r="D1117" s="13" t="str">
        <f t="shared" si="198"/>
        <v/>
      </c>
      <c r="E1117" s="11" t="str">
        <f t="shared" si="199"/>
        <v>마</v>
      </c>
      <c r="F1117" s="11" t="str">
        <f t="shared" si="200"/>
        <v>저</v>
      </c>
      <c r="I1117" t="str">
        <f t="shared" si="190"/>
        <v/>
      </c>
      <c r="J1117" t="str">
        <f t="shared" si="191"/>
        <v/>
      </c>
      <c r="K1117" t="str">
        <f t="shared" si="192"/>
        <v/>
      </c>
      <c r="L1117">
        <f t="shared" si="193"/>
        <v>52.77</v>
      </c>
      <c r="AB1117">
        <f t="shared" si="195"/>
        <v>1.0005688282138794</v>
      </c>
      <c r="AC1117">
        <f t="shared" si="196"/>
        <v>100.05688282138794</v>
      </c>
      <c r="AD1117">
        <f t="shared" si="197"/>
        <v>45.016291094105505</v>
      </c>
    </row>
    <row r="1118" spans="1:30" x14ac:dyDescent="0.45">
      <c r="A1118" t="s">
        <v>5689</v>
      </c>
      <c r="B1118">
        <v>52.62</v>
      </c>
      <c r="C1118">
        <f t="shared" si="194"/>
        <v>-0.15000000000000568</v>
      </c>
      <c r="D1118" s="13" t="str">
        <f t="shared" si="198"/>
        <v/>
      </c>
      <c r="E1118" s="11" t="str">
        <f t="shared" si="199"/>
        <v>마</v>
      </c>
      <c r="F1118" s="11" t="str">
        <f t="shared" si="200"/>
        <v>저</v>
      </c>
      <c r="I1118" t="str">
        <f t="shared" si="190"/>
        <v/>
      </c>
      <c r="J1118" t="str">
        <f t="shared" si="191"/>
        <v/>
      </c>
      <c r="K1118" t="str">
        <f t="shared" si="192"/>
        <v/>
      </c>
      <c r="L1118">
        <f t="shared" si="193"/>
        <v>52.62</v>
      </c>
      <c r="AB1118">
        <f t="shared" si="195"/>
        <v>0.99715747583854453</v>
      </c>
      <c r="AC1118">
        <f t="shared" si="196"/>
        <v>99.715747583854451</v>
      </c>
      <c r="AD1118">
        <f t="shared" si="197"/>
        <v>44.918451834864292</v>
      </c>
    </row>
    <row r="1119" spans="1:30" x14ac:dyDescent="0.45">
      <c r="A1119" t="s">
        <v>5697</v>
      </c>
      <c r="B1119">
        <v>52.59</v>
      </c>
      <c r="C1119">
        <f t="shared" si="194"/>
        <v>-2.9999999999994031E-2</v>
      </c>
      <c r="D1119" s="13" t="str">
        <f t="shared" si="198"/>
        <v/>
      </c>
      <c r="E1119" s="11" t="str">
        <f t="shared" si="199"/>
        <v>마</v>
      </c>
      <c r="F1119" s="11" t="str">
        <f t="shared" si="200"/>
        <v>저</v>
      </c>
      <c r="I1119" t="str">
        <f t="shared" si="190"/>
        <v/>
      </c>
      <c r="J1119" t="str">
        <f t="shared" si="191"/>
        <v/>
      </c>
      <c r="K1119" t="str">
        <f t="shared" si="192"/>
        <v/>
      </c>
      <c r="L1119">
        <f t="shared" si="193"/>
        <v>52.59</v>
      </c>
      <c r="AB1119">
        <f t="shared" si="195"/>
        <v>0.99942987457240606</v>
      </c>
      <c r="AC1119">
        <f t="shared" si="196"/>
        <v>99.942987457240605</v>
      </c>
      <c r="AD1119">
        <f t="shared" si="197"/>
        <v>44.983662452820013</v>
      </c>
    </row>
    <row r="1120" spans="1:30" x14ac:dyDescent="0.45">
      <c r="A1120" t="s">
        <v>5699</v>
      </c>
      <c r="B1120">
        <v>52.38</v>
      </c>
      <c r="C1120">
        <f t="shared" si="194"/>
        <v>-0.21000000000000085</v>
      </c>
      <c r="D1120" s="13" t="str">
        <f t="shared" si="198"/>
        <v/>
      </c>
      <c r="E1120" s="11" t="str">
        <f t="shared" si="199"/>
        <v>마</v>
      </c>
      <c r="F1120" s="11" t="str">
        <f t="shared" si="200"/>
        <v>저</v>
      </c>
      <c r="I1120" t="str">
        <f t="shared" si="190"/>
        <v/>
      </c>
      <c r="J1120" t="str">
        <f t="shared" si="191"/>
        <v/>
      </c>
      <c r="K1120" t="str">
        <f t="shared" si="192"/>
        <v/>
      </c>
      <c r="L1120">
        <f t="shared" si="193"/>
        <v>52.38</v>
      </c>
      <c r="AB1120">
        <f t="shared" si="195"/>
        <v>0.99600684540787221</v>
      </c>
      <c r="AC1120">
        <f t="shared" si="196"/>
        <v>99.600684540787228</v>
      </c>
      <c r="AD1120">
        <f t="shared" si="197"/>
        <v>44.885375844090738</v>
      </c>
    </row>
    <row r="1121" spans="1:30" x14ac:dyDescent="0.45">
      <c r="A1121" t="s">
        <v>5707</v>
      </c>
      <c r="B1121">
        <v>52.56</v>
      </c>
      <c r="C1121">
        <f t="shared" si="194"/>
        <v>0.17999999999999972</v>
      </c>
      <c r="D1121" s="13" t="str">
        <f t="shared" si="198"/>
        <v/>
      </c>
      <c r="E1121" s="11" t="str">
        <f t="shared" si="199"/>
        <v>마</v>
      </c>
      <c r="F1121" s="11" t="str">
        <f t="shared" si="200"/>
        <v>저</v>
      </c>
      <c r="I1121" t="str">
        <f t="shared" si="190"/>
        <v/>
      </c>
      <c r="J1121" t="str">
        <f t="shared" si="191"/>
        <v/>
      </c>
      <c r="K1121" t="str">
        <f t="shared" si="192"/>
        <v/>
      </c>
      <c r="L1121">
        <f t="shared" si="193"/>
        <v>52.56</v>
      </c>
      <c r="AB1121">
        <f t="shared" si="195"/>
        <v>1.0034364261168385</v>
      </c>
      <c r="AC1121">
        <f t="shared" si="196"/>
        <v>100.34364261168385</v>
      </c>
      <c r="AD1121">
        <f t="shared" si="197"/>
        <v>45.098277398494865</v>
      </c>
    </row>
    <row r="1122" spans="1:30" x14ac:dyDescent="0.45">
      <c r="A1122" t="s">
        <v>5711</v>
      </c>
      <c r="B1122">
        <v>52.35</v>
      </c>
      <c r="C1122">
        <f t="shared" si="194"/>
        <v>-0.21000000000000085</v>
      </c>
      <c r="D1122" s="13" t="str">
        <f t="shared" si="198"/>
        <v/>
      </c>
      <c r="E1122" s="11" t="str">
        <f t="shared" si="199"/>
        <v>마</v>
      </c>
      <c r="F1122" s="11" t="str">
        <f t="shared" si="200"/>
        <v>저</v>
      </c>
      <c r="I1122" t="str">
        <f t="shared" si="190"/>
        <v/>
      </c>
      <c r="J1122" t="str">
        <f t="shared" si="191"/>
        <v/>
      </c>
      <c r="K1122" t="str">
        <f t="shared" si="192"/>
        <v/>
      </c>
      <c r="L1122">
        <f t="shared" si="193"/>
        <v>52.35</v>
      </c>
      <c r="AB1122">
        <f t="shared" si="195"/>
        <v>0.99600456621004563</v>
      </c>
      <c r="AC1122">
        <f t="shared" si="196"/>
        <v>99.600456621004568</v>
      </c>
      <c r="AD1122">
        <f t="shared" si="197"/>
        <v>44.88531028855752</v>
      </c>
    </row>
    <row r="1123" spans="1:30" x14ac:dyDescent="0.45">
      <c r="A1123" t="s">
        <v>5716</v>
      </c>
      <c r="B1123">
        <v>52.23</v>
      </c>
      <c r="C1123">
        <f t="shared" si="194"/>
        <v>-0.12000000000000455</v>
      </c>
      <c r="D1123" s="13" t="str">
        <f t="shared" si="198"/>
        <v/>
      </c>
      <c r="E1123" s="11" t="str">
        <f t="shared" si="199"/>
        <v>마</v>
      </c>
      <c r="F1123" s="11" t="str">
        <f t="shared" si="200"/>
        <v>저</v>
      </c>
      <c r="I1123" t="str">
        <f t="shared" si="190"/>
        <v/>
      </c>
      <c r="J1123" t="str">
        <f t="shared" si="191"/>
        <v/>
      </c>
      <c r="K1123" t="str">
        <f t="shared" si="192"/>
        <v/>
      </c>
      <c r="L1123">
        <f t="shared" si="193"/>
        <v>52.23</v>
      </c>
      <c r="AB1123">
        <f t="shared" si="195"/>
        <v>0.99770773638968469</v>
      </c>
      <c r="AC1123">
        <f t="shared" si="196"/>
        <v>99.770773638968464</v>
      </c>
      <c r="AD1123">
        <f t="shared" si="197"/>
        <v>44.934256162516078</v>
      </c>
    </row>
    <row r="1124" spans="1:30" x14ac:dyDescent="0.45">
      <c r="A1124" t="s">
        <v>5714</v>
      </c>
      <c r="B1124">
        <v>52.26</v>
      </c>
      <c r="C1124">
        <f t="shared" si="194"/>
        <v>3.0000000000001137E-2</v>
      </c>
      <c r="D1124" s="13" t="str">
        <f t="shared" si="198"/>
        <v/>
      </c>
      <c r="E1124" s="11" t="str">
        <f t="shared" si="199"/>
        <v>마</v>
      </c>
      <c r="F1124" s="11" t="str">
        <f t="shared" si="200"/>
        <v>저</v>
      </c>
      <c r="I1124" t="str">
        <f t="shared" si="190"/>
        <v/>
      </c>
      <c r="J1124" t="str">
        <f t="shared" si="191"/>
        <v/>
      </c>
      <c r="K1124" t="str">
        <f t="shared" si="192"/>
        <v/>
      </c>
      <c r="L1124">
        <f t="shared" si="193"/>
        <v>52.26</v>
      </c>
      <c r="AB1124">
        <f t="shared" si="195"/>
        <v>1.0005743825387707</v>
      </c>
      <c r="AC1124">
        <f t="shared" si="196"/>
        <v>100.05743825387708</v>
      </c>
      <c r="AD1124">
        <f t="shared" si="197"/>
        <v>45.016450122864988</v>
      </c>
    </row>
    <row r="1125" spans="1:30" x14ac:dyDescent="0.45">
      <c r="A1125" t="s">
        <v>5722</v>
      </c>
      <c r="B1125">
        <v>52.2</v>
      </c>
      <c r="C1125">
        <f t="shared" si="194"/>
        <v>-5.9999999999995168E-2</v>
      </c>
      <c r="D1125" s="13" t="str">
        <f t="shared" si="198"/>
        <v/>
      </c>
      <c r="E1125" s="11" t="str">
        <f t="shared" si="199"/>
        <v>마</v>
      </c>
      <c r="F1125" s="11" t="str">
        <f t="shared" si="200"/>
        <v>저</v>
      </c>
      <c r="I1125" t="str">
        <f t="shared" si="190"/>
        <v/>
      </c>
      <c r="J1125" t="str">
        <f t="shared" si="191"/>
        <v/>
      </c>
      <c r="K1125" t="str">
        <f t="shared" si="192"/>
        <v/>
      </c>
      <c r="L1125">
        <f t="shared" si="193"/>
        <v>52.2</v>
      </c>
      <c r="AB1125">
        <f t="shared" si="195"/>
        <v>0.99885189437428257</v>
      </c>
      <c r="AC1125">
        <f t="shared" si="196"/>
        <v>99.885189437428252</v>
      </c>
      <c r="AD1125">
        <f t="shared" si="197"/>
        <v>44.967090308321559</v>
      </c>
    </row>
    <row r="1126" spans="1:30" x14ac:dyDescent="0.45">
      <c r="A1126" t="s">
        <v>5723</v>
      </c>
      <c r="B1126">
        <v>52.05</v>
      </c>
      <c r="C1126">
        <f t="shared" si="194"/>
        <v>-0.15000000000000568</v>
      </c>
      <c r="D1126" s="13" t="str">
        <f t="shared" si="198"/>
        <v/>
      </c>
      <c r="E1126" s="11" t="str">
        <f t="shared" si="199"/>
        <v>마</v>
      </c>
      <c r="F1126" s="11" t="str">
        <f t="shared" si="200"/>
        <v>저</v>
      </c>
      <c r="I1126" t="str">
        <f t="shared" si="190"/>
        <v/>
      </c>
      <c r="J1126" t="str">
        <f t="shared" si="191"/>
        <v/>
      </c>
      <c r="K1126" t="str">
        <f t="shared" si="192"/>
        <v/>
      </c>
      <c r="L1126">
        <f t="shared" si="193"/>
        <v>52.05</v>
      </c>
      <c r="AB1126">
        <f t="shared" si="195"/>
        <v>0.99712643678160906</v>
      </c>
      <c r="AC1126">
        <f t="shared" si="196"/>
        <v>99.712643678160902</v>
      </c>
      <c r="AD1126">
        <f t="shared" si="197"/>
        <v>44.917560086368951</v>
      </c>
    </row>
    <row r="1127" spans="1:30" x14ac:dyDescent="0.45">
      <c r="A1127" t="s">
        <v>5731</v>
      </c>
      <c r="B1127">
        <v>52.14</v>
      </c>
      <c r="C1127">
        <f t="shared" si="194"/>
        <v>9.0000000000003411E-2</v>
      </c>
      <c r="D1127" s="13" t="str">
        <f t="shared" si="198"/>
        <v/>
      </c>
      <c r="E1127" s="11" t="str">
        <f t="shared" si="199"/>
        <v>마</v>
      </c>
      <c r="F1127" s="11" t="str">
        <f t="shared" si="200"/>
        <v>저</v>
      </c>
      <c r="I1127" t="str">
        <f t="shared" si="190"/>
        <v/>
      </c>
      <c r="J1127" t="str">
        <f t="shared" si="191"/>
        <v/>
      </c>
      <c r="K1127" t="str">
        <f t="shared" si="192"/>
        <v/>
      </c>
      <c r="L1127">
        <f t="shared" si="193"/>
        <v>52.14</v>
      </c>
      <c r="AB1127">
        <f t="shared" si="195"/>
        <v>1.0017291066282421</v>
      </c>
      <c r="AC1127">
        <f t="shared" si="196"/>
        <v>100.17291066282421</v>
      </c>
      <c r="AD1127">
        <f t="shared" si="197"/>
        <v>45.049492454876869</v>
      </c>
    </row>
    <row r="1128" spans="1:30" x14ac:dyDescent="0.45">
      <c r="A1128" t="s">
        <v>5740</v>
      </c>
      <c r="B1128">
        <v>52.08</v>
      </c>
      <c r="C1128">
        <f t="shared" si="194"/>
        <v>-6.0000000000002274E-2</v>
      </c>
      <c r="D1128" s="13" t="str">
        <f t="shared" si="198"/>
        <v/>
      </c>
      <c r="E1128" s="11" t="str">
        <f t="shared" si="199"/>
        <v>마</v>
      </c>
      <c r="F1128" s="11" t="str">
        <f t="shared" si="200"/>
        <v>저</v>
      </c>
      <c r="I1128" t="str">
        <f t="shared" si="190"/>
        <v/>
      </c>
      <c r="J1128" t="str">
        <f t="shared" si="191"/>
        <v/>
      </c>
      <c r="K1128" t="str">
        <f t="shared" si="192"/>
        <v/>
      </c>
      <c r="L1128">
        <f t="shared" si="193"/>
        <v>52.08</v>
      </c>
      <c r="AB1128">
        <f t="shared" si="195"/>
        <v>0.99884925201380892</v>
      </c>
      <c r="AC1128">
        <f t="shared" si="196"/>
        <v>99.884925201380895</v>
      </c>
      <c r="AD1128">
        <f t="shared" si="197"/>
        <v>44.967014523210644</v>
      </c>
    </row>
    <row r="1129" spans="1:30" x14ac:dyDescent="0.45">
      <c r="A1129" t="s">
        <v>5741</v>
      </c>
      <c r="B1129">
        <v>52.14</v>
      </c>
      <c r="C1129">
        <f t="shared" si="194"/>
        <v>6.0000000000002274E-2</v>
      </c>
      <c r="D1129" s="13" t="str">
        <f t="shared" si="198"/>
        <v/>
      </c>
      <c r="E1129" s="11" t="str">
        <f t="shared" si="199"/>
        <v>마</v>
      </c>
      <c r="F1129" s="11" t="str">
        <f t="shared" si="200"/>
        <v>저</v>
      </c>
      <c r="I1129" t="str">
        <f t="shared" si="190"/>
        <v/>
      </c>
      <c r="J1129" t="str">
        <f t="shared" si="191"/>
        <v/>
      </c>
      <c r="K1129" t="str">
        <f t="shared" si="192"/>
        <v/>
      </c>
      <c r="L1129">
        <f t="shared" si="193"/>
        <v>52.14</v>
      </c>
      <c r="AB1129">
        <f t="shared" si="195"/>
        <v>1.0011520737327189</v>
      </c>
      <c r="AC1129">
        <f t="shared" si="196"/>
        <v>100.11520737327189</v>
      </c>
      <c r="AD1129">
        <f t="shared" si="197"/>
        <v>45.032985476789356</v>
      </c>
    </row>
    <row r="1130" spans="1:30" x14ac:dyDescent="0.45">
      <c r="A1130" t="s">
        <v>5745</v>
      </c>
      <c r="B1130">
        <v>51.96</v>
      </c>
      <c r="C1130">
        <f t="shared" si="194"/>
        <v>-0.17999999999999972</v>
      </c>
      <c r="D1130" s="13" t="str">
        <f t="shared" si="198"/>
        <v/>
      </c>
      <c r="E1130" s="11" t="str">
        <f t="shared" si="199"/>
        <v>마</v>
      </c>
      <c r="F1130" s="11" t="str">
        <f t="shared" si="200"/>
        <v>저</v>
      </c>
      <c r="I1130" t="str">
        <f t="shared" si="190"/>
        <v/>
      </c>
      <c r="J1130" t="str">
        <f t="shared" si="191"/>
        <v/>
      </c>
      <c r="K1130" t="str">
        <f t="shared" si="192"/>
        <v/>
      </c>
      <c r="L1130">
        <f t="shared" si="193"/>
        <v>51.96</v>
      </c>
      <c r="AB1130">
        <f t="shared" si="195"/>
        <v>0.99654775604142698</v>
      </c>
      <c r="AC1130">
        <f t="shared" si="196"/>
        <v>99.654775604142699</v>
      </c>
      <c r="AD1130">
        <f t="shared" si="197"/>
        <v>44.900929586607447</v>
      </c>
    </row>
    <row r="1131" spans="1:30" x14ac:dyDescent="0.45">
      <c r="A1131" t="s">
        <v>5749</v>
      </c>
      <c r="B1131">
        <v>51.99</v>
      </c>
      <c r="C1131">
        <f t="shared" si="194"/>
        <v>3.0000000000001137E-2</v>
      </c>
      <c r="D1131" s="13" t="str">
        <f t="shared" si="198"/>
        <v/>
      </c>
      <c r="E1131" s="11" t="str">
        <f t="shared" si="199"/>
        <v>마</v>
      </c>
      <c r="F1131" s="11" t="str">
        <f t="shared" si="200"/>
        <v>저</v>
      </c>
      <c r="I1131" t="str">
        <f t="shared" si="190"/>
        <v/>
      </c>
      <c r="J1131" t="str">
        <f t="shared" si="191"/>
        <v/>
      </c>
      <c r="K1131" t="str">
        <f t="shared" si="192"/>
        <v/>
      </c>
      <c r="L1131">
        <f t="shared" si="193"/>
        <v>51.99</v>
      </c>
      <c r="AB1131">
        <f t="shared" si="195"/>
        <v>1.0005773672055427</v>
      </c>
      <c r="AC1131">
        <f t="shared" si="196"/>
        <v>100.05773672055427</v>
      </c>
      <c r="AD1131">
        <f t="shared" si="197"/>
        <v>45.016535578043971</v>
      </c>
    </row>
    <row r="1132" spans="1:30" x14ac:dyDescent="0.45">
      <c r="A1132" t="s">
        <v>5744</v>
      </c>
      <c r="B1132">
        <v>51.93</v>
      </c>
      <c r="C1132">
        <f t="shared" si="194"/>
        <v>-6.0000000000002274E-2</v>
      </c>
      <c r="D1132" s="13" t="str">
        <f t="shared" si="198"/>
        <v/>
      </c>
      <c r="E1132" s="11" t="str">
        <f t="shared" si="199"/>
        <v>마</v>
      </c>
      <c r="F1132" s="11" t="str">
        <f t="shared" si="200"/>
        <v>저</v>
      </c>
      <c r="I1132" t="str">
        <f t="shared" si="190"/>
        <v/>
      </c>
      <c r="J1132" t="str">
        <f t="shared" si="191"/>
        <v/>
      </c>
      <c r="K1132" t="str">
        <f t="shared" si="192"/>
        <v/>
      </c>
      <c r="L1132">
        <f t="shared" si="193"/>
        <v>51.93</v>
      </c>
      <c r="AB1132">
        <f t="shared" si="195"/>
        <v>0.99884593190998261</v>
      </c>
      <c r="AC1132">
        <f t="shared" si="196"/>
        <v>99.88459319099826</v>
      </c>
      <c r="AD1132">
        <f t="shared" si="197"/>
        <v>44.966919299568985</v>
      </c>
    </row>
    <row r="1133" spans="1:30" x14ac:dyDescent="0.45">
      <c r="A1133" t="s">
        <v>5757</v>
      </c>
      <c r="B1133">
        <v>51.93</v>
      </c>
      <c r="C1133">
        <f t="shared" si="194"/>
        <v>0</v>
      </c>
      <c r="D1133" s="13" t="str">
        <f t="shared" si="198"/>
        <v/>
      </c>
      <c r="E1133" s="11" t="str">
        <f t="shared" si="199"/>
        <v>마</v>
      </c>
      <c r="F1133" s="11" t="str">
        <f t="shared" si="200"/>
        <v>저</v>
      </c>
      <c r="I1133" t="str">
        <f t="shared" si="190"/>
        <v/>
      </c>
      <c r="J1133" t="str">
        <f t="shared" si="191"/>
        <v/>
      </c>
      <c r="K1133" t="str">
        <f t="shared" si="192"/>
        <v/>
      </c>
      <c r="L1133">
        <f t="shared" si="193"/>
        <v>51.93</v>
      </c>
      <c r="AB1133">
        <f t="shared" si="195"/>
        <v>1</v>
      </c>
      <c r="AC1133">
        <f t="shared" si="196"/>
        <v>100</v>
      </c>
      <c r="AD1133">
        <f t="shared" si="197"/>
        <v>45</v>
      </c>
    </row>
    <row r="1134" spans="1:30" x14ac:dyDescent="0.45">
      <c r="A1134" t="s">
        <v>5751</v>
      </c>
      <c r="B1134">
        <v>51.72</v>
      </c>
      <c r="C1134">
        <f t="shared" si="194"/>
        <v>-0.21000000000000085</v>
      </c>
      <c r="D1134" s="13" t="str">
        <f t="shared" si="198"/>
        <v/>
      </c>
      <c r="E1134" s="11" t="str">
        <f t="shared" si="199"/>
        <v>마</v>
      </c>
      <c r="F1134" s="11" t="str">
        <f t="shared" si="200"/>
        <v>저</v>
      </c>
      <c r="I1134" t="str">
        <f t="shared" si="190"/>
        <v/>
      </c>
      <c r="J1134" t="str">
        <f t="shared" si="191"/>
        <v/>
      </c>
      <c r="K1134" t="str">
        <f t="shared" si="192"/>
        <v/>
      </c>
      <c r="L1134">
        <f t="shared" si="193"/>
        <v>51.72</v>
      </c>
      <c r="AB1134">
        <f t="shared" si="195"/>
        <v>0.99595609474292313</v>
      </c>
      <c r="AC1134">
        <f t="shared" si="196"/>
        <v>99.595609474292317</v>
      </c>
      <c r="AD1134">
        <f t="shared" si="197"/>
        <v>44.883916090358461</v>
      </c>
    </row>
    <row r="1135" spans="1:30" x14ac:dyDescent="0.45">
      <c r="A1135" t="s">
        <v>5766</v>
      </c>
      <c r="B1135">
        <v>51.75</v>
      </c>
      <c r="C1135">
        <f t="shared" si="194"/>
        <v>3.0000000000001137E-2</v>
      </c>
      <c r="D1135" s="13" t="str">
        <f t="shared" si="198"/>
        <v/>
      </c>
      <c r="E1135" s="11" t="str">
        <f t="shared" si="199"/>
        <v>마</v>
      </c>
      <c r="F1135" s="11" t="str">
        <f t="shared" si="200"/>
        <v>저</v>
      </c>
      <c r="I1135" t="str">
        <f t="shared" si="190"/>
        <v/>
      </c>
      <c r="J1135" t="str">
        <f t="shared" si="191"/>
        <v/>
      </c>
      <c r="K1135" t="str">
        <f t="shared" si="192"/>
        <v/>
      </c>
      <c r="L1135">
        <f t="shared" si="193"/>
        <v>51.75</v>
      </c>
      <c r="AB1135">
        <f t="shared" si="195"/>
        <v>1.0005800464037122</v>
      </c>
      <c r="AC1135">
        <f t="shared" si="196"/>
        <v>100.05800464037122</v>
      </c>
      <c r="AD1135">
        <f t="shared" si="197"/>
        <v>45.016612287012926</v>
      </c>
    </row>
    <row r="1136" spans="1:30" x14ac:dyDescent="0.45">
      <c r="A1136" t="s">
        <v>5761</v>
      </c>
      <c r="B1136">
        <v>51.69</v>
      </c>
      <c r="C1136">
        <f t="shared" si="194"/>
        <v>-6.0000000000002274E-2</v>
      </c>
      <c r="D1136" s="13" t="str">
        <f t="shared" si="198"/>
        <v/>
      </c>
      <c r="E1136" s="11" t="str">
        <f t="shared" si="199"/>
        <v>마</v>
      </c>
      <c r="F1136" s="11" t="str">
        <f t="shared" si="200"/>
        <v>저</v>
      </c>
      <c r="I1136" t="str">
        <f t="shared" si="190"/>
        <v/>
      </c>
      <c r="J1136" t="str">
        <f t="shared" si="191"/>
        <v/>
      </c>
      <c r="K1136" t="str">
        <f t="shared" si="192"/>
        <v/>
      </c>
      <c r="L1136">
        <f t="shared" si="193"/>
        <v>51.69</v>
      </c>
      <c r="AB1136">
        <f t="shared" si="195"/>
        <v>0.99884057971014484</v>
      </c>
      <c r="AC1136">
        <f t="shared" si="196"/>
        <v>99.884057971014485</v>
      </c>
      <c r="AD1136">
        <f t="shared" si="197"/>
        <v>44.966765792872799</v>
      </c>
    </row>
    <row r="1137" spans="1:30" x14ac:dyDescent="0.45">
      <c r="A1137" t="s">
        <v>5776</v>
      </c>
      <c r="B1137">
        <v>51.72</v>
      </c>
      <c r="C1137">
        <f t="shared" si="194"/>
        <v>3.0000000000001137E-2</v>
      </c>
      <c r="D1137" s="13" t="str">
        <f t="shared" si="198"/>
        <v/>
      </c>
      <c r="E1137" s="11" t="str">
        <f t="shared" si="199"/>
        <v>마</v>
      </c>
      <c r="F1137" s="11" t="str">
        <f t="shared" si="200"/>
        <v>저</v>
      </c>
      <c r="I1137" t="str">
        <f t="shared" si="190"/>
        <v/>
      </c>
      <c r="J1137" t="str">
        <f t="shared" si="191"/>
        <v/>
      </c>
      <c r="K1137" t="str">
        <f t="shared" si="192"/>
        <v/>
      </c>
      <c r="L1137">
        <f t="shared" si="193"/>
        <v>51.72</v>
      </c>
      <c r="AB1137">
        <f t="shared" si="195"/>
        <v>1.0005803830528148</v>
      </c>
      <c r="AC1137">
        <f t="shared" si="196"/>
        <v>100.05803830528149</v>
      </c>
      <c r="AD1137">
        <f t="shared" si="197"/>
        <v>45.016621925705159</v>
      </c>
    </row>
    <row r="1138" spans="1:30" x14ac:dyDescent="0.45">
      <c r="A1138" t="s">
        <v>5772</v>
      </c>
      <c r="B1138">
        <v>51.51</v>
      </c>
      <c r="C1138">
        <f t="shared" si="194"/>
        <v>-0.21000000000000085</v>
      </c>
      <c r="D1138" s="13" t="str">
        <f t="shared" si="198"/>
        <v/>
      </c>
      <c r="E1138" s="11" t="str">
        <f t="shared" si="199"/>
        <v>마</v>
      </c>
      <c r="F1138" s="11" t="str">
        <f t="shared" si="200"/>
        <v>저</v>
      </c>
      <c r="I1138" t="str">
        <f t="shared" si="190"/>
        <v/>
      </c>
      <c r="J1138" t="str">
        <f t="shared" si="191"/>
        <v/>
      </c>
      <c r="K1138" t="str">
        <f t="shared" si="192"/>
        <v/>
      </c>
      <c r="L1138">
        <f t="shared" si="193"/>
        <v>51.51</v>
      </c>
      <c r="AB1138">
        <f t="shared" si="195"/>
        <v>0.99593967517401394</v>
      </c>
      <c r="AC1138">
        <f t="shared" si="196"/>
        <v>99.593967517401396</v>
      </c>
      <c r="AD1138">
        <f t="shared" si="197"/>
        <v>44.883443794438563</v>
      </c>
    </row>
    <row r="1139" spans="1:30" x14ac:dyDescent="0.45">
      <c r="A1139" t="s">
        <v>5779</v>
      </c>
      <c r="B1139">
        <v>51.66</v>
      </c>
      <c r="C1139">
        <f t="shared" si="194"/>
        <v>0.14999999999999858</v>
      </c>
      <c r="D1139" s="13" t="str">
        <f t="shared" si="198"/>
        <v/>
      </c>
      <c r="E1139" s="11" t="str">
        <f t="shared" si="199"/>
        <v>마</v>
      </c>
      <c r="F1139" s="11" t="str">
        <f t="shared" si="200"/>
        <v>저</v>
      </c>
      <c r="I1139" t="str">
        <f t="shared" si="190"/>
        <v/>
      </c>
      <c r="J1139" t="str">
        <f t="shared" si="191"/>
        <v/>
      </c>
      <c r="K1139" t="str">
        <f t="shared" si="192"/>
        <v/>
      </c>
      <c r="L1139">
        <f t="shared" si="193"/>
        <v>51.66</v>
      </c>
      <c r="AB1139">
        <f t="shared" si="195"/>
        <v>1.0029120559114735</v>
      </c>
      <c r="AC1139">
        <f t="shared" si="196"/>
        <v>100.29120559114735</v>
      </c>
      <c r="AD1139">
        <f t="shared" si="197"/>
        <v>45.083302906573763</v>
      </c>
    </row>
    <row r="1140" spans="1:30" x14ac:dyDescent="0.45">
      <c r="A1140" t="s">
        <v>5783</v>
      </c>
      <c r="B1140">
        <v>51.57</v>
      </c>
      <c r="C1140">
        <f t="shared" si="194"/>
        <v>-8.9999999999996305E-2</v>
      </c>
      <c r="D1140" s="13" t="str">
        <f t="shared" si="198"/>
        <v/>
      </c>
      <c r="E1140" s="11" t="str">
        <f t="shared" si="199"/>
        <v>마</v>
      </c>
      <c r="F1140" s="11" t="str">
        <f t="shared" si="200"/>
        <v>저</v>
      </c>
      <c r="I1140" t="str">
        <f t="shared" si="190"/>
        <v/>
      </c>
      <c r="J1140" t="str">
        <f t="shared" si="191"/>
        <v/>
      </c>
      <c r="K1140" t="str">
        <f t="shared" si="192"/>
        <v/>
      </c>
      <c r="L1140">
        <f t="shared" si="193"/>
        <v>51.57</v>
      </c>
      <c r="AB1140">
        <f t="shared" si="195"/>
        <v>0.99825783972125448</v>
      </c>
      <c r="AC1140">
        <f t="shared" si="196"/>
        <v>99.82578397212545</v>
      </c>
      <c r="AD1140">
        <f t="shared" si="197"/>
        <v>44.950047284223054</v>
      </c>
    </row>
    <row r="1141" spans="1:30" x14ac:dyDescent="0.45">
      <c r="A1141" t="s">
        <v>5786</v>
      </c>
      <c r="B1141">
        <v>51.45</v>
      </c>
      <c r="C1141">
        <f t="shared" si="194"/>
        <v>-0.11999999999999744</v>
      </c>
      <c r="D1141" s="13" t="str">
        <f t="shared" si="198"/>
        <v/>
      </c>
      <c r="E1141" s="11" t="str">
        <f t="shared" si="199"/>
        <v>마</v>
      </c>
      <c r="F1141" s="11" t="str">
        <f t="shared" si="200"/>
        <v>저</v>
      </c>
      <c r="I1141" t="str">
        <f t="shared" si="190"/>
        <v/>
      </c>
      <c r="J1141" t="str">
        <f t="shared" si="191"/>
        <v/>
      </c>
      <c r="K1141" t="str">
        <f t="shared" si="192"/>
        <v/>
      </c>
      <c r="L1141">
        <f t="shared" si="193"/>
        <v>51.45</v>
      </c>
      <c r="AB1141">
        <f t="shared" si="195"/>
        <v>0.99767306573589298</v>
      </c>
      <c r="AC1141">
        <f t="shared" si="196"/>
        <v>99.767306573589295</v>
      </c>
      <c r="AD1141">
        <f t="shared" si="197"/>
        <v>44.933260624810814</v>
      </c>
    </row>
    <row r="1142" spans="1:30" x14ac:dyDescent="0.45">
      <c r="A1142" t="s">
        <v>5794</v>
      </c>
      <c r="B1142">
        <v>51.54</v>
      </c>
      <c r="C1142">
        <f t="shared" si="194"/>
        <v>8.9999999999996305E-2</v>
      </c>
      <c r="D1142" s="13" t="str">
        <f t="shared" si="198"/>
        <v/>
      </c>
      <c r="E1142" s="11" t="str">
        <f t="shared" si="199"/>
        <v>마</v>
      </c>
      <c r="F1142" s="11" t="str">
        <f t="shared" si="200"/>
        <v>저</v>
      </c>
      <c r="I1142" t="str">
        <f t="shared" si="190"/>
        <v/>
      </c>
      <c r="J1142" t="str">
        <f t="shared" si="191"/>
        <v/>
      </c>
      <c r="K1142" t="str">
        <f t="shared" si="192"/>
        <v/>
      </c>
      <c r="L1142">
        <f t="shared" si="193"/>
        <v>51.54</v>
      </c>
      <c r="AB1142">
        <f t="shared" si="195"/>
        <v>1.0017492711370262</v>
      </c>
      <c r="AC1142">
        <f t="shared" si="196"/>
        <v>100.17492711370262</v>
      </c>
      <c r="AD1142">
        <f t="shared" si="197"/>
        <v>45.050069121696851</v>
      </c>
    </row>
    <row r="1143" spans="1:30" x14ac:dyDescent="0.45">
      <c r="A1143" t="s">
        <v>5796</v>
      </c>
      <c r="B1143">
        <v>51.48</v>
      </c>
      <c r="C1143">
        <f t="shared" si="194"/>
        <v>-6.0000000000002274E-2</v>
      </c>
      <c r="D1143" s="13" t="str">
        <f t="shared" si="198"/>
        <v/>
      </c>
      <c r="E1143" s="11" t="str">
        <f t="shared" si="199"/>
        <v>마</v>
      </c>
      <c r="F1143" s="11" t="str">
        <f t="shared" si="200"/>
        <v>저</v>
      </c>
      <c r="I1143" t="str">
        <f t="shared" si="190"/>
        <v/>
      </c>
      <c r="J1143" t="str">
        <f t="shared" si="191"/>
        <v/>
      </c>
      <c r="K1143" t="str">
        <f t="shared" si="192"/>
        <v/>
      </c>
      <c r="L1143">
        <f t="shared" si="193"/>
        <v>51.48</v>
      </c>
      <c r="AB1143">
        <f t="shared" si="195"/>
        <v>0.99883585564610011</v>
      </c>
      <c r="AC1143">
        <f t="shared" si="196"/>
        <v>99.883585564610016</v>
      </c>
      <c r="AD1143">
        <f t="shared" si="197"/>
        <v>44.966630301086319</v>
      </c>
    </row>
    <row r="1144" spans="1:30" x14ac:dyDescent="0.45">
      <c r="A1144" t="s">
        <v>5803</v>
      </c>
      <c r="B1144">
        <v>51.45</v>
      </c>
      <c r="C1144">
        <f t="shared" si="194"/>
        <v>-2.9999999999994031E-2</v>
      </c>
      <c r="D1144" s="13" t="str">
        <f t="shared" si="198"/>
        <v/>
      </c>
      <c r="E1144" s="11" t="str">
        <f t="shared" si="199"/>
        <v>마</v>
      </c>
      <c r="F1144" s="11" t="str">
        <f t="shared" si="200"/>
        <v>저</v>
      </c>
      <c r="I1144" t="str">
        <f t="shared" si="190"/>
        <v/>
      </c>
      <c r="J1144" t="str">
        <f t="shared" si="191"/>
        <v/>
      </c>
      <c r="K1144" t="str">
        <f t="shared" si="192"/>
        <v/>
      </c>
      <c r="L1144">
        <f t="shared" si="193"/>
        <v>51.45</v>
      </c>
      <c r="AB1144">
        <f t="shared" si="195"/>
        <v>0.99941724941724952</v>
      </c>
      <c r="AC1144">
        <f t="shared" si="196"/>
        <v>99.941724941724956</v>
      </c>
      <c r="AD1144">
        <f t="shared" si="197"/>
        <v>44.983300560218403</v>
      </c>
    </row>
    <row r="1145" spans="1:30" x14ac:dyDescent="0.45">
      <c r="A1145" t="s">
        <v>5802</v>
      </c>
      <c r="B1145">
        <v>51.36</v>
      </c>
      <c r="C1145">
        <f t="shared" si="194"/>
        <v>-9.0000000000003411E-2</v>
      </c>
      <c r="D1145" s="13" t="str">
        <f t="shared" si="198"/>
        <v/>
      </c>
      <c r="E1145" s="11" t="str">
        <f t="shared" si="199"/>
        <v>마</v>
      </c>
      <c r="F1145" s="11" t="str">
        <f t="shared" si="200"/>
        <v>저</v>
      </c>
      <c r="I1145" t="str">
        <f t="shared" si="190"/>
        <v/>
      </c>
      <c r="J1145" t="str">
        <f t="shared" si="191"/>
        <v/>
      </c>
      <c r="K1145" t="str">
        <f t="shared" si="192"/>
        <v/>
      </c>
      <c r="L1145">
        <f t="shared" si="193"/>
        <v>51.36</v>
      </c>
      <c r="AB1145">
        <f t="shared" si="195"/>
        <v>0.99825072886297372</v>
      </c>
      <c r="AC1145">
        <f t="shared" si="196"/>
        <v>99.825072886297377</v>
      </c>
      <c r="AD1145">
        <f t="shared" si="197"/>
        <v>44.949843217206904</v>
      </c>
    </row>
    <row r="1146" spans="1:30" x14ac:dyDescent="0.45">
      <c r="A1146" t="s">
        <v>5806</v>
      </c>
      <c r="B1146">
        <v>51.24</v>
      </c>
      <c r="C1146">
        <f t="shared" si="194"/>
        <v>-0.11999999999999744</v>
      </c>
      <c r="D1146" s="13" t="str">
        <f t="shared" si="198"/>
        <v/>
      </c>
      <c r="E1146" s="11" t="str">
        <f t="shared" si="199"/>
        <v>마</v>
      </c>
      <c r="F1146" s="11" t="str">
        <f t="shared" si="200"/>
        <v>저</v>
      </c>
      <c r="I1146" t="str">
        <f t="shared" si="190"/>
        <v/>
      </c>
      <c r="J1146" t="str">
        <f t="shared" si="191"/>
        <v/>
      </c>
      <c r="K1146" t="str">
        <f t="shared" si="192"/>
        <v/>
      </c>
      <c r="L1146">
        <f t="shared" si="193"/>
        <v>51.24</v>
      </c>
      <c r="AB1146">
        <f t="shared" si="195"/>
        <v>0.99766355140186924</v>
      </c>
      <c r="AC1146">
        <f t="shared" si="196"/>
        <v>99.766355140186931</v>
      </c>
      <c r="AD1146">
        <f t="shared" si="197"/>
        <v>44.932987422938801</v>
      </c>
    </row>
    <row r="1147" spans="1:30" x14ac:dyDescent="0.45">
      <c r="A1147" t="s">
        <v>5814</v>
      </c>
      <c r="B1147">
        <v>51.36</v>
      </c>
      <c r="C1147">
        <f t="shared" si="194"/>
        <v>0.11999999999999744</v>
      </c>
      <c r="D1147" s="13" t="str">
        <f t="shared" si="198"/>
        <v/>
      </c>
      <c r="E1147" s="11" t="str">
        <f t="shared" si="199"/>
        <v>마</v>
      </c>
      <c r="F1147" s="11" t="str">
        <f t="shared" si="200"/>
        <v>저</v>
      </c>
      <c r="I1147" t="str">
        <f t="shared" si="190"/>
        <v/>
      </c>
      <c r="J1147" t="str">
        <f t="shared" si="191"/>
        <v/>
      </c>
      <c r="K1147" t="str">
        <f t="shared" si="192"/>
        <v/>
      </c>
      <c r="L1147">
        <f t="shared" si="193"/>
        <v>51.36</v>
      </c>
      <c r="AB1147">
        <f t="shared" si="195"/>
        <v>1.0023419203747073</v>
      </c>
      <c r="AC1147">
        <f t="shared" si="196"/>
        <v>100.23419203747072</v>
      </c>
      <c r="AD1147">
        <f t="shared" si="197"/>
        <v>45.067012577061206</v>
      </c>
    </row>
    <row r="1148" spans="1:30" x14ac:dyDescent="0.45">
      <c r="A1148" t="s">
        <v>5818</v>
      </c>
      <c r="B1148">
        <v>51.3</v>
      </c>
      <c r="C1148">
        <f t="shared" si="194"/>
        <v>-6.0000000000002274E-2</v>
      </c>
      <c r="D1148" s="13" t="str">
        <f t="shared" si="198"/>
        <v/>
      </c>
      <c r="E1148" s="11" t="str">
        <f t="shared" si="199"/>
        <v>마</v>
      </c>
      <c r="F1148" s="11" t="str">
        <f t="shared" si="200"/>
        <v>저</v>
      </c>
      <c r="I1148" t="str">
        <f t="shared" si="190"/>
        <v/>
      </c>
      <c r="J1148" t="str">
        <f t="shared" si="191"/>
        <v/>
      </c>
      <c r="K1148" t="str">
        <f t="shared" si="192"/>
        <v/>
      </c>
      <c r="L1148">
        <f t="shared" si="193"/>
        <v>51.3</v>
      </c>
      <c r="AB1148">
        <f t="shared" si="195"/>
        <v>0.99883177570093451</v>
      </c>
      <c r="AC1148">
        <f t="shared" si="196"/>
        <v>99.883177570093451</v>
      </c>
      <c r="AD1148">
        <f t="shared" si="197"/>
        <v>44.966513282881785</v>
      </c>
    </row>
    <row r="1149" spans="1:30" x14ac:dyDescent="0.45">
      <c r="A1149" t="s">
        <v>5821</v>
      </c>
      <c r="B1149">
        <v>51.27</v>
      </c>
      <c r="C1149">
        <f t="shared" si="194"/>
        <v>-2.9999999999994031E-2</v>
      </c>
      <c r="D1149" s="13" t="str">
        <f t="shared" si="198"/>
        <v/>
      </c>
      <c r="E1149" s="11" t="str">
        <f t="shared" si="199"/>
        <v>마</v>
      </c>
      <c r="F1149" s="11" t="str">
        <f t="shared" si="200"/>
        <v>저</v>
      </c>
      <c r="I1149" t="str">
        <f t="shared" si="190"/>
        <v/>
      </c>
      <c r="J1149" t="str">
        <f t="shared" si="191"/>
        <v/>
      </c>
      <c r="K1149" t="str">
        <f t="shared" si="192"/>
        <v/>
      </c>
      <c r="L1149">
        <f t="shared" si="193"/>
        <v>51.27</v>
      </c>
      <c r="AB1149">
        <f t="shared" si="195"/>
        <v>0.99941520467836265</v>
      </c>
      <c r="AC1149">
        <f t="shared" si="196"/>
        <v>99.94152046783627</v>
      </c>
      <c r="AD1149">
        <f t="shared" si="197"/>
        <v>44.98324194855828</v>
      </c>
    </row>
    <row r="1150" spans="1:30" x14ac:dyDescent="0.45">
      <c r="A1150" t="s">
        <v>5815</v>
      </c>
      <c r="B1150">
        <v>51.18</v>
      </c>
      <c r="C1150">
        <f t="shared" si="194"/>
        <v>-9.0000000000003411E-2</v>
      </c>
      <c r="D1150" s="13" t="str">
        <f t="shared" si="198"/>
        <v/>
      </c>
      <c r="E1150" s="11" t="str">
        <f t="shared" si="199"/>
        <v>마</v>
      </c>
      <c r="F1150" s="11" t="str">
        <f t="shared" si="200"/>
        <v>저</v>
      </c>
      <c r="I1150" t="str">
        <f t="shared" si="190"/>
        <v/>
      </c>
      <c r="J1150" t="str">
        <f t="shared" si="191"/>
        <v/>
      </c>
      <c r="K1150" t="str">
        <f t="shared" si="192"/>
        <v/>
      </c>
      <c r="L1150">
        <f t="shared" si="193"/>
        <v>51.18</v>
      </c>
      <c r="AB1150">
        <f t="shared" si="195"/>
        <v>0.99824458747805733</v>
      </c>
      <c r="AC1150">
        <f t="shared" si="196"/>
        <v>99.824458747805735</v>
      </c>
      <c r="AD1150">
        <f t="shared" si="197"/>
        <v>44.949666970915722</v>
      </c>
    </row>
    <row r="1151" spans="1:30" x14ac:dyDescent="0.45">
      <c r="A1151" t="s">
        <v>5825</v>
      </c>
      <c r="B1151">
        <v>51.12</v>
      </c>
      <c r="C1151">
        <f t="shared" si="194"/>
        <v>-6.0000000000002274E-2</v>
      </c>
      <c r="D1151" s="13" t="str">
        <f t="shared" si="198"/>
        <v/>
      </c>
      <c r="E1151" s="11" t="str">
        <f t="shared" si="199"/>
        <v>마</v>
      </c>
      <c r="F1151" s="11" t="str">
        <f t="shared" si="200"/>
        <v>저</v>
      </c>
      <c r="I1151" t="str">
        <f t="shared" si="190"/>
        <v/>
      </c>
      <c r="J1151" t="str">
        <f t="shared" si="191"/>
        <v/>
      </c>
      <c r="K1151" t="str">
        <f t="shared" si="192"/>
        <v/>
      </c>
      <c r="L1151">
        <f t="shared" si="193"/>
        <v>51.12</v>
      </c>
      <c r="AB1151">
        <f t="shared" si="195"/>
        <v>0.9988276670574443</v>
      </c>
      <c r="AC1151">
        <f t="shared" si="196"/>
        <v>99.88276670574443</v>
      </c>
      <c r="AD1151">
        <f t="shared" si="197"/>
        <v>44.966395441088991</v>
      </c>
    </row>
    <row r="1152" spans="1:30" x14ac:dyDescent="0.45">
      <c r="A1152" t="s">
        <v>5829</v>
      </c>
      <c r="B1152">
        <v>51.06</v>
      </c>
      <c r="C1152">
        <f t="shared" si="194"/>
        <v>-5.9999999999995168E-2</v>
      </c>
      <c r="D1152" s="13" t="str">
        <f t="shared" si="198"/>
        <v/>
      </c>
      <c r="E1152" s="11" t="str">
        <f t="shared" si="199"/>
        <v>마</v>
      </c>
      <c r="F1152" s="11" t="str">
        <f t="shared" si="200"/>
        <v>저</v>
      </c>
      <c r="I1152" t="str">
        <f t="shared" si="190"/>
        <v/>
      </c>
      <c r="J1152" t="str">
        <f t="shared" si="191"/>
        <v/>
      </c>
      <c r="K1152" t="str">
        <f t="shared" si="192"/>
        <v/>
      </c>
      <c r="L1152">
        <f t="shared" si="193"/>
        <v>51.06</v>
      </c>
      <c r="AB1152">
        <f t="shared" si="195"/>
        <v>0.99882629107981236</v>
      </c>
      <c r="AC1152">
        <f t="shared" si="196"/>
        <v>99.882629107981231</v>
      </c>
      <c r="AD1152">
        <f t="shared" si="197"/>
        <v>44.966355975967218</v>
      </c>
    </row>
    <row r="1153" spans="1:30" x14ac:dyDescent="0.45">
      <c r="A1153" t="s">
        <v>5836</v>
      </c>
      <c r="B1153">
        <v>51.15</v>
      </c>
      <c r="C1153">
        <f t="shared" si="194"/>
        <v>8.9999999999996305E-2</v>
      </c>
      <c r="D1153" s="13" t="str">
        <f t="shared" si="198"/>
        <v/>
      </c>
      <c r="E1153" s="11" t="str">
        <f t="shared" si="199"/>
        <v>마</v>
      </c>
      <c r="F1153" s="11" t="str">
        <f t="shared" si="200"/>
        <v>저</v>
      </c>
      <c r="I1153" t="str">
        <f t="shared" si="190"/>
        <v/>
      </c>
      <c r="J1153" t="str">
        <f t="shared" si="191"/>
        <v/>
      </c>
      <c r="K1153" t="str">
        <f t="shared" si="192"/>
        <v/>
      </c>
      <c r="L1153">
        <f t="shared" si="193"/>
        <v>51.15</v>
      </c>
      <c r="AB1153">
        <f t="shared" si="195"/>
        <v>1.0017626321974147</v>
      </c>
      <c r="AC1153">
        <f t="shared" si="196"/>
        <v>100.17626321974147</v>
      </c>
      <c r="AD1153">
        <f t="shared" si="197"/>
        <v>45.050451216353075</v>
      </c>
    </row>
    <row r="1154" spans="1:30" x14ac:dyDescent="0.45">
      <c r="A1154" t="s">
        <v>5840</v>
      </c>
      <c r="B1154">
        <v>51.06</v>
      </c>
      <c r="C1154">
        <f t="shared" si="194"/>
        <v>-8.9999999999996305E-2</v>
      </c>
      <c r="D1154" s="13" t="str">
        <f t="shared" si="198"/>
        <v/>
      </c>
      <c r="E1154" s="11" t="str">
        <f t="shared" si="199"/>
        <v>마</v>
      </c>
      <c r="F1154" s="11" t="str">
        <f t="shared" si="200"/>
        <v>저</v>
      </c>
      <c r="I1154" t="str">
        <f t="shared" ref="I1154:I1217" si="201">IF(AND(E1154="플", F1154="고"),$B1154,"")</f>
        <v/>
      </c>
      <c r="J1154" t="str">
        <f t="shared" ref="J1154:J1217" si="202">IF(AND(E1154="플", F1154="저"),$B1154,"")</f>
        <v/>
      </c>
      <c r="K1154" t="str">
        <f t="shared" ref="K1154:K1217" si="203">IF(AND(E1154="마", F1154="고"),$B1154,"")</f>
        <v/>
      </c>
      <c r="L1154">
        <f t="shared" ref="L1154:L1217" si="204">IF(AND(E1154="마", F1154="저"),$B1154,"")</f>
        <v>51.06</v>
      </c>
      <c r="AB1154">
        <f t="shared" si="195"/>
        <v>0.99824046920821119</v>
      </c>
      <c r="AC1154">
        <f t="shared" si="196"/>
        <v>99.824046920821118</v>
      </c>
      <c r="AD1154">
        <f t="shared" si="197"/>
        <v>44.949548783646925</v>
      </c>
    </row>
    <row r="1155" spans="1:30" x14ac:dyDescent="0.45">
      <c r="A1155" t="s">
        <v>5843</v>
      </c>
      <c r="B1155">
        <v>51.09</v>
      </c>
      <c r="C1155">
        <f t="shared" ref="C1155:C1218" si="205">B1155-B1154</f>
        <v>3.0000000000001137E-2</v>
      </c>
      <c r="D1155" s="13" t="str">
        <f t="shared" si="198"/>
        <v/>
      </c>
      <c r="E1155" s="11" t="str">
        <f t="shared" si="199"/>
        <v>마</v>
      </c>
      <c r="F1155" s="11" t="str">
        <f t="shared" si="200"/>
        <v>저</v>
      </c>
      <c r="I1155" t="str">
        <f t="shared" si="201"/>
        <v/>
      </c>
      <c r="J1155" t="str">
        <f t="shared" si="202"/>
        <v/>
      </c>
      <c r="K1155" t="str">
        <f t="shared" si="203"/>
        <v/>
      </c>
      <c r="L1155">
        <f t="shared" si="204"/>
        <v>51.09</v>
      </c>
      <c r="AB1155">
        <f t="shared" ref="AB1155:AB1218" si="206">B1155/B1154</f>
        <v>1.000587544065805</v>
      </c>
      <c r="AC1155">
        <f t="shared" si="196"/>
        <v>100.05875440658049</v>
      </c>
      <c r="AD1155">
        <f t="shared" si="197"/>
        <v>45.016826953851933</v>
      </c>
    </row>
    <row r="1156" spans="1:30" x14ac:dyDescent="0.45">
      <c r="A1156" t="s">
        <v>5846</v>
      </c>
      <c r="B1156">
        <v>51.06</v>
      </c>
      <c r="C1156">
        <f t="shared" si="205"/>
        <v>-3.0000000000001137E-2</v>
      </c>
      <c r="D1156" s="13" t="str">
        <f t="shared" si="198"/>
        <v/>
      </c>
      <c r="E1156" s="11" t="str">
        <f t="shared" si="199"/>
        <v>마</v>
      </c>
      <c r="F1156" s="11" t="str">
        <f t="shared" si="200"/>
        <v>저</v>
      </c>
      <c r="I1156" t="str">
        <f t="shared" si="201"/>
        <v/>
      </c>
      <c r="J1156" t="str">
        <f t="shared" si="202"/>
        <v/>
      </c>
      <c r="K1156" t="str">
        <f t="shared" si="203"/>
        <v/>
      </c>
      <c r="L1156">
        <f t="shared" si="204"/>
        <v>51.06</v>
      </c>
      <c r="AB1156">
        <f t="shared" si="206"/>
        <v>0.99941280093951845</v>
      </c>
      <c r="AC1156">
        <f t="shared" ref="AC1156:AC1219" si="207">AB1156*100</f>
        <v>99.941280093951846</v>
      </c>
      <c r="AD1156">
        <f t="shared" ref="AD1156:AD1219" si="208">DEGREES(ATAN(AC1156/100))</f>
        <v>44.983173046148075</v>
      </c>
    </row>
    <row r="1157" spans="1:30" x14ac:dyDescent="0.45">
      <c r="A1157" t="s">
        <v>5856</v>
      </c>
      <c r="B1157">
        <v>51.06</v>
      </c>
      <c r="C1157">
        <f t="shared" si="205"/>
        <v>0</v>
      </c>
      <c r="D1157" s="13" t="str">
        <f t="shared" si="198"/>
        <v/>
      </c>
      <c r="E1157" s="11" t="str">
        <f t="shared" si="199"/>
        <v>마</v>
      </c>
      <c r="F1157" s="11" t="str">
        <f t="shared" si="200"/>
        <v>저</v>
      </c>
      <c r="I1157" t="str">
        <f t="shared" si="201"/>
        <v/>
      </c>
      <c r="J1157" t="str">
        <f t="shared" si="202"/>
        <v/>
      </c>
      <c r="K1157" t="str">
        <f t="shared" si="203"/>
        <v/>
      </c>
      <c r="L1157">
        <f t="shared" si="204"/>
        <v>51.06</v>
      </c>
      <c r="AB1157">
        <f t="shared" si="206"/>
        <v>1</v>
      </c>
      <c r="AC1157">
        <f t="shared" si="207"/>
        <v>100</v>
      </c>
      <c r="AD1157">
        <f t="shared" si="208"/>
        <v>45</v>
      </c>
    </row>
    <row r="1158" spans="1:30" x14ac:dyDescent="0.45">
      <c r="A1158" t="s">
        <v>5859</v>
      </c>
      <c r="B1158">
        <v>50.97</v>
      </c>
      <c r="C1158">
        <f t="shared" si="205"/>
        <v>-9.0000000000003411E-2</v>
      </c>
      <c r="D1158" s="13" t="str">
        <f t="shared" si="198"/>
        <v/>
      </c>
      <c r="E1158" s="11" t="str">
        <f t="shared" si="199"/>
        <v>마</v>
      </c>
      <c r="F1158" s="11" t="str">
        <f t="shared" si="200"/>
        <v>저</v>
      </c>
      <c r="I1158" t="str">
        <f t="shared" si="201"/>
        <v/>
      </c>
      <c r="J1158" t="str">
        <f t="shared" si="202"/>
        <v/>
      </c>
      <c r="K1158" t="str">
        <f t="shared" si="203"/>
        <v/>
      </c>
      <c r="L1158">
        <f t="shared" si="204"/>
        <v>50.97</v>
      </c>
      <c r="AB1158">
        <f t="shared" si="206"/>
        <v>0.9982373678025851</v>
      </c>
      <c r="AC1158">
        <f t="shared" si="207"/>
        <v>99.823736780258514</v>
      </c>
      <c r="AD1158">
        <f t="shared" si="208"/>
        <v>44.949459778312828</v>
      </c>
    </row>
    <row r="1159" spans="1:30" x14ac:dyDescent="0.45">
      <c r="A1159" t="s">
        <v>5855</v>
      </c>
      <c r="B1159">
        <v>51</v>
      </c>
      <c r="C1159">
        <f t="shared" si="205"/>
        <v>3.0000000000001137E-2</v>
      </c>
      <c r="D1159" s="13" t="str">
        <f t="shared" ref="D1159:D1222" si="209">IF(AND(ABS(C1159)&gt;15,ABS(C1158)&lt;15),"변곡점","")</f>
        <v/>
      </c>
      <c r="E1159" s="11" t="str">
        <f t="shared" si="199"/>
        <v>마</v>
      </c>
      <c r="F1159" s="11" t="str">
        <f t="shared" si="200"/>
        <v>저</v>
      </c>
      <c r="I1159" t="str">
        <f t="shared" si="201"/>
        <v/>
      </c>
      <c r="J1159" t="str">
        <f t="shared" si="202"/>
        <v/>
      </c>
      <c r="K1159" t="str">
        <f t="shared" si="203"/>
        <v/>
      </c>
      <c r="L1159">
        <f t="shared" si="204"/>
        <v>51</v>
      </c>
      <c r="AB1159">
        <f t="shared" si="206"/>
        <v>1.0005885815185402</v>
      </c>
      <c r="AC1159">
        <f t="shared" si="207"/>
        <v>100.05885815185403</v>
      </c>
      <c r="AD1159">
        <f t="shared" si="208"/>
        <v>45.016856657210937</v>
      </c>
    </row>
    <row r="1160" spans="1:30" x14ac:dyDescent="0.45">
      <c r="A1160" t="s">
        <v>5861</v>
      </c>
      <c r="B1160">
        <v>50.94</v>
      </c>
      <c r="C1160">
        <f t="shared" si="205"/>
        <v>-6.0000000000002274E-2</v>
      </c>
      <c r="D1160" s="13" t="str">
        <f t="shared" si="209"/>
        <v/>
      </c>
      <c r="E1160" s="11" t="str">
        <f t="shared" si="199"/>
        <v>마</v>
      </c>
      <c r="F1160" s="11" t="str">
        <f t="shared" si="200"/>
        <v>저</v>
      </c>
      <c r="I1160" t="str">
        <f t="shared" si="201"/>
        <v/>
      </c>
      <c r="J1160" t="str">
        <f t="shared" si="202"/>
        <v/>
      </c>
      <c r="K1160" t="str">
        <f t="shared" si="203"/>
        <v/>
      </c>
      <c r="L1160">
        <f t="shared" si="204"/>
        <v>50.94</v>
      </c>
      <c r="AB1160">
        <f t="shared" si="206"/>
        <v>0.99882352941176467</v>
      </c>
      <c r="AC1160">
        <f t="shared" si="207"/>
        <v>99.882352941176464</v>
      </c>
      <c r="AD1160">
        <f t="shared" si="208"/>
        <v>44.96627676698246</v>
      </c>
    </row>
    <row r="1161" spans="1:30" x14ac:dyDescent="0.45">
      <c r="A1161" t="s">
        <v>5868</v>
      </c>
      <c r="B1161">
        <v>50.82</v>
      </c>
      <c r="C1161">
        <f t="shared" si="205"/>
        <v>-0.11999999999999744</v>
      </c>
      <c r="D1161" s="13" t="str">
        <f t="shared" si="209"/>
        <v/>
      </c>
      <c r="E1161" s="11" t="str">
        <f t="shared" si="199"/>
        <v>마</v>
      </c>
      <c r="F1161" s="11" t="str">
        <f t="shared" si="200"/>
        <v>저</v>
      </c>
      <c r="I1161" t="str">
        <f t="shared" si="201"/>
        <v/>
      </c>
      <c r="J1161" t="str">
        <f t="shared" si="202"/>
        <v/>
      </c>
      <c r="K1161" t="str">
        <f t="shared" si="203"/>
        <v/>
      </c>
      <c r="L1161">
        <f t="shared" si="204"/>
        <v>50.82</v>
      </c>
      <c r="AB1161">
        <f t="shared" si="206"/>
        <v>0.99764428739693767</v>
      </c>
      <c r="AC1161">
        <f t="shared" si="207"/>
        <v>99.76442873969377</v>
      </c>
      <c r="AD1161">
        <f t="shared" si="208"/>
        <v>44.932434253591715</v>
      </c>
    </row>
    <row r="1162" spans="1:30" x14ac:dyDescent="0.45">
      <c r="A1162" t="s">
        <v>5869</v>
      </c>
      <c r="B1162">
        <v>50.88</v>
      </c>
      <c r="C1162">
        <f t="shared" si="205"/>
        <v>6.0000000000002274E-2</v>
      </c>
      <c r="D1162" s="13" t="str">
        <f t="shared" si="209"/>
        <v/>
      </c>
      <c r="E1162" s="11" t="str">
        <f t="shared" si="199"/>
        <v>마</v>
      </c>
      <c r="F1162" s="11" t="str">
        <f t="shared" si="200"/>
        <v>저</v>
      </c>
      <c r="I1162" t="str">
        <f t="shared" si="201"/>
        <v/>
      </c>
      <c r="J1162" t="str">
        <f t="shared" si="202"/>
        <v/>
      </c>
      <c r="K1162" t="str">
        <f t="shared" si="203"/>
        <v/>
      </c>
      <c r="L1162">
        <f t="shared" si="204"/>
        <v>50.88</v>
      </c>
      <c r="AB1162">
        <f t="shared" si="206"/>
        <v>1.001180637544274</v>
      </c>
      <c r="AC1162">
        <f t="shared" si="207"/>
        <v>100.1180637544274</v>
      </c>
      <c r="AD1162">
        <f t="shared" si="208"/>
        <v>45.033802815849874</v>
      </c>
    </row>
    <row r="1163" spans="1:30" x14ac:dyDescent="0.45">
      <c r="A1163" t="s">
        <v>5878</v>
      </c>
      <c r="B1163">
        <v>50.94</v>
      </c>
      <c r="C1163">
        <f t="shared" si="205"/>
        <v>5.9999999999995168E-2</v>
      </c>
      <c r="D1163" s="13" t="str">
        <f t="shared" si="209"/>
        <v/>
      </c>
      <c r="E1163" s="11" t="str">
        <f t="shared" si="199"/>
        <v>마</v>
      </c>
      <c r="F1163" s="11" t="str">
        <f t="shared" si="200"/>
        <v>저</v>
      </c>
      <c r="I1163" t="str">
        <f t="shared" si="201"/>
        <v/>
      </c>
      <c r="J1163" t="str">
        <f t="shared" si="202"/>
        <v/>
      </c>
      <c r="K1163" t="str">
        <f t="shared" si="203"/>
        <v/>
      </c>
      <c r="L1163">
        <f t="shared" si="204"/>
        <v>50.94</v>
      </c>
      <c r="AB1163">
        <f t="shared" si="206"/>
        <v>1.0011792452830188</v>
      </c>
      <c r="AC1163">
        <f t="shared" si="207"/>
        <v>100.11792452830188</v>
      </c>
      <c r="AD1163">
        <f t="shared" si="208"/>
        <v>45.033762977537528</v>
      </c>
    </row>
    <row r="1164" spans="1:30" x14ac:dyDescent="0.45">
      <c r="A1164" t="s">
        <v>5881</v>
      </c>
      <c r="B1164">
        <v>50.97</v>
      </c>
      <c r="C1164">
        <f t="shared" si="205"/>
        <v>3.0000000000001137E-2</v>
      </c>
      <c r="D1164" s="13" t="str">
        <f t="shared" si="209"/>
        <v/>
      </c>
      <c r="E1164" s="11" t="str">
        <f t="shared" si="199"/>
        <v>마</v>
      </c>
      <c r="F1164" s="11" t="str">
        <f t="shared" si="200"/>
        <v>저</v>
      </c>
      <c r="I1164" t="str">
        <f t="shared" si="201"/>
        <v/>
      </c>
      <c r="J1164" t="str">
        <f t="shared" si="202"/>
        <v/>
      </c>
      <c r="K1164" t="str">
        <f t="shared" si="203"/>
        <v/>
      </c>
      <c r="L1164">
        <f t="shared" si="204"/>
        <v>50.97</v>
      </c>
      <c r="AB1164">
        <f t="shared" si="206"/>
        <v>1.0005889281507656</v>
      </c>
      <c r="AC1164">
        <f t="shared" si="207"/>
        <v>100.05889281507656</v>
      </c>
      <c r="AD1164">
        <f t="shared" si="208"/>
        <v>45.016866581647939</v>
      </c>
    </row>
    <row r="1165" spans="1:30" x14ac:dyDescent="0.45">
      <c r="A1165" t="s">
        <v>5884</v>
      </c>
      <c r="B1165">
        <v>50.88</v>
      </c>
      <c r="C1165">
        <f t="shared" si="205"/>
        <v>-8.9999999999996305E-2</v>
      </c>
      <c r="D1165" s="13" t="str">
        <f t="shared" si="209"/>
        <v/>
      </c>
      <c r="E1165" s="11" t="str">
        <f t="shared" si="199"/>
        <v>마</v>
      </c>
      <c r="F1165" s="11" t="str">
        <f t="shared" si="200"/>
        <v>저</v>
      </c>
      <c r="I1165" t="str">
        <f t="shared" si="201"/>
        <v/>
      </c>
      <c r="J1165" t="str">
        <f t="shared" si="202"/>
        <v/>
      </c>
      <c r="K1165" t="str">
        <f t="shared" si="203"/>
        <v/>
      </c>
      <c r="L1165">
        <f t="shared" si="204"/>
        <v>50.88</v>
      </c>
      <c r="AB1165">
        <f t="shared" si="206"/>
        <v>0.99823425544437916</v>
      </c>
      <c r="AC1165">
        <f t="shared" si="207"/>
        <v>99.82342554443791</v>
      </c>
      <c r="AD1165">
        <f t="shared" si="208"/>
        <v>44.949370458379875</v>
      </c>
    </row>
    <row r="1166" spans="1:30" x14ac:dyDescent="0.45">
      <c r="A1166" t="s">
        <v>5303</v>
      </c>
      <c r="B1166">
        <v>50.85</v>
      </c>
      <c r="C1166">
        <f t="shared" si="205"/>
        <v>-3.0000000000001137E-2</v>
      </c>
      <c r="D1166" s="13" t="str">
        <f t="shared" si="209"/>
        <v/>
      </c>
      <c r="E1166" s="11" t="str">
        <f t="shared" si="199"/>
        <v>마</v>
      </c>
      <c r="F1166" s="11" t="str">
        <f t="shared" si="200"/>
        <v>저</v>
      </c>
      <c r="I1166" t="str">
        <f t="shared" si="201"/>
        <v/>
      </c>
      <c r="J1166" t="str">
        <f t="shared" si="202"/>
        <v/>
      </c>
      <c r="K1166" t="str">
        <f t="shared" si="203"/>
        <v/>
      </c>
      <c r="L1166">
        <f t="shared" si="204"/>
        <v>50.85</v>
      </c>
      <c r="AB1166">
        <f t="shared" si="206"/>
        <v>0.99941037735849059</v>
      </c>
      <c r="AC1166">
        <f t="shared" si="207"/>
        <v>99.941037735849065</v>
      </c>
      <c r="AD1166">
        <f t="shared" si="208"/>
        <v>44.983103574800303</v>
      </c>
    </row>
    <row r="1167" spans="1:30" x14ac:dyDescent="0.45">
      <c r="A1167" t="s">
        <v>5307</v>
      </c>
      <c r="B1167">
        <v>50.7</v>
      </c>
      <c r="C1167">
        <f t="shared" si="205"/>
        <v>-0.14999999999999858</v>
      </c>
      <c r="D1167" s="13" t="str">
        <f t="shared" si="209"/>
        <v/>
      </c>
      <c r="E1167" s="11" t="str">
        <f t="shared" si="199"/>
        <v>마</v>
      </c>
      <c r="F1167" s="11" t="str">
        <f t="shared" si="200"/>
        <v>저</v>
      </c>
      <c r="I1167" t="str">
        <f t="shared" si="201"/>
        <v/>
      </c>
      <c r="J1167" t="str">
        <f t="shared" si="202"/>
        <v/>
      </c>
      <c r="K1167" t="str">
        <f t="shared" si="203"/>
        <v/>
      </c>
      <c r="L1167">
        <f t="shared" si="204"/>
        <v>50.7</v>
      </c>
      <c r="AB1167">
        <f t="shared" si="206"/>
        <v>0.99705014749262544</v>
      </c>
      <c r="AC1167">
        <f t="shared" si="207"/>
        <v>99.705014749262546</v>
      </c>
      <c r="AD1167">
        <f t="shared" si="208"/>
        <v>44.915368186346996</v>
      </c>
    </row>
    <row r="1168" spans="1:30" x14ac:dyDescent="0.45">
      <c r="A1168" t="s">
        <v>5305</v>
      </c>
      <c r="B1168">
        <v>50.7</v>
      </c>
      <c r="C1168">
        <f t="shared" si="205"/>
        <v>0</v>
      </c>
      <c r="D1168" s="13" t="str">
        <f t="shared" si="209"/>
        <v/>
      </c>
      <c r="E1168" s="11" t="str">
        <f t="shared" si="199"/>
        <v>마</v>
      </c>
      <c r="F1168" s="11" t="str">
        <f t="shared" si="200"/>
        <v>저</v>
      </c>
      <c r="I1168" t="str">
        <f t="shared" si="201"/>
        <v/>
      </c>
      <c r="J1168" t="str">
        <f t="shared" si="202"/>
        <v/>
      </c>
      <c r="K1168" t="str">
        <f t="shared" si="203"/>
        <v/>
      </c>
      <c r="L1168">
        <f t="shared" si="204"/>
        <v>50.7</v>
      </c>
      <c r="AB1168">
        <f t="shared" si="206"/>
        <v>1</v>
      </c>
      <c r="AC1168">
        <f t="shared" si="207"/>
        <v>100</v>
      </c>
      <c r="AD1168">
        <f t="shared" si="208"/>
        <v>45</v>
      </c>
    </row>
    <row r="1169" spans="1:30" x14ac:dyDescent="0.45">
      <c r="A1169" t="s">
        <v>5317</v>
      </c>
      <c r="B1169">
        <v>50.52</v>
      </c>
      <c r="C1169">
        <f t="shared" si="205"/>
        <v>-0.17999999999999972</v>
      </c>
      <c r="D1169" s="13" t="str">
        <f t="shared" si="209"/>
        <v/>
      </c>
      <c r="E1169" s="11" t="str">
        <f t="shared" si="199"/>
        <v>마</v>
      </c>
      <c r="F1169" s="11" t="str">
        <f t="shared" si="200"/>
        <v>저</v>
      </c>
      <c r="I1169" t="str">
        <f t="shared" si="201"/>
        <v/>
      </c>
      <c r="J1169" t="str">
        <f t="shared" si="202"/>
        <v/>
      </c>
      <c r="K1169" t="str">
        <f t="shared" si="203"/>
        <v/>
      </c>
      <c r="L1169">
        <f t="shared" si="204"/>
        <v>50.52</v>
      </c>
      <c r="AB1169">
        <f t="shared" si="206"/>
        <v>0.99644970414201184</v>
      </c>
      <c r="AC1169">
        <f t="shared" si="207"/>
        <v>99.644970414201183</v>
      </c>
      <c r="AD1169">
        <f t="shared" si="208"/>
        <v>44.89811075438692</v>
      </c>
    </row>
    <row r="1170" spans="1:30" x14ac:dyDescent="0.45">
      <c r="A1170" t="s">
        <v>5312</v>
      </c>
      <c r="B1170">
        <v>50.58</v>
      </c>
      <c r="C1170">
        <f t="shared" si="205"/>
        <v>5.9999999999995168E-2</v>
      </c>
      <c r="D1170" s="13" t="str">
        <f t="shared" si="209"/>
        <v/>
      </c>
      <c r="E1170" s="11" t="str">
        <f t="shared" si="199"/>
        <v>마</v>
      </c>
      <c r="F1170" s="11" t="str">
        <f t="shared" si="200"/>
        <v>저</v>
      </c>
      <c r="I1170" t="str">
        <f t="shared" si="201"/>
        <v/>
      </c>
      <c r="J1170" t="str">
        <f t="shared" si="202"/>
        <v/>
      </c>
      <c r="K1170" t="str">
        <f t="shared" si="203"/>
        <v/>
      </c>
      <c r="L1170">
        <f t="shared" si="204"/>
        <v>50.58</v>
      </c>
      <c r="AB1170">
        <f t="shared" si="206"/>
        <v>1.0011876484560569</v>
      </c>
      <c r="AC1170">
        <f t="shared" si="207"/>
        <v>100.1187648456057</v>
      </c>
      <c r="AD1170">
        <f t="shared" si="208"/>
        <v>45.034003425985986</v>
      </c>
    </row>
    <row r="1171" spans="1:30" x14ac:dyDescent="0.45">
      <c r="A1171" t="s">
        <v>5322</v>
      </c>
      <c r="B1171">
        <v>50.61</v>
      </c>
      <c r="C1171">
        <f t="shared" si="205"/>
        <v>3.0000000000001137E-2</v>
      </c>
      <c r="D1171" s="13" t="str">
        <f t="shared" si="209"/>
        <v/>
      </c>
      <c r="E1171" s="11" t="str">
        <f t="shared" si="199"/>
        <v>마</v>
      </c>
      <c r="F1171" s="11" t="str">
        <f t="shared" si="200"/>
        <v>저</v>
      </c>
      <c r="I1171" t="str">
        <f t="shared" si="201"/>
        <v/>
      </c>
      <c r="J1171" t="str">
        <f t="shared" si="202"/>
        <v/>
      </c>
      <c r="K1171" t="str">
        <f t="shared" si="203"/>
        <v/>
      </c>
      <c r="L1171">
        <f t="shared" si="204"/>
        <v>50.61</v>
      </c>
      <c r="AB1171">
        <f t="shared" si="206"/>
        <v>1.0005931198102016</v>
      </c>
      <c r="AC1171">
        <f t="shared" si="207"/>
        <v>100.05931198102016</v>
      </c>
      <c r="AD1171">
        <f t="shared" si="208"/>
        <v>45.016986592894874</v>
      </c>
    </row>
    <row r="1172" spans="1:30" x14ac:dyDescent="0.45">
      <c r="A1172" t="s">
        <v>5329</v>
      </c>
      <c r="B1172">
        <v>50.64</v>
      </c>
      <c r="C1172">
        <f t="shared" si="205"/>
        <v>3.0000000000001137E-2</v>
      </c>
      <c r="D1172" s="13" t="str">
        <f t="shared" si="209"/>
        <v/>
      </c>
      <c r="E1172" s="11" t="str">
        <f t="shared" si="199"/>
        <v>마</v>
      </c>
      <c r="F1172" s="11" t="str">
        <f t="shared" si="200"/>
        <v>저</v>
      </c>
      <c r="I1172" t="str">
        <f t="shared" si="201"/>
        <v/>
      </c>
      <c r="J1172" t="str">
        <f t="shared" si="202"/>
        <v/>
      </c>
      <c r="K1172" t="str">
        <f t="shared" si="203"/>
        <v/>
      </c>
      <c r="L1172">
        <f t="shared" si="204"/>
        <v>50.64</v>
      </c>
      <c r="AB1172">
        <f t="shared" si="206"/>
        <v>1.000592768227623</v>
      </c>
      <c r="AC1172">
        <f t="shared" si="207"/>
        <v>100.0592768227623</v>
      </c>
      <c r="AD1172">
        <f t="shared" si="208"/>
        <v>45.016976526766335</v>
      </c>
    </row>
    <row r="1173" spans="1:30" x14ac:dyDescent="0.45">
      <c r="A1173" t="s">
        <v>5891</v>
      </c>
      <c r="B1173">
        <v>50.46</v>
      </c>
      <c r="C1173">
        <f t="shared" si="205"/>
        <v>-0.17999999999999972</v>
      </c>
      <c r="D1173" s="13" t="str">
        <f t="shared" si="209"/>
        <v/>
      </c>
      <c r="E1173" s="11" t="str">
        <f t="shared" si="199"/>
        <v>마</v>
      </c>
      <c r="F1173" s="11" t="str">
        <f t="shared" si="200"/>
        <v>저</v>
      </c>
      <c r="I1173" t="str">
        <f t="shared" si="201"/>
        <v/>
      </c>
      <c r="J1173" t="str">
        <f t="shared" si="202"/>
        <v/>
      </c>
      <c r="K1173" t="str">
        <f t="shared" si="203"/>
        <v/>
      </c>
      <c r="L1173">
        <f t="shared" si="204"/>
        <v>50.46</v>
      </c>
      <c r="AB1173">
        <f t="shared" si="206"/>
        <v>0.99644549763033174</v>
      </c>
      <c r="AC1173">
        <f t="shared" si="207"/>
        <v>99.644549763033169</v>
      </c>
      <c r="AD1173">
        <f t="shared" si="208"/>
        <v>44.897989817852284</v>
      </c>
    </row>
    <row r="1174" spans="1:30" x14ac:dyDescent="0.45">
      <c r="A1174" t="s">
        <v>5895</v>
      </c>
      <c r="B1174">
        <v>50.43</v>
      </c>
      <c r="C1174">
        <f t="shared" si="205"/>
        <v>-3.0000000000001137E-2</v>
      </c>
      <c r="D1174" s="13" t="str">
        <f t="shared" si="209"/>
        <v/>
      </c>
      <c r="E1174" s="11" t="str">
        <f t="shared" si="199"/>
        <v>마</v>
      </c>
      <c r="F1174" s="11" t="str">
        <f t="shared" si="200"/>
        <v>저</v>
      </c>
      <c r="I1174" t="str">
        <f t="shared" si="201"/>
        <v/>
      </c>
      <c r="J1174" t="str">
        <f t="shared" si="202"/>
        <v/>
      </c>
      <c r="K1174" t="str">
        <f t="shared" si="203"/>
        <v/>
      </c>
      <c r="L1174">
        <f t="shared" si="204"/>
        <v>50.43</v>
      </c>
      <c r="AB1174">
        <f t="shared" si="206"/>
        <v>0.99940546967895361</v>
      </c>
      <c r="AC1174">
        <f t="shared" si="207"/>
        <v>99.940546967895358</v>
      </c>
      <c r="AD1174">
        <f t="shared" si="208"/>
        <v>44.982962896870532</v>
      </c>
    </row>
    <row r="1175" spans="1:30" x14ac:dyDescent="0.45">
      <c r="A1175" t="s">
        <v>5890</v>
      </c>
      <c r="B1175">
        <v>50.43</v>
      </c>
      <c r="C1175">
        <f t="shared" si="205"/>
        <v>0</v>
      </c>
      <c r="D1175" s="13" t="str">
        <f t="shared" si="209"/>
        <v/>
      </c>
      <c r="E1175" s="11" t="str">
        <f t="shared" si="199"/>
        <v>마</v>
      </c>
      <c r="F1175" s="11" t="str">
        <f t="shared" si="200"/>
        <v>저</v>
      </c>
      <c r="I1175" t="str">
        <f t="shared" si="201"/>
        <v/>
      </c>
      <c r="J1175" t="str">
        <f t="shared" si="202"/>
        <v/>
      </c>
      <c r="K1175" t="str">
        <f t="shared" si="203"/>
        <v/>
      </c>
      <c r="L1175">
        <f t="shared" si="204"/>
        <v>50.43</v>
      </c>
      <c r="AB1175">
        <f t="shared" si="206"/>
        <v>1</v>
      </c>
      <c r="AC1175">
        <f t="shared" si="207"/>
        <v>100</v>
      </c>
      <c r="AD1175">
        <f t="shared" si="208"/>
        <v>45</v>
      </c>
    </row>
    <row r="1176" spans="1:30" x14ac:dyDescent="0.45">
      <c r="A1176" t="s">
        <v>5900</v>
      </c>
      <c r="B1176">
        <v>50.28</v>
      </c>
      <c r="C1176">
        <f t="shared" si="205"/>
        <v>-0.14999999999999858</v>
      </c>
      <c r="D1176" s="13" t="str">
        <f t="shared" si="209"/>
        <v/>
      </c>
      <c r="E1176" s="11" t="str">
        <f t="shared" si="199"/>
        <v>마</v>
      </c>
      <c r="F1176" s="11" t="str">
        <f t="shared" si="200"/>
        <v>저</v>
      </c>
      <c r="I1176" t="str">
        <f t="shared" si="201"/>
        <v/>
      </c>
      <c r="J1176" t="str">
        <f t="shared" si="202"/>
        <v/>
      </c>
      <c r="K1176" t="str">
        <f t="shared" si="203"/>
        <v/>
      </c>
      <c r="L1176">
        <f t="shared" si="204"/>
        <v>50.28</v>
      </c>
      <c r="AB1176">
        <f t="shared" si="206"/>
        <v>0.99702558001189767</v>
      </c>
      <c r="AC1176">
        <f t="shared" si="207"/>
        <v>99.702558001189772</v>
      </c>
      <c r="AD1176">
        <f t="shared" si="208"/>
        <v>44.914662292009133</v>
      </c>
    </row>
    <row r="1177" spans="1:30" x14ac:dyDescent="0.45">
      <c r="A1177" t="s">
        <v>5899</v>
      </c>
      <c r="B1177">
        <v>50.25</v>
      </c>
      <c r="C1177">
        <f t="shared" si="205"/>
        <v>-3.0000000000001137E-2</v>
      </c>
      <c r="D1177" s="13" t="str">
        <f t="shared" si="209"/>
        <v/>
      </c>
      <c r="E1177" s="11" t="str">
        <f t="shared" si="199"/>
        <v>마</v>
      </c>
      <c r="F1177" s="11" t="str">
        <f t="shared" si="200"/>
        <v>저</v>
      </c>
      <c r="I1177" t="str">
        <f t="shared" si="201"/>
        <v/>
      </c>
      <c r="J1177" t="str">
        <f t="shared" si="202"/>
        <v/>
      </c>
      <c r="K1177" t="str">
        <f t="shared" si="203"/>
        <v/>
      </c>
      <c r="L1177">
        <f t="shared" si="204"/>
        <v>50.25</v>
      </c>
      <c r="AB1177">
        <f t="shared" si="206"/>
        <v>0.99940334128878283</v>
      </c>
      <c r="AC1177">
        <f t="shared" si="207"/>
        <v>99.940334128878277</v>
      </c>
      <c r="AD1177">
        <f t="shared" si="208"/>
        <v>44.982901886657025</v>
      </c>
    </row>
    <row r="1178" spans="1:30" x14ac:dyDescent="0.45">
      <c r="A1178" t="s">
        <v>5905</v>
      </c>
      <c r="B1178">
        <v>50.16</v>
      </c>
      <c r="C1178">
        <f t="shared" si="205"/>
        <v>-9.0000000000003411E-2</v>
      </c>
      <c r="D1178" s="13" t="str">
        <f t="shared" si="209"/>
        <v/>
      </c>
      <c r="E1178" s="11" t="str">
        <f t="shared" si="199"/>
        <v>마</v>
      </c>
      <c r="F1178" s="11" t="str">
        <f t="shared" si="200"/>
        <v>저</v>
      </c>
      <c r="I1178" t="str">
        <f t="shared" si="201"/>
        <v/>
      </c>
      <c r="J1178" t="str">
        <f t="shared" si="202"/>
        <v/>
      </c>
      <c r="K1178" t="str">
        <f t="shared" si="203"/>
        <v/>
      </c>
      <c r="L1178">
        <f t="shared" si="204"/>
        <v>50.16</v>
      </c>
      <c r="AB1178">
        <f t="shared" si="206"/>
        <v>0.99820895522388053</v>
      </c>
      <c r="AC1178">
        <f t="shared" si="207"/>
        <v>99.820895522388057</v>
      </c>
      <c r="AD1178">
        <f t="shared" si="208"/>
        <v>44.948644370329276</v>
      </c>
    </row>
    <row r="1179" spans="1:30" x14ac:dyDescent="0.45">
      <c r="A1179" t="s">
        <v>5910</v>
      </c>
      <c r="B1179">
        <v>50.25</v>
      </c>
      <c r="C1179">
        <f t="shared" si="205"/>
        <v>9.0000000000003411E-2</v>
      </c>
      <c r="D1179" s="13" t="str">
        <f t="shared" si="209"/>
        <v/>
      </c>
      <c r="E1179" s="11" t="str">
        <f t="shared" ref="E1179:E1242" si="210">IF(D1179="변곡점",IF(E1178="마","플","마"),E1178)</f>
        <v>마</v>
      </c>
      <c r="F1179" s="11" t="str">
        <f t="shared" ref="F1179:F1242" si="211">IF(ABS(C1179)&gt;15,"고","저")</f>
        <v>저</v>
      </c>
      <c r="I1179" t="str">
        <f t="shared" si="201"/>
        <v/>
      </c>
      <c r="J1179" t="str">
        <f t="shared" si="202"/>
        <v/>
      </c>
      <c r="K1179" t="str">
        <f t="shared" si="203"/>
        <v/>
      </c>
      <c r="L1179">
        <f t="shared" si="204"/>
        <v>50.25</v>
      </c>
      <c r="AB1179">
        <f t="shared" si="206"/>
        <v>1.0017942583732058</v>
      </c>
      <c r="AC1179">
        <f t="shared" si="207"/>
        <v>100.17942583732058</v>
      </c>
      <c r="AD1179">
        <f t="shared" si="208"/>
        <v>45.051355629670731</v>
      </c>
    </row>
    <row r="1180" spans="1:30" x14ac:dyDescent="0.45">
      <c r="A1180" t="s">
        <v>5918</v>
      </c>
      <c r="B1180">
        <v>50.1</v>
      </c>
      <c r="C1180">
        <f t="shared" si="205"/>
        <v>-0.14999999999999858</v>
      </c>
      <c r="D1180" s="13" t="str">
        <f t="shared" si="209"/>
        <v/>
      </c>
      <c r="E1180" s="11" t="str">
        <f t="shared" si="210"/>
        <v>마</v>
      </c>
      <c r="F1180" s="11" t="str">
        <f t="shared" si="211"/>
        <v>저</v>
      </c>
      <c r="I1180" t="str">
        <f t="shared" si="201"/>
        <v/>
      </c>
      <c r="J1180" t="str">
        <f t="shared" si="202"/>
        <v/>
      </c>
      <c r="K1180" t="str">
        <f t="shared" si="203"/>
        <v/>
      </c>
      <c r="L1180">
        <f t="shared" si="204"/>
        <v>50.1</v>
      </c>
      <c r="AB1180">
        <f t="shared" si="206"/>
        <v>0.99701492537313441</v>
      </c>
      <c r="AC1180">
        <f t="shared" si="207"/>
        <v>99.701492537313442</v>
      </c>
      <c r="AD1180">
        <f t="shared" si="208"/>
        <v>44.914356148220428</v>
      </c>
    </row>
    <row r="1181" spans="1:30" x14ac:dyDescent="0.45">
      <c r="A1181" t="s">
        <v>5919</v>
      </c>
      <c r="B1181">
        <v>50.19</v>
      </c>
      <c r="C1181">
        <f t="shared" si="205"/>
        <v>8.9999999999996305E-2</v>
      </c>
      <c r="D1181" s="13" t="str">
        <f t="shared" si="209"/>
        <v/>
      </c>
      <c r="E1181" s="11" t="str">
        <f t="shared" si="210"/>
        <v>마</v>
      </c>
      <c r="F1181" s="11" t="str">
        <f t="shared" si="211"/>
        <v>저</v>
      </c>
      <c r="I1181" t="str">
        <f t="shared" si="201"/>
        <v/>
      </c>
      <c r="J1181" t="str">
        <f t="shared" si="202"/>
        <v/>
      </c>
      <c r="K1181" t="str">
        <f t="shared" si="203"/>
        <v/>
      </c>
      <c r="L1181">
        <f t="shared" si="204"/>
        <v>50.19</v>
      </c>
      <c r="AB1181">
        <f t="shared" si="206"/>
        <v>1.0017964071856287</v>
      </c>
      <c r="AC1181">
        <f t="shared" si="207"/>
        <v>100.17964071856287</v>
      </c>
      <c r="AD1181">
        <f t="shared" si="208"/>
        <v>45.05141707819255</v>
      </c>
    </row>
    <row r="1182" spans="1:30" x14ac:dyDescent="0.45">
      <c r="A1182" t="s">
        <v>5925</v>
      </c>
      <c r="B1182">
        <v>80.849999999999994</v>
      </c>
      <c r="C1182">
        <f t="shared" si="205"/>
        <v>30.659999999999997</v>
      </c>
      <c r="D1182" s="13" t="str">
        <f t="shared" si="209"/>
        <v>변곡점</v>
      </c>
      <c r="E1182" s="11" t="str">
        <f t="shared" si="210"/>
        <v>플</v>
      </c>
      <c r="F1182" s="11" t="str">
        <f t="shared" si="211"/>
        <v>고</v>
      </c>
      <c r="I1182">
        <f t="shared" si="201"/>
        <v>80.849999999999994</v>
      </c>
      <c r="J1182" t="str">
        <f t="shared" si="202"/>
        <v/>
      </c>
      <c r="K1182" t="str">
        <f t="shared" si="203"/>
        <v/>
      </c>
      <c r="L1182" t="str">
        <f t="shared" si="204"/>
        <v/>
      </c>
      <c r="AB1182">
        <f t="shared" si="206"/>
        <v>1.610878661087866</v>
      </c>
      <c r="AC1182">
        <f t="shared" si="207"/>
        <v>161.08786610878661</v>
      </c>
      <c r="AD1182">
        <f t="shared" si="208"/>
        <v>58.168849034665016</v>
      </c>
    </row>
    <row r="1183" spans="1:30" x14ac:dyDescent="0.45">
      <c r="A1183" t="s">
        <v>5923</v>
      </c>
      <c r="B1183">
        <v>81.75</v>
      </c>
      <c r="C1183">
        <f t="shared" si="205"/>
        <v>0.90000000000000568</v>
      </c>
      <c r="D1183" s="13" t="str">
        <f t="shared" si="209"/>
        <v/>
      </c>
      <c r="E1183" s="11" t="str">
        <f t="shared" si="210"/>
        <v>플</v>
      </c>
      <c r="F1183" s="11" t="str">
        <f t="shared" si="211"/>
        <v>저</v>
      </c>
      <c r="I1183" t="str">
        <f t="shared" si="201"/>
        <v/>
      </c>
      <c r="J1183">
        <f t="shared" si="202"/>
        <v>81.75</v>
      </c>
      <c r="K1183" t="str">
        <f t="shared" si="203"/>
        <v/>
      </c>
      <c r="L1183" t="str">
        <f t="shared" si="204"/>
        <v/>
      </c>
      <c r="AB1183">
        <f t="shared" si="206"/>
        <v>1.0111317254174397</v>
      </c>
      <c r="AC1183">
        <f t="shared" si="207"/>
        <v>101.11317254174396</v>
      </c>
      <c r="AD1183">
        <f t="shared" si="208"/>
        <v>45.317132072343199</v>
      </c>
    </row>
    <row r="1184" spans="1:30" x14ac:dyDescent="0.45">
      <c r="A1184" t="s">
        <v>5938</v>
      </c>
      <c r="B1184">
        <v>82.8</v>
      </c>
      <c r="C1184">
        <f t="shared" si="205"/>
        <v>1.0499999999999972</v>
      </c>
      <c r="D1184" s="13" t="str">
        <f t="shared" si="209"/>
        <v/>
      </c>
      <c r="E1184" s="11" t="str">
        <f t="shared" si="210"/>
        <v>플</v>
      </c>
      <c r="F1184" s="11" t="str">
        <f t="shared" si="211"/>
        <v>저</v>
      </c>
      <c r="I1184" t="str">
        <f t="shared" si="201"/>
        <v/>
      </c>
      <c r="J1184">
        <f t="shared" si="202"/>
        <v>82.8</v>
      </c>
      <c r="K1184" t="str">
        <f t="shared" si="203"/>
        <v/>
      </c>
      <c r="L1184" t="str">
        <f t="shared" si="204"/>
        <v/>
      </c>
      <c r="AB1184">
        <f t="shared" si="206"/>
        <v>1.0128440366972478</v>
      </c>
      <c r="AC1184">
        <f t="shared" si="207"/>
        <v>101.28440366972478</v>
      </c>
      <c r="AD1184">
        <f t="shared" si="208"/>
        <v>45.365601652847985</v>
      </c>
    </row>
    <row r="1185" spans="1:30" x14ac:dyDescent="0.45">
      <c r="A1185" t="s">
        <v>5952</v>
      </c>
      <c r="B1185">
        <v>62.79</v>
      </c>
      <c r="C1185">
        <f t="shared" si="205"/>
        <v>-20.009999999999998</v>
      </c>
      <c r="D1185" s="13" t="str">
        <f t="shared" si="209"/>
        <v>변곡점</v>
      </c>
      <c r="E1185" s="11" t="str">
        <f t="shared" si="210"/>
        <v>마</v>
      </c>
      <c r="F1185" s="11" t="str">
        <f t="shared" si="211"/>
        <v>고</v>
      </c>
      <c r="I1185" t="str">
        <f t="shared" si="201"/>
        <v/>
      </c>
      <c r="J1185" t="str">
        <f t="shared" si="202"/>
        <v/>
      </c>
      <c r="K1185">
        <f t="shared" si="203"/>
        <v>62.79</v>
      </c>
      <c r="L1185" t="str">
        <f t="shared" si="204"/>
        <v/>
      </c>
      <c r="AB1185">
        <f t="shared" si="206"/>
        <v>0.7583333333333333</v>
      </c>
      <c r="AC1185">
        <f t="shared" si="207"/>
        <v>75.833333333333329</v>
      </c>
      <c r="AD1185">
        <f t="shared" si="208"/>
        <v>37.1742548335911</v>
      </c>
    </row>
    <row r="1186" spans="1:30" x14ac:dyDescent="0.45">
      <c r="A1186" t="s">
        <v>5945</v>
      </c>
      <c r="B1186">
        <v>52.89</v>
      </c>
      <c r="C1186">
        <f t="shared" si="205"/>
        <v>-9.8999999999999986</v>
      </c>
      <c r="D1186" s="13" t="str">
        <f t="shared" si="209"/>
        <v/>
      </c>
      <c r="E1186" s="11" t="str">
        <f t="shared" si="210"/>
        <v>마</v>
      </c>
      <c r="F1186" s="11" t="str">
        <f t="shared" si="211"/>
        <v>저</v>
      </c>
      <c r="I1186" t="str">
        <f t="shared" si="201"/>
        <v/>
      </c>
      <c r="J1186" t="str">
        <f t="shared" si="202"/>
        <v/>
      </c>
      <c r="K1186" t="str">
        <f t="shared" si="203"/>
        <v/>
      </c>
      <c r="L1186">
        <f t="shared" si="204"/>
        <v>52.89</v>
      </c>
      <c r="AB1186">
        <f t="shared" si="206"/>
        <v>0.84233158146201625</v>
      </c>
      <c r="AC1186">
        <f t="shared" si="207"/>
        <v>84.233158146201632</v>
      </c>
      <c r="AD1186">
        <f t="shared" si="208"/>
        <v>40.108493600093887</v>
      </c>
    </row>
    <row r="1187" spans="1:30" x14ac:dyDescent="0.45">
      <c r="A1187" t="s">
        <v>5955</v>
      </c>
      <c r="B1187">
        <v>52.59</v>
      </c>
      <c r="C1187">
        <f t="shared" si="205"/>
        <v>-0.29999999999999716</v>
      </c>
      <c r="D1187" s="13" t="str">
        <f t="shared" si="209"/>
        <v/>
      </c>
      <c r="E1187" s="11" t="str">
        <f t="shared" si="210"/>
        <v>마</v>
      </c>
      <c r="F1187" s="11" t="str">
        <f t="shared" si="211"/>
        <v>저</v>
      </c>
      <c r="I1187" t="str">
        <f t="shared" si="201"/>
        <v/>
      </c>
      <c r="J1187" t="str">
        <f t="shared" si="202"/>
        <v/>
      </c>
      <c r="K1187" t="str">
        <f t="shared" si="203"/>
        <v/>
      </c>
      <c r="L1187">
        <f t="shared" si="204"/>
        <v>52.59</v>
      </c>
      <c r="AB1187">
        <f t="shared" si="206"/>
        <v>0.99432785025524684</v>
      </c>
      <c r="AC1187">
        <f t="shared" si="207"/>
        <v>99.43278502552468</v>
      </c>
      <c r="AD1187">
        <f t="shared" si="208"/>
        <v>44.837043159776265</v>
      </c>
    </row>
    <row r="1188" spans="1:30" x14ac:dyDescent="0.45">
      <c r="A1188" t="s">
        <v>5956</v>
      </c>
      <c r="B1188">
        <v>52.47</v>
      </c>
      <c r="C1188">
        <f t="shared" si="205"/>
        <v>-0.12000000000000455</v>
      </c>
      <c r="D1188" s="13" t="str">
        <f t="shared" si="209"/>
        <v/>
      </c>
      <c r="E1188" s="11" t="str">
        <f t="shared" si="210"/>
        <v>마</v>
      </c>
      <c r="F1188" s="11" t="str">
        <f t="shared" si="211"/>
        <v>저</v>
      </c>
      <c r="I1188" t="str">
        <f t="shared" si="201"/>
        <v/>
      </c>
      <c r="J1188" t="str">
        <f t="shared" si="202"/>
        <v/>
      </c>
      <c r="K1188" t="str">
        <f t="shared" si="203"/>
        <v/>
      </c>
      <c r="L1188">
        <f t="shared" si="204"/>
        <v>52.47</v>
      </c>
      <c r="AB1188">
        <f t="shared" si="206"/>
        <v>0.99771819737592693</v>
      </c>
      <c r="AC1188">
        <f t="shared" si="207"/>
        <v>99.771819737592693</v>
      </c>
      <c r="AD1188">
        <f t="shared" si="208"/>
        <v>44.934556533870378</v>
      </c>
    </row>
    <row r="1189" spans="1:30" x14ac:dyDescent="0.45">
      <c r="A1189" t="s">
        <v>5967</v>
      </c>
      <c r="B1189">
        <v>52.32</v>
      </c>
      <c r="C1189">
        <f t="shared" si="205"/>
        <v>-0.14999999999999858</v>
      </c>
      <c r="D1189" s="13" t="str">
        <f t="shared" si="209"/>
        <v/>
      </c>
      <c r="E1189" s="11" t="str">
        <f t="shared" si="210"/>
        <v>마</v>
      </c>
      <c r="F1189" s="11" t="str">
        <f t="shared" si="211"/>
        <v>저</v>
      </c>
      <c r="I1189" t="str">
        <f t="shared" si="201"/>
        <v/>
      </c>
      <c r="J1189" t="str">
        <f t="shared" si="202"/>
        <v/>
      </c>
      <c r="K1189" t="str">
        <f t="shared" si="203"/>
        <v/>
      </c>
      <c r="L1189">
        <f t="shared" si="204"/>
        <v>52.32</v>
      </c>
      <c r="AB1189">
        <f t="shared" si="206"/>
        <v>0.99714122355631796</v>
      </c>
      <c r="AC1189">
        <f t="shared" si="207"/>
        <v>99.714122355631801</v>
      </c>
      <c r="AD1189">
        <f t="shared" si="208"/>
        <v>44.917984912138522</v>
      </c>
    </row>
    <row r="1190" spans="1:30" x14ac:dyDescent="0.45">
      <c r="A1190" t="s">
        <v>5968</v>
      </c>
      <c r="B1190">
        <v>52.23</v>
      </c>
      <c r="C1190">
        <f t="shared" si="205"/>
        <v>-9.0000000000003411E-2</v>
      </c>
      <c r="D1190" s="13" t="str">
        <f t="shared" si="209"/>
        <v/>
      </c>
      <c r="E1190" s="11" t="str">
        <f t="shared" si="210"/>
        <v>마</v>
      </c>
      <c r="F1190" s="11" t="str">
        <f t="shared" si="211"/>
        <v>저</v>
      </c>
      <c r="I1190" t="str">
        <f t="shared" si="201"/>
        <v/>
      </c>
      <c r="J1190" t="str">
        <f t="shared" si="202"/>
        <v/>
      </c>
      <c r="K1190" t="str">
        <f t="shared" si="203"/>
        <v/>
      </c>
      <c r="L1190">
        <f t="shared" si="204"/>
        <v>52.23</v>
      </c>
      <c r="AB1190">
        <f t="shared" si="206"/>
        <v>0.99827981651376141</v>
      </c>
      <c r="AC1190">
        <f t="shared" si="207"/>
        <v>99.827981651376135</v>
      </c>
      <c r="AD1190">
        <f t="shared" si="208"/>
        <v>44.950677963821732</v>
      </c>
    </row>
    <row r="1191" spans="1:30" x14ac:dyDescent="0.45">
      <c r="A1191" t="s">
        <v>5973</v>
      </c>
      <c r="B1191">
        <v>52.11</v>
      </c>
      <c r="C1191">
        <f t="shared" si="205"/>
        <v>-0.11999999999999744</v>
      </c>
      <c r="D1191" s="13" t="str">
        <f t="shared" si="209"/>
        <v/>
      </c>
      <c r="E1191" s="11" t="str">
        <f t="shared" si="210"/>
        <v>마</v>
      </c>
      <c r="F1191" s="11" t="str">
        <f t="shared" si="211"/>
        <v>저</v>
      </c>
      <c r="I1191" t="str">
        <f t="shared" si="201"/>
        <v/>
      </c>
      <c r="J1191" t="str">
        <f t="shared" si="202"/>
        <v/>
      </c>
      <c r="K1191" t="str">
        <f t="shared" si="203"/>
        <v/>
      </c>
      <c r="L1191">
        <f t="shared" si="204"/>
        <v>52.11</v>
      </c>
      <c r="AB1191">
        <f t="shared" si="206"/>
        <v>0.99770246984491673</v>
      </c>
      <c r="AC1191">
        <f t="shared" si="207"/>
        <v>99.770246984491678</v>
      </c>
      <c r="AD1191">
        <f t="shared" si="208"/>
        <v>44.934104940481397</v>
      </c>
    </row>
    <row r="1192" spans="1:30" x14ac:dyDescent="0.45">
      <c r="A1192" t="s">
        <v>5978</v>
      </c>
      <c r="B1192">
        <v>51.99</v>
      </c>
      <c r="C1192">
        <f t="shared" si="205"/>
        <v>-0.11999999999999744</v>
      </c>
      <c r="D1192" s="13" t="str">
        <f t="shared" si="209"/>
        <v/>
      </c>
      <c r="E1192" s="11" t="str">
        <f t="shared" si="210"/>
        <v>마</v>
      </c>
      <c r="F1192" s="11" t="str">
        <f t="shared" si="211"/>
        <v>저</v>
      </c>
      <c r="I1192" t="str">
        <f t="shared" si="201"/>
        <v/>
      </c>
      <c r="J1192" t="str">
        <f t="shared" si="202"/>
        <v/>
      </c>
      <c r="K1192" t="str">
        <f t="shared" si="203"/>
        <v/>
      </c>
      <c r="L1192">
        <f t="shared" si="204"/>
        <v>51.99</v>
      </c>
      <c r="AB1192">
        <f t="shared" si="206"/>
        <v>0.99769717904432931</v>
      </c>
      <c r="AC1192">
        <f t="shared" si="207"/>
        <v>99.769717904432937</v>
      </c>
      <c r="AD1192">
        <f t="shared" si="208"/>
        <v>44.933953021170254</v>
      </c>
    </row>
    <row r="1193" spans="1:30" x14ac:dyDescent="0.45">
      <c r="A1193" t="s">
        <v>5977</v>
      </c>
      <c r="B1193">
        <v>51.66</v>
      </c>
      <c r="C1193">
        <f t="shared" si="205"/>
        <v>-0.3300000000000054</v>
      </c>
      <c r="D1193" s="13" t="str">
        <f t="shared" si="209"/>
        <v/>
      </c>
      <c r="E1193" s="11" t="str">
        <f t="shared" si="210"/>
        <v>마</v>
      </c>
      <c r="F1193" s="11" t="str">
        <f t="shared" si="211"/>
        <v>저</v>
      </c>
      <c r="I1193" t="str">
        <f t="shared" si="201"/>
        <v/>
      </c>
      <c r="J1193" t="str">
        <f t="shared" si="202"/>
        <v/>
      </c>
      <c r="K1193" t="str">
        <f t="shared" si="203"/>
        <v/>
      </c>
      <c r="L1193">
        <f t="shared" si="204"/>
        <v>51.66</v>
      </c>
      <c r="AB1193">
        <f t="shared" si="206"/>
        <v>0.99365262550490474</v>
      </c>
      <c r="AC1193">
        <f t="shared" si="207"/>
        <v>99.365262550490471</v>
      </c>
      <c r="AD1193">
        <f t="shared" si="208"/>
        <v>44.817582794463391</v>
      </c>
    </row>
    <row r="1194" spans="1:30" x14ac:dyDescent="0.45">
      <c r="A1194" t="s">
        <v>5988</v>
      </c>
      <c r="B1194">
        <v>51.69</v>
      </c>
      <c r="C1194">
        <f t="shared" si="205"/>
        <v>3.0000000000001137E-2</v>
      </c>
      <c r="D1194" s="13" t="str">
        <f t="shared" si="209"/>
        <v/>
      </c>
      <c r="E1194" s="11" t="str">
        <f t="shared" si="210"/>
        <v>마</v>
      </c>
      <c r="F1194" s="11" t="str">
        <f t="shared" si="211"/>
        <v>저</v>
      </c>
      <c r="I1194" t="str">
        <f t="shared" si="201"/>
        <v/>
      </c>
      <c r="J1194" t="str">
        <f t="shared" si="202"/>
        <v/>
      </c>
      <c r="K1194" t="str">
        <f t="shared" si="203"/>
        <v/>
      </c>
      <c r="L1194">
        <f t="shared" si="204"/>
        <v>51.69</v>
      </c>
      <c r="AB1194">
        <f t="shared" si="206"/>
        <v>1.0005807200929153</v>
      </c>
      <c r="AC1194">
        <f t="shared" si="207"/>
        <v>100.05807200929154</v>
      </c>
      <c r="AD1194">
        <f t="shared" si="208"/>
        <v>45.016631575588931</v>
      </c>
    </row>
    <row r="1195" spans="1:30" x14ac:dyDescent="0.45">
      <c r="A1195" t="s">
        <v>5981</v>
      </c>
      <c r="B1195">
        <v>51.6</v>
      </c>
      <c r="C1195">
        <f t="shared" si="205"/>
        <v>-8.9999999999996305E-2</v>
      </c>
      <c r="D1195" s="13" t="str">
        <f t="shared" si="209"/>
        <v/>
      </c>
      <c r="E1195" s="11" t="str">
        <f t="shared" si="210"/>
        <v>마</v>
      </c>
      <c r="F1195" s="11" t="str">
        <f t="shared" si="211"/>
        <v>저</v>
      </c>
      <c r="I1195" t="str">
        <f t="shared" si="201"/>
        <v/>
      </c>
      <c r="J1195" t="str">
        <f t="shared" si="202"/>
        <v/>
      </c>
      <c r="K1195" t="str">
        <f t="shared" si="203"/>
        <v/>
      </c>
      <c r="L1195">
        <f t="shared" si="204"/>
        <v>51.6</v>
      </c>
      <c r="AB1195">
        <f t="shared" si="206"/>
        <v>0.99825885084155552</v>
      </c>
      <c r="AC1195">
        <f t="shared" si="207"/>
        <v>99.825885084155559</v>
      </c>
      <c r="AD1195">
        <f t="shared" si="208"/>
        <v>44.950076301179479</v>
      </c>
    </row>
    <row r="1196" spans="1:30" x14ac:dyDescent="0.45">
      <c r="A1196" t="s">
        <v>5997</v>
      </c>
      <c r="B1196">
        <v>51.51</v>
      </c>
      <c r="C1196">
        <f t="shared" si="205"/>
        <v>-9.0000000000003411E-2</v>
      </c>
      <c r="D1196" s="13" t="str">
        <f t="shared" si="209"/>
        <v/>
      </c>
      <c r="E1196" s="11" t="str">
        <f t="shared" si="210"/>
        <v>마</v>
      </c>
      <c r="F1196" s="11" t="str">
        <f t="shared" si="211"/>
        <v>저</v>
      </c>
      <c r="I1196" t="str">
        <f t="shared" si="201"/>
        <v/>
      </c>
      <c r="J1196" t="str">
        <f t="shared" si="202"/>
        <v/>
      </c>
      <c r="K1196" t="str">
        <f t="shared" si="203"/>
        <v/>
      </c>
      <c r="L1196">
        <f t="shared" si="204"/>
        <v>51.51</v>
      </c>
      <c r="AB1196">
        <f t="shared" si="206"/>
        <v>0.99825581395348828</v>
      </c>
      <c r="AC1196">
        <f t="shared" si="207"/>
        <v>99.825581395348834</v>
      </c>
      <c r="AD1196">
        <f t="shared" si="208"/>
        <v>44.949989148999983</v>
      </c>
    </row>
    <row r="1197" spans="1:30" x14ac:dyDescent="0.45">
      <c r="A1197" t="s">
        <v>5990</v>
      </c>
      <c r="B1197">
        <v>51.39</v>
      </c>
      <c r="C1197">
        <f t="shared" si="205"/>
        <v>-0.11999999999999744</v>
      </c>
      <c r="D1197" s="13" t="str">
        <f t="shared" si="209"/>
        <v/>
      </c>
      <c r="E1197" s="11" t="str">
        <f t="shared" si="210"/>
        <v>마</v>
      </c>
      <c r="F1197" s="11" t="str">
        <f t="shared" si="211"/>
        <v>저</v>
      </c>
      <c r="I1197" t="str">
        <f t="shared" si="201"/>
        <v/>
      </c>
      <c r="J1197" t="str">
        <f t="shared" si="202"/>
        <v/>
      </c>
      <c r="K1197" t="str">
        <f t="shared" si="203"/>
        <v/>
      </c>
      <c r="L1197">
        <f t="shared" si="204"/>
        <v>51.39</v>
      </c>
      <c r="AB1197">
        <f t="shared" si="206"/>
        <v>0.99767035527082126</v>
      </c>
      <c r="AC1197">
        <f t="shared" si="207"/>
        <v>99.767035527082129</v>
      </c>
      <c r="AD1197">
        <f t="shared" si="208"/>
        <v>44.933182794706191</v>
      </c>
    </row>
    <row r="1198" spans="1:30" x14ac:dyDescent="0.45">
      <c r="A1198" t="s">
        <v>6000</v>
      </c>
      <c r="B1198">
        <v>51.27</v>
      </c>
      <c r="C1198">
        <f t="shared" si="205"/>
        <v>-0.11999999999999744</v>
      </c>
      <c r="D1198" s="13" t="str">
        <f t="shared" si="209"/>
        <v/>
      </c>
      <c r="E1198" s="11" t="str">
        <f t="shared" si="210"/>
        <v>마</v>
      </c>
      <c r="F1198" s="11" t="str">
        <f t="shared" si="211"/>
        <v>저</v>
      </c>
      <c r="I1198" t="str">
        <f t="shared" si="201"/>
        <v/>
      </c>
      <c r="J1198" t="str">
        <f t="shared" si="202"/>
        <v/>
      </c>
      <c r="K1198" t="str">
        <f t="shared" si="203"/>
        <v/>
      </c>
      <c r="L1198">
        <f t="shared" si="204"/>
        <v>51.27</v>
      </c>
      <c r="AB1198">
        <f t="shared" si="206"/>
        <v>0.99766491535318158</v>
      </c>
      <c r="AC1198">
        <f t="shared" si="207"/>
        <v>99.766491535318153</v>
      </c>
      <c r="AD1198">
        <f t="shared" si="208"/>
        <v>44.933026588640729</v>
      </c>
    </row>
    <row r="1199" spans="1:30" x14ac:dyDescent="0.45">
      <c r="A1199" t="s">
        <v>6006</v>
      </c>
      <c r="B1199">
        <v>51.27</v>
      </c>
      <c r="C1199">
        <f t="shared" si="205"/>
        <v>0</v>
      </c>
      <c r="D1199" s="13" t="str">
        <f t="shared" si="209"/>
        <v/>
      </c>
      <c r="E1199" s="11" t="str">
        <f t="shared" si="210"/>
        <v>마</v>
      </c>
      <c r="F1199" s="11" t="str">
        <f t="shared" si="211"/>
        <v>저</v>
      </c>
      <c r="I1199" t="str">
        <f t="shared" si="201"/>
        <v/>
      </c>
      <c r="J1199" t="str">
        <f t="shared" si="202"/>
        <v/>
      </c>
      <c r="K1199" t="str">
        <f t="shared" si="203"/>
        <v/>
      </c>
      <c r="L1199">
        <f t="shared" si="204"/>
        <v>51.27</v>
      </c>
      <c r="AB1199">
        <f t="shared" si="206"/>
        <v>1</v>
      </c>
      <c r="AC1199">
        <f t="shared" si="207"/>
        <v>100</v>
      </c>
      <c r="AD1199">
        <f t="shared" si="208"/>
        <v>45</v>
      </c>
    </row>
    <row r="1200" spans="1:30" x14ac:dyDescent="0.45">
      <c r="A1200" t="s">
        <v>6014</v>
      </c>
      <c r="B1200">
        <v>51.06</v>
      </c>
      <c r="C1200">
        <f t="shared" si="205"/>
        <v>-0.21000000000000085</v>
      </c>
      <c r="D1200" s="13" t="str">
        <f t="shared" si="209"/>
        <v/>
      </c>
      <c r="E1200" s="11" t="str">
        <f t="shared" si="210"/>
        <v>마</v>
      </c>
      <c r="F1200" s="11" t="str">
        <f t="shared" si="211"/>
        <v>저</v>
      </c>
      <c r="I1200" t="str">
        <f t="shared" si="201"/>
        <v/>
      </c>
      <c r="J1200" t="str">
        <f t="shared" si="202"/>
        <v/>
      </c>
      <c r="K1200" t="str">
        <f t="shared" si="203"/>
        <v/>
      </c>
      <c r="L1200">
        <f t="shared" si="204"/>
        <v>51.06</v>
      </c>
      <c r="AB1200">
        <f t="shared" si="206"/>
        <v>0.99590403744880041</v>
      </c>
      <c r="AC1200">
        <f t="shared" si="207"/>
        <v>99.590403744880035</v>
      </c>
      <c r="AD1200">
        <f t="shared" si="208"/>
        <v>44.882418676762732</v>
      </c>
    </row>
    <row r="1201" spans="1:30" x14ac:dyDescent="0.45">
      <c r="A1201" t="s">
        <v>6015</v>
      </c>
      <c r="B1201">
        <v>50.94</v>
      </c>
      <c r="C1201">
        <f t="shared" si="205"/>
        <v>-0.12000000000000455</v>
      </c>
      <c r="D1201" s="13" t="str">
        <f t="shared" si="209"/>
        <v/>
      </c>
      <c r="E1201" s="11" t="str">
        <f t="shared" si="210"/>
        <v>마</v>
      </c>
      <c r="F1201" s="11" t="str">
        <f t="shared" si="211"/>
        <v>저</v>
      </c>
      <c r="I1201" t="str">
        <f t="shared" si="201"/>
        <v/>
      </c>
      <c r="J1201" t="str">
        <f t="shared" si="202"/>
        <v/>
      </c>
      <c r="K1201" t="str">
        <f t="shared" si="203"/>
        <v/>
      </c>
      <c r="L1201">
        <f t="shared" si="204"/>
        <v>50.94</v>
      </c>
      <c r="AB1201">
        <f t="shared" si="206"/>
        <v>0.99764982373678013</v>
      </c>
      <c r="AC1201">
        <f t="shared" si="207"/>
        <v>99.764982373678009</v>
      </c>
      <c r="AD1201">
        <f t="shared" si="208"/>
        <v>44.932593231671689</v>
      </c>
    </row>
    <row r="1202" spans="1:30" x14ac:dyDescent="0.45">
      <c r="A1202" t="s">
        <v>6013</v>
      </c>
      <c r="B1202">
        <v>50.79</v>
      </c>
      <c r="C1202">
        <f t="shared" si="205"/>
        <v>-0.14999999999999858</v>
      </c>
      <c r="D1202" s="13" t="str">
        <f t="shared" si="209"/>
        <v/>
      </c>
      <c r="E1202" s="11" t="str">
        <f t="shared" si="210"/>
        <v>마</v>
      </c>
      <c r="F1202" s="11" t="str">
        <f t="shared" si="211"/>
        <v>저</v>
      </c>
      <c r="I1202" t="str">
        <f t="shared" si="201"/>
        <v/>
      </c>
      <c r="J1202" t="str">
        <f t="shared" si="202"/>
        <v/>
      </c>
      <c r="K1202" t="str">
        <f t="shared" si="203"/>
        <v/>
      </c>
      <c r="L1202">
        <f t="shared" si="204"/>
        <v>50.79</v>
      </c>
      <c r="AB1202">
        <f t="shared" si="206"/>
        <v>0.99705535924617195</v>
      </c>
      <c r="AC1202">
        <f t="shared" si="207"/>
        <v>99.705535924617195</v>
      </c>
      <c r="AD1202">
        <f t="shared" si="208"/>
        <v>44.915517932777327</v>
      </c>
    </row>
    <row r="1203" spans="1:30" x14ac:dyDescent="0.45">
      <c r="A1203" t="s">
        <v>6020</v>
      </c>
      <c r="B1203">
        <v>50.7</v>
      </c>
      <c r="C1203">
        <f t="shared" si="205"/>
        <v>-8.9999999999996305E-2</v>
      </c>
      <c r="D1203" s="13" t="str">
        <f t="shared" si="209"/>
        <v/>
      </c>
      <c r="E1203" s="11" t="str">
        <f t="shared" si="210"/>
        <v>마</v>
      </c>
      <c r="F1203" s="11" t="str">
        <f t="shared" si="211"/>
        <v>저</v>
      </c>
      <c r="I1203" t="str">
        <f t="shared" si="201"/>
        <v/>
      </c>
      <c r="J1203" t="str">
        <f t="shared" si="202"/>
        <v/>
      </c>
      <c r="K1203" t="str">
        <f t="shared" si="203"/>
        <v/>
      </c>
      <c r="L1203">
        <f t="shared" si="204"/>
        <v>50.7</v>
      </c>
      <c r="AB1203">
        <f t="shared" si="206"/>
        <v>0.99822799763733028</v>
      </c>
      <c r="AC1203">
        <f t="shared" si="207"/>
        <v>99.82279976373303</v>
      </c>
      <c r="AD1203">
        <f t="shared" si="208"/>
        <v>44.949190868021766</v>
      </c>
    </row>
    <row r="1204" spans="1:30" x14ac:dyDescent="0.45">
      <c r="A1204" t="s">
        <v>6024</v>
      </c>
      <c r="B1204">
        <v>50.64</v>
      </c>
      <c r="C1204">
        <f t="shared" si="205"/>
        <v>-6.0000000000002274E-2</v>
      </c>
      <c r="D1204" s="13" t="str">
        <f t="shared" si="209"/>
        <v/>
      </c>
      <c r="E1204" s="11" t="str">
        <f t="shared" si="210"/>
        <v>마</v>
      </c>
      <c r="F1204" s="11" t="str">
        <f t="shared" si="211"/>
        <v>저</v>
      </c>
      <c r="I1204" t="str">
        <f t="shared" si="201"/>
        <v/>
      </c>
      <c r="J1204" t="str">
        <f t="shared" si="202"/>
        <v/>
      </c>
      <c r="K1204" t="str">
        <f t="shared" si="203"/>
        <v/>
      </c>
      <c r="L1204">
        <f t="shared" si="204"/>
        <v>50.64</v>
      </c>
      <c r="AB1204">
        <f t="shared" si="206"/>
        <v>0.99881656804733721</v>
      </c>
      <c r="AC1204">
        <f t="shared" si="207"/>
        <v>99.881656804733723</v>
      </c>
      <c r="AD1204">
        <f t="shared" si="208"/>
        <v>44.966077103127169</v>
      </c>
    </row>
    <row r="1205" spans="1:30" x14ac:dyDescent="0.45">
      <c r="A1205" t="s">
        <v>6030</v>
      </c>
      <c r="B1205">
        <v>50.31</v>
      </c>
      <c r="C1205">
        <f t="shared" si="205"/>
        <v>-0.32999999999999829</v>
      </c>
      <c r="D1205" s="13" t="str">
        <f t="shared" si="209"/>
        <v/>
      </c>
      <c r="E1205" s="11" t="str">
        <f t="shared" si="210"/>
        <v>마</v>
      </c>
      <c r="F1205" s="11" t="str">
        <f t="shared" si="211"/>
        <v>저</v>
      </c>
      <c r="I1205" t="str">
        <f t="shared" si="201"/>
        <v/>
      </c>
      <c r="J1205" t="str">
        <f t="shared" si="202"/>
        <v/>
      </c>
      <c r="K1205" t="str">
        <f t="shared" si="203"/>
        <v/>
      </c>
      <c r="L1205">
        <f t="shared" si="204"/>
        <v>50.31</v>
      </c>
      <c r="AB1205">
        <f t="shared" si="206"/>
        <v>0.99348341232227488</v>
      </c>
      <c r="AC1205">
        <f t="shared" si="207"/>
        <v>99.348341232227483</v>
      </c>
      <c r="AD1205">
        <f t="shared" si="208"/>
        <v>44.812703913909445</v>
      </c>
    </row>
    <row r="1206" spans="1:30" x14ac:dyDescent="0.45">
      <c r="A1206" t="s">
        <v>6029</v>
      </c>
      <c r="B1206">
        <v>50.19</v>
      </c>
      <c r="C1206">
        <f t="shared" si="205"/>
        <v>-0.12000000000000455</v>
      </c>
      <c r="D1206" s="13" t="str">
        <f t="shared" si="209"/>
        <v/>
      </c>
      <c r="E1206" s="11" t="str">
        <f t="shared" si="210"/>
        <v>마</v>
      </c>
      <c r="F1206" s="11" t="str">
        <f t="shared" si="211"/>
        <v>저</v>
      </c>
      <c r="I1206" t="str">
        <f t="shared" si="201"/>
        <v/>
      </c>
      <c r="J1206" t="str">
        <f t="shared" si="202"/>
        <v/>
      </c>
      <c r="K1206" t="str">
        <f t="shared" si="203"/>
        <v/>
      </c>
      <c r="L1206">
        <f t="shared" si="204"/>
        <v>50.19</v>
      </c>
      <c r="AB1206">
        <f t="shared" si="206"/>
        <v>0.99761478831246264</v>
      </c>
      <c r="AC1206">
        <f t="shared" si="207"/>
        <v>99.761478831246265</v>
      </c>
      <c r="AD1206">
        <f t="shared" si="208"/>
        <v>44.931587161451823</v>
      </c>
    </row>
    <row r="1207" spans="1:30" x14ac:dyDescent="0.45">
      <c r="A1207" t="s">
        <v>6042</v>
      </c>
      <c r="B1207">
        <v>50.19</v>
      </c>
      <c r="C1207">
        <f t="shared" si="205"/>
        <v>0</v>
      </c>
      <c r="D1207" s="13" t="str">
        <f t="shared" si="209"/>
        <v/>
      </c>
      <c r="E1207" s="11" t="str">
        <f t="shared" si="210"/>
        <v>마</v>
      </c>
      <c r="F1207" s="11" t="str">
        <f t="shared" si="211"/>
        <v>저</v>
      </c>
      <c r="I1207" t="str">
        <f t="shared" si="201"/>
        <v/>
      </c>
      <c r="J1207" t="str">
        <f t="shared" si="202"/>
        <v/>
      </c>
      <c r="K1207" t="str">
        <f t="shared" si="203"/>
        <v/>
      </c>
      <c r="L1207">
        <f t="shared" si="204"/>
        <v>50.19</v>
      </c>
      <c r="AB1207">
        <f t="shared" si="206"/>
        <v>1</v>
      </c>
      <c r="AC1207">
        <f t="shared" si="207"/>
        <v>100</v>
      </c>
      <c r="AD1207">
        <f t="shared" si="208"/>
        <v>45</v>
      </c>
    </row>
    <row r="1208" spans="1:30" x14ac:dyDescent="0.45">
      <c r="A1208" t="s">
        <v>6037</v>
      </c>
      <c r="B1208">
        <v>70.05</v>
      </c>
      <c r="C1208">
        <f t="shared" si="205"/>
        <v>19.86</v>
      </c>
      <c r="D1208" s="13" t="str">
        <f t="shared" si="209"/>
        <v>변곡점</v>
      </c>
      <c r="E1208" s="11" t="str">
        <f t="shared" si="210"/>
        <v>플</v>
      </c>
      <c r="F1208" s="11" t="str">
        <f t="shared" si="211"/>
        <v>고</v>
      </c>
      <c r="I1208">
        <f t="shared" si="201"/>
        <v>70.05</v>
      </c>
      <c r="J1208" t="str">
        <f t="shared" si="202"/>
        <v/>
      </c>
      <c r="K1208" t="str">
        <f t="shared" si="203"/>
        <v/>
      </c>
      <c r="L1208" t="str">
        <f t="shared" si="204"/>
        <v/>
      </c>
      <c r="AB1208">
        <f t="shared" si="206"/>
        <v>1.3956963538553497</v>
      </c>
      <c r="AC1208">
        <f t="shared" si="207"/>
        <v>139.56963538553498</v>
      </c>
      <c r="AD1208">
        <f t="shared" si="208"/>
        <v>54.378848043593827</v>
      </c>
    </row>
    <row r="1209" spans="1:30" x14ac:dyDescent="0.45">
      <c r="A1209" t="s">
        <v>6050</v>
      </c>
      <c r="B1209">
        <v>81.150000000000006</v>
      </c>
      <c r="C1209">
        <f t="shared" si="205"/>
        <v>11.100000000000009</v>
      </c>
      <c r="D1209" s="13" t="str">
        <f t="shared" si="209"/>
        <v/>
      </c>
      <c r="E1209" s="11" t="str">
        <f t="shared" si="210"/>
        <v>플</v>
      </c>
      <c r="F1209" s="11" t="str">
        <f t="shared" si="211"/>
        <v>저</v>
      </c>
      <c r="I1209" t="str">
        <f t="shared" si="201"/>
        <v/>
      </c>
      <c r="J1209">
        <f t="shared" si="202"/>
        <v>81.150000000000006</v>
      </c>
      <c r="K1209" t="str">
        <f t="shared" si="203"/>
        <v/>
      </c>
      <c r="L1209" t="str">
        <f t="shared" si="204"/>
        <v/>
      </c>
      <c r="AB1209">
        <f t="shared" si="206"/>
        <v>1.1584582441113491</v>
      </c>
      <c r="AC1209">
        <f t="shared" si="207"/>
        <v>115.84582441113491</v>
      </c>
      <c r="AD1209">
        <f t="shared" si="208"/>
        <v>49.198705722809592</v>
      </c>
    </row>
    <row r="1210" spans="1:30" x14ac:dyDescent="0.45">
      <c r="A1210" t="s">
        <v>6056</v>
      </c>
      <c r="B1210">
        <v>82.38</v>
      </c>
      <c r="C1210">
        <f t="shared" si="205"/>
        <v>1.2299999999999898</v>
      </c>
      <c r="D1210" s="13" t="str">
        <f t="shared" si="209"/>
        <v/>
      </c>
      <c r="E1210" s="11" t="str">
        <f t="shared" si="210"/>
        <v>플</v>
      </c>
      <c r="F1210" s="11" t="str">
        <f t="shared" si="211"/>
        <v>저</v>
      </c>
      <c r="I1210" t="str">
        <f t="shared" si="201"/>
        <v/>
      </c>
      <c r="J1210">
        <f t="shared" si="202"/>
        <v>82.38</v>
      </c>
      <c r="K1210" t="str">
        <f t="shared" si="203"/>
        <v/>
      </c>
      <c r="L1210" t="str">
        <f t="shared" si="204"/>
        <v/>
      </c>
      <c r="AB1210">
        <f t="shared" si="206"/>
        <v>1.0151571164510165</v>
      </c>
      <c r="AC1210">
        <f t="shared" si="207"/>
        <v>101.51571164510165</v>
      </c>
      <c r="AD1210">
        <f t="shared" si="208"/>
        <v>45.430945269099347</v>
      </c>
    </row>
    <row r="1211" spans="1:30" x14ac:dyDescent="0.45">
      <c r="A1211" t="s">
        <v>6061</v>
      </c>
      <c r="B1211">
        <v>81.75</v>
      </c>
      <c r="C1211">
        <f t="shared" si="205"/>
        <v>-0.62999999999999545</v>
      </c>
      <c r="D1211" s="13" t="str">
        <f t="shared" si="209"/>
        <v/>
      </c>
      <c r="E1211" s="11" t="str">
        <f t="shared" si="210"/>
        <v>플</v>
      </c>
      <c r="F1211" s="11" t="str">
        <f t="shared" si="211"/>
        <v>저</v>
      </c>
      <c r="I1211" t="str">
        <f t="shared" si="201"/>
        <v/>
      </c>
      <c r="J1211">
        <f t="shared" si="202"/>
        <v>81.75</v>
      </c>
      <c r="K1211" t="str">
        <f t="shared" si="203"/>
        <v/>
      </c>
      <c r="L1211" t="str">
        <f t="shared" si="204"/>
        <v/>
      </c>
      <c r="AB1211">
        <f t="shared" si="206"/>
        <v>0.99235251274581215</v>
      </c>
      <c r="AC1211">
        <f t="shared" si="207"/>
        <v>99.235251274581216</v>
      </c>
      <c r="AD1211">
        <f t="shared" si="208"/>
        <v>44.780075770304187</v>
      </c>
    </row>
    <row r="1212" spans="1:30" x14ac:dyDescent="0.45">
      <c r="A1212" t="s">
        <v>6068</v>
      </c>
      <c r="B1212">
        <v>54.69</v>
      </c>
      <c r="C1212">
        <f t="shared" si="205"/>
        <v>-27.060000000000002</v>
      </c>
      <c r="D1212" s="13" t="str">
        <f t="shared" si="209"/>
        <v>변곡점</v>
      </c>
      <c r="E1212" s="11" t="str">
        <f t="shared" si="210"/>
        <v>마</v>
      </c>
      <c r="F1212" s="11" t="str">
        <f t="shared" si="211"/>
        <v>고</v>
      </c>
      <c r="I1212" t="str">
        <f t="shared" si="201"/>
        <v/>
      </c>
      <c r="J1212" t="str">
        <f t="shared" si="202"/>
        <v/>
      </c>
      <c r="K1212">
        <f t="shared" si="203"/>
        <v>54.69</v>
      </c>
      <c r="L1212" t="str">
        <f t="shared" si="204"/>
        <v/>
      </c>
      <c r="AB1212">
        <f t="shared" si="206"/>
        <v>0.66899082568807333</v>
      </c>
      <c r="AC1212">
        <f t="shared" si="207"/>
        <v>66.89908256880733</v>
      </c>
      <c r="AD1212">
        <f t="shared" si="208"/>
        <v>33.782159470255891</v>
      </c>
    </row>
    <row r="1213" spans="1:30" x14ac:dyDescent="0.45">
      <c r="A1213" t="s">
        <v>6065</v>
      </c>
      <c r="B1213">
        <v>52.47</v>
      </c>
      <c r="C1213">
        <f t="shared" si="205"/>
        <v>-2.2199999999999989</v>
      </c>
      <c r="D1213" s="13" t="str">
        <f t="shared" si="209"/>
        <v/>
      </c>
      <c r="E1213" s="11" t="str">
        <f t="shared" si="210"/>
        <v>마</v>
      </c>
      <c r="F1213" s="11" t="str">
        <f t="shared" si="211"/>
        <v>저</v>
      </c>
      <c r="I1213" t="str">
        <f t="shared" si="201"/>
        <v/>
      </c>
      <c r="J1213" t="str">
        <f t="shared" si="202"/>
        <v/>
      </c>
      <c r="K1213" t="str">
        <f t="shared" si="203"/>
        <v/>
      </c>
      <c r="L1213">
        <f t="shared" si="204"/>
        <v>52.47</v>
      </c>
      <c r="AB1213">
        <f t="shared" si="206"/>
        <v>0.95940756993965992</v>
      </c>
      <c r="AC1213">
        <f t="shared" si="207"/>
        <v>95.940756993965991</v>
      </c>
      <c r="AD1213">
        <f t="shared" si="208"/>
        <v>43.813191130935877</v>
      </c>
    </row>
    <row r="1214" spans="1:30" x14ac:dyDescent="0.45">
      <c r="A1214" t="s">
        <v>6079</v>
      </c>
      <c r="B1214">
        <v>52.38</v>
      </c>
      <c r="C1214">
        <f t="shared" si="205"/>
        <v>-8.9999999999996305E-2</v>
      </c>
      <c r="D1214" s="13" t="str">
        <f t="shared" si="209"/>
        <v/>
      </c>
      <c r="E1214" s="11" t="str">
        <f t="shared" si="210"/>
        <v>마</v>
      </c>
      <c r="F1214" s="11" t="str">
        <f t="shared" si="211"/>
        <v>저</v>
      </c>
      <c r="I1214" t="str">
        <f t="shared" si="201"/>
        <v/>
      </c>
      <c r="J1214" t="str">
        <f t="shared" si="202"/>
        <v/>
      </c>
      <c r="K1214" t="str">
        <f t="shared" si="203"/>
        <v/>
      </c>
      <c r="L1214">
        <f t="shared" si="204"/>
        <v>52.38</v>
      </c>
      <c r="AB1214">
        <f t="shared" si="206"/>
        <v>0.99828473413379082</v>
      </c>
      <c r="AC1214">
        <f t="shared" si="207"/>
        <v>99.828473413379086</v>
      </c>
      <c r="AD1214">
        <f t="shared" si="208"/>
        <v>44.950819085458122</v>
      </c>
    </row>
    <row r="1215" spans="1:30" x14ac:dyDescent="0.45">
      <c r="A1215" t="s">
        <v>6076</v>
      </c>
      <c r="B1215">
        <v>52.23</v>
      </c>
      <c r="C1215">
        <f t="shared" si="205"/>
        <v>-0.15000000000000568</v>
      </c>
      <c r="D1215" s="13" t="str">
        <f t="shared" si="209"/>
        <v/>
      </c>
      <c r="E1215" s="11" t="str">
        <f t="shared" si="210"/>
        <v>마</v>
      </c>
      <c r="F1215" s="11" t="str">
        <f t="shared" si="211"/>
        <v>저</v>
      </c>
      <c r="I1215" t="str">
        <f t="shared" si="201"/>
        <v/>
      </c>
      <c r="J1215" t="str">
        <f t="shared" si="202"/>
        <v/>
      </c>
      <c r="K1215" t="str">
        <f t="shared" si="203"/>
        <v/>
      </c>
      <c r="L1215">
        <f t="shared" si="204"/>
        <v>52.23</v>
      </c>
      <c r="AB1215">
        <f t="shared" si="206"/>
        <v>0.99713631156930116</v>
      </c>
      <c r="AC1215">
        <f t="shared" si="207"/>
        <v>99.71363115693012</v>
      </c>
      <c r="AD1215">
        <f t="shared" si="208"/>
        <v>44.917843790872887</v>
      </c>
    </row>
    <row r="1216" spans="1:30" x14ac:dyDescent="0.45">
      <c r="A1216" t="s">
        <v>6087</v>
      </c>
      <c r="B1216">
        <v>51.9</v>
      </c>
      <c r="C1216">
        <f t="shared" si="205"/>
        <v>-0.32999999999999829</v>
      </c>
      <c r="D1216" s="13" t="str">
        <f t="shared" si="209"/>
        <v/>
      </c>
      <c r="E1216" s="11" t="str">
        <f t="shared" si="210"/>
        <v>마</v>
      </c>
      <c r="F1216" s="11" t="str">
        <f t="shared" si="211"/>
        <v>저</v>
      </c>
      <c r="I1216" t="str">
        <f t="shared" si="201"/>
        <v/>
      </c>
      <c r="J1216" t="str">
        <f t="shared" si="202"/>
        <v/>
      </c>
      <c r="K1216" t="str">
        <f t="shared" si="203"/>
        <v/>
      </c>
      <c r="L1216">
        <f t="shared" si="204"/>
        <v>51.9</v>
      </c>
      <c r="AB1216">
        <f t="shared" si="206"/>
        <v>0.99368179207352103</v>
      </c>
      <c r="AC1216">
        <f t="shared" si="207"/>
        <v>99.3681792073521</v>
      </c>
      <c r="AD1216">
        <f t="shared" si="208"/>
        <v>44.818423663291235</v>
      </c>
    </row>
    <row r="1217" spans="1:30" x14ac:dyDescent="0.45">
      <c r="A1217" t="s">
        <v>6082</v>
      </c>
      <c r="B1217">
        <v>51.69</v>
      </c>
      <c r="C1217">
        <f t="shared" si="205"/>
        <v>-0.21000000000000085</v>
      </c>
      <c r="D1217" s="13" t="str">
        <f t="shared" si="209"/>
        <v/>
      </c>
      <c r="E1217" s="11" t="str">
        <f t="shared" si="210"/>
        <v>마</v>
      </c>
      <c r="F1217" s="11" t="str">
        <f t="shared" si="211"/>
        <v>저</v>
      </c>
      <c r="I1217" t="str">
        <f t="shared" si="201"/>
        <v/>
      </c>
      <c r="J1217" t="str">
        <f t="shared" si="202"/>
        <v/>
      </c>
      <c r="K1217" t="str">
        <f t="shared" si="203"/>
        <v/>
      </c>
      <c r="L1217">
        <f t="shared" si="204"/>
        <v>51.69</v>
      </c>
      <c r="AB1217">
        <f t="shared" si="206"/>
        <v>0.99595375722543356</v>
      </c>
      <c r="AC1217">
        <f t="shared" si="207"/>
        <v>99.595375722543352</v>
      </c>
      <c r="AD1217">
        <f t="shared" si="208"/>
        <v>44.883848853989107</v>
      </c>
    </row>
    <row r="1218" spans="1:30" x14ac:dyDescent="0.45">
      <c r="A1218" t="s">
        <v>6098</v>
      </c>
      <c r="B1218">
        <v>51.57</v>
      </c>
      <c r="C1218">
        <f t="shared" si="205"/>
        <v>-0.11999999999999744</v>
      </c>
      <c r="D1218" s="13" t="str">
        <f t="shared" si="209"/>
        <v/>
      </c>
      <c r="E1218" s="11" t="str">
        <f t="shared" si="210"/>
        <v>마</v>
      </c>
      <c r="F1218" s="11" t="str">
        <f t="shared" si="211"/>
        <v>저</v>
      </c>
      <c r="I1218" t="str">
        <f t="shared" ref="I1218:I1281" si="212">IF(AND(E1218="플", F1218="고"),$B1218,"")</f>
        <v/>
      </c>
      <c r="J1218" t="str">
        <f t="shared" ref="J1218:J1281" si="213">IF(AND(E1218="플", F1218="저"),$B1218,"")</f>
        <v/>
      </c>
      <c r="K1218" t="str">
        <f t="shared" ref="K1218:K1281" si="214">IF(AND(E1218="마", F1218="고"),$B1218,"")</f>
        <v/>
      </c>
      <c r="L1218">
        <f t="shared" ref="L1218:L1281" si="215">IF(AND(E1218="마", F1218="저"),$B1218,"")</f>
        <v>51.57</v>
      </c>
      <c r="AB1218">
        <f t="shared" si="206"/>
        <v>0.99767846778874059</v>
      </c>
      <c r="AC1218">
        <f t="shared" si="207"/>
        <v>99.767846778874059</v>
      </c>
      <c r="AD1218">
        <f t="shared" si="208"/>
        <v>44.933415742335583</v>
      </c>
    </row>
    <row r="1219" spans="1:30" x14ac:dyDescent="0.45">
      <c r="A1219" t="s">
        <v>6090</v>
      </c>
      <c r="B1219">
        <v>51.57</v>
      </c>
      <c r="C1219">
        <f t="shared" ref="C1219:C1282" si="216">B1219-B1218</f>
        <v>0</v>
      </c>
      <c r="D1219" s="13" t="str">
        <f t="shared" si="209"/>
        <v/>
      </c>
      <c r="E1219" s="11" t="str">
        <f t="shared" si="210"/>
        <v>마</v>
      </c>
      <c r="F1219" s="11" t="str">
        <f t="shared" si="211"/>
        <v>저</v>
      </c>
      <c r="I1219" t="str">
        <f t="shared" si="212"/>
        <v/>
      </c>
      <c r="J1219" t="str">
        <f t="shared" si="213"/>
        <v/>
      </c>
      <c r="K1219" t="str">
        <f t="shared" si="214"/>
        <v/>
      </c>
      <c r="L1219">
        <f t="shared" si="215"/>
        <v>51.57</v>
      </c>
      <c r="AB1219">
        <f t="shared" ref="AB1219:AB1282" si="217">B1219/B1218</f>
        <v>1</v>
      </c>
      <c r="AC1219">
        <f t="shared" si="207"/>
        <v>100</v>
      </c>
      <c r="AD1219">
        <f t="shared" si="208"/>
        <v>45</v>
      </c>
    </row>
    <row r="1220" spans="1:30" x14ac:dyDescent="0.45">
      <c r="A1220" t="s">
        <v>6095</v>
      </c>
      <c r="B1220">
        <v>51.36</v>
      </c>
      <c r="C1220">
        <f t="shared" si="216"/>
        <v>-0.21000000000000085</v>
      </c>
      <c r="D1220" s="13" t="str">
        <f t="shared" si="209"/>
        <v/>
      </c>
      <c r="E1220" s="11" t="str">
        <f t="shared" si="210"/>
        <v>마</v>
      </c>
      <c r="F1220" s="11" t="str">
        <f t="shared" si="211"/>
        <v>저</v>
      </c>
      <c r="I1220" t="str">
        <f t="shared" si="212"/>
        <v/>
      </c>
      <c r="J1220" t="str">
        <f t="shared" si="213"/>
        <v/>
      </c>
      <c r="K1220" t="str">
        <f t="shared" si="214"/>
        <v/>
      </c>
      <c r="L1220">
        <f t="shared" si="215"/>
        <v>51.36</v>
      </c>
      <c r="AB1220">
        <f t="shared" si="217"/>
        <v>0.99592786503781272</v>
      </c>
      <c r="AC1220">
        <f t="shared" ref="AC1220:AC1283" si="218">AB1220*100</f>
        <v>99.592786503781269</v>
      </c>
      <c r="AD1220">
        <f t="shared" ref="AD1220:AD1283" si="219">DEGREES(ATAN(AC1220/100))</f>
        <v>44.883104080411776</v>
      </c>
    </row>
    <row r="1221" spans="1:30" x14ac:dyDescent="0.45">
      <c r="A1221" t="s">
        <v>6099</v>
      </c>
      <c r="B1221">
        <v>51.06</v>
      </c>
      <c r="C1221">
        <f t="shared" si="216"/>
        <v>-0.29999999999999716</v>
      </c>
      <c r="D1221" s="13" t="str">
        <f t="shared" si="209"/>
        <v/>
      </c>
      <c r="E1221" s="11" t="str">
        <f t="shared" si="210"/>
        <v>마</v>
      </c>
      <c r="F1221" s="11" t="str">
        <f t="shared" si="211"/>
        <v>저</v>
      </c>
      <c r="I1221" t="str">
        <f t="shared" si="212"/>
        <v/>
      </c>
      <c r="J1221" t="str">
        <f t="shared" si="213"/>
        <v/>
      </c>
      <c r="K1221" t="str">
        <f t="shared" si="214"/>
        <v/>
      </c>
      <c r="L1221">
        <f t="shared" si="215"/>
        <v>51.06</v>
      </c>
      <c r="AB1221">
        <f t="shared" si="217"/>
        <v>0.99415887850467299</v>
      </c>
      <c r="AC1221">
        <f t="shared" si="218"/>
        <v>99.4158878504673</v>
      </c>
      <c r="AD1221">
        <f t="shared" si="219"/>
        <v>44.832174529427661</v>
      </c>
    </row>
    <row r="1222" spans="1:30" x14ac:dyDescent="0.45">
      <c r="A1222" t="s">
        <v>6100</v>
      </c>
      <c r="B1222">
        <v>51.15</v>
      </c>
      <c r="C1222">
        <f t="shared" si="216"/>
        <v>8.9999999999996305E-2</v>
      </c>
      <c r="D1222" s="13" t="str">
        <f t="shared" si="209"/>
        <v/>
      </c>
      <c r="E1222" s="11" t="str">
        <f t="shared" si="210"/>
        <v>마</v>
      </c>
      <c r="F1222" s="11" t="str">
        <f t="shared" si="211"/>
        <v>저</v>
      </c>
      <c r="I1222" t="str">
        <f t="shared" si="212"/>
        <v/>
      </c>
      <c r="J1222" t="str">
        <f t="shared" si="213"/>
        <v/>
      </c>
      <c r="K1222" t="str">
        <f t="shared" si="214"/>
        <v/>
      </c>
      <c r="L1222">
        <f t="shared" si="215"/>
        <v>51.15</v>
      </c>
      <c r="AB1222">
        <f t="shared" si="217"/>
        <v>1.0017626321974147</v>
      </c>
      <c r="AC1222">
        <f t="shared" si="218"/>
        <v>100.17626321974147</v>
      </c>
      <c r="AD1222">
        <f t="shared" si="219"/>
        <v>45.050451216353075</v>
      </c>
    </row>
    <row r="1223" spans="1:30" x14ac:dyDescent="0.45">
      <c r="A1223" t="s">
        <v>6113</v>
      </c>
      <c r="B1223">
        <v>50.88</v>
      </c>
      <c r="C1223">
        <f t="shared" si="216"/>
        <v>-0.26999999999999602</v>
      </c>
      <c r="D1223" s="13" t="str">
        <f t="shared" ref="D1223:D1286" si="220">IF(AND(ABS(C1223)&gt;15,ABS(C1222)&lt;15),"변곡점","")</f>
        <v/>
      </c>
      <c r="E1223" s="11" t="str">
        <f t="shared" si="210"/>
        <v>마</v>
      </c>
      <c r="F1223" s="11" t="str">
        <f t="shared" si="211"/>
        <v>저</v>
      </c>
      <c r="I1223" t="str">
        <f t="shared" si="212"/>
        <v/>
      </c>
      <c r="J1223" t="str">
        <f t="shared" si="213"/>
        <v/>
      </c>
      <c r="K1223" t="str">
        <f t="shared" si="214"/>
        <v/>
      </c>
      <c r="L1223">
        <f t="shared" si="215"/>
        <v>50.88</v>
      </c>
      <c r="AB1223">
        <f t="shared" si="217"/>
        <v>0.99472140762463346</v>
      </c>
      <c r="AC1223">
        <f t="shared" si="218"/>
        <v>99.47214076246334</v>
      </c>
      <c r="AD1223">
        <f t="shared" si="219"/>
        <v>44.848379649535417</v>
      </c>
    </row>
    <row r="1224" spans="1:30" x14ac:dyDescent="0.45">
      <c r="A1224" t="s">
        <v>6115</v>
      </c>
      <c r="B1224">
        <v>50.67</v>
      </c>
      <c r="C1224">
        <f t="shared" si="216"/>
        <v>-0.21000000000000085</v>
      </c>
      <c r="D1224" s="13" t="str">
        <f t="shared" si="220"/>
        <v/>
      </c>
      <c r="E1224" s="11" t="str">
        <f t="shared" si="210"/>
        <v>마</v>
      </c>
      <c r="F1224" s="11" t="str">
        <f t="shared" si="211"/>
        <v>저</v>
      </c>
      <c r="I1224" t="str">
        <f t="shared" si="212"/>
        <v/>
      </c>
      <c r="J1224" t="str">
        <f t="shared" si="213"/>
        <v/>
      </c>
      <c r="K1224" t="str">
        <f t="shared" si="214"/>
        <v/>
      </c>
      <c r="L1224">
        <f t="shared" si="215"/>
        <v>50.67</v>
      </c>
      <c r="AB1224">
        <f t="shared" si="217"/>
        <v>0.995872641509434</v>
      </c>
      <c r="AC1224">
        <f t="shared" si="218"/>
        <v>99.587264150943398</v>
      </c>
      <c r="AD1224">
        <f t="shared" si="219"/>
        <v>44.881515543610071</v>
      </c>
    </row>
    <row r="1225" spans="1:30" x14ac:dyDescent="0.45">
      <c r="A1225" t="s">
        <v>6122</v>
      </c>
      <c r="B1225">
        <v>50.61</v>
      </c>
      <c r="C1225">
        <f t="shared" si="216"/>
        <v>-6.0000000000002274E-2</v>
      </c>
      <c r="D1225" s="13" t="str">
        <f t="shared" si="220"/>
        <v/>
      </c>
      <c r="E1225" s="11" t="str">
        <f t="shared" si="210"/>
        <v>마</v>
      </c>
      <c r="F1225" s="11" t="str">
        <f t="shared" si="211"/>
        <v>저</v>
      </c>
      <c r="I1225" t="str">
        <f t="shared" si="212"/>
        <v/>
      </c>
      <c r="J1225" t="str">
        <f t="shared" si="213"/>
        <v/>
      </c>
      <c r="K1225" t="str">
        <f t="shared" si="214"/>
        <v/>
      </c>
      <c r="L1225">
        <f t="shared" si="215"/>
        <v>50.61</v>
      </c>
      <c r="AB1225">
        <f t="shared" si="217"/>
        <v>0.99881586737714623</v>
      </c>
      <c r="AC1225">
        <f t="shared" si="218"/>
        <v>99.881586737714628</v>
      </c>
      <c r="AD1225">
        <f t="shared" si="219"/>
        <v>44.966057006628986</v>
      </c>
    </row>
    <row r="1226" spans="1:30" x14ac:dyDescent="0.45">
      <c r="A1226" t="s">
        <v>6121</v>
      </c>
      <c r="B1226">
        <v>50.55</v>
      </c>
      <c r="C1226">
        <f t="shared" si="216"/>
        <v>-6.0000000000002274E-2</v>
      </c>
      <c r="D1226" s="13" t="str">
        <f t="shared" si="220"/>
        <v/>
      </c>
      <c r="E1226" s="11" t="str">
        <f t="shared" si="210"/>
        <v>마</v>
      </c>
      <c r="F1226" s="11" t="str">
        <f t="shared" si="211"/>
        <v>저</v>
      </c>
      <c r="I1226" t="str">
        <f t="shared" si="212"/>
        <v/>
      </c>
      <c r="J1226" t="str">
        <f t="shared" si="213"/>
        <v/>
      </c>
      <c r="K1226" t="str">
        <f t="shared" si="214"/>
        <v/>
      </c>
      <c r="L1226">
        <f t="shared" si="215"/>
        <v>50.55</v>
      </c>
      <c r="AB1226">
        <f t="shared" si="217"/>
        <v>0.99881446354475401</v>
      </c>
      <c r="AC1226">
        <f t="shared" si="218"/>
        <v>99.881446354475401</v>
      </c>
      <c r="AD1226">
        <f t="shared" si="219"/>
        <v>44.966016742114846</v>
      </c>
    </row>
    <row r="1227" spans="1:30" x14ac:dyDescent="0.45">
      <c r="A1227" t="s">
        <v>6127</v>
      </c>
      <c r="B1227">
        <v>50.37</v>
      </c>
      <c r="C1227">
        <f t="shared" si="216"/>
        <v>-0.17999999999999972</v>
      </c>
      <c r="D1227" s="13" t="str">
        <f t="shared" si="220"/>
        <v/>
      </c>
      <c r="E1227" s="11" t="str">
        <f t="shared" si="210"/>
        <v>마</v>
      </c>
      <c r="F1227" s="11" t="str">
        <f t="shared" si="211"/>
        <v>저</v>
      </c>
      <c r="I1227" t="str">
        <f t="shared" si="212"/>
        <v/>
      </c>
      <c r="J1227" t="str">
        <f t="shared" si="213"/>
        <v/>
      </c>
      <c r="K1227" t="str">
        <f t="shared" si="214"/>
        <v/>
      </c>
      <c r="L1227">
        <f t="shared" si="215"/>
        <v>50.37</v>
      </c>
      <c r="AB1227">
        <f t="shared" si="217"/>
        <v>0.99643916913946584</v>
      </c>
      <c r="AC1227">
        <f t="shared" si="218"/>
        <v>99.643916913946583</v>
      </c>
      <c r="AD1227">
        <f t="shared" si="219"/>
        <v>44.897807873798783</v>
      </c>
    </row>
    <row r="1228" spans="1:30" x14ac:dyDescent="0.45">
      <c r="A1228" t="s">
        <v>6126</v>
      </c>
      <c r="B1228">
        <v>50.1</v>
      </c>
      <c r="C1228">
        <f t="shared" si="216"/>
        <v>-0.26999999999999602</v>
      </c>
      <c r="D1228" s="13" t="str">
        <f t="shared" si="220"/>
        <v/>
      </c>
      <c r="E1228" s="11" t="str">
        <f t="shared" si="210"/>
        <v>마</v>
      </c>
      <c r="F1228" s="11" t="str">
        <f t="shared" si="211"/>
        <v>저</v>
      </c>
      <c r="I1228" t="str">
        <f t="shared" si="212"/>
        <v/>
      </c>
      <c r="J1228" t="str">
        <f t="shared" si="213"/>
        <v/>
      </c>
      <c r="K1228" t="str">
        <f t="shared" si="214"/>
        <v/>
      </c>
      <c r="L1228">
        <f t="shared" si="215"/>
        <v>50.1</v>
      </c>
      <c r="AB1228">
        <f t="shared" si="217"/>
        <v>0.99463966646813584</v>
      </c>
      <c r="AC1228">
        <f t="shared" si="218"/>
        <v>99.463966646813589</v>
      </c>
      <c r="AD1228">
        <f t="shared" si="219"/>
        <v>44.846025448115661</v>
      </c>
    </row>
    <row r="1229" spans="1:30" x14ac:dyDescent="0.45">
      <c r="A1229" t="s">
        <v>6134</v>
      </c>
      <c r="B1229">
        <v>78.03</v>
      </c>
      <c r="C1229">
        <f t="shared" si="216"/>
        <v>27.93</v>
      </c>
      <c r="D1229" s="13" t="str">
        <f t="shared" si="220"/>
        <v>변곡점</v>
      </c>
      <c r="E1229" s="11" t="str">
        <f t="shared" si="210"/>
        <v>플</v>
      </c>
      <c r="F1229" s="11" t="str">
        <f t="shared" si="211"/>
        <v>고</v>
      </c>
      <c r="I1229">
        <f t="shared" si="212"/>
        <v>78.03</v>
      </c>
      <c r="J1229" t="str">
        <f t="shared" si="213"/>
        <v/>
      </c>
      <c r="K1229" t="str">
        <f t="shared" si="214"/>
        <v/>
      </c>
      <c r="L1229" t="str">
        <f t="shared" si="215"/>
        <v/>
      </c>
      <c r="AB1229">
        <f t="shared" si="217"/>
        <v>1.5574850299401197</v>
      </c>
      <c r="AC1229">
        <f t="shared" si="218"/>
        <v>155.74850299401197</v>
      </c>
      <c r="AD1229">
        <f t="shared" si="219"/>
        <v>57.297072488289615</v>
      </c>
    </row>
    <row r="1230" spans="1:30" x14ac:dyDescent="0.45">
      <c r="A1230" t="s">
        <v>6135</v>
      </c>
      <c r="B1230">
        <v>81.3</v>
      </c>
      <c r="C1230">
        <f t="shared" si="216"/>
        <v>3.269999999999996</v>
      </c>
      <c r="D1230" s="13" t="str">
        <f t="shared" si="220"/>
        <v/>
      </c>
      <c r="E1230" s="11" t="str">
        <f t="shared" si="210"/>
        <v>플</v>
      </c>
      <c r="F1230" s="11" t="str">
        <f t="shared" si="211"/>
        <v>저</v>
      </c>
      <c r="I1230" t="str">
        <f t="shared" si="212"/>
        <v/>
      </c>
      <c r="J1230">
        <f t="shared" si="213"/>
        <v>81.3</v>
      </c>
      <c r="K1230" t="str">
        <f t="shared" si="214"/>
        <v/>
      </c>
      <c r="L1230" t="str">
        <f t="shared" si="215"/>
        <v/>
      </c>
      <c r="AB1230">
        <f t="shared" si="217"/>
        <v>1.041906958861976</v>
      </c>
      <c r="AC1230">
        <f t="shared" si="218"/>
        <v>104.1906958861976</v>
      </c>
      <c r="AD1230">
        <f t="shared" si="219"/>
        <v>46.175741542550064</v>
      </c>
    </row>
    <row r="1231" spans="1:30" x14ac:dyDescent="0.45">
      <c r="A1231" t="s">
        <v>6145</v>
      </c>
      <c r="B1231">
        <v>82.53</v>
      </c>
      <c r="C1231">
        <f t="shared" si="216"/>
        <v>1.230000000000004</v>
      </c>
      <c r="D1231" s="13" t="str">
        <f t="shared" si="220"/>
        <v/>
      </c>
      <c r="E1231" s="11" t="str">
        <f t="shared" si="210"/>
        <v>플</v>
      </c>
      <c r="F1231" s="11" t="str">
        <f t="shared" si="211"/>
        <v>저</v>
      </c>
      <c r="I1231" t="str">
        <f t="shared" si="212"/>
        <v/>
      </c>
      <c r="J1231">
        <f t="shared" si="213"/>
        <v>82.53</v>
      </c>
      <c r="K1231" t="str">
        <f t="shared" si="214"/>
        <v/>
      </c>
      <c r="L1231" t="str">
        <f t="shared" si="215"/>
        <v/>
      </c>
      <c r="AB1231">
        <f t="shared" si="217"/>
        <v>1.015129151291513</v>
      </c>
      <c r="AC1231">
        <f t="shared" si="218"/>
        <v>101.51291512915131</v>
      </c>
      <c r="AD1231">
        <f t="shared" si="219"/>
        <v>45.43015616625916</v>
      </c>
    </row>
    <row r="1232" spans="1:30" x14ac:dyDescent="0.45">
      <c r="A1232" t="s">
        <v>6153</v>
      </c>
      <c r="B1232">
        <v>82.98</v>
      </c>
      <c r="C1232">
        <f t="shared" si="216"/>
        <v>0.45000000000000284</v>
      </c>
      <c r="D1232" s="13" t="str">
        <f t="shared" si="220"/>
        <v/>
      </c>
      <c r="E1232" s="11" t="str">
        <f t="shared" si="210"/>
        <v>플</v>
      </c>
      <c r="F1232" s="11" t="str">
        <f t="shared" si="211"/>
        <v>저</v>
      </c>
      <c r="I1232" t="str">
        <f t="shared" si="212"/>
        <v/>
      </c>
      <c r="J1232">
        <f t="shared" si="213"/>
        <v>82.98</v>
      </c>
      <c r="K1232" t="str">
        <f t="shared" si="214"/>
        <v/>
      </c>
      <c r="L1232" t="str">
        <f t="shared" si="215"/>
        <v/>
      </c>
      <c r="AB1232">
        <f t="shared" si="217"/>
        <v>1.005452562704471</v>
      </c>
      <c r="AC1232">
        <f t="shared" si="218"/>
        <v>100.5452562704471</v>
      </c>
      <c r="AD1232">
        <f t="shared" si="219"/>
        <v>45.15577933206135</v>
      </c>
    </row>
    <row r="1233" spans="1:30" x14ac:dyDescent="0.45">
      <c r="A1233" t="s">
        <v>6163</v>
      </c>
      <c r="B1233">
        <v>53.13</v>
      </c>
      <c r="C1233">
        <f t="shared" si="216"/>
        <v>-29.85</v>
      </c>
      <c r="D1233" s="13" t="str">
        <f t="shared" si="220"/>
        <v>변곡점</v>
      </c>
      <c r="E1233" s="11" t="str">
        <f t="shared" si="210"/>
        <v>마</v>
      </c>
      <c r="F1233" s="11" t="str">
        <f t="shared" si="211"/>
        <v>고</v>
      </c>
      <c r="I1233" t="str">
        <f t="shared" si="212"/>
        <v/>
      </c>
      <c r="J1233" t="str">
        <f t="shared" si="213"/>
        <v/>
      </c>
      <c r="K1233">
        <f t="shared" si="214"/>
        <v>53.13</v>
      </c>
      <c r="L1233" t="str">
        <f t="shared" si="215"/>
        <v/>
      </c>
      <c r="AB1233">
        <f t="shared" si="217"/>
        <v>0.64027476500361535</v>
      </c>
      <c r="AC1233">
        <f t="shared" si="218"/>
        <v>64.02747650036153</v>
      </c>
      <c r="AD1233">
        <f t="shared" si="219"/>
        <v>32.630410005901034</v>
      </c>
    </row>
    <row r="1234" spans="1:30" x14ac:dyDescent="0.45">
      <c r="A1234" t="s">
        <v>6162</v>
      </c>
      <c r="B1234">
        <v>52.65</v>
      </c>
      <c r="C1234">
        <f t="shared" si="216"/>
        <v>-0.48000000000000398</v>
      </c>
      <c r="D1234" s="13" t="str">
        <f t="shared" si="220"/>
        <v/>
      </c>
      <c r="E1234" s="11" t="str">
        <f t="shared" si="210"/>
        <v>마</v>
      </c>
      <c r="F1234" s="11" t="str">
        <f t="shared" si="211"/>
        <v>저</v>
      </c>
      <c r="I1234" t="str">
        <f t="shared" si="212"/>
        <v/>
      </c>
      <c r="J1234" t="str">
        <f t="shared" si="213"/>
        <v/>
      </c>
      <c r="K1234" t="str">
        <f t="shared" si="214"/>
        <v/>
      </c>
      <c r="L1234">
        <f t="shared" si="215"/>
        <v>52.65</v>
      </c>
      <c r="AB1234">
        <f t="shared" si="217"/>
        <v>0.99096555618294746</v>
      </c>
      <c r="AC1234">
        <f t="shared" si="218"/>
        <v>99.096555618294744</v>
      </c>
      <c r="AD1234">
        <f t="shared" si="219"/>
        <v>44.740009591556664</v>
      </c>
    </row>
    <row r="1235" spans="1:30" x14ac:dyDescent="0.45">
      <c r="A1235" t="s">
        <v>6164</v>
      </c>
      <c r="B1235">
        <v>52.38</v>
      </c>
      <c r="C1235">
        <f t="shared" si="216"/>
        <v>-0.26999999999999602</v>
      </c>
      <c r="D1235" s="13" t="str">
        <f t="shared" si="220"/>
        <v/>
      </c>
      <c r="E1235" s="11" t="str">
        <f t="shared" si="210"/>
        <v>마</v>
      </c>
      <c r="F1235" s="11" t="str">
        <f t="shared" si="211"/>
        <v>저</v>
      </c>
      <c r="I1235" t="str">
        <f t="shared" si="212"/>
        <v/>
      </c>
      <c r="J1235" t="str">
        <f t="shared" si="213"/>
        <v/>
      </c>
      <c r="K1235" t="str">
        <f t="shared" si="214"/>
        <v/>
      </c>
      <c r="L1235">
        <f t="shared" si="215"/>
        <v>52.38</v>
      </c>
      <c r="AB1235">
        <f t="shared" si="217"/>
        <v>0.994871794871795</v>
      </c>
      <c r="AC1235">
        <f t="shared" si="218"/>
        <v>99.487179487179503</v>
      </c>
      <c r="AD1235">
        <f t="shared" si="219"/>
        <v>44.85271040282484</v>
      </c>
    </row>
    <row r="1236" spans="1:30" x14ac:dyDescent="0.45">
      <c r="A1236" t="s">
        <v>6165</v>
      </c>
      <c r="B1236">
        <v>52.29</v>
      </c>
      <c r="C1236">
        <f t="shared" si="216"/>
        <v>-9.0000000000003411E-2</v>
      </c>
      <c r="D1236" s="13" t="str">
        <f t="shared" si="220"/>
        <v/>
      </c>
      <c r="E1236" s="11" t="str">
        <f t="shared" si="210"/>
        <v>마</v>
      </c>
      <c r="F1236" s="11" t="str">
        <f t="shared" si="211"/>
        <v>저</v>
      </c>
      <c r="I1236" t="str">
        <f t="shared" si="212"/>
        <v/>
      </c>
      <c r="J1236" t="str">
        <f t="shared" si="213"/>
        <v/>
      </c>
      <c r="K1236" t="str">
        <f t="shared" si="214"/>
        <v/>
      </c>
      <c r="L1236">
        <f t="shared" si="215"/>
        <v>52.29</v>
      </c>
      <c r="AB1236">
        <f t="shared" si="217"/>
        <v>0.99828178694158065</v>
      </c>
      <c r="AC1236">
        <f t="shared" si="218"/>
        <v>99.828178694158069</v>
      </c>
      <c r="AD1236">
        <f t="shared" si="219"/>
        <v>44.950734509550422</v>
      </c>
    </row>
    <row r="1237" spans="1:30" x14ac:dyDescent="0.45">
      <c r="A1237" t="s">
        <v>6176</v>
      </c>
      <c r="B1237">
        <v>52.23</v>
      </c>
      <c r="C1237">
        <f t="shared" si="216"/>
        <v>-6.0000000000002274E-2</v>
      </c>
      <c r="D1237" s="13" t="str">
        <f t="shared" si="220"/>
        <v/>
      </c>
      <c r="E1237" s="11" t="str">
        <f t="shared" si="210"/>
        <v>마</v>
      </c>
      <c r="F1237" s="11" t="str">
        <f t="shared" si="211"/>
        <v>저</v>
      </c>
      <c r="I1237" t="str">
        <f t="shared" si="212"/>
        <v/>
      </c>
      <c r="J1237" t="str">
        <f t="shared" si="213"/>
        <v/>
      </c>
      <c r="K1237" t="str">
        <f t="shared" si="214"/>
        <v/>
      </c>
      <c r="L1237">
        <f t="shared" si="215"/>
        <v>52.23</v>
      </c>
      <c r="AB1237">
        <f t="shared" si="217"/>
        <v>0.99885255306942045</v>
      </c>
      <c r="AC1237">
        <f t="shared" si="218"/>
        <v>99.885255306942042</v>
      </c>
      <c r="AD1237">
        <f t="shared" si="219"/>
        <v>44.967109200218481</v>
      </c>
    </row>
    <row r="1238" spans="1:30" x14ac:dyDescent="0.45">
      <c r="A1238" t="s">
        <v>6180</v>
      </c>
      <c r="B1238">
        <v>52.05</v>
      </c>
      <c r="C1238">
        <f t="shared" si="216"/>
        <v>-0.17999999999999972</v>
      </c>
      <c r="D1238" s="13" t="str">
        <f t="shared" si="220"/>
        <v/>
      </c>
      <c r="E1238" s="11" t="str">
        <f t="shared" si="210"/>
        <v>마</v>
      </c>
      <c r="F1238" s="11" t="str">
        <f t="shared" si="211"/>
        <v>저</v>
      </c>
      <c r="I1238" t="str">
        <f t="shared" si="212"/>
        <v/>
      </c>
      <c r="J1238" t="str">
        <f t="shared" si="213"/>
        <v/>
      </c>
      <c r="K1238" t="str">
        <f t="shared" si="214"/>
        <v/>
      </c>
      <c r="L1238">
        <f t="shared" si="215"/>
        <v>52.05</v>
      </c>
      <c r="AB1238">
        <f t="shared" si="217"/>
        <v>0.99655370476737504</v>
      </c>
      <c r="AC1238">
        <f t="shared" si="218"/>
        <v>99.655370476737502</v>
      </c>
      <c r="AD1238">
        <f t="shared" si="219"/>
        <v>44.901100593885538</v>
      </c>
    </row>
    <row r="1239" spans="1:30" x14ac:dyDescent="0.45">
      <c r="A1239" t="s">
        <v>6190</v>
      </c>
      <c r="B1239">
        <v>51.93</v>
      </c>
      <c r="C1239">
        <f t="shared" si="216"/>
        <v>-0.11999999999999744</v>
      </c>
      <c r="D1239" s="13" t="str">
        <f t="shared" si="220"/>
        <v/>
      </c>
      <c r="E1239" s="11" t="str">
        <f t="shared" si="210"/>
        <v>마</v>
      </c>
      <c r="F1239" s="11" t="str">
        <f t="shared" si="211"/>
        <v>저</v>
      </c>
      <c r="I1239" t="str">
        <f t="shared" si="212"/>
        <v/>
      </c>
      <c r="J1239" t="str">
        <f t="shared" si="213"/>
        <v/>
      </c>
      <c r="K1239" t="str">
        <f t="shared" si="214"/>
        <v/>
      </c>
      <c r="L1239">
        <f t="shared" si="215"/>
        <v>51.93</v>
      </c>
      <c r="AB1239">
        <f t="shared" si="217"/>
        <v>0.9976945244956773</v>
      </c>
      <c r="AC1239">
        <f t="shared" si="218"/>
        <v>99.769452449567737</v>
      </c>
      <c r="AD1239">
        <f t="shared" si="219"/>
        <v>44.933876798527187</v>
      </c>
    </row>
    <row r="1240" spans="1:30" x14ac:dyDescent="0.45">
      <c r="A1240" t="s">
        <v>6188</v>
      </c>
      <c r="B1240">
        <v>51.84</v>
      </c>
      <c r="C1240">
        <f t="shared" si="216"/>
        <v>-8.9999999999996305E-2</v>
      </c>
      <c r="D1240" s="13" t="str">
        <f t="shared" si="220"/>
        <v/>
      </c>
      <c r="E1240" s="11" t="str">
        <f t="shared" si="210"/>
        <v>마</v>
      </c>
      <c r="F1240" s="11" t="str">
        <f t="shared" si="211"/>
        <v>저</v>
      </c>
      <c r="I1240" t="str">
        <f t="shared" si="212"/>
        <v/>
      </c>
      <c r="J1240" t="str">
        <f t="shared" si="213"/>
        <v/>
      </c>
      <c r="K1240" t="str">
        <f t="shared" si="214"/>
        <v/>
      </c>
      <c r="L1240">
        <f t="shared" si="215"/>
        <v>51.84</v>
      </c>
      <c r="AB1240">
        <f t="shared" si="217"/>
        <v>0.9982668977469672</v>
      </c>
      <c r="AC1240">
        <f t="shared" si="218"/>
        <v>99.826689774696717</v>
      </c>
      <c r="AD1240">
        <f t="shared" si="219"/>
        <v>44.950307228840543</v>
      </c>
    </row>
    <row r="1241" spans="1:30" x14ac:dyDescent="0.45">
      <c r="A1241" t="s">
        <v>6196</v>
      </c>
      <c r="B1241">
        <v>51.78</v>
      </c>
      <c r="C1241">
        <f t="shared" si="216"/>
        <v>-6.0000000000002274E-2</v>
      </c>
      <c r="D1241" s="13" t="str">
        <f t="shared" si="220"/>
        <v/>
      </c>
      <c r="E1241" s="11" t="str">
        <f t="shared" si="210"/>
        <v>마</v>
      </c>
      <c r="F1241" s="11" t="str">
        <f t="shared" si="211"/>
        <v>저</v>
      </c>
      <c r="I1241" t="str">
        <f t="shared" si="212"/>
        <v/>
      </c>
      <c r="J1241" t="str">
        <f t="shared" si="213"/>
        <v/>
      </c>
      <c r="K1241" t="str">
        <f t="shared" si="214"/>
        <v/>
      </c>
      <c r="L1241">
        <f t="shared" si="215"/>
        <v>51.78</v>
      </c>
      <c r="AB1241">
        <f t="shared" si="217"/>
        <v>0.99884259259259256</v>
      </c>
      <c r="AC1241">
        <f t="shared" si="218"/>
        <v>99.884259259259252</v>
      </c>
      <c r="AD1241">
        <f t="shared" si="219"/>
        <v>44.966823524545688</v>
      </c>
    </row>
    <row r="1242" spans="1:30" x14ac:dyDescent="0.45">
      <c r="A1242" t="s">
        <v>6193</v>
      </c>
      <c r="B1242">
        <v>51.69</v>
      </c>
      <c r="C1242">
        <f t="shared" si="216"/>
        <v>-9.0000000000003411E-2</v>
      </c>
      <c r="D1242" s="13" t="str">
        <f t="shared" si="220"/>
        <v/>
      </c>
      <c r="E1242" s="11" t="str">
        <f t="shared" si="210"/>
        <v>마</v>
      </c>
      <c r="F1242" s="11" t="str">
        <f t="shared" si="211"/>
        <v>저</v>
      </c>
      <c r="I1242" t="str">
        <f t="shared" si="212"/>
        <v/>
      </c>
      <c r="J1242" t="str">
        <f t="shared" si="213"/>
        <v/>
      </c>
      <c r="K1242" t="str">
        <f t="shared" si="214"/>
        <v/>
      </c>
      <c r="L1242">
        <f t="shared" si="215"/>
        <v>51.69</v>
      </c>
      <c r="AB1242">
        <f t="shared" si="217"/>
        <v>0.99826187717265347</v>
      </c>
      <c r="AC1242">
        <f t="shared" si="218"/>
        <v>99.826187717265341</v>
      </c>
      <c r="AD1242">
        <f t="shared" si="219"/>
        <v>44.950163150133285</v>
      </c>
    </row>
    <row r="1243" spans="1:30" x14ac:dyDescent="0.45">
      <c r="A1243" t="s">
        <v>6198</v>
      </c>
      <c r="B1243">
        <v>51.42</v>
      </c>
      <c r="C1243">
        <f t="shared" si="216"/>
        <v>-0.26999999999999602</v>
      </c>
      <c r="D1243" s="13" t="str">
        <f t="shared" si="220"/>
        <v/>
      </c>
      <c r="E1243" s="11" t="str">
        <f t="shared" ref="E1243:E1306" si="221">IF(D1243="변곡점",IF(E1242="마","플","마"),E1242)</f>
        <v>마</v>
      </c>
      <c r="F1243" s="11" t="str">
        <f t="shared" ref="F1243:F1306" si="222">IF(ABS(C1243)&gt;15,"고","저")</f>
        <v>저</v>
      </c>
      <c r="I1243" t="str">
        <f t="shared" si="212"/>
        <v/>
      </c>
      <c r="J1243" t="str">
        <f t="shared" si="213"/>
        <v/>
      </c>
      <c r="K1243" t="str">
        <f t="shared" si="214"/>
        <v/>
      </c>
      <c r="L1243">
        <f t="shared" si="215"/>
        <v>51.42</v>
      </c>
      <c r="AB1243">
        <f t="shared" si="217"/>
        <v>0.99477655252466635</v>
      </c>
      <c r="AC1243">
        <f t="shared" si="218"/>
        <v>99.477655252466633</v>
      </c>
      <c r="AD1243">
        <f t="shared" si="219"/>
        <v>44.849967751814567</v>
      </c>
    </row>
    <row r="1244" spans="1:30" x14ac:dyDescent="0.45">
      <c r="A1244" t="s">
        <v>6209</v>
      </c>
      <c r="B1244">
        <v>51.42</v>
      </c>
      <c r="C1244">
        <f t="shared" si="216"/>
        <v>0</v>
      </c>
      <c r="D1244" s="13" t="str">
        <f t="shared" si="220"/>
        <v/>
      </c>
      <c r="E1244" s="11" t="str">
        <f t="shared" si="221"/>
        <v>마</v>
      </c>
      <c r="F1244" s="11" t="str">
        <f t="shared" si="222"/>
        <v>저</v>
      </c>
      <c r="I1244" t="str">
        <f t="shared" si="212"/>
        <v/>
      </c>
      <c r="J1244" t="str">
        <f t="shared" si="213"/>
        <v/>
      </c>
      <c r="K1244" t="str">
        <f t="shared" si="214"/>
        <v/>
      </c>
      <c r="L1244">
        <f t="shared" si="215"/>
        <v>51.42</v>
      </c>
      <c r="AB1244">
        <f t="shared" si="217"/>
        <v>1</v>
      </c>
      <c r="AC1244">
        <f t="shared" si="218"/>
        <v>100</v>
      </c>
      <c r="AD1244">
        <f t="shared" si="219"/>
        <v>45</v>
      </c>
    </row>
    <row r="1245" spans="1:30" x14ac:dyDescent="0.45">
      <c r="A1245" t="s">
        <v>6202</v>
      </c>
      <c r="B1245">
        <v>51.3</v>
      </c>
      <c r="C1245">
        <f t="shared" si="216"/>
        <v>-0.12000000000000455</v>
      </c>
      <c r="D1245" s="13" t="str">
        <f t="shared" si="220"/>
        <v/>
      </c>
      <c r="E1245" s="11" t="str">
        <f t="shared" si="221"/>
        <v>마</v>
      </c>
      <c r="F1245" s="11" t="str">
        <f t="shared" si="222"/>
        <v>저</v>
      </c>
      <c r="I1245" t="str">
        <f t="shared" si="212"/>
        <v/>
      </c>
      <c r="J1245" t="str">
        <f t="shared" si="213"/>
        <v/>
      </c>
      <c r="K1245" t="str">
        <f t="shared" si="214"/>
        <v/>
      </c>
      <c r="L1245">
        <f t="shared" si="215"/>
        <v>51.3</v>
      </c>
      <c r="AB1245">
        <f t="shared" si="217"/>
        <v>0.99766627771295202</v>
      </c>
      <c r="AC1245">
        <f t="shared" si="218"/>
        <v>99.766627771295205</v>
      </c>
      <c r="AD1245">
        <f t="shared" si="219"/>
        <v>44.933065708588394</v>
      </c>
    </row>
    <row r="1246" spans="1:30" x14ac:dyDescent="0.45">
      <c r="A1246" t="s">
        <v>6216</v>
      </c>
      <c r="B1246">
        <v>51.24</v>
      </c>
      <c r="C1246">
        <f t="shared" si="216"/>
        <v>-5.9999999999995168E-2</v>
      </c>
      <c r="D1246" s="13" t="str">
        <f t="shared" si="220"/>
        <v/>
      </c>
      <c r="E1246" s="11" t="str">
        <f t="shared" si="221"/>
        <v>마</v>
      </c>
      <c r="F1246" s="11" t="str">
        <f t="shared" si="222"/>
        <v>저</v>
      </c>
      <c r="I1246" t="str">
        <f t="shared" si="212"/>
        <v/>
      </c>
      <c r="J1246" t="str">
        <f t="shared" si="213"/>
        <v/>
      </c>
      <c r="K1246" t="str">
        <f t="shared" si="214"/>
        <v/>
      </c>
      <c r="L1246">
        <f t="shared" si="215"/>
        <v>51.24</v>
      </c>
      <c r="AB1246">
        <f t="shared" si="217"/>
        <v>0.99883040935672529</v>
      </c>
      <c r="AC1246">
        <f t="shared" si="218"/>
        <v>99.883040935672526</v>
      </c>
      <c r="AD1246">
        <f t="shared" si="219"/>
        <v>44.966474094222356</v>
      </c>
    </row>
    <row r="1247" spans="1:30" x14ac:dyDescent="0.45">
      <c r="A1247" t="s">
        <v>6217</v>
      </c>
      <c r="B1247">
        <v>51.12</v>
      </c>
      <c r="C1247">
        <f t="shared" si="216"/>
        <v>-0.12000000000000455</v>
      </c>
      <c r="D1247" s="13" t="str">
        <f t="shared" si="220"/>
        <v/>
      </c>
      <c r="E1247" s="11" t="str">
        <f t="shared" si="221"/>
        <v>마</v>
      </c>
      <c r="F1247" s="11" t="str">
        <f t="shared" si="222"/>
        <v>저</v>
      </c>
      <c r="I1247" t="str">
        <f t="shared" si="212"/>
        <v/>
      </c>
      <c r="J1247" t="str">
        <f t="shared" si="213"/>
        <v/>
      </c>
      <c r="K1247" t="str">
        <f t="shared" si="214"/>
        <v/>
      </c>
      <c r="L1247">
        <f t="shared" si="215"/>
        <v>51.12</v>
      </c>
      <c r="AB1247">
        <f t="shared" si="217"/>
        <v>0.99765807962529263</v>
      </c>
      <c r="AC1247">
        <f t="shared" si="218"/>
        <v>99.765807962529266</v>
      </c>
      <c r="AD1247">
        <f t="shared" si="219"/>
        <v>44.932830300979276</v>
      </c>
    </row>
    <row r="1248" spans="1:30" x14ac:dyDescent="0.45">
      <c r="A1248" t="s">
        <v>6222</v>
      </c>
      <c r="B1248">
        <v>51.12</v>
      </c>
      <c r="C1248">
        <f t="shared" si="216"/>
        <v>0</v>
      </c>
      <c r="D1248" s="13" t="str">
        <f t="shared" si="220"/>
        <v/>
      </c>
      <c r="E1248" s="11" t="str">
        <f t="shared" si="221"/>
        <v>마</v>
      </c>
      <c r="F1248" s="11" t="str">
        <f t="shared" si="222"/>
        <v>저</v>
      </c>
      <c r="I1248" t="str">
        <f t="shared" si="212"/>
        <v/>
      </c>
      <c r="J1248" t="str">
        <f t="shared" si="213"/>
        <v/>
      </c>
      <c r="K1248" t="str">
        <f t="shared" si="214"/>
        <v/>
      </c>
      <c r="L1248">
        <f t="shared" si="215"/>
        <v>51.12</v>
      </c>
      <c r="AB1248">
        <f t="shared" si="217"/>
        <v>1</v>
      </c>
      <c r="AC1248">
        <f t="shared" si="218"/>
        <v>100</v>
      </c>
      <c r="AD1248">
        <f t="shared" si="219"/>
        <v>45</v>
      </c>
    </row>
    <row r="1249" spans="1:30" x14ac:dyDescent="0.45">
      <c r="A1249" t="s">
        <v>6223</v>
      </c>
      <c r="B1249">
        <v>50.88</v>
      </c>
      <c r="C1249">
        <f t="shared" si="216"/>
        <v>-0.23999999999999488</v>
      </c>
      <c r="D1249" s="13" t="str">
        <f t="shared" si="220"/>
        <v/>
      </c>
      <c r="E1249" s="11" t="str">
        <f t="shared" si="221"/>
        <v>마</v>
      </c>
      <c r="F1249" s="11" t="str">
        <f t="shared" si="222"/>
        <v>저</v>
      </c>
      <c r="I1249" t="str">
        <f t="shared" si="212"/>
        <v/>
      </c>
      <c r="J1249" t="str">
        <f t="shared" si="213"/>
        <v/>
      </c>
      <c r="K1249" t="str">
        <f t="shared" si="214"/>
        <v/>
      </c>
      <c r="L1249">
        <f t="shared" si="215"/>
        <v>50.88</v>
      </c>
      <c r="AB1249">
        <f t="shared" si="217"/>
        <v>0.99530516431924898</v>
      </c>
      <c r="AC1249">
        <f t="shared" si="218"/>
        <v>99.530516431924895</v>
      </c>
      <c r="AD1249">
        <f t="shared" si="219"/>
        <v>44.865186649935822</v>
      </c>
    </row>
    <row r="1250" spans="1:30" x14ac:dyDescent="0.45">
      <c r="A1250" t="s">
        <v>6227</v>
      </c>
      <c r="B1250">
        <v>50.88</v>
      </c>
      <c r="C1250">
        <f t="shared" si="216"/>
        <v>0</v>
      </c>
      <c r="D1250" s="13" t="str">
        <f t="shared" si="220"/>
        <v/>
      </c>
      <c r="E1250" s="11" t="str">
        <f t="shared" si="221"/>
        <v>마</v>
      </c>
      <c r="F1250" s="11" t="str">
        <f t="shared" si="222"/>
        <v>저</v>
      </c>
      <c r="I1250" t="str">
        <f t="shared" si="212"/>
        <v/>
      </c>
      <c r="J1250" t="str">
        <f t="shared" si="213"/>
        <v/>
      </c>
      <c r="K1250" t="str">
        <f t="shared" si="214"/>
        <v/>
      </c>
      <c r="L1250">
        <f t="shared" si="215"/>
        <v>50.88</v>
      </c>
      <c r="AB1250">
        <f t="shared" si="217"/>
        <v>1</v>
      </c>
      <c r="AC1250">
        <f t="shared" si="218"/>
        <v>100</v>
      </c>
      <c r="AD1250">
        <f t="shared" si="219"/>
        <v>45</v>
      </c>
    </row>
    <row r="1251" spans="1:30" x14ac:dyDescent="0.45">
      <c r="A1251" t="s">
        <v>6233</v>
      </c>
      <c r="B1251">
        <v>50.7</v>
      </c>
      <c r="C1251">
        <f t="shared" si="216"/>
        <v>-0.17999999999999972</v>
      </c>
      <c r="D1251" s="13" t="str">
        <f t="shared" si="220"/>
        <v/>
      </c>
      <c r="E1251" s="11" t="str">
        <f t="shared" si="221"/>
        <v>마</v>
      </c>
      <c r="F1251" s="11" t="str">
        <f t="shared" si="222"/>
        <v>저</v>
      </c>
      <c r="I1251" t="str">
        <f t="shared" si="212"/>
        <v/>
      </c>
      <c r="J1251" t="str">
        <f t="shared" si="213"/>
        <v/>
      </c>
      <c r="K1251" t="str">
        <f t="shared" si="214"/>
        <v/>
      </c>
      <c r="L1251">
        <f t="shared" si="215"/>
        <v>50.7</v>
      </c>
      <c r="AB1251">
        <f t="shared" si="217"/>
        <v>0.99646226415094341</v>
      </c>
      <c r="AC1251">
        <f t="shared" si="218"/>
        <v>99.646226415094347</v>
      </c>
      <c r="AD1251">
        <f t="shared" si="219"/>
        <v>44.898471849597598</v>
      </c>
    </row>
    <row r="1252" spans="1:30" x14ac:dyDescent="0.45">
      <c r="A1252" t="s">
        <v>6229</v>
      </c>
      <c r="B1252">
        <v>50.61</v>
      </c>
      <c r="C1252">
        <f t="shared" si="216"/>
        <v>-9.0000000000003411E-2</v>
      </c>
      <c r="D1252" s="13" t="str">
        <f t="shared" si="220"/>
        <v/>
      </c>
      <c r="E1252" s="11" t="str">
        <f t="shared" si="221"/>
        <v>마</v>
      </c>
      <c r="F1252" s="11" t="str">
        <f t="shared" si="222"/>
        <v>저</v>
      </c>
      <c r="I1252" t="str">
        <f t="shared" si="212"/>
        <v/>
      </c>
      <c r="J1252" t="str">
        <f t="shared" si="213"/>
        <v/>
      </c>
      <c r="K1252" t="str">
        <f t="shared" si="214"/>
        <v/>
      </c>
      <c r="L1252">
        <f t="shared" si="215"/>
        <v>50.61</v>
      </c>
      <c r="AB1252">
        <f t="shared" si="217"/>
        <v>0.99822485207100586</v>
      </c>
      <c r="AC1252">
        <f t="shared" si="218"/>
        <v>99.822485207100584</v>
      </c>
      <c r="AD1252">
        <f t="shared" si="219"/>
        <v>44.94910059421909</v>
      </c>
    </row>
    <row r="1253" spans="1:30" x14ac:dyDescent="0.45">
      <c r="A1253" t="s">
        <v>6239</v>
      </c>
      <c r="B1253">
        <v>50.55</v>
      </c>
      <c r="C1253">
        <f t="shared" si="216"/>
        <v>-6.0000000000002274E-2</v>
      </c>
      <c r="D1253" s="13" t="str">
        <f t="shared" si="220"/>
        <v/>
      </c>
      <c r="E1253" s="11" t="str">
        <f t="shared" si="221"/>
        <v>마</v>
      </c>
      <c r="F1253" s="11" t="str">
        <f t="shared" si="222"/>
        <v>저</v>
      </c>
      <c r="I1253" t="str">
        <f t="shared" si="212"/>
        <v/>
      </c>
      <c r="J1253" t="str">
        <f t="shared" si="213"/>
        <v/>
      </c>
      <c r="K1253" t="str">
        <f t="shared" si="214"/>
        <v/>
      </c>
      <c r="L1253">
        <f t="shared" si="215"/>
        <v>50.55</v>
      </c>
      <c r="AB1253">
        <f t="shared" si="217"/>
        <v>0.99881446354475401</v>
      </c>
      <c r="AC1253">
        <f t="shared" si="218"/>
        <v>99.881446354475401</v>
      </c>
      <c r="AD1253">
        <f t="shared" si="219"/>
        <v>44.966016742114846</v>
      </c>
    </row>
    <row r="1254" spans="1:30" x14ac:dyDescent="0.45">
      <c r="A1254" t="s">
        <v>6237</v>
      </c>
      <c r="B1254">
        <v>50.37</v>
      </c>
      <c r="C1254">
        <f t="shared" si="216"/>
        <v>-0.17999999999999972</v>
      </c>
      <c r="D1254" s="13" t="str">
        <f t="shared" si="220"/>
        <v/>
      </c>
      <c r="E1254" s="11" t="str">
        <f t="shared" si="221"/>
        <v>마</v>
      </c>
      <c r="F1254" s="11" t="str">
        <f t="shared" si="222"/>
        <v>저</v>
      </c>
      <c r="I1254" t="str">
        <f t="shared" si="212"/>
        <v/>
      </c>
      <c r="J1254" t="str">
        <f t="shared" si="213"/>
        <v/>
      </c>
      <c r="K1254" t="str">
        <f t="shared" si="214"/>
        <v/>
      </c>
      <c r="L1254">
        <f t="shared" si="215"/>
        <v>50.37</v>
      </c>
      <c r="AB1254">
        <f t="shared" si="217"/>
        <v>0.99643916913946584</v>
      </c>
      <c r="AC1254">
        <f t="shared" si="218"/>
        <v>99.643916913946583</v>
      </c>
      <c r="AD1254">
        <f t="shared" si="219"/>
        <v>44.897807873798783</v>
      </c>
    </row>
    <row r="1255" spans="1:30" x14ac:dyDescent="0.45">
      <c r="A1255" t="s">
        <v>6249</v>
      </c>
      <c r="B1255">
        <v>50.49</v>
      </c>
      <c r="C1255">
        <f t="shared" si="216"/>
        <v>0.12000000000000455</v>
      </c>
      <c r="D1255" s="13" t="str">
        <f t="shared" si="220"/>
        <v/>
      </c>
      <c r="E1255" s="11" t="str">
        <f t="shared" si="221"/>
        <v>마</v>
      </c>
      <c r="F1255" s="11" t="str">
        <f t="shared" si="222"/>
        <v>저</v>
      </c>
      <c r="I1255" t="str">
        <f t="shared" si="212"/>
        <v/>
      </c>
      <c r="J1255" t="str">
        <f t="shared" si="213"/>
        <v/>
      </c>
      <c r="K1255" t="str">
        <f t="shared" si="214"/>
        <v/>
      </c>
      <c r="L1255">
        <f t="shared" si="215"/>
        <v>50.49</v>
      </c>
      <c r="AB1255">
        <f t="shared" si="217"/>
        <v>1.0023823704586063</v>
      </c>
      <c r="AC1255">
        <f t="shared" si="218"/>
        <v>100.23823704586063</v>
      </c>
      <c r="AD1255">
        <f t="shared" si="219"/>
        <v>45.068168652561731</v>
      </c>
    </row>
    <row r="1256" spans="1:30" x14ac:dyDescent="0.45">
      <c r="A1256" t="s">
        <v>6250</v>
      </c>
      <c r="B1256">
        <v>50.25</v>
      </c>
      <c r="C1256">
        <f t="shared" si="216"/>
        <v>-0.24000000000000199</v>
      </c>
      <c r="D1256" s="13" t="str">
        <f t="shared" si="220"/>
        <v/>
      </c>
      <c r="E1256" s="11" t="str">
        <f t="shared" si="221"/>
        <v>마</v>
      </c>
      <c r="F1256" s="11" t="str">
        <f t="shared" si="222"/>
        <v>저</v>
      </c>
      <c r="I1256" t="str">
        <f t="shared" si="212"/>
        <v/>
      </c>
      <c r="J1256" t="str">
        <f t="shared" si="213"/>
        <v/>
      </c>
      <c r="K1256" t="str">
        <f t="shared" si="214"/>
        <v/>
      </c>
      <c r="L1256">
        <f t="shared" si="215"/>
        <v>50.25</v>
      </c>
      <c r="AB1256">
        <f t="shared" si="217"/>
        <v>0.99524658348187756</v>
      </c>
      <c r="AC1256">
        <f t="shared" si="218"/>
        <v>99.524658348187756</v>
      </c>
      <c r="AD1256">
        <f t="shared" si="219"/>
        <v>44.863500485727755</v>
      </c>
    </row>
    <row r="1257" spans="1:30" x14ac:dyDescent="0.45">
      <c r="A1257" t="s">
        <v>6257</v>
      </c>
      <c r="B1257">
        <v>50.25</v>
      </c>
      <c r="C1257">
        <f t="shared" si="216"/>
        <v>0</v>
      </c>
      <c r="D1257" s="13" t="str">
        <f t="shared" si="220"/>
        <v/>
      </c>
      <c r="E1257" s="11" t="str">
        <f t="shared" si="221"/>
        <v>마</v>
      </c>
      <c r="F1257" s="11" t="str">
        <f t="shared" si="222"/>
        <v>저</v>
      </c>
      <c r="I1257" t="str">
        <f t="shared" si="212"/>
        <v/>
      </c>
      <c r="J1257" t="str">
        <f t="shared" si="213"/>
        <v/>
      </c>
      <c r="K1257" t="str">
        <f t="shared" si="214"/>
        <v/>
      </c>
      <c r="L1257">
        <f t="shared" si="215"/>
        <v>50.25</v>
      </c>
      <c r="AB1257">
        <f t="shared" si="217"/>
        <v>1</v>
      </c>
      <c r="AC1257">
        <f t="shared" si="218"/>
        <v>100</v>
      </c>
      <c r="AD1257">
        <f t="shared" si="219"/>
        <v>45</v>
      </c>
    </row>
    <row r="1258" spans="1:30" x14ac:dyDescent="0.45">
      <c r="A1258" t="s">
        <v>6255</v>
      </c>
      <c r="B1258">
        <v>50.07</v>
      </c>
      <c r="C1258">
        <f t="shared" si="216"/>
        <v>-0.17999999999999972</v>
      </c>
      <c r="D1258" s="13" t="str">
        <f t="shared" si="220"/>
        <v/>
      </c>
      <c r="E1258" s="11" t="str">
        <f t="shared" si="221"/>
        <v>마</v>
      </c>
      <c r="F1258" s="11" t="str">
        <f t="shared" si="222"/>
        <v>저</v>
      </c>
      <c r="I1258" t="str">
        <f t="shared" si="212"/>
        <v/>
      </c>
      <c r="J1258" t="str">
        <f t="shared" si="213"/>
        <v/>
      </c>
      <c r="K1258" t="str">
        <f t="shared" si="214"/>
        <v/>
      </c>
      <c r="L1258">
        <f t="shared" si="215"/>
        <v>50.07</v>
      </c>
      <c r="AB1258">
        <f t="shared" si="217"/>
        <v>0.99641791044776118</v>
      </c>
      <c r="AC1258">
        <f t="shared" si="218"/>
        <v>99.641791044776113</v>
      </c>
      <c r="AD1258">
        <f t="shared" si="219"/>
        <v>44.897196678179618</v>
      </c>
    </row>
    <row r="1259" spans="1:30" x14ac:dyDescent="0.45">
      <c r="A1259" t="s">
        <v>6261</v>
      </c>
      <c r="B1259">
        <v>80.73</v>
      </c>
      <c r="C1259">
        <f t="shared" si="216"/>
        <v>30.660000000000004</v>
      </c>
      <c r="D1259" s="13" t="str">
        <f t="shared" si="220"/>
        <v>변곡점</v>
      </c>
      <c r="E1259" s="11" t="str">
        <f t="shared" si="221"/>
        <v>플</v>
      </c>
      <c r="F1259" s="11" t="str">
        <f t="shared" si="222"/>
        <v>고</v>
      </c>
      <c r="I1259">
        <f t="shared" si="212"/>
        <v>80.73</v>
      </c>
      <c r="J1259" t="str">
        <f t="shared" si="213"/>
        <v/>
      </c>
      <c r="K1259" t="str">
        <f t="shared" si="214"/>
        <v/>
      </c>
      <c r="L1259" t="str">
        <f t="shared" si="215"/>
        <v/>
      </c>
      <c r="AB1259">
        <f t="shared" si="217"/>
        <v>1.6123427201917317</v>
      </c>
      <c r="AC1259">
        <f t="shared" si="218"/>
        <v>161.23427201917318</v>
      </c>
      <c r="AD1259">
        <f t="shared" si="219"/>
        <v>58.192167821409534</v>
      </c>
    </row>
    <row r="1260" spans="1:30" x14ac:dyDescent="0.45">
      <c r="A1260" t="s">
        <v>6267</v>
      </c>
      <c r="B1260">
        <v>82.29</v>
      </c>
      <c r="C1260">
        <f t="shared" si="216"/>
        <v>1.5600000000000023</v>
      </c>
      <c r="D1260" s="13" t="str">
        <f t="shared" si="220"/>
        <v/>
      </c>
      <c r="E1260" s="11" t="str">
        <f t="shared" si="221"/>
        <v>플</v>
      </c>
      <c r="F1260" s="11" t="str">
        <f t="shared" si="222"/>
        <v>저</v>
      </c>
      <c r="I1260" t="str">
        <f t="shared" si="212"/>
        <v/>
      </c>
      <c r="J1260">
        <f t="shared" si="213"/>
        <v>82.29</v>
      </c>
      <c r="K1260" t="str">
        <f t="shared" si="214"/>
        <v/>
      </c>
      <c r="L1260" t="str">
        <f t="shared" si="215"/>
        <v/>
      </c>
      <c r="AB1260">
        <f t="shared" si="217"/>
        <v>1.0193236714975846</v>
      </c>
      <c r="AC1260">
        <f t="shared" si="218"/>
        <v>101.93236714975846</v>
      </c>
      <c r="AD1260">
        <f t="shared" si="219"/>
        <v>45.548268236304203</v>
      </c>
    </row>
    <row r="1261" spans="1:30" x14ac:dyDescent="0.45">
      <c r="A1261" t="s">
        <v>6277</v>
      </c>
      <c r="B1261">
        <v>82.83</v>
      </c>
      <c r="C1261">
        <f t="shared" si="216"/>
        <v>0.53999999999999204</v>
      </c>
      <c r="D1261" s="13" t="str">
        <f t="shared" si="220"/>
        <v/>
      </c>
      <c r="E1261" s="11" t="str">
        <f t="shared" si="221"/>
        <v>플</v>
      </c>
      <c r="F1261" s="11" t="str">
        <f t="shared" si="222"/>
        <v>저</v>
      </c>
      <c r="I1261" t="str">
        <f t="shared" si="212"/>
        <v/>
      </c>
      <c r="J1261">
        <f t="shared" si="213"/>
        <v>82.83</v>
      </c>
      <c r="K1261" t="str">
        <f t="shared" si="214"/>
        <v/>
      </c>
      <c r="L1261" t="str">
        <f t="shared" si="215"/>
        <v/>
      </c>
      <c r="AB1261">
        <f t="shared" si="217"/>
        <v>1.0065621582209259</v>
      </c>
      <c r="AC1261">
        <f t="shared" si="218"/>
        <v>100.65621582209259</v>
      </c>
      <c r="AD1261">
        <f t="shared" si="219"/>
        <v>45.187376517900887</v>
      </c>
    </row>
    <row r="1262" spans="1:30" x14ac:dyDescent="0.45">
      <c r="A1262" t="s">
        <v>6278</v>
      </c>
      <c r="B1262">
        <v>65.58</v>
      </c>
      <c r="C1262">
        <f t="shared" si="216"/>
        <v>-17.25</v>
      </c>
      <c r="D1262" s="13" t="str">
        <f t="shared" si="220"/>
        <v>변곡점</v>
      </c>
      <c r="E1262" s="11" t="str">
        <f t="shared" si="221"/>
        <v>마</v>
      </c>
      <c r="F1262" s="11" t="str">
        <f t="shared" si="222"/>
        <v>고</v>
      </c>
      <c r="I1262" t="str">
        <f t="shared" si="212"/>
        <v/>
      </c>
      <c r="J1262" t="str">
        <f t="shared" si="213"/>
        <v/>
      </c>
      <c r="K1262">
        <f t="shared" si="214"/>
        <v>65.58</v>
      </c>
      <c r="L1262" t="str">
        <f t="shared" si="215"/>
        <v/>
      </c>
      <c r="AB1262">
        <f t="shared" si="217"/>
        <v>0.79174212241941322</v>
      </c>
      <c r="AC1262">
        <f t="shared" si="218"/>
        <v>79.174212241941319</v>
      </c>
      <c r="AD1262">
        <f t="shared" si="219"/>
        <v>38.370142937852876</v>
      </c>
    </row>
    <row r="1263" spans="1:30" x14ac:dyDescent="0.45">
      <c r="A1263" t="s">
        <v>6283</v>
      </c>
      <c r="B1263">
        <v>53.07</v>
      </c>
      <c r="C1263">
        <f t="shared" si="216"/>
        <v>-12.509999999999998</v>
      </c>
      <c r="D1263" s="13" t="str">
        <f t="shared" si="220"/>
        <v/>
      </c>
      <c r="E1263" s="11" t="str">
        <f t="shared" si="221"/>
        <v>마</v>
      </c>
      <c r="F1263" s="11" t="str">
        <f t="shared" si="222"/>
        <v>저</v>
      </c>
      <c r="I1263" t="str">
        <f t="shared" si="212"/>
        <v/>
      </c>
      <c r="J1263" t="str">
        <f t="shared" si="213"/>
        <v/>
      </c>
      <c r="K1263" t="str">
        <f t="shared" si="214"/>
        <v/>
      </c>
      <c r="L1263">
        <f t="shared" si="215"/>
        <v>53.07</v>
      </c>
      <c r="AB1263">
        <f t="shared" si="217"/>
        <v>0.80924062214089665</v>
      </c>
      <c r="AC1263">
        <f t="shared" si="218"/>
        <v>80.924062214089659</v>
      </c>
      <c r="AD1263">
        <f t="shared" si="219"/>
        <v>38.981190739929744</v>
      </c>
    </row>
    <row r="1264" spans="1:30" x14ac:dyDescent="0.45">
      <c r="A1264" t="s">
        <v>6290</v>
      </c>
      <c r="B1264">
        <v>52.71</v>
      </c>
      <c r="C1264">
        <f t="shared" si="216"/>
        <v>-0.35999999999999943</v>
      </c>
      <c r="D1264" s="13" t="str">
        <f t="shared" si="220"/>
        <v/>
      </c>
      <c r="E1264" s="11" t="str">
        <f t="shared" si="221"/>
        <v>마</v>
      </c>
      <c r="F1264" s="11" t="str">
        <f t="shared" si="222"/>
        <v>저</v>
      </c>
      <c r="I1264" t="str">
        <f t="shared" si="212"/>
        <v/>
      </c>
      <c r="J1264" t="str">
        <f t="shared" si="213"/>
        <v/>
      </c>
      <c r="K1264" t="str">
        <f t="shared" si="214"/>
        <v/>
      </c>
      <c r="L1264">
        <f t="shared" si="215"/>
        <v>52.71</v>
      </c>
      <c r="AB1264">
        <f t="shared" si="217"/>
        <v>0.99321650650084792</v>
      </c>
      <c r="AC1264">
        <f t="shared" si="218"/>
        <v>99.321650650084791</v>
      </c>
      <c r="AD1264">
        <f t="shared" si="219"/>
        <v>44.805006608142634</v>
      </c>
    </row>
    <row r="1265" spans="1:30" x14ac:dyDescent="0.45">
      <c r="A1265" t="s">
        <v>6301</v>
      </c>
      <c r="B1265">
        <v>52.5</v>
      </c>
      <c r="C1265">
        <f t="shared" si="216"/>
        <v>-0.21000000000000085</v>
      </c>
      <c r="D1265" s="13" t="str">
        <f t="shared" si="220"/>
        <v/>
      </c>
      <c r="E1265" s="11" t="str">
        <f t="shared" si="221"/>
        <v>마</v>
      </c>
      <c r="F1265" s="11" t="str">
        <f t="shared" si="222"/>
        <v>저</v>
      </c>
      <c r="I1265" t="str">
        <f t="shared" si="212"/>
        <v/>
      </c>
      <c r="J1265" t="str">
        <f t="shared" si="213"/>
        <v/>
      </c>
      <c r="K1265" t="str">
        <f t="shared" si="214"/>
        <v/>
      </c>
      <c r="L1265">
        <f t="shared" si="215"/>
        <v>52.5</v>
      </c>
      <c r="AB1265">
        <f t="shared" si="217"/>
        <v>0.99601593625498008</v>
      </c>
      <c r="AC1265">
        <f t="shared" si="218"/>
        <v>99.601593625498012</v>
      </c>
      <c r="AD1265">
        <f t="shared" si="219"/>
        <v>44.885637318515862</v>
      </c>
    </row>
    <row r="1266" spans="1:30" x14ac:dyDescent="0.45">
      <c r="A1266" t="s">
        <v>6296</v>
      </c>
      <c r="B1266">
        <v>52.53</v>
      </c>
      <c r="C1266">
        <f t="shared" si="216"/>
        <v>3.0000000000001137E-2</v>
      </c>
      <c r="D1266" s="13" t="str">
        <f t="shared" si="220"/>
        <v/>
      </c>
      <c r="E1266" s="11" t="str">
        <f t="shared" si="221"/>
        <v>마</v>
      </c>
      <c r="F1266" s="11" t="str">
        <f t="shared" si="222"/>
        <v>저</v>
      </c>
      <c r="I1266" t="str">
        <f t="shared" si="212"/>
        <v/>
      </c>
      <c r="J1266" t="str">
        <f t="shared" si="213"/>
        <v/>
      </c>
      <c r="K1266" t="str">
        <f t="shared" si="214"/>
        <v/>
      </c>
      <c r="L1266">
        <f t="shared" si="215"/>
        <v>52.53</v>
      </c>
      <c r="AB1266">
        <f t="shared" si="217"/>
        <v>1.0005714285714287</v>
      </c>
      <c r="AC1266">
        <f t="shared" si="218"/>
        <v>100.05714285714286</v>
      </c>
      <c r="AD1266">
        <f t="shared" si="219"/>
        <v>45.016365546402433</v>
      </c>
    </row>
    <row r="1267" spans="1:30" x14ac:dyDescent="0.45">
      <c r="A1267" t="s">
        <v>6305</v>
      </c>
      <c r="B1267">
        <v>52.47</v>
      </c>
      <c r="C1267">
        <f t="shared" si="216"/>
        <v>-6.0000000000002274E-2</v>
      </c>
      <c r="D1267" s="13" t="str">
        <f t="shared" si="220"/>
        <v/>
      </c>
      <c r="E1267" s="11" t="str">
        <f t="shared" si="221"/>
        <v>마</v>
      </c>
      <c r="F1267" s="11" t="str">
        <f t="shared" si="222"/>
        <v>저</v>
      </c>
      <c r="I1267" t="str">
        <f t="shared" si="212"/>
        <v/>
      </c>
      <c r="J1267" t="str">
        <f t="shared" si="213"/>
        <v/>
      </c>
      <c r="K1267" t="str">
        <f t="shared" si="214"/>
        <v/>
      </c>
      <c r="L1267">
        <f t="shared" si="215"/>
        <v>52.47</v>
      </c>
      <c r="AB1267">
        <f t="shared" si="217"/>
        <v>0.99885779554540255</v>
      </c>
      <c r="AC1267">
        <f t="shared" si="218"/>
        <v>99.88577955454025</v>
      </c>
      <c r="AD1267">
        <f t="shared" si="219"/>
        <v>44.967259558127537</v>
      </c>
    </row>
    <row r="1268" spans="1:30" x14ac:dyDescent="0.45">
      <c r="A1268" t="s">
        <v>6310</v>
      </c>
      <c r="B1268">
        <v>52.23</v>
      </c>
      <c r="C1268">
        <f t="shared" si="216"/>
        <v>-0.24000000000000199</v>
      </c>
      <c r="D1268" s="13" t="str">
        <f t="shared" si="220"/>
        <v/>
      </c>
      <c r="E1268" s="11" t="str">
        <f t="shared" si="221"/>
        <v>마</v>
      </c>
      <c r="F1268" s="11" t="str">
        <f t="shared" si="222"/>
        <v>저</v>
      </c>
      <c r="I1268" t="str">
        <f t="shared" si="212"/>
        <v/>
      </c>
      <c r="J1268" t="str">
        <f t="shared" si="213"/>
        <v/>
      </c>
      <c r="K1268" t="str">
        <f t="shared" si="214"/>
        <v/>
      </c>
      <c r="L1268">
        <f t="shared" si="215"/>
        <v>52.23</v>
      </c>
      <c r="AB1268">
        <f t="shared" si="217"/>
        <v>0.99542595769010855</v>
      </c>
      <c r="AC1268">
        <f t="shared" si="218"/>
        <v>99.542595769010859</v>
      </c>
      <c r="AD1268">
        <f t="shared" si="219"/>
        <v>44.868663199632394</v>
      </c>
    </row>
    <row r="1269" spans="1:30" x14ac:dyDescent="0.45">
      <c r="A1269" t="s">
        <v>6318</v>
      </c>
      <c r="B1269">
        <v>52.05</v>
      </c>
      <c r="C1269">
        <f t="shared" si="216"/>
        <v>-0.17999999999999972</v>
      </c>
      <c r="D1269" s="13" t="str">
        <f t="shared" si="220"/>
        <v/>
      </c>
      <c r="E1269" s="11" t="str">
        <f t="shared" si="221"/>
        <v>마</v>
      </c>
      <c r="F1269" s="11" t="str">
        <f t="shared" si="222"/>
        <v>저</v>
      </c>
      <c r="I1269" t="str">
        <f t="shared" si="212"/>
        <v/>
      </c>
      <c r="J1269" t="str">
        <f t="shared" si="213"/>
        <v/>
      </c>
      <c r="K1269" t="str">
        <f t="shared" si="214"/>
        <v/>
      </c>
      <c r="L1269">
        <f t="shared" si="215"/>
        <v>52.05</v>
      </c>
      <c r="AB1269">
        <f t="shared" si="217"/>
        <v>0.99655370476737504</v>
      </c>
      <c r="AC1269">
        <f t="shared" si="218"/>
        <v>99.655370476737502</v>
      </c>
      <c r="AD1269">
        <f t="shared" si="219"/>
        <v>44.901100593885538</v>
      </c>
    </row>
    <row r="1270" spans="1:30" x14ac:dyDescent="0.45">
      <c r="A1270" t="s">
        <v>6316</v>
      </c>
      <c r="B1270">
        <v>52.02</v>
      </c>
      <c r="C1270">
        <f t="shared" si="216"/>
        <v>-2.9999999999994031E-2</v>
      </c>
      <c r="D1270" s="13" t="str">
        <f t="shared" si="220"/>
        <v/>
      </c>
      <c r="E1270" s="11" t="str">
        <f t="shared" si="221"/>
        <v>마</v>
      </c>
      <c r="F1270" s="11" t="str">
        <f t="shared" si="222"/>
        <v>저</v>
      </c>
      <c r="I1270" t="str">
        <f t="shared" si="212"/>
        <v/>
      </c>
      <c r="J1270" t="str">
        <f t="shared" si="213"/>
        <v/>
      </c>
      <c r="K1270" t="str">
        <f t="shared" si="214"/>
        <v/>
      </c>
      <c r="L1270">
        <f t="shared" si="215"/>
        <v>52.02</v>
      </c>
      <c r="AB1270">
        <f t="shared" si="217"/>
        <v>0.99942363112391941</v>
      </c>
      <c r="AC1270">
        <f t="shared" si="218"/>
        <v>99.942363112391945</v>
      </c>
      <c r="AD1270">
        <f t="shared" si="219"/>
        <v>44.983483488634761</v>
      </c>
    </row>
    <row r="1271" spans="1:30" x14ac:dyDescent="0.45">
      <c r="A1271" t="s">
        <v>6314</v>
      </c>
      <c r="B1271">
        <v>51.93</v>
      </c>
      <c r="C1271">
        <f t="shared" si="216"/>
        <v>-9.0000000000003411E-2</v>
      </c>
      <c r="D1271" s="13" t="str">
        <f t="shared" si="220"/>
        <v/>
      </c>
      <c r="E1271" s="11" t="str">
        <f t="shared" si="221"/>
        <v>마</v>
      </c>
      <c r="F1271" s="11" t="str">
        <f t="shared" si="222"/>
        <v>저</v>
      </c>
      <c r="I1271" t="str">
        <f t="shared" si="212"/>
        <v/>
      </c>
      <c r="J1271" t="str">
        <f t="shared" si="213"/>
        <v/>
      </c>
      <c r="K1271" t="str">
        <f t="shared" si="214"/>
        <v/>
      </c>
      <c r="L1271">
        <f t="shared" si="215"/>
        <v>51.93</v>
      </c>
      <c r="AB1271">
        <f t="shared" si="217"/>
        <v>0.9982698961937716</v>
      </c>
      <c r="AC1271">
        <f t="shared" si="218"/>
        <v>99.826989619377159</v>
      </c>
      <c r="AD1271">
        <f t="shared" si="219"/>
        <v>44.950393276886089</v>
      </c>
    </row>
    <row r="1272" spans="1:30" x14ac:dyDescent="0.45">
      <c r="A1272" t="s">
        <v>6320</v>
      </c>
      <c r="B1272">
        <v>51.69</v>
      </c>
      <c r="C1272">
        <f t="shared" si="216"/>
        <v>-0.24000000000000199</v>
      </c>
      <c r="D1272" s="13" t="str">
        <f t="shared" si="220"/>
        <v/>
      </c>
      <c r="E1272" s="11" t="str">
        <f t="shared" si="221"/>
        <v>마</v>
      </c>
      <c r="F1272" s="11" t="str">
        <f t="shared" si="222"/>
        <v>저</v>
      </c>
      <c r="I1272" t="str">
        <f t="shared" si="212"/>
        <v/>
      </c>
      <c r="J1272" t="str">
        <f t="shared" si="213"/>
        <v/>
      </c>
      <c r="K1272" t="str">
        <f t="shared" si="214"/>
        <v/>
      </c>
      <c r="L1272">
        <f t="shared" si="215"/>
        <v>51.69</v>
      </c>
      <c r="AB1272">
        <f t="shared" si="217"/>
        <v>0.99537839399191219</v>
      </c>
      <c r="AC1272">
        <f t="shared" si="218"/>
        <v>99.537839399191213</v>
      </c>
      <c r="AD1272">
        <f t="shared" si="219"/>
        <v>44.867294320654132</v>
      </c>
    </row>
    <row r="1273" spans="1:30" x14ac:dyDescent="0.45">
      <c r="A1273" t="s">
        <v>6325</v>
      </c>
      <c r="B1273">
        <v>51.63</v>
      </c>
      <c r="C1273">
        <f t="shared" si="216"/>
        <v>-5.9999999999995168E-2</v>
      </c>
      <c r="D1273" s="13" t="str">
        <f t="shared" si="220"/>
        <v/>
      </c>
      <c r="E1273" s="11" t="str">
        <f t="shared" si="221"/>
        <v>마</v>
      </c>
      <c r="F1273" s="11" t="str">
        <f t="shared" si="222"/>
        <v>저</v>
      </c>
      <c r="I1273" t="str">
        <f t="shared" si="212"/>
        <v/>
      </c>
      <c r="J1273" t="str">
        <f t="shared" si="213"/>
        <v/>
      </c>
      <c r="K1273" t="str">
        <f t="shared" si="214"/>
        <v/>
      </c>
      <c r="L1273">
        <f t="shared" si="215"/>
        <v>51.63</v>
      </c>
      <c r="AB1273">
        <f t="shared" si="217"/>
        <v>0.99883923389437035</v>
      </c>
      <c r="AC1273">
        <f t="shared" si="218"/>
        <v>99.88392338943703</v>
      </c>
      <c r="AD1273">
        <f t="shared" si="219"/>
        <v>44.966727193337775</v>
      </c>
    </row>
    <row r="1274" spans="1:30" x14ac:dyDescent="0.45">
      <c r="A1274" t="s">
        <v>6333</v>
      </c>
      <c r="B1274">
        <v>51.57</v>
      </c>
      <c r="C1274">
        <f t="shared" si="216"/>
        <v>-6.0000000000002274E-2</v>
      </c>
      <c r="D1274" s="13" t="str">
        <f t="shared" si="220"/>
        <v/>
      </c>
      <c r="E1274" s="11" t="str">
        <f t="shared" si="221"/>
        <v>마</v>
      </c>
      <c r="F1274" s="11" t="str">
        <f t="shared" si="222"/>
        <v>저</v>
      </c>
      <c r="I1274" t="str">
        <f t="shared" si="212"/>
        <v/>
      </c>
      <c r="J1274" t="str">
        <f t="shared" si="213"/>
        <v/>
      </c>
      <c r="K1274" t="str">
        <f t="shared" si="214"/>
        <v/>
      </c>
      <c r="L1274">
        <f t="shared" si="215"/>
        <v>51.57</v>
      </c>
      <c r="AB1274">
        <f t="shared" si="217"/>
        <v>0.9988378849506101</v>
      </c>
      <c r="AC1274">
        <f t="shared" si="218"/>
        <v>99.883788495061012</v>
      </c>
      <c r="AD1274">
        <f t="shared" si="219"/>
        <v>44.966688504036412</v>
      </c>
    </row>
    <row r="1275" spans="1:30" x14ac:dyDescent="0.45">
      <c r="A1275" t="s">
        <v>6334</v>
      </c>
      <c r="B1275">
        <v>51.48</v>
      </c>
      <c r="C1275">
        <f t="shared" si="216"/>
        <v>-9.0000000000003411E-2</v>
      </c>
      <c r="D1275" s="13" t="str">
        <f t="shared" si="220"/>
        <v/>
      </c>
      <c r="E1275" s="11" t="str">
        <f t="shared" si="221"/>
        <v>마</v>
      </c>
      <c r="F1275" s="11" t="str">
        <f t="shared" si="222"/>
        <v>저</v>
      </c>
      <c r="I1275" t="str">
        <f t="shared" si="212"/>
        <v/>
      </c>
      <c r="J1275" t="str">
        <f t="shared" si="213"/>
        <v/>
      </c>
      <c r="K1275" t="str">
        <f t="shared" si="214"/>
        <v/>
      </c>
      <c r="L1275">
        <f t="shared" si="215"/>
        <v>51.48</v>
      </c>
      <c r="AB1275">
        <f t="shared" si="217"/>
        <v>0.99825479930191963</v>
      </c>
      <c r="AC1275">
        <f t="shared" si="218"/>
        <v>99.82547993019196</v>
      </c>
      <c r="AD1275">
        <f t="shared" si="219"/>
        <v>44.949960030615358</v>
      </c>
    </row>
    <row r="1276" spans="1:30" x14ac:dyDescent="0.45">
      <c r="A1276" t="s">
        <v>6344</v>
      </c>
      <c r="B1276">
        <v>51.3</v>
      </c>
      <c r="C1276">
        <f t="shared" si="216"/>
        <v>-0.17999999999999972</v>
      </c>
      <c r="D1276" s="13" t="str">
        <f t="shared" si="220"/>
        <v/>
      </c>
      <c r="E1276" s="11" t="str">
        <f t="shared" si="221"/>
        <v>마</v>
      </c>
      <c r="F1276" s="11" t="str">
        <f t="shared" si="222"/>
        <v>저</v>
      </c>
      <c r="I1276" t="str">
        <f t="shared" si="212"/>
        <v/>
      </c>
      <c r="J1276" t="str">
        <f t="shared" si="213"/>
        <v/>
      </c>
      <c r="K1276" t="str">
        <f t="shared" si="214"/>
        <v/>
      </c>
      <c r="L1276">
        <f t="shared" si="215"/>
        <v>51.3</v>
      </c>
      <c r="AB1276">
        <f t="shared" si="217"/>
        <v>0.99650349650349646</v>
      </c>
      <c r="AC1276">
        <f t="shared" si="218"/>
        <v>99.650349650349639</v>
      </c>
      <c r="AD1276">
        <f t="shared" si="219"/>
        <v>44.899657231285609</v>
      </c>
    </row>
    <row r="1277" spans="1:30" x14ac:dyDescent="0.45">
      <c r="A1277" t="s">
        <v>6340</v>
      </c>
      <c r="B1277">
        <v>51.27</v>
      </c>
      <c r="C1277">
        <f t="shared" si="216"/>
        <v>-2.9999999999994031E-2</v>
      </c>
      <c r="D1277" s="13" t="str">
        <f t="shared" si="220"/>
        <v/>
      </c>
      <c r="E1277" s="11" t="str">
        <f t="shared" si="221"/>
        <v>마</v>
      </c>
      <c r="F1277" s="11" t="str">
        <f t="shared" si="222"/>
        <v>저</v>
      </c>
      <c r="I1277" t="str">
        <f t="shared" si="212"/>
        <v/>
      </c>
      <c r="J1277" t="str">
        <f t="shared" si="213"/>
        <v/>
      </c>
      <c r="K1277" t="str">
        <f t="shared" si="214"/>
        <v/>
      </c>
      <c r="L1277">
        <f t="shared" si="215"/>
        <v>51.27</v>
      </c>
      <c r="AB1277">
        <f t="shared" si="217"/>
        <v>0.99941520467836265</v>
      </c>
      <c r="AC1277">
        <f t="shared" si="218"/>
        <v>99.94152046783627</v>
      </c>
      <c r="AD1277">
        <f t="shared" si="219"/>
        <v>44.98324194855828</v>
      </c>
    </row>
    <row r="1278" spans="1:30" x14ac:dyDescent="0.45">
      <c r="A1278" t="s">
        <v>6352</v>
      </c>
      <c r="B1278">
        <v>51.15</v>
      </c>
      <c r="C1278">
        <f t="shared" si="216"/>
        <v>-0.12000000000000455</v>
      </c>
      <c r="D1278" s="13" t="str">
        <f t="shared" si="220"/>
        <v/>
      </c>
      <c r="E1278" s="11" t="str">
        <f t="shared" si="221"/>
        <v>마</v>
      </c>
      <c r="F1278" s="11" t="str">
        <f t="shared" si="222"/>
        <v>저</v>
      </c>
      <c r="I1278" t="str">
        <f t="shared" si="212"/>
        <v/>
      </c>
      <c r="J1278" t="str">
        <f t="shared" si="213"/>
        <v/>
      </c>
      <c r="K1278" t="str">
        <f t="shared" si="214"/>
        <v/>
      </c>
      <c r="L1278">
        <f t="shared" si="215"/>
        <v>51.15</v>
      </c>
      <c r="AB1278">
        <f t="shared" si="217"/>
        <v>0.99765944997074307</v>
      </c>
      <c r="AC1278">
        <f t="shared" si="218"/>
        <v>99.765944997074314</v>
      </c>
      <c r="AD1278">
        <f t="shared" si="219"/>
        <v>44.932869650503321</v>
      </c>
    </row>
    <row r="1279" spans="1:30" x14ac:dyDescent="0.45">
      <c r="A1279" t="s">
        <v>6355</v>
      </c>
      <c r="B1279">
        <v>51.15</v>
      </c>
      <c r="C1279">
        <f t="shared" si="216"/>
        <v>0</v>
      </c>
      <c r="D1279" s="13" t="str">
        <f t="shared" si="220"/>
        <v/>
      </c>
      <c r="E1279" s="11" t="str">
        <f t="shared" si="221"/>
        <v>마</v>
      </c>
      <c r="F1279" s="11" t="str">
        <f t="shared" si="222"/>
        <v>저</v>
      </c>
      <c r="I1279" t="str">
        <f t="shared" si="212"/>
        <v/>
      </c>
      <c r="J1279" t="str">
        <f t="shared" si="213"/>
        <v/>
      </c>
      <c r="K1279" t="str">
        <f t="shared" si="214"/>
        <v/>
      </c>
      <c r="L1279">
        <f t="shared" si="215"/>
        <v>51.15</v>
      </c>
      <c r="AB1279">
        <f t="shared" si="217"/>
        <v>1</v>
      </c>
      <c r="AC1279">
        <f t="shared" si="218"/>
        <v>100</v>
      </c>
      <c r="AD1279">
        <f t="shared" si="219"/>
        <v>45</v>
      </c>
    </row>
    <row r="1280" spans="1:30" x14ac:dyDescent="0.45">
      <c r="A1280" t="s">
        <v>6349</v>
      </c>
      <c r="B1280">
        <v>50.94</v>
      </c>
      <c r="C1280">
        <f t="shared" si="216"/>
        <v>-0.21000000000000085</v>
      </c>
      <c r="D1280" s="13" t="str">
        <f t="shared" si="220"/>
        <v/>
      </c>
      <c r="E1280" s="11" t="str">
        <f t="shared" si="221"/>
        <v>마</v>
      </c>
      <c r="F1280" s="11" t="str">
        <f t="shared" si="222"/>
        <v>저</v>
      </c>
      <c r="I1280" t="str">
        <f t="shared" si="212"/>
        <v/>
      </c>
      <c r="J1280" t="str">
        <f t="shared" si="213"/>
        <v/>
      </c>
      <c r="K1280" t="str">
        <f t="shared" si="214"/>
        <v/>
      </c>
      <c r="L1280">
        <f t="shared" si="215"/>
        <v>50.94</v>
      </c>
      <c r="AB1280">
        <f t="shared" si="217"/>
        <v>0.99589442815249263</v>
      </c>
      <c r="AC1280">
        <f t="shared" si="218"/>
        <v>99.589442815249257</v>
      </c>
      <c r="AD1280">
        <f t="shared" si="219"/>
        <v>44.882142259502793</v>
      </c>
    </row>
    <row r="1281" spans="1:30" x14ac:dyDescent="0.45">
      <c r="A1281" t="s">
        <v>6361</v>
      </c>
      <c r="B1281">
        <v>50.91</v>
      </c>
      <c r="C1281">
        <f t="shared" si="216"/>
        <v>-3.0000000000001137E-2</v>
      </c>
      <c r="D1281" s="13" t="str">
        <f t="shared" si="220"/>
        <v/>
      </c>
      <c r="E1281" s="11" t="str">
        <f t="shared" si="221"/>
        <v>마</v>
      </c>
      <c r="F1281" s="11" t="str">
        <f t="shared" si="222"/>
        <v>저</v>
      </c>
      <c r="I1281" t="str">
        <f t="shared" si="212"/>
        <v/>
      </c>
      <c r="J1281" t="str">
        <f t="shared" si="213"/>
        <v/>
      </c>
      <c r="K1281" t="str">
        <f t="shared" si="214"/>
        <v/>
      </c>
      <c r="L1281">
        <f t="shared" si="215"/>
        <v>50.91</v>
      </c>
      <c r="AB1281">
        <f t="shared" si="217"/>
        <v>0.99941107184923439</v>
      </c>
      <c r="AC1281">
        <f t="shared" si="218"/>
        <v>99.941107184923439</v>
      </c>
      <c r="AD1281">
        <f t="shared" si="219"/>
        <v>44.983123482222062</v>
      </c>
    </row>
    <row r="1282" spans="1:30" x14ac:dyDescent="0.45">
      <c r="A1282" t="s">
        <v>6357</v>
      </c>
      <c r="B1282">
        <v>50.73</v>
      </c>
      <c r="C1282">
        <f t="shared" si="216"/>
        <v>-0.17999999999999972</v>
      </c>
      <c r="D1282" s="13" t="str">
        <f t="shared" si="220"/>
        <v/>
      </c>
      <c r="E1282" s="11" t="str">
        <f t="shared" si="221"/>
        <v>마</v>
      </c>
      <c r="F1282" s="11" t="str">
        <f t="shared" si="222"/>
        <v>저</v>
      </c>
      <c r="I1282" t="str">
        <f t="shared" ref="I1282:I1345" si="223">IF(AND(E1282="플", F1282="고"),$B1282,"")</f>
        <v/>
      </c>
      <c r="J1282" t="str">
        <f t="shared" ref="J1282:J1345" si="224">IF(AND(E1282="플", F1282="저"),$B1282,"")</f>
        <v/>
      </c>
      <c r="K1282" t="str">
        <f t="shared" ref="K1282:K1345" si="225">IF(AND(E1282="마", F1282="고"),$B1282,"")</f>
        <v/>
      </c>
      <c r="L1282">
        <f t="shared" ref="L1282:L1345" si="226">IF(AND(E1282="마", F1282="저"),$B1282,"")</f>
        <v>50.73</v>
      </c>
      <c r="AB1282">
        <f t="shared" si="217"/>
        <v>0.9964643488509134</v>
      </c>
      <c r="AC1282">
        <f t="shared" si="218"/>
        <v>99.646434885091338</v>
      </c>
      <c r="AD1282">
        <f t="shared" si="219"/>
        <v>44.898531783445328</v>
      </c>
    </row>
    <row r="1283" spans="1:30" x14ac:dyDescent="0.45">
      <c r="A1283" t="s">
        <v>6369</v>
      </c>
      <c r="B1283">
        <v>50.79</v>
      </c>
      <c r="C1283">
        <f t="shared" ref="C1283:C1346" si="227">B1283-B1282</f>
        <v>6.0000000000002274E-2</v>
      </c>
      <c r="D1283" s="13" t="str">
        <f t="shared" si="220"/>
        <v/>
      </c>
      <c r="E1283" s="11" t="str">
        <f t="shared" si="221"/>
        <v>마</v>
      </c>
      <c r="F1283" s="11" t="str">
        <f t="shared" si="222"/>
        <v>저</v>
      </c>
      <c r="I1283" t="str">
        <f t="shared" si="223"/>
        <v/>
      </c>
      <c r="J1283" t="str">
        <f t="shared" si="224"/>
        <v/>
      </c>
      <c r="K1283" t="str">
        <f t="shared" si="225"/>
        <v/>
      </c>
      <c r="L1283">
        <f t="shared" si="226"/>
        <v>50.79</v>
      </c>
      <c r="AB1283">
        <f t="shared" ref="AB1283:AB1346" si="228">B1283/B1282</f>
        <v>1.0011827321111768</v>
      </c>
      <c r="AC1283">
        <f t="shared" si="218"/>
        <v>100.11827321111768</v>
      </c>
      <c r="AD1283">
        <f t="shared" si="219"/>
        <v>45.033862749906582</v>
      </c>
    </row>
    <row r="1284" spans="1:30" x14ac:dyDescent="0.45">
      <c r="A1284" t="s">
        <v>6372</v>
      </c>
      <c r="B1284">
        <v>50.52</v>
      </c>
      <c r="C1284">
        <f t="shared" si="227"/>
        <v>-0.26999999999999602</v>
      </c>
      <c r="D1284" s="13" t="str">
        <f t="shared" si="220"/>
        <v/>
      </c>
      <c r="E1284" s="11" t="str">
        <f t="shared" si="221"/>
        <v>마</v>
      </c>
      <c r="F1284" s="11" t="str">
        <f t="shared" si="222"/>
        <v>저</v>
      </c>
      <c r="I1284" t="str">
        <f t="shared" si="223"/>
        <v/>
      </c>
      <c r="J1284" t="str">
        <f t="shared" si="224"/>
        <v/>
      </c>
      <c r="K1284" t="str">
        <f t="shared" si="225"/>
        <v/>
      </c>
      <c r="L1284">
        <f t="shared" si="226"/>
        <v>50.52</v>
      </c>
      <c r="AB1284">
        <f t="shared" si="228"/>
        <v>0.99468399291199061</v>
      </c>
      <c r="AC1284">
        <f t="shared" ref="AC1284:AC1347" si="229">AB1284*100</f>
        <v>99.468399291199063</v>
      </c>
      <c r="AD1284">
        <f t="shared" ref="AD1284:AD1347" si="230">DEGREES(ATAN(AC1284/100))</f>
        <v>44.847302104009373</v>
      </c>
    </row>
    <row r="1285" spans="1:30" x14ac:dyDescent="0.45">
      <c r="A1285" t="s">
        <v>6374</v>
      </c>
      <c r="B1285">
        <v>50.4</v>
      </c>
      <c r="C1285">
        <f t="shared" si="227"/>
        <v>-0.12000000000000455</v>
      </c>
      <c r="D1285" s="13" t="str">
        <f t="shared" si="220"/>
        <v/>
      </c>
      <c r="E1285" s="11" t="str">
        <f t="shared" si="221"/>
        <v>마</v>
      </c>
      <c r="F1285" s="11" t="str">
        <f t="shared" si="222"/>
        <v>저</v>
      </c>
      <c r="I1285" t="str">
        <f t="shared" si="223"/>
        <v/>
      </c>
      <c r="J1285" t="str">
        <f t="shared" si="224"/>
        <v/>
      </c>
      <c r="K1285" t="str">
        <f t="shared" si="225"/>
        <v/>
      </c>
      <c r="L1285">
        <f t="shared" si="226"/>
        <v>50.4</v>
      </c>
      <c r="AB1285">
        <f t="shared" si="228"/>
        <v>0.99762470308788587</v>
      </c>
      <c r="AC1285">
        <f t="shared" si="229"/>
        <v>99.762470308788593</v>
      </c>
      <c r="AD1285">
        <f t="shared" si="230"/>
        <v>44.931871875730955</v>
      </c>
    </row>
    <row r="1286" spans="1:30" x14ac:dyDescent="0.45">
      <c r="A1286" t="s">
        <v>6382</v>
      </c>
      <c r="B1286">
        <v>50.37</v>
      </c>
      <c r="C1286">
        <f t="shared" si="227"/>
        <v>-3.0000000000001137E-2</v>
      </c>
      <c r="D1286" s="13" t="str">
        <f t="shared" si="220"/>
        <v/>
      </c>
      <c r="E1286" s="11" t="str">
        <f t="shared" si="221"/>
        <v>마</v>
      </c>
      <c r="F1286" s="11" t="str">
        <f t="shared" si="222"/>
        <v>저</v>
      </c>
      <c r="I1286" t="str">
        <f t="shared" si="223"/>
        <v/>
      </c>
      <c r="J1286" t="str">
        <f t="shared" si="224"/>
        <v/>
      </c>
      <c r="K1286" t="str">
        <f t="shared" si="225"/>
        <v/>
      </c>
      <c r="L1286">
        <f t="shared" si="226"/>
        <v>50.37</v>
      </c>
      <c r="AB1286">
        <f t="shared" si="228"/>
        <v>0.99940476190476191</v>
      </c>
      <c r="AC1286">
        <f t="shared" si="229"/>
        <v>99.94047619047619</v>
      </c>
      <c r="AD1286">
        <f t="shared" si="230"/>
        <v>44.982942608567917</v>
      </c>
    </row>
    <row r="1287" spans="1:30" x14ac:dyDescent="0.45">
      <c r="A1287" t="s">
        <v>6387</v>
      </c>
      <c r="B1287">
        <v>50.37</v>
      </c>
      <c r="C1287">
        <f t="shared" si="227"/>
        <v>0</v>
      </c>
      <c r="D1287" s="13" t="str">
        <f t="shared" ref="D1287:D1350" si="231">IF(AND(ABS(C1287)&gt;15,ABS(C1286)&lt;15),"변곡점","")</f>
        <v/>
      </c>
      <c r="E1287" s="11" t="str">
        <f t="shared" si="221"/>
        <v>마</v>
      </c>
      <c r="F1287" s="11" t="str">
        <f t="shared" si="222"/>
        <v>저</v>
      </c>
      <c r="I1287" t="str">
        <f t="shared" si="223"/>
        <v/>
      </c>
      <c r="J1287" t="str">
        <f t="shared" si="224"/>
        <v/>
      </c>
      <c r="K1287" t="str">
        <f t="shared" si="225"/>
        <v/>
      </c>
      <c r="L1287">
        <f t="shared" si="226"/>
        <v>50.37</v>
      </c>
      <c r="AB1287">
        <f t="shared" si="228"/>
        <v>1</v>
      </c>
      <c r="AC1287">
        <f t="shared" si="229"/>
        <v>100</v>
      </c>
      <c r="AD1287">
        <f t="shared" si="230"/>
        <v>45</v>
      </c>
    </row>
    <row r="1288" spans="1:30" x14ac:dyDescent="0.45">
      <c r="A1288" t="s">
        <v>6388</v>
      </c>
      <c r="B1288">
        <v>50.19</v>
      </c>
      <c r="C1288">
        <f t="shared" si="227"/>
        <v>-0.17999999999999972</v>
      </c>
      <c r="D1288" s="13" t="str">
        <f t="shared" si="231"/>
        <v/>
      </c>
      <c r="E1288" s="11" t="str">
        <f t="shared" si="221"/>
        <v>마</v>
      </c>
      <c r="F1288" s="11" t="str">
        <f t="shared" si="222"/>
        <v>저</v>
      </c>
      <c r="I1288" t="str">
        <f t="shared" si="223"/>
        <v/>
      </c>
      <c r="J1288" t="str">
        <f t="shared" si="224"/>
        <v/>
      </c>
      <c r="K1288" t="str">
        <f t="shared" si="225"/>
        <v/>
      </c>
      <c r="L1288">
        <f t="shared" si="226"/>
        <v>50.19</v>
      </c>
      <c r="AB1288">
        <f t="shared" si="228"/>
        <v>0.99642644431209049</v>
      </c>
      <c r="AC1288">
        <f t="shared" si="229"/>
        <v>99.64264443120905</v>
      </c>
      <c r="AD1288">
        <f t="shared" si="230"/>
        <v>44.897442031644935</v>
      </c>
    </row>
    <row r="1289" spans="1:30" x14ac:dyDescent="0.45">
      <c r="A1289" t="s">
        <v>6386</v>
      </c>
      <c r="B1289">
        <v>50.19</v>
      </c>
      <c r="C1289">
        <f t="shared" si="227"/>
        <v>0</v>
      </c>
      <c r="D1289" s="13" t="str">
        <f t="shared" si="231"/>
        <v/>
      </c>
      <c r="E1289" s="11" t="str">
        <f t="shared" si="221"/>
        <v>마</v>
      </c>
      <c r="F1289" s="11" t="str">
        <f t="shared" si="222"/>
        <v>저</v>
      </c>
      <c r="I1289" t="str">
        <f t="shared" si="223"/>
        <v/>
      </c>
      <c r="J1289" t="str">
        <f t="shared" si="224"/>
        <v/>
      </c>
      <c r="K1289" t="str">
        <f t="shared" si="225"/>
        <v/>
      </c>
      <c r="L1289">
        <f t="shared" si="226"/>
        <v>50.19</v>
      </c>
      <c r="AB1289">
        <f t="shared" si="228"/>
        <v>1</v>
      </c>
      <c r="AC1289">
        <f t="shared" si="229"/>
        <v>100</v>
      </c>
      <c r="AD1289">
        <f t="shared" si="230"/>
        <v>45</v>
      </c>
    </row>
    <row r="1290" spans="1:30" x14ac:dyDescent="0.45">
      <c r="A1290" t="s">
        <v>6396</v>
      </c>
      <c r="B1290">
        <v>66.33</v>
      </c>
      <c r="C1290">
        <f t="shared" si="227"/>
        <v>16.14</v>
      </c>
      <c r="D1290" s="13" t="str">
        <f t="shared" si="231"/>
        <v>변곡점</v>
      </c>
      <c r="E1290" s="11" t="str">
        <f t="shared" si="221"/>
        <v>플</v>
      </c>
      <c r="F1290" s="11" t="str">
        <f t="shared" si="222"/>
        <v>고</v>
      </c>
      <c r="I1290">
        <f t="shared" si="223"/>
        <v>66.33</v>
      </c>
      <c r="J1290" t="str">
        <f t="shared" si="224"/>
        <v/>
      </c>
      <c r="K1290" t="str">
        <f t="shared" si="225"/>
        <v/>
      </c>
      <c r="L1290" t="str">
        <f t="shared" si="226"/>
        <v/>
      </c>
      <c r="AB1290">
        <f t="shared" si="228"/>
        <v>1.3215780035863718</v>
      </c>
      <c r="AC1290">
        <f t="shared" si="229"/>
        <v>132.15780035863719</v>
      </c>
      <c r="AD1290">
        <f t="shared" si="230"/>
        <v>52.88625682422051</v>
      </c>
    </row>
    <row r="1291" spans="1:30" x14ac:dyDescent="0.45">
      <c r="A1291" t="s">
        <v>6405</v>
      </c>
      <c r="B1291">
        <v>81.93</v>
      </c>
      <c r="C1291">
        <f t="shared" si="227"/>
        <v>15.600000000000009</v>
      </c>
      <c r="D1291" s="13" t="str">
        <f t="shared" si="231"/>
        <v/>
      </c>
      <c r="E1291" s="11" t="str">
        <f t="shared" si="221"/>
        <v>플</v>
      </c>
      <c r="F1291" s="11" t="str">
        <f t="shared" si="222"/>
        <v>고</v>
      </c>
      <c r="I1291">
        <f t="shared" si="223"/>
        <v>81.93</v>
      </c>
      <c r="J1291" t="str">
        <f t="shared" si="224"/>
        <v/>
      </c>
      <c r="K1291" t="str">
        <f t="shared" si="225"/>
        <v/>
      </c>
      <c r="L1291" t="str">
        <f t="shared" si="226"/>
        <v/>
      </c>
      <c r="AB1291">
        <f t="shared" si="228"/>
        <v>1.2351876978742651</v>
      </c>
      <c r="AC1291">
        <f t="shared" si="229"/>
        <v>123.51876978742651</v>
      </c>
      <c r="AD1291">
        <f t="shared" si="230"/>
        <v>51.006591928149938</v>
      </c>
    </row>
    <row r="1292" spans="1:30" x14ac:dyDescent="0.45">
      <c r="A1292" t="s">
        <v>6407</v>
      </c>
      <c r="B1292">
        <v>82.47</v>
      </c>
      <c r="C1292">
        <f t="shared" si="227"/>
        <v>0.53999999999999204</v>
      </c>
      <c r="D1292" s="13" t="str">
        <f t="shared" si="231"/>
        <v/>
      </c>
      <c r="E1292" s="11" t="str">
        <f t="shared" si="221"/>
        <v>플</v>
      </c>
      <c r="F1292" s="11" t="str">
        <f t="shared" si="222"/>
        <v>저</v>
      </c>
      <c r="I1292" t="str">
        <f t="shared" si="223"/>
        <v/>
      </c>
      <c r="J1292">
        <f t="shared" si="224"/>
        <v>82.47</v>
      </c>
      <c r="K1292" t="str">
        <f t="shared" si="225"/>
        <v/>
      </c>
      <c r="L1292" t="str">
        <f t="shared" si="226"/>
        <v/>
      </c>
      <c r="AB1292">
        <f t="shared" si="228"/>
        <v>1.006590992310509</v>
      </c>
      <c r="AC1292">
        <f t="shared" si="229"/>
        <v>100.6590992310509</v>
      </c>
      <c r="AD1292">
        <f t="shared" si="230"/>
        <v>45.188197139096978</v>
      </c>
    </row>
    <row r="1293" spans="1:30" x14ac:dyDescent="0.45">
      <c r="A1293" t="s">
        <v>6414</v>
      </c>
      <c r="B1293">
        <v>82.83</v>
      </c>
      <c r="C1293">
        <f t="shared" si="227"/>
        <v>0.35999999999999943</v>
      </c>
      <c r="D1293" s="13" t="str">
        <f t="shared" si="231"/>
        <v/>
      </c>
      <c r="E1293" s="11" t="str">
        <f t="shared" si="221"/>
        <v>플</v>
      </c>
      <c r="F1293" s="11" t="str">
        <f t="shared" si="222"/>
        <v>저</v>
      </c>
      <c r="I1293" t="str">
        <f t="shared" si="223"/>
        <v/>
      </c>
      <c r="J1293">
        <f t="shared" si="224"/>
        <v>82.83</v>
      </c>
      <c r="K1293" t="str">
        <f t="shared" si="225"/>
        <v/>
      </c>
      <c r="L1293" t="str">
        <f t="shared" si="226"/>
        <v/>
      </c>
      <c r="AB1293">
        <f t="shared" si="228"/>
        <v>1.0043652237177154</v>
      </c>
      <c r="AC1293">
        <f t="shared" si="229"/>
        <v>100.43652237177155</v>
      </c>
      <c r="AD1293">
        <f t="shared" si="230"/>
        <v>45.124781899660455</v>
      </c>
    </row>
    <row r="1294" spans="1:30" x14ac:dyDescent="0.45">
      <c r="A1294" t="s">
        <v>6411</v>
      </c>
      <c r="B1294">
        <v>58.38</v>
      </c>
      <c r="C1294">
        <f t="shared" si="227"/>
        <v>-24.449999999999996</v>
      </c>
      <c r="D1294" s="13" t="str">
        <f t="shared" si="231"/>
        <v>변곡점</v>
      </c>
      <c r="E1294" s="11" t="str">
        <f t="shared" si="221"/>
        <v>마</v>
      </c>
      <c r="F1294" s="11" t="str">
        <f t="shared" si="222"/>
        <v>고</v>
      </c>
      <c r="I1294" t="str">
        <f t="shared" si="223"/>
        <v/>
      </c>
      <c r="J1294" t="str">
        <f t="shared" si="224"/>
        <v/>
      </c>
      <c r="K1294">
        <f t="shared" si="225"/>
        <v>58.38</v>
      </c>
      <c r="L1294" t="str">
        <f t="shared" si="226"/>
        <v/>
      </c>
      <c r="AB1294">
        <f t="shared" si="228"/>
        <v>0.70481709525534231</v>
      </c>
      <c r="AC1294">
        <f t="shared" si="229"/>
        <v>70.481709525534228</v>
      </c>
      <c r="AD1294">
        <f t="shared" si="230"/>
        <v>35.176835687644648</v>
      </c>
    </row>
    <row r="1295" spans="1:30" x14ac:dyDescent="0.45">
      <c r="A1295" t="s">
        <v>6421</v>
      </c>
      <c r="B1295">
        <v>52.65</v>
      </c>
      <c r="C1295">
        <f t="shared" si="227"/>
        <v>-5.730000000000004</v>
      </c>
      <c r="D1295" s="13" t="str">
        <f t="shared" si="231"/>
        <v/>
      </c>
      <c r="E1295" s="11" t="str">
        <f t="shared" si="221"/>
        <v>마</v>
      </c>
      <c r="F1295" s="11" t="str">
        <f t="shared" si="222"/>
        <v>저</v>
      </c>
      <c r="I1295" t="str">
        <f t="shared" si="223"/>
        <v/>
      </c>
      <c r="J1295" t="str">
        <f t="shared" si="224"/>
        <v/>
      </c>
      <c r="K1295" t="str">
        <f t="shared" si="225"/>
        <v/>
      </c>
      <c r="L1295">
        <f t="shared" si="226"/>
        <v>52.65</v>
      </c>
      <c r="AB1295">
        <f t="shared" si="228"/>
        <v>0.90184994861253842</v>
      </c>
      <c r="AC1295">
        <f t="shared" si="229"/>
        <v>90.184994861253841</v>
      </c>
      <c r="AD1295">
        <f t="shared" si="230"/>
        <v>42.045719015333233</v>
      </c>
    </row>
    <row r="1296" spans="1:30" x14ac:dyDescent="0.45">
      <c r="A1296" t="s">
        <v>6429</v>
      </c>
      <c r="B1296">
        <v>52.56</v>
      </c>
      <c r="C1296">
        <f t="shared" si="227"/>
        <v>-8.9999999999996305E-2</v>
      </c>
      <c r="D1296" s="13" t="str">
        <f t="shared" si="231"/>
        <v/>
      </c>
      <c r="E1296" s="11" t="str">
        <f t="shared" si="221"/>
        <v>마</v>
      </c>
      <c r="F1296" s="11" t="str">
        <f t="shared" si="222"/>
        <v>저</v>
      </c>
      <c r="I1296" t="str">
        <f t="shared" si="223"/>
        <v/>
      </c>
      <c r="J1296" t="str">
        <f t="shared" si="224"/>
        <v/>
      </c>
      <c r="K1296" t="str">
        <f t="shared" si="225"/>
        <v/>
      </c>
      <c r="L1296">
        <f t="shared" si="226"/>
        <v>52.56</v>
      </c>
      <c r="AB1296">
        <f t="shared" si="228"/>
        <v>0.99829059829059841</v>
      </c>
      <c r="AC1296">
        <f t="shared" si="229"/>
        <v>99.829059829059844</v>
      </c>
      <c r="AD1296">
        <f t="shared" si="230"/>
        <v>44.950987369086896</v>
      </c>
    </row>
    <row r="1297" spans="1:30" x14ac:dyDescent="0.45">
      <c r="A1297" t="s">
        <v>6432</v>
      </c>
      <c r="B1297">
        <v>52.53</v>
      </c>
      <c r="C1297">
        <f t="shared" si="227"/>
        <v>-3.0000000000001137E-2</v>
      </c>
      <c r="D1297" s="13" t="str">
        <f t="shared" si="231"/>
        <v/>
      </c>
      <c r="E1297" s="11" t="str">
        <f t="shared" si="221"/>
        <v>마</v>
      </c>
      <c r="F1297" s="11" t="str">
        <f t="shared" si="222"/>
        <v>저</v>
      </c>
      <c r="I1297" t="str">
        <f t="shared" si="223"/>
        <v/>
      </c>
      <c r="J1297" t="str">
        <f t="shared" si="224"/>
        <v/>
      </c>
      <c r="K1297" t="str">
        <f t="shared" si="225"/>
        <v/>
      </c>
      <c r="L1297">
        <f t="shared" si="226"/>
        <v>52.53</v>
      </c>
      <c r="AB1297">
        <f t="shared" si="228"/>
        <v>0.99942922374429222</v>
      </c>
      <c r="AC1297">
        <f t="shared" si="229"/>
        <v>99.942922374429216</v>
      </c>
      <c r="AD1297">
        <f t="shared" si="230"/>
        <v>44.983643797328952</v>
      </c>
    </row>
    <row r="1298" spans="1:30" x14ac:dyDescent="0.45">
      <c r="A1298" t="s">
        <v>6436</v>
      </c>
      <c r="B1298">
        <v>52.35</v>
      </c>
      <c r="C1298">
        <f t="shared" si="227"/>
        <v>-0.17999999999999972</v>
      </c>
      <c r="D1298" s="13" t="str">
        <f t="shared" si="231"/>
        <v/>
      </c>
      <c r="E1298" s="11" t="str">
        <f t="shared" si="221"/>
        <v>마</v>
      </c>
      <c r="F1298" s="11" t="str">
        <f t="shared" si="222"/>
        <v>저</v>
      </c>
      <c r="I1298" t="str">
        <f t="shared" si="223"/>
        <v/>
      </c>
      <c r="J1298" t="str">
        <f t="shared" si="224"/>
        <v/>
      </c>
      <c r="K1298" t="str">
        <f t="shared" si="225"/>
        <v/>
      </c>
      <c r="L1298">
        <f t="shared" si="226"/>
        <v>52.35</v>
      </c>
      <c r="AB1298">
        <f t="shared" si="228"/>
        <v>0.99657338663620787</v>
      </c>
      <c r="AC1298">
        <f t="shared" si="229"/>
        <v>99.657338663620791</v>
      </c>
      <c r="AD1298">
        <f t="shared" si="230"/>
        <v>44.901666378847494</v>
      </c>
    </row>
    <row r="1299" spans="1:30" x14ac:dyDescent="0.45">
      <c r="A1299" t="s">
        <v>6445</v>
      </c>
      <c r="B1299">
        <v>52.23</v>
      </c>
      <c r="C1299">
        <f t="shared" si="227"/>
        <v>-0.12000000000000455</v>
      </c>
      <c r="D1299" s="13" t="str">
        <f t="shared" si="231"/>
        <v/>
      </c>
      <c r="E1299" s="11" t="str">
        <f t="shared" si="221"/>
        <v>마</v>
      </c>
      <c r="F1299" s="11" t="str">
        <f t="shared" si="222"/>
        <v>저</v>
      </c>
      <c r="I1299" t="str">
        <f t="shared" si="223"/>
        <v/>
      </c>
      <c r="J1299" t="str">
        <f t="shared" si="224"/>
        <v/>
      </c>
      <c r="K1299" t="str">
        <f t="shared" si="225"/>
        <v/>
      </c>
      <c r="L1299">
        <f t="shared" si="226"/>
        <v>52.23</v>
      </c>
      <c r="AB1299">
        <f t="shared" si="228"/>
        <v>0.99770773638968469</v>
      </c>
      <c r="AC1299">
        <f t="shared" si="229"/>
        <v>99.770773638968464</v>
      </c>
      <c r="AD1299">
        <f t="shared" si="230"/>
        <v>44.934256162516078</v>
      </c>
    </row>
    <row r="1300" spans="1:30" x14ac:dyDescent="0.45">
      <c r="A1300" t="s">
        <v>6447</v>
      </c>
      <c r="B1300">
        <v>51.99</v>
      </c>
      <c r="C1300">
        <f t="shared" si="227"/>
        <v>-0.23999999999999488</v>
      </c>
      <c r="D1300" s="13" t="str">
        <f t="shared" si="231"/>
        <v/>
      </c>
      <c r="E1300" s="11" t="str">
        <f t="shared" si="221"/>
        <v>마</v>
      </c>
      <c r="F1300" s="11" t="str">
        <f t="shared" si="222"/>
        <v>저</v>
      </c>
      <c r="I1300" t="str">
        <f t="shared" si="223"/>
        <v/>
      </c>
      <c r="J1300" t="str">
        <f t="shared" si="224"/>
        <v/>
      </c>
      <c r="K1300" t="str">
        <f t="shared" si="225"/>
        <v/>
      </c>
      <c r="L1300">
        <f t="shared" si="226"/>
        <v>51.99</v>
      </c>
      <c r="AB1300">
        <f t="shared" si="228"/>
        <v>0.99540493968983357</v>
      </c>
      <c r="AC1300">
        <f t="shared" si="229"/>
        <v>99.540493968983355</v>
      </c>
      <c r="AD1300">
        <f t="shared" si="230"/>
        <v>44.868058311493698</v>
      </c>
    </row>
    <row r="1301" spans="1:30" x14ac:dyDescent="0.45">
      <c r="A1301" t="s">
        <v>6454</v>
      </c>
      <c r="B1301">
        <v>51.84</v>
      </c>
      <c r="C1301">
        <f t="shared" si="227"/>
        <v>-0.14999999999999858</v>
      </c>
      <c r="D1301" s="13" t="str">
        <f t="shared" si="231"/>
        <v/>
      </c>
      <c r="E1301" s="11" t="str">
        <f t="shared" si="221"/>
        <v>마</v>
      </c>
      <c r="F1301" s="11" t="str">
        <f t="shared" si="222"/>
        <v>저</v>
      </c>
      <c r="I1301" t="str">
        <f t="shared" si="223"/>
        <v/>
      </c>
      <c r="J1301" t="str">
        <f t="shared" si="224"/>
        <v/>
      </c>
      <c r="K1301" t="str">
        <f t="shared" si="225"/>
        <v/>
      </c>
      <c r="L1301">
        <f t="shared" si="226"/>
        <v>51.84</v>
      </c>
      <c r="AB1301">
        <f t="shared" si="228"/>
        <v>0.9971148297749568</v>
      </c>
      <c r="AC1301">
        <f t="shared" si="229"/>
        <v>99.711482977495677</v>
      </c>
      <c r="AD1301">
        <f t="shared" si="230"/>
        <v>44.917226611307356</v>
      </c>
    </row>
    <row r="1302" spans="1:30" x14ac:dyDescent="0.45">
      <c r="A1302" t="s">
        <v>6455</v>
      </c>
      <c r="B1302">
        <v>51.78</v>
      </c>
      <c r="C1302">
        <f t="shared" si="227"/>
        <v>-6.0000000000002274E-2</v>
      </c>
      <c r="D1302" s="13" t="str">
        <f t="shared" si="231"/>
        <v/>
      </c>
      <c r="E1302" s="11" t="str">
        <f t="shared" si="221"/>
        <v>마</v>
      </c>
      <c r="F1302" s="11" t="str">
        <f t="shared" si="222"/>
        <v>저</v>
      </c>
      <c r="I1302" t="str">
        <f t="shared" si="223"/>
        <v/>
      </c>
      <c r="J1302" t="str">
        <f t="shared" si="224"/>
        <v/>
      </c>
      <c r="K1302" t="str">
        <f t="shared" si="225"/>
        <v/>
      </c>
      <c r="L1302">
        <f t="shared" si="226"/>
        <v>51.78</v>
      </c>
      <c r="AB1302">
        <f t="shared" si="228"/>
        <v>0.99884259259259256</v>
      </c>
      <c r="AC1302">
        <f t="shared" si="229"/>
        <v>99.884259259259252</v>
      </c>
      <c r="AD1302">
        <f t="shared" si="230"/>
        <v>44.966823524545688</v>
      </c>
    </row>
    <row r="1303" spans="1:30" x14ac:dyDescent="0.45">
      <c r="A1303" t="s">
        <v>6457</v>
      </c>
      <c r="B1303">
        <v>51.57</v>
      </c>
      <c r="C1303">
        <f t="shared" si="227"/>
        <v>-0.21000000000000085</v>
      </c>
      <c r="D1303" s="13" t="str">
        <f t="shared" si="231"/>
        <v/>
      </c>
      <c r="E1303" s="11" t="str">
        <f t="shared" si="221"/>
        <v>마</v>
      </c>
      <c r="F1303" s="11" t="str">
        <f t="shared" si="222"/>
        <v>저</v>
      </c>
      <c r="I1303" t="str">
        <f t="shared" si="223"/>
        <v/>
      </c>
      <c r="J1303" t="str">
        <f t="shared" si="224"/>
        <v/>
      </c>
      <c r="K1303" t="str">
        <f t="shared" si="225"/>
        <v/>
      </c>
      <c r="L1303">
        <f t="shared" si="226"/>
        <v>51.57</v>
      </c>
      <c r="AB1303">
        <f t="shared" si="228"/>
        <v>0.9959443800695249</v>
      </c>
      <c r="AC1303">
        <f t="shared" si="229"/>
        <v>99.594438006952487</v>
      </c>
      <c r="AD1303">
        <f t="shared" si="230"/>
        <v>44.883579127831361</v>
      </c>
    </row>
    <row r="1304" spans="1:30" x14ac:dyDescent="0.45">
      <c r="A1304" t="s">
        <v>6461</v>
      </c>
      <c r="B1304">
        <v>51.39</v>
      </c>
      <c r="C1304">
        <f t="shared" si="227"/>
        <v>-0.17999999999999972</v>
      </c>
      <c r="D1304" s="13" t="str">
        <f t="shared" si="231"/>
        <v/>
      </c>
      <c r="E1304" s="11" t="str">
        <f t="shared" si="221"/>
        <v>마</v>
      </c>
      <c r="F1304" s="11" t="str">
        <f t="shared" si="222"/>
        <v>저</v>
      </c>
      <c r="I1304" t="str">
        <f t="shared" si="223"/>
        <v/>
      </c>
      <c r="J1304" t="str">
        <f t="shared" si="224"/>
        <v/>
      </c>
      <c r="K1304" t="str">
        <f t="shared" si="225"/>
        <v/>
      </c>
      <c r="L1304">
        <f t="shared" si="226"/>
        <v>51.39</v>
      </c>
      <c r="AB1304">
        <f t="shared" si="228"/>
        <v>0.99650959860383947</v>
      </c>
      <c r="AC1304">
        <f t="shared" si="229"/>
        <v>99.650959860383949</v>
      </c>
      <c r="AD1304">
        <f t="shared" si="230"/>
        <v>44.899832655348689</v>
      </c>
    </row>
    <row r="1305" spans="1:30" x14ac:dyDescent="0.45">
      <c r="A1305" t="s">
        <v>6464</v>
      </c>
      <c r="B1305">
        <v>51.24</v>
      </c>
      <c r="C1305">
        <f t="shared" si="227"/>
        <v>-0.14999999999999858</v>
      </c>
      <c r="D1305" s="13" t="str">
        <f t="shared" si="231"/>
        <v/>
      </c>
      <c r="E1305" s="11" t="str">
        <f t="shared" si="221"/>
        <v>마</v>
      </c>
      <c r="F1305" s="11" t="str">
        <f t="shared" si="222"/>
        <v>저</v>
      </c>
      <c r="I1305" t="str">
        <f t="shared" si="223"/>
        <v/>
      </c>
      <c r="J1305" t="str">
        <f t="shared" si="224"/>
        <v/>
      </c>
      <c r="K1305" t="str">
        <f t="shared" si="225"/>
        <v/>
      </c>
      <c r="L1305">
        <f t="shared" si="226"/>
        <v>51.24</v>
      </c>
      <c r="AB1305">
        <f t="shared" si="228"/>
        <v>0.99708114419147698</v>
      </c>
      <c r="AC1305">
        <f t="shared" si="229"/>
        <v>99.708114419147691</v>
      </c>
      <c r="AD1305">
        <f t="shared" si="230"/>
        <v>44.916258785858702</v>
      </c>
    </row>
    <row r="1306" spans="1:30" x14ac:dyDescent="0.45">
      <c r="A1306" t="s">
        <v>6471</v>
      </c>
      <c r="B1306">
        <v>51.15</v>
      </c>
      <c r="C1306">
        <f t="shared" si="227"/>
        <v>-9.0000000000003411E-2</v>
      </c>
      <c r="D1306" s="13" t="str">
        <f t="shared" si="231"/>
        <v/>
      </c>
      <c r="E1306" s="11" t="str">
        <f t="shared" si="221"/>
        <v>마</v>
      </c>
      <c r="F1306" s="11" t="str">
        <f t="shared" si="222"/>
        <v>저</v>
      </c>
      <c r="I1306" t="str">
        <f t="shared" si="223"/>
        <v/>
      </c>
      <c r="J1306" t="str">
        <f t="shared" si="224"/>
        <v/>
      </c>
      <c r="K1306" t="str">
        <f t="shared" si="225"/>
        <v/>
      </c>
      <c r="L1306">
        <f t="shared" si="226"/>
        <v>51.15</v>
      </c>
      <c r="AB1306">
        <f t="shared" si="228"/>
        <v>0.9982435597189695</v>
      </c>
      <c r="AC1306">
        <f t="shared" si="229"/>
        <v>99.824355971896949</v>
      </c>
      <c r="AD1306">
        <f t="shared" si="230"/>
        <v>44.949637476041318</v>
      </c>
    </row>
    <row r="1307" spans="1:30" x14ac:dyDescent="0.45">
      <c r="A1307" t="s">
        <v>6509</v>
      </c>
      <c r="B1307">
        <v>51</v>
      </c>
      <c r="C1307">
        <f t="shared" si="227"/>
        <v>-0.14999999999999858</v>
      </c>
      <c r="D1307" s="13" t="str">
        <f t="shared" si="231"/>
        <v/>
      </c>
      <c r="E1307" s="11" t="str">
        <f t="shared" ref="E1307:E1370" si="232">IF(D1307="변곡점",IF(E1306="마","플","마"),E1306)</f>
        <v>마</v>
      </c>
      <c r="F1307" s="11" t="str">
        <f t="shared" ref="F1307:F1370" si="233">IF(ABS(C1307)&gt;15,"고","저")</f>
        <v>저</v>
      </c>
      <c r="I1307" t="str">
        <f t="shared" si="223"/>
        <v/>
      </c>
      <c r="J1307" t="str">
        <f t="shared" si="224"/>
        <v/>
      </c>
      <c r="K1307" t="str">
        <f t="shared" si="225"/>
        <v/>
      </c>
      <c r="L1307">
        <f t="shared" si="226"/>
        <v>51</v>
      </c>
      <c r="AB1307">
        <f t="shared" si="228"/>
        <v>0.99706744868035191</v>
      </c>
      <c r="AC1307">
        <f t="shared" si="229"/>
        <v>99.706744868035187</v>
      </c>
      <c r="AD1307">
        <f t="shared" si="230"/>
        <v>44.915865288794187</v>
      </c>
    </row>
    <row r="1308" spans="1:30" x14ac:dyDescent="0.45">
      <c r="A1308" t="s">
        <v>6510</v>
      </c>
      <c r="B1308">
        <v>50.82</v>
      </c>
      <c r="C1308">
        <f t="shared" si="227"/>
        <v>-0.17999999999999972</v>
      </c>
      <c r="D1308" s="13" t="str">
        <f t="shared" si="231"/>
        <v/>
      </c>
      <c r="E1308" s="11" t="str">
        <f t="shared" si="232"/>
        <v>마</v>
      </c>
      <c r="F1308" s="11" t="str">
        <f t="shared" si="233"/>
        <v>저</v>
      </c>
      <c r="I1308" t="str">
        <f t="shared" si="223"/>
        <v/>
      </c>
      <c r="J1308" t="str">
        <f t="shared" si="224"/>
        <v/>
      </c>
      <c r="K1308" t="str">
        <f t="shared" si="225"/>
        <v/>
      </c>
      <c r="L1308">
        <f t="shared" si="226"/>
        <v>50.82</v>
      </c>
      <c r="AB1308">
        <f t="shared" si="228"/>
        <v>0.99647058823529411</v>
      </c>
      <c r="AC1308">
        <f t="shared" si="229"/>
        <v>99.647058823529406</v>
      </c>
      <c r="AD1308">
        <f t="shared" si="230"/>
        <v>44.898711161179499</v>
      </c>
    </row>
    <row r="1309" spans="1:30" x14ac:dyDescent="0.45">
      <c r="A1309" t="s">
        <v>6503</v>
      </c>
      <c r="B1309">
        <v>50.79</v>
      </c>
      <c r="C1309">
        <f t="shared" si="227"/>
        <v>-3.0000000000001137E-2</v>
      </c>
      <c r="D1309" s="13" t="str">
        <f t="shared" si="231"/>
        <v/>
      </c>
      <c r="E1309" s="11" t="str">
        <f t="shared" si="232"/>
        <v>마</v>
      </c>
      <c r="F1309" s="11" t="str">
        <f t="shared" si="233"/>
        <v>저</v>
      </c>
      <c r="I1309" t="str">
        <f t="shared" si="223"/>
        <v/>
      </c>
      <c r="J1309" t="str">
        <f t="shared" si="224"/>
        <v/>
      </c>
      <c r="K1309" t="str">
        <f t="shared" si="225"/>
        <v/>
      </c>
      <c r="L1309">
        <f t="shared" si="226"/>
        <v>50.79</v>
      </c>
      <c r="AB1309">
        <f t="shared" si="228"/>
        <v>0.999409681227863</v>
      </c>
      <c r="AC1309">
        <f t="shared" si="229"/>
        <v>99.940968122786302</v>
      </c>
      <c r="AD1309">
        <f t="shared" si="230"/>
        <v>44.983083620357768</v>
      </c>
    </row>
    <row r="1310" spans="1:30" x14ac:dyDescent="0.45">
      <c r="A1310" t="s">
        <v>6517</v>
      </c>
      <c r="B1310">
        <v>50.76</v>
      </c>
      <c r="C1310">
        <f t="shared" si="227"/>
        <v>-3.0000000000001137E-2</v>
      </c>
      <c r="D1310" s="13" t="str">
        <f t="shared" si="231"/>
        <v/>
      </c>
      <c r="E1310" s="11" t="str">
        <f t="shared" si="232"/>
        <v>마</v>
      </c>
      <c r="F1310" s="11" t="str">
        <f t="shared" si="233"/>
        <v>저</v>
      </c>
      <c r="I1310" t="str">
        <f t="shared" si="223"/>
        <v/>
      </c>
      <c r="J1310" t="str">
        <f t="shared" si="224"/>
        <v/>
      </c>
      <c r="K1310" t="str">
        <f t="shared" si="225"/>
        <v/>
      </c>
      <c r="L1310">
        <f t="shared" si="226"/>
        <v>50.76</v>
      </c>
      <c r="AB1310">
        <f t="shared" si="228"/>
        <v>0.99940933254577669</v>
      </c>
      <c r="AC1310">
        <f t="shared" si="229"/>
        <v>99.940933254577672</v>
      </c>
      <c r="AD1310">
        <f t="shared" si="230"/>
        <v>44.983073625451617</v>
      </c>
    </row>
    <row r="1311" spans="1:30" x14ac:dyDescent="0.45">
      <c r="A1311" t="s">
        <v>6516</v>
      </c>
      <c r="B1311">
        <v>50.61</v>
      </c>
      <c r="C1311">
        <f t="shared" si="227"/>
        <v>-0.14999999999999858</v>
      </c>
      <c r="D1311" s="13" t="str">
        <f t="shared" si="231"/>
        <v/>
      </c>
      <c r="E1311" s="11" t="str">
        <f t="shared" si="232"/>
        <v>마</v>
      </c>
      <c r="F1311" s="11" t="str">
        <f t="shared" si="233"/>
        <v>저</v>
      </c>
      <c r="I1311" t="str">
        <f t="shared" si="223"/>
        <v/>
      </c>
      <c r="J1311" t="str">
        <f t="shared" si="224"/>
        <v/>
      </c>
      <c r="K1311" t="str">
        <f t="shared" si="225"/>
        <v/>
      </c>
      <c r="L1311">
        <f t="shared" si="226"/>
        <v>50.61</v>
      </c>
      <c r="AB1311">
        <f t="shared" si="228"/>
        <v>0.99704491725768329</v>
      </c>
      <c r="AC1311">
        <f t="shared" si="229"/>
        <v>99.704491725768335</v>
      </c>
      <c r="AD1311">
        <f t="shared" si="230"/>
        <v>44.915217908116361</v>
      </c>
    </row>
    <row r="1312" spans="1:30" x14ac:dyDescent="0.45">
      <c r="A1312" t="s">
        <v>6523</v>
      </c>
      <c r="B1312">
        <v>50.58</v>
      </c>
      <c r="C1312">
        <f t="shared" si="227"/>
        <v>-3.0000000000001137E-2</v>
      </c>
      <c r="D1312" s="13" t="str">
        <f t="shared" si="231"/>
        <v/>
      </c>
      <c r="E1312" s="11" t="str">
        <f t="shared" si="232"/>
        <v>마</v>
      </c>
      <c r="F1312" s="11" t="str">
        <f t="shared" si="233"/>
        <v>저</v>
      </c>
      <c r="I1312" t="str">
        <f t="shared" si="223"/>
        <v/>
      </c>
      <c r="J1312" t="str">
        <f t="shared" si="224"/>
        <v/>
      </c>
      <c r="K1312" t="str">
        <f t="shared" si="225"/>
        <v/>
      </c>
      <c r="L1312">
        <f t="shared" si="226"/>
        <v>50.58</v>
      </c>
      <c r="AB1312">
        <f t="shared" si="228"/>
        <v>0.999407231772377</v>
      </c>
      <c r="AC1312">
        <f t="shared" si="229"/>
        <v>99.9407231772377</v>
      </c>
      <c r="AD1312">
        <f t="shared" si="230"/>
        <v>44.983013407105126</v>
      </c>
    </row>
    <row r="1313" spans="1:30" x14ac:dyDescent="0.45">
      <c r="A1313" t="s">
        <v>6521</v>
      </c>
      <c r="B1313">
        <v>50.4</v>
      </c>
      <c r="C1313">
        <f t="shared" si="227"/>
        <v>-0.17999999999999972</v>
      </c>
      <c r="D1313" s="13" t="str">
        <f t="shared" si="231"/>
        <v/>
      </c>
      <c r="E1313" s="11" t="str">
        <f t="shared" si="232"/>
        <v>마</v>
      </c>
      <c r="F1313" s="11" t="str">
        <f t="shared" si="233"/>
        <v>저</v>
      </c>
      <c r="I1313" t="str">
        <f t="shared" si="223"/>
        <v/>
      </c>
      <c r="J1313" t="str">
        <f t="shared" si="224"/>
        <v/>
      </c>
      <c r="K1313" t="str">
        <f t="shared" si="225"/>
        <v/>
      </c>
      <c r="L1313">
        <f t="shared" si="226"/>
        <v>50.4</v>
      </c>
      <c r="AB1313">
        <f t="shared" si="228"/>
        <v>0.99644128113879005</v>
      </c>
      <c r="AC1313">
        <f t="shared" si="229"/>
        <v>99.644128113879006</v>
      </c>
      <c r="AD1313">
        <f t="shared" si="230"/>
        <v>44.897868593887708</v>
      </c>
    </row>
    <row r="1314" spans="1:30" x14ac:dyDescent="0.45">
      <c r="A1314" t="s">
        <v>6535</v>
      </c>
      <c r="B1314">
        <v>50.25</v>
      </c>
      <c r="C1314">
        <f t="shared" si="227"/>
        <v>-0.14999999999999858</v>
      </c>
      <c r="D1314" s="13" t="str">
        <f t="shared" si="231"/>
        <v/>
      </c>
      <c r="E1314" s="11" t="str">
        <f t="shared" si="232"/>
        <v>마</v>
      </c>
      <c r="F1314" s="11" t="str">
        <f t="shared" si="233"/>
        <v>저</v>
      </c>
      <c r="I1314" t="str">
        <f t="shared" si="223"/>
        <v/>
      </c>
      <c r="J1314" t="str">
        <f t="shared" si="224"/>
        <v/>
      </c>
      <c r="K1314" t="str">
        <f t="shared" si="225"/>
        <v/>
      </c>
      <c r="L1314">
        <f t="shared" si="226"/>
        <v>50.25</v>
      </c>
      <c r="AB1314">
        <f t="shared" si="228"/>
        <v>0.99702380952380953</v>
      </c>
      <c r="AC1314">
        <f t="shared" si="229"/>
        <v>99.702380952380949</v>
      </c>
      <c r="AD1314">
        <f t="shared" si="230"/>
        <v>44.914611420127372</v>
      </c>
    </row>
    <row r="1315" spans="1:30" x14ac:dyDescent="0.45">
      <c r="A1315" t="s">
        <v>6537</v>
      </c>
      <c r="B1315">
        <v>50.28</v>
      </c>
      <c r="C1315">
        <f t="shared" si="227"/>
        <v>3.0000000000001137E-2</v>
      </c>
      <c r="D1315" s="13" t="str">
        <f t="shared" si="231"/>
        <v/>
      </c>
      <c r="E1315" s="11" t="str">
        <f t="shared" si="232"/>
        <v>마</v>
      </c>
      <c r="F1315" s="11" t="str">
        <f t="shared" si="233"/>
        <v>저</v>
      </c>
      <c r="I1315" t="str">
        <f t="shared" si="223"/>
        <v/>
      </c>
      <c r="J1315" t="str">
        <f t="shared" si="224"/>
        <v/>
      </c>
      <c r="K1315" t="str">
        <f t="shared" si="225"/>
        <v/>
      </c>
      <c r="L1315">
        <f t="shared" si="226"/>
        <v>50.28</v>
      </c>
      <c r="AB1315">
        <f t="shared" si="228"/>
        <v>1.0005970149253731</v>
      </c>
      <c r="AC1315">
        <f t="shared" si="229"/>
        <v>100.05970149253731</v>
      </c>
      <c r="AD1315">
        <f t="shared" si="230"/>
        <v>45.017098113342968</v>
      </c>
    </row>
    <row r="1316" spans="1:30" x14ac:dyDescent="0.45">
      <c r="A1316" t="s">
        <v>6542</v>
      </c>
      <c r="B1316">
        <v>50.04</v>
      </c>
      <c r="C1316">
        <f t="shared" si="227"/>
        <v>-0.24000000000000199</v>
      </c>
      <c r="D1316" s="13" t="str">
        <f t="shared" si="231"/>
        <v/>
      </c>
      <c r="E1316" s="11" t="str">
        <f t="shared" si="232"/>
        <v>마</v>
      </c>
      <c r="F1316" s="11" t="str">
        <f t="shared" si="233"/>
        <v>저</v>
      </c>
      <c r="I1316" t="str">
        <f t="shared" si="223"/>
        <v/>
      </c>
      <c r="J1316" t="str">
        <f t="shared" si="224"/>
        <v/>
      </c>
      <c r="K1316" t="str">
        <f t="shared" si="225"/>
        <v/>
      </c>
      <c r="L1316">
        <f t="shared" si="226"/>
        <v>50.04</v>
      </c>
      <c r="AB1316">
        <f t="shared" si="228"/>
        <v>0.99522673031026254</v>
      </c>
      <c r="AC1316">
        <f t="shared" si="229"/>
        <v>99.522673031026258</v>
      </c>
      <c r="AD1316">
        <f t="shared" si="230"/>
        <v>44.862929018645346</v>
      </c>
    </row>
    <row r="1317" spans="1:30" x14ac:dyDescent="0.45">
      <c r="A1317" t="s">
        <v>6546</v>
      </c>
      <c r="B1317">
        <v>50.55</v>
      </c>
      <c r="C1317">
        <f t="shared" si="227"/>
        <v>0.50999999999999801</v>
      </c>
      <c r="D1317" s="13" t="str">
        <f t="shared" si="231"/>
        <v/>
      </c>
      <c r="E1317" s="11" t="str">
        <f t="shared" si="232"/>
        <v>마</v>
      </c>
      <c r="F1317" s="11" t="str">
        <f t="shared" si="233"/>
        <v>저</v>
      </c>
      <c r="I1317" t="str">
        <f t="shared" si="223"/>
        <v/>
      </c>
      <c r="J1317" t="str">
        <f t="shared" si="224"/>
        <v/>
      </c>
      <c r="K1317" t="str">
        <f t="shared" si="225"/>
        <v/>
      </c>
      <c r="L1317">
        <f t="shared" si="226"/>
        <v>50.55</v>
      </c>
      <c r="AB1317">
        <f t="shared" si="228"/>
        <v>1.0101918465227817</v>
      </c>
      <c r="AC1317">
        <f t="shared" si="229"/>
        <v>101.01918465227817</v>
      </c>
      <c r="AD1317">
        <f t="shared" si="230"/>
        <v>45.29049206853567</v>
      </c>
    </row>
    <row r="1318" spans="1:30" x14ac:dyDescent="0.45">
      <c r="A1318" t="s">
        <v>6545</v>
      </c>
      <c r="B1318">
        <v>81.510000000000005</v>
      </c>
      <c r="C1318">
        <f t="shared" si="227"/>
        <v>30.960000000000008</v>
      </c>
      <c r="D1318" s="13" t="str">
        <f t="shared" si="231"/>
        <v>변곡점</v>
      </c>
      <c r="E1318" s="11" t="str">
        <f t="shared" si="232"/>
        <v>플</v>
      </c>
      <c r="F1318" s="11" t="str">
        <f t="shared" si="233"/>
        <v>고</v>
      </c>
      <c r="I1318">
        <f t="shared" si="223"/>
        <v>81.510000000000005</v>
      </c>
      <c r="J1318" t="str">
        <f t="shared" si="224"/>
        <v/>
      </c>
      <c r="K1318" t="str">
        <f t="shared" si="225"/>
        <v/>
      </c>
      <c r="L1318" t="str">
        <f t="shared" si="226"/>
        <v/>
      </c>
      <c r="AB1318">
        <f t="shared" si="228"/>
        <v>1.6124629080118695</v>
      </c>
      <c r="AC1318">
        <f t="shared" si="229"/>
        <v>161.24629080118694</v>
      </c>
      <c r="AD1318">
        <f t="shared" si="230"/>
        <v>58.194080753490994</v>
      </c>
    </row>
    <row r="1319" spans="1:30" x14ac:dyDescent="0.45">
      <c r="A1319" t="s">
        <v>6551</v>
      </c>
      <c r="B1319">
        <v>82.65</v>
      </c>
      <c r="C1319">
        <f t="shared" si="227"/>
        <v>1.1400000000000006</v>
      </c>
      <c r="D1319" s="13" t="str">
        <f t="shared" si="231"/>
        <v/>
      </c>
      <c r="E1319" s="11" t="str">
        <f t="shared" si="232"/>
        <v>플</v>
      </c>
      <c r="F1319" s="11" t="str">
        <f t="shared" si="233"/>
        <v>저</v>
      </c>
      <c r="I1319" t="str">
        <f t="shared" si="223"/>
        <v/>
      </c>
      <c r="J1319">
        <f t="shared" si="224"/>
        <v>82.65</v>
      </c>
      <c r="K1319" t="str">
        <f t="shared" si="225"/>
        <v/>
      </c>
      <c r="L1319" t="str">
        <f t="shared" si="226"/>
        <v/>
      </c>
      <c r="AB1319">
        <f t="shared" si="228"/>
        <v>1.013986013986014</v>
      </c>
      <c r="AC1319">
        <f t="shared" si="229"/>
        <v>101.3986013986014</v>
      </c>
      <c r="AD1319">
        <f t="shared" si="230"/>
        <v>45.397880961834595</v>
      </c>
    </row>
    <row r="1320" spans="1:30" x14ac:dyDescent="0.45">
      <c r="A1320" t="s">
        <v>6563</v>
      </c>
      <c r="B1320">
        <v>83.13</v>
      </c>
      <c r="C1320">
        <f t="shared" si="227"/>
        <v>0.47999999999998977</v>
      </c>
      <c r="D1320" s="13" t="str">
        <f t="shared" si="231"/>
        <v/>
      </c>
      <c r="E1320" s="11" t="str">
        <f t="shared" si="232"/>
        <v>플</v>
      </c>
      <c r="F1320" s="11" t="str">
        <f t="shared" si="233"/>
        <v>저</v>
      </c>
      <c r="I1320" t="str">
        <f t="shared" si="223"/>
        <v/>
      </c>
      <c r="J1320">
        <f t="shared" si="224"/>
        <v>83.13</v>
      </c>
      <c r="K1320" t="str">
        <f t="shared" si="225"/>
        <v/>
      </c>
      <c r="L1320" t="str">
        <f t="shared" si="226"/>
        <v/>
      </c>
      <c r="AB1320">
        <f t="shared" si="228"/>
        <v>1.0058076225045371</v>
      </c>
      <c r="AC1320">
        <f t="shared" si="229"/>
        <v>100.58076225045372</v>
      </c>
      <c r="AD1320">
        <f t="shared" si="230"/>
        <v>45.165893939640888</v>
      </c>
    </row>
    <row r="1321" spans="1:30" x14ac:dyDescent="0.45">
      <c r="A1321" t="s">
        <v>6558</v>
      </c>
      <c r="B1321">
        <v>53.1</v>
      </c>
      <c r="C1321">
        <f t="shared" si="227"/>
        <v>-30.029999999999994</v>
      </c>
      <c r="D1321" s="13" t="str">
        <f t="shared" si="231"/>
        <v>변곡점</v>
      </c>
      <c r="E1321" s="11" t="str">
        <f t="shared" si="232"/>
        <v>마</v>
      </c>
      <c r="F1321" s="11" t="str">
        <f t="shared" si="233"/>
        <v>고</v>
      </c>
      <c r="I1321" t="str">
        <f t="shared" si="223"/>
        <v/>
      </c>
      <c r="J1321" t="str">
        <f t="shared" si="224"/>
        <v/>
      </c>
      <c r="K1321">
        <f t="shared" si="225"/>
        <v>53.1</v>
      </c>
      <c r="L1321" t="str">
        <f t="shared" si="226"/>
        <v/>
      </c>
      <c r="AB1321">
        <f t="shared" si="228"/>
        <v>0.63875857091302779</v>
      </c>
      <c r="AC1321">
        <f t="shared" si="229"/>
        <v>63.875857091302777</v>
      </c>
      <c r="AD1321">
        <f t="shared" si="230"/>
        <v>32.568754462527011</v>
      </c>
    </row>
    <row r="1322" spans="1:30" x14ac:dyDescent="0.45">
      <c r="A1322" t="s">
        <v>6575</v>
      </c>
      <c r="B1322">
        <v>52.68</v>
      </c>
      <c r="C1322">
        <f t="shared" si="227"/>
        <v>-0.42000000000000171</v>
      </c>
      <c r="D1322" s="13" t="str">
        <f t="shared" si="231"/>
        <v/>
      </c>
      <c r="E1322" s="11" t="str">
        <f t="shared" si="232"/>
        <v>마</v>
      </c>
      <c r="F1322" s="11" t="str">
        <f t="shared" si="233"/>
        <v>저</v>
      </c>
      <c r="I1322" t="str">
        <f t="shared" si="223"/>
        <v/>
      </c>
      <c r="J1322" t="str">
        <f t="shared" si="224"/>
        <v/>
      </c>
      <c r="K1322" t="str">
        <f t="shared" si="225"/>
        <v/>
      </c>
      <c r="L1322">
        <f t="shared" si="226"/>
        <v>52.68</v>
      </c>
      <c r="AB1322">
        <f t="shared" si="228"/>
        <v>0.99209039548022593</v>
      </c>
      <c r="AC1322">
        <f t="shared" si="229"/>
        <v>99.209039548022588</v>
      </c>
      <c r="AD1322">
        <f t="shared" si="230"/>
        <v>44.772508026659956</v>
      </c>
    </row>
    <row r="1323" spans="1:30" x14ac:dyDescent="0.45">
      <c r="A1323" t="s">
        <v>6573</v>
      </c>
      <c r="B1323">
        <v>52.53</v>
      </c>
      <c r="C1323">
        <f t="shared" si="227"/>
        <v>-0.14999999999999858</v>
      </c>
      <c r="D1323" s="13" t="str">
        <f t="shared" si="231"/>
        <v/>
      </c>
      <c r="E1323" s="11" t="str">
        <f t="shared" si="232"/>
        <v>마</v>
      </c>
      <c r="F1323" s="11" t="str">
        <f t="shared" si="233"/>
        <v>저</v>
      </c>
      <c r="I1323" t="str">
        <f t="shared" si="223"/>
        <v/>
      </c>
      <c r="J1323" t="str">
        <f t="shared" si="224"/>
        <v/>
      </c>
      <c r="K1323" t="str">
        <f t="shared" si="225"/>
        <v/>
      </c>
      <c r="L1323">
        <f t="shared" si="226"/>
        <v>52.53</v>
      </c>
      <c r="AB1323">
        <f t="shared" si="228"/>
        <v>0.99715261958997725</v>
      </c>
      <c r="AC1323">
        <f t="shared" si="229"/>
        <v>99.715261958997729</v>
      </c>
      <c r="AD1323">
        <f t="shared" si="230"/>
        <v>44.918312317234324</v>
      </c>
    </row>
    <row r="1324" spans="1:30" x14ac:dyDescent="0.45">
      <c r="A1324" t="s">
        <v>6582</v>
      </c>
      <c r="B1324">
        <v>52.47</v>
      </c>
      <c r="C1324">
        <f t="shared" si="227"/>
        <v>-6.0000000000002274E-2</v>
      </c>
      <c r="D1324" s="13" t="str">
        <f t="shared" si="231"/>
        <v/>
      </c>
      <c r="E1324" s="11" t="str">
        <f t="shared" si="232"/>
        <v>마</v>
      </c>
      <c r="F1324" s="11" t="str">
        <f t="shared" si="233"/>
        <v>저</v>
      </c>
      <c r="I1324" t="str">
        <f t="shared" si="223"/>
        <v/>
      </c>
      <c r="J1324" t="str">
        <f t="shared" si="224"/>
        <v/>
      </c>
      <c r="K1324" t="str">
        <f t="shared" si="225"/>
        <v/>
      </c>
      <c r="L1324">
        <f t="shared" si="226"/>
        <v>52.47</v>
      </c>
      <c r="AB1324">
        <f t="shared" si="228"/>
        <v>0.99885779554540255</v>
      </c>
      <c r="AC1324">
        <f t="shared" si="229"/>
        <v>99.88577955454025</v>
      </c>
      <c r="AD1324">
        <f t="shared" si="230"/>
        <v>44.967259558127537</v>
      </c>
    </row>
    <row r="1325" spans="1:30" x14ac:dyDescent="0.45">
      <c r="A1325" t="s">
        <v>6581</v>
      </c>
      <c r="B1325">
        <v>52.29</v>
      </c>
      <c r="C1325">
        <f t="shared" si="227"/>
        <v>-0.17999999999999972</v>
      </c>
      <c r="D1325" s="13" t="str">
        <f t="shared" si="231"/>
        <v/>
      </c>
      <c r="E1325" s="11" t="str">
        <f t="shared" si="232"/>
        <v>마</v>
      </c>
      <c r="F1325" s="11" t="str">
        <f t="shared" si="233"/>
        <v>저</v>
      </c>
      <c r="I1325" t="str">
        <f t="shared" si="223"/>
        <v/>
      </c>
      <c r="J1325" t="str">
        <f t="shared" si="224"/>
        <v/>
      </c>
      <c r="K1325" t="str">
        <f t="shared" si="225"/>
        <v/>
      </c>
      <c r="L1325">
        <f t="shared" si="226"/>
        <v>52.29</v>
      </c>
      <c r="AB1325">
        <f t="shared" si="228"/>
        <v>0.99656946826758153</v>
      </c>
      <c r="AC1325">
        <f t="shared" si="229"/>
        <v>99.656946826758158</v>
      </c>
      <c r="AD1325">
        <f t="shared" si="230"/>
        <v>44.901553740327763</v>
      </c>
    </row>
    <row r="1326" spans="1:30" x14ac:dyDescent="0.45">
      <c r="A1326" t="s">
        <v>6592</v>
      </c>
      <c r="B1326">
        <v>52.26</v>
      </c>
      <c r="C1326">
        <f t="shared" si="227"/>
        <v>-3.0000000000001137E-2</v>
      </c>
      <c r="D1326" s="13" t="str">
        <f t="shared" si="231"/>
        <v/>
      </c>
      <c r="E1326" s="11" t="str">
        <f t="shared" si="232"/>
        <v>마</v>
      </c>
      <c r="F1326" s="11" t="str">
        <f t="shared" si="233"/>
        <v>저</v>
      </c>
      <c r="I1326" t="str">
        <f t="shared" si="223"/>
        <v/>
      </c>
      <c r="J1326" t="str">
        <f t="shared" si="224"/>
        <v/>
      </c>
      <c r="K1326" t="str">
        <f t="shared" si="225"/>
        <v/>
      </c>
      <c r="L1326">
        <f t="shared" si="226"/>
        <v>52.26</v>
      </c>
      <c r="AB1326">
        <f t="shared" si="228"/>
        <v>0.99942627653471028</v>
      </c>
      <c r="AC1326">
        <f t="shared" si="229"/>
        <v>99.942627653471021</v>
      </c>
      <c r="AD1326">
        <f t="shared" si="230"/>
        <v>44.98355931766411</v>
      </c>
    </row>
    <row r="1327" spans="1:30" x14ac:dyDescent="0.45">
      <c r="A1327" t="s">
        <v>6588</v>
      </c>
      <c r="B1327">
        <v>51.3</v>
      </c>
      <c r="C1327">
        <f t="shared" si="227"/>
        <v>-0.96000000000000085</v>
      </c>
      <c r="D1327" s="13" t="str">
        <f t="shared" si="231"/>
        <v/>
      </c>
      <c r="E1327" s="11" t="str">
        <f t="shared" si="232"/>
        <v>마</v>
      </c>
      <c r="F1327" s="11" t="str">
        <f t="shared" si="233"/>
        <v>저</v>
      </c>
      <c r="I1327" t="str">
        <f t="shared" si="223"/>
        <v/>
      </c>
      <c r="J1327" t="str">
        <f t="shared" si="224"/>
        <v/>
      </c>
      <c r="K1327" t="str">
        <f t="shared" si="225"/>
        <v/>
      </c>
      <c r="L1327">
        <f t="shared" si="226"/>
        <v>51.3</v>
      </c>
      <c r="AB1327">
        <f t="shared" si="228"/>
        <v>0.98163030998851897</v>
      </c>
      <c r="AC1327">
        <f t="shared" si="229"/>
        <v>98.163030998851895</v>
      </c>
      <c r="AD1327">
        <f t="shared" si="230"/>
        <v>44.468884000887115</v>
      </c>
    </row>
    <row r="1328" spans="1:30" x14ac:dyDescent="0.45">
      <c r="A1328" t="s">
        <v>6602</v>
      </c>
      <c r="B1328">
        <v>51.3</v>
      </c>
      <c r="C1328">
        <f t="shared" si="227"/>
        <v>0</v>
      </c>
      <c r="D1328" s="13" t="str">
        <f t="shared" si="231"/>
        <v/>
      </c>
      <c r="E1328" s="11" t="str">
        <f t="shared" si="232"/>
        <v>마</v>
      </c>
      <c r="F1328" s="11" t="str">
        <f t="shared" si="233"/>
        <v>저</v>
      </c>
      <c r="I1328" t="str">
        <f t="shared" si="223"/>
        <v/>
      </c>
      <c r="J1328" t="str">
        <f t="shared" si="224"/>
        <v/>
      </c>
      <c r="K1328" t="str">
        <f t="shared" si="225"/>
        <v/>
      </c>
      <c r="L1328">
        <f t="shared" si="226"/>
        <v>51.3</v>
      </c>
      <c r="AB1328">
        <f t="shared" si="228"/>
        <v>1</v>
      </c>
      <c r="AC1328">
        <f t="shared" si="229"/>
        <v>100</v>
      </c>
      <c r="AD1328">
        <f t="shared" si="230"/>
        <v>45</v>
      </c>
    </row>
    <row r="1329" spans="1:30" x14ac:dyDescent="0.45">
      <c r="A1329" t="s">
        <v>6598</v>
      </c>
      <c r="B1329">
        <v>51.3</v>
      </c>
      <c r="C1329">
        <f t="shared" si="227"/>
        <v>0</v>
      </c>
      <c r="D1329" s="13" t="str">
        <f t="shared" si="231"/>
        <v/>
      </c>
      <c r="E1329" s="11" t="str">
        <f t="shared" si="232"/>
        <v>마</v>
      </c>
      <c r="F1329" s="11" t="str">
        <f t="shared" si="233"/>
        <v>저</v>
      </c>
      <c r="I1329" t="str">
        <f t="shared" si="223"/>
        <v/>
      </c>
      <c r="J1329" t="str">
        <f t="shared" si="224"/>
        <v/>
      </c>
      <c r="K1329" t="str">
        <f t="shared" si="225"/>
        <v/>
      </c>
      <c r="L1329">
        <f t="shared" si="226"/>
        <v>51.3</v>
      </c>
      <c r="AB1329">
        <f t="shared" si="228"/>
        <v>1</v>
      </c>
      <c r="AC1329">
        <f t="shared" si="229"/>
        <v>100</v>
      </c>
      <c r="AD1329">
        <f t="shared" si="230"/>
        <v>45</v>
      </c>
    </row>
    <row r="1330" spans="1:30" x14ac:dyDescent="0.45">
      <c r="A1330" t="s">
        <v>6611</v>
      </c>
      <c r="B1330">
        <v>51.06</v>
      </c>
      <c r="C1330">
        <f t="shared" si="227"/>
        <v>-0.23999999999999488</v>
      </c>
      <c r="D1330" s="13" t="str">
        <f t="shared" si="231"/>
        <v/>
      </c>
      <c r="E1330" s="11" t="str">
        <f t="shared" si="232"/>
        <v>마</v>
      </c>
      <c r="F1330" s="11" t="str">
        <f t="shared" si="233"/>
        <v>저</v>
      </c>
      <c r="I1330" t="str">
        <f t="shared" si="223"/>
        <v/>
      </c>
      <c r="J1330" t="str">
        <f t="shared" si="224"/>
        <v/>
      </c>
      <c r="K1330" t="str">
        <f t="shared" si="225"/>
        <v/>
      </c>
      <c r="L1330">
        <f t="shared" si="226"/>
        <v>51.06</v>
      </c>
      <c r="AB1330">
        <f t="shared" si="228"/>
        <v>0.99532163742690072</v>
      </c>
      <c r="AC1330">
        <f t="shared" si="229"/>
        <v>99.532163742690074</v>
      </c>
      <c r="AD1330">
        <f t="shared" si="230"/>
        <v>44.865660786589189</v>
      </c>
    </row>
    <row r="1331" spans="1:30" x14ac:dyDescent="0.45">
      <c r="A1331" t="s">
        <v>6606</v>
      </c>
      <c r="B1331">
        <v>51.09</v>
      </c>
      <c r="C1331">
        <f t="shared" si="227"/>
        <v>3.0000000000001137E-2</v>
      </c>
      <c r="D1331" s="13" t="str">
        <f t="shared" si="231"/>
        <v/>
      </c>
      <c r="E1331" s="11" t="str">
        <f t="shared" si="232"/>
        <v>마</v>
      </c>
      <c r="F1331" s="11" t="str">
        <f t="shared" si="233"/>
        <v>저</v>
      </c>
      <c r="I1331" t="str">
        <f t="shared" si="223"/>
        <v/>
      </c>
      <c r="J1331" t="str">
        <f t="shared" si="224"/>
        <v/>
      </c>
      <c r="K1331" t="str">
        <f t="shared" si="225"/>
        <v/>
      </c>
      <c r="L1331">
        <f t="shared" si="226"/>
        <v>51.09</v>
      </c>
      <c r="AB1331">
        <f t="shared" si="228"/>
        <v>1.000587544065805</v>
      </c>
      <c r="AC1331">
        <f t="shared" si="229"/>
        <v>100.05875440658049</v>
      </c>
      <c r="AD1331">
        <f t="shared" si="230"/>
        <v>45.016826953851933</v>
      </c>
    </row>
    <row r="1332" spans="1:30" x14ac:dyDescent="0.45">
      <c r="A1332" t="s">
        <v>6607</v>
      </c>
      <c r="B1332">
        <v>51.03</v>
      </c>
      <c r="C1332">
        <f t="shared" si="227"/>
        <v>-6.0000000000002274E-2</v>
      </c>
      <c r="D1332" s="13" t="str">
        <f t="shared" si="231"/>
        <v/>
      </c>
      <c r="E1332" s="11" t="str">
        <f t="shared" si="232"/>
        <v>마</v>
      </c>
      <c r="F1332" s="11" t="str">
        <f t="shared" si="233"/>
        <v>저</v>
      </c>
      <c r="I1332" t="str">
        <f t="shared" si="223"/>
        <v/>
      </c>
      <c r="J1332" t="str">
        <f t="shared" si="224"/>
        <v/>
      </c>
      <c r="K1332" t="str">
        <f t="shared" si="225"/>
        <v/>
      </c>
      <c r="L1332">
        <f t="shared" si="226"/>
        <v>51.03</v>
      </c>
      <c r="AB1332">
        <f t="shared" si="228"/>
        <v>0.99882560187903691</v>
      </c>
      <c r="AC1332">
        <f t="shared" si="229"/>
        <v>99.882560187903692</v>
      </c>
      <c r="AD1332">
        <f t="shared" si="230"/>
        <v>44.966336208625094</v>
      </c>
    </row>
    <row r="1333" spans="1:30" x14ac:dyDescent="0.45">
      <c r="A1333" t="s">
        <v>6615</v>
      </c>
      <c r="B1333">
        <v>51</v>
      </c>
      <c r="C1333">
        <f t="shared" si="227"/>
        <v>-3.0000000000001137E-2</v>
      </c>
      <c r="D1333" s="13" t="str">
        <f t="shared" si="231"/>
        <v/>
      </c>
      <c r="E1333" s="11" t="str">
        <f t="shared" si="232"/>
        <v>마</v>
      </c>
      <c r="F1333" s="11" t="str">
        <f t="shared" si="233"/>
        <v>저</v>
      </c>
      <c r="I1333" t="str">
        <f t="shared" si="223"/>
        <v/>
      </c>
      <c r="J1333" t="str">
        <f t="shared" si="224"/>
        <v/>
      </c>
      <c r="K1333" t="str">
        <f t="shared" si="225"/>
        <v/>
      </c>
      <c r="L1333">
        <f t="shared" si="226"/>
        <v>51</v>
      </c>
      <c r="AB1333">
        <f t="shared" si="228"/>
        <v>0.99941211052322165</v>
      </c>
      <c r="AC1333">
        <f t="shared" si="229"/>
        <v>99.94121105232216</v>
      </c>
      <c r="AD1333">
        <f t="shared" si="230"/>
        <v>44.983153255553681</v>
      </c>
    </row>
    <row r="1334" spans="1:30" x14ac:dyDescent="0.45">
      <c r="A1334" t="s">
        <v>6618</v>
      </c>
      <c r="B1334">
        <v>50.79</v>
      </c>
      <c r="C1334">
        <f t="shared" si="227"/>
        <v>-0.21000000000000085</v>
      </c>
      <c r="D1334" s="13" t="str">
        <f t="shared" si="231"/>
        <v/>
      </c>
      <c r="E1334" s="11" t="str">
        <f t="shared" si="232"/>
        <v>마</v>
      </c>
      <c r="F1334" s="11" t="str">
        <f t="shared" si="233"/>
        <v>저</v>
      </c>
      <c r="I1334" t="str">
        <f t="shared" si="223"/>
        <v/>
      </c>
      <c r="J1334" t="str">
        <f t="shared" si="224"/>
        <v/>
      </c>
      <c r="K1334" t="str">
        <f t="shared" si="225"/>
        <v/>
      </c>
      <c r="L1334">
        <f t="shared" si="226"/>
        <v>50.79</v>
      </c>
      <c r="AB1334">
        <f t="shared" si="228"/>
        <v>0.99588235294117644</v>
      </c>
      <c r="AC1334">
        <f t="shared" si="229"/>
        <v>99.588235294117638</v>
      </c>
      <c r="AD1334">
        <f t="shared" si="230"/>
        <v>44.88179490492994</v>
      </c>
    </row>
    <row r="1335" spans="1:30" x14ac:dyDescent="0.45">
      <c r="A1335" t="s">
        <v>6627</v>
      </c>
      <c r="B1335">
        <v>50.91</v>
      </c>
      <c r="C1335">
        <f t="shared" si="227"/>
        <v>0.11999999999999744</v>
      </c>
      <c r="D1335" s="13" t="str">
        <f t="shared" si="231"/>
        <v/>
      </c>
      <c r="E1335" s="11" t="str">
        <f t="shared" si="232"/>
        <v>마</v>
      </c>
      <c r="F1335" s="11" t="str">
        <f t="shared" si="233"/>
        <v>저</v>
      </c>
      <c r="I1335" t="str">
        <f t="shared" si="223"/>
        <v/>
      </c>
      <c r="J1335" t="str">
        <f t="shared" si="224"/>
        <v/>
      </c>
      <c r="K1335" t="str">
        <f t="shared" si="225"/>
        <v/>
      </c>
      <c r="L1335">
        <f t="shared" si="226"/>
        <v>50.91</v>
      </c>
      <c r="AB1335">
        <f t="shared" si="228"/>
        <v>1.002362669816893</v>
      </c>
      <c r="AC1335">
        <f t="shared" si="229"/>
        <v>100.2362669816893</v>
      </c>
      <c r="AD1335">
        <f t="shared" si="230"/>
        <v>45.067605608168591</v>
      </c>
    </row>
    <row r="1336" spans="1:30" x14ac:dyDescent="0.45">
      <c r="A1336" t="s">
        <v>6623</v>
      </c>
      <c r="B1336">
        <v>50.67</v>
      </c>
      <c r="C1336">
        <f t="shared" si="227"/>
        <v>-0.23999999999999488</v>
      </c>
      <c r="D1336" s="13" t="str">
        <f t="shared" si="231"/>
        <v/>
      </c>
      <c r="E1336" s="11" t="str">
        <f t="shared" si="232"/>
        <v>마</v>
      </c>
      <c r="F1336" s="11" t="str">
        <f t="shared" si="233"/>
        <v>저</v>
      </c>
      <c r="I1336" t="str">
        <f t="shared" si="223"/>
        <v/>
      </c>
      <c r="J1336" t="str">
        <f t="shared" si="224"/>
        <v/>
      </c>
      <c r="K1336" t="str">
        <f t="shared" si="225"/>
        <v/>
      </c>
      <c r="L1336">
        <f t="shared" si="226"/>
        <v>50.67</v>
      </c>
      <c r="AB1336">
        <f t="shared" si="228"/>
        <v>0.99528579846788456</v>
      </c>
      <c r="AC1336">
        <f t="shared" si="229"/>
        <v>99.52857984678846</v>
      </c>
      <c r="AD1336">
        <f t="shared" si="230"/>
        <v>44.864629242997978</v>
      </c>
    </row>
    <row r="1337" spans="1:30" x14ac:dyDescent="0.45">
      <c r="A1337" t="s">
        <v>6631</v>
      </c>
      <c r="B1337">
        <v>50.55</v>
      </c>
      <c r="C1337">
        <f t="shared" si="227"/>
        <v>-0.12000000000000455</v>
      </c>
      <c r="D1337" s="13" t="str">
        <f t="shared" si="231"/>
        <v/>
      </c>
      <c r="E1337" s="11" t="str">
        <f t="shared" si="232"/>
        <v>마</v>
      </c>
      <c r="F1337" s="11" t="str">
        <f t="shared" si="233"/>
        <v>저</v>
      </c>
      <c r="I1337" t="str">
        <f t="shared" si="223"/>
        <v/>
      </c>
      <c r="J1337" t="str">
        <f t="shared" si="224"/>
        <v/>
      </c>
      <c r="K1337" t="str">
        <f t="shared" si="225"/>
        <v/>
      </c>
      <c r="L1337">
        <f t="shared" si="226"/>
        <v>50.55</v>
      </c>
      <c r="AB1337">
        <f t="shared" si="228"/>
        <v>0.99763173475429234</v>
      </c>
      <c r="AC1337">
        <f t="shared" si="229"/>
        <v>99.763173475429241</v>
      </c>
      <c r="AD1337">
        <f t="shared" si="230"/>
        <v>44.932073796478846</v>
      </c>
    </row>
    <row r="1338" spans="1:30" x14ac:dyDescent="0.45">
      <c r="A1338" t="s">
        <v>6637</v>
      </c>
      <c r="B1338">
        <v>50.55</v>
      </c>
      <c r="C1338">
        <f t="shared" si="227"/>
        <v>0</v>
      </c>
      <c r="D1338" s="13" t="str">
        <f t="shared" si="231"/>
        <v/>
      </c>
      <c r="E1338" s="11" t="str">
        <f t="shared" si="232"/>
        <v>마</v>
      </c>
      <c r="F1338" s="11" t="str">
        <f t="shared" si="233"/>
        <v>저</v>
      </c>
      <c r="I1338" t="str">
        <f t="shared" si="223"/>
        <v/>
      </c>
      <c r="J1338" t="str">
        <f t="shared" si="224"/>
        <v/>
      </c>
      <c r="K1338" t="str">
        <f t="shared" si="225"/>
        <v/>
      </c>
      <c r="L1338">
        <f t="shared" si="226"/>
        <v>50.55</v>
      </c>
      <c r="AB1338">
        <f t="shared" si="228"/>
        <v>1</v>
      </c>
      <c r="AC1338">
        <f t="shared" si="229"/>
        <v>100</v>
      </c>
      <c r="AD1338">
        <f t="shared" si="230"/>
        <v>45</v>
      </c>
    </row>
    <row r="1339" spans="1:30" x14ac:dyDescent="0.45">
      <c r="A1339" t="s">
        <v>6636</v>
      </c>
      <c r="B1339">
        <v>50.4</v>
      </c>
      <c r="C1339">
        <f t="shared" si="227"/>
        <v>-0.14999999999999858</v>
      </c>
      <c r="D1339" s="13" t="str">
        <f t="shared" si="231"/>
        <v/>
      </c>
      <c r="E1339" s="11" t="str">
        <f t="shared" si="232"/>
        <v>마</v>
      </c>
      <c r="F1339" s="11" t="str">
        <f t="shared" si="233"/>
        <v>저</v>
      </c>
      <c r="I1339" t="str">
        <f t="shared" si="223"/>
        <v/>
      </c>
      <c r="J1339" t="str">
        <f t="shared" si="224"/>
        <v/>
      </c>
      <c r="K1339" t="str">
        <f t="shared" si="225"/>
        <v/>
      </c>
      <c r="L1339">
        <f t="shared" si="226"/>
        <v>50.4</v>
      </c>
      <c r="AB1339">
        <f t="shared" si="228"/>
        <v>0.9970326409495549</v>
      </c>
      <c r="AC1339">
        <f t="shared" si="229"/>
        <v>99.703264094955486</v>
      </c>
      <c r="AD1339">
        <f t="shared" si="230"/>
        <v>44.914865174819795</v>
      </c>
    </row>
    <row r="1340" spans="1:30" x14ac:dyDescent="0.45">
      <c r="A1340" t="s">
        <v>6640</v>
      </c>
      <c r="B1340">
        <v>50.34</v>
      </c>
      <c r="C1340">
        <f t="shared" si="227"/>
        <v>-5.9999999999995168E-2</v>
      </c>
      <c r="D1340" s="13" t="str">
        <f t="shared" si="231"/>
        <v/>
      </c>
      <c r="E1340" s="11" t="str">
        <f t="shared" si="232"/>
        <v>마</v>
      </c>
      <c r="F1340" s="11" t="str">
        <f t="shared" si="233"/>
        <v>저</v>
      </c>
      <c r="I1340" t="str">
        <f t="shared" si="223"/>
        <v/>
      </c>
      <c r="J1340" t="str">
        <f t="shared" si="224"/>
        <v/>
      </c>
      <c r="K1340" t="str">
        <f t="shared" si="225"/>
        <v/>
      </c>
      <c r="L1340">
        <f t="shared" si="226"/>
        <v>50.34</v>
      </c>
      <c r="AB1340">
        <f t="shared" si="228"/>
        <v>0.99880952380952392</v>
      </c>
      <c r="AC1340">
        <f t="shared" si="229"/>
        <v>99.880952380952394</v>
      </c>
      <c r="AD1340">
        <f t="shared" si="230"/>
        <v>44.965875060906356</v>
      </c>
    </row>
    <row r="1341" spans="1:30" x14ac:dyDescent="0.45">
      <c r="A1341" t="s">
        <v>6641</v>
      </c>
      <c r="B1341">
        <v>50.16</v>
      </c>
      <c r="C1341">
        <f t="shared" si="227"/>
        <v>-0.18000000000000682</v>
      </c>
      <c r="D1341" s="13" t="str">
        <f t="shared" si="231"/>
        <v/>
      </c>
      <c r="E1341" s="11" t="str">
        <f t="shared" si="232"/>
        <v>마</v>
      </c>
      <c r="F1341" s="11" t="str">
        <f t="shared" si="233"/>
        <v>저</v>
      </c>
      <c r="I1341" t="str">
        <f t="shared" si="223"/>
        <v/>
      </c>
      <c r="J1341" t="str">
        <f t="shared" si="224"/>
        <v/>
      </c>
      <c r="K1341" t="str">
        <f t="shared" si="225"/>
        <v/>
      </c>
      <c r="L1341">
        <f t="shared" si="226"/>
        <v>50.16</v>
      </c>
      <c r="AB1341">
        <f t="shared" si="228"/>
        <v>0.99642431466030978</v>
      </c>
      <c r="AC1341">
        <f t="shared" si="229"/>
        <v>99.642431466030985</v>
      </c>
      <c r="AD1341">
        <f t="shared" si="230"/>
        <v>44.897380803138013</v>
      </c>
    </row>
    <row r="1342" spans="1:30" x14ac:dyDescent="0.45">
      <c r="A1342" t="s">
        <v>6651</v>
      </c>
      <c r="B1342">
        <v>50.25</v>
      </c>
      <c r="C1342">
        <f t="shared" si="227"/>
        <v>9.0000000000003411E-2</v>
      </c>
      <c r="D1342" s="13" t="str">
        <f t="shared" si="231"/>
        <v/>
      </c>
      <c r="E1342" s="11" t="str">
        <f t="shared" si="232"/>
        <v>마</v>
      </c>
      <c r="F1342" s="11" t="str">
        <f t="shared" si="233"/>
        <v>저</v>
      </c>
      <c r="I1342" t="str">
        <f t="shared" si="223"/>
        <v/>
      </c>
      <c r="J1342" t="str">
        <f t="shared" si="224"/>
        <v/>
      </c>
      <c r="K1342" t="str">
        <f t="shared" si="225"/>
        <v/>
      </c>
      <c r="L1342">
        <f t="shared" si="226"/>
        <v>50.25</v>
      </c>
      <c r="AB1342">
        <f t="shared" si="228"/>
        <v>1.0017942583732058</v>
      </c>
      <c r="AC1342">
        <f t="shared" si="229"/>
        <v>100.17942583732058</v>
      </c>
      <c r="AD1342">
        <f t="shared" si="230"/>
        <v>45.051355629670731</v>
      </c>
    </row>
    <row r="1343" spans="1:30" x14ac:dyDescent="0.45">
      <c r="A1343" t="s">
        <v>6657</v>
      </c>
      <c r="B1343">
        <v>50.22</v>
      </c>
      <c r="C1343">
        <f t="shared" si="227"/>
        <v>-3.0000000000001137E-2</v>
      </c>
      <c r="D1343" s="13" t="str">
        <f t="shared" si="231"/>
        <v/>
      </c>
      <c r="E1343" s="11" t="str">
        <f t="shared" si="232"/>
        <v>마</v>
      </c>
      <c r="F1343" s="11" t="str">
        <f t="shared" si="233"/>
        <v>저</v>
      </c>
      <c r="I1343" t="str">
        <f t="shared" si="223"/>
        <v/>
      </c>
      <c r="J1343" t="str">
        <f t="shared" si="224"/>
        <v/>
      </c>
      <c r="K1343" t="str">
        <f t="shared" si="225"/>
        <v/>
      </c>
      <c r="L1343">
        <f t="shared" si="226"/>
        <v>50.22</v>
      </c>
      <c r="AB1343">
        <f t="shared" si="228"/>
        <v>0.99940298507462688</v>
      </c>
      <c r="AC1343">
        <f t="shared" si="229"/>
        <v>99.940298507462686</v>
      </c>
      <c r="AD1343">
        <f t="shared" si="230"/>
        <v>44.982891675780756</v>
      </c>
    </row>
    <row r="1344" spans="1:30" x14ac:dyDescent="0.45">
      <c r="A1344" t="s">
        <v>6665</v>
      </c>
      <c r="B1344">
        <v>50.1</v>
      </c>
      <c r="C1344">
        <f t="shared" si="227"/>
        <v>-0.11999999999999744</v>
      </c>
      <c r="D1344" s="13" t="str">
        <f t="shared" si="231"/>
        <v/>
      </c>
      <c r="E1344" s="11" t="str">
        <f t="shared" si="232"/>
        <v>마</v>
      </c>
      <c r="F1344" s="11" t="str">
        <f t="shared" si="233"/>
        <v>저</v>
      </c>
      <c r="I1344" t="str">
        <f t="shared" si="223"/>
        <v/>
      </c>
      <c r="J1344" t="str">
        <f t="shared" si="224"/>
        <v/>
      </c>
      <c r="K1344" t="str">
        <f t="shared" si="225"/>
        <v/>
      </c>
      <c r="L1344">
        <f t="shared" si="226"/>
        <v>50.1</v>
      </c>
      <c r="AB1344">
        <f t="shared" si="228"/>
        <v>0.99761051373954601</v>
      </c>
      <c r="AC1344">
        <f t="shared" si="229"/>
        <v>99.761051373954601</v>
      </c>
      <c r="AD1344">
        <f t="shared" si="230"/>
        <v>44.931464411260407</v>
      </c>
    </row>
    <row r="1345" spans="1:30" x14ac:dyDescent="0.45">
      <c r="A1345" t="s">
        <v>6666</v>
      </c>
      <c r="B1345">
        <v>81.180000000000007</v>
      </c>
      <c r="C1345">
        <f t="shared" si="227"/>
        <v>31.080000000000005</v>
      </c>
      <c r="D1345" s="13" t="str">
        <f t="shared" si="231"/>
        <v>변곡점</v>
      </c>
      <c r="E1345" s="11" t="str">
        <f t="shared" si="232"/>
        <v>플</v>
      </c>
      <c r="F1345" s="11" t="str">
        <f t="shared" si="233"/>
        <v>고</v>
      </c>
      <c r="I1345">
        <f t="shared" si="223"/>
        <v>81.180000000000007</v>
      </c>
      <c r="J1345" t="str">
        <f t="shared" si="224"/>
        <v/>
      </c>
      <c r="K1345" t="str">
        <f t="shared" si="225"/>
        <v/>
      </c>
      <c r="L1345" t="str">
        <f t="shared" si="226"/>
        <v/>
      </c>
      <c r="AB1345">
        <f t="shared" si="228"/>
        <v>1.6203592814371259</v>
      </c>
      <c r="AC1345">
        <f t="shared" si="229"/>
        <v>162.0359281437126</v>
      </c>
      <c r="AD1345">
        <f t="shared" si="230"/>
        <v>58.319311046474567</v>
      </c>
    </row>
    <row r="1346" spans="1:30" x14ac:dyDescent="0.45">
      <c r="A1346" t="s">
        <v>6676</v>
      </c>
      <c r="B1346">
        <v>82.05</v>
      </c>
      <c r="C1346">
        <f t="shared" si="227"/>
        <v>0.86999999999999034</v>
      </c>
      <c r="D1346" s="13" t="str">
        <f t="shared" si="231"/>
        <v/>
      </c>
      <c r="E1346" s="11" t="str">
        <f t="shared" si="232"/>
        <v>플</v>
      </c>
      <c r="F1346" s="11" t="str">
        <f t="shared" si="233"/>
        <v>저</v>
      </c>
      <c r="I1346" t="str">
        <f t="shared" ref="I1346:I1409" si="234">IF(AND(E1346="플", F1346="고"),$B1346,"")</f>
        <v/>
      </c>
      <c r="J1346">
        <f t="shared" ref="J1346:J1409" si="235">IF(AND(E1346="플", F1346="저"),$B1346,"")</f>
        <v>82.05</v>
      </c>
      <c r="K1346" t="str">
        <f t="shared" ref="K1346:K1409" si="236">IF(AND(E1346="마", F1346="고"),$B1346,"")</f>
        <v/>
      </c>
      <c r="L1346" t="str">
        <f t="shared" ref="L1346:L1409" si="237">IF(AND(E1346="마", F1346="저"),$B1346,"")</f>
        <v/>
      </c>
      <c r="AB1346">
        <f t="shared" si="228"/>
        <v>1.0107169253510715</v>
      </c>
      <c r="AC1346">
        <f t="shared" si="229"/>
        <v>101.07169253510715</v>
      </c>
      <c r="AD1346">
        <f t="shared" si="230"/>
        <v>45.305378032014701</v>
      </c>
    </row>
    <row r="1347" spans="1:30" x14ac:dyDescent="0.45">
      <c r="A1347" t="s">
        <v>6675</v>
      </c>
      <c r="B1347">
        <v>83.01</v>
      </c>
      <c r="C1347">
        <f t="shared" ref="C1347:C1410" si="238">B1347-B1346</f>
        <v>0.96000000000000796</v>
      </c>
      <c r="D1347" s="13" t="str">
        <f t="shared" si="231"/>
        <v/>
      </c>
      <c r="E1347" s="11" t="str">
        <f t="shared" si="232"/>
        <v>플</v>
      </c>
      <c r="F1347" s="11" t="str">
        <f t="shared" si="233"/>
        <v>저</v>
      </c>
      <c r="I1347" t="str">
        <f t="shared" si="234"/>
        <v/>
      </c>
      <c r="J1347">
        <f t="shared" si="235"/>
        <v>83.01</v>
      </c>
      <c r="K1347" t="str">
        <f t="shared" si="236"/>
        <v/>
      </c>
      <c r="L1347" t="str">
        <f t="shared" si="237"/>
        <v/>
      </c>
      <c r="AB1347">
        <f t="shared" ref="AB1347:AB1410" si="239">B1347/B1346</f>
        <v>1.0117001828153567</v>
      </c>
      <c r="AC1347">
        <f t="shared" si="229"/>
        <v>101.17001828153566</v>
      </c>
      <c r="AD1347">
        <f t="shared" si="230"/>
        <v>45.333232328520964</v>
      </c>
    </row>
    <row r="1348" spans="1:30" x14ac:dyDescent="0.45">
      <c r="A1348" t="s">
        <v>6684</v>
      </c>
      <c r="B1348">
        <v>81.87</v>
      </c>
      <c r="C1348">
        <f t="shared" si="238"/>
        <v>-1.1400000000000006</v>
      </c>
      <c r="D1348" s="13" t="str">
        <f t="shared" si="231"/>
        <v/>
      </c>
      <c r="E1348" s="11" t="str">
        <f t="shared" si="232"/>
        <v>플</v>
      </c>
      <c r="F1348" s="11" t="str">
        <f t="shared" si="233"/>
        <v>저</v>
      </c>
      <c r="I1348" t="str">
        <f t="shared" si="234"/>
        <v/>
      </c>
      <c r="J1348">
        <f t="shared" si="235"/>
        <v>81.87</v>
      </c>
      <c r="K1348" t="str">
        <f t="shared" si="236"/>
        <v/>
      </c>
      <c r="L1348" t="str">
        <f t="shared" si="237"/>
        <v/>
      </c>
      <c r="AB1348">
        <f t="shared" si="239"/>
        <v>0.98626671485363204</v>
      </c>
      <c r="AC1348">
        <f t="shared" ref="AC1348:AC1411" si="240">AB1348*100</f>
        <v>98.626671485363204</v>
      </c>
      <c r="AD1348">
        <f t="shared" ref="AD1348:AD1411" si="241">DEGREES(ATAN(AC1348/100))</f>
        <v>44.603856454122074</v>
      </c>
    </row>
    <row r="1349" spans="1:30" x14ac:dyDescent="0.45">
      <c r="A1349" t="s">
        <v>6682</v>
      </c>
      <c r="B1349">
        <v>52.86</v>
      </c>
      <c r="C1349">
        <f t="shared" si="238"/>
        <v>-29.010000000000005</v>
      </c>
      <c r="D1349" s="13" t="str">
        <f t="shared" si="231"/>
        <v>변곡점</v>
      </c>
      <c r="E1349" s="11" t="str">
        <f t="shared" si="232"/>
        <v>마</v>
      </c>
      <c r="F1349" s="11" t="str">
        <f t="shared" si="233"/>
        <v>고</v>
      </c>
      <c r="I1349" t="str">
        <f t="shared" si="234"/>
        <v/>
      </c>
      <c r="J1349" t="str">
        <f t="shared" si="235"/>
        <v/>
      </c>
      <c r="K1349">
        <f t="shared" si="236"/>
        <v>52.86</v>
      </c>
      <c r="L1349" t="str">
        <f t="shared" si="237"/>
        <v/>
      </c>
      <c r="AB1349">
        <f t="shared" si="239"/>
        <v>0.64565775009160864</v>
      </c>
      <c r="AC1349">
        <f t="shared" si="240"/>
        <v>64.565775009160859</v>
      </c>
      <c r="AD1349">
        <f t="shared" si="241"/>
        <v>32.848622254709312</v>
      </c>
    </row>
    <row r="1350" spans="1:30" x14ac:dyDescent="0.45">
      <c r="A1350" t="s">
        <v>6694</v>
      </c>
      <c r="B1350">
        <v>52.59</v>
      </c>
      <c r="C1350">
        <f t="shared" si="238"/>
        <v>-0.26999999999999602</v>
      </c>
      <c r="D1350" s="13" t="str">
        <f t="shared" si="231"/>
        <v/>
      </c>
      <c r="E1350" s="11" t="str">
        <f t="shared" si="232"/>
        <v>마</v>
      </c>
      <c r="F1350" s="11" t="str">
        <f t="shared" si="233"/>
        <v>저</v>
      </c>
      <c r="I1350" t="str">
        <f t="shared" si="234"/>
        <v/>
      </c>
      <c r="J1350" t="str">
        <f t="shared" si="235"/>
        <v/>
      </c>
      <c r="K1350" t="str">
        <f t="shared" si="236"/>
        <v/>
      </c>
      <c r="L1350">
        <f t="shared" si="237"/>
        <v>52.59</v>
      </c>
      <c r="AB1350">
        <f t="shared" si="239"/>
        <v>0.99489216799091951</v>
      </c>
      <c r="AC1350">
        <f t="shared" si="240"/>
        <v>99.489216799091949</v>
      </c>
      <c r="AD1350">
        <f t="shared" si="241"/>
        <v>44.853297044455005</v>
      </c>
    </row>
    <row r="1351" spans="1:30" x14ac:dyDescent="0.45">
      <c r="A1351" t="s">
        <v>6686</v>
      </c>
      <c r="B1351">
        <v>52.47</v>
      </c>
      <c r="C1351">
        <f t="shared" si="238"/>
        <v>-0.12000000000000455</v>
      </c>
      <c r="D1351" s="13" t="str">
        <f t="shared" ref="D1351:D1414" si="242">IF(AND(ABS(C1351)&gt;15,ABS(C1350)&lt;15),"변곡점","")</f>
        <v/>
      </c>
      <c r="E1351" s="11" t="str">
        <f t="shared" si="232"/>
        <v>마</v>
      </c>
      <c r="F1351" s="11" t="str">
        <f t="shared" si="233"/>
        <v>저</v>
      </c>
      <c r="I1351" t="str">
        <f t="shared" si="234"/>
        <v/>
      </c>
      <c r="J1351" t="str">
        <f t="shared" si="235"/>
        <v/>
      </c>
      <c r="K1351" t="str">
        <f t="shared" si="236"/>
        <v/>
      </c>
      <c r="L1351">
        <f t="shared" si="237"/>
        <v>52.47</v>
      </c>
      <c r="AB1351">
        <f t="shared" si="239"/>
        <v>0.99771819737592693</v>
      </c>
      <c r="AC1351">
        <f t="shared" si="240"/>
        <v>99.771819737592693</v>
      </c>
      <c r="AD1351">
        <f t="shared" si="241"/>
        <v>44.934556533870378</v>
      </c>
    </row>
    <row r="1352" spans="1:30" x14ac:dyDescent="0.45">
      <c r="A1352" t="s">
        <v>6699</v>
      </c>
      <c r="B1352">
        <v>52.32</v>
      </c>
      <c r="C1352">
        <f t="shared" si="238"/>
        <v>-0.14999999999999858</v>
      </c>
      <c r="D1352" s="13" t="str">
        <f t="shared" si="242"/>
        <v/>
      </c>
      <c r="E1352" s="11" t="str">
        <f t="shared" si="232"/>
        <v>마</v>
      </c>
      <c r="F1352" s="11" t="str">
        <f t="shared" si="233"/>
        <v>저</v>
      </c>
      <c r="I1352" t="str">
        <f t="shared" si="234"/>
        <v/>
      </c>
      <c r="J1352" t="str">
        <f t="shared" si="235"/>
        <v/>
      </c>
      <c r="K1352" t="str">
        <f t="shared" si="236"/>
        <v/>
      </c>
      <c r="L1352">
        <f t="shared" si="237"/>
        <v>52.32</v>
      </c>
      <c r="AB1352">
        <f t="shared" si="239"/>
        <v>0.99714122355631796</v>
      </c>
      <c r="AC1352">
        <f t="shared" si="240"/>
        <v>99.714122355631801</v>
      </c>
      <c r="AD1352">
        <f t="shared" si="241"/>
        <v>44.917984912138522</v>
      </c>
    </row>
    <row r="1353" spans="1:30" x14ac:dyDescent="0.45">
      <c r="A1353" t="s">
        <v>6704</v>
      </c>
      <c r="B1353">
        <v>52.17</v>
      </c>
      <c r="C1353">
        <f t="shared" si="238"/>
        <v>-0.14999999999999858</v>
      </c>
      <c r="D1353" s="13" t="str">
        <f t="shared" si="242"/>
        <v/>
      </c>
      <c r="E1353" s="11" t="str">
        <f t="shared" si="232"/>
        <v>마</v>
      </c>
      <c r="F1353" s="11" t="str">
        <f t="shared" si="233"/>
        <v>저</v>
      </c>
      <c r="I1353" t="str">
        <f t="shared" si="234"/>
        <v/>
      </c>
      <c r="J1353" t="str">
        <f t="shared" si="235"/>
        <v/>
      </c>
      <c r="K1353" t="str">
        <f t="shared" si="236"/>
        <v/>
      </c>
      <c r="L1353">
        <f t="shared" si="237"/>
        <v>52.17</v>
      </c>
      <c r="AB1353">
        <f t="shared" si="239"/>
        <v>0.99713302752293576</v>
      </c>
      <c r="AC1353">
        <f t="shared" si="240"/>
        <v>99.713302752293572</v>
      </c>
      <c r="AD1353">
        <f t="shared" si="241"/>
        <v>44.917749439915298</v>
      </c>
    </row>
    <row r="1354" spans="1:30" x14ac:dyDescent="0.45">
      <c r="A1354" t="s">
        <v>6712</v>
      </c>
      <c r="B1354">
        <v>52.08</v>
      </c>
      <c r="C1354">
        <f t="shared" si="238"/>
        <v>-9.0000000000003411E-2</v>
      </c>
      <c r="D1354" s="13" t="str">
        <f t="shared" si="242"/>
        <v/>
      </c>
      <c r="E1354" s="11" t="str">
        <f t="shared" si="232"/>
        <v>마</v>
      </c>
      <c r="F1354" s="11" t="str">
        <f t="shared" si="233"/>
        <v>저</v>
      </c>
      <c r="I1354" t="str">
        <f t="shared" si="234"/>
        <v/>
      </c>
      <c r="J1354" t="str">
        <f t="shared" si="235"/>
        <v/>
      </c>
      <c r="K1354" t="str">
        <f t="shared" si="236"/>
        <v/>
      </c>
      <c r="L1354">
        <f t="shared" si="237"/>
        <v>52.08</v>
      </c>
      <c r="AB1354">
        <f t="shared" si="239"/>
        <v>0.99827487061529607</v>
      </c>
      <c r="AC1354">
        <f t="shared" si="240"/>
        <v>99.827487061529609</v>
      </c>
      <c r="AD1354">
        <f t="shared" si="241"/>
        <v>44.95053602997509</v>
      </c>
    </row>
    <row r="1355" spans="1:30" x14ac:dyDescent="0.45">
      <c r="A1355" t="s">
        <v>6705</v>
      </c>
      <c r="B1355">
        <v>51.84</v>
      </c>
      <c r="C1355">
        <f t="shared" si="238"/>
        <v>-0.23999999999999488</v>
      </c>
      <c r="D1355" s="13" t="str">
        <f t="shared" si="242"/>
        <v/>
      </c>
      <c r="E1355" s="11" t="str">
        <f t="shared" si="232"/>
        <v>마</v>
      </c>
      <c r="F1355" s="11" t="str">
        <f t="shared" si="233"/>
        <v>저</v>
      </c>
      <c r="I1355" t="str">
        <f t="shared" si="234"/>
        <v/>
      </c>
      <c r="J1355" t="str">
        <f t="shared" si="235"/>
        <v/>
      </c>
      <c r="K1355" t="str">
        <f t="shared" si="236"/>
        <v/>
      </c>
      <c r="L1355">
        <f t="shared" si="237"/>
        <v>51.84</v>
      </c>
      <c r="AB1355">
        <f t="shared" si="239"/>
        <v>0.99539170506912455</v>
      </c>
      <c r="AC1355">
        <f t="shared" si="240"/>
        <v>99.539170506912455</v>
      </c>
      <c r="AD1355">
        <f t="shared" si="241"/>
        <v>44.867677418826176</v>
      </c>
    </row>
    <row r="1356" spans="1:30" x14ac:dyDescent="0.45">
      <c r="A1356" t="s">
        <v>6718</v>
      </c>
      <c r="B1356">
        <v>51.81</v>
      </c>
      <c r="C1356">
        <f t="shared" si="238"/>
        <v>-3.0000000000001137E-2</v>
      </c>
      <c r="D1356" s="13" t="str">
        <f t="shared" si="242"/>
        <v/>
      </c>
      <c r="E1356" s="11" t="str">
        <f t="shared" si="232"/>
        <v>마</v>
      </c>
      <c r="F1356" s="11" t="str">
        <f t="shared" si="233"/>
        <v>저</v>
      </c>
      <c r="I1356" t="str">
        <f t="shared" si="234"/>
        <v/>
      </c>
      <c r="J1356" t="str">
        <f t="shared" si="235"/>
        <v/>
      </c>
      <c r="K1356" t="str">
        <f t="shared" si="236"/>
        <v/>
      </c>
      <c r="L1356">
        <f t="shared" si="237"/>
        <v>51.81</v>
      </c>
      <c r="AB1356">
        <f t="shared" si="239"/>
        <v>0.99942129629629628</v>
      </c>
      <c r="AC1356">
        <f t="shared" si="240"/>
        <v>99.942129629629633</v>
      </c>
      <c r="AD1356">
        <f t="shared" si="241"/>
        <v>44.983416562109085</v>
      </c>
    </row>
    <row r="1357" spans="1:30" x14ac:dyDescent="0.45">
      <c r="A1357" t="s">
        <v>6722</v>
      </c>
      <c r="B1357">
        <v>51.6</v>
      </c>
      <c r="C1357">
        <f t="shared" si="238"/>
        <v>-0.21000000000000085</v>
      </c>
      <c r="D1357" s="13" t="str">
        <f t="shared" si="242"/>
        <v/>
      </c>
      <c r="E1357" s="11" t="str">
        <f t="shared" si="232"/>
        <v>마</v>
      </c>
      <c r="F1357" s="11" t="str">
        <f t="shared" si="233"/>
        <v>저</v>
      </c>
      <c r="I1357" t="str">
        <f t="shared" si="234"/>
        <v/>
      </c>
      <c r="J1357" t="str">
        <f t="shared" si="235"/>
        <v/>
      </c>
      <c r="K1357" t="str">
        <f t="shared" si="236"/>
        <v/>
      </c>
      <c r="L1357">
        <f t="shared" si="237"/>
        <v>51.6</v>
      </c>
      <c r="AB1357">
        <f t="shared" si="239"/>
        <v>0.9959467284308049</v>
      </c>
      <c r="AC1357">
        <f t="shared" si="240"/>
        <v>99.594672843080488</v>
      </c>
      <c r="AD1357">
        <f t="shared" si="241"/>
        <v>44.883646676744625</v>
      </c>
    </row>
    <row r="1358" spans="1:30" x14ac:dyDescent="0.45">
      <c r="A1358" t="s">
        <v>6717</v>
      </c>
      <c r="B1358">
        <v>51.54</v>
      </c>
      <c r="C1358">
        <f t="shared" si="238"/>
        <v>-6.0000000000002274E-2</v>
      </c>
      <c r="D1358" s="13" t="str">
        <f t="shared" si="242"/>
        <v/>
      </c>
      <c r="E1358" s="11" t="str">
        <f t="shared" si="232"/>
        <v>마</v>
      </c>
      <c r="F1358" s="11" t="str">
        <f t="shared" si="233"/>
        <v>저</v>
      </c>
      <c r="I1358" t="str">
        <f t="shared" si="234"/>
        <v/>
      </c>
      <c r="J1358" t="str">
        <f t="shared" si="235"/>
        <v/>
      </c>
      <c r="K1358" t="str">
        <f t="shared" si="236"/>
        <v/>
      </c>
      <c r="L1358">
        <f t="shared" si="237"/>
        <v>51.54</v>
      </c>
      <c r="AB1358">
        <f t="shared" si="239"/>
        <v>0.99883720930232556</v>
      </c>
      <c r="AC1358">
        <f t="shared" si="240"/>
        <v>99.883720930232556</v>
      </c>
      <c r="AD1358">
        <f t="shared" si="241"/>
        <v>44.966669125625451</v>
      </c>
    </row>
    <row r="1359" spans="1:30" x14ac:dyDescent="0.45">
      <c r="A1359" t="s">
        <v>6725</v>
      </c>
      <c r="B1359">
        <v>51.33</v>
      </c>
      <c r="C1359">
        <f t="shared" si="238"/>
        <v>-0.21000000000000085</v>
      </c>
      <c r="D1359" s="13" t="str">
        <f t="shared" si="242"/>
        <v/>
      </c>
      <c r="E1359" s="11" t="str">
        <f t="shared" si="232"/>
        <v>마</v>
      </c>
      <c r="F1359" s="11" t="str">
        <f t="shared" si="233"/>
        <v>저</v>
      </c>
      <c r="I1359" t="str">
        <f t="shared" si="234"/>
        <v/>
      </c>
      <c r="J1359" t="str">
        <f t="shared" si="235"/>
        <v/>
      </c>
      <c r="K1359" t="str">
        <f t="shared" si="236"/>
        <v/>
      </c>
      <c r="L1359">
        <f t="shared" si="237"/>
        <v>51.33</v>
      </c>
      <c r="AB1359">
        <f t="shared" si="239"/>
        <v>0.99592549476135039</v>
      </c>
      <c r="AC1359">
        <f t="shared" si="240"/>
        <v>99.592549476135034</v>
      </c>
      <c r="AD1359">
        <f t="shared" si="241"/>
        <v>44.88303589983731</v>
      </c>
    </row>
    <row r="1360" spans="1:30" x14ac:dyDescent="0.45">
      <c r="A1360" t="s">
        <v>6723</v>
      </c>
      <c r="B1360">
        <v>51.24</v>
      </c>
      <c r="C1360">
        <f t="shared" si="238"/>
        <v>-8.9999999999996305E-2</v>
      </c>
      <c r="D1360" s="13" t="str">
        <f t="shared" si="242"/>
        <v/>
      </c>
      <c r="E1360" s="11" t="str">
        <f t="shared" si="232"/>
        <v>마</v>
      </c>
      <c r="F1360" s="11" t="str">
        <f t="shared" si="233"/>
        <v>저</v>
      </c>
      <c r="I1360" t="str">
        <f t="shared" si="234"/>
        <v/>
      </c>
      <c r="J1360" t="str">
        <f t="shared" si="235"/>
        <v/>
      </c>
      <c r="K1360" t="str">
        <f t="shared" si="236"/>
        <v/>
      </c>
      <c r="L1360">
        <f t="shared" si="237"/>
        <v>51.24</v>
      </c>
      <c r="AB1360">
        <f t="shared" si="239"/>
        <v>0.9982466393921684</v>
      </c>
      <c r="AC1360">
        <f t="shared" si="240"/>
        <v>99.824663939216833</v>
      </c>
      <c r="AD1360">
        <f t="shared" si="241"/>
        <v>44.949725857143541</v>
      </c>
    </row>
    <row r="1361" spans="1:30" x14ac:dyDescent="0.45">
      <c r="A1361" t="s">
        <v>6736</v>
      </c>
      <c r="B1361">
        <v>51.27</v>
      </c>
      <c r="C1361">
        <f t="shared" si="238"/>
        <v>3.0000000000001137E-2</v>
      </c>
      <c r="D1361" s="13" t="str">
        <f t="shared" si="242"/>
        <v/>
      </c>
      <c r="E1361" s="11" t="str">
        <f t="shared" si="232"/>
        <v>마</v>
      </c>
      <c r="F1361" s="11" t="str">
        <f t="shared" si="233"/>
        <v>저</v>
      </c>
      <c r="I1361" t="str">
        <f t="shared" si="234"/>
        <v/>
      </c>
      <c r="J1361" t="str">
        <f t="shared" si="235"/>
        <v/>
      </c>
      <c r="K1361" t="str">
        <f t="shared" si="236"/>
        <v/>
      </c>
      <c r="L1361">
        <f t="shared" si="237"/>
        <v>51.27</v>
      </c>
      <c r="AB1361">
        <f t="shared" si="239"/>
        <v>1.0005854800936769</v>
      </c>
      <c r="AC1361">
        <f t="shared" si="240"/>
        <v>100.05854800936768</v>
      </c>
      <c r="AD1361">
        <f t="shared" si="241"/>
        <v>45.016767860075319</v>
      </c>
    </row>
    <row r="1362" spans="1:30" x14ac:dyDescent="0.45">
      <c r="A1362" t="s">
        <v>6734</v>
      </c>
      <c r="B1362">
        <v>51.12</v>
      </c>
      <c r="C1362">
        <f t="shared" si="238"/>
        <v>-0.15000000000000568</v>
      </c>
      <c r="D1362" s="13" t="str">
        <f t="shared" si="242"/>
        <v/>
      </c>
      <c r="E1362" s="11" t="str">
        <f t="shared" si="232"/>
        <v>마</v>
      </c>
      <c r="F1362" s="11" t="str">
        <f t="shared" si="233"/>
        <v>저</v>
      </c>
      <c r="I1362" t="str">
        <f t="shared" si="234"/>
        <v/>
      </c>
      <c r="J1362" t="str">
        <f t="shared" si="235"/>
        <v/>
      </c>
      <c r="K1362" t="str">
        <f t="shared" si="236"/>
        <v/>
      </c>
      <c r="L1362">
        <f t="shared" si="237"/>
        <v>51.12</v>
      </c>
      <c r="AB1362">
        <f t="shared" si="239"/>
        <v>0.99707431246342881</v>
      </c>
      <c r="AC1362">
        <f t="shared" si="240"/>
        <v>99.707431246342878</v>
      </c>
      <c r="AD1362">
        <f t="shared" si="241"/>
        <v>44.916062498499862</v>
      </c>
    </row>
    <row r="1363" spans="1:30" x14ac:dyDescent="0.45">
      <c r="A1363" t="s">
        <v>6746</v>
      </c>
      <c r="B1363">
        <v>50.88</v>
      </c>
      <c r="C1363">
        <f t="shared" si="238"/>
        <v>-0.23999999999999488</v>
      </c>
      <c r="D1363" s="13" t="str">
        <f t="shared" si="242"/>
        <v/>
      </c>
      <c r="E1363" s="11" t="str">
        <f t="shared" si="232"/>
        <v>마</v>
      </c>
      <c r="F1363" s="11" t="str">
        <f t="shared" si="233"/>
        <v>저</v>
      </c>
      <c r="I1363" t="str">
        <f t="shared" si="234"/>
        <v/>
      </c>
      <c r="J1363" t="str">
        <f t="shared" si="235"/>
        <v/>
      </c>
      <c r="K1363" t="str">
        <f t="shared" si="236"/>
        <v/>
      </c>
      <c r="L1363">
        <f t="shared" si="237"/>
        <v>50.88</v>
      </c>
      <c r="AB1363">
        <f t="shared" si="239"/>
        <v>0.99530516431924898</v>
      </c>
      <c r="AC1363">
        <f t="shared" si="240"/>
        <v>99.530516431924895</v>
      </c>
      <c r="AD1363">
        <f t="shared" si="241"/>
        <v>44.865186649935822</v>
      </c>
    </row>
    <row r="1364" spans="1:30" x14ac:dyDescent="0.45">
      <c r="A1364" t="s">
        <v>6747</v>
      </c>
      <c r="B1364">
        <v>50.82</v>
      </c>
      <c r="C1364">
        <f t="shared" si="238"/>
        <v>-6.0000000000002274E-2</v>
      </c>
      <c r="D1364" s="13" t="str">
        <f t="shared" si="242"/>
        <v/>
      </c>
      <c r="E1364" s="11" t="str">
        <f t="shared" si="232"/>
        <v>마</v>
      </c>
      <c r="F1364" s="11" t="str">
        <f t="shared" si="233"/>
        <v>저</v>
      </c>
      <c r="I1364" t="str">
        <f t="shared" si="234"/>
        <v/>
      </c>
      <c r="J1364" t="str">
        <f t="shared" si="235"/>
        <v/>
      </c>
      <c r="K1364" t="str">
        <f t="shared" si="236"/>
        <v/>
      </c>
      <c r="L1364">
        <f t="shared" si="237"/>
        <v>50.82</v>
      </c>
      <c r="AB1364">
        <f t="shared" si="239"/>
        <v>0.99882075471698106</v>
      </c>
      <c r="AC1364">
        <f t="shared" si="240"/>
        <v>99.882075471698101</v>
      </c>
      <c r="AD1364">
        <f t="shared" si="241"/>
        <v>44.966197184150133</v>
      </c>
    </row>
    <row r="1365" spans="1:30" x14ac:dyDescent="0.45">
      <c r="A1365" t="s">
        <v>6758</v>
      </c>
      <c r="B1365">
        <v>50.7</v>
      </c>
      <c r="C1365">
        <f t="shared" si="238"/>
        <v>-0.11999999999999744</v>
      </c>
      <c r="D1365" s="13" t="str">
        <f t="shared" si="242"/>
        <v/>
      </c>
      <c r="E1365" s="11" t="str">
        <f t="shared" si="232"/>
        <v>마</v>
      </c>
      <c r="F1365" s="11" t="str">
        <f t="shared" si="233"/>
        <v>저</v>
      </c>
      <c r="I1365" t="str">
        <f t="shared" si="234"/>
        <v/>
      </c>
      <c r="J1365" t="str">
        <f t="shared" si="235"/>
        <v/>
      </c>
      <c r="K1365" t="str">
        <f t="shared" si="236"/>
        <v/>
      </c>
      <c r="L1365">
        <f t="shared" si="237"/>
        <v>50.7</v>
      </c>
      <c r="AB1365">
        <f t="shared" si="239"/>
        <v>0.99763872491145222</v>
      </c>
      <c r="AC1365">
        <f t="shared" si="240"/>
        <v>99.763872491145221</v>
      </c>
      <c r="AD1365">
        <f t="shared" si="241"/>
        <v>44.932274523843375</v>
      </c>
    </row>
    <row r="1366" spans="1:30" x14ac:dyDescent="0.45">
      <c r="A1366" t="s">
        <v>6755</v>
      </c>
      <c r="B1366">
        <v>50.58</v>
      </c>
      <c r="C1366">
        <f t="shared" si="238"/>
        <v>-0.12000000000000455</v>
      </c>
      <c r="D1366" s="13" t="str">
        <f t="shared" si="242"/>
        <v/>
      </c>
      <c r="E1366" s="11" t="str">
        <f t="shared" si="232"/>
        <v>마</v>
      </c>
      <c r="F1366" s="11" t="str">
        <f t="shared" si="233"/>
        <v>저</v>
      </c>
      <c r="I1366" t="str">
        <f t="shared" si="234"/>
        <v/>
      </c>
      <c r="J1366" t="str">
        <f t="shared" si="235"/>
        <v/>
      </c>
      <c r="K1366" t="str">
        <f t="shared" si="236"/>
        <v/>
      </c>
      <c r="L1366">
        <f t="shared" si="237"/>
        <v>50.58</v>
      </c>
      <c r="AB1366">
        <f t="shared" si="239"/>
        <v>0.99763313609467452</v>
      </c>
      <c r="AC1366">
        <f t="shared" si="240"/>
        <v>99.763313609467446</v>
      </c>
      <c r="AD1366">
        <f t="shared" si="241"/>
        <v>44.932114037083068</v>
      </c>
    </row>
    <row r="1367" spans="1:30" x14ac:dyDescent="0.45">
      <c r="A1367" t="s">
        <v>6751</v>
      </c>
      <c r="B1367">
        <v>50.46</v>
      </c>
      <c r="C1367">
        <f t="shared" si="238"/>
        <v>-0.11999999999999744</v>
      </c>
      <c r="D1367" s="13" t="str">
        <f t="shared" si="242"/>
        <v/>
      </c>
      <c r="E1367" s="11" t="str">
        <f t="shared" si="232"/>
        <v>마</v>
      </c>
      <c r="F1367" s="11" t="str">
        <f t="shared" si="233"/>
        <v>저</v>
      </c>
      <c r="I1367" t="str">
        <f t="shared" si="234"/>
        <v/>
      </c>
      <c r="J1367" t="str">
        <f t="shared" si="235"/>
        <v/>
      </c>
      <c r="K1367" t="str">
        <f t="shared" si="236"/>
        <v/>
      </c>
      <c r="L1367">
        <f t="shared" si="237"/>
        <v>50.46</v>
      </c>
      <c r="AB1367">
        <f t="shared" si="239"/>
        <v>0.99762752075919336</v>
      </c>
      <c r="AC1367">
        <f t="shared" si="240"/>
        <v>99.762752075919337</v>
      </c>
      <c r="AD1367">
        <f t="shared" si="241"/>
        <v>44.931952787916423</v>
      </c>
    </row>
    <row r="1368" spans="1:30" x14ac:dyDescent="0.45">
      <c r="A1368" t="s">
        <v>6764</v>
      </c>
      <c r="B1368">
        <v>50.43</v>
      </c>
      <c r="C1368">
        <f t="shared" si="238"/>
        <v>-3.0000000000001137E-2</v>
      </c>
      <c r="D1368" s="13" t="str">
        <f t="shared" si="242"/>
        <v/>
      </c>
      <c r="E1368" s="11" t="str">
        <f t="shared" si="232"/>
        <v>마</v>
      </c>
      <c r="F1368" s="11" t="str">
        <f t="shared" si="233"/>
        <v>저</v>
      </c>
      <c r="I1368" t="str">
        <f t="shared" si="234"/>
        <v/>
      </c>
      <c r="J1368" t="str">
        <f t="shared" si="235"/>
        <v/>
      </c>
      <c r="K1368" t="str">
        <f t="shared" si="236"/>
        <v/>
      </c>
      <c r="L1368">
        <f t="shared" si="237"/>
        <v>50.43</v>
      </c>
      <c r="AB1368">
        <f t="shared" si="239"/>
        <v>0.99940546967895361</v>
      </c>
      <c r="AC1368">
        <f t="shared" si="240"/>
        <v>99.940546967895358</v>
      </c>
      <c r="AD1368">
        <f t="shared" si="241"/>
        <v>44.982962896870532</v>
      </c>
    </row>
    <row r="1369" spans="1:30" x14ac:dyDescent="0.45">
      <c r="A1369" t="s">
        <v>6771</v>
      </c>
      <c r="B1369">
        <v>50.22</v>
      </c>
      <c r="C1369">
        <f t="shared" si="238"/>
        <v>-0.21000000000000085</v>
      </c>
      <c r="D1369" s="13" t="str">
        <f t="shared" si="242"/>
        <v/>
      </c>
      <c r="E1369" s="11" t="str">
        <f t="shared" si="232"/>
        <v>마</v>
      </c>
      <c r="F1369" s="11" t="str">
        <f t="shared" si="233"/>
        <v>저</v>
      </c>
      <c r="I1369" t="str">
        <f t="shared" si="234"/>
        <v/>
      </c>
      <c r="J1369" t="str">
        <f t="shared" si="235"/>
        <v/>
      </c>
      <c r="K1369" t="str">
        <f t="shared" si="236"/>
        <v/>
      </c>
      <c r="L1369">
        <f t="shared" si="237"/>
        <v>50.22</v>
      </c>
      <c r="AB1369">
        <f t="shared" si="239"/>
        <v>0.99583581201665672</v>
      </c>
      <c r="AC1369">
        <f t="shared" si="240"/>
        <v>99.583581201665666</v>
      </c>
      <c r="AD1369">
        <f t="shared" si="241"/>
        <v>44.880456073141609</v>
      </c>
    </row>
    <row r="1370" spans="1:30" x14ac:dyDescent="0.45">
      <c r="A1370" t="s">
        <v>6769</v>
      </c>
      <c r="B1370">
        <v>50.04</v>
      </c>
      <c r="C1370">
        <f t="shared" si="238"/>
        <v>-0.17999999999999972</v>
      </c>
      <c r="D1370" s="13" t="str">
        <f t="shared" si="242"/>
        <v/>
      </c>
      <c r="E1370" s="11" t="str">
        <f t="shared" si="232"/>
        <v>마</v>
      </c>
      <c r="F1370" s="11" t="str">
        <f t="shared" si="233"/>
        <v>저</v>
      </c>
      <c r="I1370" t="str">
        <f t="shared" si="234"/>
        <v/>
      </c>
      <c r="J1370" t="str">
        <f t="shared" si="235"/>
        <v/>
      </c>
      <c r="K1370" t="str">
        <f t="shared" si="236"/>
        <v/>
      </c>
      <c r="L1370">
        <f t="shared" si="237"/>
        <v>50.04</v>
      </c>
      <c r="AB1370">
        <f t="shared" si="239"/>
        <v>0.99641577060931896</v>
      </c>
      <c r="AC1370">
        <f t="shared" si="240"/>
        <v>99.641577060931894</v>
      </c>
      <c r="AD1370">
        <f t="shared" si="241"/>
        <v>44.897135156275979</v>
      </c>
    </row>
    <row r="1371" spans="1:30" x14ac:dyDescent="0.45">
      <c r="A1371" t="s">
        <v>6779</v>
      </c>
      <c r="B1371">
        <v>50.1</v>
      </c>
      <c r="C1371">
        <f t="shared" si="238"/>
        <v>6.0000000000002274E-2</v>
      </c>
      <c r="D1371" s="13" t="str">
        <f t="shared" si="242"/>
        <v/>
      </c>
      <c r="E1371" s="11" t="str">
        <f t="shared" ref="E1371:E1434" si="243">IF(D1371="변곡점",IF(E1370="마","플","마"),E1370)</f>
        <v>마</v>
      </c>
      <c r="F1371" s="11" t="str">
        <f t="shared" ref="F1371:F1434" si="244">IF(ABS(C1371)&gt;15,"고","저")</f>
        <v>저</v>
      </c>
      <c r="I1371" t="str">
        <f t="shared" si="234"/>
        <v/>
      </c>
      <c r="J1371" t="str">
        <f t="shared" si="235"/>
        <v/>
      </c>
      <c r="K1371" t="str">
        <f t="shared" si="236"/>
        <v/>
      </c>
      <c r="L1371">
        <f t="shared" si="237"/>
        <v>50.1</v>
      </c>
      <c r="AB1371">
        <f t="shared" si="239"/>
        <v>1.0011990407673861</v>
      </c>
      <c r="AC1371">
        <f t="shared" si="240"/>
        <v>100.11990407673861</v>
      </c>
      <c r="AD1371">
        <f t="shared" si="241"/>
        <v>45.034329402430679</v>
      </c>
    </row>
    <row r="1372" spans="1:30" x14ac:dyDescent="0.45">
      <c r="A1372" t="s">
        <v>6785</v>
      </c>
      <c r="B1372">
        <v>80.58</v>
      </c>
      <c r="C1372">
        <f t="shared" si="238"/>
        <v>30.479999999999997</v>
      </c>
      <c r="D1372" s="13" t="str">
        <f t="shared" si="242"/>
        <v>변곡점</v>
      </c>
      <c r="E1372" s="11" t="str">
        <f t="shared" si="243"/>
        <v>플</v>
      </c>
      <c r="F1372" s="11" t="str">
        <f t="shared" si="244"/>
        <v>고</v>
      </c>
      <c r="I1372">
        <f t="shared" si="234"/>
        <v>80.58</v>
      </c>
      <c r="J1372" t="str">
        <f t="shared" si="235"/>
        <v/>
      </c>
      <c r="K1372" t="str">
        <f t="shared" si="236"/>
        <v/>
      </c>
      <c r="L1372" t="str">
        <f t="shared" si="237"/>
        <v/>
      </c>
      <c r="AB1372">
        <f t="shared" si="239"/>
        <v>1.608383233532934</v>
      </c>
      <c r="AC1372">
        <f t="shared" si="240"/>
        <v>160.83832335329339</v>
      </c>
      <c r="AD1372">
        <f t="shared" si="241"/>
        <v>58.129032543910704</v>
      </c>
    </row>
    <row r="1373" spans="1:30" x14ac:dyDescent="0.45">
      <c r="A1373" t="s">
        <v>6787</v>
      </c>
      <c r="B1373">
        <v>82.2</v>
      </c>
      <c r="C1373">
        <f t="shared" si="238"/>
        <v>1.6200000000000045</v>
      </c>
      <c r="D1373" s="13" t="str">
        <f t="shared" si="242"/>
        <v/>
      </c>
      <c r="E1373" s="11" t="str">
        <f t="shared" si="243"/>
        <v>플</v>
      </c>
      <c r="F1373" s="11" t="str">
        <f t="shared" si="244"/>
        <v>저</v>
      </c>
      <c r="I1373" t="str">
        <f t="shared" si="234"/>
        <v/>
      </c>
      <c r="J1373">
        <f t="shared" si="235"/>
        <v>82.2</v>
      </c>
      <c r="K1373" t="str">
        <f t="shared" si="236"/>
        <v/>
      </c>
      <c r="L1373" t="str">
        <f t="shared" si="237"/>
        <v/>
      </c>
      <c r="AB1373">
        <f t="shared" si="239"/>
        <v>1.0201042442293373</v>
      </c>
      <c r="AC1373">
        <f t="shared" si="240"/>
        <v>102.01042442293374</v>
      </c>
      <c r="AD1373">
        <f t="shared" si="241"/>
        <v>45.570193504123317</v>
      </c>
    </row>
    <row r="1374" spans="1:30" x14ac:dyDescent="0.45">
      <c r="A1374" t="s">
        <v>6797</v>
      </c>
      <c r="B1374">
        <v>82.74</v>
      </c>
      <c r="C1374">
        <f t="shared" si="238"/>
        <v>0.53999999999999204</v>
      </c>
      <c r="D1374" s="13" t="str">
        <f t="shared" si="242"/>
        <v/>
      </c>
      <c r="E1374" s="11" t="str">
        <f t="shared" si="243"/>
        <v>플</v>
      </c>
      <c r="F1374" s="11" t="str">
        <f t="shared" si="244"/>
        <v>저</v>
      </c>
      <c r="I1374" t="str">
        <f t="shared" si="234"/>
        <v/>
      </c>
      <c r="J1374">
        <f t="shared" si="235"/>
        <v>82.74</v>
      </c>
      <c r="K1374" t="str">
        <f t="shared" si="236"/>
        <v/>
      </c>
      <c r="L1374" t="str">
        <f t="shared" si="237"/>
        <v/>
      </c>
      <c r="AB1374">
        <f t="shared" si="239"/>
        <v>1.0065693430656932</v>
      </c>
      <c r="AC1374">
        <f t="shared" si="240"/>
        <v>100.65693430656933</v>
      </c>
      <c r="AD1374">
        <f t="shared" si="241"/>
        <v>45.187581001545531</v>
      </c>
    </row>
    <row r="1375" spans="1:30" x14ac:dyDescent="0.45">
      <c r="A1375" t="s">
        <v>6798</v>
      </c>
      <c r="B1375">
        <v>69.540000000000006</v>
      </c>
      <c r="C1375">
        <f t="shared" si="238"/>
        <v>-13.199999999999989</v>
      </c>
      <c r="D1375" s="13" t="str">
        <f t="shared" si="242"/>
        <v/>
      </c>
      <c r="E1375" s="11" t="str">
        <f t="shared" si="243"/>
        <v>플</v>
      </c>
      <c r="F1375" s="11" t="str">
        <f t="shared" si="244"/>
        <v>저</v>
      </c>
      <c r="I1375" t="str">
        <f t="shared" si="234"/>
        <v/>
      </c>
      <c r="J1375">
        <f t="shared" si="235"/>
        <v>69.540000000000006</v>
      </c>
      <c r="K1375" t="str">
        <f t="shared" si="236"/>
        <v/>
      </c>
      <c r="L1375" t="str">
        <f t="shared" si="237"/>
        <v/>
      </c>
      <c r="AB1375">
        <f t="shared" si="239"/>
        <v>0.8404641044234954</v>
      </c>
      <c r="AC1375">
        <f t="shared" si="240"/>
        <v>84.04641044234954</v>
      </c>
      <c r="AD1375">
        <f t="shared" si="241"/>
        <v>40.045846248623036</v>
      </c>
    </row>
    <row r="1376" spans="1:30" x14ac:dyDescent="0.45">
      <c r="A1376" t="s">
        <v>6808</v>
      </c>
      <c r="B1376">
        <v>52.62</v>
      </c>
      <c r="C1376">
        <f t="shared" si="238"/>
        <v>-16.920000000000009</v>
      </c>
      <c r="D1376" s="13" t="str">
        <f t="shared" si="242"/>
        <v>변곡점</v>
      </c>
      <c r="E1376" s="11" t="str">
        <f t="shared" si="243"/>
        <v>마</v>
      </c>
      <c r="F1376" s="11" t="str">
        <f t="shared" si="244"/>
        <v>고</v>
      </c>
      <c r="I1376" t="str">
        <f t="shared" si="234"/>
        <v/>
      </c>
      <c r="J1376" t="str">
        <f t="shared" si="235"/>
        <v/>
      </c>
      <c r="K1376">
        <f t="shared" si="236"/>
        <v>52.62</v>
      </c>
      <c r="L1376" t="str">
        <f t="shared" si="237"/>
        <v/>
      </c>
      <c r="AB1376">
        <f t="shared" si="239"/>
        <v>0.75668679896462454</v>
      </c>
      <c r="AC1376">
        <f t="shared" si="240"/>
        <v>75.66867989646245</v>
      </c>
      <c r="AD1376">
        <f t="shared" si="241"/>
        <v>37.114311900838352</v>
      </c>
    </row>
    <row r="1377" spans="1:30" x14ac:dyDescent="0.45">
      <c r="A1377" t="s">
        <v>6820</v>
      </c>
      <c r="B1377">
        <v>52.44</v>
      </c>
      <c r="C1377">
        <f t="shared" si="238"/>
        <v>-0.17999999999999972</v>
      </c>
      <c r="D1377" s="13" t="str">
        <f t="shared" si="242"/>
        <v/>
      </c>
      <c r="E1377" s="11" t="str">
        <f t="shared" si="243"/>
        <v>마</v>
      </c>
      <c r="F1377" s="11" t="str">
        <f t="shared" si="244"/>
        <v>저</v>
      </c>
      <c r="I1377" t="str">
        <f t="shared" si="234"/>
        <v/>
      </c>
      <c r="J1377" t="str">
        <f t="shared" si="235"/>
        <v/>
      </c>
      <c r="K1377" t="str">
        <f t="shared" si="236"/>
        <v/>
      </c>
      <c r="L1377">
        <f t="shared" si="237"/>
        <v>52.44</v>
      </c>
      <c r="AB1377">
        <f t="shared" si="239"/>
        <v>0.9965792474344356</v>
      </c>
      <c r="AC1377">
        <f t="shared" si="240"/>
        <v>99.657924743443559</v>
      </c>
      <c r="AD1377">
        <f t="shared" si="241"/>
        <v>44.901834854167689</v>
      </c>
    </row>
    <row r="1378" spans="1:30" x14ac:dyDescent="0.45">
      <c r="A1378" t="s">
        <v>6822</v>
      </c>
      <c r="B1378">
        <v>52.38</v>
      </c>
      <c r="C1378">
        <f t="shared" si="238"/>
        <v>-5.9999999999995168E-2</v>
      </c>
      <c r="D1378" s="13" t="str">
        <f t="shared" si="242"/>
        <v/>
      </c>
      <c r="E1378" s="11" t="str">
        <f t="shared" si="243"/>
        <v>마</v>
      </c>
      <c r="F1378" s="11" t="str">
        <f t="shared" si="244"/>
        <v>저</v>
      </c>
      <c r="I1378" t="str">
        <f t="shared" si="234"/>
        <v/>
      </c>
      <c r="J1378" t="str">
        <f t="shared" si="235"/>
        <v/>
      </c>
      <c r="K1378" t="str">
        <f t="shared" si="236"/>
        <v/>
      </c>
      <c r="L1378">
        <f t="shared" si="237"/>
        <v>52.38</v>
      </c>
      <c r="AB1378">
        <f t="shared" si="239"/>
        <v>0.99885583524027466</v>
      </c>
      <c r="AC1378">
        <f t="shared" si="240"/>
        <v>99.885583524027467</v>
      </c>
      <c r="AD1378">
        <f t="shared" si="241"/>
        <v>44.967203335285994</v>
      </c>
    </row>
    <row r="1379" spans="1:30" x14ac:dyDescent="0.45">
      <c r="A1379" t="s">
        <v>6827</v>
      </c>
      <c r="B1379">
        <v>52.41</v>
      </c>
      <c r="C1379">
        <f t="shared" si="238"/>
        <v>2.9999999999994031E-2</v>
      </c>
      <c r="D1379" s="13" t="str">
        <f t="shared" si="242"/>
        <v/>
      </c>
      <c r="E1379" s="11" t="str">
        <f t="shared" si="243"/>
        <v>마</v>
      </c>
      <c r="F1379" s="11" t="str">
        <f t="shared" si="244"/>
        <v>저</v>
      </c>
      <c r="I1379" t="str">
        <f t="shared" si="234"/>
        <v/>
      </c>
      <c r="J1379" t="str">
        <f t="shared" si="235"/>
        <v/>
      </c>
      <c r="K1379" t="str">
        <f t="shared" si="236"/>
        <v/>
      </c>
      <c r="L1379">
        <f t="shared" si="237"/>
        <v>52.41</v>
      </c>
      <c r="AB1379">
        <f t="shared" si="239"/>
        <v>1.0005727376861395</v>
      </c>
      <c r="AC1379">
        <f t="shared" si="240"/>
        <v>100.05727376861395</v>
      </c>
      <c r="AD1379">
        <f t="shared" si="241"/>
        <v>45.016403028327439</v>
      </c>
    </row>
    <row r="1380" spans="1:30" x14ac:dyDescent="0.45">
      <c r="A1380" t="s">
        <v>6829</v>
      </c>
      <c r="B1380">
        <v>52.17</v>
      </c>
      <c r="C1380">
        <f t="shared" si="238"/>
        <v>-0.23999999999999488</v>
      </c>
      <c r="D1380" s="13" t="str">
        <f t="shared" si="242"/>
        <v/>
      </c>
      <c r="E1380" s="11" t="str">
        <f t="shared" si="243"/>
        <v>마</v>
      </c>
      <c r="F1380" s="11" t="str">
        <f t="shared" si="244"/>
        <v>저</v>
      </c>
      <c r="I1380" t="str">
        <f t="shared" si="234"/>
        <v/>
      </c>
      <c r="J1380" t="str">
        <f t="shared" si="235"/>
        <v/>
      </c>
      <c r="K1380" t="str">
        <f t="shared" si="236"/>
        <v/>
      </c>
      <c r="L1380">
        <f t="shared" si="237"/>
        <v>52.17</v>
      </c>
      <c r="AB1380">
        <f t="shared" si="239"/>
        <v>0.99542072123640535</v>
      </c>
      <c r="AC1380">
        <f t="shared" si="240"/>
        <v>99.542072123640537</v>
      </c>
      <c r="AD1380">
        <f t="shared" si="241"/>
        <v>44.868512498152754</v>
      </c>
    </row>
    <row r="1381" spans="1:30" x14ac:dyDescent="0.45">
      <c r="A1381" t="s">
        <v>6833</v>
      </c>
      <c r="B1381">
        <v>52.05</v>
      </c>
      <c r="C1381">
        <f t="shared" si="238"/>
        <v>-0.12000000000000455</v>
      </c>
      <c r="D1381" s="13" t="str">
        <f t="shared" si="242"/>
        <v/>
      </c>
      <c r="E1381" s="11" t="str">
        <f t="shared" si="243"/>
        <v>마</v>
      </c>
      <c r="F1381" s="11" t="str">
        <f t="shared" si="244"/>
        <v>저</v>
      </c>
      <c r="I1381" t="str">
        <f t="shared" si="234"/>
        <v/>
      </c>
      <c r="J1381" t="str">
        <f t="shared" si="235"/>
        <v/>
      </c>
      <c r="K1381" t="str">
        <f t="shared" si="236"/>
        <v/>
      </c>
      <c r="L1381">
        <f t="shared" si="237"/>
        <v>52.05</v>
      </c>
      <c r="AB1381">
        <f t="shared" si="239"/>
        <v>0.99769982748706143</v>
      </c>
      <c r="AC1381">
        <f t="shared" si="240"/>
        <v>99.769982748706141</v>
      </c>
      <c r="AD1381">
        <f t="shared" si="241"/>
        <v>44.934029068286449</v>
      </c>
    </row>
    <row r="1382" spans="1:30" x14ac:dyDescent="0.45">
      <c r="A1382" t="s">
        <v>6844</v>
      </c>
      <c r="B1382">
        <v>52.05</v>
      </c>
      <c r="C1382">
        <f t="shared" si="238"/>
        <v>0</v>
      </c>
      <c r="D1382" s="13" t="str">
        <f t="shared" si="242"/>
        <v/>
      </c>
      <c r="E1382" s="11" t="str">
        <f t="shared" si="243"/>
        <v>마</v>
      </c>
      <c r="F1382" s="11" t="str">
        <f t="shared" si="244"/>
        <v>저</v>
      </c>
      <c r="I1382" t="str">
        <f t="shared" si="234"/>
        <v/>
      </c>
      <c r="J1382" t="str">
        <f t="shared" si="235"/>
        <v/>
      </c>
      <c r="K1382" t="str">
        <f t="shared" si="236"/>
        <v/>
      </c>
      <c r="L1382">
        <f t="shared" si="237"/>
        <v>52.05</v>
      </c>
      <c r="AB1382">
        <f t="shared" si="239"/>
        <v>1</v>
      </c>
      <c r="AC1382">
        <f t="shared" si="240"/>
        <v>100</v>
      </c>
      <c r="AD1382">
        <f t="shared" si="241"/>
        <v>45</v>
      </c>
    </row>
    <row r="1383" spans="1:30" x14ac:dyDescent="0.45">
      <c r="A1383" t="s">
        <v>6846</v>
      </c>
      <c r="B1383">
        <v>51.87</v>
      </c>
      <c r="C1383">
        <f t="shared" si="238"/>
        <v>-0.17999999999999972</v>
      </c>
      <c r="D1383" s="13" t="str">
        <f t="shared" si="242"/>
        <v/>
      </c>
      <c r="E1383" s="11" t="str">
        <f t="shared" si="243"/>
        <v>마</v>
      </c>
      <c r="F1383" s="11" t="str">
        <f t="shared" si="244"/>
        <v>저</v>
      </c>
      <c r="I1383" t="str">
        <f t="shared" si="234"/>
        <v/>
      </c>
      <c r="J1383" t="str">
        <f t="shared" si="235"/>
        <v/>
      </c>
      <c r="K1383" t="str">
        <f t="shared" si="236"/>
        <v/>
      </c>
      <c r="L1383">
        <f t="shared" si="237"/>
        <v>51.87</v>
      </c>
      <c r="AB1383">
        <f t="shared" si="239"/>
        <v>0.9965417867435159</v>
      </c>
      <c r="AC1383">
        <f t="shared" si="240"/>
        <v>99.654178674351584</v>
      </c>
      <c r="AD1383">
        <f t="shared" si="241"/>
        <v>44.900757986927175</v>
      </c>
    </row>
    <row r="1384" spans="1:30" x14ac:dyDescent="0.45">
      <c r="A1384" t="s">
        <v>6849</v>
      </c>
      <c r="B1384">
        <v>51.84</v>
      </c>
      <c r="C1384">
        <f t="shared" si="238"/>
        <v>-2.9999999999994031E-2</v>
      </c>
      <c r="D1384" s="13" t="str">
        <f t="shared" si="242"/>
        <v/>
      </c>
      <c r="E1384" s="11" t="str">
        <f t="shared" si="243"/>
        <v>마</v>
      </c>
      <c r="F1384" s="11" t="str">
        <f t="shared" si="244"/>
        <v>저</v>
      </c>
      <c r="I1384" t="str">
        <f t="shared" si="234"/>
        <v/>
      </c>
      <c r="J1384" t="str">
        <f t="shared" si="235"/>
        <v/>
      </c>
      <c r="K1384" t="str">
        <f t="shared" si="236"/>
        <v/>
      </c>
      <c r="L1384">
        <f t="shared" si="237"/>
        <v>51.84</v>
      </c>
      <c r="AB1384">
        <f t="shared" si="239"/>
        <v>0.99942163100057846</v>
      </c>
      <c r="AC1384">
        <f t="shared" si="240"/>
        <v>99.94216310005784</v>
      </c>
      <c r="AD1384">
        <f t="shared" si="241"/>
        <v>44.983426156229392</v>
      </c>
    </row>
    <row r="1385" spans="1:30" x14ac:dyDescent="0.45">
      <c r="A1385" t="s">
        <v>6862</v>
      </c>
      <c r="B1385">
        <v>51.87</v>
      </c>
      <c r="C1385">
        <f t="shared" si="238"/>
        <v>2.9999999999994031E-2</v>
      </c>
      <c r="D1385" s="13" t="str">
        <f t="shared" si="242"/>
        <v/>
      </c>
      <c r="E1385" s="11" t="str">
        <f t="shared" si="243"/>
        <v>마</v>
      </c>
      <c r="F1385" s="11" t="str">
        <f t="shared" si="244"/>
        <v>저</v>
      </c>
      <c r="I1385" t="str">
        <f t="shared" si="234"/>
        <v/>
      </c>
      <c r="J1385" t="str">
        <f t="shared" si="235"/>
        <v/>
      </c>
      <c r="K1385" t="str">
        <f t="shared" si="236"/>
        <v/>
      </c>
      <c r="L1385">
        <f t="shared" si="237"/>
        <v>51.87</v>
      </c>
      <c r="AB1385">
        <f t="shared" si="239"/>
        <v>1.0005787037037035</v>
      </c>
      <c r="AC1385">
        <f t="shared" si="240"/>
        <v>100.05787037037035</v>
      </c>
      <c r="AD1385">
        <f t="shared" si="241"/>
        <v>45.016573843770601</v>
      </c>
    </row>
    <row r="1386" spans="1:30" x14ac:dyDescent="0.45">
      <c r="A1386" t="s">
        <v>6861</v>
      </c>
      <c r="B1386">
        <v>51.69</v>
      </c>
      <c r="C1386">
        <f t="shared" si="238"/>
        <v>-0.17999999999999972</v>
      </c>
      <c r="D1386" s="13" t="str">
        <f t="shared" si="242"/>
        <v/>
      </c>
      <c r="E1386" s="11" t="str">
        <f t="shared" si="243"/>
        <v>마</v>
      </c>
      <c r="F1386" s="11" t="str">
        <f t="shared" si="244"/>
        <v>저</v>
      </c>
      <c r="I1386" t="str">
        <f t="shared" si="234"/>
        <v/>
      </c>
      <c r="J1386" t="str">
        <f t="shared" si="235"/>
        <v/>
      </c>
      <c r="K1386" t="str">
        <f t="shared" si="236"/>
        <v/>
      </c>
      <c r="L1386">
        <f t="shared" si="237"/>
        <v>51.69</v>
      </c>
      <c r="AB1386">
        <f t="shared" si="239"/>
        <v>0.9965297860034702</v>
      </c>
      <c r="AC1386">
        <f t="shared" si="240"/>
        <v>99.652978600347026</v>
      </c>
      <c r="AD1386">
        <f t="shared" si="241"/>
        <v>44.900412998004093</v>
      </c>
    </row>
    <row r="1387" spans="1:30" x14ac:dyDescent="0.45">
      <c r="A1387" t="s">
        <v>6860</v>
      </c>
      <c r="B1387">
        <v>51.66</v>
      </c>
      <c r="C1387">
        <f t="shared" si="238"/>
        <v>-3.0000000000001137E-2</v>
      </c>
      <c r="D1387" s="13" t="str">
        <f t="shared" si="242"/>
        <v/>
      </c>
      <c r="E1387" s="11" t="str">
        <f t="shared" si="243"/>
        <v>마</v>
      </c>
      <c r="F1387" s="11" t="str">
        <f t="shared" si="244"/>
        <v>저</v>
      </c>
      <c r="I1387" t="str">
        <f t="shared" si="234"/>
        <v/>
      </c>
      <c r="J1387" t="str">
        <f t="shared" si="235"/>
        <v/>
      </c>
      <c r="K1387" t="str">
        <f t="shared" si="236"/>
        <v/>
      </c>
      <c r="L1387">
        <f t="shared" si="237"/>
        <v>51.66</v>
      </c>
      <c r="AB1387">
        <f t="shared" si="239"/>
        <v>0.99941961694718517</v>
      </c>
      <c r="AC1387">
        <f t="shared" si="240"/>
        <v>99.941961694718515</v>
      </c>
      <c r="AD1387">
        <f t="shared" si="241"/>
        <v>44.983368424411083</v>
      </c>
    </row>
    <row r="1388" spans="1:30" x14ac:dyDescent="0.45">
      <c r="A1388" t="s">
        <v>6866</v>
      </c>
      <c r="B1388">
        <v>51.66</v>
      </c>
      <c r="C1388">
        <f t="shared" si="238"/>
        <v>0</v>
      </c>
      <c r="D1388" s="13" t="str">
        <f t="shared" si="242"/>
        <v/>
      </c>
      <c r="E1388" s="11" t="str">
        <f t="shared" si="243"/>
        <v>마</v>
      </c>
      <c r="F1388" s="11" t="str">
        <f t="shared" si="244"/>
        <v>저</v>
      </c>
      <c r="I1388" t="str">
        <f t="shared" si="234"/>
        <v/>
      </c>
      <c r="J1388" t="str">
        <f t="shared" si="235"/>
        <v/>
      </c>
      <c r="K1388" t="str">
        <f t="shared" si="236"/>
        <v/>
      </c>
      <c r="L1388">
        <f t="shared" si="237"/>
        <v>51.66</v>
      </c>
      <c r="AB1388">
        <f t="shared" si="239"/>
        <v>1</v>
      </c>
      <c r="AC1388">
        <f t="shared" si="240"/>
        <v>100</v>
      </c>
      <c r="AD1388">
        <f t="shared" si="241"/>
        <v>45</v>
      </c>
    </row>
    <row r="1389" spans="1:30" x14ac:dyDescent="0.45">
      <c r="A1389" t="s">
        <v>6868</v>
      </c>
      <c r="B1389">
        <v>51.57</v>
      </c>
      <c r="C1389">
        <f t="shared" si="238"/>
        <v>-8.9999999999996305E-2</v>
      </c>
      <c r="D1389" s="13" t="str">
        <f t="shared" si="242"/>
        <v/>
      </c>
      <c r="E1389" s="11" t="str">
        <f t="shared" si="243"/>
        <v>마</v>
      </c>
      <c r="F1389" s="11" t="str">
        <f t="shared" si="244"/>
        <v>저</v>
      </c>
      <c r="I1389" t="str">
        <f t="shared" si="234"/>
        <v/>
      </c>
      <c r="J1389" t="str">
        <f t="shared" si="235"/>
        <v/>
      </c>
      <c r="K1389" t="str">
        <f t="shared" si="236"/>
        <v/>
      </c>
      <c r="L1389">
        <f t="shared" si="237"/>
        <v>51.57</v>
      </c>
      <c r="AB1389">
        <f t="shared" si="239"/>
        <v>0.99825783972125448</v>
      </c>
      <c r="AC1389">
        <f t="shared" si="240"/>
        <v>99.82578397212545</v>
      </c>
      <c r="AD1389">
        <f t="shared" si="241"/>
        <v>44.950047284223054</v>
      </c>
    </row>
    <row r="1390" spans="1:30" x14ac:dyDescent="0.45">
      <c r="A1390" t="s">
        <v>6872</v>
      </c>
      <c r="B1390">
        <v>51.33</v>
      </c>
      <c r="C1390">
        <f t="shared" si="238"/>
        <v>-0.24000000000000199</v>
      </c>
      <c r="D1390" s="13" t="str">
        <f t="shared" si="242"/>
        <v/>
      </c>
      <c r="E1390" s="11" t="str">
        <f t="shared" si="243"/>
        <v>마</v>
      </c>
      <c r="F1390" s="11" t="str">
        <f t="shared" si="244"/>
        <v>저</v>
      </c>
      <c r="I1390" t="str">
        <f t="shared" si="234"/>
        <v/>
      </c>
      <c r="J1390" t="str">
        <f t="shared" si="235"/>
        <v/>
      </c>
      <c r="K1390" t="str">
        <f t="shared" si="236"/>
        <v/>
      </c>
      <c r="L1390">
        <f t="shared" si="237"/>
        <v>51.33</v>
      </c>
      <c r="AB1390">
        <f t="shared" si="239"/>
        <v>0.99534613147178586</v>
      </c>
      <c r="AC1390">
        <f t="shared" si="240"/>
        <v>99.53461314717859</v>
      </c>
      <c r="AD1390">
        <f t="shared" si="241"/>
        <v>44.866365771151507</v>
      </c>
    </row>
    <row r="1391" spans="1:30" x14ac:dyDescent="0.45">
      <c r="A1391" t="s">
        <v>6876</v>
      </c>
      <c r="B1391">
        <v>51.27</v>
      </c>
      <c r="C1391">
        <f t="shared" si="238"/>
        <v>-5.9999999999995168E-2</v>
      </c>
      <c r="D1391" s="13" t="str">
        <f t="shared" si="242"/>
        <v/>
      </c>
      <c r="E1391" s="11" t="str">
        <f t="shared" si="243"/>
        <v>마</v>
      </c>
      <c r="F1391" s="11" t="str">
        <f t="shared" si="244"/>
        <v>저</v>
      </c>
      <c r="I1391" t="str">
        <f t="shared" si="234"/>
        <v/>
      </c>
      <c r="J1391" t="str">
        <f t="shared" si="235"/>
        <v/>
      </c>
      <c r="K1391" t="str">
        <f t="shared" si="236"/>
        <v/>
      </c>
      <c r="L1391">
        <f t="shared" si="237"/>
        <v>51.27</v>
      </c>
      <c r="AB1391">
        <f t="shared" si="239"/>
        <v>0.99883109292811234</v>
      </c>
      <c r="AC1391">
        <f t="shared" si="240"/>
        <v>99.883109292811241</v>
      </c>
      <c r="AD1391">
        <f t="shared" si="241"/>
        <v>44.966493700010744</v>
      </c>
    </row>
    <row r="1392" spans="1:30" x14ac:dyDescent="0.45">
      <c r="A1392" t="s">
        <v>6886</v>
      </c>
      <c r="B1392">
        <v>51.24</v>
      </c>
      <c r="C1392">
        <f t="shared" si="238"/>
        <v>-3.0000000000001137E-2</v>
      </c>
      <c r="D1392" s="13" t="str">
        <f t="shared" si="242"/>
        <v/>
      </c>
      <c r="E1392" s="11" t="str">
        <f t="shared" si="243"/>
        <v>마</v>
      </c>
      <c r="F1392" s="11" t="str">
        <f t="shared" si="244"/>
        <v>저</v>
      </c>
      <c r="I1392" t="str">
        <f t="shared" si="234"/>
        <v/>
      </c>
      <c r="J1392" t="str">
        <f t="shared" si="235"/>
        <v/>
      </c>
      <c r="K1392" t="str">
        <f t="shared" si="236"/>
        <v/>
      </c>
      <c r="L1392">
        <f t="shared" si="237"/>
        <v>51.24</v>
      </c>
      <c r="AB1392">
        <f t="shared" si="239"/>
        <v>0.99941486249268574</v>
      </c>
      <c r="AC1392">
        <f t="shared" si="240"/>
        <v>99.941486249268578</v>
      </c>
      <c r="AD1392">
        <f t="shared" si="241"/>
        <v>44.983232139924688</v>
      </c>
    </row>
    <row r="1393" spans="1:30" x14ac:dyDescent="0.45">
      <c r="A1393" t="s">
        <v>6884</v>
      </c>
      <c r="B1393">
        <v>51.09</v>
      </c>
      <c r="C1393">
        <f t="shared" si="238"/>
        <v>-0.14999999999999858</v>
      </c>
      <c r="D1393" s="13" t="str">
        <f t="shared" si="242"/>
        <v/>
      </c>
      <c r="E1393" s="11" t="str">
        <f t="shared" si="243"/>
        <v>마</v>
      </c>
      <c r="F1393" s="11" t="str">
        <f t="shared" si="244"/>
        <v>저</v>
      </c>
      <c r="I1393" t="str">
        <f t="shared" si="234"/>
        <v/>
      </c>
      <c r="J1393" t="str">
        <f t="shared" si="235"/>
        <v/>
      </c>
      <c r="K1393" t="str">
        <f t="shared" si="236"/>
        <v/>
      </c>
      <c r="L1393">
        <f t="shared" si="237"/>
        <v>51.09</v>
      </c>
      <c r="AB1393">
        <f t="shared" si="239"/>
        <v>0.99707259953161598</v>
      </c>
      <c r="AC1393">
        <f t="shared" si="240"/>
        <v>99.707259953161596</v>
      </c>
      <c r="AD1393">
        <f t="shared" si="241"/>
        <v>44.91601328279696</v>
      </c>
    </row>
    <row r="1394" spans="1:30" x14ac:dyDescent="0.45">
      <c r="A1394" t="s">
        <v>6894</v>
      </c>
      <c r="B1394">
        <v>51.09</v>
      </c>
      <c r="C1394">
        <f t="shared" si="238"/>
        <v>0</v>
      </c>
      <c r="D1394" s="13" t="str">
        <f t="shared" si="242"/>
        <v/>
      </c>
      <c r="E1394" s="11" t="str">
        <f t="shared" si="243"/>
        <v>마</v>
      </c>
      <c r="F1394" s="11" t="str">
        <f t="shared" si="244"/>
        <v>저</v>
      </c>
      <c r="I1394" t="str">
        <f t="shared" si="234"/>
        <v/>
      </c>
      <c r="J1394" t="str">
        <f t="shared" si="235"/>
        <v/>
      </c>
      <c r="K1394" t="str">
        <f t="shared" si="236"/>
        <v/>
      </c>
      <c r="L1394">
        <f t="shared" si="237"/>
        <v>51.09</v>
      </c>
      <c r="AB1394">
        <f t="shared" si="239"/>
        <v>1</v>
      </c>
      <c r="AC1394">
        <f t="shared" si="240"/>
        <v>100</v>
      </c>
      <c r="AD1394">
        <f t="shared" si="241"/>
        <v>45</v>
      </c>
    </row>
    <row r="1395" spans="1:30" x14ac:dyDescent="0.45">
      <c r="A1395" t="s">
        <v>6893</v>
      </c>
      <c r="B1395">
        <v>51.03</v>
      </c>
      <c r="C1395">
        <f t="shared" si="238"/>
        <v>-6.0000000000002274E-2</v>
      </c>
      <c r="D1395" s="13" t="str">
        <f t="shared" si="242"/>
        <v/>
      </c>
      <c r="E1395" s="11" t="str">
        <f t="shared" si="243"/>
        <v>마</v>
      </c>
      <c r="F1395" s="11" t="str">
        <f t="shared" si="244"/>
        <v>저</v>
      </c>
      <c r="I1395" t="str">
        <f t="shared" si="234"/>
        <v/>
      </c>
      <c r="J1395" t="str">
        <f t="shared" si="235"/>
        <v/>
      </c>
      <c r="K1395" t="str">
        <f t="shared" si="236"/>
        <v/>
      </c>
      <c r="L1395">
        <f t="shared" si="237"/>
        <v>51.03</v>
      </c>
      <c r="AB1395">
        <f t="shared" si="239"/>
        <v>0.99882560187903691</v>
      </c>
      <c r="AC1395">
        <f t="shared" si="240"/>
        <v>99.882560187903692</v>
      </c>
      <c r="AD1395">
        <f t="shared" si="241"/>
        <v>44.966336208625094</v>
      </c>
    </row>
    <row r="1396" spans="1:30" x14ac:dyDescent="0.45">
      <c r="A1396" t="s">
        <v>6898</v>
      </c>
      <c r="B1396">
        <v>51.06</v>
      </c>
      <c r="C1396">
        <f t="shared" si="238"/>
        <v>3.0000000000001137E-2</v>
      </c>
      <c r="D1396" s="13" t="str">
        <f t="shared" si="242"/>
        <v/>
      </c>
      <c r="E1396" s="11" t="str">
        <f t="shared" si="243"/>
        <v>마</v>
      </c>
      <c r="F1396" s="11" t="str">
        <f t="shared" si="244"/>
        <v>저</v>
      </c>
      <c r="I1396" t="str">
        <f t="shared" si="234"/>
        <v/>
      </c>
      <c r="J1396" t="str">
        <f t="shared" si="235"/>
        <v/>
      </c>
      <c r="K1396" t="str">
        <f t="shared" si="236"/>
        <v/>
      </c>
      <c r="L1396">
        <f t="shared" si="237"/>
        <v>51.06</v>
      </c>
      <c r="AB1396">
        <f t="shared" si="239"/>
        <v>1.0005878894767783</v>
      </c>
      <c r="AC1396">
        <f t="shared" si="240"/>
        <v>100.05878894767784</v>
      </c>
      <c r="AD1396">
        <f t="shared" si="241"/>
        <v>45.016836843333486</v>
      </c>
    </row>
    <row r="1397" spans="1:30" x14ac:dyDescent="0.45">
      <c r="A1397" t="s">
        <v>6906</v>
      </c>
      <c r="B1397">
        <v>50.94</v>
      </c>
      <c r="C1397">
        <f t="shared" si="238"/>
        <v>-0.12000000000000455</v>
      </c>
      <c r="D1397" s="13" t="str">
        <f t="shared" si="242"/>
        <v/>
      </c>
      <c r="E1397" s="11" t="str">
        <f t="shared" si="243"/>
        <v>마</v>
      </c>
      <c r="F1397" s="11" t="str">
        <f t="shared" si="244"/>
        <v>저</v>
      </c>
      <c r="I1397" t="str">
        <f t="shared" si="234"/>
        <v/>
      </c>
      <c r="J1397" t="str">
        <f t="shared" si="235"/>
        <v/>
      </c>
      <c r="K1397" t="str">
        <f t="shared" si="236"/>
        <v/>
      </c>
      <c r="L1397">
        <f t="shared" si="237"/>
        <v>50.94</v>
      </c>
      <c r="AB1397">
        <f t="shared" si="239"/>
        <v>0.99764982373678013</v>
      </c>
      <c r="AC1397">
        <f t="shared" si="240"/>
        <v>99.764982373678009</v>
      </c>
      <c r="AD1397">
        <f t="shared" si="241"/>
        <v>44.932593231671689</v>
      </c>
    </row>
    <row r="1398" spans="1:30" x14ac:dyDescent="0.45">
      <c r="A1398" t="s">
        <v>6903</v>
      </c>
      <c r="B1398">
        <v>50.97</v>
      </c>
      <c r="C1398">
        <f t="shared" si="238"/>
        <v>3.0000000000001137E-2</v>
      </c>
      <c r="D1398" s="13" t="str">
        <f t="shared" si="242"/>
        <v/>
      </c>
      <c r="E1398" s="11" t="str">
        <f t="shared" si="243"/>
        <v>마</v>
      </c>
      <c r="F1398" s="11" t="str">
        <f t="shared" si="244"/>
        <v>저</v>
      </c>
      <c r="I1398" t="str">
        <f t="shared" si="234"/>
        <v/>
      </c>
      <c r="J1398" t="str">
        <f t="shared" si="235"/>
        <v/>
      </c>
      <c r="K1398" t="str">
        <f t="shared" si="236"/>
        <v/>
      </c>
      <c r="L1398">
        <f t="shared" si="237"/>
        <v>50.97</v>
      </c>
      <c r="AB1398">
        <f t="shared" si="239"/>
        <v>1.0005889281507656</v>
      </c>
      <c r="AC1398">
        <f t="shared" si="240"/>
        <v>100.05889281507656</v>
      </c>
      <c r="AD1398">
        <f t="shared" si="241"/>
        <v>45.016866581647939</v>
      </c>
    </row>
    <row r="1399" spans="1:30" x14ac:dyDescent="0.45">
      <c r="A1399" t="s">
        <v>6914</v>
      </c>
      <c r="B1399">
        <v>50.73</v>
      </c>
      <c r="C1399">
        <f t="shared" si="238"/>
        <v>-0.24000000000000199</v>
      </c>
      <c r="D1399" s="13" t="str">
        <f t="shared" si="242"/>
        <v/>
      </c>
      <c r="E1399" s="11" t="str">
        <f t="shared" si="243"/>
        <v>마</v>
      </c>
      <c r="F1399" s="11" t="str">
        <f t="shared" si="244"/>
        <v>저</v>
      </c>
      <c r="I1399" t="str">
        <f t="shared" si="234"/>
        <v/>
      </c>
      <c r="J1399" t="str">
        <f t="shared" si="235"/>
        <v/>
      </c>
      <c r="K1399" t="str">
        <f t="shared" si="236"/>
        <v/>
      </c>
      <c r="L1399">
        <f t="shared" si="237"/>
        <v>50.73</v>
      </c>
      <c r="AB1399">
        <f t="shared" si="239"/>
        <v>0.99529134785167739</v>
      </c>
      <c r="AC1399">
        <f t="shared" si="240"/>
        <v>99.529134785167741</v>
      </c>
      <c r="AD1399">
        <f t="shared" si="241"/>
        <v>44.864788971911388</v>
      </c>
    </row>
    <row r="1400" spans="1:30" x14ac:dyDescent="0.45">
      <c r="A1400" t="s">
        <v>6915</v>
      </c>
      <c r="B1400">
        <v>50.67</v>
      </c>
      <c r="C1400">
        <f t="shared" si="238"/>
        <v>-5.9999999999995168E-2</v>
      </c>
      <c r="D1400" s="13" t="str">
        <f t="shared" si="242"/>
        <v/>
      </c>
      <c r="E1400" s="11" t="str">
        <f t="shared" si="243"/>
        <v>마</v>
      </c>
      <c r="F1400" s="11" t="str">
        <f t="shared" si="244"/>
        <v>저</v>
      </c>
      <c r="I1400" t="str">
        <f t="shared" si="234"/>
        <v/>
      </c>
      <c r="J1400" t="str">
        <f t="shared" si="235"/>
        <v/>
      </c>
      <c r="K1400" t="str">
        <f t="shared" si="236"/>
        <v/>
      </c>
      <c r="L1400">
        <f t="shared" si="237"/>
        <v>50.67</v>
      </c>
      <c r="AB1400">
        <f t="shared" si="239"/>
        <v>0.9988172678888233</v>
      </c>
      <c r="AC1400">
        <f t="shared" si="240"/>
        <v>99.881726788882332</v>
      </c>
      <c r="AD1400">
        <f t="shared" si="241"/>
        <v>44.966097175842528</v>
      </c>
    </row>
    <row r="1401" spans="1:30" x14ac:dyDescent="0.45">
      <c r="A1401" t="s">
        <v>6923</v>
      </c>
      <c r="B1401">
        <v>50.67</v>
      </c>
      <c r="C1401">
        <f t="shared" si="238"/>
        <v>0</v>
      </c>
      <c r="D1401" s="13" t="str">
        <f t="shared" si="242"/>
        <v/>
      </c>
      <c r="E1401" s="11" t="str">
        <f t="shared" si="243"/>
        <v>마</v>
      </c>
      <c r="F1401" s="11" t="str">
        <f t="shared" si="244"/>
        <v>저</v>
      </c>
      <c r="I1401" t="str">
        <f t="shared" si="234"/>
        <v/>
      </c>
      <c r="J1401" t="str">
        <f t="shared" si="235"/>
        <v/>
      </c>
      <c r="K1401" t="str">
        <f t="shared" si="236"/>
        <v/>
      </c>
      <c r="L1401">
        <f t="shared" si="237"/>
        <v>50.67</v>
      </c>
      <c r="AB1401">
        <f t="shared" si="239"/>
        <v>1</v>
      </c>
      <c r="AC1401">
        <f t="shared" si="240"/>
        <v>100</v>
      </c>
      <c r="AD1401">
        <f t="shared" si="241"/>
        <v>45</v>
      </c>
    </row>
    <row r="1402" spans="1:30" x14ac:dyDescent="0.45">
      <c r="A1402" t="s">
        <v>6925</v>
      </c>
      <c r="B1402">
        <v>50.58</v>
      </c>
      <c r="C1402">
        <f t="shared" si="238"/>
        <v>-9.0000000000003411E-2</v>
      </c>
      <c r="D1402" s="13" t="str">
        <f t="shared" si="242"/>
        <v/>
      </c>
      <c r="E1402" s="11" t="str">
        <f t="shared" si="243"/>
        <v>마</v>
      </c>
      <c r="F1402" s="11" t="str">
        <f t="shared" si="244"/>
        <v>저</v>
      </c>
      <c r="I1402" t="str">
        <f t="shared" si="234"/>
        <v/>
      </c>
      <c r="J1402" t="str">
        <f t="shared" si="235"/>
        <v/>
      </c>
      <c r="K1402" t="str">
        <f t="shared" si="236"/>
        <v/>
      </c>
      <c r="L1402">
        <f t="shared" si="237"/>
        <v>50.58</v>
      </c>
      <c r="AB1402">
        <f t="shared" si="239"/>
        <v>0.99822380106571929</v>
      </c>
      <c r="AC1402">
        <f t="shared" si="240"/>
        <v>99.822380106571927</v>
      </c>
      <c r="AD1402">
        <f t="shared" si="241"/>
        <v>44.949070431624143</v>
      </c>
    </row>
    <row r="1403" spans="1:30" x14ac:dyDescent="0.45">
      <c r="A1403" t="s">
        <v>6930</v>
      </c>
      <c r="B1403">
        <v>50.49</v>
      </c>
      <c r="C1403">
        <f t="shared" si="238"/>
        <v>-8.9999999999996305E-2</v>
      </c>
      <c r="D1403" s="13" t="str">
        <f t="shared" si="242"/>
        <v/>
      </c>
      <c r="E1403" s="11" t="str">
        <f t="shared" si="243"/>
        <v>마</v>
      </c>
      <c r="F1403" s="11" t="str">
        <f t="shared" si="244"/>
        <v>저</v>
      </c>
      <c r="I1403" t="str">
        <f t="shared" si="234"/>
        <v/>
      </c>
      <c r="J1403" t="str">
        <f t="shared" si="235"/>
        <v/>
      </c>
      <c r="K1403" t="str">
        <f t="shared" si="236"/>
        <v/>
      </c>
      <c r="L1403">
        <f t="shared" si="237"/>
        <v>50.49</v>
      </c>
      <c r="AB1403">
        <f t="shared" si="239"/>
        <v>0.99822064056939508</v>
      </c>
      <c r="AC1403">
        <f t="shared" si="240"/>
        <v>99.82206405693951</v>
      </c>
      <c r="AD1403">
        <f t="shared" si="241"/>
        <v>44.948979728967906</v>
      </c>
    </row>
    <row r="1404" spans="1:30" x14ac:dyDescent="0.45">
      <c r="A1404" t="s">
        <v>6932</v>
      </c>
      <c r="B1404">
        <v>50.52</v>
      </c>
      <c r="C1404">
        <f t="shared" si="238"/>
        <v>3.0000000000001137E-2</v>
      </c>
      <c r="D1404" s="13" t="str">
        <f t="shared" si="242"/>
        <v/>
      </c>
      <c r="E1404" s="11" t="str">
        <f t="shared" si="243"/>
        <v>마</v>
      </c>
      <c r="F1404" s="11" t="str">
        <f t="shared" si="244"/>
        <v>저</v>
      </c>
      <c r="I1404" t="str">
        <f t="shared" si="234"/>
        <v/>
      </c>
      <c r="J1404" t="str">
        <f t="shared" si="235"/>
        <v/>
      </c>
      <c r="K1404" t="str">
        <f t="shared" si="236"/>
        <v/>
      </c>
      <c r="L1404">
        <f t="shared" si="237"/>
        <v>50.52</v>
      </c>
      <c r="AB1404">
        <f t="shared" si="239"/>
        <v>1.0005941770647653</v>
      </c>
      <c r="AC1404">
        <f t="shared" si="240"/>
        <v>100.05941770647652</v>
      </c>
      <c r="AD1404">
        <f t="shared" si="241"/>
        <v>45.017016863031905</v>
      </c>
    </row>
    <row r="1405" spans="1:30" x14ac:dyDescent="0.45">
      <c r="A1405" t="s">
        <v>6943</v>
      </c>
      <c r="B1405">
        <v>50.46</v>
      </c>
      <c r="C1405">
        <f t="shared" si="238"/>
        <v>-6.0000000000002274E-2</v>
      </c>
      <c r="D1405" s="13" t="str">
        <f t="shared" si="242"/>
        <v/>
      </c>
      <c r="E1405" s="11" t="str">
        <f t="shared" si="243"/>
        <v>마</v>
      </c>
      <c r="F1405" s="11" t="str">
        <f t="shared" si="244"/>
        <v>저</v>
      </c>
      <c r="I1405" t="str">
        <f t="shared" si="234"/>
        <v/>
      </c>
      <c r="J1405" t="str">
        <f t="shared" si="235"/>
        <v/>
      </c>
      <c r="K1405" t="str">
        <f t="shared" si="236"/>
        <v/>
      </c>
      <c r="L1405">
        <f t="shared" si="237"/>
        <v>50.46</v>
      </c>
      <c r="AB1405">
        <f t="shared" si="239"/>
        <v>0.99881235154394299</v>
      </c>
      <c r="AC1405">
        <f t="shared" si="240"/>
        <v>99.881235154394304</v>
      </c>
      <c r="AD1405">
        <f t="shared" si="241"/>
        <v>44.965956165911834</v>
      </c>
    </row>
    <row r="1406" spans="1:30" x14ac:dyDescent="0.45">
      <c r="A1406" t="s">
        <v>6937</v>
      </c>
      <c r="B1406">
        <v>50.28</v>
      </c>
      <c r="C1406">
        <f t="shared" si="238"/>
        <v>-0.17999999999999972</v>
      </c>
      <c r="D1406" s="13" t="str">
        <f t="shared" si="242"/>
        <v/>
      </c>
      <c r="E1406" s="11" t="str">
        <f t="shared" si="243"/>
        <v>마</v>
      </c>
      <c r="F1406" s="11" t="str">
        <f t="shared" si="244"/>
        <v>저</v>
      </c>
      <c r="I1406" t="str">
        <f t="shared" si="234"/>
        <v/>
      </c>
      <c r="J1406" t="str">
        <f t="shared" si="235"/>
        <v/>
      </c>
      <c r="K1406" t="str">
        <f t="shared" si="236"/>
        <v/>
      </c>
      <c r="L1406">
        <f t="shared" si="237"/>
        <v>50.28</v>
      </c>
      <c r="AB1406">
        <f t="shared" si="239"/>
        <v>0.99643281807372175</v>
      </c>
      <c r="AC1406">
        <f t="shared" si="240"/>
        <v>99.643281807372176</v>
      </c>
      <c r="AD1406">
        <f t="shared" si="241"/>
        <v>44.897625279560145</v>
      </c>
    </row>
    <row r="1407" spans="1:30" x14ac:dyDescent="0.45">
      <c r="A1407" t="s">
        <v>6948</v>
      </c>
      <c r="B1407">
        <v>50.19</v>
      </c>
      <c r="C1407">
        <f t="shared" si="238"/>
        <v>-9.0000000000003411E-2</v>
      </c>
      <c r="D1407" s="13" t="str">
        <f t="shared" si="242"/>
        <v/>
      </c>
      <c r="E1407" s="11" t="str">
        <f t="shared" si="243"/>
        <v>마</v>
      </c>
      <c r="F1407" s="11" t="str">
        <f t="shared" si="244"/>
        <v>저</v>
      </c>
      <c r="I1407" t="str">
        <f t="shared" si="234"/>
        <v/>
      </c>
      <c r="J1407" t="str">
        <f t="shared" si="235"/>
        <v/>
      </c>
      <c r="K1407" t="str">
        <f t="shared" si="236"/>
        <v/>
      </c>
      <c r="L1407">
        <f t="shared" si="237"/>
        <v>50.19</v>
      </c>
      <c r="AB1407">
        <f t="shared" si="239"/>
        <v>0.99821002386634838</v>
      </c>
      <c r="AC1407">
        <f t="shared" si="240"/>
        <v>99.821002386634845</v>
      </c>
      <c r="AD1407">
        <f t="shared" si="241"/>
        <v>44.948675039545272</v>
      </c>
    </row>
    <row r="1408" spans="1:30" x14ac:dyDescent="0.45">
      <c r="A1408" t="s">
        <v>6954</v>
      </c>
      <c r="B1408">
        <v>50.22</v>
      </c>
      <c r="C1408">
        <f t="shared" si="238"/>
        <v>3.0000000000001137E-2</v>
      </c>
      <c r="D1408" s="13" t="str">
        <f t="shared" si="242"/>
        <v/>
      </c>
      <c r="E1408" s="11" t="str">
        <f t="shared" si="243"/>
        <v>마</v>
      </c>
      <c r="F1408" s="11" t="str">
        <f t="shared" si="244"/>
        <v>저</v>
      </c>
      <c r="I1408" t="str">
        <f t="shared" si="234"/>
        <v/>
      </c>
      <c r="J1408" t="str">
        <f t="shared" si="235"/>
        <v/>
      </c>
      <c r="K1408" t="str">
        <f t="shared" si="236"/>
        <v/>
      </c>
      <c r="L1408">
        <f t="shared" si="237"/>
        <v>50.22</v>
      </c>
      <c r="AB1408">
        <f t="shared" si="239"/>
        <v>1.0005977286312016</v>
      </c>
      <c r="AC1408">
        <f t="shared" si="240"/>
        <v>100.05977286312016</v>
      </c>
      <c r="AD1408">
        <f t="shared" si="241"/>
        <v>45.017118547298551</v>
      </c>
    </row>
    <row r="1409" spans="1:30" x14ac:dyDescent="0.45">
      <c r="A1409" t="s">
        <v>6962</v>
      </c>
      <c r="B1409">
        <v>50.1</v>
      </c>
      <c r="C1409">
        <f t="shared" si="238"/>
        <v>-0.11999999999999744</v>
      </c>
      <c r="D1409" s="13" t="str">
        <f t="shared" si="242"/>
        <v/>
      </c>
      <c r="E1409" s="11" t="str">
        <f t="shared" si="243"/>
        <v>마</v>
      </c>
      <c r="F1409" s="11" t="str">
        <f t="shared" si="244"/>
        <v>저</v>
      </c>
      <c r="I1409" t="str">
        <f t="shared" si="234"/>
        <v/>
      </c>
      <c r="J1409" t="str">
        <f t="shared" si="235"/>
        <v/>
      </c>
      <c r="K1409" t="str">
        <f t="shared" si="236"/>
        <v/>
      </c>
      <c r="L1409">
        <f t="shared" si="237"/>
        <v>50.1</v>
      </c>
      <c r="AB1409">
        <f t="shared" si="239"/>
        <v>0.99761051373954601</v>
      </c>
      <c r="AC1409">
        <f t="shared" si="240"/>
        <v>99.761051373954601</v>
      </c>
      <c r="AD1409">
        <f t="shared" si="241"/>
        <v>44.931464411260407</v>
      </c>
    </row>
    <row r="1410" spans="1:30" x14ac:dyDescent="0.45">
      <c r="A1410" t="s">
        <v>6955</v>
      </c>
      <c r="B1410">
        <v>53.07</v>
      </c>
      <c r="C1410">
        <f t="shared" si="238"/>
        <v>2.9699999999999989</v>
      </c>
      <c r="D1410" s="13" t="str">
        <f t="shared" si="242"/>
        <v/>
      </c>
      <c r="E1410" s="11" t="str">
        <f t="shared" si="243"/>
        <v>마</v>
      </c>
      <c r="F1410" s="11" t="str">
        <f t="shared" si="244"/>
        <v>저</v>
      </c>
      <c r="I1410" t="str">
        <f t="shared" ref="I1410:I1473" si="245">IF(AND(E1410="플", F1410="고"),$B1410,"")</f>
        <v/>
      </c>
      <c r="J1410" t="str">
        <f t="shared" ref="J1410:J1473" si="246">IF(AND(E1410="플", F1410="저"),$B1410,"")</f>
        <v/>
      </c>
      <c r="K1410" t="str">
        <f t="shared" ref="K1410:K1473" si="247">IF(AND(E1410="마", F1410="고"),$B1410,"")</f>
        <v/>
      </c>
      <c r="L1410">
        <f t="shared" ref="L1410:L1473" si="248">IF(AND(E1410="마", F1410="저"),$B1410,"")</f>
        <v>53.07</v>
      </c>
      <c r="AB1410">
        <f t="shared" si="239"/>
        <v>1.0592814371257484</v>
      </c>
      <c r="AC1410">
        <f t="shared" si="240"/>
        <v>105.92814371257484</v>
      </c>
      <c r="AD1410">
        <f t="shared" si="241"/>
        <v>46.648943310744492</v>
      </c>
    </row>
    <row r="1411" spans="1:30" x14ac:dyDescent="0.45">
      <c r="A1411" t="s">
        <v>6971</v>
      </c>
      <c r="B1411">
        <v>81.69</v>
      </c>
      <c r="C1411">
        <f t="shared" ref="C1411:C1474" si="249">B1411-B1410</f>
        <v>28.619999999999997</v>
      </c>
      <c r="D1411" s="13" t="str">
        <f t="shared" si="242"/>
        <v>변곡점</v>
      </c>
      <c r="E1411" s="11" t="str">
        <f t="shared" si="243"/>
        <v>플</v>
      </c>
      <c r="F1411" s="11" t="str">
        <f t="shared" si="244"/>
        <v>고</v>
      </c>
      <c r="I1411">
        <f t="shared" si="245"/>
        <v>81.69</v>
      </c>
      <c r="J1411" t="str">
        <f t="shared" si="246"/>
        <v/>
      </c>
      <c r="K1411" t="str">
        <f t="shared" si="247"/>
        <v/>
      </c>
      <c r="L1411" t="str">
        <f t="shared" si="248"/>
        <v/>
      </c>
      <c r="AB1411">
        <f t="shared" ref="AB1411:AB1474" si="250">B1411/B1410</f>
        <v>1.5392877331825889</v>
      </c>
      <c r="AC1411">
        <f t="shared" si="240"/>
        <v>153.92877331825889</v>
      </c>
      <c r="AD1411">
        <f t="shared" si="241"/>
        <v>56.990186949140465</v>
      </c>
    </row>
    <row r="1412" spans="1:30" x14ac:dyDescent="0.45">
      <c r="A1412" t="s">
        <v>6978</v>
      </c>
      <c r="B1412">
        <v>82.83</v>
      </c>
      <c r="C1412">
        <f t="shared" si="249"/>
        <v>1.1400000000000006</v>
      </c>
      <c r="D1412" s="13" t="str">
        <f t="shared" si="242"/>
        <v/>
      </c>
      <c r="E1412" s="11" t="str">
        <f t="shared" si="243"/>
        <v>플</v>
      </c>
      <c r="F1412" s="11" t="str">
        <f t="shared" si="244"/>
        <v>저</v>
      </c>
      <c r="I1412" t="str">
        <f t="shared" si="245"/>
        <v/>
      </c>
      <c r="J1412">
        <f t="shared" si="246"/>
        <v>82.83</v>
      </c>
      <c r="K1412" t="str">
        <f t="shared" si="247"/>
        <v/>
      </c>
      <c r="L1412" t="str">
        <f t="shared" si="248"/>
        <v/>
      </c>
      <c r="AB1412">
        <f t="shared" si="250"/>
        <v>1.0139551964744766</v>
      </c>
      <c r="AC1412">
        <f t="shared" ref="AC1412:AC1475" si="251">AB1412*100</f>
        <v>101.39551964744766</v>
      </c>
      <c r="AD1412">
        <f t="shared" ref="AD1412:AD1475" si="252">DEGREES(ATAN(AC1412/100))</f>
        <v>45.397010353054796</v>
      </c>
    </row>
    <row r="1413" spans="1:30" x14ac:dyDescent="0.45">
      <c r="A1413" t="s">
        <v>6975</v>
      </c>
      <c r="B1413">
        <v>83.22</v>
      </c>
      <c r="C1413">
        <f t="shared" si="249"/>
        <v>0.39000000000000057</v>
      </c>
      <c r="D1413" s="13" t="str">
        <f t="shared" si="242"/>
        <v/>
      </c>
      <c r="E1413" s="11" t="str">
        <f t="shared" si="243"/>
        <v>플</v>
      </c>
      <c r="F1413" s="11" t="str">
        <f t="shared" si="244"/>
        <v>저</v>
      </c>
      <c r="I1413" t="str">
        <f t="shared" si="245"/>
        <v/>
      </c>
      <c r="J1413">
        <f t="shared" si="246"/>
        <v>83.22</v>
      </c>
      <c r="K1413" t="str">
        <f t="shared" si="247"/>
        <v/>
      </c>
      <c r="L1413" t="str">
        <f t="shared" si="248"/>
        <v/>
      </c>
      <c r="AB1413">
        <f t="shared" si="250"/>
        <v>1.0047084389713872</v>
      </c>
      <c r="AC1413">
        <f t="shared" si="251"/>
        <v>100.47084389713872</v>
      </c>
      <c r="AD1413">
        <f t="shared" si="252"/>
        <v>45.134569785739281</v>
      </c>
    </row>
    <row r="1414" spans="1:30" x14ac:dyDescent="0.45">
      <c r="A1414" t="s">
        <v>6985</v>
      </c>
      <c r="B1414">
        <v>53.25</v>
      </c>
      <c r="C1414">
        <f t="shared" si="249"/>
        <v>-29.97</v>
      </c>
      <c r="D1414" s="13" t="str">
        <f t="shared" si="242"/>
        <v>변곡점</v>
      </c>
      <c r="E1414" s="11" t="str">
        <f t="shared" si="243"/>
        <v>마</v>
      </c>
      <c r="F1414" s="11" t="str">
        <f t="shared" si="244"/>
        <v>고</v>
      </c>
      <c r="I1414" t="str">
        <f t="shared" si="245"/>
        <v/>
      </c>
      <c r="J1414" t="str">
        <f t="shared" si="246"/>
        <v/>
      </c>
      <c r="K1414">
        <f t="shared" si="247"/>
        <v>53.25</v>
      </c>
      <c r="L1414" t="str">
        <f t="shared" si="248"/>
        <v/>
      </c>
      <c r="AB1414">
        <f t="shared" si="250"/>
        <v>0.63987022350396539</v>
      </c>
      <c r="AC1414">
        <f t="shared" si="251"/>
        <v>63.987022350396536</v>
      </c>
      <c r="AD1414">
        <f t="shared" si="252"/>
        <v>32.613967756469954</v>
      </c>
    </row>
    <row r="1415" spans="1:30" x14ac:dyDescent="0.45">
      <c r="A1415" t="s">
        <v>6996</v>
      </c>
      <c r="B1415">
        <v>52.77</v>
      </c>
      <c r="C1415">
        <f t="shared" si="249"/>
        <v>-0.47999999999999687</v>
      </c>
      <c r="D1415" s="13" t="str">
        <f t="shared" ref="D1415:D1478" si="253">IF(AND(ABS(C1415)&gt;15,ABS(C1414)&lt;15),"변곡점","")</f>
        <v/>
      </c>
      <c r="E1415" s="11" t="str">
        <f t="shared" si="243"/>
        <v>마</v>
      </c>
      <c r="F1415" s="11" t="str">
        <f t="shared" si="244"/>
        <v>저</v>
      </c>
      <c r="I1415" t="str">
        <f t="shared" si="245"/>
        <v/>
      </c>
      <c r="J1415" t="str">
        <f t="shared" si="246"/>
        <v/>
      </c>
      <c r="K1415" t="str">
        <f t="shared" si="247"/>
        <v/>
      </c>
      <c r="L1415">
        <f t="shared" si="248"/>
        <v>52.77</v>
      </c>
      <c r="AB1415">
        <f t="shared" si="250"/>
        <v>0.99098591549295778</v>
      </c>
      <c r="AC1415">
        <f t="shared" si="251"/>
        <v>99.098591549295776</v>
      </c>
      <c r="AD1415">
        <f t="shared" si="252"/>
        <v>44.740598129987127</v>
      </c>
    </row>
    <row r="1416" spans="1:30" x14ac:dyDescent="0.45">
      <c r="A1416" t="s">
        <v>6997</v>
      </c>
      <c r="B1416">
        <v>52.65</v>
      </c>
      <c r="C1416">
        <f t="shared" si="249"/>
        <v>-0.12000000000000455</v>
      </c>
      <c r="D1416" s="13" t="str">
        <f t="shared" si="253"/>
        <v/>
      </c>
      <c r="E1416" s="11" t="str">
        <f t="shared" si="243"/>
        <v>마</v>
      </c>
      <c r="F1416" s="11" t="str">
        <f t="shared" si="244"/>
        <v>저</v>
      </c>
      <c r="I1416" t="str">
        <f t="shared" si="245"/>
        <v/>
      </c>
      <c r="J1416" t="str">
        <f t="shared" si="246"/>
        <v/>
      </c>
      <c r="K1416" t="str">
        <f t="shared" si="247"/>
        <v/>
      </c>
      <c r="L1416">
        <f t="shared" si="248"/>
        <v>52.65</v>
      </c>
      <c r="AB1416">
        <f t="shared" si="250"/>
        <v>0.99772598067083562</v>
      </c>
      <c r="AC1416">
        <f t="shared" si="251"/>
        <v>99.772598067083564</v>
      </c>
      <c r="AD1416">
        <f t="shared" si="252"/>
        <v>44.934780017340501</v>
      </c>
    </row>
    <row r="1417" spans="1:30" x14ac:dyDescent="0.45">
      <c r="A1417" t="s">
        <v>7006</v>
      </c>
      <c r="B1417">
        <v>52.59</v>
      </c>
      <c r="C1417">
        <f t="shared" si="249"/>
        <v>-5.9999999999995168E-2</v>
      </c>
      <c r="D1417" s="13" t="str">
        <f t="shared" si="253"/>
        <v/>
      </c>
      <c r="E1417" s="11" t="str">
        <f t="shared" si="243"/>
        <v>마</v>
      </c>
      <c r="F1417" s="11" t="str">
        <f t="shared" si="244"/>
        <v>저</v>
      </c>
      <c r="I1417" t="str">
        <f t="shared" si="245"/>
        <v/>
      </c>
      <c r="J1417" t="str">
        <f t="shared" si="246"/>
        <v/>
      </c>
      <c r="K1417" t="str">
        <f t="shared" si="247"/>
        <v/>
      </c>
      <c r="L1417">
        <f t="shared" si="248"/>
        <v>52.59</v>
      </c>
      <c r="AB1417">
        <f t="shared" si="250"/>
        <v>0.9988603988603989</v>
      </c>
      <c r="AC1417">
        <f t="shared" si="251"/>
        <v>99.886039886039896</v>
      </c>
      <c r="AD1417">
        <f t="shared" si="252"/>
        <v>44.967334222745031</v>
      </c>
    </row>
    <row r="1418" spans="1:30" x14ac:dyDescent="0.45">
      <c r="A1418" t="s">
        <v>7008</v>
      </c>
      <c r="B1418">
        <v>52.5</v>
      </c>
      <c r="C1418">
        <f t="shared" si="249"/>
        <v>-9.0000000000003411E-2</v>
      </c>
      <c r="D1418" s="13" t="str">
        <f t="shared" si="253"/>
        <v/>
      </c>
      <c r="E1418" s="11" t="str">
        <f t="shared" si="243"/>
        <v>마</v>
      </c>
      <c r="F1418" s="11" t="str">
        <f t="shared" si="244"/>
        <v>저</v>
      </c>
      <c r="I1418" t="str">
        <f t="shared" si="245"/>
        <v/>
      </c>
      <c r="J1418" t="str">
        <f t="shared" si="246"/>
        <v/>
      </c>
      <c r="K1418" t="str">
        <f t="shared" si="247"/>
        <v/>
      </c>
      <c r="L1418">
        <f t="shared" si="248"/>
        <v>52.5</v>
      </c>
      <c r="AB1418">
        <f t="shared" si="250"/>
        <v>0.99828864803194517</v>
      </c>
      <c r="AC1418">
        <f t="shared" si="251"/>
        <v>99.82886480319452</v>
      </c>
      <c r="AD1418">
        <f t="shared" si="252"/>
        <v>44.950931402650163</v>
      </c>
    </row>
    <row r="1419" spans="1:30" x14ac:dyDescent="0.45">
      <c r="A1419" t="s">
        <v>7016</v>
      </c>
      <c r="B1419">
        <v>52.44</v>
      </c>
      <c r="C1419">
        <f t="shared" si="249"/>
        <v>-6.0000000000002274E-2</v>
      </c>
      <c r="D1419" s="13" t="str">
        <f t="shared" si="253"/>
        <v/>
      </c>
      <c r="E1419" s="11" t="str">
        <f t="shared" si="243"/>
        <v>마</v>
      </c>
      <c r="F1419" s="11" t="str">
        <f t="shared" si="244"/>
        <v>저</v>
      </c>
      <c r="I1419" t="str">
        <f t="shared" si="245"/>
        <v/>
      </c>
      <c r="J1419" t="str">
        <f t="shared" si="246"/>
        <v/>
      </c>
      <c r="K1419" t="str">
        <f t="shared" si="247"/>
        <v/>
      </c>
      <c r="L1419">
        <f t="shared" si="248"/>
        <v>52.44</v>
      </c>
      <c r="AB1419">
        <f t="shared" si="250"/>
        <v>0.99885714285714278</v>
      </c>
      <c r="AC1419">
        <f t="shared" si="251"/>
        <v>99.885714285714272</v>
      </c>
      <c r="AD1419">
        <f t="shared" si="252"/>
        <v>44.967240838610813</v>
      </c>
    </row>
    <row r="1420" spans="1:30" x14ac:dyDescent="0.45">
      <c r="A1420" t="s">
        <v>7015</v>
      </c>
      <c r="B1420">
        <v>52.32</v>
      </c>
      <c r="C1420">
        <f t="shared" si="249"/>
        <v>-0.11999999999999744</v>
      </c>
      <c r="D1420" s="13" t="str">
        <f t="shared" si="253"/>
        <v/>
      </c>
      <c r="E1420" s="11" t="str">
        <f t="shared" si="243"/>
        <v>마</v>
      </c>
      <c r="F1420" s="11" t="str">
        <f t="shared" si="244"/>
        <v>저</v>
      </c>
      <c r="I1420" t="str">
        <f t="shared" si="245"/>
        <v/>
      </c>
      <c r="J1420" t="str">
        <f t="shared" si="246"/>
        <v/>
      </c>
      <c r="K1420" t="str">
        <f t="shared" si="247"/>
        <v/>
      </c>
      <c r="L1420">
        <f t="shared" si="248"/>
        <v>52.32</v>
      </c>
      <c r="AB1420">
        <f t="shared" si="250"/>
        <v>0.99771167048054921</v>
      </c>
      <c r="AC1420">
        <f t="shared" si="251"/>
        <v>99.77116704805492</v>
      </c>
      <c r="AD1420">
        <f t="shared" si="252"/>
        <v>44.934369124337259</v>
      </c>
    </row>
    <row r="1421" spans="1:30" x14ac:dyDescent="0.45">
      <c r="A1421" t="s">
        <v>7017</v>
      </c>
      <c r="B1421">
        <v>52.17</v>
      </c>
      <c r="C1421">
        <f t="shared" si="249"/>
        <v>-0.14999999999999858</v>
      </c>
      <c r="D1421" s="13" t="str">
        <f t="shared" si="253"/>
        <v/>
      </c>
      <c r="E1421" s="11" t="str">
        <f t="shared" si="243"/>
        <v>마</v>
      </c>
      <c r="F1421" s="11" t="str">
        <f t="shared" si="244"/>
        <v>저</v>
      </c>
      <c r="I1421" t="str">
        <f t="shared" si="245"/>
        <v/>
      </c>
      <c r="J1421" t="str">
        <f t="shared" si="246"/>
        <v/>
      </c>
      <c r="K1421" t="str">
        <f t="shared" si="247"/>
        <v/>
      </c>
      <c r="L1421">
        <f t="shared" si="248"/>
        <v>52.17</v>
      </c>
      <c r="AB1421">
        <f t="shared" si="250"/>
        <v>0.99713302752293576</v>
      </c>
      <c r="AC1421">
        <f t="shared" si="251"/>
        <v>99.713302752293572</v>
      </c>
      <c r="AD1421">
        <f t="shared" si="252"/>
        <v>44.917749439915298</v>
      </c>
    </row>
    <row r="1422" spans="1:30" x14ac:dyDescent="0.45">
      <c r="A1422" t="s">
        <v>7026</v>
      </c>
      <c r="B1422">
        <v>52.08</v>
      </c>
      <c r="C1422">
        <f t="shared" si="249"/>
        <v>-9.0000000000003411E-2</v>
      </c>
      <c r="D1422" s="13" t="str">
        <f t="shared" si="253"/>
        <v/>
      </c>
      <c r="E1422" s="11" t="str">
        <f t="shared" si="243"/>
        <v>마</v>
      </c>
      <c r="F1422" s="11" t="str">
        <f t="shared" si="244"/>
        <v>저</v>
      </c>
      <c r="I1422" t="str">
        <f t="shared" si="245"/>
        <v/>
      </c>
      <c r="J1422" t="str">
        <f t="shared" si="246"/>
        <v/>
      </c>
      <c r="K1422" t="str">
        <f t="shared" si="247"/>
        <v/>
      </c>
      <c r="L1422">
        <f t="shared" si="248"/>
        <v>52.08</v>
      </c>
      <c r="AB1422">
        <f t="shared" si="250"/>
        <v>0.99827487061529607</v>
      </c>
      <c r="AC1422">
        <f t="shared" si="251"/>
        <v>99.827487061529609</v>
      </c>
      <c r="AD1422">
        <f t="shared" si="252"/>
        <v>44.95053602997509</v>
      </c>
    </row>
    <row r="1423" spans="1:30" x14ac:dyDescent="0.45">
      <c r="A1423" t="s">
        <v>7023</v>
      </c>
      <c r="B1423">
        <v>52.02</v>
      </c>
      <c r="C1423">
        <f t="shared" si="249"/>
        <v>-5.9999999999995168E-2</v>
      </c>
      <c r="D1423" s="13" t="str">
        <f t="shared" si="253"/>
        <v/>
      </c>
      <c r="E1423" s="11" t="str">
        <f t="shared" si="243"/>
        <v>마</v>
      </c>
      <c r="F1423" s="11" t="str">
        <f t="shared" si="244"/>
        <v>저</v>
      </c>
      <c r="I1423" t="str">
        <f t="shared" si="245"/>
        <v/>
      </c>
      <c r="J1423" t="str">
        <f t="shared" si="246"/>
        <v/>
      </c>
      <c r="K1423" t="str">
        <f t="shared" si="247"/>
        <v/>
      </c>
      <c r="L1423">
        <f t="shared" si="248"/>
        <v>52.02</v>
      </c>
      <c r="AB1423">
        <f t="shared" si="250"/>
        <v>0.99884792626728125</v>
      </c>
      <c r="AC1423">
        <f t="shared" si="251"/>
        <v>99.884792626728128</v>
      </c>
      <c r="AD1423">
        <f t="shared" si="252"/>
        <v>44.966976499614695</v>
      </c>
    </row>
    <row r="1424" spans="1:30" x14ac:dyDescent="0.45">
      <c r="A1424" t="s">
        <v>7035</v>
      </c>
      <c r="B1424">
        <v>51.72</v>
      </c>
      <c r="C1424">
        <f t="shared" si="249"/>
        <v>-0.30000000000000426</v>
      </c>
      <c r="D1424" s="13" t="str">
        <f t="shared" si="253"/>
        <v/>
      </c>
      <c r="E1424" s="11" t="str">
        <f t="shared" si="243"/>
        <v>마</v>
      </c>
      <c r="F1424" s="11" t="str">
        <f t="shared" si="244"/>
        <v>저</v>
      </c>
      <c r="I1424" t="str">
        <f t="shared" si="245"/>
        <v/>
      </c>
      <c r="J1424" t="str">
        <f t="shared" si="246"/>
        <v/>
      </c>
      <c r="K1424" t="str">
        <f t="shared" si="247"/>
        <v/>
      </c>
      <c r="L1424">
        <f t="shared" si="248"/>
        <v>51.72</v>
      </c>
      <c r="AB1424">
        <f t="shared" si="250"/>
        <v>0.99423298731257204</v>
      </c>
      <c r="AC1424">
        <f t="shared" si="251"/>
        <v>99.423298731257205</v>
      </c>
      <c r="AD1424">
        <f t="shared" si="252"/>
        <v>44.834309948534447</v>
      </c>
    </row>
    <row r="1425" spans="1:30" x14ac:dyDescent="0.45">
      <c r="A1425" t="s">
        <v>7033</v>
      </c>
      <c r="B1425">
        <v>51.54</v>
      </c>
      <c r="C1425">
        <f t="shared" si="249"/>
        <v>-0.17999999999999972</v>
      </c>
      <c r="D1425" s="13" t="str">
        <f t="shared" si="253"/>
        <v/>
      </c>
      <c r="E1425" s="11" t="str">
        <f t="shared" si="243"/>
        <v>마</v>
      </c>
      <c r="F1425" s="11" t="str">
        <f t="shared" si="244"/>
        <v>저</v>
      </c>
      <c r="I1425" t="str">
        <f t="shared" si="245"/>
        <v/>
      </c>
      <c r="J1425" t="str">
        <f t="shared" si="246"/>
        <v/>
      </c>
      <c r="K1425" t="str">
        <f t="shared" si="247"/>
        <v/>
      </c>
      <c r="L1425">
        <f t="shared" si="248"/>
        <v>51.54</v>
      </c>
      <c r="AB1425">
        <f t="shared" si="250"/>
        <v>0.99651972157772617</v>
      </c>
      <c r="AC1425">
        <f t="shared" si="251"/>
        <v>99.651972157772619</v>
      </c>
      <c r="AD1425">
        <f t="shared" si="252"/>
        <v>44.900123669704996</v>
      </c>
    </row>
    <row r="1426" spans="1:30" x14ac:dyDescent="0.45">
      <c r="A1426" t="s">
        <v>7044</v>
      </c>
      <c r="B1426">
        <v>51.63</v>
      </c>
      <c r="C1426">
        <f t="shared" si="249"/>
        <v>9.0000000000003411E-2</v>
      </c>
      <c r="D1426" s="13" t="str">
        <f t="shared" si="253"/>
        <v/>
      </c>
      <c r="E1426" s="11" t="str">
        <f t="shared" si="243"/>
        <v>마</v>
      </c>
      <c r="F1426" s="11" t="str">
        <f t="shared" si="244"/>
        <v>저</v>
      </c>
      <c r="I1426" t="str">
        <f t="shared" si="245"/>
        <v/>
      </c>
      <c r="J1426" t="str">
        <f t="shared" si="246"/>
        <v/>
      </c>
      <c r="K1426" t="str">
        <f t="shared" si="247"/>
        <v/>
      </c>
      <c r="L1426">
        <f t="shared" si="248"/>
        <v>51.63</v>
      </c>
      <c r="AB1426">
        <f t="shared" si="250"/>
        <v>1.0017462165308499</v>
      </c>
      <c r="AC1426">
        <f t="shared" si="251"/>
        <v>100.174621653085</v>
      </c>
      <c r="AD1426">
        <f t="shared" si="252"/>
        <v>45.049981766483818</v>
      </c>
    </row>
    <row r="1427" spans="1:30" x14ac:dyDescent="0.45">
      <c r="A1427" t="s">
        <v>7047</v>
      </c>
      <c r="B1427">
        <v>51.39</v>
      </c>
      <c r="C1427">
        <f t="shared" si="249"/>
        <v>-0.24000000000000199</v>
      </c>
      <c r="D1427" s="13" t="str">
        <f t="shared" si="253"/>
        <v/>
      </c>
      <c r="E1427" s="11" t="str">
        <f t="shared" si="243"/>
        <v>마</v>
      </c>
      <c r="F1427" s="11" t="str">
        <f t="shared" si="244"/>
        <v>저</v>
      </c>
      <c r="I1427" t="str">
        <f t="shared" si="245"/>
        <v/>
      </c>
      <c r="J1427" t="str">
        <f t="shared" si="246"/>
        <v/>
      </c>
      <c r="K1427" t="str">
        <f t="shared" si="247"/>
        <v/>
      </c>
      <c r="L1427">
        <f t="shared" si="248"/>
        <v>51.39</v>
      </c>
      <c r="AB1427">
        <f t="shared" si="250"/>
        <v>0.9953515398024404</v>
      </c>
      <c r="AC1427">
        <f t="shared" si="251"/>
        <v>99.535153980244047</v>
      </c>
      <c r="AD1427">
        <f t="shared" si="252"/>
        <v>44.866521430726422</v>
      </c>
    </row>
    <row r="1428" spans="1:30" x14ac:dyDescent="0.45">
      <c r="A1428" t="s">
        <v>7052</v>
      </c>
      <c r="B1428">
        <v>51.51</v>
      </c>
      <c r="C1428">
        <f t="shared" si="249"/>
        <v>0.11999999999999744</v>
      </c>
      <c r="D1428" s="13" t="str">
        <f t="shared" si="253"/>
        <v/>
      </c>
      <c r="E1428" s="11" t="str">
        <f t="shared" si="243"/>
        <v>마</v>
      </c>
      <c r="F1428" s="11" t="str">
        <f t="shared" si="244"/>
        <v>저</v>
      </c>
      <c r="I1428" t="str">
        <f t="shared" si="245"/>
        <v/>
      </c>
      <c r="J1428" t="str">
        <f t="shared" si="246"/>
        <v/>
      </c>
      <c r="K1428" t="str">
        <f t="shared" si="247"/>
        <v/>
      </c>
      <c r="L1428">
        <f t="shared" si="248"/>
        <v>51.51</v>
      </c>
      <c r="AB1428">
        <f t="shared" si="250"/>
        <v>1.0023350846468184</v>
      </c>
      <c r="AC1428">
        <f t="shared" si="251"/>
        <v>100.23350846468185</v>
      </c>
      <c r="AD1428">
        <f t="shared" si="252"/>
        <v>45.066817205293816</v>
      </c>
    </row>
    <row r="1429" spans="1:30" x14ac:dyDescent="0.45">
      <c r="A1429" t="s">
        <v>7050</v>
      </c>
      <c r="B1429">
        <v>51.3</v>
      </c>
      <c r="C1429">
        <f t="shared" si="249"/>
        <v>-0.21000000000000085</v>
      </c>
      <c r="D1429" s="13" t="str">
        <f t="shared" si="253"/>
        <v/>
      </c>
      <c r="E1429" s="11" t="str">
        <f t="shared" si="243"/>
        <v>마</v>
      </c>
      <c r="F1429" s="11" t="str">
        <f t="shared" si="244"/>
        <v>저</v>
      </c>
      <c r="I1429" t="str">
        <f t="shared" si="245"/>
        <v/>
      </c>
      <c r="J1429" t="str">
        <f t="shared" si="246"/>
        <v/>
      </c>
      <c r="K1429" t="str">
        <f t="shared" si="247"/>
        <v/>
      </c>
      <c r="L1429">
        <f t="shared" si="248"/>
        <v>51.3</v>
      </c>
      <c r="AB1429">
        <f t="shared" si="250"/>
        <v>0.99592312172393704</v>
      </c>
      <c r="AC1429">
        <f t="shared" si="251"/>
        <v>99.592312172393704</v>
      </c>
      <c r="AD1429">
        <f t="shared" si="252"/>
        <v>44.882967639682704</v>
      </c>
    </row>
    <row r="1430" spans="1:30" x14ac:dyDescent="0.45">
      <c r="A1430" t="s">
        <v>7054</v>
      </c>
      <c r="B1430">
        <v>51.18</v>
      </c>
      <c r="C1430">
        <f t="shared" si="249"/>
        <v>-0.11999999999999744</v>
      </c>
      <c r="D1430" s="13" t="str">
        <f t="shared" si="253"/>
        <v/>
      </c>
      <c r="E1430" s="11" t="str">
        <f t="shared" si="243"/>
        <v>마</v>
      </c>
      <c r="F1430" s="11" t="str">
        <f t="shared" si="244"/>
        <v>저</v>
      </c>
      <c r="I1430" t="str">
        <f t="shared" si="245"/>
        <v/>
      </c>
      <c r="J1430" t="str">
        <f t="shared" si="246"/>
        <v/>
      </c>
      <c r="K1430" t="str">
        <f t="shared" si="247"/>
        <v/>
      </c>
      <c r="L1430">
        <f t="shared" si="248"/>
        <v>51.18</v>
      </c>
      <c r="AB1430">
        <f t="shared" si="250"/>
        <v>0.99766081871345036</v>
      </c>
      <c r="AC1430">
        <f t="shared" si="251"/>
        <v>99.766081871345037</v>
      </c>
      <c r="AD1430">
        <f t="shared" si="252"/>
        <v>44.932908953950694</v>
      </c>
    </row>
    <row r="1431" spans="1:30" x14ac:dyDescent="0.45">
      <c r="A1431" t="s">
        <v>7058</v>
      </c>
      <c r="B1431">
        <v>51.18</v>
      </c>
      <c r="C1431">
        <f t="shared" si="249"/>
        <v>0</v>
      </c>
      <c r="D1431" s="13" t="str">
        <f t="shared" si="253"/>
        <v/>
      </c>
      <c r="E1431" s="11" t="str">
        <f t="shared" si="243"/>
        <v>마</v>
      </c>
      <c r="F1431" s="11" t="str">
        <f t="shared" si="244"/>
        <v>저</v>
      </c>
      <c r="I1431" t="str">
        <f t="shared" si="245"/>
        <v/>
      </c>
      <c r="J1431" t="str">
        <f t="shared" si="246"/>
        <v/>
      </c>
      <c r="K1431" t="str">
        <f t="shared" si="247"/>
        <v/>
      </c>
      <c r="L1431">
        <f t="shared" si="248"/>
        <v>51.18</v>
      </c>
      <c r="AB1431">
        <f t="shared" si="250"/>
        <v>1</v>
      </c>
      <c r="AC1431">
        <f t="shared" si="251"/>
        <v>100</v>
      </c>
      <c r="AD1431">
        <f t="shared" si="252"/>
        <v>45</v>
      </c>
    </row>
    <row r="1432" spans="1:30" x14ac:dyDescent="0.45">
      <c r="A1432" t="s">
        <v>7060</v>
      </c>
      <c r="B1432">
        <v>51</v>
      </c>
      <c r="C1432">
        <f t="shared" si="249"/>
        <v>-0.17999999999999972</v>
      </c>
      <c r="D1432" s="13" t="str">
        <f t="shared" si="253"/>
        <v/>
      </c>
      <c r="E1432" s="11" t="str">
        <f t="shared" si="243"/>
        <v>마</v>
      </c>
      <c r="F1432" s="11" t="str">
        <f t="shared" si="244"/>
        <v>저</v>
      </c>
      <c r="I1432" t="str">
        <f t="shared" si="245"/>
        <v/>
      </c>
      <c r="J1432" t="str">
        <f t="shared" si="246"/>
        <v/>
      </c>
      <c r="K1432" t="str">
        <f t="shared" si="247"/>
        <v/>
      </c>
      <c r="L1432">
        <f t="shared" si="248"/>
        <v>51</v>
      </c>
      <c r="AB1432">
        <f t="shared" si="250"/>
        <v>0.99648300117233291</v>
      </c>
      <c r="AC1432">
        <f t="shared" si="251"/>
        <v>99.648300117233291</v>
      </c>
      <c r="AD1432">
        <f t="shared" si="252"/>
        <v>44.899068020705876</v>
      </c>
    </row>
    <row r="1433" spans="1:30" x14ac:dyDescent="0.45">
      <c r="A1433" t="s">
        <v>7067</v>
      </c>
      <c r="B1433">
        <v>50.97</v>
      </c>
      <c r="C1433">
        <f t="shared" si="249"/>
        <v>-3.0000000000001137E-2</v>
      </c>
      <c r="D1433" s="13" t="str">
        <f t="shared" si="253"/>
        <v/>
      </c>
      <c r="E1433" s="11" t="str">
        <f t="shared" si="243"/>
        <v>마</v>
      </c>
      <c r="F1433" s="11" t="str">
        <f t="shared" si="244"/>
        <v>저</v>
      </c>
      <c r="I1433" t="str">
        <f t="shared" si="245"/>
        <v/>
      </c>
      <c r="J1433" t="str">
        <f t="shared" si="246"/>
        <v/>
      </c>
      <c r="K1433" t="str">
        <f t="shared" si="247"/>
        <v/>
      </c>
      <c r="L1433">
        <f t="shared" si="248"/>
        <v>50.97</v>
      </c>
      <c r="AB1433">
        <f t="shared" si="250"/>
        <v>0.99941176470588233</v>
      </c>
      <c r="AC1433">
        <f t="shared" si="251"/>
        <v>99.941176470588232</v>
      </c>
      <c r="AD1433">
        <f t="shared" si="252"/>
        <v>44.983143342789063</v>
      </c>
    </row>
    <row r="1434" spans="1:30" x14ac:dyDescent="0.45">
      <c r="A1434" t="s">
        <v>7070</v>
      </c>
      <c r="B1434">
        <v>50.82</v>
      </c>
      <c r="C1434">
        <f t="shared" si="249"/>
        <v>-0.14999999999999858</v>
      </c>
      <c r="D1434" s="13" t="str">
        <f t="shared" si="253"/>
        <v/>
      </c>
      <c r="E1434" s="11" t="str">
        <f t="shared" si="243"/>
        <v>마</v>
      </c>
      <c r="F1434" s="11" t="str">
        <f t="shared" si="244"/>
        <v>저</v>
      </c>
      <c r="I1434" t="str">
        <f t="shared" si="245"/>
        <v/>
      </c>
      <c r="J1434" t="str">
        <f t="shared" si="246"/>
        <v/>
      </c>
      <c r="K1434" t="str">
        <f t="shared" si="247"/>
        <v/>
      </c>
      <c r="L1434">
        <f t="shared" si="248"/>
        <v>50.82</v>
      </c>
      <c r="AB1434">
        <f t="shared" si="250"/>
        <v>0.99705709240729845</v>
      </c>
      <c r="AC1434">
        <f t="shared" si="251"/>
        <v>99.705709240729846</v>
      </c>
      <c r="AD1434">
        <f t="shared" si="252"/>
        <v>44.915567730563886</v>
      </c>
    </row>
    <row r="1435" spans="1:30" x14ac:dyDescent="0.45">
      <c r="A1435" t="s">
        <v>7082</v>
      </c>
      <c r="B1435">
        <v>50.7</v>
      </c>
      <c r="C1435">
        <f t="shared" si="249"/>
        <v>-0.11999999999999744</v>
      </c>
      <c r="D1435" s="13" t="str">
        <f t="shared" si="253"/>
        <v/>
      </c>
      <c r="E1435" s="11" t="str">
        <f t="shared" ref="E1435:E1498" si="254">IF(D1435="변곡점",IF(E1434="마","플","마"),E1434)</f>
        <v>마</v>
      </c>
      <c r="F1435" s="11" t="str">
        <f t="shared" ref="F1435:F1498" si="255">IF(ABS(C1435)&gt;15,"고","저")</f>
        <v>저</v>
      </c>
      <c r="I1435" t="str">
        <f t="shared" si="245"/>
        <v/>
      </c>
      <c r="J1435" t="str">
        <f t="shared" si="246"/>
        <v/>
      </c>
      <c r="K1435" t="str">
        <f t="shared" si="247"/>
        <v/>
      </c>
      <c r="L1435">
        <f t="shared" si="248"/>
        <v>50.7</v>
      </c>
      <c r="AB1435">
        <f t="shared" si="250"/>
        <v>0.99763872491145222</v>
      </c>
      <c r="AC1435">
        <f t="shared" si="251"/>
        <v>99.763872491145221</v>
      </c>
      <c r="AD1435">
        <f t="shared" si="252"/>
        <v>44.932274523843375</v>
      </c>
    </row>
    <row r="1436" spans="1:30" x14ac:dyDescent="0.45">
      <c r="A1436" t="s">
        <v>7084</v>
      </c>
      <c r="B1436">
        <v>50.61</v>
      </c>
      <c r="C1436">
        <f t="shared" si="249"/>
        <v>-9.0000000000003411E-2</v>
      </c>
      <c r="D1436" s="13" t="str">
        <f t="shared" si="253"/>
        <v/>
      </c>
      <c r="E1436" s="11" t="str">
        <f t="shared" si="254"/>
        <v>마</v>
      </c>
      <c r="F1436" s="11" t="str">
        <f t="shared" si="255"/>
        <v>저</v>
      </c>
      <c r="I1436" t="str">
        <f t="shared" si="245"/>
        <v/>
      </c>
      <c r="J1436" t="str">
        <f t="shared" si="246"/>
        <v/>
      </c>
      <c r="K1436" t="str">
        <f t="shared" si="247"/>
        <v/>
      </c>
      <c r="L1436">
        <f t="shared" si="248"/>
        <v>50.61</v>
      </c>
      <c r="AB1436">
        <f t="shared" si="250"/>
        <v>0.99822485207100586</v>
      </c>
      <c r="AC1436">
        <f t="shared" si="251"/>
        <v>99.822485207100584</v>
      </c>
      <c r="AD1436">
        <f t="shared" si="252"/>
        <v>44.94910059421909</v>
      </c>
    </row>
    <row r="1437" spans="1:30" x14ac:dyDescent="0.45">
      <c r="A1437" t="s">
        <v>7081</v>
      </c>
      <c r="B1437">
        <v>50.46</v>
      </c>
      <c r="C1437">
        <f t="shared" si="249"/>
        <v>-0.14999999999999858</v>
      </c>
      <c r="D1437" s="13" t="str">
        <f t="shared" si="253"/>
        <v/>
      </c>
      <c r="E1437" s="11" t="str">
        <f t="shared" si="254"/>
        <v>마</v>
      </c>
      <c r="F1437" s="11" t="str">
        <f t="shared" si="255"/>
        <v>저</v>
      </c>
      <c r="I1437" t="str">
        <f t="shared" si="245"/>
        <v/>
      </c>
      <c r="J1437" t="str">
        <f t="shared" si="246"/>
        <v/>
      </c>
      <c r="K1437" t="str">
        <f t="shared" si="247"/>
        <v/>
      </c>
      <c r="L1437">
        <f t="shared" si="248"/>
        <v>50.46</v>
      </c>
      <c r="AB1437">
        <f t="shared" si="250"/>
        <v>0.99703615886188501</v>
      </c>
      <c r="AC1437">
        <f t="shared" si="251"/>
        <v>99.703615886188501</v>
      </c>
      <c r="AD1437">
        <f t="shared" si="252"/>
        <v>44.914966254903014</v>
      </c>
    </row>
    <row r="1438" spans="1:30" x14ac:dyDescent="0.45">
      <c r="A1438" t="s">
        <v>7091</v>
      </c>
      <c r="B1438">
        <v>50.55</v>
      </c>
      <c r="C1438">
        <f t="shared" si="249"/>
        <v>8.9999999999996305E-2</v>
      </c>
      <c r="D1438" s="13" t="str">
        <f t="shared" si="253"/>
        <v/>
      </c>
      <c r="E1438" s="11" t="str">
        <f t="shared" si="254"/>
        <v>마</v>
      </c>
      <c r="F1438" s="11" t="str">
        <f t="shared" si="255"/>
        <v>저</v>
      </c>
      <c r="I1438" t="str">
        <f t="shared" si="245"/>
        <v/>
      </c>
      <c r="J1438" t="str">
        <f t="shared" si="246"/>
        <v/>
      </c>
      <c r="K1438" t="str">
        <f t="shared" si="247"/>
        <v/>
      </c>
      <c r="L1438">
        <f t="shared" si="248"/>
        <v>50.55</v>
      </c>
      <c r="AB1438">
        <f t="shared" si="250"/>
        <v>1.001783590963139</v>
      </c>
      <c r="AC1438">
        <f t="shared" si="251"/>
        <v>100.1783590963139</v>
      </c>
      <c r="AD1438">
        <f t="shared" si="252"/>
        <v>45.051050577087359</v>
      </c>
    </row>
    <row r="1439" spans="1:30" x14ac:dyDescent="0.45">
      <c r="A1439" t="s">
        <v>7093</v>
      </c>
      <c r="B1439">
        <v>50.28</v>
      </c>
      <c r="C1439">
        <f t="shared" si="249"/>
        <v>-0.26999999999999602</v>
      </c>
      <c r="D1439" s="13" t="str">
        <f t="shared" si="253"/>
        <v/>
      </c>
      <c r="E1439" s="11" t="str">
        <f t="shared" si="254"/>
        <v>마</v>
      </c>
      <c r="F1439" s="11" t="str">
        <f t="shared" si="255"/>
        <v>저</v>
      </c>
      <c r="I1439" t="str">
        <f t="shared" si="245"/>
        <v/>
      </c>
      <c r="J1439" t="str">
        <f t="shared" si="246"/>
        <v/>
      </c>
      <c r="K1439" t="str">
        <f t="shared" si="247"/>
        <v/>
      </c>
      <c r="L1439">
        <f t="shared" si="248"/>
        <v>50.28</v>
      </c>
      <c r="AB1439">
        <f t="shared" si="250"/>
        <v>0.99465875370919887</v>
      </c>
      <c r="AC1439">
        <f t="shared" si="251"/>
        <v>99.465875370919889</v>
      </c>
      <c r="AD1439">
        <f t="shared" si="252"/>
        <v>44.846575190982151</v>
      </c>
    </row>
    <row r="1440" spans="1:30" x14ac:dyDescent="0.45">
      <c r="A1440" t="s">
        <v>7095</v>
      </c>
      <c r="B1440">
        <v>50.1</v>
      </c>
      <c r="C1440">
        <f t="shared" si="249"/>
        <v>-0.17999999999999972</v>
      </c>
      <c r="D1440" s="13" t="str">
        <f t="shared" si="253"/>
        <v/>
      </c>
      <c r="E1440" s="11" t="str">
        <f t="shared" si="254"/>
        <v>마</v>
      </c>
      <c r="F1440" s="11" t="str">
        <f t="shared" si="255"/>
        <v>저</v>
      </c>
      <c r="I1440" t="str">
        <f t="shared" si="245"/>
        <v/>
      </c>
      <c r="J1440" t="str">
        <f t="shared" si="246"/>
        <v/>
      </c>
      <c r="K1440" t="str">
        <f t="shared" si="247"/>
        <v/>
      </c>
      <c r="L1440">
        <f t="shared" si="248"/>
        <v>50.1</v>
      </c>
      <c r="AB1440">
        <f t="shared" si="250"/>
        <v>0.99642004773269688</v>
      </c>
      <c r="AC1440">
        <f t="shared" si="251"/>
        <v>99.64200477326969</v>
      </c>
      <c r="AD1440">
        <f t="shared" si="252"/>
        <v>44.897258126536684</v>
      </c>
    </row>
    <row r="1441" spans="1:30" x14ac:dyDescent="0.45">
      <c r="A1441" t="s">
        <v>6478</v>
      </c>
      <c r="B1441">
        <v>50.07</v>
      </c>
      <c r="C1441">
        <f t="shared" si="249"/>
        <v>-3.0000000000001137E-2</v>
      </c>
      <c r="D1441" s="13" t="str">
        <f t="shared" si="253"/>
        <v/>
      </c>
      <c r="E1441" s="11" t="str">
        <f t="shared" si="254"/>
        <v>마</v>
      </c>
      <c r="F1441" s="11" t="str">
        <f t="shared" si="255"/>
        <v>저</v>
      </c>
      <c r="I1441" t="str">
        <f t="shared" si="245"/>
        <v/>
      </c>
      <c r="J1441" t="str">
        <f t="shared" si="246"/>
        <v/>
      </c>
      <c r="K1441" t="str">
        <f t="shared" si="247"/>
        <v/>
      </c>
      <c r="L1441">
        <f t="shared" si="248"/>
        <v>50.07</v>
      </c>
      <c r="AB1441">
        <f t="shared" si="250"/>
        <v>0.9994011976047904</v>
      </c>
      <c r="AC1441">
        <f t="shared" si="251"/>
        <v>99.940119760479035</v>
      </c>
      <c r="AD1441">
        <f t="shared" si="252"/>
        <v>44.982840437915534</v>
      </c>
    </row>
    <row r="1442" spans="1:30" x14ac:dyDescent="0.45">
      <c r="A1442" t="s">
        <v>6476</v>
      </c>
      <c r="B1442">
        <v>64.38</v>
      </c>
      <c r="C1442">
        <f t="shared" si="249"/>
        <v>14.309999999999995</v>
      </c>
      <c r="D1442" s="13" t="str">
        <f t="shared" si="253"/>
        <v/>
      </c>
      <c r="E1442" s="11" t="str">
        <f t="shared" si="254"/>
        <v>마</v>
      </c>
      <c r="F1442" s="11" t="str">
        <f t="shared" si="255"/>
        <v>저</v>
      </c>
      <c r="I1442" t="str">
        <f t="shared" si="245"/>
        <v/>
      </c>
      <c r="J1442" t="str">
        <f t="shared" si="246"/>
        <v/>
      </c>
      <c r="K1442" t="str">
        <f t="shared" si="247"/>
        <v/>
      </c>
      <c r="L1442">
        <f t="shared" si="248"/>
        <v>64.38</v>
      </c>
      <c r="AB1442">
        <f t="shared" si="250"/>
        <v>1.285799880167765</v>
      </c>
      <c r="AC1442">
        <f t="shared" si="251"/>
        <v>128.5799880167765</v>
      </c>
      <c r="AD1442">
        <f t="shared" si="252"/>
        <v>52.126864778733498</v>
      </c>
    </row>
    <row r="1443" spans="1:30" x14ac:dyDescent="0.45">
      <c r="A1443" t="s">
        <v>6491</v>
      </c>
      <c r="B1443">
        <v>81.87</v>
      </c>
      <c r="C1443">
        <f t="shared" si="249"/>
        <v>17.490000000000009</v>
      </c>
      <c r="D1443" s="13" t="str">
        <f t="shared" si="253"/>
        <v>변곡점</v>
      </c>
      <c r="E1443" s="11" t="str">
        <f t="shared" si="254"/>
        <v>플</v>
      </c>
      <c r="F1443" s="11" t="str">
        <f t="shared" si="255"/>
        <v>고</v>
      </c>
      <c r="I1443">
        <f t="shared" si="245"/>
        <v>81.87</v>
      </c>
      <c r="J1443" t="str">
        <f t="shared" si="246"/>
        <v/>
      </c>
      <c r="K1443" t="str">
        <f t="shared" si="247"/>
        <v/>
      </c>
      <c r="L1443" t="str">
        <f t="shared" si="248"/>
        <v/>
      </c>
      <c r="AB1443">
        <f t="shared" si="250"/>
        <v>1.2716682199440821</v>
      </c>
      <c r="AC1443">
        <f t="shared" si="251"/>
        <v>127.16682199440821</v>
      </c>
      <c r="AD1443">
        <f t="shared" si="252"/>
        <v>51.819600009250976</v>
      </c>
    </row>
    <row r="1444" spans="1:30" x14ac:dyDescent="0.45">
      <c r="A1444" t="s">
        <v>6492</v>
      </c>
      <c r="B1444">
        <v>82.5</v>
      </c>
      <c r="C1444">
        <f t="shared" si="249"/>
        <v>0.62999999999999545</v>
      </c>
      <c r="D1444" s="13" t="str">
        <f t="shared" si="253"/>
        <v/>
      </c>
      <c r="E1444" s="11" t="str">
        <f t="shared" si="254"/>
        <v>플</v>
      </c>
      <c r="F1444" s="11" t="str">
        <f t="shared" si="255"/>
        <v>저</v>
      </c>
      <c r="I1444" t="str">
        <f t="shared" si="245"/>
        <v/>
      </c>
      <c r="J1444">
        <f t="shared" si="246"/>
        <v>82.5</v>
      </c>
      <c r="K1444" t="str">
        <f t="shared" si="247"/>
        <v/>
      </c>
      <c r="L1444" t="str">
        <f t="shared" si="248"/>
        <v/>
      </c>
      <c r="AB1444">
        <f t="shared" si="250"/>
        <v>1.0076951264199341</v>
      </c>
      <c r="AC1444">
        <f t="shared" si="251"/>
        <v>100.7695126419934</v>
      </c>
      <c r="AD1444">
        <f t="shared" si="252"/>
        <v>45.219603116975563</v>
      </c>
    </row>
    <row r="1445" spans="1:30" x14ac:dyDescent="0.45">
      <c r="A1445" t="s">
        <v>7125</v>
      </c>
      <c r="B1445">
        <v>83.07</v>
      </c>
      <c r="C1445">
        <f t="shared" si="249"/>
        <v>0.56999999999999318</v>
      </c>
      <c r="D1445" s="13" t="str">
        <f t="shared" si="253"/>
        <v/>
      </c>
      <c r="E1445" s="11" t="str">
        <f t="shared" si="254"/>
        <v>플</v>
      </c>
      <c r="F1445" s="11" t="str">
        <f t="shared" si="255"/>
        <v>저</v>
      </c>
      <c r="I1445" t="str">
        <f t="shared" si="245"/>
        <v/>
      </c>
      <c r="J1445">
        <f t="shared" si="246"/>
        <v>83.07</v>
      </c>
      <c r="K1445" t="str">
        <f t="shared" si="247"/>
        <v/>
      </c>
      <c r="L1445" t="str">
        <f t="shared" si="248"/>
        <v/>
      </c>
      <c r="AB1445">
        <f t="shared" si="250"/>
        <v>1.0069090909090908</v>
      </c>
      <c r="AC1445">
        <f t="shared" si="251"/>
        <v>100.69090909090907</v>
      </c>
      <c r="AD1445">
        <f t="shared" si="252"/>
        <v>45.197248688178455</v>
      </c>
    </row>
    <row r="1446" spans="1:30" x14ac:dyDescent="0.45">
      <c r="A1446" t="s">
        <v>7121</v>
      </c>
      <c r="B1446">
        <v>59.82</v>
      </c>
      <c r="C1446">
        <f t="shared" si="249"/>
        <v>-23.249999999999993</v>
      </c>
      <c r="D1446" s="13" t="str">
        <f t="shared" si="253"/>
        <v>변곡점</v>
      </c>
      <c r="E1446" s="11" t="str">
        <f t="shared" si="254"/>
        <v>마</v>
      </c>
      <c r="F1446" s="11" t="str">
        <f t="shared" si="255"/>
        <v>고</v>
      </c>
      <c r="I1446" t="str">
        <f t="shared" si="245"/>
        <v/>
      </c>
      <c r="J1446" t="str">
        <f t="shared" si="246"/>
        <v/>
      </c>
      <c r="K1446">
        <f t="shared" si="247"/>
        <v>59.82</v>
      </c>
      <c r="L1446" t="str">
        <f t="shared" si="248"/>
        <v/>
      </c>
      <c r="AB1446">
        <f t="shared" si="250"/>
        <v>0.72011556518598774</v>
      </c>
      <c r="AC1446">
        <f t="shared" si="251"/>
        <v>72.01155651859878</v>
      </c>
      <c r="AD1446">
        <f t="shared" si="252"/>
        <v>35.758247788272577</v>
      </c>
    </row>
    <row r="1447" spans="1:30" x14ac:dyDescent="0.45">
      <c r="A1447" t="s">
        <v>7130</v>
      </c>
      <c r="B1447">
        <v>52.68</v>
      </c>
      <c r="C1447">
        <f t="shared" si="249"/>
        <v>-7.1400000000000006</v>
      </c>
      <c r="D1447" s="13" t="str">
        <f t="shared" si="253"/>
        <v/>
      </c>
      <c r="E1447" s="11" t="str">
        <f t="shared" si="254"/>
        <v>마</v>
      </c>
      <c r="F1447" s="11" t="str">
        <f t="shared" si="255"/>
        <v>저</v>
      </c>
      <c r="I1447" t="str">
        <f t="shared" si="245"/>
        <v/>
      </c>
      <c r="J1447" t="str">
        <f t="shared" si="246"/>
        <v/>
      </c>
      <c r="K1447" t="str">
        <f t="shared" si="247"/>
        <v/>
      </c>
      <c r="L1447">
        <f t="shared" si="248"/>
        <v>52.68</v>
      </c>
      <c r="AB1447">
        <f t="shared" si="250"/>
        <v>0.88064192577733202</v>
      </c>
      <c r="AC1447">
        <f t="shared" si="251"/>
        <v>88.064192577733209</v>
      </c>
      <c r="AD1447">
        <f t="shared" si="252"/>
        <v>41.368498551314602</v>
      </c>
    </row>
    <row r="1448" spans="1:30" x14ac:dyDescent="0.45">
      <c r="A1448" t="s">
        <v>7143</v>
      </c>
      <c r="B1448">
        <v>52.53</v>
      </c>
      <c r="C1448">
        <f t="shared" si="249"/>
        <v>-0.14999999999999858</v>
      </c>
      <c r="D1448" s="13" t="str">
        <f t="shared" si="253"/>
        <v/>
      </c>
      <c r="E1448" s="11" t="str">
        <f t="shared" si="254"/>
        <v>마</v>
      </c>
      <c r="F1448" s="11" t="str">
        <f t="shared" si="255"/>
        <v>저</v>
      </c>
      <c r="I1448" t="str">
        <f t="shared" si="245"/>
        <v/>
      </c>
      <c r="J1448" t="str">
        <f t="shared" si="246"/>
        <v/>
      </c>
      <c r="K1448" t="str">
        <f t="shared" si="247"/>
        <v/>
      </c>
      <c r="L1448">
        <f t="shared" si="248"/>
        <v>52.53</v>
      </c>
      <c r="AB1448">
        <f t="shared" si="250"/>
        <v>0.99715261958997725</v>
      </c>
      <c r="AC1448">
        <f t="shared" si="251"/>
        <v>99.715261958997729</v>
      </c>
      <c r="AD1448">
        <f t="shared" si="252"/>
        <v>44.918312317234324</v>
      </c>
    </row>
    <row r="1449" spans="1:30" x14ac:dyDescent="0.45">
      <c r="A1449" t="s">
        <v>7144</v>
      </c>
      <c r="B1449">
        <v>52.38</v>
      </c>
      <c r="C1449">
        <f t="shared" si="249"/>
        <v>-0.14999999999999858</v>
      </c>
      <c r="D1449" s="13" t="str">
        <f t="shared" si="253"/>
        <v/>
      </c>
      <c r="E1449" s="11" t="str">
        <f t="shared" si="254"/>
        <v>마</v>
      </c>
      <c r="F1449" s="11" t="str">
        <f t="shared" si="255"/>
        <v>저</v>
      </c>
      <c r="I1449" t="str">
        <f t="shared" si="245"/>
        <v/>
      </c>
      <c r="J1449" t="str">
        <f t="shared" si="246"/>
        <v/>
      </c>
      <c r="K1449" t="str">
        <f t="shared" si="247"/>
        <v/>
      </c>
      <c r="L1449">
        <f t="shared" si="248"/>
        <v>52.38</v>
      </c>
      <c r="AB1449">
        <f t="shared" si="250"/>
        <v>0.9971444888635066</v>
      </c>
      <c r="AC1449">
        <f t="shared" si="251"/>
        <v>99.714448886350652</v>
      </c>
      <c r="AD1449">
        <f t="shared" si="252"/>
        <v>44.918078723949804</v>
      </c>
    </row>
    <row r="1450" spans="1:30" x14ac:dyDescent="0.45">
      <c r="A1450" t="s">
        <v>7151</v>
      </c>
      <c r="B1450">
        <v>52.35</v>
      </c>
      <c r="C1450">
        <f t="shared" si="249"/>
        <v>-3.0000000000001137E-2</v>
      </c>
      <c r="D1450" s="13" t="str">
        <f t="shared" si="253"/>
        <v/>
      </c>
      <c r="E1450" s="11" t="str">
        <f t="shared" si="254"/>
        <v>마</v>
      </c>
      <c r="F1450" s="11" t="str">
        <f t="shared" si="255"/>
        <v>저</v>
      </c>
      <c r="I1450" t="str">
        <f t="shared" si="245"/>
        <v/>
      </c>
      <c r="J1450" t="str">
        <f t="shared" si="246"/>
        <v/>
      </c>
      <c r="K1450" t="str">
        <f t="shared" si="247"/>
        <v/>
      </c>
      <c r="L1450">
        <f t="shared" si="248"/>
        <v>52.35</v>
      </c>
      <c r="AB1450">
        <f t="shared" si="250"/>
        <v>0.99942726231386025</v>
      </c>
      <c r="AC1450">
        <f t="shared" si="251"/>
        <v>99.942726231386018</v>
      </c>
      <c r="AD1450">
        <f t="shared" si="252"/>
        <v>44.983587574349478</v>
      </c>
    </row>
    <row r="1451" spans="1:30" x14ac:dyDescent="0.45">
      <c r="A1451" t="s">
        <v>7155</v>
      </c>
      <c r="B1451">
        <v>52.2</v>
      </c>
      <c r="C1451">
        <f t="shared" si="249"/>
        <v>-0.14999999999999858</v>
      </c>
      <c r="D1451" s="13" t="str">
        <f t="shared" si="253"/>
        <v/>
      </c>
      <c r="E1451" s="11" t="str">
        <f t="shared" si="254"/>
        <v>마</v>
      </c>
      <c r="F1451" s="11" t="str">
        <f t="shared" si="255"/>
        <v>저</v>
      </c>
      <c r="I1451" t="str">
        <f t="shared" si="245"/>
        <v/>
      </c>
      <c r="J1451" t="str">
        <f t="shared" si="246"/>
        <v/>
      </c>
      <c r="K1451" t="str">
        <f t="shared" si="247"/>
        <v/>
      </c>
      <c r="L1451">
        <f t="shared" si="248"/>
        <v>52.2</v>
      </c>
      <c r="AB1451">
        <f t="shared" si="250"/>
        <v>0.99713467048710602</v>
      </c>
      <c r="AC1451">
        <f t="shared" si="251"/>
        <v>99.713467048710598</v>
      </c>
      <c r="AD1451">
        <f t="shared" si="252"/>
        <v>44.917796642467486</v>
      </c>
    </row>
    <row r="1452" spans="1:30" x14ac:dyDescent="0.45">
      <c r="A1452" t="s">
        <v>7159</v>
      </c>
      <c r="B1452">
        <v>52.14</v>
      </c>
      <c r="C1452">
        <f t="shared" si="249"/>
        <v>-6.0000000000002274E-2</v>
      </c>
      <c r="D1452" s="13" t="str">
        <f t="shared" si="253"/>
        <v/>
      </c>
      <c r="E1452" s="11" t="str">
        <f t="shared" si="254"/>
        <v>마</v>
      </c>
      <c r="F1452" s="11" t="str">
        <f t="shared" si="255"/>
        <v>저</v>
      </c>
      <c r="I1452" t="str">
        <f t="shared" si="245"/>
        <v/>
      </c>
      <c r="J1452" t="str">
        <f t="shared" si="246"/>
        <v/>
      </c>
      <c r="K1452" t="str">
        <f t="shared" si="247"/>
        <v/>
      </c>
      <c r="L1452">
        <f t="shared" si="248"/>
        <v>52.14</v>
      </c>
      <c r="AB1452">
        <f t="shared" si="250"/>
        <v>0.9988505747126436</v>
      </c>
      <c r="AC1452">
        <f t="shared" si="251"/>
        <v>99.885057471264361</v>
      </c>
      <c r="AD1452">
        <f t="shared" si="252"/>
        <v>44.967052459345794</v>
      </c>
    </row>
    <row r="1453" spans="1:30" x14ac:dyDescent="0.45">
      <c r="A1453" t="s">
        <v>7163</v>
      </c>
      <c r="B1453">
        <v>52.02</v>
      </c>
      <c r="C1453">
        <f t="shared" si="249"/>
        <v>-0.11999999999999744</v>
      </c>
      <c r="D1453" s="13" t="str">
        <f t="shared" si="253"/>
        <v/>
      </c>
      <c r="E1453" s="11" t="str">
        <f t="shared" si="254"/>
        <v>마</v>
      </c>
      <c r="F1453" s="11" t="str">
        <f t="shared" si="255"/>
        <v>저</v>
      </c>
      <c r="I1453" t="str">
        <f t="shared" si="245"/>
        <v/>
      </c>
      <c r="J1453" t="str">
        <f t="shared" si="246"/>
        <v/>
      </c>
      <c r="K1453" t="str">
        <f t="shared" si="247"/>
        <v/>
      </c>
      <c r="L1453">
        <f t="shared" si="248"/>
        <v>52.02</v>
      </c>
      <c r="AB1453">
        <f t="shared" si="250"/>
        <v>0.99769850402761795</v>
      </c>
      <c r="AC1453">
        <f t="shared" si="251"/>
        <v>99.76985040276179</v>
      </c>
      <c r="AD1453">
        <f t="shared" si="252"/>
        <v>44.933991066631293</v>
      </c>
    </row>
    <row r="1454" spans="1:30" x14ac:dyDescent="0.45">
      <c r="A1454" t="s">
        <v>7158</v>
      </c>
      <c r="B1454">
        <v>51.96</v>
      </c>
      <c r="C1454">
        <f t="shared" si="249"/>
        <v>-6.0000000000002274E-2</v>
      </c>
      <c r="D1454" s="13" t="str">
        <f t="shared" si="253"/>
        <v/>
      </c>
      <c r="E1454" s="11" t="str">
        <f t="shared" si="254"/>
        <v>마</v>
      </c>
      <c r="F1454" s="11" t="str">
        <f t="shared" si="255"/>
        <v>저</v>
      </c>
      <c r="I1454" t="str">
        <f t="shared" si="245"/>
        <v/>
      </c>
      <c r="J1454" t="str">
        <f t="shared" si="246"/>
        <v/>
      </c>
      <c r="K1454" t="str">
        <f t="shared" si="247"/>
        <v/>
      </c>
      <c r="L1454">
        <f t="shared" si="248"/>
        <v>51.96</v>
      </c>
      <c r="AB1454">
        <f t="shared" si="250"/>
        <v>0.99884659746251436</v>
      </c>
      <c r="AC1454">
        <f t="shared" si="251"/>
        <v>99.88465974625143</v>
      </c>
      <c r="AD1454">
        <f t="shared" si="252"/>
        <v>44.966938388255123</v>
      </c>
    </row>
    <row r="1455" spans="1:30" x14ac:dyDescent="0.45">
      <c r="A1455" t="s">
        <v>7167</v>
      </c>
      <c r="B1455">
        <v>51.81</v>
      </c>
      <c r="C1455">
        <f t="shared" si="249"/>
        <v>-0.14999999999999858</v>
      </c>
      <c r="D1455" s="13" t="str">
        <f t="shared" si="253"/>
        <v/>
      </c>
      <c r="E1455" s="11" t="str">
        <f t="shared" si="254"/>
        <v>마</v>
      </c>
      <c r="F1455" s="11" t="str">
        <f t="shared" si="255"/>
        <v>저</v>
      </c>
      <c r="I1455" t="str">
        <f t="shared" si="245"/>
        <v/>
      </c>
      <c r="J1455" t="str">
        <f t="shared" si="246"/>
        <v/>
      </c>
      <c r="K1455" t="str">
        <f t="shared" si="247"/>
        <v/>
      </c>
      <c r="L1455">
        <f t="shared" si="248"/>
        <v>51.81</v>
      </c>
      <c r="AB1455">
        <f t="shared" si="250"/>
        <v>0.99711316397228644</v>
      </c>
      <c r="AC1455">
        <f t="shared" si="251"/>
        <v>99.711316397228643</v>
      </c>
      <c r="AD1455">
        <f t="shared" si="252"/>
        <v>44.917178751652301</v>
      </c>
    </row>
    <row r="1456" spans="1:30" x14ac:dyDescent="0.45">
      <c r="A1456" t="s">
        <v>7173</v>
      </c>
      <c r="B1456">
        <v>51.81</v>
      </c>
      <c r="C1456">
        <f t="shared" si="249"/>
        <v>0</v>
      </c>
      <c r="D1456" s="13" t="str">
        <f t="shared" si="253"/>
        <v/>
      </c>
      <c r="E1456" s="11" t="str">
        <f t="shared" si="254"/>
        <v>마</v>
      </c>
      <c r="F1456" s="11" t="str">
        <f t="shared" si="255"/>
        <v>저</v>
      </c>
      <c r="I1456" t="str">
        <f t="shared" si="245"/>
        <v/>
      </c>
      <c r="J1456" t="str">
        <f t="shared" si="246"/>
        <v/>
      </c>
      <c r="K1456" t="str">
        <f t="shared" si="247"/>
        <v/>
      </c>
      <c r="L1456">
        <f t="shared" si="248"/>
        <v>51.81</v>
      </c>
      <c r="AB1456">
        <f t="shared" si="250"/>
        <v>1</v>
      </c>
      <c r="AC1456">
        <f t="shared" si="251"/>
        <v>100</v>
      </c>
      <c r="AD1456">
        <f t="shared" si="252"/>
        <v>45</v>
      </c>
    </row>
    <row r="1457" spans="1:30" x14ac:dyDescent="0.45">
      <c r="A1457" t="s">
        <v>7184</v>
      </c>
      <c r="B1457">
        <v>51.72</v>
      </c>
      <c r="C1457">
        <f t="shared" si="249"/>
        <v>-9.0000000000003411E-2</v>
      </c>
      <c r="D1457" s="13" t="str">
        <f t="shared" si="253"/>
        <v/>
      </c>
      <c r="E1457" s="11" t="str">
        <f t="shared" si="254"/>
        <v>마</v>
      </c>
      <c r="F1457" s="11" t="str">
        <f t="shared" si="255"/>
        <v>저</v>
      </c>
      <c r="I1457" t="str">
        <f t="shared" si="245"/>
        <v/>
      </c>
      <c r="J1457" t="str">
        <f t="shared" si="246"/>
        <v/>
      </c>
      <c r="K1457" t="str">
        <f t="shared" si="247"/>
        <v/>
      </c>
      <c r="L1457">
        <f t="shared" si="248"/>
        <v>51.72</v>
      </c>
      <c r="AB1457">
        <f t="shared" si="250"/>
        <v>0.99826288361320203</v>
      </c>
      <c r="AC1457">
        <f t="shared" si="251"/>
        <v>99.826288361320209</v>
      </c>
      <c r="AD1457">
        <f t="shared" si="252"/>
        <v>44.950192032674437</v>
      </c>
    </row>
    <row r="1458" spans="1:30" x14ac:dyDescent="0.45">
      <c r="A1458" t="s">
        <v>7181</v>
      </c>
      <c r="B1458">
        <v>51.54</v>
      </c>
      <c r="C1458">
        <f t="shared" si="249"/>
        <v>-0.17999999999999972</v>
      </c>
      <c r="D1458" s="13" t="str">
        <f t="shared" si="253"/>
        <v/>
      </c>
      <c r="E1458" s="11" t="str">
        <f t="shared" si="254"/>
        <v>마</v>
      </c>
      <c r="F1458" s="11" t="str">
        <f t="shared" si="255"/>
        <v>저</v>
      </c>
      <c r="I1458" t="str">
        <f t="shared" si="245"/>
        <v/>
      </c>
      <c r="J1458" t="str">
        <f t="shared" si="246"/>
        <v/>
      </c>
      <c r="K1458" t="str">
        <f t="shared" si="247"/>
        <v/>
      </c>
      <c r="L1458">
        <f t="shared" si="248"/>
        <v>51.54</v>
      </c>
      <c r="AB1458">
        <f t="shared" si="250"/>
        <v>0.99651972157772617</v>
      </c>
      <c r="AC1458">
        <f t="shared" si="251"/>
        <v>99.651972157772619</v>
      </c>
      <c r="AD1458">
        <f t="shared" si="252"/>
        <v>44.900123669704996</v>
      </c>
    </row>
    <row r="1459" spans="1:30" x14ac:dyDescent="0.45">
      <c r="A1459" t="s">
        <v>7190</v>
      </c>
      <c r="B1459">
        <v>51.51</v>
      </c>
      <c r="C1459">
        <f t="shared" si="249"/>
        <v>-3.0000000000001137E-2</v>
      </c>
      <c r="D1459" s="13" t="str">
        <f t="shared" si="253"/>
        <v/>
      </c>
      <c r="E1459" s="11" t="str">
        <f t="shared" si="254"/>
        <v>마</v>
      </c>
      <c r="F1459" s="11" t="str">
        <f t="shared" si="255"/>
        <v>저</v>
      </c>
      <c r="I1459" t="str">
        <f t="shared" si="245"/>
        <v/>
      </c>
      <c r="J1459" t="str">
        <f t="shared" si="246"/>
        <v/>
      </c>
      <c r="K1459" t="str">
        <f t="shared" si="247"/>
        <v/>
      </c>
      <c r="L1459">
        <f t="shared" si="248"/>
        <v>51.51</v>
      </c>
      <c r="AB1459">
        <f t="shared" si="250"/>
        <v>0.99941792782305006</v>
      </c>
      <c r="AC1459">
        <f t="shared" si="251"/>
        <v>99.941792782305001</v>
      </c>
      <c r="AD1459">
        <f t="shared" si="252"/>
        <v>44.983320006435385</v>
      </c>
    </row>
    <row r="1460" spans="1:30" x14ac:dyDescent="0.45">
      <c r="A1460" t="s">
        <v>7192</v>
      </c>
      <c r="B1460">
        <v>51.24</v>
      </c>
      <c r="C1460">
        <f t="shared" si="249"/>
        <v>-0.26999999999999602</v>
      </c>
      <c r="D1460" s="13" t="str">
        <f t="shared" si="253"/>
        <v/>
      </c>
      <c r="E1460" s="11" t="str">
        <f t="shared" si="254"/>
        <v>마</v>
      </c>
      <c r="F1460" s="11" t="str">
        <f t="shared" si="255"/>
        <v>저</v>
      </c>
      <c r="I1460" t="str">
        <f t="shared" si="245"/>
        <v/>
      </c>
      <c r="J1460" t="str">
        <f t="shared" si="246"/>
        <v/>
      </c>
      <c r="K1460" t="str">
        <f t="shared" si="247"/>
        <v/>
      </c>
      <c r="L1460">
        <f t="shared" si="248"/>
        <v>51.24</v>
      </c>
      <c r="AB1460">
        <f t="shared" si="250"/>
        <v>0.99475829935934779</v>
      </c>
      <c r="AC1460">
        <f t="shared" si="251"/>
        <v>99.475829935934783</v>
      </c>
      <c r="AD1460">
        <f t="shared" si="252"/>
        <v>44.849442093798515</v>
      </c>
    </row>
    <row r="1461" spans="1:30" x14ac:dyDescent="0.45">
      <c r="A1461" t="s">
        <v>7194</v>
      </c>
      <c r="B1461">
        <v>51.3</v>
      </c>
      <c r="C1461">
        <f t="shared" si="249"/>
        <v>5.9999999999995168E-2</v>
      </c>
      <c r="D1461" s="13" t="str">
        <f t="shared" si="253"/>
        <v/>
      </c>
      <c r="E1461" s="11" t="str">
        <f t="shared" si="254"/>
        <v>마</v>
      </c>
      <c r="F1461" s="11" t="str">
        <f t="shared" si="255"/>
        <v>저</v>
      </c>
      <c r="I1461" t="str">
        <f t="shared" si="245"/>
        <v/>
      </c>
      <c r="J1461" t="str">
        <f t="shared" si="246"/>
        <v/>
      </c>
      <c r="K1461" t="str">
        <f t="shared" si="247"/>
        <v/>
      </c>
      <c r="L1461">
        <f t="shared" si="248"/>
        <v>51.3</v>
      </c>
      <c r="AB1461">
        <f t="shared" si="250"/>
        <v>1.0011709601873535</v>
      </c>
      <c r="AC1461">
        <f t="shared" si="251"/>
        <v>100.11709601873535</v>
      </c>
      <c r="AD1461">
        <f t="shared" si="252"/>
        <v>45.033525905777644</v>
      </c>
    </row>
    <row r="1462" spans="1:30" x14ac:dyDescent="0.45">
      <c r="A1462" t="s">
        <v>7197</v>
      </c>
      <c r="B1462">
        <v>51.12</v>
      </c>
      <c r="C1462">
        <f t="shared" si="249"/>
        <v>-0.17999999999999972</v>
      </c>
      <c r="D1462" s="13" t="str">
        <f t="shared" si="253"/>
        <v/>
      </c>
      <c r="E1462" s="11" t="str">
        <f t="shared" si="254"/>
        <v>마</v>
      </c>
      <c r="F1462" s="11" t="str">
        <f t="shared" si="255"/>
        <v>저</v>
      </c>
      <c r="I1462" t="str">
        <f t="shared" si="245"/>
        <v/>
      </c>
      <c r="J1462" t="str">
        <f t="shared" si="246"/>
        <v/>
      </c>
      <c r="K1462" t="str">
        <f t="shared" si="247"/>
        <v/>
      </c>
      <c r="L1462">
        <f t="shared" si="248"/>
        <v>51.12</v>
      </c>
      <c r="AB1462">
        <f t="shared" si="250"/>
        <v>0.99649122807017543</v>
      </c>
      <c r="AC1462">
        <f t="shared" si="251"/>
        <v>99.649122807017548</v>
      </c>
      <c r="AD1462">
        <f t="shared" si="252"/>
        <v>44.899304533350787</v>
      </c>
    </row>
    <row r="1463" spans="1:30" x14ac:dyDescent="0.45">
      <c r="A1463" t="s">
        <v>7201</v>
      </c>
      <c r="B1463">
        <v>51.06</v>
      </c>
      <c r="C1463">
        <f t="shared" si="249"/>
        <v>-5.9999999999995168E-2</v>
      </c>
      <c r="D1463" s="13" t="str">
        <f t="shared" si="253"/>
        <v/>
      </c>
      <c r="E1463" s="11" t="str">
        <f t="shared" si="254"/>
        <v>마</v>
      </c>
      <c r="F1463" s="11" t="str">
        <f t="shared" si="255"/>
        <v>저</v>
      </c>
      <c r="I1463" t="str">
        <f t="shared" si="245"/>
        <v/>
      </c>
      <c r="J1463" t="str">
        <f t="shared" si="246"/>
        <v/>
      </c>
      <c r="K1463" t="str">
        <f t="shared" si="247"/>
        <v/>
      </c>
      <c r="L1463">
        <f t="shared" si="248"/>
        <v>51.06</v>
      </c>
      <c r="AB1463">
        <f t="shared" si="250"/>
        <v>0.99882629107981236</v>
      </c>
      <c r="AC1463">
        <f t="shared" si="251"/>
        <v>99.882629107981231</v>
      </c>
      <c r="AD1463">
        <f t="shared" si="252"/>
        <v>44.966355975967218</v>
      </c>
    </row>
    <row r="1464" spans="1:30" x14ac:dyDescent="0.45">
      <c r="A1464" t="s">
        <v>7209</v>
      </c>
      <c r="B1464">
        <v>51</v>
      </c>
      <c r="C1464">
        <f t="shared" si="249"/>
        <v>-6.0000000000002274E-2</v>
      </c>
      <c r="D1464" s="13" t="str">
        <f t="shared" si="253"/>
        <v/>
      </c>
      <c r="E1464" s="11" t="str">
        <f t="shared" si="254"/>
        <v>마</v>
      </c>
      <c r="F1464" s="11" t="str">
        <f t="shared" si="255"/>
        <v>저</v>
      </c>
      <c r="I1464" t="str">
        <f t="shared" si="245"/>
        <v/>
      </c>
      <c r="J1464" t="str">
        <f t="shared" si="246"/>
        <v/>
      </c>
      <c r="K1464" t="str">
        <f t="shared" si="247"/>
        <v/>
      </c>
      <c r="L1464">
        <f t="shared" si="248"/>
        <v>51</v>
      </c>
      <c r="AB1464">
        <f t="shared" si="250"/>
        <v>0.99882491186839006</v>
      </c>
      <c r="AC1464">
        <f t="shared" si="251"/>
        <v>99.882491186839005</v>
      </c>
      <c r="AD1464">
        <f t="shared" si="252"/>
        <v>44.966316418040954</v>
      </c>
    </row>
    <row r="1465" spans="1:30" x14ac:dyDescent="0.45">
      <c r="A1465" t="s">
        <v>7208</v>
      </c>
      <c r="B1465">
        <v>50.85</v>
      </c>
      <c r="C1465">
        <f t="shared" si="249"/>
        <v>-0.14999999999999858</v>
      </c>
      <c r="D1465" s="13" t="str">
        <f t="shared" si="253"/>
        <v/>
      </c>
      <c r="E1465" s="11" t="str">
        <f t="shared" si="254"/>
        <v>마</v>
      </c>
      <c r="F1465" s="11" t="str">
        <f t="shared" si="255"/>
        <v>저</v>
      </c>
      <c r="I1465" t="str">
        <f t="shared" si="245"/>
        <v/>
      </c>
      <c r="J1465" t="str">
        <f t="shared" si="246"/>
        <v/>
      </c>
      <c r="K1465" t="str">
        <f t="shared" si="247"/>
        <v/>
      </c>
      <c r="L1465">
        <f t="shared" si="248"/>
        <v>50.85</v>
      </c>
      <c r="AB1465">
        <f t="shared" si="250"/>
        <v>0.99705882352941178</v>
      </c>
      <c r="AC1465">
        <f t="shared" si="251"/>
        <v>99.705882352941174</v>
      </c>
      <c r="AD1465">
        <f t="shared" si="252"/>
        <v>44.915617469678644</v>
      </c>
    </row>
    <row r="1466" spans="1:30" x14ac:dyDescent="0.45">
      <c r="A1466" t="s">
        <v>7220</v>
      </c>
      <c r="B1466">
        <v>50.82</v>
      </c>
      <c r="C1466">
        <f t="shared" si="249"/>
        <v>-3.0000000000001137E-2</v>
      </c>
      <c r="D1466" s="13" t="str">
        <f t="shared" si="253"/>
        <v/>
      </c>
      <c r="E1466" s="11" t="str">
        <f t="shared" si="254"/>
        <v>마</v>
      </c>
      <c r="F1466" s="11" t="str">
        <f t="shared" si="255"/>
        <v>저</v>
      </c>
      <c r="I1466" t="str">
        <f t="shared" si="245"/>
        <v/>
      </c>
      <c r="J1466" t="str">
        <f t="shared" si="246"/>
        <v/>
      </c>
      <c r="K1466" t="str">
        <f t="shared" si="247"/>
        <v/>
      </c>
      <c r="L1466">
        <f t="shared" si="248"/>
        <v>50.82</v>
      </c>
      <c r="AB1466">
        <f t="shared" si="250"/>
        <v>0.99941002949852509</v>
      </c>
      <c r="AC1466">
        <f t="shared" si="251"/>
        <v>99.941002949852503</v>
      </c>
      <c r="AD1466">
        <f t="shared" si="252"/>
        <v>44.98309360346704</v>
      </c>
    </row>
    <row r="1467" spans="1:30" x14ac:dyDescent="0.45">
      <c r="A1467" t="s">
        <v>7214</v>
      </c>
      <c r="B1467">
        <v>50.79</v>
      </c>
      <c r="C1467">
        <f t="shared" si="249"/>
        <v>-3.0000000000001137E-2</v>
      </c>
      <c r="D1467" s="13" t="str">
        <f t="shared" si="253"/>
        <v/>
      </c>
      <c r="E1467" s="11" t="str">
        <f t="shared" si="254"/>
        <v>마</v>
      </c>
      <c r="F1467" s="11" t="str">
        <f t="shared" si="255"/>
        <v>저</v>
      </c>
      <c r="I1467" t="str">
        <f t="shared" si="245"/>
        <v/>
      </c>
      <c r="J1467" t="str">
        <f t="shared" si="246"/>
        <v/>
      </c>
      <c r="K1467" t="str">
        <f t="shared" si="247"/>
        <v/>
      </c>
      <c r="L1467">
        <f t="shared" si="248"/>
        <v>50.79</v>
      </c>
      <c r="AB1467">
        <f t="shared" si="250"/>
        <v>0.999409681227863</v>
      </c>
      <c r="AC1467">
        <f t="shared" si="251"/>
        <v>99.940968122786302</v>
      </c>
      <c r="AD1467">
        <f t="shared" si="252"/>
        <v>44.983083620357768</v>
      </c>
    </row>
    <row r="1468" spans="1:30" x14ac:dyDescent="0.45">
      <c r="A1468" t="s">
        <v>7226</v>
      </c>
      <c r="B1468">
        <v>50.76</v>
      </c>
      <c r="C1468">
        <f t="shared" si="249"/>
        <v>-3.0000000000001137E-2</v>
      </c>
      <c r="D1468" s="13" t="str">
        <f t="shared" si="253"/>
        <v/>
      </c>
      <c r="E1468" s="11" t="str">
        <f t="shared" si="254"/>
        <v>마</v>
      </c>
      <c r="F1468" s="11" t="str">
        <f t="shared" si="255"/>
        <v>저</v>
      </c>
      <c r="I1468" t="str">
        <f t="shared" si="245"/>
        <v/>
      </c>
      <c r="J1468" t="str">
        <f t="shared" si="246"/>
        <v/>
      </c>
      <c r="K1468" t="str">
        <f t="shared" si="247"/>
        <v/>
      </c>
      <c r="L1468">
        <f t="shared" si="248"/>
        <v>50.76</v>
      </c>
      <c r="AB1468">
        <f t="shared" si="250"/>
        <v>0.99940933254577669</v>
      </c>
      <c r="AC1468">
        <f t="shared" si="251"/>
        <v>99.940933254577672</v>
      </c>
      <c r="AD1468">
        <f t="shared" si="252"/>
        <v>44.983073625451617</v>
      </c>
    </row>
    <row r="1469" spans="1:30" x14ac:dyDescent="0.45">
      <c r="A1469" t="s">
        <v>7224</v>
      </c>
      <c r="B1469">
        <v>50.67</v>
      </c>
      <c r="C1469">
        <f t="shared" si="249"/>
        <v>-8.9999999999996305E-2</v>
      </c>
      <c r="D1469" s="13" t="str">
        <f t="shared" si="253"/>
        <v/>
      </c>
      <c r="E1469" s="11" t="str">
        <f t="shared" si="254"/>
        <v>마</v>
      </c>
      <c r="F1469" s="11" t="str">
        <f t="shared" si="255"/>
        <v>저</v>
      </c>
      <c r="I1469" t="str">
        <f t="shared" si="245"/>
        <v/>
      </c>
      <c r="J1469" t="str">
        <f t="shared" si="246"/>
        <v/>
      </c>
      <c r="K1469" t="str">
        <f t="shared" si="247"/>
        <v/>
      </c>
      <c r="L1469">
        <f t="shared" si="248"/>
        <v>50.67</v>
      </c>
      <c r="AB1469">
        <f t="shared" si="250"/>
        <v>0.99822695035460995</v>
      </c>
      <c r="AC1469">
        <f t="shared" si="251"/>
        <v>99.822695035460995</v>
      </c>
      <c r="AD1469">
        <f t="shared" si="252"/>
        <v>44.949160812354613</v>
      </c>
    </row>
    <row r="1470" spans="1:30" x14ac:dyDescent="0.45">
      <c r="A1470" t="s">
        <v>7223</v>
      </c>
      <c r="B1470">
        <v>50.55</v>
      </c>
      <c r="C1470">
        <f t="shared" si="249"/>
        <v>-0.12000000000000455</v>
      </c>
      <c r="D1470" s="13" t="str">
        <f t="shared" si="253"/>
        <v/>
      </c>
      <c r="E1470" s="11" t="str">
        <f t="shared" si="254"/>
        <v>마</v>
      </c>
      <c r="F1470" s="11" t="str">
        <f t="shared" si="255"/>
        <v>저</v>
      </c>
      <c r="I1470" t="str">
        <f t="shared" si="245"/>
        <v/>
      </c>
      <c r="J1470" t="str">
        <f t="shared" si="246"/>
        <v/>
      </c>
      <c r="K1470" t="str">
        <f t="shared" si="247"/>
        <v/>
      </c>
      <c r="L1470">
        <f t="shared" si="248"/>
        <v>50.55</v>
      </c>
      <c r="AB1470">
        <f t="shared" si="250"/>
        <v>0.99763173475429234</v>
      </c>
      <c r="AC1470">
        <f t="shared" si="251"/>
        <v>99.763173475429241</v>
      </c>
      <c r="AD1470">
        <f t="shared" si="252"/>
        <v>44.932073796478846</v>
      </c>
    </row>
    <row r="1471" spans="1:30" x14ac:dyDescent="0.45">
      <c r="A1471" t="s">
        <v>7238</v>
      </c>
      <c r="B1471">
        <v>50.4</v>
      </c>
      <c r="C1471">
        <f t="shared" si="249"/>
        <v>-0.14999999999999858</v>
      </c>
      <c r="D1471" s="13" t="str">
        <f t="shared" si="253"/>
        <v/>
      </c>
      <c r="E1471" s="11" t="str">
        <f t="shared" si="254"/>
        <v>마</v>
      </c>
      <c r="F1471" s="11" t="str">
        <f t="shared" si="255"/>
        <v>저</v>
      </c>
      <c r="I1471" t="str">
        <f t="shared" si="245"/>
        <v/>
      </c>
      <c r="J1471" t="str">
        <f t="shared" si="246"/>
        <v/>
      </c>
      <c r="K1471" t="str">
        <f t="shared" si="247"/>
        <v/>
      </c>
      <c r="L1471">
        <f t="shared" si="248"/>
        <v>50.4</v>
      </c>
      <c r="AB1471">
        <f t="shared" si="250"/>
        <v>0.9970326409495549</v>
      </c>
      <c r="AC1471">
        <f t="shared" si="251"/>
        <v>99.703264094955486</v>
      </c>
      <c r="AD1471">
        <f t="shared" si="252"/>
        <v>44.914865174819795</v>
      </c>
    </row>
    <row r="1472" spans="1:30" x14ac:dyDescent="0.45">
      <c r="A1472" t="s">
        <v>7232</v>
      </c>
      <c r="B1472">
        <v>50.46</v>
      </c>
      <c r="C1472">
        <f t="shared" si="249"/>
        <v>6.0000000000002274E-2</v>
      </c>
      <c r="D1472" s="13" t="str">
        <f t="shared" si="253"/>
        <v/>
      </c>
      <c r="E1472" s="11" t="str">
        <f t="shared" si="254"/>
        <v>마</v>
      </c>
      <c r="F1472" s="11" t="str">
        <f t="shared" si="255"/>
        <v>저</v>
      </c>
      <c r="I1472" t="str">
        <f t="shared" si="245"/>
        <v/>
      </c>
      <c r="J1472" t="str">
        <f t="shared" si="246"/>
        <v/>
      </c>
      <c r="K1472" t="str">
        <f t="shared" si="247"/>
        <v/>
      </c>
      <c r="L1472">
        <f t="shared" si="248"/>
        <v>50.46</v>
      </c>
      <c r="AB1472">
        <f t="shared" si="250"/>
        <v>1.0011904761904762</v>
      </c>
      <c r="AC1472">
        <f t="shared" si="251"/>
        <v>100.11904761904762</v>
      </c>
      <c r="AD1472">
        <f t="shared" si="252"/>
        <v>45.034084338342851</v>
      </c>
    </row>
    <row r="1473" spans="1:30" x14ac:dyDescent="0.45">
      <c r="A1473" t="s">
        <v>7241</v>
      </c>
      <c r="B1473">
        <v>50.37</v>
      </c>
      <c r="C1473">
        <f t="shared" si="249"/>
        <v>-9.0000000000003411E-2</v>
      </c>
      <c r="D1473" s="13" t="str">
        <f t="shared" si="253"/>
        <v/>
      </c>
      <c r="E1473" s="11" t="str">
        <f t="shared" si="254"/>
        <v>마</v>
      </c>
      <c r="F1473" s="11" t="str">
        <f t="shared" si="255"/>
        <v>저</v>
      </c>
      <c r="I1473" t="str">
        <f t="shared" si="245"/>
        <v/>
      </c>
      <c r="J1473" t="str">
        <f t="shared" si="246"/>
        <v/>
      </c>
      <c r="K1473" t="str">
        <f t="shared" si="247"/>
        <v/>
      </c>
      <c r="L1473">
        <f t="shared" si="248"/>
        <v>50.37</v>
      </c>
      <c r="AB1473">
        <f t="shared" si="250"/>
        <v>0.99821640903686082</v>
      </c>
      <c r="AC1473">
        <f t="shared" si="251"/>
        <v>99.821640903686088</v>
      </c>
      <c r="AD1473">
        <f t="shared" si="252"/>
        <v>44.948858288339608</v>
      </c>
    </row>
    <row r="1474" spans="1:30" x14ac:dyDescent="0.45">
      <c r="A1474" t="s">
        <v>7245</v>
      </c>
      <c r="B1474">
        <v>50.34</v>
      </c>
      <c r="C1474">
        <f t="shared" si="249"/>
        <v>-2.9999999999994031E-2</v>
      </c>
      <c r="D1474" s="13" t="str">
        <f t="shared" si="253"/>
        <v/>
      </c>
      <c r="E1474" s="11" t="str">
        <f t="shared" si="254"/>
        <v>마</v>
      </c>
      <c r="F1474" s="11" t="str">
        <f t="shared" si="255"/>
        <v>저</v>
      </c>
      <c r="I1474" t="str">
        <f t="shared" ref="I1474:I1537" si="256">IF(AND(E1474="플", F1474="고"),$B1474,"")</f>
        <v/>
      </c>
      <c r="J1474" t="str">
        <f t="shared" ref="J1474:J1537" si="257">IF(AND(E1474="플", F1474="저"),$B1474,"")</f>
        <v/>
      </c>
      <c r="K1474" t="str">
        <f t="shared" ref="K1474:K1537" si="258">IF(AND(E1474="마", F1474="고"),$B1474,"")</f>
        <v/>
      </c>
      <c r="L1474">
        <f t="shared" ref="L1474:L1537" si="259">IF(AND(E1474="마", F1474="저"),$B1474,"")</f>
        <v>50.34</v>
      </c>
      <c r="AB1474">
        <f t="shared" si="250"/>
        <v>0.99940440738534853</v>
      </c>
      <c r="AC1474">
        <f t="shared" si="251"/>
        <v>99.940440738534846</v>
      </c>
      <c r="AD1474">
        <f t="shared" si="252"/>
        <v>44.982932446285865</v>
      </c>
    </row>
    <row r="1475" spans="1:30" x14ac:dyDescent="0.45">
      <c r="A1475" t="s">
        <v>7253</v>
      </c>
      <c r="B1475">
        <v>50.31</v>
      </c>
      <c r="C1475">
        <f t="shared" ref="C1475:C1538" si="260">B1475-B1474</f>
        <v>-3.0000000000001137E-2</v>
      </c>
      <c r="D1475" s="13" t="str">
        <f t="shared" si="253"/>
        <v/>
      </c>
      <c r="E1475" s="11" t="str">
        <f t="shared" si="254"/>
        <v>마</v>
      </c>
      <c r="F1475" s="11" t="str">
        <f t="shared" si="255"/>
        <v>저</v>
      </c>
      <c r="I1475" t="str">
        <f t="shared" si="256"/>
        <v/>
      </c>
      <c r="J1475" t="str">
        <f t="shared" si="257"/>
        <v/>
      </c>
      <c r="K1475" t="str">
        <f t="shared" si="258"/>
        <v/>
      </c>
      <c r="L1475">
        <f t="shared" si="259"/>
        <v>50.31</v>
      </c>
      <c r="AB1475">
        <f t="shared" ref="AB1475:AB1538" si="261">B1475/B1474</f>
        <v>0.99940405244338493</v>
      </c>
      <c r="AC1475">
        <f t="shared" si="251"/>
        <v>99.940405244338493</v>
      </c>
      <c r="AD1475">
        <f t="shared" si="252"/>
        <v>44.98292227188783</v>
      </c>
    </row>
    <row r="1476" spans="1:30" x14ac:dyDescent="0.45">
      <c r="A1476" t="s">
        <v>7250</v>
      </c>
      <c r="B1476">
        <v>50.25</v>
      </c>
      <c r="C1476">
        <f t="shared" si="260"/>
        <v>-6.0000000000002274E-2</v>
      </c>
      <c r="D1476" s="13" t="str">
        <f t="shared" si="253"/>
        <v/>
      </c>
      <c r="E1476" s="11" t="str">
        <f t="shared" si="254"/>
        <v>마</v>
      </c>
      <c r="F1476" s="11" t="str">
        <f t="shared" si="255"/>
        <v>저</v>
      </c>
      <c r="I1476" t="str">
        <f t="shared" si="256"/>
        <v/>
      </c>
      <c r="J1476" t="str">
        <f t="shared" si="257"/>
        <v/>
      </c>
      <c r="K1476" t="str">
        <f t="shared" si="258"/>
        <v/>
      </c>
      <c r="L1476">
        <f t="shared" si="259"/>
        <v>50.25</v>
      </c>
      <c r="AB1476">
        <f t="shared" si="261"/>
        <v>0.99880739415623132</v>
      </c>
      <c r="AC1476">
        <f t="shared" ref="AC1476:AC1539" si="262">AB1476*100</f>
        <v>99.880739415623125</v>
      </c>
      <c r="AD1476">
        <f t="shared" ref="AD1476:AD1539" si="263">DEGREES(ATAN(AC1476/100))</f>
        <v>44.965813978094296</v>
      </c>
    </row>
    <row r="1477" spans="1:30" x14ac:dyDescent="0.45">
      <c r="A1477" t="s">
        <v>7265</v>
      </c>
      <c r="B1477">
        <v>50.16</v>
      </c>
      <c r="C1477">
        <f t="shared" si="260"/>
        <v>-9.0000000000003411E-2</v>
      </c>
      <c r="D1477" s="13" t="str">
        <f t="shared" si="253"/>
        <v/>
      </c>
      <c r="E1477" s="11" t="str">
        <f t="shared" si="254"/>
        <v>마</v>
      </c>
      <c r="F1477" s="11" t="str">
        <f t="shared" si="255"/>
        <v>저</v>
      </c>
      <c r="I1477" t="str">
        <f t="shared" si="256"/>
        <v/>
      </c>
      <c r="J1477" t="str">
        <f t="shared" si="257"/>
        <v/>
      </c>
      <c r="K1477" t="str">
        <f t="shared" si="258"/>
        <v/>
      </c>
      <c r="L1477">
        <f t="shared" si="259"/>
        <v>50.16</v>
      </c>
      <c r="AB1477">
        <f t="shared" si="261"/>
        <v>0.99820895522388053</v>
      </c>
      <c r="AC1477">
        <f t="shared" si="262"/>
        <v>99.820895522388057</v>
      </c>
      <c r="AD1477">
        <f t="shared" si="263"/>
        <v>44.948644370329276</v>
      </c>
    </row>
    <row r="1478" spans="1:30" x14ac:dyDescent="0.45">
      <c r="A1478" t="s">
        <v>7258</v>
      </c>
      <c r="B1478">
        <v>50.13</v>
      </c>
      <c r="C1478">
        <f t="shared" si="260"/>
        <v>-2.9999999999994031E-2</v>
      </c>
      <c r="D1478" s="13" t="str">
        <f t="shared" si="253"/>
        <v/>
      </c>
      <c r="E1478" s="11" t="str">
        <f t="shared" si="254"/>
        <v>마</v>
      </c>
      <c r="F1478" s="11" t="str">
        <f t="shared" si="255"/>
        <v>저</v>
      </c>
      <c r="I1478" t="str">
        <f t="shared" si="256"/>
        <v/>
      </c>
      <c r="J1478" t="str">
        <f t="shared" si="257"/>
        <v/>
      </c>
      <c r="K1478" t="str">
        <f t="shared" si="258"/>
        <v/>
      </c>
      <c r="L1478">
        <f t="shared" si="259"/>
        <v>50.13</v>
      </c>
      <c r="AB1478">
        <f t="shared" si="261"/>
        <v>0.99940191387559818</v>
      </c>
      <c r="AC1478">
        <f t="shared" si="262"/>
        <v>99.940191387559821</v>
      </c>
      <c r="AD1478">
        <f t="shared" si="263"/>
        <v>44.982860969846207</v>
      </c>
    </row>
    <row r="1479" spans="1:30" x14ac:dyDescent="0.45">
      <c r="A1479" t="s">
        <v>7259</v>
      </c>
      <c r="B1479">
        <v>76.05</v>
      </c>
      <c r="C1479">
        <f t="shared" si="260"/>
        <v>25.919999999999995</v>
      </c>
      <c r="D1479" s="13" t="str">
        <f t="shared" ref="D1479:D1542" si="264">IF(AND(ABS(C1479)&gt;15,ABS(C1478)&lt;15),"변곡점","")</f>
        <v>변곡점</v>
      </c>
      <c r="E1479" s="11" t="str">
        <f t="shared" si="254"/>
        <v>플</v>
      </c>
      <c r="F1479" s="11" t="str">
        <f t="shared" si="255"/>
        <v>고</v>
      </c>
      <c r="I1479">
        <f t="shared" si="256"/>
        <v>76.05</v>
      </c>
      <c r="J1479" t="str">
        <f t="shared" si="257"/>
        <v/>
      </c>
      <c r="K1479" t="str">
        <f t="shared" si="258"/>
        <v/>
      </c>
      <c r="L1479" t="str">
        <f t="shared" si="259"/>
        <v/>
      </c>
      <c r="AB1479">
        <f t="shared" si="261"/>
        <v>1.5170556552962298</v>
      </c>
      <c r="AC1479">
        <f t="shared" si="262"/>
        <v>151.70556552962299</v>
      </c>
      <c r="AD1479">
        <f t="shared" si="263"/>
        <v>56.608263516151105</v>
      </c>
    </row>
    <row r="1480" spans="1:30" x14ac:dyDescent="0.45">
      <c r="A1480" t="s">
        <v>7269</v>
      </c>
      <c r="B1480">
        <v>81.36</v>
      </c>
      <c r="C1480">
        <f t="shared" si="260"/>
        <v>5.3100000000000023</v>
      </c>
      <c r="D1480" s="13" t="str">
        <f t="shared" si="264"/>
        <v/>
      </c>
      <c r="E1480" s="11" t="str">
        <f t="shared" si="254"/>
        <v>플</v>
      </c>
      <c r="F1480" s="11" t="str">
        <f t="shared" si="255"/>
        <v>저</v>
      </c>
      <c r="I1480" t="str">
        <f t="shared" si="256"/>
        <v/>
      </c>
      <c r="J1480">
        <f t="shared" si="257"/>
        <v>81.36</v>
      </c>
      <c r="K1480" t="str">
        <f t="shared" si="258"/>
        <v/>
      </c>
      <c r="L1480" t="str">
        <f t="shared" si="259"/>
        <v/>
      </c>
      <c r="AB1480">
        <f t="shared" si="261"/>
        <v>1.0698224852071005</v>
      </c>
      <c r="AC1480">
        <f t="shared" si="262"/>
        <v>106.98224852071006</v>
      </c>
      <c r="AD1480">
        <f t="shared" si="263"/>
        <v>46.932058090931505</v>
      </c>
    </row>
    <row r="1481" spans="1:30" x14ac:dyDescent="0.45">
      <c r="A1481" t="s">
        <v>7278</v>
      </c>
      <c r="B1481">
        <v>82.59</v>
      </c>
      <c r="C1481">
        <f t="shared" si="260"/>
        <v>1.230000000000004</v>
      </c>
      <c r="D1481" s="13" t="str">
        <f t="shared" si="264"/>
        <v/>
      </c>
      <c r="E1481" s="11" t="str">
        <f t="shared" si="254"/>
        <v>플</v>
      </c>
      <c r="F1481" s="11" t="str">
        <f t="shared" si="255"/>
        <v>저</v>
      </c>
      <c r="I1481" t="str">
        <f t="shared" si="256"/>
        <v/>
      </c>
      <c r="J1481">
        <f t="shared" si="257"/>
        <v>82.59</v>
      </c>
      <c r="K1481" t="str">
        <f t="shared" si="258"/>
        <v/>
      </c>
      <c r="L1481" t="str">
        <f t="shared" si="259"/>
        <v/>
      </c>
      <c r="AB1481">
        <f t="shared" si="261"/>
        <v>1.015117994100295</v>
      </c>
      <c r="AC1481">
        <f t="shared" si="262"/>
        <v>101.5117994100295</v>
      </c>
      <c r="AD1481">
        <f t="shared" si="263"/>
        <v>45.429841333673288</v>
      </c>
    </row>
    <row r="1482" spans="1:30" x14ac:dyDescent="0.45">
      <c r="A1482" t="s">
        <v>7281</v>
      </c>
      <c r="B1482">
        <v>83.07</v>
      </c>
      <c r="C1482">
        <f t="shared" si="260"/>
        <v>0.47999999999998977</v>
      </c>
      <c r="D1482" s="13" t="str">
        <f t="shared" si="264"/>
        <v/>
      </c>
      <c r="E1482" s="11" t="str">
        <f t="shared" si="254"/>
        <v>플</v>
      </c>
      <c r="F1482" s="11" t="str">
        <f t="shared" si="255"/>
        <v>저</v>
      </c>
      <c r="I1482" t="str">
        <f t="shared" si="256"/>
        <v/>
      </c>
      <c r="J1482">
        <f t="shared" si="257"/>
        <v>83.07</v>
      </c>
      <c r="K1482" t="str">
        <f t="shared" si="258"/>
        <v/>
      </c>
      <c r="L1482" t="str">
        <f t="shared" si="259"/>
        <v/>
      </c>
      <c r="AB1482">
        <f t="shared" si="261"/>
        <v>1.0058118416273156</v>
      </c>
      <c r="AC1482">
        <f t="shared" si="262"/>
        <v>100.58118416273156</v>
      </c>
      <c r="AD1482">
        <f t="shared" si="263"/>
        <v>45.166014108428634</v>
      </c>
    </row>
    <row r="1483" spans="1:30" x14ac:dyDescent="0.45">
      <c r="A1483" t="s">
        <v>7293</v>
      </c>
      <c r="B1483">
        <v>53.16</v>
      </c>
      <c r="C1483">
        <f t="shared" si="260"/>
        <v>-29.909999999999997</v>
      </c>
      <c r="D1483" s="13" t="str">
        <f t="shared" si="264"/>
        <v>변곡점</v>
      </c>
      <c r="E1483" s="11" t="str">
        <f t="shared" si="254"/>
        <v>마</v>
      </c>
      <c r="F1483" s="11" t="str">
        <f t="shared" si="255"/>
        <v>고</v>
      </c>
      <c r="I1483" t="str">
        <f t="shared" si="256"/>
        <v/>
      </c>
      <c r="J1483" t="str">
        <f t="shared" si="257"/>
        <v/>
      </c>
      <c r="K1483">
        <f t="shared" si="258"/>
        <v>53.16</v>
      </c>
      <c r="L1483" t="str">
        <f t="shared" si="259"/>
        <v/>
      </c>
      <c r="AB1483">
        <f t="shared" si="261"/>
        <v>0.63994221740700619</v>
      </c>
      <c r="AC1483">
        <f t="shared" si="262"/>
        <v>63.994221740700617</v>
      </c>
      <c r="AD1483">
        <f t="shared" si="263"/>
        <v>32.616894330014844</v>
      </c>
    </row>
    <row r="1484" spans="1:30" x14ac:dyDescent="0.45">
      <c r="A1484" t="s">
        <v>7287</v>
      </c>
      <c r="B1484">
        <v>52.5</v>
      </c>
      <c r="C1484">
        <f t="shared" si="260"/>
        <v>-0.65999999999999659</v>
      </c>
      <c r="D1484" s="13" t="str">
        <f t="shared" si="264"/>
        <v/>
      </c>
      <c r="E1484" s="11" t="str">
        <f t="shared" si="254"/>
        <v>마</v>
      </c>
      <c r="F1484" s="11" t="str">
        <f t="shared" si="255"/>
        <v>저</v>
      </c>
      <c r="I1484" t="str">
        <f t="shared" si="256"/>
        <v/>
      </c>
      <c r="J1484" t="str">
        <f t="shared" si="257"/>
        <v/>
      </c>
      <c r="K1484" t="str">
        <f t="shared" si="258"/>
        <v/>
      </c>
      <c r="L1484">
        <f t="shared" si="259"/>
        <v>52.5</v>
      </c>
      <c r="AB1484">
        <f t="shared" si="261"/>
        <v>0.98758465011286689</v>
      </c>
      <c r="AC1484">
        <f t="shared" si="262"/>
        <v>98.758465011286688</v>
      </c>
      <c r="AD1484">
        <f t="shared" si="263"/>
        <v>44.642109382324485</v>
      </c>
    </row>
    <row r="1485" spans="1:30" x14ac:dyDescent="0.45">
      <c r="A1485" t="s">
        <v>7300</v>
      </c>
      <c r="B1485">
        <v>52.59</v>
      </c>
      <c r="C1485">
        <f t="shared" si="260"/>
        <v>9.0000000000003411E-2</v>
      </c>
      <c r="D1485" s="13" t="str">
        <f t="shared" si="264"/>
        <v/>
      </c>
      <c r="E1485" s="11" t="str">
        <f t="shared" si="254"/>
        <v>마</v>
      </c>
      <c r="F1485" s="11" t="str">
        <f t="shared" si="255"/>
        <v>저</v>
      </c>
      <c r="I1485" t="str">
        <f t="shared" si="256"/>
        <v/>
      </c>
      <c r="J1485" t="str">
        <f t="shared" si="257"/>
        <v/>
      </c>
      <c r="K1485" t="str">
        <f t="shared" si="258"/>
        <v/>
      </c>
      <c r="L1485">
        <f t="shared" si="259"/>
        <v>52.59</v>
      </c>
      <c r="AB1485">
        <f t="shared" si="261"/>
        <v>1.0017142857142858</v>
      </c>
      <c r="AC1485">
        <f t="shared" si="262"/>
        <v>100.17142857142858</v>
      </c>
      <c r="AD1485">
        <f t="shared" si="263"/>
        <v>45.049068597349844</v>
      </c>
    </row>
    <row r="1486" spans="1:30" x14ac:dyDescent="0.45">
      <c r="A1486" t="s">
        <v>7297</v>
      </c>
      <c r="B1486">
        <v>52.26</v>
      </c>
      <c r="C1486">
        <f t="shared" si="260"/>
        <v>-0.3300000000000054</v>
      </c>
      <c r="D1486" s="13" t="str">
        <f t="shared" si="264"/>
        <v/>
      </c>
      <c r="E1486" s="11" t="str">
        <f t="shared" si="254"/>
        <v>마</v>
      </c>
      <c r="F1486" s="11" t="str">
        <f t="shared" si="255"/>
        <v>저</v>
      </c>
      <c r="I1486" t="str">
        <f t="shared" si="256"/>
        <v/>
      </c>
      <c r="J1486" t="str">
        <f t="shared" si="257"/>
        <v/>
      </c>
      <c r="K1486" t="str">
        <f t="shared" si="258"/>
        <v/>
      </c>
      <c r="L1486">
        <f t="shared" si="259"/>
        <v>52.26</v>
      </c>
      <c r="AB1486">
        <f t="shared" si="261"/>
        <v>0.99372504278379914</v>
      </c>
      <c r="AC1486">
        <f t="shared" si="262"/>
        <v>99.372504278379921</v>
      </c>
      <c r="AD1486">
        <f t="shared" si="263"/>
        <v>44.819670531160511</v>
      </c>
    </row>
    <row r="1487" spans="1:30" x14ac:dyDescent="0.45">
      <c r="A1487" t="s">
        <v>7306</v>
      </c>
      <c r="B1487">
        <v>52.26</v>
      </c>
      <c r="C1487">
        <f t="shared" si="260"/>
        <v>0</v>
      </c>
      <c r="D1487" s="13" t="str">
        <f t="shared" si="264"/>
        <v/>
      </c>
      <c r="E1487" s="11" t="str">
        <f t="shared" si="254"/>
        <v>마</v>
      </c>
      <c r="F1487" s="11" t="str">
        <f t="shared" si="255"/>
        <v>저</v>
      </c>
      <c r="I1487" t="str">
        <f t="shared" si="256"/>
        <v/>
      </c>
      <c r="J1487" t="str">
        <f t="shared" si="257"/>
        <v/>
      </c>
      <c r="K1487" t="str">
        <f t="shared" si="258"/>
        <v/>
      </c>
      <c r="L1487">
        <f t="shared" si="259"/>
        <v>52.26</v>
      </c>
      <c r="AB1487">
        <f t="shared" si="261"/>
        <v>1</v>
      </c>
      <c r="AC1487">
        <f t="shared" si="262"/>
        <v>100</v>
      </c>
      <c r="AD1487">
        <f t="shared" si="263"/>
        <v>45</v>
      </c>
    </row>
    <row r="1488" spans="1:30" x14ac:dyDescent="0.45">
      <c r="A1488" t="s">
        <v>7313</v>
      </c>
      <c r="B1488">
        <v>52.05</v>
      </c>
      <c r="C1488">
        <f t="shared" si="260"/>
        <v>-0.21000000000000085</v>
      </c>
      <c r="D1488" s="13" t="str">
        <f t="shared" si="264"/>
        <v/>
      </c>
      <c r="E1488" s="11" t="str">
        <f t="shared" si="254"/>
        <v>마</v>
      </c>
      <c r="F1488" s="11" t="str">
        <f t="shared" si="255"/>
        <v>저</v>
      </c>
      <c r="I1488" t="str">
        <f t="shared" si="256"/>
        <v/>
      </c>
      <c r="J1488" t="str">
        <f t="shared" si="257"/>
        <v/>
      </c>
      <c r="K1488" t="str">
        <f t="shared" si="258"/>
        <v/>
      </c>
      <c r="L1488">
        <f t="shared" si="259"/>
        <v>52.05</v>
      </c>
      <c r="AB1488">
        <f t="shared" si="261"/>
        <v>0.99598163030998854</v>
      </c>
      <c r="AC1488">
        <f t="shared" si="262"/>
        <v>99.598163030998847</v>
      </c>
      <c r="AD1488">
        <f t="shared" si="263"/>
        <v>44.884650585351132</v>
      </c>
    </row>
    <row r="1489" spans="1:30" x14ac:dyDescent="0.45">
      <c r="A1489" t="s">
        <v>7316</v>
      </c>
      <c r="B1489">
        <v>52.08</v>
      </c>
      <c r="C1489">
        <f t="shared" si="260"/>
        <v>3.0000000000001137E-2</v>
      </c>
      <c r="D1489" s="13" t="str">
        <f t="shared" si="264"/>
        <v/>
      </c>
      <c r="E1489" s="11" t="str">
        <f t="shared" si="254"/>
        <v>마</v>
      </c>
      <c r="F1489" s="11" t="str">
        <f t="shared" si="255"/>
        <v>저</v>
      </c>
      <c r="I1489" t="str">
        <f t="shared" si="256"/>
        <v/>
      </c>
      <c r="J1489" t="str">
        <f t="shared" si="257"/>
        <v/>
      </c>
      <c r="K1489" t="str">
        <f t="shared" si="258"/>
        <v/>
      </c>
      <c r="L1489">
        <f t="shared" si="259"/>
        <v>52.08</v>
      </c>
      <c r="AB1489">
        <f t="shared" si="261"/>
        <v>1.0005763688760807</v>
      </c>
      <c r="AC1489">
        <f t="shared" si="262"/>
        <v>100.05763688760807</v>
      </c>
      <c r="AD1489">
        <f t="shared" si="263"/>
        <v>45.016506994505292</v>
      </c>
    </row>
    <row r="1490" spans="1:30" x14ac:dyDescent="0.45">
      <c r="A1490" t="s">
        <v>7320</v>
      </c>
      <c r="B1490">
        <v>51.81</v>
      </c>
      <c r="C1490">
        <f t="shared" si="260"/>
        <v>-0.26999999999999602</v>
      </c>
      <c r="D1490" s="13" t="str">
        <f t="shared" si="264"/>
        <v/>
      </c>
      <c r="E1490" s="11" t="str">
        <f t="shared" si="254"/>
        <v>마</v>
      </c>
      <c r="F1490" s="11" t="str">
        <f t="shared" si="255"/>
        <v>저</v>
      </c>
      <c r="I1490" t="str">
        <f t="shared" si="256"/>
        <v/>
      </c>
      <c r="J1490" t="str">
        <f t="shared" si="257"/>
        <v/>
      </c>
      <c r="K1490" t="str">
        <f t="shared" si="258"/>
        <v/>
      </c>
      <c r="L1490">
        <f t="shared" si="259"/>
        <v>51.81</v>
      </c>
      <c r="AB1490">
        <f t="shared" si="261"/>
        <v>0.99481566820276501</v>
      </c>
      <c r="AC1490">
        <f t="shared" si="262"/>
        <v>99.481566820276498</v>
      </c>
      <c r="AD1490">
        <f t="shared" si="263"/>
        <v>44.851094180004445</v>
      </c>
    </row>
    <row r="1491" spans="1:30" x14ac:dyDescent="0.45">
      <c r="A1491" t="s">
        <v>7314</v>
      </c>
      <c r="B1491">
        <v>51.66</v>
      </c>
      <c r="C1491">
        <f t="shared" si="260"/>
        <v>-0.15000000000000568</v>
      </c>
      <c r="D1491" s="13" t="str">
        <f t="shared" si="264"/>
        <v/>
      </c>
      <c r="E1491" s="11" t="str">
        <f t="shared" si="254"/>
        <v>마</v>
      </c>
      <c r="F1491" s="11" t="str">
        <f t="shared" si="255"/>
        <v>저</v>
      </c>
      <c r="I1491" t="str">
        <f t="shared" si="256"/>
        <v/>
      </c>
      <c r="J1491" t="str">
        <f t="shared" si="257"/>
        <v/>
      </c>
      <c r="K1491" t="str">
        <f t="shared" si="258"/>
        <v/>
      </c>
      <c r="L1491">
        <f t="shared" si="259"/>
        <v>51.66</v>
      </c>
      <c r="AB1491">
        <f t="shared" si="261"/>
        <v>0.99710480602200335</v>
      </c>
      <c r="AC1491">
        <f t="shared" si="262"/>
        <v>99.710480602200334</v>
      </c>
      <c r="AD1491">
        <f t="shared" si="263"/>
        <v>44.916938620795591</v>
      </c>
    </row>
    <row r="1492" spans="1:30" x14ac:dyDescent="0.45">
      <c r="A1492" t="s">
        <v>7325</v>
      </c>
      <c r="B1492">
        <v>51.57</v>
      </c>
      <c r="C1492">
        <f t="shared" si="260"/>
        <v>-8.9999999999996305E-2</v>
      </c>
      <c r="D1492" s="13" t="str">
        <f t="shared" si="264"/>
        <v/>
      </c>
      <c r="E1492" s="11" t="str">
        <f t="shared" si="254"/>
        <v>마</v>
      </c>
      <c r="F1492" s="11" t="str">
        <f t="shared" si="255"/>
        <v>저</v>
      </c>
      <c r="I1492" t="str">
        <f t="shared" si="256"/>
        <v/>
      </c>
      <c r="J1492" t="str">
        <f t="shared" si="257"/>
        <v/>
      </c>
      <c r="K1492" t="str">
        <f t="shared" si="258"/>
        <v/>
      </c>
      <c r="L1492">
        <f t="shared" si="259"/>
        <v>51.57</v>
      </c>
      <c r="AB1492">
        <f t="shared" si="261"/>
        <v>0.99825783972125448</v>
      </c>
      <c r="AC1492">
        <f t="shared" si="262"/>
        <v>99.82578397212545</v>
      </c>
      <c r="AD1492">
        <f t="shared" si="263"/>
        <v>44.950047284223054</v>
      </c>
    </row>
    <row r="1493" spans="1:30" x14ac:dyDescent="0.45">
      <c r="A1493" t="s">
        <v>7324</v>
      </c>
      <c r="B1493">
        <v>51.48</v>
      </c>
      <c r="C1493">
        <f t="shared" si="260"/>
        <v>-9.0000000000003411E-2</v>
      </c>
      <c r="D1493" s="13" t="str">
        <f t="shared" si="264"/>
        <v/>
      </c>
      <c r="E1493" s="11" t="str">
        <f t="shared" si="254"/>
        <v>마</v>
      </c>
      <c r="F1493" s="11" t="str">
        <f t="shared" si="255"/>
        <v>저</v>
      </c>
      <c r="I1493" t="str">
        <f t="shared" si="256"/>
        <v/>
      </c>
      <c r="J1493" t="str">
        <f t="shared" si="257"/>
        <v/>
      </c>
      <c r="K1493" t="str">
        <f t="shared" si="258"/>
        <v/>
      </c>
      <c r="L1493">
        <f t="shared" si="259"/>
        <v>51.48</v>
      </c>
      <c r="AB1493">
        <f t="shared" si="261"/>
        <v>0.99825479930191963</v>
      </c>
      <c r="AC1493">
        <f t="shared" si="262"/>
        <v>99.82547993019196</v>
      </c>
      <c r="AD1493">
        <f t="shared" si="263"/>
        <v>44.949960030615358</v>
      </c>
    </row>
    <row r="1494" spans="1:30" x14ac:dyDescent="0.45">
      <c r="A1494" t="s">
        <v>7335</v>
      </c>
      <c r="B1494">
        <v>51.33</v>
      </c>
      <c r="C1494">
        <f t="shared" si="260"/>
        <v>-0.14999999999999858</v>
      </c>
      <c r="D1494" s="13" t="str">
        <f t="shared" si="264"/>
        <v/>
      </c>
      <c r="E1494" s="11" t="str">
        <f t="shared" si="254"/>
        <v>마</v>
      </c>
      <c r="F1494" s="11" t="str">
        <f t="shared" si="255"/>
        <v>저</v>
      </c>
      <c r="I1494" t="str">
        <f t="shared" si="256"/>
        <v/>
      </c>
      <c r="J1494" t="str">
        <f t="shared" si="257"/>
        <v/>
      </c>
      <c r="K1494" t="str">
        <f t="shared" si="258"/>
        <v/>
      </c>
      <c r="L1494">
        <f t="shared" si="259"/>
        <v>51.33</v>
      </c>
      <c r="AB1494">
        <f t="shared" si="261"/>
        <v>0.99708624708624716</v>
      </c>
      <c r="AC1494">
        <f t="shared" si="262"/>
        <v>99.708624708624711</v>
      </c>
      <c r="AD1494">
        <f t="shared" si="263"/>
        <v>44.916405399973442</v>
      </c>
    </row>
    <row r="1495" spans="1:30" x14ac:dyDescent="0.45">
      <c r="A1495" t="s">
        <v>7337</v>
      </c>
      <c r="B1495">
        <v>51.3</v>
      </c>
      <c r="C1495">
        <f t="shared" si="260"/>
        <v>-3.0000000000001137E-2</v>
      </c>
      <c r="D1495" s="13" t="str">
        <f t="shared" si="264"/>
        <v/>
      </c>
      <c r="E1495" s="11" t="str">
        <f t="shared" si="254"/>
        <v>마</v>
      </c>
      <c r="F1495" s="11" t="str">
        <f t="shared" si="255"/>
        <v>저</v>
      </c>
      <c r="I1495" t="str">
        <f t="shared" si="256"/>
        <v/>
      </c>
      <c r="J1495" t="str">
        <f t="shared" si="257"/>
        <v/>
      </c>
      <c r="K1495" t="str">
        <f t="shared" si="258"/>
        <v/>
      </c>
      <c r="L1495">
        <f t="shared" si="259"/>
        <v>51.3</v>
      </c>
      <c r="AB1495">
        <f t="shared" si="261"/>
        <v>0.99941554646405606</v>
      </c>
      <c r="AC1495">
        <f t="shared" si="262"/>
        <v>99.941554646405606</v>
      </c>
      <c r="AD1495">
        <f t="shared" si="263"/>
        <v>44.98325174572313</v>
      </c>
    </row>
    <row r="1496" spans="1:30" x14ac:dyDescent="0.45">
      <c r="A1496" t="s">
        <v>7341</v>
      </c>
      <c r="B1496">
        <v>51.15</v>
      </c>
      <c r="C1496">
        <f t="shared" si="260"/>
        <v>-0.14999999999999858</v>
      </c>
      <c r="D1496" s="13" t="str">
        <f t="shared" si="264"/>
        <v/>
      </c>
      <c r="E1496" s="11" t="str">
        <f t="shared" si="254"/>
        <v>마</v>
      </c>
      <c r="F1496" s="11" t="str">
        <f t="shared" si="255"/>
        <v>저</v>
      </c>
      <c r="I1496" t="str">
        <f t="shared" si="256"/>
        <v/>
      </c>
      <c r="J1496" t="str">
        <f t="shared" si="257"/>
        <v/>
      </c>
      <c r="K1496" t="str">
        <f t="shared" si="258"/>
        <v/>
      </c>
      <c r="L1496">
        <f t="shared" si="259"/>
        <v>51.15</v>
      </c>
      <c r="AB1496">
        <f t="shared" si="261"/>
        <v>0.99707602339181289</v>
      </c>
      <c r="AC1496">
        <f t="shared" si="262"/>
        <v>99.707602339181292</v>
      </c>
      <c r="AD1496">
        <f t="shared" si="263"/>
        <v>44.916111656556382</v>
      </c>
    </row>
    <row r="1497" spans="1:30" x14ac:dyDescent="0.45">
      <c r="A1497" t="s">
        <v>7344</v>
      </c>
      <c r="B1497">
        <v>51.03</v>
      </c>
      <c r="C1497">
        <f t="shared" si="260"/>
        <v>-0.11999999999999744</v>
      </c>
      <c r="D1497" s="13" t="str">
        <f t="shared" si="264"/>
        <v/>
      </c>
      <c r="E1497" s="11" t="str">
        <f t="shared" si="254"/>
        <v>마</v>
      </c>
      <c r="F1497" s="11" t="str">
        <f t="shared" si="255"/>
        <v>저</v>
      </c>
      <c r="I1497" t="str">
        <f t="shared" si="256"/>
        <v/>
      </c>
      <c r="J1497" t="str">
        <f t="shared" si="257"/>
        <v/>
      </c>
      <c r="K1497" t="str">
        <f t="shared" si="258"/>
        <v/>
      </c>
      <c r="L1497">
        <f t="shared" si="259"/>
        <v>51.03</v>
      </c>
      <c r="AB1497">
        <f t="shared" si="261"/>
        <v>0.99765395894428155</v>
      </c>
      <c r="AC1497">
        <f t="shared" si="262"/>
        <v>99.765395894428153</v>
      </c>
      <c r="AD1497">
        <f t="shared" si="263"/>
        <v>44.932711975135504</v>
      </c>
    </row>
    <row r="1498" spans="1:30" x14ac:dyDescent="0.45">
      <c r="A1498" t="s">
        <v>7353</v>
      </c>
      <c r="B1498">
        <v>50.97</v>
      </c>
      <c r="C1498">
        <f t="shared" si="260"/>
        <v>-6.0000000000002274E-2</v>
      </c>
      <c r="D1498" s="13" t="str">
        <f t="shared" si="264"/>
        <v/>
      </c>
      <c r="E1498" s="11" t="str">
        <f t="shared" si="254"/>
        <v>마</v>
      </c>
      <c r="F1498" s="11" t="str">
        <f t="shared" si="255"/>
        <v>저</v>
      </c>
      <c r="I1498" t="str">
        <f t="shared" si="256"/>
        <v/>
      </c>
      <c r="J1498" t="str">
        <f t="shared" si="257"/>
        <v/>
      </c>
      <c r="K1498" t="str">
        <f t="shared" si="258"/>
        <v/>
      </c>
      <c r="L1498">
        <f t="shared" si="259"/>
        <v>50.97</v>
      </c>
      <c r="AB1498">
        <f t="shared" si="261"/>
        <v>0.99882422104644319</v>
      </c>
      <c r="AC1498">
        <f t="shared" si="262"/>
        <v>99.88242210464432</v>
      </c>
      <c r="AD1498">
        <f t="shared" si="263"/>
        <v>44.966296604173777</v>
      </c>
    </row>
    <row r="1499" spans="1:30" x14ac:dyDescent="0.45">
      <c r="A1499" t="s">
        <v>7352</v>
      </c>
      <c r="B1499">
        <v>50.88</v>
      </c>
      <c r="C1499">
        <f t="shared" si="260"/>
        <v>-8.9999999999996305E-2</v>
      </c>
      <c r="D1499" s="13" t="str">
        <f t="shared" si="264"/>
        <v/>
      </c>
      <c r="E1499" s="11" t="str">
        <f t="shared" ref="E1499:E1562" si="265">IF(D1499="변곡점",IF(E1498="마","플","마"),E1498)</f>
        <v>마</v>
      </c>
      <c r="F1499" s="11" t="str">
        <f t="shared" ref="F1499:F1562" si="266">IF(ABS(C1499)&gt;15,"고","저")</f>
        <v>저</v>
      </c>
      <c r="I1499" t="str">
        <f t="shared" si="256"/>
        <v/>
      </c>
      <c r="J1499" t="str">
        <f t="shared" si="257"/>
        <v/>
      </c>
      <c r="K1499" t="str">
        <f t="shared" si="258"/>
        <v/>
      </c>
      <c r="L1499">
        <f t="shared" si="259"/>
        <v>50.88</v>
      </c>
      <c r="AB1499">
        <f t="shared" si="261"/>
        <v>0.99823425544437916</v>
      </c>
      <c r="AC1499">
        <f t="shared" si="262"/>
        <v>99.82342554443791</v>
      </c>
      <c r="AD1499">
        <f t="shared" si="263"/>
        <v>44.949370458379875</v>
      </c>
    </row>
    <row r="1500" spans="1:30" x14ac:dyDescent="0.45">
      <c r="A1500" t="s">
        <v>7350</v>
      </c>
      <c r="B1500">
        <v>50.79</v>
      </c>
      <c r="C1500">
        <f t="shared" si="260"/>
        <v>-9.0000000000003411E-2</v>
      </c>
      <c r="D1500" s="13" t="str">
        <f t="shared" si="264"/>
        <v/>
      </c>
      <c r="E1500" s="11" t="str">
        <f t="shared" si="265"/>
        <v>마</v>
      </c>
      <c r="F1500" s="11" t="str">
        <f t="shared" si="266"/>
        <v>저</v>
      </c>
      <c r="I1500" t="str">
        <f t="shared" si="256"/>
        <v/>
      </c>
      <c r="J1500" t="str">
        <f t="shared" si="257"/>
        <v/>
      </c>
      <c r="K1500" t="str">
        <f t="shared" si="258"/>
        <v/>
      </c>
      <c r="L1500">
        <f t="shared" si="259"/>
        <v>50.79</v>
      </c>
      <c r="AB1500">
        <f t="shared" si="261"/>
        <v>0.99823113207547165</v>
      </c>
      <c r="AC1500">
        <f t="shared" si="262"/>
        <v>99.823113207547166</v>
      </c>
      <c r="AD1500">
        <f t="shared" si="263"/>
        <v>44.949280822177109</v>
      </c>
    </row>
    <row r="1501" spans="1:30" x14ac:dyDescent="0.45">
      <c r="A1501" t="s">
        <v>7363</v>
      </c>
      <c r="B1501">
        <v>50.55</v>
      </c>
      <c r="C1501">
        <f t="shared" si="260"/>
        <v>-0.24000000000000199</v>
      </c>
      <c r="D1501" s="13" t="str">
        <f t="shared" si="264"/>
        <v/>
      </c>
      <c r="E1501" s="11" t="str">
        <f t="shared" si="265"/>
        <v>마</v>
      </c>
      <c r="F1501" s="11" t="str">
        <f t="shared" si="266"/>
        <v>저</v>
      </c>
      <c r="I1501" t="str">
        <f t="shared" si="256"/>
        <v/>
      </c>
      <c r="J1501" t="str">
        <f t="shared" si="257"/>
        <v/>
      </c>
      <c r="K1501" t="str">
        <f t="shared" si="258"/>
        <v/>
      </c>
      <c r="L1501">
        <f t="shared" si="259"/>
        <v>50.55</v>
      </c>
      <c r="AB1501">
        <f t="shared" si="261"/>
        <v>0.99527466036621381</v>
      </c>
      <c r="AC1501">
        <f t="shared" si="262"/>
        <v>99.527466036621377</v>
      </c>
      <c r="AD1501">
        <f t="shared" si="263"/>
        <v>44.864308650336206</v>
      </c>
    </row>
    <row r="1502" spans="1:30" x14ac:dyDescent="0.45">
      <c r="A1502" t="s">
        <v>7359</v>
      </c>
      <c r="B1502">
        <v>50.46</v>
      </c>
      <c r="C1502">
        <f t="shared" si="260"/>
        <v>-8.9999999999996305E-2</v>
      </c>
      <c r="D1502" s="13" t="str">
        <f t="shared" si="264"/>
        <v/>
      </c>
      <c r="E1502" s="11" t="str">
        <f t="shared" si="265"/>
        <v>마</v>
      </c>
      <c r="F1502" s="11" t="str">
        <f t="shared" si="266"/>
        <v>저</v>
      </c>
      <c r="I1502" t="str">
        <f t="shared" si="256"/>
        <v/>
      </c>
      <c r="J1502" t="str">
        <f t="shared" si="257"/>
        <v/>
      </c>
      <c r="K1502" t="str">
        <f t="shared" si="258"/>
        <v/>
      </c>
      <c r="L1502">
        <f t="shared" si="259"/>
        <v>50.46</v>
      </c>
      <c r="AB1502">
        <f t="shared" si="261"/>
        <v>0.99821958456973303</v>
      </c>
      <c r="AC1502">
        <f t="shared" si="262"/>
        <v>99.821958456973306</v>
      </c>
      <c r="AD1502">
        <f t="shared" si="263"/>
        <v>44.948949422912648</v>
      </c>
    </row>
    <row r="1503" spans="1:30" x14ac:dyDescent="0.45">
      <c r="A1503" t="s">
        <v>7376</v>
      </c>
      <c r="B1503">
        <v>50.43</v>
      </c>
      <c r="C1503">
        <f t="shared" si="260"/>
        <v>-3.0000000000001137E-2</v>
      </c>
      <c r="D1503" s="13" t="str">
        <f t="shared" si="264"/>
        <v/>
      </c>
      <c r="E1503" s="11" t="str">
        <f t="shared" si="265"/>
        <v>마</v>
      </c>
      <c r="F1503" s="11" t="str">
        <f t="shared" si="266"/>
        <v>저</v>
      </c>
      <c r="I1503" t="str">
        <f t="shared" si="256"/>
        <v/>
      </c>
      <c r="J1503" t="str">
        <f t="shared" si="257"/>
        <v/>
      </c>
      <c r="K1503" t="str">
        <f t="shared" si="258"/>
        <v/>
      </c>
      <c r="L1503">
        <f t="shared" si="259"/>
        <v>50.43</v>
      </c>
      <c r="AB1503">
        <f t="shared" si="261"/>
        <v>0.99940546967895361</v>
      </c>
      <c r="AC1503">
        <f t="shared" si="262"/>
        <v>99.940546967895358</v>
      </c>
      <c r="AD1503">
        <f t="shared" si="263"/>
        <v>44.982962896870532</v>
      </c>
    </row>
    <row r="1504" spans="1:30" x14ac:dyDescent="0.45">
      <c r="A1504" t="s">
        <v>7372</v>
      </c>
      <c r="B1504">
        <v>50.31</v>
      </c>
      <c r="C1504">
        <f t="shared" si="260"/>
        <v>-0.11999999999999744</v>
      </c>
      <c r="D1504" s="13" t="str">
        <f t="shared" si="264"/>
        <v/>
      </c>
      <c r="E1504" s="11" t="str">
        <f t="shared" si="265"/>
        <v>마</v>
      </c>
      <c r="F1504" s="11" t="str">
        <f t="shared" si="266"/>
        <v>저</v>
      </c>
      <c r="I1504" t="str">
        <f t="shared" si="256"/>
        <v/>
      </c>
      <c r="J1504" t="str">
        <f t="shared" si="257"/>
        <v/>
      </c>
      <c r="K1504" t="str">
        <f t="shared" si="258"/>
        <v/>
      </c>
      <c r="L1504">
        <f t="shared" si="259"/>
        <v>50.31</v>
      </c>
      <c r="AB1504">
        <f t="shared" si="261"/>
        <v>0.9976204640095182</v>
      </c>
      <c r="AC1504">
        <f t="shared" si="262"/>
        <v>99.762046400951817</v>
      </c>
      <c r="AD1504">
        <f t="shared" si="263"/>
        <v>44.931750146023006</v>
      </c>
    </row>
    <row r="1505" spans="1:30" x14ac:dyDescent="0.45">
      <c r="A1505" t="s">
        <v>7381</v>
      </c>
      <c r="B1505">
        <v>50.31</v>
      </c>
      <c r="C1505">
        <f t="shared" si="260"/>
        <v>0</v>
      </c>
      <c r="D1505" s="13" t="str">
        <f t="shared" si="264"/>
        <v/>
      </c>
      <c r="E1505" s="11" t="str">
        <f t="shared" si="265"/>
        <v>마</v>
      </c>
      <c r="F1505" s="11" t="str">
        <f t="shared" si="266"/>
        <v>저</v>
      </c>
      <c r="I1505" t="str">
        <f t="shared" si="256"/>
        <v/>
      </c>
      <c r="J1505" t="str">
        <f t="shared" si="257"/>
        <v/>
      </c>
      <c r="K1505" t="str">
        <f t="shared" si="258"/>
        <v/>
      </c>
      <c r="L1505">
        <f t="shared" si="259"/>
        <v>50.31</v>
      </c>
      <c r="AB1505">
        <f t="shared" si="261"/>
        <v>1</v>
      </c>
      <c r="AC1505">
        <f t="shared" si="262"/>
        <v>100</v>
      </c>
      <c r="AD1505">
        <f t="shared" si="263"/>
        <v>45</v>
      </c>
    </row>
    <row r="1506" spans="1:30" x14ac:dyDescent="0.45">
      <c r="A1506" t="s">
        <v>7382</v>
      </c>
      <c r="B1506">
        <v>50.1</v>
      </c>
      <c r="C1506">
        <f t="shared" si="260"/>
        <v>-0.21000000000000085</v>
      </c>
      <c r="D1506" s="13" t="str">
        <f t="shared" si="264"/>
        <v/>
      </c>
      <c r="E1506" s="11" t="str">
        <f t="shared" si="265"/>
        <v>마</v>
      </c>
      <c r="F1506" s="11" t="str">
        <f t="shared" si="266"/>
        <v>저</v>
      </c>
      <c r="I1506" t="str">
        <f t="shared" si="256"/>
        <v/>
      </c>
      <c r="J1506" t="str">
        <f t="shared" si="257"/>
        <v/>
      </c>
      <c r="K1506" t="str">
        <f t="shared" si="258"/>
        <v/>
      </c>
      <c r="L1506">
        <f t="shared" si="259"/>
        <v>50.1</v>
      </c>
      <c r="AB1506">
        <f t="shared" si="261"/>
        <v>0.99582587954680979</v>
      </c>
      <c r="AC1506">
        <f t="shared" si="262"/>
        <v>99.582587954680974</v>
      </c>
      <c r="AD1506">
        <f t="shared" si="263"/>
        <v>44.88017034005842</v>
      </c>
    </row>
    <row r="1507" spans="1:30" x14ac:dyDescent="0.45">
      <c r="A1507" t="s">
        <v>7391</v>
      </c>
      <c r="B1507">
        <v>70.92</v>
      </c>
      <c r="C1507">
        <f t="shared" si="260"/>
        <v>20.82</v>
      </c>
      <c r="D1507" s="13" t="str">
        <f t="shared" si="264"/>
        <v>변곡점</v>
      </c>
      <c r="E1507" s="11" t="str">
        <f t="shared" si="265"/>
        <v>플</v>
      </c>
      <c r="F1507" s="11" t="str">
        <f t="shared" si="266"/>
        <v>고</v>
      </c>
      <c r="I1507">
        <f t="shared" si="256"/>
        <v>70.92</v>
      </c>
      <c r="J1507" t="str">
        <f t="shared" si="257"/>
        <v/>
      </c>
      <c r="K1507" t="str">
        <f t="shared" si="258"/>
        <v/>
      </c>
      <c r="L1507" t="str">
        <f t="shared" si="259"/>
        <v/>
      </c>
      <c r="AB1507">
        <f t="shared" si="261"/>
        <v>1.4155688622754492</v>
      </c>
      <c r="AC1507">
        <f t="shared" si="262"/>
        <v>141.55688622754491</v>
      </c>
      <c r="AD1507">
        <f t="shared" si="263"/>
        <v>54.761478110155807</v>
      </c>
    </row>
    <row r="1508" spans="1:30" x14ac:dyDescent="0.45">
      <c r="A1508" t="s">
        <v>7386</v>
      </c>
      <c r="B1508">
        <v>81.3</v>
      </c>
      <c r="C1508">
        <f t="shared" si="260"/>
        <v>10.379999999999995</v>
      </c>
      <c r="D1508" s="13" t="str">
        <f t="shared" si="264"/>
        <v/>
      </c>
      <c r="E1508" s="11" t="str">
        <f t="shared" si="265"/>
        <v>플</v>
      </c>
      <c r="F1508" s="11" t="str">
        <f t="shared" si="266"/>
        <v>저</v>
      </c>
      <c r="I1508" t="str">
        <f t="shared" si="256"/>
        <v/>
      </c>
      <c r="J1508">
        <f t="shared" si="257"/>
        <v>81.3</v>
      </c>
      <c r="K1508" t="str">
        <f t="shared" si="258"/>
        <v/>
      </c>
      <c r="L1508" t="str">
        <f t="shared" si="259"/>
        <v/>
      </c>
      <c r="AB1508">
        <f t="shared" si="261"/>
        <v>1.1463620981387479</v>
      </c>
      <c r="AC1508">
        <f t="shared" si="262"/>
        <v>114.63620981387479</v>
      </c>
      <c r="AD1508">
        <f t="shared" si="263"/>
        <v>48.901004641287003</v>
      </c>
    </row>
    <row r="1509" spans="1:30" x14ac:dyDescent="0.45">
      <c r="A1509" t="s">
        <v>7398</v>
      </c>
      <c r="B1509">
        <v>82.59</v>
      </c>
      <c r="C1509">
        <f t="shared" si="260"/>
        <v>1.2900000000000063</v>
      </c>
      <c r="D1509" s="13" t="str">
        <f t="shared" si="264"/>
        <v/>
      </c>
      <c r="E1509" s="11" t="str">
        <f t="shared" si="265"/>
        <v>플</v>
      </c>
      <c r="F1509" s="11" t="str">
        <f t="shared" si="266"/>
        <v>저</v>
      </c>
      <c r="I1509" t="str">
        <f t="shared" si="256"/>
        <v/>
      </c>
      <c r="J1509">
        <f t="shared" si="257"/>
        <v>82.59</v>
      </c>
      <c r="K1509" t="str">
        <f t="shared" si="258"/>
        <v/>
      </c>
      <c r="L1509" t="str">
        <f t="shared" si="259"/>
        <v/>
      </c>
      <c r="AB1509">
        <f t="shared" si="261"/>
        <v>1.0158671586715868</v>
      </c>
      <c r="AC1509">
        <f t="shared" si="262"/>
        <v>101.58671586715869</v>
      </c>
      <c r="AD1509">
        <f t="shared" si="263"/>
        <v>45.450973392142977</v>
      </c>
    </row>
    <row r="1510" spans="1:30" x14ac:dyDescent="0.45">
      <c r="A1510" t="s">
        <v>7404</v>
      </c>
      <c r="B1510">
        <v>81.69</v>
      </c>
      <c r="C1510">
        <f t="shared" si="260"/>
        <v>-0.90000000000000568</v>
      </c>
      <c r="D1510" s="13" t="str">
        <f t="shared" si="264"/>
        <v/>
      </c>
      <c r="E1510" s="11" t="str">
        <f t="shared" si="265"/>
        <v>플</v>
      </c>
      <c r="F1510" s="11" t="str">
        <f t="shared" si="266"/>
        <v>저</v>
      </c>
      <c r="I1510" t="str">
        <f t="shared" si="256"/>
        <v/>
      </c>
      <c r="J1510">
        <f t="shared" si="257"/>
        <v>81.69</v>
      </c>
      <c r="K1510" t="str">
        <f t="shared" si="258"/>
        <v/>
      </c>
      <c r="L1510" t="str">
        <f t="shared" si="259"/>
        <v/>
      </c>
      <c r="AB1510">
        <f t="shared" si="261"/>
        <v>0.98910279694878311</v>
      </c>
      <c r="AC1510">
        <f t="shared" si="262"/>
        <v>98.910279694878312</v>
      </c>
      <c r="AD1510">
        <f t="shared" si="263"/>
        <v>44.686110995384688</v>
      </c>
    </row>
    <row r="1511" spans="1:30" x14ac:dyDescent="0.45">
      <c r="A1511" t="s">
        <v>7414</v>
      </c>
      <c r="B1511">
        <v>54.24</v>
      </c>
      <c r="C1511">
        <f t="shared" si="260"/>
        <v>-27.449999999999996</v>
      </c>
      <c r="D1511" s="13" t="str">
        <f t="shared" si="264"/>
        <v>변곡점</v>
      </c>
      <c r="E1511" s="11" t="str">
        <f t="shared" si="265"/>
        <v>마</v>
      </c>
      <c r="F1511" s="11" t="str">
        <f t="shared" si="266"/>
        <v>고</v>
      </c>
      <c r="I1511" t="str">
        <f t="shared" si="256"/>
        <v/>
      </c>
      <c r="J1511" t="str">
        <f t="shared" si="257"/>
        <v/>
      </c>
      <c r="K1511">
        <f t="shared" si="258"/>
        <v>54.24</v>
      </c>
      <c r="L1511" t="str">
        <f t="shared" si="259"/>
        <v/>
      </c>
      <c r="AB1511">
        <f t="shared" si="261"/>
        <v>0.66397355857510099</v>
      </c>
      <c r="AC1511">
        <f t="shared" si="262"/>
        <v>66.397355857510092</v>
      </c>
      <c r="AD1511">
        <f t="shared" si="263"/>
        <v>33.583109046127625</v>
      </c>
    </row>
    <row r="1512" spans="1:30" x14ac:dyDescent="0.45">
      <c r="A1512" t="s">
        <v>7418</v>
      </c>
      <c r="B1512">
        <v>52.8</v>
      </c>
      <c r="C1512">
        <f t="shared" si="260"/>
        <v>-1.4400000000000048</v>
      </c>
      <c r="D1512" s="13" t="str">
        <f t="shared" si="264"/>
        <v/>
      </c>
      <c r="E1512" s="11" t="str">
        <f t="shared" si="265"/>
        <v>마</v>
      </c>
      <c r="F1512" s="11" t="str">
        <f t="shared" si="266"/>
        <v>저</v>
      </c>
      <c r="I1512" t="str">
        <f t="shared" si="256"/>
        <v/>
      </c>
      <c r="J1512" t="str">
        <f t="shared" si="257"/>
        <v/>
      </c>
      <c r="K1512" t="str">
        <f t="shared" si="258"/>
        <v/>
      </c>
      <c r="L1512">
        <f t="shared" si="259"/>
        <v>52.8</v>
      </c>
      <c r="AB1512">
        <f t="shared" si="261"/>
        <v>0.97345132743362828</v>
      </c>
      <c r="AC1512">
        <f t="shared" si="262"/>
        <v>97.345132743362825</v>
      </c>
      <c r="AD1512">
        <f t="shared" si="263"/>
        <v>44.229251254608016</v>
      </c>
    </row>
    <row r="1513" spans="1:30" x14ac:dyDescent="0.45">
      <c r="A1513" t="s">
        <v>7417</v>
      </c>
      <c r="B1513">
        <v>52.62</v>
      </c>
      <c r="C1513">
        <f t="shared" si="260"/>
        <v>-0.17999999999999972</v>
      </c>
      <c r="D1513" s="13" t="str">
        <f t="shared" si="264"/>
        <v/>
      </c>
      <c r="E1513" s="11" t="str">
        <f t="shared" si="265"/>
        <v>마</v>
      </c>
      <c r="F1513" s="11" t="str">
        <f t="shared" si="266"/>
        <v>저</v>
      </c>
      <c r="I1513" t="str">
        <f t="shared" si="256"/>
        <v/>
      </c>
      <c r="J1513" t="str">
        <f t="shared" si="257"/>
        <v/>
      </c>
      <c r="K1513" t="str">
        <f t="shared" si="258"/>
        <v/>
      </c>
      <c r="L1513">
        <f t="shared" si="259"/>
        <v>52.62</v>
      </c>
      <c r="AB1513">
        <f t="shared" si="261"/>
        <v>0.99659090909090908</v>
      </c>
      <c r="AC1513">
        <f t="shared" si="262"/>
        <v>99.659090909090907</v>
      </c>
      <c r="AD1513">
        <f t="shared" si="263"/>
        <v>44.902170078828064</v>
      </c>
    </row>
    <row r="1514" spans="1:30" x14ac:dyDescent="0.45">
      <c r="A1514" t="s">
        <v>7431</v>
      </c>
      <c r="B1514">
        <v>52.47</v>
      </c>
      <c r="C1514">
        <f t="shared" si="260"/>
        <v>-0.14999999999999858</v>
      </c>
      <c r="D1514" s="13" t="str">
        <f t="shared" si="264"/>
        <v/>
      </c>
      <c r="E1514" s="11" t="str">
        <f t="shared" si="265"/>
        <v>마</v>
      </c>
      <c r="F1514" s="11" t="str">
        <f t="shared" si="266"/>
        <v>저</v>
      </c>
      <c r="I1514" t="str">
        <f t="shared" si="256"/>
        <v/>
      </c>
      <c r="J1514" t="str">
        <f t="shared" si="257"/>
        <v/>
      </c>
      <c r="K1514" t="str">
        <f t="shared" si="258"/>
        <v/>
      </c>
      <c r="L1514">
        <f t="shared" si="259"/>
        <v>52.47</v>
      </c>
      <c r="AB1514">
        <f t="shared" si="261"/>
        <v>0.99714937286202965</v>
      </c>
      <c r="AC1514">
        <f t="shared" si="262"/>
        <v>99.714937286202968</v>
      </c>
      <c r="AD1514">
        <f t="shared" si="263"/>
        <v>44.918219039961265</v>
      </c>
    </row>
    <row r="1515" spans="1:30" x14ac:dyDescent="0.45">
      <c r="A1515" t="s">
        <v>7426</v>
      </c>
      <c r="B1515">
        <v>52.23</v>
      </c>
      <c r="C1515">
        <f t="shared" si="260"/>
        <v>-0.24000000000000199</v>
      </c>
      <c r="D1515" s="13" t="str">
        <f t="shared" si="264"/>
        <v/>
      </c>
      <c r="E1515" s="11" t="str">
        <f t="shared" si="265"/>
        <v>마</v>
      </c>
      <c r="F1515" s="11" t="str">
        <f t="shared" si="266"/>
        <v>저</v>
      </c>
      <c r="I1515" t="str">
        <f t="shared" si="256"/>
        <v/>
      </c>
      <c r="J1515" t="str">
        <f t="shared" si="257"/>
        <v/>
      </c>
      <c r="K1515" t="str">
        <f t="shared" si="258"/>
        <v/>
      </c>
      <c r="L1515">
        <f t="shared" si="259"/>
        <v>52.23</v>
      </c>
      <c r="AB1515">
        <f t="shared" si="261"/>
        <v>0.99542595769010855</v>
      </c>
      <c r="AC1515">
        <f t="shared" si="262"/>
        <v>99.542595769010859</v>
      </c>
      <c r="AD1515">
        <f t="shared" si="263"/>
        <v>44.868663199632394</v>
      </c>
    </row>
    <row r="1516" spans="1:30" x14ac:dyDescent="0.45">
      <c r="A1516" t="s">
        <v>7437</v>
      </c>
      <c r="B1516">
        <v>52.11</v>
      </c>
      <c r="C1516">
        <f t="shared" si="260"/>
        <v>-0.11999999999999744</v>
      </c>
      <c r="D1516" s="13" t="str">
        <f t="shared" si="264"/>
        <v/>
      </c>
      <c r="E1516" s="11" t="str">
        <f t="shared" si="265"/>
        <v>마</v>
      </c>
      <c r="F1516" s="11" t="str">
        <f t="shared" si="266"/>
        <v>저</v>
      </c>
      <c r="I1516" t="str">
        <f t="shared" si="256"/>
        <v/>
      </c>
      <c r="J1516" t="str">
        <f t="shared" si="257"/>
        <v/>
      </c>
      <c r="K1516" t="str">
        <f t="shared" si="258"/>
        <v/>
      </c>
      <c r="L1516">
        <f t="shared" si="259"/>
        <v>52.11</v>
      </c>
      <c r="AB1516">
        <f t="shared" si="261"/>
        <v>0.99770246984491673</v>
      </c>
      <c r="AC1516">
        <f t="shared" si="262"/>
        <v>99.770246984491678</v>
      </c>
      <c r="AD1516">
        <f t="shared" si="263"/>
        <v>44.934104940481397</v>
      </c>
    </row>
    <row r="1517" spans="1:30" x14ac:dyDescent="0.45">
      <c r="A1517" t="s">
        <v>7434</v>
      </c>
      <c r="B1517">
        <v>51.96</v>
      </c>
      <c r="C1517">
        <f t="shared" si="260"/>
        <v>-0.14999999999999858</v>
      </c>
      <c r="D1517" s="13" t="str">
        <f t="shared" si="264"/>
        <v/>
      </c>
      <c r="E1517" s="11" t="str">
        <f t="shared" si="265"/>
        <v>마</v>
      </c>
      <c r="F1517" s="11" t="str">
        <f t="shared" si="266"/>
        <v>저</v>
      </c>
      <c r="I1517" t="str">
        <f t="shared" si="256"/>
        <v/>
      </c>
      <c r="J1517" t="str">
        <f t="shared" si="257"/>
        <v/>
      </c>
      <c r="K1517" t="str">
        <f t="shared" si="258"/>
        <v/>
      </c>
      <c r="L1517">
        <f t="shared" si="259"/>
        <v>51.96</v>
      </c>
      <c r="AB1517">
        <f t="shared" si="261"/>
        <v>0.99712147380541161</v>
      </c>
      <c r="AC1517">
        <f t="shared" si="262"/>
        <v>99.712147380541154</v>
      </c>
      <c r="AD1517">
        <f t="shared" si="263"/>
        <v>44.917417498073391</v>
      </c>
    </row>
    <row r="1518" spans="1:30" x14ac:dyDescent="0.45">
      <c r="A1518" t="s">
        <v>7441</v>
      </c>
      <c r="B1518">
        <v>51.84</v>
      </c>
      <c r="C1518">
        <f t="shared" si="260"/>
        <v>-0.11999999999999744</v>
      </c>
      <c r="D1518" s="13" t="str">
        <f t="shared" si="264"/>
        <v/>
      </c>
      <c r="E1518" s="11" t="str">
        <f t="shared" si="265"/>
        <v>마</v>
      </c>
      <c r="F1518" s="11" t="str">
        <f t="shared" si="266"/>
        <v>저</v>
      </c>
      <c r="I1518" t="str">
        <f t="shared" si="256"/>
        <v/>
      </c>
      <c r="J1518" t="str">
        <f t="shared" si="257"/>
        <v/>
      </c>
      <c r="K1518" t="str">
        <f t="shared" si="258"/>
        <v/>
      </c>
      <c r="L1518">
        <f t="shared" si="259"/>
        <v>51.84</v>
      </c>
      <c r="AB1518">
        <f t="shared" si="261"/>
        <v>0.99769053117782913</v>
      </c>
      <c r="AC1518">
        <f t="shared" si="262"/>
        <v>99.769053117782917</v>
      </c>
      <c r="AD1518">
        <f t="shared" si="263"/>
        <v>44.933762134118041</v>
      </c>
    </row>
    <row r="1519" spans="1:30" x14ac:dyDescent="0.45">
      <c r="A1519" t="s">
        <v>7445</v>
      </c>
      <c r="B1519">
        <v>51.75</v>
      </c>
      <c r="C1519">
        <f t="shared" si="260"/>
        <v>-9.0000000000003411E-2</v>
      </c>
      <c r="D1519" s="13" t="str">
        <f t="shared" si="264"/>
        <v/>
      </c>
      <c r="E1519" s="11" t="str">
        <f t="shared" si="265"/>
        <v>마</v>
      </c>
      <c r="F1519" s="11" t="str">
        <f t="shared" si="266"/>
        <v>저</v>
      </c>
      <c r="I1519" t="str">
        <f t="shared" si="256"/>
        <v/>
      </c>
      <c r="J1519" t="str">
        <f t="shared" si="257"/>
        <v/>
      </c>
      <c r="K1519" t="str">
        <f t="shared" si="258"/>
        <v/>
      </c>
      <c r="L1519">
        <f t="shared" si="259"/>
        <v>51.75</v>
      </c>
      <c r="AB1519">
        <f t="shared" si="261"/>
        <v>0.99826388888888884</v>
      </c>
      <c r="AC1519">
        <f t="shared" si="262"/>
        <v>99.826388888888886</v>
      </c>
      <c r="AD1519">
        <f t="shared" si="263"/>
        <v>44.950220881757694</v>
      </c>
    </row>
    <row r="1520" spans="1:30" x14ac:dyDescent="0.45">
      <c r="A1520" t="s">
        <v>7451</v>
      </c>
      <c r="B1520">
        <v>51.66</v>
      </c>
      <c r="C1520">
        <f t="shared" si="260"/>
        <v>-9.0000000000003411E-2</v>
      </c>
      <c r="D1520" s="13" t="str">
        <f t="shared" si="264"/>
        <v/>
      </c>
      <c r="E1520" s="11" t="str">
        <f t="shared" si="265"/>
        <v>마</v>
      </c>
      <c r="F1520" s="11" t="str">
        <f t="shared" si="266"/>
        <v>저</v>
      </c>
      <c r="I1520" t="str">
        <f t="shared" si="256"/>
        <v/>
      </c>
      <c r="J1520" t="str">
        <f t="shared" si="257"/>
        <v/>
      </c>
      <c r="K1520" t="str">
        <f t="shared" si="258"/>
        <v/>
      </c>
      <c r="L1520">
        <f t="shared" si="259"/>
        <v>51.66</v>
      </c>
      <c r="AB1520">
        <f t="shared" si="261"/>
        <v>0.99826086956521731</v>
      </c>
      <c r="AC1520">
        <f t="shared" si="262"/>
        <v>99.826086956521735</v>
      </c>
      <c r="AD1520">
        <f t="shared" si="263"/>
        <v>44.95013423407601</v>
      </c>
    </row>
    <row r="1521" spans="1:30" x14ac:dyDescent="0.45">
      <c r="A1521" t="s">
        <v>7456</v>
      </c>
      <c r="B1521">
        <v>51.69</v>
      </c>
      <c r="C1521">
        <f t="shared" si="260"/>
        <v>3.0000000000001137E-2</v>
      </c>
      <c r="D1521" s="13" t="str">
        <f t="shared" si="264"/>
        <v/>
      </c>
      <c r="E1521" s="11" t="str">
        <f t="shared" si="265"/>
        <v>마</v>
      </c>
      <c r="F1521" s="11" t="str">
        <f t="shared" si="266"/>
        <v>저</v>
      </c>
      <c r="I1521" t="str">
        <f t="shared" si="256"/>
        <v/>
      </c>
      <c r="J1521" t="str">
        <f t="shared" si="257"/>
        <v/>
      </c>
      <c r="K1521" t="str">
        <f t="shared" si="258"/>
        <v/>
      </c>
      <c r="L1521">
        <f t="shared" si="259"/>
        <v>51.69</v>
      </c>
      <c r="AB1521">
        <f t="shared" si="261"/>
        <v>1.0005807200929153</v>
      </c>
      <c r="AC1521">
        <f t="shared" si="262"/>
        <v>100.05807200929154</v>
      </c>
      <c r="AD1521">
        <f t="shared" si="263"/>
        <v>45.016631575588931</v>
      </c>
    </row>
    <row r="1522" spans="1:30" x14ac:dyDescent="0.45">
      <c r="A1522" t="s">
        <v>7460</v>
      </c>
      <c r="B1522">
        <v>51.63</v>
      </c>
      <c r="C1522">
        <f t="shared" si="260"/>
        <v>-5.9999999999995168E-2</v>
      </c>
      <c r="D1522" s="13" t="str">
        <f t="shared" si="264"/>
        <v/>
      </c>
      <c r="E1522" s="11" t="str">
        <f t="shared" si="265"/>
        <v>마</v>
      </c>
      <c r="F1522" s="11" t="str">
        <f t="shared" si="266"/>
        <v>저</v>
      </c>
      <c r="I1522" t="str">
        <f t="shared" si="256"/>
        <v/>
      </c>
      <c r="J1522" t="str">
        <f t="shared" si="257"/>
        <v/>
      </c>
      <c r="K1522" t="str">
        <f t="shared" si="258"/>
        <v/>
      </c>
      <c r="L1522">
        <f t="shared" si="259"/>
        <v>51.63</v>
      </c>
      <c r="AB1522">
        <f t="shared" si="261"/>
        <v>0.99883923389437035</v>
      </c>
      <c r="AC1522">
        <f t="shared" si="262"/>
        <v>99.88392338943703</v>
      </c>
      <c r="AD1522">
        <f t="shared" si="263"/>
        <v>44.966727193337775</v>
      </c>
    </row>
    <row r="1523" spans="1:30" x14ac:dyDescent="0.45">
      <c r="A1523" t="s">
        <v>7469</v>
      </c>
      <c r="B1523">
        <v>51.39</v>
      </c>
      <c r="C1523">
        <f t="shared" si="260"/>
        <v>-0.24000000000000199</v>
      </c>
      <c r="D1523" s="13" t="str">
        <f t="shared" si="264"/>
        <v/>
      </c>
      <c r="E1523" s="11" t="str">
        <f t="shared" si="265"/>
        <v>마</v>
      </c>
      <c r="F1523" s="11" t="str">
        <f t="shared" si="266"/>
        <v>저</v>
      </c>
      <c r="I1523" t="str">
        <f t="shared" si="256"/>
        <v/>
      </c>
      <c r="J1523" t="str">
        <f t="shared" si="257"/>
        <v/>
      </c>
      <c r="K1523" t="str">
        <f t="shared" si="258"/>
        <v/>
      </c>
      <c r="L1523">
        <f t="shared" si="259"/>
        <v>51.39</v>
      </c>
      <c r="AB1523">
        <f t="shared" si="261"/>
        <v>0.9953515398024404</v>
      </c>
      <c r="AC1523">
        <f t="shared" si="262"/>
        <v>99.535153980244047</v>
      </c>
      <c r="AD1523">
        <f t="shared" si="263"/>
        <v>44.866521430726422</v>
      </c>
    </row>
    <row r="1524" spans="1:30" x14ac:dyDescent="0.45">
      <c r="A1524" t="s">
        <v>7464</v>
      </c>
      <c r="B1524">
        <v>51.39</v>
      </c>
      <c r="C1524">
        <f t="shared" si="260"/>
        <v>0</v>
      </c>
      <c r="D1524" s="13" t="str">
        <f t="shared" si="264"/>
        <v/>
      </c>
      <c r="E1524" s="11" t="str">
        <f t="shared" si="265"/>
        <v>마</v>
      </c>
      <c r="F1524" s="11" t="str">
        <f t="shared" si="266"/>
        <v>저</v>
      </c>
      <c r="I1524" t="str">
        <f t="shared" si="256"/>
        <v/>
      </c>
      <c r="J1524" t="str">
        <f t="shared" si="257"/>
        <v/>
      </c>
      <c r="K1524" t="str">
        <f t="shared" si="258"/>
        <v/>
      </c>
      <c r="L1524">
        <f t="shared" si="259"/>
        <v>51.39</v>
      </c>
      <c r="AB1524">
        <f t="shared" si="261"/>
        <v>1</v>
      </c>
      <c r="AC1524">
        <f t="shared" si="262"/>
        <v>100</v>
      </c>
      <c r="AD1524">
        <f t="shared" si="263"/>
        <v>45</v>
      </c>
    </row>
    <row r="1525" spans="1:30" x14ac:dyDescent="0.45">
      <c r="A1525" t="s">
        <v>7478</v>
      </c>
      <c r="B1525">
        <v>51.21</v>
      </c>
      <c r="C1525">
        <f t="shared" si="260"/>
        <v>-0.17999999999999972</v>
      </c>
      <c r="D1525" s="13" t="str">
        <f t="shared" si="264"/>
        <v/>
      </c>
      <c r="E1525" s="11" t="str">
        <f t="shared" si="265"/>
        <v>마</v>
      </c>
      <c r="F1525" s="11" t="str">
        <f t="shared" si="266"/>
        <v>저</v>
      </c>
      <c r="I1525" t="str">
        <f t="shared" si="256"/>
        <v/>
      </c>
      <c r="J1525" t="str">
        <f t="shared" si="257"/>
        <v/>
      </c>
      <c r="K1525" t="str">
        <f t="shared" si="258"/>
        <v/>
      </c>
      <c r="L1525">
        <f t="shared" si="259"/>
        <v>51.21</v>
      </c>
      <c r="AB1525">
        <f t="shared" si="261"/>
        <v>0.99649737302977237</v>
      </c>
      <c r="AC1525">
        <f t="shared" si="262"/>
        <v>99.649737302977243</v>
      </c>
      <c r="AD1525">
        <f t="shared" si="263"/>
        <v>44.899481191701412</v>
      </c>
    </row>
    <row r="1526" spans="1:30" x14ac:dyDescent="0.45">
      <c r="A1526" t="s">
        <v>7477</v>
      </c>
      <c r="B1526">
        <v>51.12</v>
      </c>
      <c r="C1526">
        <f t="shared" si="260"/>
        <v>-9.0000000000003411E-2</v>
      </c>
      <c r="D1526" s="13" t="str">
        <f t="shared" si="264"/>
        <v/>
      </c>
      <c r="E1526" s="11" t="str">
        <f t="shared" si="265"/>
        <v>마</v>
      </c>
      <c r="F1526" s="11" t="str">
        <f t="shared" si="266"/>
        <v>저</v>
      </c>
      <c r="I1526" t="str">
        <f t="shared" si="256"/>
        <v/>
      </c>
      <c r="J1526" t="str">
        <f t="shared" si="257"/>
        <v/>
      </c>
      <c r="K1526" t="str">
        <f t="shared" si="258"/>
        <v/>
      </c>
      <c r="L1526">
        <f t="shared" si="259"/>
        <v>51.12</v>
      </c>
      <c r="AB1526">
        <f t="shared" si="261"/>
        <v>0.99824253075571168</v>
      </c>
      <c r="AC1526">
        <f t="shared" si="262"/>
        <v>99.824253075571164</v>
      </c>
      <c r="AD1526">
        <f t="shared" si="263"/>
        <v>44.949607946578986</v>
      </c>
    </row>
    <row r="1527" spans="1:30" x14ac:dyDescent="0.45">
      <c r="A1527" t="s">
        <v>7473</v>
      </c>
      <c r="B1527">
        <v>51.03</v>
      </c>
      <c r="C1527">
        <f t="shared" si="260"/>
        <v>-8.9999999999996305E-2</v>
      </c>
      <c r="D1527" s="13" t="str">
        <f t="shared" si="264"/>
        <v/>
      </c>
      <c r="E1527" s="11" t="str">
        <f t="shared" si="265"/>
        <v>마</v>
      </c>
      <c r="F1527" s="11" t="str">
        <f t="shared" si="266"/>
        <v>저</v>
      </c>
      <c r="I1527" t="str">
        <f t="shared" si="256"/>
        <v/>
      </c>
      <c r="J1527" t="str">
        <f t="shared" si="257"/>
        <v/>
      </c>
      <c r="K1527" t="str">
        <f t="shared" si="258"/>
        <v/>
      </c>
      <c r="L1527">
        <f t="shared" si="259"/>
        <v>51.03</v>
      </c>
      <c r="AB1527">
        <f t="shared" si="261"/>
        <v>0.99823943661971837</v>
      </c>
      <c r="AC1527">
        <f t="shared" si="262"/>
        <v>99.823943661971839</v>
      </c>
      <c r="AD1527">
        <f t="shared" si="263"/>
        <v>44.949519150054996</v>
      </c>
    </row>
    <row r="1528" spans="1:30" x14ac:dyDescent="0.45">
      <c r="A1528" t="s">
        <v>7486</v>
      </c>
      <c r="B1528">
        <v>50.82</v>
      </c>
      <c r="C1528">
        <f t="shared" si="260"/>
        <v>-0.21000000000000085</v>
      </c>
      <c r="D1528" s="13" t="str">
        <f t="shared" si="264"/>
        <v/>
      </c>
      <c r="E1528" s="11" t="str">
        <f t="shared" si="265"/>
        <v>마</v>
      </c>
      <c r="F1528" s="11" t="str">
        <f t="shared" si="266"/>
        <v>저</v>
      </c>
      <c r="I1528" t="str">
        <f t="shared" si="256"/>
        <v/>
      </c>
      <c r="J1528" t="str">
        <f t="shared" si="257"/>
        <v/>
      </c>
      <c r="K1528" t="str">
        <f t="shared" si="258"/>
        <v/>
      </c>
      <c r="L1528">
        <f t="shared" si="259"/>
        <v>50.82</v>
      </c>
      <c r="AB1528">
        <f t="shared" si="261"/>
        <v>0.99588477366255146</v>
      </c>
      <c r="AC1528">
        <f t="shared" si="262"/>
        <v>99.588477366255148</v>
      </c>
      <c r="AD1528">
        <f t="shared" si="263"/>
        <v>44.881864539545532</v>
      </c>
    </row>
    <row r="1529" spans="1:30" x14ac:dyDescent="0.45">
      <c r="A1529" t="s">
        <v>7480</v>
      </c>
      <c r="B1529">
        <v>50.82</v>
      </c>
      <c r="C1529">
        <f t="shared" si="260"/>
        <v>0</v>
      </c>
      <c r="D1529" s="13" t="str">
        <f t="shared" si="264"/>
        <v/>
      </c>
      <c r="E1529" s="11" t="str">
        <f t="shared" si="265"/>
        <v>마</v>
      </c>
      <c r="F1529" s="11" t="str">
        <f t="shared" si="266"/>
        <v>저</v>
      </c>
      <c r="I1529" t="str">
        <f t="shared" si="256"/>
        <v/>
      </c>
      <c r="J1529" t="str">
        <f t="shared" si="257"/>
        <v/>
      </c>
      <c r="K1529" t="str">
        <f t="shared" si="258"/>
        <v/>
      </c>
      <c r="L1529">
        <f t="shared" si="259"/>
        <v>50.82</v>
      </c>
      <c r="AB1529">
        <f t="shared" si="261"/>
        <v>1</v>
      </c>
      <c r="AC1529">
        <f t="shared" si="262"/>
        <v>100</v>
      </c>
      <c r="AD1529">
        <f t="shared" si="263"/>
        <v>45</v>
      </c>
    </row>
    <row r="1530" spans="1:30" x14ac:dyDescent="0.45">
      <c r="A1530" t="s">
        <v>7497</v>
      </c>
      <c r="B1530">
        <v>50.64</v>
      </c>
      <c r="C1530">
        <f t="shared" si="260"/>
        <v>-0.17999999999999972</v>
      </c>
      <c r="D1530" s="13" t="str">
        <f t="shared" si="264"/>
        <v/>
      </c>
      <c r="E1530" s="11" t="str">
        <f t="shared" si="265"/>
        <v>마</v>
      </c>
      <c r="F1530" s="11" t="str">
        <f t="shared" si="266"/>
        <v>저</v>
      </c>
      <c r="I1530" t="str">
        <f t="shared" si="256"/>
        <v/>
      </c>
      <c r="J1530" t="str">
        <f t="shared" si="257"/>
        <v/>
      </c>
      <c r="K1530" t="str">
        <f t="shared" si="258"/>
        <v/>
      </c>
      <c r="L1530">
        <f t="shared" si="259"/>
        <v>50.64</v>
      </c>
      <c r="AB1530">
        <f t="shared" si="261"/>
        <v>0.99645808736717834</v>
      </c>
      <c r="AC1530">
        <f t="shared" si="262"/>
        <v>99.645808736717839</v>
      </c>
      <c r="AD1530">
        <f t="shared" si="263"/>
        <v>44.898351769245743</v>
      </c>
    </row>
    <row r="1531" spans="1:30" x14ac:dyDescent="0.45">
      <c r="A1531" t="s">
        <v>7493</v>
      </c>
      <c r="B1531">
        <v>50.64</v>
      </c>
      <c r="C1531">
        <f t="shared" si="260"/>
        <v>0</v>
      </c>
      <c r="D1531" s="13" t="str">
        <f t="shared" si="264"/>
        <v/>
      </c>
      <c r="E1531" s="11" t="str">
        <f t="shared" si="265"/>
        <v>마</v>
      </c>
      <c r="F1531" s="11" t="str">
        <f t="shared" si="266"/>
        <v>저</v>
      </c>
      <c r="I1531" t="str">
        <f t="shared" si="256"/>
        <v/>
      </c>
      <c r="J1531" t="str">
        <f t="shared" si="257"/>
        <v/>
      </c>
      <c r="K1531" t="str">
        <f t="shared" si="258"/>
        <v/>
      </c>
      <c r="L1531">
        <f t="shared" si="259"/>
        <v>50.64</v>
      </c>
      <c r="AB1531">
        <f t="shared" si="261"/>
        <v>1</v>
      </c>
      <c r="AC1531">
        <f t="shared" si="262"/>
        <v>100</v>
      </c>
      <c r="AD1531">
        <f t="shared" si="263"/>
        <v>45</v>
      </c>
    </row>
    <row r="1532" spans="1:30" x14ac:dyDescent="0.45">
      <c r="A1532" t="s">
        <v>7501</v>
      </c>
      <c r="B1532">
        <v>50.58</v>
      </c>
      <c r="C1532">
        <f t="shared" si="260"/>
        <v>-6.0000000000002274E-2</v>
      </c>
      <c r="D1532" s="13" t="str">
        <f t="shared" si="264"/>
        <v/>
      </c>
      <c r="E1532" s="11" t="str">
        <f t="shared" si="265"/>
        <v>마</v>
      </c>
      <c r="F1532" s="11" t="str">
        <f t="shared" si="266"/>
        <v>저</v>
      </c>
      <c r="I1532" t="str">
        <f t="shared" si="256"/>
        <v/>
      </c>
      <c r="J1532" t="str">
        <f t="shared" si="257"/>
        <v/>
      </c>
      <c r="K1532" t="str">
        <f t="shared" si="258"/>
        <v/>
      </c>
      <c r="L1532">
        <f t="shared" si="259"/>
        <v>50.58</v>
      </c>
      <c r="AB1532">
        <f t="shared" si="261"/>
        <v>0.99881516587677721</v>
      </c>
      <c r="AC1532">
        <f t="shared" si="262"/>
        <v>99.881516587677723</v>
      </c>
      <c r="AD1532">
        <f t="shared" si="263"/>
        <v>44.966036886305673</v>
      </c>
    </row>
    <row r="1533" spans="1:30" x14ac:dyDescent="0.45">
      <c r="A1533" t="s">
        <v>7499</v>
      </c>
      <c r="B1533">
        <v>50.34</v>
      </c>
      <c r="C1533">
        <f t="shared" si="260"/>
        <v>-0.23999999999999488</v>
      </c>
      <c r="D1533" s="13" t="str">
        <f t="shared" si="264"/>
        <v/>
      </c>
      <c r="E1533" s="11" t="str">
        <f t="shared" si="265"/>
        <v>마</v>
      </c>
      <c r="F1533" s="11" t="str">
        <f t="shared" si="266"/>
        <v>저</v>
      </c>
      <c r="I1533" t="str">
        <f t="shared" si="256"/>
        <v/>
      </c>
      <c r="J1533" t="str">
        <f t="shared" si="257"/>
        <v/>
      </c>
      <c r="K1533" t="str">
        <f t="shared" si="258"/>
        <v/>
      </c>
      <c r="L1533">
        <f t="shared" si="259"/>
        <v>50.34</v>
      </c>
      <c r="AB1533">
        <f t="shared" si="261"/>
        <v>0.99525504151838684</v>
      </c>
      <c r="AC1533">
        <f t="shared" si="262"/>
        <v>99.525504151838689</v>
      </c>
      <c r="AD1533">
        <f t="shared" si="263"/>
        <v>44.863743944109153</v>
      </c>
    </row>
    <row r="1534" spans="1:30" x14ac:dyDescent="0.45">
      <c r="A1534" t="s">
        <v>7500</v>
      </c>
      <c r="B1534">
        <v>50.28</v>
      </c>
      <c r="C1534">
        <f t="shared" si="260"/>
        <v>-6.0000000000002274E-2</v>
      </c>
      <c r="D1534" s="13" t="str">
        <f t="shared" si="264"/>
        <v/>
      </c>
      <c r="E1534" s="11" t="str">
        <f t="shared" si="265"/>
        <v>마</v>
      </c>
      <c r="F1534" s="11" t="str">
        <f t="shared" si="266"/>
        <v>저</v>
      </c>
      <c r="I1534" t="str">
        <f t="shared" si="256"/>
        <v/>
      </c>
      <c r="J1534" t="str">
        <f t="shared" si="257"/>
        <v/>
      </c>
      <c r="K1534" t="str">
        <f t="shared" si="258"/>
        <v/>
      </c>
      <c r="L1534">
        <f t="shared" si="259"/>
        <v>50.28</v>
      </c>
      <c r="AB1534">
        <f t="shared" si="261"/>
        <v>0.99880810488676997</v>
      </c>
      <c r="AC1534">
        <f t="shared" si="262"/>
        <v>99.880810488677</v>
      </c>
      <c r="AD1534">
        <f t="shared" si="263"/>
        <v>44.965834363314215</v>
      </c>
    </row>
    <row r="1535" spans="1:30" x14ac:dyDescent="0.45">
      <c r="A1535" t="s">
        <v>7510</v>
      </c>
      <c r="B1535">
        <v>50.31</v>
      </c>
      <c r="C1535">
        <f t="shared" si="260"/>
        <v>3.0000000000001137E-2</v>
      </c>
      <c r="D1535" s="13" t="str">
        <f t="shared" si="264"/>
        <v/>
      </c>
      <c r="E1535" s="11" t="str">
        <f t="shared" si="265"/>
        <v>마</v>
      </c>
      <c r="F1535" s="11" t="str">
        <f t="shared" si="266"/>
        <v>저</v>
      </c>
      <c r="I1535" t="str">
        <f t="shared" si="256"/>
        <v/>
      </c>
      <c r="J1535" t="str">
        <f t="shared" si="257"/>
        <v/>
      </c>
      <c r="K1535" t="str">
        <f t="shared" si="258"/>
        <v/>
      </c>
      <c r="L1535">
        <f t="shared" si="259"/>
        <v>50.31</v>
      </c>
      <c r="AB1535">
        <f t="shared" si="261"/>
        <v>1.0005966587112172</v>
      </c>
      <c r="AC1535">
        <f t="shared" si="262"/>
        <v>100.05966587112172</v>
      </c>
      <c r="AD1535">
        <f t="shared" si="263"/>
        <v>45.017087914647874</v>
      </c>
    </row>
    <row r="1536" spans="1:30" x14ac:dyDescent="0.45">
      <c r="A1536" t="s">
        <v>7513</v>
      </c>
      <c r="B1536">
        <v>50.19</v>
      </c>
      <c r="C1536">
        <f t="shared" si="260"/>
        <v>-0.12000000000000455</v>
      </c>
      <c r="D1536" s="13" t="str">
        <f t="shared" si="264"/>
        <v/>
      </c>
      <c r="E1536" s="11" t="str">
        <f t="shared" si="265"/>
        <v>마</v>
      </c>
      <c r="F1536" s="11" t="str">
        <f t="shared" si="266"/>
        <v>저</v>
      </c>
      <c r="I1536" t="str">
        <f t="shared" si="256"/>
        <v/>
      </c>
      <c r="J1536" t="str">
        <f t="shared" si="257"/>
        <v/>
      </c>
      <c r="K1536" t="str">
        <f t="shared" si="258"/>
        <v/>
      </c>
      <c r="L1536">
        <f t="shared" si="259"/>
        <v>50.19</v>
      </c>
      <c r="AB1536">
        <f t="shared" si="261"/>
        <v>0.99761478831246264</v>
      </c>
      <c r="AC1536">
        <f t="shared" si="262"/>
        <v>99.761478831246265</v>
      </c>
      <c r="AD1536">
        <f t="shared" si="263"/>
        <v>44.931587161451823</v>
      </c>
    </row>
    <row r="1537" spans="1:30" x14ac:dyDescent="0.45">
      <c r="A1537" t="s">
        <v>7521</v>
      </c>
      <c r="B1537">
        <v>50.1</v>
      </c>
      <c r="C1537">
        <f t="shared" si="260"/>
        <v>-8.9999999999996305E-2</v>
      </c>
      <c r="D1537" s="13" t="str">
        <f t="shared" si="264"/>
        <v/>
      </c>
      <c r="E1537" s="11" t="str">
        <f t="shared" si="265"/>
        <v>마</v>
      </c>
      <c r="F1537" s="11" t="str">
        <f t="shared" si="266"/>
        <v>저</v>
      </c>
      <c r="I1537" t="str">
        <f t="shared" si="256"/>
        <v/>
      </c>
      <c r="J1537" t="str">
        <f t="shared" si="257"/>
        <v/>
      </c>
      <c r="K1537" t="str">
        <f t="shared" si="258"/>
        <v/>
      </c>
      <c r="L1537">
        <f t="shared" si="259"/>
        <v>50.1</v>
      </c>
      <c r="AB1537">
        <f t="shared" si="261"/>
        <v>0.99820681410639578</v>
      </c>
      <c r="AC1537">
        <f t="shared" si="262"/>
        <v>99.82068141063958</v>
      </c>
      <c r="AD1537">
        <f t="shared" si="263"/>
        <v>44.948582921807457</v>
      </c>
    </row>
    <row r="1538" spans="1:30" x14ac:dyDescent="0.45">
      <c r="A1538" t="s">
        <v>7522</v>
      </c>
      <c r="B1538">
        <v>81.06</v>
      </c>
      <c r="C1538">
        <f t="shared" si="260"/>
        <v>30.96</v>
      </c>
      <c r="D1538" s="13" t="str">
        <f t="shared" si="264"/>
        <v>변곡점</v>
      </c>
      <c r="E1538" s="11" t="str">
        <f t="shared" si="265"/>
        <v>플</v>
      </c>
      <c r="F1538" s="11" t="str">
        <f t="shared" si="266"/>
        <v>고</v>
      </c>
      <c r="I1538">
        <f t="shared" ref="I1538:I1601" si="267">IF(AND(E1538="플", F1538="고"),$B1538,"")</f>
        <v>81.06</v>
      </c>
      <c r="J1538" t="str">
        <f t="shared" ref="J1538:J1601" si="268">IF(AND(E1538="플", F1538="저"),$B1538,"")</f>
        <v/>
      </c>
      <c r="K1538" t="str">
        <f t="shared" ref="K1538:K1601" si="269">IF(AND(E1538="마", F1538="고"),$B1538,"")</f>
        <v/>
      </c>
      <c r="L1538" t="str">
        <f t="shared" ref="L1538:L1601" si="270">IF(AND(E1538="마", F1538="저"),$B1538,"")</f>
        <v/>
      </c>
      <c r="AB1538">
        <f t="shared" si="261"/>
        <v>1.6179640718562873</v>
      </c>
      <c r="AC1538">
        <f t="shared" si="262"/>
        <v>161.79640718562874</v>
      </c>
      <c r="AD1538">
        <f t="shared" si="263"/>
        <v>58.281418338526088</v>
      </c>
    </row>
    <row r="1539" spans="1:30" x14ac:dyDescent="0.45">
      <c r="A1539" t="s">
        <v>7531</v>
      </c>
      <c r="B1539">
        <v>81.96</v>
      </c>
      <c r="C1539">
        <f t="shared" ref="C1539:C1602" si="271">B1539-B1538</f>
        <v>0.89999999999999147</v>
      </c>
      <c r="D1539" s="13" t="str">
        <f t="shared" si="264"/>
        <v/>
      </c>
      <c r="E1539" s="11" t="str">
        <f t="shared" si="265"/>
        <v>플</v>
      </c>
      <c r="F1539" s="11" t="str">
        <f t="shared" si="266"/>
        <v>저</v>
      </c>
      <c r="I1539" t="str">
        <f t="shared" si="267"/>
        <v/>
      </c>
      <c r="J1539">
        <f t="shared" si="268"/>
        <v>81.96</v>
      </c>
      <c r="K1539" t="str">
        <f t="shared" si="269"/>
        <v/>
      </c>
      <c r="L1539" t="str">
        <f t="shared" si="270"/>
        <v/>
      </c>
      <c r="AB1539">
        <f t="shared" ref="AB1539:AB1602" si="272">B1539/B1538</f>
        <v>1.0111028867505549</v>
      </c>
      <c r="AC1539">
        <f t="shared" si="262"/>
        <v>101.1102886750555</v>
      </c>
      <c r="AD1539">
        <f t="shared" si="263"/>
        <v>45.316315039092665</v>
      </c>
    </row>
    <row r="1540" spans="1:30" x14ac:dyDescent="0.45">
      <c r="A1540" t="s">
        <v>7534</v>
      </c>
      <c r="B1540">
        <v>82.92</v>
      </c>
      <c r="C1540">
        <f t="shared" si="271"/>
        <v>0.96000000000000796</v>
      </c>
      <c r="D1540" s="13" t="str">
        <f t="shared" si="264"/>
        <v/>
      </c>
      <c r="E1540" s="11" t="str">
        <f t="shared" si="265"/>
        <v>플</v>
      </c>
      <c r="F1540" s="11" t="str">
        <f t="shared" si="266"/>
        <v>저</v>
      </c>
      <c r="I1540" t="str">
        <f t="shared" si="267"/>
        <v/>
      </c>
      <c r="J1540">
        <f t="shared" si="268"/>
        <v>82.92</v>
      </c>
      <c r="K1540" t="str">
        <f t="shared" si="269"/>
        <v/>
      </c>
      <c r="L1540" t="str">
        <f t="shared" si="270"/>
        <v/>
      </c>
      <c r="AB1540">
        <f t="shared" si="272"/>
        <v>1.0117130307467057</v>
      </c>
      <c r="AC1540">
        <f t="shared" ref="AC1540:AC1603" si="273">AB1540*100</f>
        <v>101.17130307467058</v>
      </c>
      <c r="AD1540">
        <f t="shared" ref="AD1540:AD1603" si="274">DEGREES(ATAN(AC1540/100))</f>
        <v>45.333596111055549</v>
      </c>
    </row>
    <row r="1541" spans="1:30" x14ac:dyDescent="0.45">
      <c r="A1541" t="s">
        <v>7539</v>
      </c>
      <c r="B1541">
        <v>59.61</v>
      </c>
      <c r="C1541">
        <f t="shared" si="271"/>
        <v>-23.310000000000002</v>
      </c>
      <c r="D1541" s="13" t="str">
        <f t="shared" si="264"/>
        <v>변곡점</v>
      </c>
      <c r="E1541" s="11" t="str">
        <f t="shared" si="265"/>
        <v>마</v>
      </c>
      <c r="F1541" s="11" t="str">
        <f t="shared" si="266"/>
        <v>고</v>
      </c>
      <c r="I1541" t="str">
        <f t="shared" si="267"/>
        <v/>
      </c>
      <c r="J1541" t="str">
        <f t="shared" si="268"/>
        <v/>
      </c>
      <c r="K1541">
        <f t="shared" si="269"/>
        <v>59.61</v>
      </c>
      <c r="L1541" t="str">
        <f t="shared" si="270"/>
        <v/>
      </c>
      <c r="AB1541">
        <f t="shared" si="272"/>
        <v>0.71888567293777128</v>
      </c>
      <c r="AC1541">
        <f t="shared" si="273"/>
        <v>71.888567293777129</v>
      </c>
      <c r="AD1541">
        <f t="shared" si="274"/>
        <v>35.711816666928563</v>
      </c>
    </row>
    <row r="1542" spans="1:30" x14ac:dyDescent="0.45">
      <c r="A1542" t="s">
        <v>7545</v>
      </c>
      <c r="B1542">
        <v>52.95</v>
      </c>
      <c r="C1542">
        <f t="shared" si="271"/>
        <v>-6.6599999999999966</v>
      </c>
      <c r="D1542" s="13" t="str">
        <f t="shared" si="264"/>
        <v/>
      </c>
      <c r="E1542" s="11" t="str">
        <f t="shared" si="265"/>
        <v>마</v>
      </c>
      <c r="F1542" s="11" t="str">
        <f t="shared" si="266"/>
        <v>저</v>
      </c>
      <c r="I1542" t="str">
        <f t="shared" si="267"/>
        <v/>
      </c>
      <c r="J1542" t="str">
        <f t="shared" si="268"/>
        <v/>
      </c>
      <c r="K1542" t="str">
        <f t="shared" si="269"/>
        <v/>
      </c>
      <c r="L1542">
        <f t="shared" si="270"/>
        <v>52.95</v>
      </c>
      <c r="AB1542">
        <f t="shared" si="272"/>
        <v>0.88827377956718678</v>
      </c>
      <c r="AC1542">
        <f t="shared" si="273"/>
        <v>88.827377956718678</v>
      </c>
      <c r="AD1542">
        <f t="shared" si="274"/>
        <v>41.613845759411056</v>
      </c>
    </row>
    <row r="1543" spans="1:30" x14ac:dyDescent="0.45">
      <c r="A1543" t="s">
        <v>7550</v>
      </c>
      <c r="B1543">
        <v>52.71</v>
      </c>
      <c r="C1543">
        <f t="shared" si="271"/>
        <v>-0.24000000000000199</v>
      </c>
      <c r="D1543" s="13" t="str">
        <f t="shared" ref="D1543:D1606" si="275">IF(AND(ABS(C1543)&gt;15,ABS(C1542)&lt;15),"변곡점","")</f>
        <v/>
      </c>
      <c r="E1543" s="11" t="str">
        <f t="shared" si="265"/>
        <v>마</v>
      </c>
      <c r="F1543" s="11" t="str">
        <f t="shared" si="266"/>
        <v>저</v>
      </c>
      <c r="I1543" t="str">
        <f t="shared" si="267"/>
        <v/>
      </c>
      <c r="J1543" t="str">
        <f t="shared" si="268"/>
        <v/>
      </c>
      <c r="K1543" t="str">
        <f t="shared" si="269"/>
        <v/>
      </c>
      <c r="L1543">
        <f t="shared" si="270"/>
        <v>52.71</v>
      </c>
      <c r="AB1543">
        <f t="shared" si="272"/>
        <v>0.99546742209631722</v>
      </c>
      <c r="AC1543">
        <f t="shared" si="273"/>
        <v>99.546742209631716</v>
      </c>
      <c r="AD1543">
        <f t="shared" si="274"/>
        <v>44.869856488414229</v>
      </c>
    </row>
    <row r="1544" spans="1:30" x14ac:dyDescent="0.45">
      <c r="A1544" t="s">
        <v>7556</v>
      </c>
      <c r="B1544">
        <v>52.59</v>
      </c>
      <c r="C1544">
        <f t="shared" si="271"/>
        <v>-0.11999999999999744</v>
      </c>
      <c r="D1544" s="13" t="str">
        <f t="shared" si="275"/>
        <v/>
      </c>
      <c r="E1544" s="11" t="str">
        <f t="shared" si="265"/>
        <v>마</v>
      </c>
      <c r="F1544" s="11" t="str">
        <f t="shared" si="266"/>
        <v>저</v>
      </c>
      <c r="I1544" t="str">
        <f t="shared" si="267"/>
        <v/>
      </c>
      <c r="J1544" t="str">
        <f t="shared" si="268"/>
        <v/>
      </c>
      <c r="K1544" t="str">
        <f t="shared" si="269"/>
        <v/>
      </c>
      <c r="L1544">
        <f t="shared" si="270"/>
        <v>52.59</v>
      </c>
      <c r="AB1544">
        <f t="shared" si="272"/>
        <v>0.99772339214570294</v>
      </c>
      <c r="AC1544">
        <f t="shared" si="273"/>
        <v>99.772339214570295</v>
      </c>
      <c r="AD1544">
        <f t="shared" si="274"/>
        <v>44.934705692638254</v>
      </c>
    </row>
    <row r="1545" spans="1:30" x14ac:dyDescent="0.45">
      <c r="A1545" t="s">
        <v>7560</v>
      </c>
      <c r="B1545">
        <v>52.32</v>
      </c>
      <c r="C1545">
        <f t="shared" si="271"/>
        <v>-0.27000000000000313</v>
      </c>
      <c r="D1545" s="13" t="str">
        <f t="shared" si="275"/>
        <v/>
      </c>
      <c r="E1545" s="11" t="str">
        <f t="shared" si="265"/>
        <v>마</v>
      </c>
      <c r="F1545" s="11" t="str">
        <f t="shared" si="266"/>
        <v>저</v>
      </c>
      <c r="I1545" t="str">
        <f t="shared" si="267"/>
        <v/>
      </c>
      <c r="J1545" t="str">
        <f t="shared" si="268"/>
        <v/>
      </c>
      <c r="K1545" t="str">
        <f t="shared" si="269"/>
        <v/>
      </c>
      <c r="L1545">
        <f t="shared" si="270"/>
        <v>52.32</v>
      </c>
      <c r="AB1545">
        <f t="shared" si="272"/>
        <v>0.99486594409583562</v>
      </c>
      <c r="AC1545">
        <f t="shared" si="273"/>
        <v>99.48659440958356</v>
      </c>
      <c r="AD1545">
        <f t="shared" si="274"/>
        <v>44.852541928192686</v>
      </c>
    </row>
    <row r="1546" spans="1:30" x14ac:dyDescent="0.45">
      <c r="A1546" t="s">
        <v>7561</v>
      </c>
      <c r="B1546">
        <v>52.26</v>
      </c>
      <c r="C1546">
        <f t="shared" si="271"/>
        <v>-6.0000000000002274E-2</v>
      </c>
      <c r="D1546" s="13" t="str">
        <f t="shared" si="275"/>
        <v/>
      </c>
      <c r="E1546" s="11" t="str">
        <f t="shared" si="265"/>
        <v>마</v>
      </c>
      <c r="F1546" s="11" t="str">
        <f t="shared" si="266"/>
        <v>저</v>
      </c>
      <c r="I1546" t="str">
        <f t="shared" si="267"/>
        <v/>
      </c>
      <c r="J1546" t="str">
        <f t="shared" si="268"/>
        <v/>
      </c>
      <c r="K1546" t="str">
        <f t="shared" si="269"/>
        <v/>
      </c>
      <c r="L1546">
        <f t="shared" si="270"/>
        <v>52.26</v>
      </c>
      <c r="AB1546">
        <f t="shared" si="272"/>
        <v>0.99885321100917424</v>
      </c>
      <c r="AC1546">
        <f t="shared" si="273"/>
        <v>99.885321100917423</v>
      </c>
      <c r="AD1546">
        <f t="shared" si="274"/>
        <v>44.967128070437973</v>
      </c>
    </row>
    <row r="1547" spans="1:30" x14ac:dyDescent="0.45">
      <c r="A1547" t="s">
        <v>7566</v>
      </c>
      <c r="B1547">
        <v>52.17</v>
      </c>
      <c r="C1547">
        <f t="shared" si="271"/>
        <v>-8.9999999999996305E-2</v>
      </c>
      <c r="D1547" s="13" t="str">
        <f t="shared" si="275"/>
        <v/>
      </c>
      <c r="E1547" s="11" t="str">
        <f t="shared" si="265"/>
        <v>마</v>
      </c>
      <c r="F1547" s="11" t="str">
        <f t="shared" si="266"/>
        <v>저</v>
      </c>
      <c r="I1547" t="str">
        <f t="shared" si="267"/>
        <v/>
      </c>
      <c r="J1547" t="str">
        <f t="shared" si="268"/>
        <v/>
      </c>
      <c r="K1547" t="str">
        <f t="shared" si="269"/>
        <v/>
      </c>
      <c r="L1547">
        <f t="shared" si="270"/>
        <v>52.17</v>
      </c>
      <c r="AB1547">
        <f t="shared" si="272"/>
        <v>0.99827784156142374</v>
      </c>
      <c r="AC1547">
        <f t="shared" si="273"/>
        <v>99.827784156142371</v>
      </c>
      <c r="AD1547">
        <f t="shared" si="274"/>
        <v>44.950621288140297</v>
      </c>
    </row>
    <row r="1548" spans="1:30" x14ac:dyDescent="0.45">
      <c r="A1548" t="s">
        <v>7564</v>
      </c>
      <c r="B1548">
        <v>52.02</v>
      </c>
      <c r="C1548">
        <f t="shared" si="271"/>
        <v>-0.14999999999999858</v>
      </c>
      <c r="D1548" s="13" t="str">
        <f t="shared" si="275"/>
        <v/>
      </c>
      <c r="E1548" s="11" t="str">
        <f t="shared" si="265"/>
        <v>마</v>
      </c>
      <c r="F1548" s="11" t="str">
        <f t="shared" si="266"/>
        <v>저</v>
      </c>
      <c r="I1548" t="str">
        <f t="shared" si="267"/>
        <v/>
      </c>
      <c r="J1548" t="str">
        <f t="shared" si="268"/>
        <v/>
      </c>
      <c r="K1548" t="str">
        <f t="shared" si="269"/>
        <v/>
      </c>
      <c r="L1548">
        <f t="shared" si="270"/>
        <v>52.02</v>
      </c>
      <c r="AB1548">
        <f t="shared" si="272"/>
        <v>0.9971247843588269</v>
      </c>
      <c r="AC1548">
        <f t="shared" si="273"/>
        <v>99.712478435882687</v>
      </c>
      <c r="AD1548">
        <f t="shared" si="274"/>
        <v>44.917512611678632</v>
      </c>
    </row>
    <row r="1549" spans="1:30" x14ac:dyDescent="0.45">
      <c r="A1549" t="s">
        <v>7577</v>
      </c>
      <c r="B1549">
        <v>51.99</v>
      </c>
      <c r="C1549">
        <f t="shared" si="271"/>
        <v>-3.0000000000001137E-2</v>
      </c>
      <c r="D1549" s="13" t="str">
        <f t="shared" si="275"/>
        <v/>
      </c>
      <c r="E1549" s="11" t="str">
        <f t="shared" si="265"/>
        <v>마</v>
      </c>
      <c r="F1549" s="11" t="str">
        <f t="shared" si="266"/>
        <v>저</v>
      </c>
      <c r="I1549" t="str">
        <f t="shared" si="267"/>
        <v/>
      </c>
      <c r="J1549" t="str">
        <f t="shared" si="268"/>
        <v/>
      </c>
      <c r="K1549" t="str">
        <f t="shared" si="269"/>
        <v/>
      </c>
      <c r="L1549">
        <f t="shared" si="270"/>
        <v>51.99</v>
      </c>
      <c r="AB1549">
        <f t="shared" si="272"/>
        <v>0.99942329873125724</v>
      </c>
      <c r="AC1549">
        <f t="shared" si="273"/>
        <v>99.942329873125729</v>
      </c>
      <c r="AD1549">
        <f t="shared" si="274"/>
        <v>44.983473960794868</v>
      </c>
    </row>
    <row r="1550" spans="1:30" x14ac:dyDescent="0.45">
      <c r="A1550" t="s">
        <v>7574</v>
      </c>
      <c r="B1550">
        <v>51.75</v>
      </c>
      <c r="C1550">
        <f t="shared" si="271"/>
        <v>-0.24000000000000199</v>
      </c>
      <c r="D1550" s="13" t="str">
        <f t="shared" si="275"/>
        <v/>
      </c>
      <c r="E1550" s="11" t="str">
        <f t="shared" si="265"/>
        <v>마</v>
      </c>
      <c r="F1550" s="11" t="str">
        <f t="shared" si="266"/>
        <v>저</v>
      </c>
      <c r="I1550" t="str">
        <f t="shared" si="267"/>
        <v/>
      </c>
      <c r="J1550" t="str">
        <f t="shared" si="268"/>
        <v/>
      </c>
      <c r="K1550" t="str">
        <f t="shared" si="269"/>
        <v/>
      </c>
      <c r="L1550">
        <f t="shared" si="270"/>
        <v>51.75</v>
      </c>
      <c r="AB1550">
        <f t="shared" si="272"/>
        <v>0.99538372763993077</v>
      </c>
      <c r="AC1550">
        <f t="shared" si="273"/>
        <v>99.538372763993081</v>
      </c>
      <c r="AD1550">
        <f t="shared" si="274"/>
        <v>44.867447825808057</v>
      </c>
    </row>
    <row r="1551" spans="1:30" x14ac:dyDescent="0.45">
      <c r="A1551" t="s">
        <v>7585</v>
      </c>
      <c r="B1551">
        <v>51.75</v>
      </c>
      <c r="C1551">
        <f t="shared" si="271"/>
        <v>0</v>
      </c>
      <c r="D1551" s="13" t="str">
        <f t="shared" si="275"/>
        <v/>
      </c>
      <c r="E1551" s="11" t="str">
        <f t="shared" si="265"/>
        <v>마</v>
      </c>
      <c r="F1551" s="11" t="str">
        <f t="shared" si="266"/>
        <v>저</v>
      </c>
      <c r="I1551" t="str">
        <f t="shared" si="267"/>
        <v/>
      </c>
      <c r="J1551" t="str">
        <f t="shared" si="268"/>
        <v/>
      </c>
      <c r="K1551" t="str">
        <f t="shared" si="269"/>
        <v/>
      </c>
      <c r="L1551">
        <f t="shared" si="270"/>
        <v>51.75</v>
      </c>
      <c r="AB1551">
        <f t="shared" si="272"/>
        <v>1</v>
      </c>
      <c r="AC1551">
        <f t="shared" si="273"/>
        <v>100</v>
      </c>
      <c r="AD1551">
        <f t="shared" si="274"/>
        <v>45</v>
      </c>
    </row>
    <row r="1552" spans="1:30" x14ac:dyDescent="0.45">
      <c r="A1552" t="s">
        <v>7584</v>
      </c>
      <c r="B1552">
        <v>51.69</v>
      </c>
      <c r="C1552">
        <f t="shared" si="271"/>
        <v>-6.0000000000002274E-2</v>
      </c>
      <c r="D1552" s="13" t="str">
        <f t="shared" si="275"/>
        <v/>
      </c>
      <c r="E1552" s="11" t="str">
        <f t="shared" si="265"/>
        <v>마</v>
      </c>
      <c r="F1552" s="11" t="str">
        <f t="shared" si="266"/>
        <v>저</v>
      </c>
      <c r="I1552" t="str">
        <f t="shared" si="267"/>
        <v/>
      </c>
      <c r="J1552" t="str">
        <f t="shared" si="268"/>
        <v/>
      </c>
      <c r="K1552" t="str">
        <f t="shared" si="269"/>
        <v/>
      </c>
      <c r="L1552">
        <f t="shared" si="270"/>
        <v>51.69</v>
      </c>
      <c r="AB1552">
        <f t="shared" si="272"/>
        <v>0.99884057971014484</v>
      </c>
      <c r="AC1552">
        <f t="shared" si="273"/>
        <v>99.884057971014485</v>
      </c>
      <c r="AD1552">
        <f t="shared" si="274"/>
        <v>44.966765792872799</v>
      </c>
    </row>
    <row r="1553" spans="1:30" x14ac:dyDescent="0.45">
      <c r="A1553" t="s">
        <v>7582</v>
      </c>
      <c r="B1553">
        <v>51.63</v>
      </c>
      <c r="C1553">
        <f t="shared" si="271"/>
        <v>-5.9999999999995168E-2</v>
      </c>
      <c r="D1553" s="13" t="str">
        <f t="shared" si="275"/>
        <v/>
      </c>
      <c r="E1553" s="11" t="str">
        <f t="shared" si="265"/>
        <v>마</v>
      </c>
      <c r="F1553" s="11" t="str">
        <f t="shared" si="266"/>
        <v>저</v>
      </c>
      <c r="I1553" t="str">
        <f t="shared" si="267"/>
        <v/>
      </c>
      <c r="J1553" t="str">
        <f t="shared" si="268"/>
        <v/>
      </c>
      <c r="K1553" t="str">
        <f t="shared" si="269"/>
        <v/>
      </c>
      <c r="L1553">
        <f t="shared" si="270"/>
        <v>51.63</v>
      </c>
      <c r="AB1553">
        <f t="shared" si="272"/>
        <v>0.99883923389437035</v>
      </c>
      <c r="AC1553">
        <f t="shared" si="273"/>
        <v>99.88392338943703</v>
      </c>
      <c r="AD1553">
        <f t="shared" si="274"/>
        <v>44.966727193337775</v>
      </c>
    </row>
    <row r="1554" spans="1:30" x14ac:dyDescent="0.45">
      <c r="A1554" t="s">
        <v>7593</v>
      </c>
      <c r="B1554">
        <v>51.45</v>
      </c>
      <c r="C1554">
        <f t="shared" si="271"/>
        <v>-0.17999999999999972</v>
      </c>
      <c r="D1554" s="13" t="str">
        <f t="shared" si="275"/>
        <v/>
      </c>
      <c r="E1554" s="11" t="str">
        <f t="shared" si="265"/>
        <v>마</v>
      </c>
      <c r="F1554" s="11" t="str">
        <f t="shared" si="266"/>
        <v>저</v>
      </c>
      <c r="I1554" t="str">
        <f t="shared" si="267"/>
        <v/>
      </c>
      <c r="J1554" t="str">
        <f t="shared" si="268"/>
        <v/>
      </c>
      <c r="K1554" t="str">
        <f t="shared" si="269"/>
        <v/>
      </c>
      <c r="L1554">
        <f t="shared" si="270"/>
        <v>51.45</v>
      </c>
      <c r="AB1554">
        <f t="shared" si="272"/>
        <v>0.9965136548518303</v>
      </c>
      <c r="AC1554">
        <f t="shared" si="273"/>
        <v>99.651365485183035</v>
      </c>
      <c r="AD1554">
        <f t="shared" si="274"/>
        <v>44.899949264360217</v>
      </c>
    </row>
    <row r="1555" spans="1:30" x14ac:dyDescent="0.45">
      <c r="A1555" t="s">
        <v>7590</v>
      </c>
      <c r="B1555">
        <v>51.36</v>
      </c>
      <c r="C1555">
        <f t="shared" si="271"/>
        <v>-9.0000000000003411E-2</v>
      </c>
      <c r="D1555" s="13" t="str">
        <f t="shared" si="275"/>
        <v/>
      </c>
      <c r="E1555" s="11" t="str">
        <f t="shared" si="265"/>
        <v>마</v>
      </c>
      <c r="F1555" s="11" t="str">
        <f t="shared" si="266"/>
        <v>저</v>
      </c>
      <c r="I1555" t="str">
        <f t="shared" si="267"/>
        <v/>
      </c>
      <c r="J1555" t="str">
        <f t="shared" si="268"/>
        <v/>
      </c>
      <c r="K1555" t="str">
        <f t="shared" si="269"/>
        <v/>
      </c>
      <c r="L1555">
        <f t="shared" si="270"/>
        <v>51.36</v>
      </c>
      <c r="AB1555">
        <f t="shared" si="272"/>
        <v>0.99825072886297372</v>
      </c>
      <c r="AC1555">
        <f t="shared" si="273"/>
        <v>99.825072886297377</v>
      </c>
      <c r="AD1555">
        <f t="shared" si="274"/>
        <v>44.949843217206904</v>
      </c>
    </row>
    <row r="1556" spans="1:30" x14ac:dyDescent="0.45">
      <c r="A1556" t="s">
        <v>7601</v>
      </c>
      <c r="B1556">
        <v>51.3</v>
      </c>
      <c r="C1556">
        <f t="shared" si="271"/>
        <v>-6.0000000000002274E-2</v>
      </c>
      <c r="D1556" s="13" t="str">
        <f t="shared" si="275"/>
        <v/>
      </c>
      <c r="E1556" s="11" t="str">
        <f t="shared" si="265"/>
        <v>마</v>
      </c>
      <c r="F1556" s="11" t="str">
        <f t="shared" si="266"/>
        <v>저</v>
      </c>
      <c r="I1556" t="str">
        <f t="shared" si="267"/>
        <v/>
      </c>
      <c r="J1556" t="str">
        <f t="shared" si="268"/>
        <v/>
      </c>
      <c r="K1556" t="str">
        <f t="shared" si="269"/>
        <v/>
      </c>
      <c r="L1556">
        <f t="shared" si="270"/>
        <v>51.3</v>
      </c>
      <c r="AB1556">
        <f t="shared" si="272"/>
        <v>0.99883177570093451</v>
      </c>
      <c r="AC1556">
        <f t="shared" si="273"/>
        <v>99.883177570093451</v>
      </c>
      <c r="AD1556">
        <f t="shared" si="274"/>
        <v>44.966513282881785</v>
      </c>
    </row>
    <row r="1557" spans="1:30" x14ac:dyDescent="0.45">
      <c r="A1557" t="s">
        <v>7606</v>
      </c>
      <c r="B1557">
        <v>51.12</v>
      </c>
      <c r="C1557">
        <f t="shared" si="271"/>
        <v>-0.17999999999999972</v>
      </c>
      <c r="D1557" s="13" t="str">
        <f t="shared" si="275"/>
        <v/>
      </c>
      <c r="E1557" s="11" t="str">
        <f t="shared" si="265"/>
        <v>마</v>
      </c>
      <c r="F1557" s="11" t="str">
        <f t="shared" si="266"/>
        <v>저</v>
      </c>
      <c r="I1557" t="str">
        <f t="shared" si="267"/>
        <v/>
      </c>
      <c r="J1557" t="str">
        <f t="shared" si="268"/>
        <v/>
      </c>
      <c r="K1557" t="str">
        <f t="shared" si="269"/>
        <v/>
      </c>
      <c r="L1557">
        <f t="shared" si="270"/>
        <v>51.12</v>
      </c>
      <c r="AB1557">
        <f t="shared" si="272"/>
        <v>0.99649122807017543</v>
      </c>
      <c r="AC1557">
        <f t="shared" si="273"/>
        <v>99.649122807017548</v>
      </c>
      <c r="AD1557">
        <f t="shared" si="274"/>
        <v>44.899304533350787</v>
      </c>
    </row>
    <row r="1558" spans="1:30" x14ac:dyDescent="0.45">
      <c r="A1558" t="s">
        <v>7614</v>
      </c>
      <c r="B1558">
        <v>51.09</v>
      </c>
      <c r="C1558">
        <f t="shared" si="271"/>
        <v>-2.9999999999994031E-2</v>
      </c>
      <c r="D1558" s="13" t="str">
        <f t="shared" si="275"/>
        <v/>
      </c>
      <c r="E1558" s="11" t="str">
        <f t="shared" si="265"/>
        <v>마</v>
      </c>
      <c r="F1558" s="11" t="str">
        <f t="shared" si="266"/>
        <v>저</v>
      </c>
      <c r="I1558" t="str">
        <f t="shared" si="267"/>
        <v/>
      </c>
      <c r="J1558" t="str">
        <f t="shared" si="268"/>
        <v/>
      </c>
      <c r="K1558" t="str">
        <f t="shared" si="269"/>
        <v/>
      </c>
      <c r="L1558">
        <f t="shared" si="270"/>
        <v>51.09</v>
      </c>
      <c r="AB1558">
        <f t="shared" si="272"/>
        <v>0.99941314553990623</v>
      </c>
      <c r="AC1558">
        <f t="shared" si="273"/>
        <v>99.941314553990622</v>
      </c>
      <c r="AD1558">
        <f t="shared" si="274"/>
        <v>44.98318292401887</v>
      </c>
    </row>
    <row r="1559" spans="1:30" x14ac:dyDescent="0.45">
      <c r="A1559" t="s">
        <v>7611</v>
      </c>
      <c r="B1559">
        <v>51</v>
      </c>
      <c r="C1559">
        <f t="shared" si="271"/>
        <v>-9.0000000000003411E-2</v>
      </c>
      <c r="D1559" s="13" t="str">
        <f t="shared" si="275"/>
        <v/>
      </c>
      <c r="E1559" s="11" t="str">
        <f t="shared" si="265"/>
        <v>마</v>
      </c>
      <c r="F1559" s="11" t="str">
        <f t="shared" si="266"/>
        <v>저</v>
      </c>
      <c r="I1559" t="str">
        <f t="shared" si="267"/>
        <v/>
      </c>
      <c r="J1559" t="str">
        <f t="shared" si="268"/>
        <v/>
      </c>
      <c r="K1559" t="str">
        <f t="shared" si="269"/>
        <v/>
      </c>
      <c r="L1559">
        <f t="shared" si="270"/>
        <v>51</v>
      </c>
      <c r="AB1559">
        <f t="shared" si="272"/>
        <v>0.99823840281855547</v>
      </c>
      <c r="AC1559">
        <f t="shared" si="273"/>
        <v>99.823840281855553</v>
      </c>
      <c r="AD1559">
        <f t="shared" si="274"/>
        <v>44.949489481630792</v>
      </c>
    </row>
    <row r="1560" spans="1:30" x14ac:dyDescent="0.45">
      <c r="A1560" t="s">
        <v>7621</v>
      </c>
      <c r="B1560">
        <v>51</v>
      </c>
      <c r="C1560">
        <f t="shared" si="271"/>
        <v>0</v>
      </c>
      <c r="D1560" s="13" t="str">
        <f t="shared" si="275"/>
        <v/>
      </c>
      <c r="E1560" s="11" t="str">
        <f t="shared" si="265"/>
        <v>마</v>
      </c>
      <c r="F1560" s="11" t="str">
        <f t="shared" si="266"/>
        <v>저</v>
      </c>
      <c r="I1560" t="str">
        <f t="shared" si="267"/>
        <v/>
      </c>
      <c r="J1560" t="str">
        <f t="shared" si="268"/>
        <v/>
      </c>
      <c r="K1560" t="str">
        <f t="shared" si="269"/>
        <v/>
      </c>
      <c r="L1560">
        <f t="shared" si="270"/>
        <v>51</v>
      </c>
      <c r="AB1560">
        <f t="shared" si="272"/>
        <v>1</v>
      </c>
      <c r="AC1560">
        <f t="shared" si="273"/>
        <v>100</v>
      </c>
      <c r="AD1560">
        <f t="shared" si="274"/>
        <v>45</v>
      </c>
    </row>
    <row r="1561" spans="1:30" x14ac:dyDescent="0.45">
      <c r="A1561" t="s">
        <v>7618</v>
      </c>
      <c r="B1561">
        <v>50.88</v>
      </c>
      <c r="C1561">
        <f t="shared" si="271"/>
        <v>-0.11999999999999744</v>
      </c>
      <c r="D1561" s="13" t="str">
        <f t="shared" si="275"/>
        <v/>
      </c>
      <c r="E1561" s="11" t="str">
        <f t="shared" si="265"/>
        <v>마</v>
      </c>
      <c r="F1561" s="11" t="str">
        <f t="shared" si="266"/>
        <v>저</v>
      </c>
      <c r="I1561" t="str">
        <f t="shared" si="267"/>
        <v/>
      </c>
      <c r="J1561" t="str">
        <f t="shared" si="268"/>
        <v/>
      </c>
      <c r="K1561" t="str">
        <f t="shared" si="269"/>
        <v/>
      </c>
      <c r="L1561">
        <f t="shared" si="270"/>
        <v>50.88</v>
      </c>
      <c r="AB1561">
        <f t="shared" si="272"/>
        <v>0.99764705882352944</v>
      </c>
      <c r="AC1561">
        <f t="shared" si="273"/>
        <v>99.764705882352942</v>
      </c>
      <c r="AD1561">
        <f t="shared" si="274"/>
        <v>44.932513836258238</v>
      </c>
    </row>
    <row r="1562" spans="1:30" x14ac:dyDescent="0.45">
      <c r="A1562" t="s">
        <v>7623</v>
      </c>
      <c r="B1562">
        <v>50.61</v>
      </c>
      <c r="C1562">
        <f t="shared" si="271"/>
        <v>-0.27000000000000313</v>
      </c>
      <c r="D1562" s="13" t="str">
        <f t="shared" si="275"/>
        <v/>
      </c>
      <c r="E1562" s="11" t="str">
        <f t="shared" si="265"/>
        <v>마</v>
      </c>
      <c r="F1562" s="11" t="str">
        <f t="shared" si="266"/>
        <v>저</v>
      </c>
      <c r="I1562" t="str">
        <f t="shared" si="267"/>
        <v/>
      </c>
      <c r="J1562" t="str">
        <f t="shared" si="268"/>
        <v/>
      </c>
      <c r="K1562" t="str">
        <f t="shared" si="269"/>
        <v/>
      </c>
      <c r="L1562">
        <f t="shared" si="270"/>
        <v>50.61</v>
      </c>
      <c r="AB1562">
        <f t="shared" si="272"/>
        <v>0.99469339622641506</v>
      </c>
      <c r="AC1562">
        <f t="shared" si="273"/>
        <v>99.469339622641513</v>
      </c>
      <c r="AD1562">
        <f t="shared" si="274"/>
        <v>44.847572923710601</v>
      </c>
    </row>
    <row r="1563" spans="1:30" x14ac:dyDescent="0.45">
      <c r="A1563" t="s">
        <v>7628</v>
      </c>
      <c r="B1563">
        <v>50.55</v>
      </c>
      <c r="C1563">
        <f t="shared" si="271"/>
        <v>-6.0000000000002274E-2</v>
      </c>
      <c r="D1563" s="13" t="str">
        <f t="shared" si="275"/>
        <v/>
      </c>
      <c r="E1563" s="11" t="str">
        <f t="shared" ref="E1563:E1626" si="276">IF(D1563="변곡점",IF(E1562="마","플","마"),E1562)</f>
        <v>마</v>
      </c>
      <c r="F1563" s="11" t="str">
        <f t="shared" ref="F1563:F1626" si="277">IF(ABS(C1563)&gt;15,"고","저")</f>
        <v>저</v>
      </c>
      <c r="I1563" t="str">
        <f t="shared" si="267"/>
        <v/>
      </c>
      <c r="J1563" t="str">
        <f t="shared" si="268"/>
        <v/>
      </c>
      <c r="K1563" t="str">
        <f t="shared" si="269"/>
        <v/>
      </c>
      <c r="L1563">
        <f t="shared" si="270"/>
        <v>50.55</v>
      </c>
      <c r="AB1563">
        <f t="shared" si="272"/>
        <v>0.99881446354475401</v>
      </c>
      <c r="AC1563">
        <f t="shared" si="273"/>
        <v>99.881446354475401</v>
      </c>
      <c r="AD1563">
        <f t="shared" si="274"/>
        <v>44.966016742114846</v>
      </c>
    </row>
    <row r="1564" spans="1:30" x14ac:dyDescent="0.45">
      <c r="A1564" t="s">
        <v>7629</v>
      </c>
      <c r="B1564">
        <v>50.43</v>
      </c>
      <c r="C1564">
        <f t="shared" si="271"/>
        <v>-0.11999999999999744</v>
      </c>
      <c r="D1564" s="13" t="str">
        <f t="shared" si="275"/>
        <v/>
      </c>
      <c r="E1564" s="11" t="str">
        <f t="shared" si="276"/>
        <v>마</v>
      </c>
      <c r="F1564" s="11" t="str">
        <f t="shared" si="277"/>
        <v>저</v>
      </c>
      <c r="I1564" t="str">
        <f t="shared" si="267"/>
        <v/>
      </c>
      <c r="J1564" t="str">
        <f t="shared" si="268"/>
        <v/>
      </c>
      <c r="K1564" t="str">
        <f t="shared" si="269"/>
        <v/>
      </c>
      <c r="L1564">
        <f t="shared" si="270"/>
        <v>50.43</v>
      </c>
      <c r="AB1564">
        <f t="shared" si="272"/>
        <v>0.99762611275964397</v>
      </c>
      <c r="AC1564">
        <f t="shared" si="273"/>
        <v>99.762611275964403</v>
      </c>
      <c r="AD1564">
        <f t="shared" si="274"/>
        <v>44.931912355861741</v>
      </c>
    </row>
    <row r="1565" spans="1:30" x14ac:dyDescent="0.45">
      <c r="A1565" t="s">
        <v>7640</v>
      </c>
      <c r="B1565">
        <v>50.4</v>
      </c>
      <c r="C1565">
        <f t="shared" si="271"/>
        <v>-3.0000000000001137E-2</v>
      </c>
      <c r="D1565" s="13" t="str">
        <f t="shared" si="275"/>
        <v/>
      </c>
      <c r="E1565" s="11" t="str">
        <f t="shared" si="276"/>
        <v>마</v>
      </c>
      <c r="F1565" s="11" t="str">
        <f t="shared" si="277"/>
        <v>저</v>
      </c>
      <c r="I1565" t="str">
        <f t="shared" si="267"/>
        <v/>
      </c>
      <c r="J1565" t="str">
        <f t="shared" si="268"/>
        <v/>
      </c>
      <c r="K1565" t="str">
        <f t="shared" si="269"/>
        <v/>
      </c>
      <c r="L1565">
        <f t="shared" si="270"/>
        <v>50.4</v>
      </c>
      <c r="AB1565">
        <f t="shared" si="272"/>
        <v>0.99940511600237947</v>
      </c>
      <c r="AC1565">
        <f t="shared" si="273"/>
        <v>99.94051160023794</v>
      </c>
      <c r="AD1565">
        <f t="shared" si="274"/>
        <v>44.982952758755609</v>
      </c>
    </row>
    <row r="1566" spans="1:30" x14ac:dyDescent="0.45">
      <c r="A1566" t="s">
        <v>7635</v>
      </c>
      <c r="B1566">
        <v>50.43</v>
      </c>
      <c r="C1566">
        <f t="shared" si="271"/>
        <v>3.0000000000001137E-2</v>
      </c>
      <c r="D1566" s="13" t="str">
        <f t="shared" si="275"/>
        <v/>
      </c>
      <c r="E1566" s="11" t="str">
        <f t="shared" si="276"/>
        <v>마</v>
      </c>
      <c r="F1566" s="11" t="str">
        <f t="shared" si="277"/>
        <v>저</v>
      </c>
      <c r="I1566" t="str">
        <f t="shared" si="267"/>
        <v/>
      </c>
      <c r="J1566" t="str">
        <f t="shared" si="268"/>
        <v/>
      </c>
      <c r="K1566" t="str">
        <f t="shared" si="269"/>
        <v/>
      </c>
      <c r="L1566">
        <f t="shared" si="270"/>
        <v>50.43</v>
      </c>
      <c r="AB1566">
        <f t="shared" si="272"/>
        <v>1.0005952380952381</v>
      </c>
      <c r="AC1566">
        <f t="shared" si="273"/>
        <v>100.05952380952381</v>
      </c>
      <c r="AD1566">
        <f t="shared" si="274"/>
        <v>45.017047241244391</v>
      </c>
    </row>
    <row r="1567" spans="1:30" x14ac:dyDescent="0.45">
      <c r="A1567" t="s">
        <v>7651</v>
      </c>
      <c r="B1567">
        <v>50.22</v>
      </c>
      <c r="C1567">
        <f t="shared" si="271"/>
        <v>-0.21000000000000085</v>
      </c>
      <c r="D1567" s="13" t="str">
        <f t="shared" si="275"/>
        <v/>
      </c>
      <c r="E1567" s="11" t="str">
        <f t="shared" si="276"/>
        <v>마</v>
      </c>
      <c r="F1567" s="11" t="str">
        <f t="shared" si="277"/>
        <v>저</v>
      </c>
      <c r="I1567" t="str">
        <f t="shared" si="267"/>
        <v/>
      </c>
      <c r="J1567" t="str">
        <f t="shared" si="268"/>
        <v/>
      </c>
      <c r="K1567" t="str">
        <f t="shared" si="269"/>
        <v/>
      </c>
      <c r="L1567">
        <f t="shared" si="270"/>
        <v>50.22</v>
      </c>
      <c r="AB1567">
        <f t="shared" si="272"/>
        <v>0.99583581201665672</v>
      </c>
      <c r="AC1567">
        <f t="shared" si="273"/>
        <v>99.583581201665666</v>
      </c>
      <c r="AD1567">
        <f t="shared" si="274"/>
        <v>44.880456073141609</v>
      </c>
    </row>
    <row r="1568" spans="1:30" x14ac:dyDescent="0.45">
      <c r="A1568" t="s">
        <v>7649</v>
      </c>
      <c r="B1568">
        <v>50.13</v>
      </c>
      <c r="C1568">
        <f t="shared" si="271"/>
        <v>-8.9999999999996305E-2</v>
      </c>
      <c r="D1568" s="13" t="str">
        <f t="shared" si="275"/>
        <v/>
      </c>
      <c r="E1568" s="11" t="str">
        <f t="shared" si="276"/>
        <v>마</v>
      </c>
      <c r="F1568" s="11" t="str">
        <f t="shared" si="277"/>
        <v>저</v>
      </c>
      <c r="I1568" t="str">
        <f t="shared" si="267"/>
        <v/>
      </c>
      <c r="J1568" t="str">
        <f t="shared" si="268"/>
        <v/>
      </c>
      <c r="K1568" t="str">
        <f t="shared" si="269"/>
        <v/>
      </c>
      <c r="L1568">
        <f t="shared" si="270"/>
        <v>50.13</v>
      </c>
      <c r="AB1568">
        <f t="shared" si="272"/>
        <v>0.99820788530465954</v>
      </c>
      <c r="AC1568">
        <f t="shared" si="273"/>
        <v>99.820788530465947</v>
      </c>
      <c r="AD1568">
        <f t="shared" si="274"/>
        <v>44.948613664438604</v>
      </c>
    </row>
    <row r="1569" spans="1:30" x14ac:dyDescent="0.45">
      <c r="A1569" t="s">
        <v>7658</v>
      </c>
      <c r="B1569">
        <v>50.01</v>
      </c>
      <c r="C1569">
        <f t="shared" si="271"/>
        <v>-0.12000000000000455</v>
      </c>
      <c r="D1569" s="13" t="str">
        <f t="shared" si="275"/>
        <v/>
      </c>
      <c r="E1569" s="11" t="str">
        <f t="shared" si="276"/>
        <v>마</v>
      </c>
      <c r="F1569" s="11" t="str">
        <f t="shared" si="277"/>
        <v>저</v>
      </c>
      <c r="I1569" t="str">
        <f t="shared" si="267"/>
        <v/>
      </c>
      <c r="J1569" t="str">
        <f t="shared" si="268"/>
        <v/>
      </c>
      <c r="K1569" t="str">
        <f t="shared" si="269"/>
        <v/>
      </c>
      <c r="L1569">
        <f t="shared" si="270"/>
        <v>50.01</v>
      </c>
      <c r="AB1569">
        <f t="shared" si="272"/>
        <v>0.99760622381807296</v>
      </c>
      <c r="AC1569">
        <f t="shared" si="273"/>
        <v>99.760622381807295</v>
      </c>
      <c r="AD1569">
        <f t="shared" si="274"/>
        <v>44.931341219786731</v>
      </c>
    </row>
    <row r="1570" spans="1:30" x14ac:dyDescent="0.45">
      <c r="A1570" t="s">
        <v>7655</v>
      </c>
      <c r="B1570">
        <v>80.37</v>
      </c>
      <c r="C1570">
        <f t="shared" si="271"/>
        <v>30.360000000000007</v>
      </c>
      <c r="D1570" s="13" t="str">
        <f t="shared" si="275"/>
        <v>변곡점</v>
      </c>
      <c r="E1570" s="11" t="str">
        <f t="shared" si="276"/>
        <v>플</v>
      </c>
      <c r="F1570" s="11" t="str">
        <f t="shared" si="277"/>
        <v>고</v>
      </c>
      <c r="I1570">
        <f t="shared" si="267"/>
        <v>80.37</v>
      </c>
      <c r="J1570" t="str">
        <f t="shared" si="268"/>
        <v/>
      </c>
      <c r="K1570" t="str">
        <f t="shared" si="269"/>
        <v/>
      </c>
      <c r="L1570" t="str">
        <f t="shared" si="270"/>
        <v/>
      </c>
      <c r="AB1570">
        <f t="shared" si="272"/>
        <v>1.6070785842831434</v>
      </c>
      <c r="AC1570">
        <f t="shared" si="273"/>
        <v>160.70785842831435</v>
      </c>
      <c r="AD1570">
        <f t="shared" si="274"/>
        <v>58.108180354402116</v>
      </c>
    </row>
    <row r="1571" spans="1:30" x14ac:dyDescent="0.45">
      <c r="A1571" t="s">
        <v>7664</v>
      </c>
      <c r="B1571">
        <v>82.14</v>
      </c>
      <c r="C1571">
        <f t="shared" si="271"/>
        <v>1.769999999999996</v>
      </c>
      <c r="D1571" s="13" t="str">
        <f t="shared" si="275"/>
        <v/>
      </c>
      <c r="E1571" s="11" t="str">
        <f t="shared" si="276"/>
        <v>플</v>
      </c>
      <c r="F1571" s="11" t="str">
        <f t="shared" si="277"/>
        <v>저</v>
      </c>
      <c r="I1571" t="str">
        <f t="shared" si="267"/>
        <v/>
      </c>
      <c r="J1571">
        <f t="shared" si="268"/>
        <v>82.14</v>
      </c>
      <c r="K1571" t="str">
        <f t="shared" si="269"/>
        <v/>
      </c>
      <c r="L1571" t="str">
        <f t="shared" si="270"/>
        <v/>
      </c>
      <c r="AB1571">
        <f t="shared" si="272"/>
        <v>1.0220231429637925</v>
      </c>
      <c r="AC1571">
        <f t="shared" si="273"/>
        <v>102.20231429637924</v>
      </c>
      <c r="AD1571">
        <f t="shared" si="274"/>
        <v>45.624020182573794</v>
      </c>
    </row>
    <row r="1572" spans="1:30" x14ac:dyDescent="0.45">
      <c r="A1572" t="s">
        <v>7672</v>
      </c>
      <c r="B1572">
        <v>82.71</v>
      </c>
      <c r="C1572">
        <f t="shared" si="271"/>
        <v>0.56999999999999318</v>
      </c>
      <c r="D1572" s="13" t="str">
        <f t="shared" si="275"/>
        <v/>
      </c>
      <c r="E1572" s="11" t="str">
        <f t="shared" si="276"/>
        <v>플</v>
      </c>
      <c r="F1572" s="11" t="str">
        <f t="shared" si="277"/>
        <v>저</v>
      </c>
      <c r="I1572" t="str">
        <f t="shared" si="267"/>
        <v/>
      </c>
      <c r="J1572">
        <f t="shared" si="268"/>
        <v>82.71</v>
      </c>
      <c r="K1572" t="str">
        <f t="shared" si="269"/>
        <v/>
      </c>
      <c r="L1572" t="str">
        <f t="shared" si="270"/>
        <v/>
      </c>
      <c r="AB1572">
        <f t="shared" si="272"/>
        <v>1.0069393718042365</v>
      </c>
      <c r="AC1572">
        <f t="shared" si="273"/>
        <v>100.69393718042366</v>
      </c>
      <c r="AD1572">
        <f t="shared" si="274"/>
        <v>45.198110186061449</v>
      </c>
    </row>
    <row r="1573" spans="1:30" x14ac:dyDescent="0.45">
      <c r="A1573" t="s">
        <v>7677</v>
      </c>
      <c r="B1573">
        <v>76.44</v>
      </c>
      <c r="C1573">
        <f t="shared" si="271"/>
        <v>-6.269999999999996</v>
      </c>
      <c r="D1573" s="13" t="str">
        <f t="shared" si="275"/>
        <v/>
      </c>
      <c r="E1573" s="11" t="str">
        <f t="shared" si="276"/>
        <v>플</v>
      </c>
      <c r="F1573" s="11" t="str">
        <f t="shared" si="277"/>
        <v>저</v>
      </c>
      <c r="I1573" t="str">
        <f t="shared" si="267"/>
        <v/>
      </c>
      <c r="J1573">
        <f t="shared" si="268"/>
        <v>76.44</v>
      </c>
      <c r="K1573" t="str">
        <f t="shared" si="269"/>
        <v/>
      </c>
      <c r="L1573" t="str">
        <f t="shared" si="270"/>
        <v/>
      </c>
      <c r="AB1573">
        <f t="shared" si="272"/>
        <v>0.92419296336597756</v>
      </c>
      <c r="AC1573">
        <f t="shared" si="273"/>
        <v>92.419296336597753</v>
      </c>
      <c r="AD1573">
        <f t="shared" si="274"/>
        <v>42.743896648471164</v>
      </c>
    </row>
    <row r="1574" spans="1:30" x14ac:dyDescent="0.45">
      <c r="A1574" t="s">
        <v>7686</v>
      </c>
      <c r="B1574">
        <v>52.8</v>
      </c>
      <c r="C1574">
        <f t="shared" si="271"/>
        <v>-23.64</v>
      </c>
      <c r="D1574" s="13" t="str">
        <f t="shared" si="275"/>
        <v>변곡점</v>
      </c>
      <c r="E1574" s="11" t="str">
        <f t="shared" si="276"/>
        <v>마</v>
      </c>
      <c r="F1574" s="11" t="str">
        <f t="shared" si="277"/>
        <v>고</v>
      </c>
      <c r="I1574" t="str">
        <f t="shared" si="267"/>
        <v/>
      </c>
      <c r="J1574" t="str">
        <f t="shared" si="268"/>
        <v/>
      </c>
      <c r="K1574">
        <f t="shared" si="269"/>
        <v>52.8</v>
      </c>
      <c r="L1574" t="str">
        <f t="shared" si="270"/>
        <v/>
      </c>
      <c r="AB1574">
        <f t="shared" si="272"/>
        <v>0.69073783359497642</v>
      </c>
      <c r="AC1574">
        <f t="shared" si="273"/>
        <v>69.073783359497639</v>
      </c>
      <c r="AD1574">
        <f t="shared" si="274"/>
        <v>34.634305164789666</v>
      </c>
    </row>
    <row r="1575" spans="1:30" x14ac:dyDescent="0.45">
      <c r="A1575" t="s">
        <v>7688</v>
      </c>
      <c r="B1575">
        <v>52.71</v>
      </c>
      <c r="C1575">
        <f t="shared" si="271"/>
        <v>-8.9999999999996305E-2</v>
      </c>
      <c r="D1575" s="13" t="str">
        <f t="shared" si="275"/>
        <v/>
      </c>
      <c r="E1575" s="11" t="str">
        <f t="shared" si="276"/>
        <v>마</v>
      </c>
      <c r="F1575" s="11" t="str">
        <f t="shared" si="277"/>
        <v>저</v>
      </c>
      <c r="I1575" t="str">
        <f t="shared" si="267"/>
        <v/>
      </c>
      <c r="J1575" t="str">
        <f t="shared" si="268"/>
        <v/>
      </c>
      <c r="K1575" t="str">
        <f t="shared" si="269"/>
        <v/>
      </c>
      <c r="L1575">
        <f t="shared" si="270"/>
        <v>52.71</v>
      </c>
      <c r="AB1575">
        <f t="shared" si="272"/>
        <v>0.99829545454545465</v>
      </c>
      <c r="AC1575">
        <f t="shared" si="273"/>
        <v>99.829545454545467</v>
      </c>
      <c r="AD1575">
        <f t="shared" si="274"/>
        <v>44.951126728219975</v>
      </c>
    </row>
    <row r="1576" spans="1:30" x14ac:dyDescent="0.45">
      <c r="A1576" t="s">
        <v>7105</v>
      </c>
      <c r="B1576">
        <v>52.44</v>
      </c>
      <c r="C1576">
        <f t="shared" si="271"/>
        <v>-0.27000000000000313</v>
      </c>
      <c r="D1576" s="13" t="str">
        <f t="shared" si="275"/>
        <v/>
      </c>
      <c r="E1576" s="11" t="str">
        <f t="shared" si="276"/>
        <v>마</v>
      </c>
      <c r="F1576" s="11" t="str">
        <f t="shared" si="277"/>
        <v>저</v>
      </c>
      <c r="I1576" t="str">
        <f t="shared" si="267"/>
        <v/>
      </c>
      <c r="J1576" t="str">
        <f t="shared" si="268"/>
        <v/>
      </c>
      <c r="K1576" t="str">
        <f t="shared" si="269"/>
        <v/>
      </c>
      <c r="L1576">
        <f t="shared" si="270"/>
        <v>52.44</v>
      </c>
      <c r="AB1576">
        <f t="shared" si="272"/>
        <v>0.99487763232783144</v>
      </c>
      <c r="AC1576">
        <f t="shared" si="273"/>
        <v>99.487763232783138</v>
      </c>
      <c r="AD1576">
        <f t="shared" si="274"/>
        <v>44.852878492923985</v>
      </c>
    </row>
    <row r="1577" spans="1:30" x14ac:dyDescent="0.45">
      <c r="A1577" t="s">
        <v>7108</v>
      </c>
      <c r="B1577">
        <v>52.38</v>
      </c>
      <c r="C1577">
        <f t="shared" si="271"/>
        <v>-5.9999999999995168E-2</v>
      </c>
      <c r="D1577" s="13" t="str">
        <f t="shared" si="275"/>
        <v/>
      </c>
      <c r="E1577" s="11" t="str">
        <f t="shared" si="276"/>
        <v>마</v>
      </c>
      <c r="F1577" s="11" t="str">
        <f t="shared" si="277"/>
        <v>저</v>
      </c>
      <c r="I1577" t="str">
        <f t="shared" si="267"/>
        <v/>
      </c>
      <c r="J1577" t="str">
        <f t="shared" si="268"/>
        <v/>
      </c>
      <c r="K1577" t="str">
        <f t="shared" si="269"/>
        <v/>
      </c>
      <c r="L1577">
        <f t="shared" si="270"/>
        <v>52.38</v>
      </c>
      <c r="AB1577">
        <f t="shared" si="272"/>
        <v>0.99885583524027466</v>
      </c>
      <c r="AC1577">
        <f t="shared" si="273"/>
        <v>99.885583524027467</v>
      </c>
      <c r="AD1577">
        <f t="shared" si="274"/>
        <v>44.967203335285994</v>
      </c>
    </row>
    <row r="1578" spans="1:30" x14ac:dyDescent="0.45">
      <c r="A1578" t="s">
        <v>7113</v>
      </c>
      <c r="B1578">
        <v>52.2</v>
      </c>
      <c r="C1578">
        <f t="shared" si="271"/>
        <v>-0.17999999999999972</v>
      </c>
      <c r="D1578" s="13" t="str">
        <f t="shared" si="275"/>
        <v/>
      </c>
      <c r="E1578" s="11" t="str">
        <f t="shared" si="276"/>
        <v>마</v>
      </c>
      <c r="F1578" s="11" t="str">
        <f t="shared" si="277"/>
        <v>저</v>
      </c>
      <c r="I1578" t="str">
        <f t="shared" si="267"/>
        <v/>
      </c>
      <c r="J1578" t="str">
        <f t="shared" si="268"/>
        <v/>
      </c>
      <c r="K1578" t="str">
        <f t="shared" si="269"/>
        <v/>
      </c>
      <c r="L1578">
        <f t="shared" si="270"/>
        <v>52.2</v>
      </c>
      <c r="AB1578">
        <f t="shared" si="272"/>
        <v>0.99656357388316152</v>
      </c>
      <c r="AC1578">
        <f t="shared" si="273"/>
        <v>99.656357388316152</v>
      </c>
      <c r="AD1578">
        <f t="shared" si="274"/>
        <v>44.901384297874387</v>
      </c>
    </row>
    <row r="1579" spans="1:30" x14ac:dyDescent="0.45">
      <c r="A1579" t="s">
        <v>7112</v>
      </c>
      <c r="B1579">
        <v>52.08</v>
      </c>
      <c r="C1579">
        <f t="shared" si="271"/>
        <v>-0.12000000000000455</v>
      </c>
      <c r="D1579" s="13" t="str">
        <f t="shared" si="275"/>
        <v/>
      </c>
      <c r="E1579" s="11" t="str">
        <f t="shared" si="276"/>
        <v>마</v>
      </c>
      <c r="F1579" s="11" t="str">
        <f t="shared" si="277"/>
        <v>저</v>
      </c>
      <c r="I1579" t="str">
        <f t="shared" si="267"/>
        <v/>
      </c>
      <c r="J1579" t="str">
        <f t="shared" si="268"/>
        <v/>
      </c>
      <c r="K1579" t="str">
        <f t="shared" si="269"/>
        <v/>
      </c>
      <c r="L1579">
        <f t="shared" si="270"/>
        <v>52.08</v>
      </c>
      <c r="AB1579">
        <f t="shared" si="272"/>
        <v>0.99770114942528731</v>
      </c>
      <c r="AC1579">
        <f t="shared" si="273"/>
        <v>99.770114942528735</v>
      </c>
      <c r="AD1579">
        <f t="shared" si="274"/>
        <v>44.934067026211345</v>
      </c>
    </row>
    <row r="1580" spans="1:30" x14ac:dyDescent="0.45">
      <c r="A1580" t="s">
        <v>7691</v>
      </c>
      <c r="B1580">
        <v>52.11</v>
      </c>
      <c r="C1580">
        <f t="shared" si="271"/>
        <v>3.0000000000001137E-2</v>
      </c>
      <c r="D1580" s="13" t="str">
        <f t="shared" si="275"/>
        <v/>
      </c>
      <c r="E1580" s="11" t="str">
        <f t="shared" si="276"/>
        <v>마</v>
      </c>
      <c r="F1580" s="11" t="str">
        <f t="shared" si="277"/>
        <v>저</v>
      </c>
      <c r="I1580" t="str">
        <f t="shared" si="267"/>
        <v/>
      </c>
      <c r="J1580" t="str">
        <f t="shared" si="268"/>
        <v/>
      </c>
      <c r="K1580" t="str">
        <f t="shared" si="269"/>
        <v/>
      </c>
      <c r="L1580">
        <f t="shared" si="270"/>
        <v>52.11</v>
      </c>
      <c r="AB1580">
        <f t="shared" si="272"/>
        <v>1.0005760368663594</v>
      </c>
      <c r="AC1580">
        <f t="shared" si="273"/>
        <v>100.05760368663594</v>
      </c>
      <c r="AD1580">
        <f t="shared" si="274"/>
        <v>45.016497488606305</v>
      </c>
    </row>
    <row r="1581" spans="1:30" x14ac:dyDescent="0.45">
      <c r="A1581" t="s">
        <v>7698</v>
      </c>
      <c r="B1581">
        <v>51.99</v>
      </c>
      <c r="C1581">
        <f t="shared" si="271"/>
        <v>-0.11999999999999744</v>
      </c>
      <c r="D1581" s="13" t="str">
        <f t="shared" si="275"/>
        <v/>
      </c>
      <c r="E1581" s="11" t="str">
        <f t="shared" si="276"/>
        <v>마</v>
      </c>
      <c r="F1581" s="11" t="str">
        <f t="shared" si="277"/>
        <v>저</v>
      </c>
      <c r="I1581" t="str">
        <f t="shared" si="267"/>
        <v/>
      </c>
      <c r="J1581" t="str">
        <f t="shared" si="268"/>
        <v/>
      </c>
      <c r="K1581" t="str">
        <f t="shared" si="269"/>
        <v/>
      </c>
      <c r="L1581">
        <f t="shared" si="270"/>
        <v>51.99</v>
      </c>
      <c r="AB1581">
        <f t="shared" si="272"/>
        <v>0.99769717904432931</v>
      </c>
      <c r="AC1581">
        <f t="shared" si="273"/>
        <v>99.769717904432937</v>
      </c>
      <c r="AD1581">
        <f t="shared" si="274"/>
        <v>44.933953021170254</v>
      </c>
    </row>
    <row r="1582" spans="1:30" x14ac:dyDescent="0.45">
      <c r="A1582" t="s">
        <v>7693</v>
      </c>
      <c r="B1582">
        <v>51.81</v>
      </c>
      <c r="C1582">
        <f t="shared" si="271"/>
        <v>-0.17999999999999972</v>
      </c>
      <c r="D1582" s="13" t="str">
        <f t="shared" si="275"/>
        <v/>
      </c>
      <c r="E1582" s="11" t="str">
        <f t="shared" si="276"/>
        <v>마</v>
      </c>
      <c r="F1582" s="11" t="str">
        <f t="shared" si="277"/>
        <v>저</v>
      </c>
      <c r="I1582" t="str">
        <f t="shared" si="267"/>
        <v/>
      </c>
      <c r="J1582" t="str">
        <f t="shared" si="268"/>
        <v/>
      </c>
      <c r="K1582" t="str">
        <f t="shared" si="269"/>
        <v/>
      </c>
      <c r="L1582">
        <f t="shared" si="270"/>
        <v>51.81</v>
      </c>
      <c r="AB1582">
        <f t="shared" si="272"/>
        <v>0.99653779572994805</v>
      </c>
      <c r="AC1582">
        <f t="shared" si="273"/>
        <v>99.653779572994807</v>
      </c>
      <c r="AD1582">
        <f t="shared" si="274"/>
        <v>44.900643256506093</v>
      </c>
    </row>
    <row r="1583" spans="1:30" x14ac:dyDescent="0.45">
      <c r="A1583" t="s">
        <v>7705</v>
      </c>
      <c r="B1583">
        <v>51.66</v>
      </c>
      <c r="C1583">
        <f t="shared" si="271"/>
        <v>-0.15000000000000568</v>
      </c>
      <c r="D1583" s="13" t="str">
        <f t="shared" si="275"/>
        <v/>
      </c>
      <c r="E1583" s="11" t="str">
        <f t="shared" si="276"/>
        <v>마</v>
      </c>
      <c r="F1583" s="11" t="str">
        <f t="shared" si="277"/>
        <v>저</v>
      </c>
      <c r="I1583" t="str">
        <f t="shared" si="267"/>
        <v/>
      </c>
      <c r="J1583" t="str">
        <f t="shared" si="268"/>
        <v/>
      </c>
      <c r="K1583" t="str">
        <f t="shared" si="269"/>
        <v/>
      </c>
      <c r="L1583">
        <f t="shared" si="270"/>
        <v>51.66</v>
      </c>
      <c r="AB1583">
        <f t="shared" si="272"/>
        <v>0.99710480602200335</v>
      </c>
      <c r="AC1583">
        <f t="shared" si="273"/>
        <v>99.710480602200334</v>
      </c>
      <c r="AD1583">
        <f t="shared" si="274"/>
        <v>44.916938620795591</v>
      </c>
    </row>
    <row r="1584" spans="1:30" x14ac:dyDescent="0.45">
      <c r="A1584" t="s">
        <v>7701</v>
      </c>
      <c r="B1584">
        <v>51.54</v>
      </c>
      <c r="C1584">
        <f t="shared" si="271"/>
        <v>-0.11999999999999744</v>
      </c>
      <c r="D1584" s="13" t="str">
        <f t="shared" si="275"/>
        <v/>
      </c>
      <c r="E1584" s="11" t="str">
        <f t="shared" si="276"/>
        <v>마</v>
      </c>
      <c r="F1584" s="11" t="str">
        <f t="shared" si="277"/>
        <v>저</v>
      </c>
      <c r="I1584" t="str">
        <f t="shared" si="267"/>
        <v/>
      </c>
      <c r="J1584" t="str">
        <f t="shared" si="268"/>
        <v/>
      </c>
      <c r="K1584" t="str">
        <f t="shared" si="269"/>
        <v/>
      </c>
      <c r="L1584">
        <f t="shared" si="270"/>
        <v>51.54</v>
      </c>
      <c r="AB1584">
        <f t="shared" si="272"/>
        <v>0.99767711962833916</v>
      </c>
      <c r="AC1584">
        <f t="shared" si="273"/>
        <v>99.767711962833914</v>
      </c>
      <c r="AD1584">
        <f t="shared" si="274"/>
        <v>44.933377030592752</v>
      </c>
    </row>
    <row r="1585" spans="1:30" x14ac:dyDescent="0.45">
      <c r="A1585" t="s">
        <v>7716</v>
      </c>
      <c r="B1585">
        <v>51.6</v>
      </c>
      <c r="C1585">
        <f t="shared" si="271"/>
        <v>6.0000000000002274E-2</v>
      </c>
      <c r="D1585" s="13" t="str">
        <f t="shared" si="275"/>
        <v/>
      </c>
      <c r="E1585" s="11" t="str">
        <f t="shared" si="276"/>
        <v>마</v>
      </c>
      <c r="F1585" s="11" t="str">
        <f t="shared" si="277"/>
        <v>저</v>
      </c>
      <c r="I1585" t="str">
        <f t="shared" si="267"/>
        <v/>
      </c>
      <c r="J1585" t="str">
        <f t="shared" si="268"/>
        <v/>
      </c>
      <c r="K1585" t="str">
        <f t="shared" si="269"/>
        <v/>
      </c>
      <c r="L1585">
        <f t="shared" si="270"/>
        <v>51.6</v>
      </c>
      <c r="AB1585">
        <f t="shared" si="272"/>
        <v>1.0011641443538999</v>
      </c>
      <c r="AC1585">
        <f t="shared" si="273"/>
        <v>100.11641443538998</v>
      </c>
      <c r="AD1585">
        <f t="shared" si="274"/>
        <v>45.033330874374556</v>
      </c>
    </row>
    <row r="1586" spans="1:30" x14ac:dyDescent="0.45">
      <c r="A1586" t="s">
        <v>7708</v>
      </c>
      <c r="B1586">
        <v>51.36</v>
      </c>
      <c r="C1586">
        <f t="shared" si="271"/>
        <v>-0.24000000000000199</v>
      </c>
      <c r="D1586" s="13" t="str">
        <f t="shared" si="275"/>
        <v/>
      </c>
      <c r="E1586" s="11" t="str">
        <f t="shared" si="276"/>
        <v>마</v>
      </c>
      <c r="F1586" s="11" t="str">
        <f t="shared" si="277"/>
        <v>저</v>
      </c>
      <c r="I1586" t="str">
        <f t="shared" si="267"/>
        <v/>
      </c>
      <c r="J1586" t="str">
        <f t="shared" si="268"/>
        <v/>
      </c>
      <c r="K1586" t="str">
        <f t="shared" si="269"/>
        <v/>
      </c>
      <c r="L1586">
        <f t="shared" si="270"/>
        <v>51.36</v>
      </c>
      <c r="AB1586">
        <f t="shared" si="272"/>
        <v>0.99534883720930234</v>
      </c>
      <c r="AC1586">
        <f t="shared" si="273"/>
        <v>99.534883720930239</v>
      </c>
      <c r="AD1586">
        <f t="shared" si="274"/>
        <v>44.866443646294073</v>
      </c>
    </row>
    <row r="1587" spans="1:30" x14ac:dyDescent="0.45">
      <c r="A1587" t="s">
        <v>7722</v>
      </c>
      <c r="B1587">
        <v>51.39</v>
      </c>
      <c r="C1587">
        <f t="shared" si="271"/>
        <v>3.0000000000001137E-2</v>
      </c>
      <c r="D1587" s="13" t="str">
        <f t="shared" si="275"/>
        <v/>
      </c>
      <c r="E1587" s="11" t="str">
        <f t="shared" si="276"/>
        <v>마</v>
      </c>
      <c r="F1587" s="11" t="str">
        <f t="shared" si="277"/>
        <v>저</v>
      </c>
      <c r="I1587" t="str">
        <f t="shared" si="267"/>
        <v/>
      </c>
      <c r="J1587" t="str">
        <f t="shared" si="268"/>
        <v/>
      </c>
      <c r="K1587" t="str">
        <f t="shared" si="269"/>
        <v/>
      </c>
      <c r="L1587">
        <f t="shared" si="270"/>
        <v>51.39</v>
      </c>
      <c r="AB1587">
        <f t="shared" si="272"/>
        <v>1.0005841121495327</v>
      </c>
      <c r="AC1587">
        <f t="shared" si="273"/>
        <v>100.05841121495327</v>
      </c>
      <c r="AD1587">
        <f t="shared" si="274"/>
        <v>45.016728694272992</v>
      </c>
    </row>
    <row r="1588" spans="1:30" x14ac:dyDescent="0.45">
      <c r="A1588" t="s">
        <v>7723</v>
      </c>
      <c r="B1588">
        <v>51.33</v>
      </c>
      <c r="C1588">
        <f t="shared" si="271"/>
        <v>-6.0000000000002274E-2</v>
      </c>
      <c r="D1588" s="13" t="str">
        <f t="shared" si="275"/>
        <v/>
      </c>
      <c r="E1588" s="11" t="str">
        <f t="shared" si="276"/>
        <v>마</v>
      </c>
      <c r="F1588" s="11" t="str">
        <f t="shared" si="277"/>
        <v>저</v>
      </c>
      <c r="I1588" t="str">
        <f t="shared" si="267"/>
        <v/>
      </c>
      <c r="J1588" t="str">
        <f t="shared" si="268"/>
        <v/>
      </c>
      <c r="K1588" t="str">
        <f t="shared" si="269"/>
        <v/>
      </c>
      <c r="L1588">
        <f t="shared" si="270"/>
        <v>51.33</v>
      </c>
      <c r="AB1588">
        <f t="shared" si="272"/>
        <v>0.99883245767659068</v>
      </c>
      <c r="AC1588">
        <f t="shared" si="273"/>
        <v>99.883245767659062</v>
      </c>
      <c r="AD1588">
        <f t="shared" si="274"/>
        <v>44.966532842875644</v>
      </c>
    </row>
    <row r="1589" spans="1:30" x14ac:dyDescent="0.45">
      <c r="A1589" t="s">
        <v>7730</v>
      </c>
      <c r="B1589">
        <v>51.03</v>
      </c>
      <c r="C1589">
        <f t="shared" si="271"/>
        <v>-0.29999999999999716</v>
      </c>
      <c r="D1589" s="13" t="str">
        <f t="shared" si="275"/>
        <v/>
      </c>
      <c r="E1589" s="11" t="str">
        <f t="shared" si="276"/>
        <v>마</v>
      </c>
      <c r="F1589" s="11" t="str">
        <f t="shared" si="277"/>
        <v>저</v>
      </c>
      <c r="I1589" t="str">
        <f t="shared" si="267"/>
        <v/>
      </c>
      <c r="J1589" t="str">
        <f t="shared" si="268"/>
        <v/>
      </c>
      <c r="K1589" t="str">
        <f t="shared" si="269"/>
        <v/>
      </c>
      <c r="L1589">
        <f t="shared" si="270"/>
        <v>51.03</v>
      </c>
      <c r="AB1589">
        <f t="shared" si="272"/>
        <v>0.99415546464056115</v>
      </c>
      <c r="AC1589">
        <f t="shared" si="273"/>
        <v>99.415546464056121</v>
      </c>
      <c r="AD1589">
        <f t="shared" si="274"/>
        <v>44.832076156326956</v>
      </c>
    </row>
    <row r="1590" spans="1:30" x14ac:dyDescent="0.45">
      <c r="A1590" t="s">
        <v>7731</v>
      </c>
      <c r="B1590">
        <v>51.12</v>
      </c>
      <c r="C1590">
        <f t="shared" si="271"/>
        <v>8.9999999999996305E-2</v>
      </c>
      <c r="D1590" s="13" t="str">
        <f t="shared" si="275"/>
        <v/>
      </c>
      <c r="E1590" s="11" t="str">
        <f t="shared" si="276"/>
        <v>마</v>
      </c>
      <c r="F1590" s="11" t="str">
        <f t="shared" si="277"/>
        <v>저</v>
      </c>
      <c r="I1590" t="str">
        <f t="shared" si="267"/>
        <v/>
      </c>
      <c r="J1590" t="str">
        <f t="shared" si="268"/>
        <v/>
      </c>
      <c r="K1590" t="str">
        <f t="shared" si="269"/>
        <v/>
      </c>
      <c r="L1590">
        <f t="shared" si="270"/>
        <v>51.12</v>
      </c>
      <c r="AB1590">
        <f t="shared" si="272"/>
        <v>1.001763668430335</v>
      </c>
      <c r="AC1590">
        <f t="shared" si="273"/>
        <v>100.17636684303351</v>
      </c>
      <c r="AD1590">
        <f t="shared" si="274"/>
        <v>45.050480849945004</v>
      </c>
    </row>
    <row r="1591" spans="1:30" x14ac:dyDescent="0.45">
      <c r="A1591" t="s">
        <v>7726</v>
      </c>
      <c r="B1591">
        <v>50.91</v>
      </c>
      <c r="C1591">
        <f t="shared" si="271"/>
        <v>-0.21000000000000085</v>
      </c>
      <c r="D1591" s="13" t="str">
        <f t="shared" si="275"/>
        <v/>
      </c>
      <c r="E1591" s="11" t="str">
        <f t="shared" si="276"/>
        <v>마</v>
      </c>
      <c r="F1591" s="11" t="str">
        <f t="shared" si="277"/>
        <v>저</v>
      </c>
      <c r="I1591" t="str">
        <f t="shared" si="267"/>
        <v/>
      </c>
      <c r="J1591" t="str">
        <f t="shared" si="268"/>
        <v/>
      </c>
      <c r="K1591" t="str">
        <f t="shared" si="269"/>
        <v/>
      </c>
      <c r="L1591">
        <f t="shared" si="270"/>
        <v>50.91</v>
      </c>
      <c r="AB1591">
        <f t="shared" si="272"/>
        <v>0.99589201877934275</v>
      </c>
      <c r="AC1591">
        <f t="shared" si="273"/>
        <v>99.589201877934272</v>
      </c>
      <c r="AD1591">
        <f t="shared" si="274"/>
        <v>44.882072952000442</v>
      </c>
    </row>
    <row r="1592" spans="1:30" x14ac:dyDescent="0.45">
      <c r="A1592" t="s">
        <v>7739</v>
      </c>
      <c r="B1592">
        <v>50.85</v>
      </c>
      <c r="C1592">
        <f t="shared" si="271"/>
        <v>-5.9999999999995168E-2</v>
      </c>
      <c r="D1592" s="13" t="str">
        <f t="shared" si="275"/>
        <v/>
      </c>
      <c r="E1592" s="11" t="str">
        <f t="shared" si="276"/>
        <v>마</v>
      </c>
      <c r="F1592" s="11" t="str">
        <f t="shared" si="277"/>
        <v>저</v>
      </c>
      <c r="I1592" t="str">
        <f t="shared" si="267"/>
        <v/>
      </c>
      <c r="J1592" t="str">
        <f t="shared" si="268"/>
        <v/>
      </c>
      <c r="K1592" t="str">
        <f t="shared" si="269"/>
        <v/>
      </c>
      <c r="L1592">
        <f t="shared" si="270"/>
        <v>50.85</v>
      </c>
      <c r="AB1592">
        <f t="shared" si="272"/>
        <v>0.99882144961697117</v>
      </c>
      <c r="AC1592">
        <f t="shared" si="273"/>
        <v>99.882144961697122</v>
      </c>
      <c r="AD1592">
        <f t="shared" si="274"/>
        <v>44.966217115051087</v>
      </c>
    </row>
    <row r="1593" spans="1:30" x14ac:dyDescent="0.45">
      <c r="A1593" t="s">
        <v>7738</v>
      </c>
      <c r="B1593">
        <v>50.91</v>
      </c>
      <c r="C1593">
        <f t="shared" si="271"/>
        <v>5.9999999999995168E-2</v>
      </c>
      <c r="D1593" s="13" t="str">
        <f t="shared" si="275"/>
        <v/>
      </c>
      <c r="E1593" s="11" t="str">
        <f t="shared" si="276"/>
        <v>마</v>
      </c>
      <c r="F1593" s="11" t="str">
        <f t="shared" si="277"/>
        <v>저</v>
      </c>
      <c r="I1593" t="str">
        <f t="shared" si="267"/>
        <v/>
      </c>
      <c r="J1593" t="str">
        <f t="shared" si="268"/>
        <v/>
      </c>
      <c r="K1593" t="str">
        <f t="shared" si="269"/>
        <v/>
      </c>
      <c r="L1593">
        <f t="shared" si="270"/>
        <v>50.91</v>
      </c>
      <c r="AB1593">
        <f t="shared" si="272"/>
        <v>1.0011799410029498</v>
      </c>
      <c r="AC1593">
        <f t="shared" si="273"/>
        <v>100.11799410029498</v>
      </c>
      <c r="AD1593">
        <f t="shared" si="274"/>
        <v>45.03378288494892</v>
      </c>
    </row>
    <row r="1594" spans="1:30" x14ac:dyDescent="0.45">
      <c r="A1594" t="s">
        <v>7748</v>
      </c>
      <c r="B1594">
        <v>50.58</v>
      </c>
      <c r="C1594">
        <f t="shared" si="271"/>
        <v>-0.32999999999999829</v>
      </c>
      <c r="D1594" s="13" t="str">
        <f t="shared" si="275"/>
        <v/>
      </c>
      <c r="E1594" s="11" t="str">
        <f t="shared" si="276"/>
        <v>마</v>
      </c>
      <c r="F1594" s="11" t="str">
        <f t="shared" si="277"/>
        <v>저</v>
      </c>
      <c r="I1594" t="str">
        <f t="shared" si="267"/>
        <v/>
      </c>
      <c r="J1594" t="str">
        <f t="shared" si="268"/>
        <v/>
      </c>
      <c r="K1594" t="str">
        <f t="shared" si="269"/>
        <v/>
      </c>
      <c r="L1594">
        <f t="shared" si="270"/>
        <v>50.58</v>
      </c>
      <c r="AB1594">
        <f t="shared" si="272"/>
        <v>0.99351797289334121</v>
      </c>
      <c r="AC1594">
        <f t="shared" si="273"/>
        <v>99.351797289334115</v>
      </c>
      <c r="AD1594">
        <f t="shared" si="274"/>
        <v>44.813700457132569</v>
      </c>
    </row>
    <row r="1595" spans="1:30" x14ac:dyDescent="0.45">
      <c r="A1595" t="s">
        <v>7750</v>
      </c>
      <c r="B1595">
        <v>50.55</v>
      </c>
      <c r="C1595">
        <f t="shared" si="271"/>
        <v>-3.0000000000001137E-2</v>
      </c>
      <c r="D1595" s="13" t="str">
        <f t="shared" si="275"/>
        <v/>
      </c>
      <c r="E1595" s="11" t="str">
        <f t="shared" si="276"/>
        <v>마</v>
      </c>
      <c r="F1595" s="11" t="str">
        <f t="shared" si="277"/>
        <v>저</v>
      </c>
      <c r="I1595" t="str">
        <f t="shared" si="267"/>
        <v/>
      </c>
      <c r="J1595" t="str">
        <f t="shared" si="268"/>
        <v/>
      </c>
      <c r="K1595" t="str">
        <f t="shared" si="269"/>
        <v/>
      </c>
      <c r="L1595">
        <f t="shared" si="270"/>
        <v>50.55</v>
      </c>
      <c r="AB1595">
        <f t="shared" si="272"/>
        <v>0.99940688018979829</v>
      </c>
      <c r="AC1595">
        <f t="shared" si="273"/>
        <v>99.940688018979827</v>
      </c>
      <c r="AD1595">
        <f t="shared" si="274"/>
        <v>44.983003329032215</v>
      </c>
    </row>
    <row r="1596" spans="1:30" x14ac:dyDescent="0.45">
      <c r="A1596" t="s">
        <v>7758</v>
      </c>
      <c r="B1596">
        <v>50.55</v>
      </c>
      <c r="C1596">
        <f t="shared" si="271"/>
        <v>0</v>
      </c>
      <c r="D1596" s="13" t="str">
        <f t="shared" si="275"/>
        <v/>
      </c>
      <c r="E1596" s="11" t="str">
        <f t="shared" si="276"/>
        <v>마</v>
      </c>
      <c r="F1596" s="11" t="str">
        <f t="shared" si="277"/>
        <v>저</v>
      </c>
      <c r="I1596" t="str">
        <f t="shared" si="267"/>
        <v/>
      </c>
      <c r="J1596" t="str">
        <f t="shared" si="268"/>
        <v/>
      </c>
      <c r="K1596" t="str">
        <f t="shared" si="269"/>
        <v/>
      </c>
      <c r="L1596">
        <f t="shared" si="270"/>
        <v>50.55</v>
      </c>
      <c r="AB1596">
        <f t="shared" si="272"/>
        <v>1</v>
      </c>
      <c r="AC1596">
        <f t="shared" si="273"/>
        <v>100</v>
      </c>
      <c r="AD1596">
        <f t="shared" si="274"/>
        <v>45</v>
      </c>
    </row>
    <row r="1597" spans="1:30" x14ac:dyDescent="0.45">
      <c r="A1597" t="s">
        <v>7762</v>
      </c>
      <c r="B1597">
        <v>50.37</v>
      </c>
      <c r="C1597">
        <f t="shared" si="271"/>
        <v>-0.17999999999999972</v>
      </c>
      <c r="D1597" s="13" t="str">
        <f t="shared" si="275"/>
        <v/>
      </c>
      <c r="E1597" s="11" t="str">
        <f t="shared" si="276"/>
        <v>마</v>
      </c>
      <c r="F1597" s="11" t="str">
        <f t="shared" si="277"/>
        <v>저</v>
      </c>
      <c r="I1597" t="str">
        <f t="shared" si="267"/>
        <v/>
      </c>
      <c r="J1597" t="str">
        <f t="shared" si="268"/>
        <v/>
      </c>
      <c r="K1597" t="str">
        <f t="shared" si="269"/>
        <v/>
      </c>
      <c r="L1597">
        <f t="shared" si="270"/>
        <v>50.37</v>
      </c>
      <c r="AB1597">
        <f t="shared" si="272"/>
        <v>0.99643916913946584</v>
      </c>
      <c r="AC1597">
        <f t="shared" si="273"/>
        <v>99.643916913946583</v>
      </c>
      <c r="AD1597">
        <f t="shared" si="274"/>
        <v>44.897807873798783</v>
      </c>
    </row>
    <row r="1598" spans="1:30" x14ac:dyDescent="0.45">
      <c r="A1598" t="s">
        <v>7761</v>
      </c>
      <c r="B1598">
        <v>50.37</v>
      </c>
      <c r="C1598">
        <f t="shared" si="271"/>
        <v>0</v>
      </c>
      <c r="D1598" s="13" t="str">
        <f t="shared" si="275"/>
        <v/>
      </c>
      <c r="E1598" s="11" t="str">
        <f t="shared" si="276"/>
        <v>마</v>
      </c>
      <c r="F1598" s="11" t="str">
        <f t="shared" si="277"/>
        <v>저</v>
      </c>
      <c r="I1598" t="str">
        <f t="shared" si="267"/>
        <v/>
      </c>
      <c r="J1598" t="str">
        <f t="shared" si="268"/>
        <v/>
      </c>
      <c r="K1598" t="str">
        <f t="shared" si="269"/>
        <v/>
      </c>
      <c r="L1598">
        <f t="shared" si="270"/>
        <v>50.37</v>
      </c>
      <c r="AB1598">
        <f t="shared" si="272"/>
        <v>1</v>
      </c>
      <c r="AC1598">
        <f t="shared" si="273"/>
        <v>100</v>
      </c>
      <c r="AD1598">
        <f t="shared" si="274"/>
        <v>45</v>
      </c>
    </row>
    <row r="1599" spans="1:30" x14ac:dyDescent="0.45">
      <c r="A1599" t="s">
        <v>7764</v>
      </c>
      <c r="B1599">
        <v>50.13</v>
      </c>
      <c r="C1599">
        <f t="shared" si="271"/>
        <v>-0.23999999999999488</v>
      </c>
      <c r="D1599" s="13" t="str">
        <f t="shared" si="275"/>
        <v/>
      </c>
      <c r="E1599" s="11" t="str">
        <f t="shared" si="276"/>
        <v>마</v>
      </c>
      <c r="F1599" s="11" t="str">
        <f t="shared" si="277"/>
        <v>저</v>
      </c>
      <c r="I1599" t="str">
        <f t="shared" si="267"/>
        <v/>
      </c>
      <c r="J1599" t="str">
        <f t="shared" si="268"/>
        <v/>
      </c>
      <c r="K1599" t="str">
        <f t="shared" si="269"/>
        <v/>
      </c>
      <c r="L1599">
        <f t="shared" si="270"/>
        <v>50.13</v>
      </c>
      <c r="AB1599">
        <f t="shared" si="272"/>
        <v>0.99523525908278743</v>
      </c>
      <c r="AC1599">
        <f t="shared" si="273"/>
        <v>99.523525908278742</v>
      </c>
      <c r="AD1599">
        <f t="shared" si="274"/>
        <v>44.863174517976262</v>
      </c>
    </row>
    <row r="1600" spans="1:30" x14ac:dyDescent="0.45">
      <c r="A1600" t="s">
        <v>7770</v>
      </c>
      <c r="B1600">
        <v>49.95</v>
      </c>
      <c r="C1600">
        <f t="shared" si="271"/>
        <v>-0.17999999999999972</v>
      </c>
      <c r="D1600" s="13" t="str">
        <f t="shared" si="275"/>
        <v/>
      </c>
      <c r="E1600" s="11" t="str">
        <f t="shared" si="276"/>
        <v>마</v>
      </c>
      <c r="F1600" s="11" t="str">
        <f t="shared" si="277"/>
        <v>저</v>
      </c>
      <c r="I1600" t="str">
        <f t="shared" si="267"/>
        <v/>
      </c>
      <c r="J1600" t="str">
        <f t="shared" si="268"/>
        <v/>
      </c>
      <c r="K1600" t="str">
        <f t="shared" si="269"/>
        <v/>
      </c>
      <c r="L1600">
        <f t="shared" si="270"/>
        <v>49.95</v>
      </c>
      <c r="AB1600">
        <f t="shared" si="272"/>
        <v>0.99640933572710955</v>
      </c>
      <c r="AC1600">
        <f t="shared" si="273"/>
        <v>99.640933572710949</v>
      </c>
      <c r="AD1600">
        <f t="shared" si="274"/>
        <v>44.896950147962862</v>
      </c>
    </row>
    <row r="1601" spans="1:30" x14ac:dyDescent="0.45">
      <c r="A1601" t="s">
        <v>7775</v>
      </c>
      <c r="B1601">
        <v>55.77</v>
      </c>
      <c r="C1601">
        <f t="shared" si="271"/>
        <v>5.82</v>
      </c>
      <c r="D1601" s="13" t="str">
        <f t="shared" si="275"/>
        <v/>
      </c>
      <c r="E1601" s="11" t="str">
        <f t="shared" si="276"/>
        <v>마</v>
      </c>
      <c r="F1601" s="11" t="str">
        <f t="shared" si="277"/>
        <v>저</v>
      </c>
      <c r="I1601" t="str">
        <f t="shared" si="267"/>
        <v/>
      </c>
      <c r="J1601" t="str">
        <f t="shared" si="268"/>
        <v/>
      </c>
      <c r="K1601" t="str">
        <f t="shared" si="269"/>
        <v/>
      </c>
      <c r="L1601">
        <f t="shared" si="270"/>
        <v>55.77</v>
      </c>
      <c r="AB1601">
        <f t="shared" si="272"/>
        <v>1.1165165165165165</v>
      </c>
      <c r="AC1601">
        <f t="shared" si="273"/>
        <v>111.65165165165165</v>
      </c>
      <c r="AD1601">
        <f t="shared" si="274"/>
        <v>48.151013837372361</v>
      </c>
    </row>
    <row r="1602" spans="1:30" x14ac:dyDescent="0.45">
      <c r="A1602" t="s">
        <v>7790</v>
      </c>
      <c r="B1602">
        <v>81.75</v>
      </c>
      <c r="C1602">
        <f t="shared" si="271"/>
        <v>25.979999999999997</v>
      </c>
      <c r="D1602" s="13" t="str">
        <f t="shared" si="275"/>
        <v>변곡점</v>
      </c>
      <c r="E1602" s="11" t="str">
        <f t="shared" si="276"/>
        <v>플</v>
      </c>
      <c r="F1602" s="11" t="str">
        <f t="shared" si="277"/>
        <v>고</v>
      </c>
      <c r="I1602">
        <f t="shared" ref="I1602:I1665" si="278">IF(AND(E1602="플", F1602="고"),$B1602,"")</f>
        <v>81.75</v>
      </c>
      <c r="J1602" t="str">
        <f t="shared" ref="J1602:J1665" si="279">IF(AND(E1602="플", F1602="저"),$B1602,"")</f>
        <v/>
      </c>
      <c r="K1602" t="str">
        <f t="shared" ref="K1602:K1665" si="280">IF(AND(E1602="마", F1602="고"),$B1602,"")</f>
        <v/>
      </c>
      <c r="L1602" t="str">
        <f t="shared" ref="L1602:L1665" si="281">IF(AND(E1602="마", F1602="저"),$B1602,"")</f>
        <v/>
      </c>
      <c r="AB1602">
        <f t="shared" si="272"/>
        <v>1.465841850457235</v>
      </c>
      <c r="AC1602">
        <f t="shared" si="273"/>
        <v>146.5841850457235</v>
      </c>
      <c r="AD1602">
        <f t="shared" si="274"/>
        <v>55.69811985891922</v>
      </c>
    </row>
    <row r="1603" spans="1:30" x14ac:dyDescent="0.45">
      <c r="A1603" t="s">
        <v>7783</v>
      </c>
      <c r="B1603">
        <v>82.32</v>
      </c>
      <c r="C1603">
        <f t="shared" ref="C1603:C1666" si="282">B1603-B1602</f>
        <v>0.56999999999999318</v>
      </c>
      <c r="D1603" s="13" t="str">
        <f t="shared" si="275"/>
        <v/>
      </c>
      <c r="E1603" s="11" t="str">
        <f t="shared" si="276"/>
        <v>플</v>
      </c>
      <c r="F1603" s="11" t="str">
        <f t="shared" si="277"/>
        <v>저</v>
      </c>
      <c r="I1603" t="str">
        <f t="shared" si="278"/>
        <v/>
      </c>
      <c r="J1603">
        <f t="shared" si="279"/>
        <v>82.32</v>
      </c>
      <c r="K1603" t="str">
        <f t="shared" si="280"/>
        <v/>
      </c>
      <c r="L1603" t="str">
        <f t="shared" si="281"/>
        <v/>
      </c>
      <c r="AB1603">
        <f t="shared" ref="AB1603:AB1666" si="283">B1603/B1602</f>
        <v>1.0069724770642201</v>
      </c>
      <c r="AC1603">
        <f t="shared" si="273"/>
        <v>100.697247706422</v>
      </c>
      <c r="AD1603">
        <f t="shared" si="274"/>
        <v>45.199052007873547</v>
      </c>
    </row>
    <row r="1604" spans="1:30" x14ac:dyDescent="0.45">
      <c r="A1604" t="s">
        <v>7794</v>
      </c>
      <c r="B1604">
        <v>83.16</v>
      </c>
      <c r="C1604">
        <f t="shared" si="282"/>
        <v>0.84000000000000341</v>
      </c>
      <c r="D1604" s="13" t="str">
        <f t="shared" si="275"/>
        <v/>
      </c>
      <c r="E1604" s="11" t="str">
        <f t="shared" si="276"/>
        <v>플</v>
      </c>
      <c r="F1604" s="11" t="str">
        <f t="shared" si="277"/>
        <v>저</v>
      </c>
      <c r="I1604" t="str">
        <f t="shared" si="278"/>
        <v/>
      </c>
      <c r="J1604">
        <f t="shared" si="279"/>
        <v>83.16</v>
      </c>
      <c r="K1604" t="str">
        <f t="shared" si="280"/>
        <v/>
      </c>
      <c r="L1604" t="str">
        <f t="shared" si="281"/>
        <v/>
      </c>
      <c r="AB1604">
        <f t="shared" si="283"/>
        <v>1.0102040816326532</v>
      </c>
      <c r="AC1604">
        <f t="shared" ref="AC1604:AC1667" si="284">AB1604*100</f>
        <v>101.02040816326532</v>
      </c>
      <c r="AD1604">
        <f t="shared" ref="AD1604:AD1667" si="285">DEGREES(ATAN(AC1604/100))</f>
        <v>45.290839022350553</v>
      </c>
    </row>
    <row r="1605" spans="1:30" x14ac:dyDescent="0.45">
      <c r="A1605" t="s">
        <v>7800</v>
      </c>
      <c r="B1605">
        <v>53.07</v>
      </c>
      <c r="C1605">
        <f t="shared" si="282"/>
        <v>-30.089999999999996</v>
      </c>
      <c r="D1605" s="13" t="str">
        <f t="shared" si="275"/>
        <v>변곡점</v>
      </c>
      <c r="E1605" s="11" t="str">
        <f t="shared" si="276"/>
        <v>마</v>
      </c>
      <c r="F1605" s="11" t="str">
        <f t="shared" si="277"/>
        <v>고</v>
      </c>
      <c r="I1605" t="str">
        <f t="shared" si="278"/>
        <v/>
      </c>
      <c r="J1605" t="str">
        <f t="shared" si="279"/>
        <v/>
      </c>
      <c r="K1605">
        <f t="shared" si="280"/>
        <v>53.07</v>
      </c>
      <c r="L1605" t="str">
        <f t="shared" si="281"/>
        <v/>
      </c>
      <c r="AB1605">
        <f t="shared" si="283"/>
        <v>0.63816738816738816</v>
      </c>
      <c r="AC1605">
        <f t="shared" si="284"/>
        <v>63.81673881673882</v>
      </c>
      <c r="AD1605">
        <f t="shared" si="285"/>
        <v>32.54469120967471</v>
      </c>
    </row>
    <row r="1606" spans="1:30" x14ac:dyDescent="0.45">
      <c r="A1606" t="s">
        <v>7805</v>
      </c>
      <c r="B1606">
        <v>52.83</v>
      </c>
      <c r="C1606">
        <f t="shared" si="282"/>
        <v>-0.24000000000000199</v>
      </c>
      <c r="D1606" s="13" t="str">
        <f t="shared" si="275"/>
        <v/>
      </c>
      <c r="E1606" s="11" t="str">
        <f t="shared" si="276"/>
        <v>마</v>
      </c>
      <c r="F1606" s="11" t="str">
        <f t="shared" si="277"/>
        <v>저</v>
      </c>
      <c r="I1606" t="str">
        <f t="shared" si="278"/>
        <v/>
      </c>
      <c r="J1606" t="str">
        <f t="shared" si="279"/>
        <v/>
      </c>
      <c r="K1606" t="str">
        <f t="shared" si="280"/>
        <v/>
      </c>
      <c r="L1606">
        <f t="shared" si="281"/>
        <v>52.83</v>
      </c>
      <c r="AB1606">
        <f t="shared" si="283"/>
        <v>0.99547767100056528</v>
      </c>
      <c r="AC1606">
        <f t="shared" si="284"/>
        <v>99.547767100056532</v>
      </c>
      <c r="AD1606">
        <f t="shared" si="285"/>
        <v>44.870151430205652</v>
      </c>
    </row>
    <row r="1607" spans="1:30" x14ac:dyDescent="0.45">
      <c r="A1607" t="s">
        <v>7803</v>
      </c>
      <c r="B1607">
        <v>52.65</v>
      </c>
      <c r="C1607">
        <f t="shared" si="282"/>
        <v>-0.17999999999999972</v>
      </c>
      <c r="D1607" s="13" t="str">
        <f t="shared" ref="D1607:D1670" si="286">IF(AND(ABS(C1607)&gt;15,ABS(C1606)&lt;15),"변곡점","")</f>
        <v/>
      </c>
      <c r="E1607" s="11" t="str">
        <f t="shared" si="276"/>
        <v>마</v>
      </c>
      <c r="F1607" s="11" t="str">
        <f t="shared" si="277"/>
        <v>저</v>
      </c>
      <c r="I1607" t="str">
        <f t="shared" si="278"/>
        <v/>
      </c>
      <c r="J1607" t="str">
        <f t="shared" si="279"/>
        <v/>
      </c>
      <c r="K1607" t="str">
        <f t="shared" si="280"/>
        <v/>
      </c>
      <c r="L1607">
        <f t="shared" si="281"/>
        <v>52.65</v>
      </c>
      <c r="AB1607">
        <f t="shared" si="283"/>
        <v>0.99659284497444633</v>
      </c>
      <c r="AC1607">
        <f t="shared" si="284"/>
        <v>99.659284497444631</v>
      </c>
      <c r="AD1607">
        <f t="shared" si="285"/>
        <v>44.902225727139324</v>
      </c>
    </row>
    <row r="1608" spans="1:30" x14ac:dyDescent="0.45">
      <c r="A1608" t="s">
        <v>7816</v>
      </c>
      <c r="B1608">
        <v>52.44</v>
      </c>
      <c r="C1608">
        <f t="shared" si="282"/>
        <v>-0.21000000000000085</v>
      </c>
      <c r="D1608" s="13" t="str">
        <f t="shared" si="286"/>
        <v/>
      </c>
      <c r="E1608" s="11" t="str">
        <f t="shared" si="276"/>
        <v>마</v>
      </c>
      <c r="F1608" s="11" t="str">
        <f t="shared" si="277"/>
        <v>저</v>
      </c>
      <c r="I1608" t="str">
        <f t="shared" si="278"/>
        <v/>
      </c>
      <c r="J1608" t="str">
        <f t="shared" si="279"/>
        <v/>
      </c>
      <c r="K1608" t="str">
        <f t="shared" si="280"/>
        <v/>
      </c>
      <c r="L1608">
        <f t="shared" si="281"/>
        <v>52.44</v>
      </c>
      <c r="AB1608">
        <f t="shared" si="283"/>
        <v>0.99601139601139599</v>
      </c>
      <c r="AC1608">
        <f t="shared" si="284"/>
        <v>99.601139601139593</v>
      </c>
      <c r="AD1608">
        <f t="shared" si="285"/>
        <v>44.885506730588695</v>
      </c>
    </row>
    <row r="1609" spans="1:30" x14ac:dyDescent="0.45">
      <c r="A1609" t="s">
        <v>7811</v>
      </c>
      <c r="B1609">
        <v>52.32</v>
      </c>
      <c r="C1609">
        <f t="shared" si="282"/>
        <v>-0.11999999999999744</v>
      </c>
      <c r="D1609" s="13" t="str">
        <f t="shared" si="286"/>
        <v/>
      </c>
      <c r="E1609" s="11" t="str">
        <f t="shared" si="276"/>
        <v>마</v>
      </c>
      <c r="F1609" s="11" t="str">
        <f t="shared" si="277"/>
        <v>저</v>
      </c>
      <c r="I1609" t="str">
        <f t="shared" si="278"/>
        <v/>
      </c>
      <c r="J1609" t="str">
        <f t="shared" si="279"/>
        <v/>
      </c>
      <c r="K1609" t="str">
        <f t="shared" si="280"/>
        <v/>
      </c>
      <c r="L1609">
        <f t="shared" si="281"/>
        <v>52.32</v>
      </c>
      <c r="AB1609">
        <f t="shared" si="283"/>
        <v>0.99771167048054921</v>
      </c>
      <c r="AC1609">
        <f t="shared" si="284"/>
        <v>99.77116704805492</v>
      </c>
      <c r="AD1609">
        <f t="shared" si="285"/>
        <v>44.934369124337259</v>
      </c>
    </row>
    <row r="1610" spans="1:30" x14ac:dyDescent="0.45">
      <c r="A1610" t="s">
        <v>7822</v>
      </c>
      <c r="B1610">
        <v>52.17</v>
      </c>
      <c r="C1610">
        <f t="shared" si="282"/>
        <v>-0.14999999999999858</v>
      </c>
      <c r="D1610" s="13" t="str">
        <f t="shared" si="286"/>
        <v/>
      </c>
      <c r="E1610" s="11" t="str">
        <f t="shared" si="276"/>
        <v>마</v>
      </c>
      <c r="F1610" s="11" t="str">
        <f t="shared" si="277"/>
        <v>저</v>
      </c>
      <c r="I1610" t="str">
        <f t="shared" si="278"/>
        <v/>
      </c>
      <c r="J1610" t="str">
        <f t="shared" si="279"/>
        <v/>
      </c>
      <c r="K1610" t="str">
        <f t="shared" si="280"/>
        <v/>
      </c>
      <c r="L1610">
        <f t="shared" si="281"/>
        <v>52.17</v>
      </c>
      <c r="AB1610">
        <f t="shared" si="283"/>
        <v>0.99713302752293576</v>
      </c>
      <c r="AC1610">
        <f t="shared" si="284"/>
        <v>99.713302752293572</v>
      </c>
      <c r="AD1610">
        <f t="shared" si="285"/>
        <v>44.917749439915298</v>
      </c>
    </row>
    <row r="1611" spans="1:30" x14ac:dyDescent="0.45">
      <c r="A1611" t="s">
        <v>7825</v>
      </c>
      <c r="B1611">
        <v>52.17</v>
      </c>
      <c r="C1611">
        <f t="shared" si="282"/>
        <v>0</v>
      </c>
      <c r="D1611" s="13" t="str">
        <f t="shared" si="286"/>
        <v/>
      </c>
      <c r="E1611" s="11" t="str">
        <f t="shared" si="276"/>
        <v>마</v>
      </c>
      <c r="F1611" s="11" t="str">
        <f t="shared" si="277"/>
        <v>저</v>
      </c>
      <c r="I1611" t="str">
        <f t="shared" si="278"/>
        <v/>
      </c>
      <c r="J1611" t="str">
        <f t="shared" si="279"/>
        <v/>
      </c>
      <c r="K1611" t="str">
        <f t="shared" si="280"/>
        <v/>
      </c>
      <c r="L1611">
        <f t="shared" si="281"/>
        <v>52.17</v>
      </c>
      <c r="AB1611">
        <f t="shared" si="283"/>
        <v>1</v>
      </c>
      <c r="AC1611">
        <f t="shared" si="284"/>
        <v>100</v>
      </c>
      <c r="AD1611">
        <f t="shared" si="285"/>
        <v>45</v>
      </c>
    </row>
    <row r="1612" spans="1:30" x14ac:dyDescent="0.45">
      <c r="A1612" t="s">
        <v>7826</v>
      </c>
      <c r="B1612">
        <v>51.99</v>
      </c>
      <c r="C1612">
        <f t="shared" si="282"/>
        <v>-0.17999999999999972</v>
      </c>
      <c r="D1612" s="13" t="str">
        <f t="shared" si="286"/>
        <v/>
      </c>
      <c r="E1612" s="11" t="str">
        <f t="shared" si="276"/>
        <v>마</v>
      </c>
      <c r="F1612" s="11" t="str">
        <f t="shared" si="277"/>
        <v>저</v>
      </c>
      <c r="I1612" t="str">
        <f t="shared" si="278"/>
        <v/>
      </c>
      <c r="J1612" t="str">
        <f t="shared" si="279"/>
        <v/>
      </c>
      <c r="K1612" t="str">
        <f t="shared" si="280"/>
        <v/>
      </c>
      <c r="L1612">
        <f t="shared" si="281"/>
        <v>51.99</v>
      </c>
      <c r="AB1612">
        <f t="shared" si="283"/>
        <v>0.99654974123059226</v>
      </c>
      <c r="AC1612">
        <f t="shared" si="284"/>
        <v>99.654974123059219</v>
      </c>
      <c r="AD1612">
        <f t="shared" si="285"/>
        <v>44.900986654704276</v>
      </c>
    </row>
    <row r="1613" spans="1:30" x14ac:dyDescent="0.45">
      <c r="A1613" t="s">
        <v>7833</v>
      </c>
      <c r="B1613">
        <v>51.84</v>
      </c>
      <c r="C1613">
        <f t="shared" si="282"/>
        <v>-0.14999999999999858</v>
      </c>
      <c r="D1613" s="13" t="str">
        <f t="shared" si="286"/>
        <v/>
      </c>
      <c r="E1613" s="11" t="str">
        <f t="shared" si="276"/>
        <v>마</v>
      </c>
      <c r="F1613" s="11" t="str">
        <f t="shared" si="277"/>
        <v>저</v>
      </c>
      <c r="I1613" t="str">
        <f t="shared" si="278"/>
        <v/>
      </c>
      <c r="J1613" t="str">
        <f t="shared" si="279"/>
        <v/>
      </c>
      <c r="K1613" t="str">
        <f t="shared" si="280"/>
        <v/>
      </c>
      <c r="L1613">
        <f t="shared" si="281"/>
        <v>51.84</v>
      </c>
      <c r="AB1613">
        <f t="shared" si="283"/>
        <v>0.9971148297749568</v>
      </c>
      <c r="AC1613">
        <f t="shared" si="284"/>
        <v>99.711482977495677</v>
      </c>
      <c r="AD1613">
        <f t="shared" si="285"/>
        <v>44.917226611307356</v>
      </c>
    </row>
    <row r="1614" spans="1:30" x14ac:dyDescent="0.45">
      <c r="A1614" t="s">
        <v>7836</v>
      </c>
      <c r="B1614">
        <v>51.69</v>
      </c>
      <c r="C1614">
        <f t="shared" si="282"/>
        <v>-0.15000000000000568</v>
      </c>
      <c r="D1614" s="13" t="str">
        <f t="shared" si="286"/>
        <v/>
      </c>
      <c r="E1614" s="11" t="str">
        <f t="shared" si="276"/>
        <v>마</v>
      </c>
      <c r="F1614" s="11" t="str">
        <f t="shared" si="277"/>
        <v>저</v>
      </c>
      <c r="I1614" t="str">
        <f t="shared" si="278"/>
        <v/>
      </c>
      <c r="J1614" t="str">
        <f t="shared" si="279"/>
        <v/>
      </c>
      <c r="K1614" t="str">
        <f t="shared" si="280"/>
        <v/>
      </c>
      <c r="L1614">
        <f t="shared" si="281"/>
        <v>51.69</v>
      </c>
      <c r="AB1614">
        <f t="shared" si="283"/>
        <v>0.9971064814814814</v>
      </c>
      <c r="AC1614">
        <f t="shared" si="284"/>
        <v>99.710648148148138</v>
      </c>
      <c r="AD1614">
        <f t="shared" si="285"/>
        <v>44.916986758299466</v>
      </c>
    </row>
    <row r="1615" spans="1:30" x14ac:dyDescent="0.45">
      <c r="A1615" t="s">
        <v>7841</v>
      </c>
      <c r="B1615">
        <v>51.69</v>
      </c>
      <c r="C1615">
        <f t="shared" si="282"/>
        <v>0</v>
      </c>
      <c r="D1615" s="13" t="str">
        <f t="shared" si="286"/>
        <v/>
      </c>
      <c r="E1615" s="11" t="str">
        <f t="shared" si="276"/>
        <v>마</v>
      </c>
      <c r="F1615" s="11" t="str">
        <f t="shared" si="277"/>
        <v>저</v>
      </c>
      <c r="I1615" t="str">
        <f t="shared" si="278"/>
        <v/>
      </c>
      <c r="J1615" t="str">
        <f t="shared" si="279"/>
        <v/>
      </c>
      <c r="K1615" t="str">
        <f t="shared" si="280"/>
        <v/>
      </c>
      <c r="L1615">
        <f t="shared" si="281"/>
        <v>51.69</v>
      </c>
      <c r="AB1615">
        <f t="shared" si="283"/>
        <v>1</v>
      </c>
      <c r="AC1615">
        <f t="shared" si="284"/>
        <v>100</v>
      </c>
      <c r="AD1615">
        <f t="shared" si="285"/>
        <v>45</v>
      </c>
    </row>
    <row r="1616" spans="1:30" x14ac:dyDescent="0.45">
      <c r="A1616" t="s">
        <v>7845</v>
      </c>
      <c r="B1616">
        <v>51.75</v>
      </c>
      <c r="C1616">
        <f t="shared" si="282"/>
        <v>6.0000000000002274E-2</v>
      </c>
      <c r="D1616" s="13" t="str">
        <f t="shared" si="286"/>
        <v/>
      </c>
      <c r="E1616" s="11" t="str">
        <f t="shared" si="276"/>
        <v>마</v>
      </c>
      <c r="F1616" s="11" t="str">
        <f t="shared" si="277"/>
        <v>저</v>
      </c>
      <c r="I1616" t="str">
        <f t="shared" si="278"/>
        <v/>
      </c>
      <c r="J1616" t="str">
        <f t="shared" si="279"/>
        <v/>
      </c>
      <c r="K1616" t="str">
        <f t="shared" si="280"/>
        <v/>
      </c>
      <c r="L1616">
        <f t="shared" si="281"/>
        <v>51.75</v>
      </c>
      <c r="AB1616">
        <f t="shared" si="283"/>
        <v>1.0011607661056297</v>
      </c>
      <c r="AC1616">
        <f t="shared" si="284"/>
        <v>100.11607661056297</v>
      </c>
      <c r="AD1616">
        <f t="shared" si="285"/>
        <v>45.033234207127201</v>
      </c>
    </row>
    <row r="1617" spans="1:30" x14ac:dyDescent="0.45">
      <c r="A1617" t="s">
        <v>7849</v>
      </c>
      <c r="B1617">
        <v>51.45</v>
      </c>
      <c r="C1617">
        <f t="shared" si="282"/>
        <v>-0.29999999999999716</v>
      </c>
      <c r="D1617" s="13" t="str">
        <f t="shared" si="286"/>
        <v/>
      </c>
      <c r="E1617" s="11" t="str">
        <f t="shared" si="276"/>
        <v>마</v>
      </c>
      <c r="F1617" s="11" t="str">
        <f t="shared" si="277"/>
        <v>저</v>
      </c>
      <c r="I1617" t="str">
        <f t="shared" si="278"/>
        <v/>
      </c>
      <c r="J1617" t="str">
        <f t="shared" si="279"/>
        <v/>
      </c>
      <c r="K1617" t="str">
        <f t="shared" si="280"/>
        <v/>
      </c>
      <c r="L1617">
        <f t="shared" si="281"/>
        <v>51.45</v>
      </c>
      <c r="AB1617">
        <f t="shared" si="283"/>
        <v>0.99420289855072475</v>
      </c>
      <c r="AC1617">
        <f t="shared" si="284"/>
        <v>99.420289855072468</v>
      </c>
      <c r="AD1617">
        <f t="shared" si="285"/>
        <v>44.833442970578567</v>
      </c>
    </row>
    <row r="1618" spans="1:30" x14ac:dyDescent="0.45">
      <c r="A1618" t="s">
        <v>7852</v>
      </c>
      <c r="B1618">
        <v>51.39</v>
      </c>
      <c r="C1618">
        <f t="shared" si="282"/>
        <v>-6.0000000000002274E-2</v>
      </c>
      <c r="D1618" s="13" t="str">
        <f t="shared" si="286"/>
        <v/>
      </c>
      <c r="E1618" s="11" t="str">
        <f t="shared" si="276"/>
        <v>마</v>
      </c>
      <c r="F1618" s="11" t="str">
        <f t="shared" si="277"/>
        <v>저</v>
      </c>
      <c r="I1618" t="str">
        <f t="shared" si="278"/>
        <v/>
      </c>
      <c r="J1618" t="str">
        <f t="shared" si="279"/>
        <v/>
      </c>
      <c r="K1618" t="str">
        <f t="shared" si="280"/>
        <v/>
      </c>
      <c r="L1618">
        <f t="shared" si="281"/>
        <v>51.39</v>
      </c>
      <c r="AB1618">
        <f t="shared" si="283"/>
        <v>0.99883381924198245</v>
      </c>
      <c r="AC1618">
        <f t="shared" si="284"/>
        <v>99.883381924198247</v>
      </c>
      <c r="AD1618">
        <f t="shared" si="285"/>
        <v>44.966571894392011</v>
      </c>
    </row>
    <row r="1619" spans="1:30" x14ac:dyDescent="0.45">
      <c r="A1619" t="s">
        <v>7856</v>
      </c>
      <c r="B1619">
        <v>51.24</v>
      </c>
      <c r="C1619">
        <f t="shared" si="282"/>
        <v>-0.14999999999999858</v>
      </c>
      <c r="D1619" s="13" t="str">
        <f t="shared" si="286"/>
        <v/>
      </c>
      <c r="E1619" s="11" t="str">
        <f t="shared" si="276"/>
        <v>마</v>
      </c>
      <c r="F1619" s="11" t="str">
        <f t="shared" si="277"/>
        <v>저</v>
      </c>
      <c r="I1619" t="str">
        <f t="shared" si="278"/>
        <v/>
      </c>
      <c r="J1619" t="str">
        <f t="shared" si="279"/>
        <v/>
      </c>
      <c r="K1619" t="str">
        <f t="shared" si="280"/>
        <v/>
      </c>
      <c r="L1619">
        <f t="shared" si="281"/>
        <v>51.24</v>
      </c>
      <c r="AB1619">
        <f t="shared" si="283"/>
        <v>0.99708114419147698</v>
      </c>
      <c r="AC1619">
        <f t="shared" si="284"/>
        <v>99.708114419147691</v>
      </c>
      <c r="AD1619">
        <f t="shared" si="285"/>
        <v>44.916258785858702</v>
      </c>
    </row>
    <row r="1620" spans="1:30" x14ac:dyDescent="0.45">
      <c r="A1620" t="s">
        <v>7860</v>
      </c>
      <c r="B1620">
        <v>51.24</v>
      </c>
      <c r="C1620">
        <f t="shared" si="282"/>
        <v>0</v>
      </c>
      <c r="D1620" s="13" t="str">
        <f t="shared" si="286"/>
        <v/>
      </c>
      <c r="E1620" s="11" t="str">
        <f t="shared" si="276"/>
        <v>마</v>
      </c>
      <c r="F1620" s="11" t="str">
        <f t="shared" si="277"/>
        <v>저</v>
      </c>
      <c r="I1620" t="str">
        <f t="shared" si="278"/>
        <v/>
      </c>
      <c r="J1620" t="str">
        <f t="shared" si="279"/>
        <v/>
      </c>
      <c r="K1620" t="str">
        <f t="shared" si="280"/>
        <v/>
      </c>
      <c r="L1620">
        <f t="shared" si="281"/>
        <v>51.24</v>
      </c>
      <c r="AB1620">
        <f t="shared" si="283"/>
        <v>1</v>
      </c>
      <c r="AC1620">
        <f t="shared" si="284"/>
        <v>100</v>
      </c>
      <c r="AD1620">
        <f t="shared" si="285"/>
        <v>45</v>
      </c>
    </row>
    <row r="1621" spans="1:30" x14ac:dyDescent="0.45">
      <c r="A1621" t="s">
        <v>7861</v>
      </c>
      <c r="B1621">
        <v>51.18</v>
      </c>
      <c r="C1621">
        <f t="shared" si="282"/>
        <v>-6.0000000000002274E-2</v>
      </c>
      <c r="D1621" s="13" t="str">
        <f t="shared" si="286"/>
        <v/>
      </c>
      <c r="E1621" s="11" t="str">
        <f t="shared" si="276"/>
        <v>마</v>
      </c>
      <c r="F1621" s="11" t="str">
        <f t="shared" si="277"/>
        <v>저</v>
      </c>
      <c r="I1621" t="str">
        <f t="shared" si="278"/>
        <v/>
      </c>
      <c r="J1621" t="str">
        <f t="shared" si="279"/>
        <v/>
      </c>
      <c r="K1621" t="str">
        <f t="shared" si="280"/>
        <v/>
      </c>
      <c r="L1621">
        <f t="shared" si="281"/>
        <v>51.18</v>
      </c>
      <c r="AB1621">
        <f t="shared" si="283"/>
        <v>0.99882903981264637</v>
      </c>
      <c r="AC1621">
        <f t="shared" si="284"/>
        <v>99.882903981264633</v>
      </c>
      <c r="AD1621">
        <f t="shared" si="285"/>
        <v>44.966434813732477</v>
      </c>
    </row>
    <row r="1622" spans="1:30" x14ac:dyDescent="0.45">
      <c r="A1622" t="s">
        <v>7869</v>
      </c>
      <c r="B1622">
        <v>50.97</v>
      </c>
      <c r="C1622">
        <f t="shared" si="282"/>
        <v>-0.21000000000000085</v>
      </c>
      <c r="D1622" s="13" t="str">
        <f t="shared" si="286"/>
        <v/>
      </c>
      <c r="E1622" s="11" t="str">
        <f t="shared" si="276"/>
        <v>마</v>
      </c>
      <c r="F1622" s="11" t="str">
        <f t="shared" si="277"/>
        <v>저</v>
      </c>
      <c r="I1622" t="str">
        <f t="shared" si="278"/>
        <v/>
      </c>
      <c r="J1622" t="str">
        <f t="shared" si="279"/>
        <v/>
      </c>
      <c r="K1622" t="str">
        <f t="shared" si="280"/>
        <v/>
      </c>
      <c r="L1622">
        <f t="shared" si="281"/>
        <v>50.97</v>
      </c>
      <c r="AB1622">
        <f t="shared" si="283"/>
        <v>0.99589683470105506</v>
      </c>
      <c r="AC1622">
        <f t="shared" si="284"/>
        <v>99.589683470105513</v>
      </c>
      <c r="AD1622">
        <f t="shared" si="285"/>
        <v>44.882211485586986</v>
      </c>
    </row>
    <row r="1623" spans="1:30" x14ac:dyDescent="0.45">
      <c r="A1623" t="s">
        <v>7864</v>
      </c>
      <c r="B1623">
        <v>50.79</v>
      </c>
      <c r="C1623">
        <f t="shared" si="282"/>
        <v>-0.17999999999999972</v>
      </c>
      <c r="D1623" s="13" t="str">
        <f t="shared" si="286"/>
        <v/>
      </c>
      <c r="E1623" s="11" t="str">
        <f t="shared" si="276"/>
        <v>마</v>
      </c>
      <c r="F1623" s="11" t="str">
        <f t="shared" si="277"/>
        <v>저</v>
      </c>
      <c r="I1623" t="str">
        <f t="shared" si="278"/>
        <v/>
      </c>
      <c r="J1623" t="str">
        <f t="shared" si="279"/>
        <v/>
      </c>
      <c r="K1623" t="str">
        <f t="shared" si="280"/>
        <v/>
      </c>
      <c r="L1623">
        <f t="shared" si="281"/>
        <v>50.79</v>
      </c>
      <c r="AB1623">
        <f t="shared" si="283"/>
        <v>0.9964685108887581</v>
      </c>
      <c r="AC1623">
        <f t="shared" si="284"/>
        <v>99.646851088875806</v>
      </c>
      <c r="AD1623">
        <f t="shared" si="285"/>
        <v>44.898651439111333</v>
      </c>
    </row>
    <row r="1624" spans="1:30" x14ac:dyDescent="0.45">
      <c r="A1624" t="s">
        <v>7879</v>
      </c>
      <c r="B1624">
        <v>50.49</v>
      </c>
      <c r="C1624">
        <f t="shared" si="282"/>
        <v>-0.29999999999999716</v>
      </c>
      <c r="D1624" s="13" t="str">
        <f t="shared" si="286"/>
        <v/>
      </c>
      <c r="E1624" s="11" t="str">
        <f t="shared" si="276"/>
        <v>마</v>
      </c>
      <c r="F1624" s="11" t="str">
        <f t="shared" si="277"/>
        <v>저</v>
      </c>
      <c r="I1624" t="str">
        <f t="shared" si="278"/>
        <v/>
      </c>
      <c r="J1624" t="str">
        <f t="shared" si="279"/>
        <v/>
      </c>
      <c r="K1624" t="str">
        <f t="shared" si="280"/>
        <v/>
      </c>
      <c r="L1624">
        <f t="shared" si="281"/>
        <v>50.49</v>
      </c>
      <c r="AB1624">
        <f t="shared" si="283"/>
        <v>0.9940933254577673</v>
      </c>
      <c r="AC1624">
        <f t="shared" si="284"/>
        <v>99.409332545776735</v>
      </c>
      <c r="AD1624">
        <f t="shared" si="285"/>
        <v>44.830285509644924</v>
      </c>
    </row>
    <row r="1625" spans="1:30" x14ac:dyDescent="0.45">
      <c r="A1625" t="s">
        <v>7873</v>
      </c>
      <c r="B1625">
        <v>49.95</v>
      </c>
      <c r="C1625">
        <f t="shared" si="282"/>
        <v>-0.53999999999999915</v>
      </c>
      <c r="D1625" s="13" t="str">
        <f t="shared" si="286"/>
        <v/>
      </c>
      <c r="E1625" s="11" t="str">
        <f t="shared" si="276"/>
        <v>마</v>
      </c>
      <c r="F1625" s="11" t="str">
        <f t="shared" si="277"/>
        <v>저</v>
      </c>
      <c r="I1625" t="str">
        <f t="shared" si="278"/>
        <v/>
      </c>
      <c r="J1625" t="str">
        <f t="shared" si="279"/>
        <v/>
      </c>
      <c r="K1625" t="str">
        <f t="shared" si="280"/>
        <v/>
      </c>
      <c r="L1625">
        <f t="shared" si="281"/>
        <v>49.95</v>
      </c>
      <c r="AB1625">
        <f t="shared" si="283"/>
        <v>0.98930481283422467</v>
      </c>
      <c r="AC1625">
        <f t="shared" si="284"/>
        <v>98.930481283422466</v>
      </c>
      <c r="AD1625">
        <f t="shared" si="285"/>
        <v>44.691961142600142</v>
      </c>
    </row>
    <row r="1626" spans="1:30" x14ac:dyDescent="0.45">
      <c r="A1626" t="s">
        <v>7884</v>
      </c>
      <c r="B1626">
        <v>70.739999999999995</v>
      </c>
      <c r="C1626">
        <f t="shared" si="282"/>
        <v>20.789999999999992</v>
      </c>
      <c r="D1626" s="13" t="str">
        <f t="shared" si="286"/>
        <v>변곡점</v>
      </c>
      <c r="E1626" s="11" t="str">
        <f t="shared" si="276"/>
        <v>플</v>
      </c>
      <c r="F1626" s="11" t="str">
        <f t="shared" si="277"/>
        <v>고</v>
      </c>
      <c r="I1626">
        <f t="shared" si="278"/>
        <v>70.739999999999995</v>
      </c>
      <c r="J1626" t="str">
        <f t="shared" si="279"/>
        <v/>
      </c>
      <c r="K1626" t="str">
        <f t="shared" si="280"/>
        <v/>
      </c>
      <c r="L1626" t="str">
        <f t="shared" si="281"/>
        <v/>
      </c>
      <c r="AB1626">
        <f t="shared" si="283"/>
        <v>1.416216216216216</v>
      </c>
      <c r="AC1626">
        <f t="shared" si="284"/>
        <v>141.62162162162159</v>
      </c>
      <c r="AD1626">
        <f t="shared" si="285"/>
        <v>54.773822108360427</v>
      </c>
    </row>
    <row r="1627" spans="1:30" x14ac:dyDescent="0.45">
      <c r="A1627" t="s">
        <v>7883</v>
      </c>
      <c r="B1627">
        <v>82.05</v>
      </c>
      <c r="C1627">
        <f t="shared" si="282"/>
        <v>11.310000000000002</v>
      </c>
      <c r="D1627" s="13" t="str">
        <f t="shared" si="286"/>
        <v/>
      </c>
      <c r="E1627" s="11" t="str">
        <f t="shared" ref="E1627:E1690" si="287">IF(D1627="변곡점",IF(E1626="마","플","마"),E1626)</f>
        <v>플</v>
      </c>
      <c r="F1627" s="11" t="str">
        <f t="shared" ref="F1627:F1690" si="288">IF(ABS(C1627)&gt;15,"고","저")</f>
        <v>저</v>
      </c>
      <c r="I1627" t="str">
        <f t="shared" si="278"/>
        <v/>
      </c>
      <c r="J1627">
        <f t="shared" si="279"/>
        <v>82.05</v>
      </c>
      <c r="K1627" t="str">
        <f t="shared" si="280"/>
        <v/>
      </c>
      <c r="L1627" t="str">
        <f t="shared" si="281"/>
        <v/>
      </c>
      <c r="AB1627">
        <f t="shared" si="283"/>
        <v>1.1598812553011026</v>
      </c>
      <c r="AC1627">
        <f t="shared" si="284"/>
        <v>115.98812553011027</v>
      </c>
      <c r="AD1627">
        <f t="shared" si="285"/>
        <v>49.23349406166146</v>
      </c>
    </row>
    <row r="1628" spans="1:30" x14ac:dyDescent="0.45">
      <c r="A1628" t="s">
        <v>7895</v>
      </c>
      <c r="B1628">
        <v>83.07</v>
      </c>
      <c r="C1628">
        <f t="shared" si="282"/>
        <v>1.019999999999996</v>
      </c>
      <c r="D1628" s="13" t="str">
        <f t="shared" si="286"/>
        <v/>
      </c>
      <c r="E1628" s="11" t="str">
        <f t="shared" si="287"/>
        <v>플</v>
      </c>
      <c r="F1628" s="11" t="str">
        <f t="shared" si="288"/>
        <v>저</v>
      </c>
      <c r="I1628" t="str">
        <f t="shared" si="278"/>
        <v/>
      </c>
      <c r="J1628">
        <f t="shared" si="279"/>
        <v>83.07</v>
      </c>
      <c r="K1628" t="str">
        <f t="shared" si="280"/>
        <v/>
      </c>
      <c r="L1628" t="str">
        <f t="shared" si="281"/>
        <v/>
      </c>
      <c r="AB1628">
        <f t="shared" si="283"/>
        <v>1.0124314442413163</v>
      </c>
      <c r="AC1628">
        <f t="shared" si="284"/>
        <v>101.24314442413163</v>
      </c>
      <c r="AD1628">
        <f t="shared" si="285"/>
        <v>45.35393018262257</v>
      </c>
    </row>
    <row r="1629" spans="1:30" x14ac:dyDescent="0.45">
      <c r="A1629" t="s">
        <v>7892</v>
      </c>
      <c r="B1629">
        <v>81.66</v>
      </c>
      <c r="C1629">
        <f t="shared" si="282"/>
        <v>-1.4099999999999966</v>
      </c>
      <c r="D1629" s="13" t="str">
        <f t="shared" si="286"/>
        <v/>
      </c>
      <c r="E1629" s="11" t="str">
        <f t="shared" si="287"/>
        <v>플</v>
      </c>
      <c r="F1629" s="11" t="str">
        <f t="shared" si="288"/>
        <v>저</v>
      </c>
      <c r="I1629" t="str">
        <f t="shared" si="278"/>
        <v/>
      </c>
      <c r="J1629">
        <f t="shared" si="279"/>
        <v>81.66</v>
      </c>
      <c r="K1629" t="str">
        <f t="shared" si="280"/>
        <v/>
      </c>
      <c r="L1629" t="str">
        <f t="shared" si="281"/>
        <v/>
      </c>
      <c r="AB1629">
        <f t="shared" si="283"/>
        <v>0.98302636330805349</v>
      </c>
      <c r="AC1629">
        <f t="shared" si="284"/>
        <v>98.302636330805342</v>
      </c>
      <c r="AD1629">
        <f t="shared" si="285"/>
        <v>44.509590989724344</v>
      </c>
    </row>
    <row r="1630" spans="1:30" x14ac:dyDescent="0.45">
      <c r="A1630" t="s">
        <v>7910</v>
      </c>
      <c r="B1630">
        <v>52.98</v>
      </c>
      <c r="C1630">
        <f t="shared" si="282"/>
        <v>-28.68</v>
      </c>
      <c r="D1630" s="13" t="str">
        <f t="shared" si="286"/>
        <v>변곡점</v>
      </c>
      <c r="E1630" s="11" t="str">
        <f t="shared" si="287"/>
        <v>마</v>
      </c>
      <c r="F1630" s="11" t="str">
        <f t="shared" si="288"/>
        <v>고</v>
      </c>
      <c r="I1630" t="str">
        <f t="shared" si="278"/>
        <v/>
      </c>
      <c r="J1630" t="str">
        <f t="shared" si="279"/>
        <v/>
      </c>
      <c r="K1630">
        <f t="shared" si="280"/>
        <v>52.98</v>
      </c>
      <c r="L1630" t="str">
        <f t="shared" si="281"/>
        <v/>
      </c>
      <c r="AB1630">
        <f t="shared" si="283"/>
        <v>0.64878765613519473</v>
      </c>
      <c r="AC1630">
        <f t="shared" si="284"/>
        <v>64.878765613519477</v>
      </c>
      <c r="AD1630">
        <f t="shared" si="285"/>
        <v>32.975009438903747</v>
      </c>
    </row>
    <row r="1631" spans="1:30" x14ac:dyDescent="0.45">
      <c r="A1631" t="s">
        <v>7905</v>
      </c>
      <c r="B1631">
        <v>52.71</v>
      </c>
      <c r="C1631">
        <f t="shared" si="282"/>
        <v>-0.26999999999999602</v>
      </c>
      <c r="D1631" s="13" t="str">
        <f t="shared" si="286"/>
        <v/>
      </c>
      <c r="E1631" s="11" t="str">
        <f t="shared" si="287"/>
        <v>마</v>
      </c>
      <c r="F1631" s="11" t="str">
        <f t="shared" si="288"/>
        <v>저</v>
      </c>
      <c r="I1631" t="str">
        <f t="shared" si="278"/>
        <v/>
      </c>
      <c r="J1631" t="str">
        <f t="shared" si="279"/>
        <v/>
      </c>
      <c r="K1631" t="str">
        <f t="shared" si="280"/>
        <v/>
      </c>
      <c r="L1631">
        <f t="shared" si="281"/>
        <v>52.71</v>
      </c>
      <c r="AB1631">
        <f t="shared" si="283"/>
        <v>0.99490373725934322</v>
      </c>
      <c r="AC1631">
        <f t="shared" si="284"/>
        <v>99.490373725934319</v>
      </c>
      <c r="AD1631">
        <f t="shared" si="285"/>
        <v>44.853630174892807</v>
      </c>
    </row>
    <row r="1632" spans="1:30" x14ac:dyDescent="0.45">
      <c r="A1632" t="s">
        <v>7918</v>
      </c>
      <c r="B1632">
        <v>52.68</v>
      </c>
      <c r="C1632">
        <f t="shared" si="282"/>
        <v>-3.0000000000001137E-2</v>
      </c>
      <c r="D1632" s="13" t="str">
        <f t="shared" si="286"/>
        <v/>
      </c>
      <c r="E1632" s="11" t="str">
        <f t="shared" si="287"/>
        <v>마</v>
      </c>
      <c r="F1632" s="11" t="str">
        <f t="shared" si="288"/>
        <v>저</v>
      </c>
      <c r="I1632" t="str">
        <f t="shared" si="278"/>
        <v/>
      </c>
      <c r="J1632" t="str">
        <f t="shared" si="279"/>
        <v/>
      </c>
      <c r="K1632" t="str">
        <f t="shared" si="280"/>
        <v/>
      </c>
      <c r="L1632">
        <f t="shared" si="281"/>
        <v>52.68</v>
      </c>
      <c r="AB1632">
        <f t="shared" si="283"/>
        <v>0.99943084803642568</v>
      </c>
      <c r="AC1632">
        <f t="shared" si="284"/>
        <v>99.943084803642563</v>
      </c>
      <c r="AD1632">
        <f t="shared" si="285"/>
        <v>44.983690356400359</v>
      </c>
    </row>
    <row r="1633" spans="1:30" x14ac:dyDescent="0.45">
      <c r="A1633" t="s">
        <v>7912</v>
      </c>
      <c r="B1633">
        <v>52.53</v>
      </c>
      <c r="C1633">
        <f t="shared" si="282"/>
        <v>-0.14999999999999858</v>
      </c>
      <c r="D1633" s="13" t="str">
        <f t="shared" si="286"/>
        <v/>
      </c>
      <c r="E1633" s="11" t="str">
        <f t="shared" si="287"/>
        <v>마</v>
      </c>
      <c r="F1633" s="11" t="str">
        <f t="shared" si="288"/>
        <v>저</v>
      </c>
      <c r="I1633" t="str">
        <f t="shared" si="278"/>
        <v/>
      </c>
      <c r="J1633" t="str">
        <f t="shared" si="279"/>
        <v/>
      </c>
      <c r="K1633" t="str">
        <f t="shared" si="280"/>
        <v/>
      </c>
      <c r="L1633">
        <f t="shared" si="281"/>
        <v>52.53</v>
      </c>
      <c r="AB1633">
        <f t="shared" si="283"/>
        <v>0.99715261958997725</v>
      </c>
      <c r="AC1633">
        <f t="shared" si="284"/>
        <v>99.715261958997729</v>
      </c>
      <c r="AD1633">
        <f t="shared" si="285"/>
        <v>44.918312317234324</v>
      </c>
    </row>
    <row r="1634" spans="1:30" x14ac:dyDescent="0.45">
      <c r="A1634" t="s">
        <v>7922</v>
      </c>
      <c r="B1634">
        <v>52.41</v>
      </c>
      <c r="C1634">
        <f t="shared" si="282"/>
        <v>-0.12000000000000455</v>
      </c>
      <c r="D1634" s="13" t="str">
        <f t="shared" si="286"/>
        <v/>
      </c>
      <c r="E1634" s="11" t="str">
        <f t="shared" si="287"/>
        <v>마</v>
      </c>
      <c r="F1634" s="11" t="str">
        <f t="shared" si="288"/>
        <v>저</v>
      </c>
      <c r="I1634" t="str">
        <f t="shared" si="278"/>
        <v/>
      </c>
      <c r="J1634" t="str">
        <f t="shared" si="279"/>
        <v/>
      </c>
      <c r="K1634" t="str">
        <f t="shared" si="280"/>
        <v/>
      </c>
      <c r="L1634">
        <f t="shared" si="281"/>
        <v>52.41</v>
      </c>
      <c r="AB1634">
        <f t="shared" si="283"/>
        <v>0.99771559109080521</v>
      </c>
      <c r="AC1634">
        <f t="shared" si="284"/>
        <v>99.771559109080528</v>
      </c>
      <c r="AD1634">
        <f t="shared" si="285"/>
        <v>44.934481698639836</v>
      </c>
    </row>
    <row r="1635" spans="1:30" x14ac:dyDescent="0.45">
      <c r="A1635" t="s">
        <v>7924</v>
      </c>
      <c r="B1635">
        <v>52.26</v>
      </c>
      <c r="C1635">
        <f t="shared" si="282"/>
        <v>-0.14999999999999858</v>
      </c>
      <c r="D1635" s="13" t="str">
        <f t="shared" si="286"/>
        <v/>
      </c>
      <c r="E1635" s="11" t="str">
        <f t="shared" si="287"/>
        <v>마</v>
      </c>
      <c r="F1635" s="11" t="str">
        <f t="shared" si="288"/>
        <v>저</v>
      </c>
      <c r="I1635" t="str">
        <f t="shared" si="278"/>
        <v/>
      </c>
      <c r="J1635" t="str">
        <f t="shared" si="279"/>
        <v/>
      </c>
      <c r="K1635" t="str">
        <f t="shared" si="280"/>
        <v/>
      </c>
      <c r="L1635">
        <f t="shared" si="281"/>
        <v>52.26</v>
      </c>
      <c r="AB1635">
        <f t="shared" si="283"/>
        <v>0.99713795077275336</v>
      </c>
      <c r="AC1635">
        <f t="shared" si="284"/>
        <v>99.713795077275336</v>
      </c>
      <c r="AD1635">
        <f t="shared" si="285"/>
        <v>44.917890885224629</v>
      </c>
    </row>
    <row r="1636" spans="1:30" x14ac:dyDescent="0.45">
      <c r="A1636" t="s">
        <v>7920</v>
      </c>
      <c r="B1636">
        <v>52.23</v>
      </c>
      <c r="C1636">
        <f t="shared" si="282"/>
        <v>-3.0000000000001137E-2</v>
      </c>
      <c r="D1636" s="13" t="str">
        <f t="shared" si="286"/>
        <v/>
      </c>
      <c r="E1636" s="11" t="str">
        <f t="shared" si="287"/>
        <v>마</v>
      </c>
      <c r="F1636" s="11" t="str">
        <f t="shared" si="288"/>
        <v>저</v>
      </c>
      <c r="I1636" t="str">
        <f t="shared" si="278"/>
        <v/>
      </c>
      <c r="J1636" t="str">
        <f t="shared" si="279"/>
        <v/>
      </c>
      <c r="K1636" t="str">
        <f t="shared" si="280"/>
        <v/>
      </c>
      <c r="L1636">
        <f t="shared" si="281"/>
        <v>52.23</v>
      </c>
      <c r="AB1636">
        <f t="shared" si="283"/>
        <v>0.99942594718714117</v>
      </c>
      <c r="AC1636">
        <f t="shared" si="284"/>
        <v>99.942594718714119</v>
      </c>
      <c r="AD1636">
        <f t="shared" si="285"/>
        <v>44.983549877135012</v>
      </c>
    </row>
    <row r="1637" spans="1:30" x14ac:dyDescent="0.45">
      <c r="A1637" t="s">
        <v>7928</v>
      </c>
      <c r="B1637">
        <v>52.26</v>
      </c>
      <c r="C1637">
        <f t="shared" si="282"/>
        <v>3.0000000000001137E-2</v>
      </c>
      <c r="D1637" s="13" t="str">
        <f t="shared" si="286"/>
        <v/>
      </c>
      <c r="E1637" s="11" t="str">
        <f t="shared" si="287"/>
        <v>마</v>
      </c>
      <c r="F1637" s="11" t="str">
        <f t="shared" si="288"/>
        <v>저</v>
      </c>
      <c r="I1637" t="str">
        <f t="shared" si="278"/>
        <v/>
      </c>
      <c r="J1637" t="str">
        <f t="shared" si="279"/>
        <v/>
      </c>
      <c r="K1637" t="str">
        <f t="shared" si="280"/>
        <v/>
      </c>
      <c r="L1637">
        <f t="shared" si="281"/>
        <v>52.26</v>
      </c>
      <c r="AB1637">
        <f t="shared" si="283"/>
        <v>1.0005743825387707</v>
      </c>
      <c r="AC1637">
        <f t="shared" si="284"/>
        <v>100.05743825387708</v>
      </c>
      <c r="AD1637">
        <f t="shared" si="285"/>
        <v>45.016450122864988</v>
      </c>
    </row>
    <row r="1638" spans="1:30" x14ac:dyDescent="0.45">
      <c r="A1638" t="s">
        <v>7933</v>
      </c>
      <c r="B1638">
        <v>52.11</v>
      </c>
      <c r="C1638">
        <f t="shared" si="282"/>
        <v>-0.14999999999999858</v>
      </c>
      <c r="D1638" s="13" t="str">
        <f t="shared" si="286"/>
        <v/>
      </c>
      <c r="E1638" s="11" t="str">
        <f t="shared" si="287"/>
        <v>마</v>
      </c>
      <c r="F1638" s="11" t="str">
        <f t="shared" si="288"/>
        <v>저</v>
      </c>
      <c r="I1638" t="str">
        <f t="shared" si="278"/>
        <v/>
      </c>
      <c r="J1638" t="str">
        <f t="shared" si="279"/>
        <v/>
      </c>
      <c r="K1638" t="str">
        <f t="shared" si="280"/>
        <v/>
      </c>
      <c r="L1638">
        <f t="shared" si="281"/>
        <v>52.11</v>
      </c>
      <c r="AB1638">
        <f t="shared" si="283"/>
        <v>0.99712973593570609</v>
      </c>
      <c r="AC1638">
        <f t="shared" si="284"/>
        <v>99.712973593570609</v>
      </c>
      <c r="AD1638">
        <f t="shared" si="285"/>
        <v>44.917654871997065</v>
      </c>
    </row>
    <row r="1639" spans="1:30" x14ac:dyDescent="0.45">
      <c r="A1639" t="s">
        <v>7946</v>
      </c>
      <c r="B1639">
        <v>51.75</v>
      </c>
      <c r="C1639">
        <f t="shared" si="282"/>
        <v>-0.35999999999999943</v>
      </c>
      <c r="D1639" s="13" t="str">
        <f t="shared" si="286"/>
        <v/>
      </c>
      <c r="E1639" s="11" t="str">
        <f t="shared" si="287"/>
        <v>마</v>
      </c>
      <c r="F1639" s="11" t="str">
        <f t="shared" si="288"/>
        <v>저</v>
      </c>
      <c r="I1639" t="str">
        <f t="shared" si="278"/>
        <v/>
      </c>
      <c r="J1639" t="str">
        <f t="shared" si="279"/>
        <v/>
      </c>
      <c r="K1639" t="str">
        <f t="shared" si="280"/>
        <v/>
      </c>
      <c r="L1639">
        <f t="shared" si="281"/>
        <v>51.75</v>
      </c>
      <c r="AB1639">
        <f t="shared" si="283"/>
        <v>0.99309153713298792</v>
      </c>
      <c r="AC1639">
        <f t="shared" si="284"/>
        <v>99.309153713298798</v>
      </c>
      <c r="AD1639">
        <f t="shared" si="285"/>
        <v>44.801401906227795</v>
      </c>
    </row>
    <row r="1640" spans="1:30" x14ac:dyDescent="0.45">
      <c r="A1640" t="s">
        <v>7939</v>
      </c>
      <c r="B1640">
        <v>51.84</v>
      </c>
      <c r="C1640">
        <f t="shared" si="282"/>
        <v>9.0000000000003411E-2</v>
      </c>
      <c r="D1640" s="13" t="str">
        <f t="shared" si="286"/>
        <v/>
      </c>
      <c r="E1640" s="11" t="str">
        <f t="shared" si="287"/>
        <v>마</v>
      </c>
      <c r="F1640" s="11" t="str">
        <f t="shared" si="288"/>
        <v>저</v>
      </c>
      <c r="I1640" t="str">
        <f t="shared" si="278"/>
        <v/>
      </c>
      <c r="J1640" t="str">
        <f t="shared" si="279"/>
        <v/>
      </c>
      <c r="K1640" t="str">
        <f t="shared" si="280"/>
        <v/>
      </c>
      <c r="L1640">
        <f t="shared" si="281"/>
        <v>51.84</v>
      </c>
      <c r="AB1640">
        <f t="shared" si="283"/>
        <v>1.0017391304347827</v>
      </c>
      <c r="AC1640">
        <f t="shared" si="284"/>
        <v>100.17391304347827</v>
      </c>
      <c r="AD1640">
        <f t="shared" si="285"/>
        <v>45.049779118242306</v>
      </c>
    </row>
    <row r="1641" spans="1:30" x14ac:dyDescent="0.45">
      <c r="A1641" t="s">
        <v>7952</v>
      </c>
      <c r="B1641">
        <v>51.69</v>
      </c>
      <c r="C1641">
        <f t="shared" si="282"/>
        <v>-0.15000000000000568</v>
      </c>
      <c r="D1641" s="13" t="str">
        <f t="shared" si="286"/>
        <v/>
      </c>
      <c r="E1641" s="11" t="str">
        <f t="shared" si="287"/>
        <v>마</v>
      </c>
      <c r="F1641" s="11" t="str">
        <f t="shared" si="288"/>
        <v>저</v>
      </c>
      <c r="I1641" t="str">
        <f t="shared" si="278"/>
        <v/>
      </c>
      <c r="J1641" t="str">
        <f t="shared" si="279"/>
        <v/>
      </c>
      <c r="K1641" t="str">
        <f t="shared" si="280"/>
        <v/>
      </c>
      <c r="L1641">
        <f t="shared" si="281"/>
        <v>51.69</v>
      </c>
      <c r="AB1641">
        <f t="shared" si="283"/>
        <v>0.9971064814814814</v>
      </c>
      <c r="AC1641">
        <f t="shared" si="284"/>
        <v>99.710648148148138</v>
      </c>
      <c r="AD1641">
        <f t="shared" si="285"/>
        <v>44.916986758299466</v>
      </c>
    </row>
    <row r="1642" spans="1:30" x14ac:dyDescent="0.45">
      <c r="A1642" t="s">
        <v>7954</v>
      </c>
      <c r="B1642">
        <v>51.75</v>
      </c>
      <c r="C1642">
        <f t="shared" si="282"/>
        <v>6.0000000000002274E-2</v>
      </c>
      <c r="D1642" s="13" t="str">
        <f t="shared" si="286"/>
        <v/>
      </c>
      <c r="E1642" s="11" t="str">
        <f t="shared" si="287"/>
        <v>마</v>
      </c>
      <c r="F1642" s="11" t="str">
        <f t="shared" si="288"/>
        <v>저</v>
      </c>
      <c r="I1642" t="str">
        <f t="shared" si="278"/>
        <v/>
      </c>
      <c r="J1642" t="str">
        <f t="shared" si="279"/>
        <v/>
      </c>
      <c r="K1642" t="str">
        <f t="shared" si="280"/>
        <v/>
      </c>
      <c r="L1642">
        <f t="shared" si="281"/>
        <v>51.75</v>
      </c>
      <c r="AB1642">
        <f t="shared" si="283"/>
        <v>1.0011607661056297</v>
      </c>
      <c r="AC1642">
        <f t="shared" si="284"/>
        <v>100.11607661056297</v>
      </c>
      <c r="AD1642">
        <f t="shared" si="285"/>
        <v>45.033234207127201</v>
      </c>
    </row>
    <row r="1643" spans="1:30" x14ac:dyDescent="0.45">
      <c r="A1643" t="s">
        <v>7953</v>
      </c>
      <c r="B1643">
        <v>51.54</v>
      </c>
      <c r="C1643">
        <f t="shared" si="282"/>
        <v>-0.21000000000000085</v>
      </c>
      <c r="D1643" s="13" t="str">
        <f t="shared" si="286"/>
        <v/>
      </c>
      <c r="E1643" s="11" t="str">
        <f t="shared" si="287"/>
        <v>마</v>
      </c>
      <c r="F1643" s="11" t="str">
        <f t="shared" si="288"/>
        <v>저</v>
      </c>
      <c r="I1643" t="str">
        <f t="shared" si="278"/>
        <v/>
      </c>
      <c r="J1643" t="str">
        <f t="shared" si="279"/>
        <v/>
      </c>
      <c r="K1643" t="str">
        <f t="shared" si="280"/>
        <v/>
      </c>
      <c r="L1643">
        <f t="shared" si="281"/>
        <v>51.54</v>
      </c>
      <c r="AB1643">
        <f t="shared" si="283"/>
        <v>0.99594202898550721</v>
      </c>
      <c r="AC1643">
        <f t="shared" si="284"/>
        <v>99.594202898550719</v>
      </c>
      <c r="AD1643">
        <f t="shared" si="285"/>
        <v>44.883511500441628</v>
      </c>
    </row>
    <row r="1644" spans="1:30" x14ac:dyDescent="0.45">
      <c r="A1644" t="s">
        <v>7957</v>
      </c>
      <c r="B1644">
        <v>51.6</v>
      </c>
      <c r="C1644">
        <f t="shared" si="282"/>
        <v>6.0000000000002274E-2</v>
      </c>
      <c r="D1644" s="13" t="str">
        <f t="shared" si="286"/>
        <v/>
      </c>
      <c r="E1644" s="11" t="str">
        <f t="shared" si="287"/>
        <v>마</v>
      </c>
      <c r="F1644" s="11" t="str">
        <f t="shared" si="288"/>
        <v>저</v>
      </c>
      <c r="I1644" t="str">
        <f t="shared" si="278"/>
        <v/>
      </c>
      <c r="J1644" t="str">
        <f t="shared" si="279"/>
        <v/>
      </c>
      <c r="K1644" t="str">
        <f t="shared" si="280"/>
        <v/>
      </c>
      <c r="L1644">
        <f t="shared" si="281"/>
        <v>51.6</v>
      </c>
      <c r="AB1644">
        <f t="shared" si="283"/>
        <v>1.0011641443538999</v>
      </c>
      <c r="AC1644">
        <f t="shared" si="284"/>
        <v>100.11641443538998</v>
      </c>
      <c r="AD1644">
        <f t="shared" si="285"/>
        <v>45.033330874374556</v>
      </c>
    </row>
    <row r="1645" spans="1:30" x14ac:dyDescent="0.45">
      <c r="A1645" t="s">
        <v>7960</v>
      </c>
      <c r="B1645">
        <v>51.42</v>
      </c>
      <c r="C1645">
        <f t="shared" si="282"/>
        <v>-0.17999999999999972</v>
      </c>
      <c r="D1645" s="13" t="str">
        <f t="shared" si="286"/>
        <v/>
      </c>
      <c r="E1645" s="11" t="str">
        <f t="shared" si="287"/>
        <v>마</v>
      </c>
      <c r="F1645" s="11" t="str">
        <f t="shared" si="288"/>
        <v>저</v>
      </c>
      <c r="I1645" t="str">
        <f t="shared" si="278"/>
        <v/>
      </c>
      <c r="J1645" t="str">
        <f t="shared" si="279"/>
        <v/>
      </c>
      <c r="K1645" t="str">
        <f t="shared" si="280"/>
        <v/>
      </c>
      <c r="L1645">
        <f t="shared" si="281"/>
        <v>51.42</v>
      </c>
      <c r="AB1645">
        <f t="shared" si="283"/>
        <v>0.99651162790697678</v>
      </c>
      <c r="AC1645">
        <f t="shared" si="284"/>
        <v>99.651162790697683</v>
      </c>
      <c r="AD1645">
        <f t="shared" si="285"/>
        <v>44.899890993811553</v>
      </c>
    </row>
    <row r="1646" spans="1:30" x14ac:dyDescent="0.45">
      <c r="A1646" t="s">
        <v>7973</v>
      </c>
      <c r="B1646">
        <v>51.36</v>
      </c>
      <c r="C1646">
        <f t="shared" si="282"/>
        <v>-6.0000000000002274E-2</v>
      </c>
      <c r="D1646" s="13" t="str">
        <f t="shared" si="286"/>
        <v/>
      </c>
      <c r="E1646" s="11" t="str">
        <f t="shared" si="287"/>
        <v>마</v>
      </c>
      <c r="F1646" s="11" t="str">
        <f t="shared" si="288"/>
        <v>저</v>
      </c>
      <c r="I1646" t="str">
        <f t="shared" si="278"/>
        <v/>
      </c>
      <c r="J1646" t="str">
        <f t="shared" si="279"/>
        <v/>
      </c>
      <c r="K1646" t="str">
        <f t="shared" si="280"/>
        <v/>
      </c>
      <c r="L1646">
        <f t="shared" si="281"/>
        <v>51.36</v>
      </c>
      <c r="AB1646">
        <f t="shared" si="283"/>
        <v>0.99883313885647607</v>
      </c>
      <c r="AC1646">
        <f t="shared" si="284"/>
        <v>99.88331388564761</v>
      </c>
      <c r="AD1646">
        <f t="shared" si="285"/>
        <v>44.966552380032397</v>
      </c>
    </row>
    <row r="1647" spans="1:30" x14ac:dyDescent="0.45">
      <c r="A1647" t="s">
        <v>7967</v>
      </c>
      <c r="B1647">
        <v>51.24</v>
      </c>
      <c r="C1647">
        <f t="shared" si="282"/>
        <v>-0.11999999999999744</v>
      </c>
      <c r="D1647" s="13" t="str">
        <f t="shared" si="286"/>
        <v/>
      </c>
      <c r="E1647" s="11" t="str">
        <f t="shared" si="287"/>
        <v>마</v>
      </c>
      <c r="F1647" s="11" t="str">
        <f t="shared" si="288"/>
        <v>저</v>
      </c>
      <c r="I1647" t="str">
        <f t="shared" si="278"/>
        <v/>
      </c>
      <c r="J1647" t="str">
        <f t="shared" si="279"/>
        <v/>
      </c>
      <c r="K1647" t="str">
        <f t="shared" si="280"/>
        <v/>
      </c>
      <c r="L1647">
        <f t="shared" si="281"/>
        <v>51.24</v>
      </c>
      <c r="AB1647">
        <f t="shared" si="283"/>
        <v>0.99766355140186924</v>
      </c>
      <c r="AC1647">
        <f t="shared" si="284"/>
        <v>99.766355140186931</v>
      </c>
      <c r="AD1647">
        <f t="shared" si="285"/>
        <v>44.932987422938801</v>
      </c>
    </row>
    <row r="1648" spans="1:30" x14ac:dyDescent="0.45">
      <c r="A1648" t="s">
        <v>7982</v>
      </c>
      <c r="B1648">
        <v>51.24</v>
      </c>
      <c r="C1648">
        <f t="shared" si="282"/>
        <v>0</v>
      </c>
      <c r="D1648" s="13" t="str">
        <f t="shared" si="286"/>
        <v/>
      </c>
      <c r="E1648" s="11" t="str">
        <f t="shared" si="287"/>
        <v>마</v>
      </c>
      <c r="F1648" s="11" t="str">
        <f t="shared" si="288"/>
        <v>저</v>
      </c>
      <c r="I1648" t="str">
        <f t="shared" si="278"/>
        <v/>
      </c>
      <c r="J1648" t="str">
        <f t="shared" si="279"/>
        <v/>
      </c>
      <c r="K1648" t="str">
        <f t="shared" si="280"/>
        <v/>
      </c>
      <c r="L1648">
        <f t="shared" si="281"/>
        <v>51.24</v>
      </c>
      <c r="AB1648">
        <f t="shared" si="283"/>
        <v>1</v>
      </c>
      <c r="AC1648">
        <f t="shared" si="284"/>
        <v>100</v>
      </c>
      <c r="AD1648">
        <f t="shared" si="285"/>
        <v>45</v>
      </c>
    </row>
    <row r="1649" spans="1:30" x14ac:dyDescent="0.45">
      <c r="A1649" t="s">
        <v>7978</v>
      </c>
      <c r="B1649">
        <v>51.18</v>
      </c>
      <c r="C1649">
        <f t="shared" si="282"/>
        <v>-6.0000000000002274E-2</v>
      </c>
      <c r="D1649" s="13" t="str">
        <f t="shared" si="286"/>
        <v/>
      </c>
      <c r="E1649" s="11" t="str">
        <f t="shared" si="287"/>
        <v>마</v>
      </c>
      <c r="F1649" s="11" t="str">
        <f t="shared" si="288"/>
        <v>저</v>
      </c>
      <c r="I1649" t="str">
        <f t="shared" si="278"/>
        <v/>
      </c>
      <c r="J1649" t="str">
        <f t="shared" si="279"/>
        <v/>
      </c>
      <c r="K1649" t="str">
        <f t="shared" si="280"/>
        <v/>
      </c>
      <c r="L1649">
        <f t="shared" si="281"/>
        <v>51.18</v>
      </c>
      <c r="AB1649">
        <f t="shared" si="283"/>
        <v>0.99882903981264637</v>
      </c>
      <c r="AC1649">
        <f t="shared" si="284"/>
        <v>99.882903981264633</v>
      </c>
      <c r="AD1649">
        <f t="shared" si="285"/>
        <v>44.966434813732477</v>
      </c>
    </row>
    <row r="1650" spans="1:30" x14ac:dyDescent="0.45">
      <c r="A1650" t="s">
        <v>7985</v>
      </c>
      <c r="B1650">
        <v>51.09</v>
      </c>
      <c r="C1650">
        <f t="shared" si="282"/>
        <v>-8.9999999999996305E-2</v>
      </c>
      <c r="D1650" s="13" t="str">
        <f t="shared" si="286"/>
        <v/>
      </c>
      <c r="E1650" s="11" t="str">
        <f t="shared" si="287"/>
        <v>마</v>
      </c>
      <c r="F1650" s="11" t="str">
        <f t="shared" si="288"/>
        <v>저</v>
      </c>
      <c r="I1650" t="str">
        <f t="shared" si="278"/>
        <v/>
      </c>
      <c r="J1650" t="str">
        <f t="shared" si="279"/>
        <v/>
      </c>
      <c r="K1650" t="str">
        <f t="shared" si="280"/>
        <v/>
      </c>
      <c r="L1650">
        <f t="shared" si="281"/>
        <v>51.09</v>
      </c>
      <c r="AB1650">
        <f t="shared" si="283"/>
        <v>0.99824150058616656</v>
      </c>
      <c r="AC1650">
        <f t="shared" si="284"/>
        <v>99.824150058616652</v>
      </c>
      <c r="AD1650">
        <f t="shared" si="285"/>
        <v>44.94957838246787</v>
      </c>
    </row>
    <row r="1651" spans="1:30" x14ac:dyDescent="0.45">
      <c r="A1651" t="s">
        <v>7987</v>
      </c>
      <c r="B1651">
        <v>50.88</v>
      </c>
      <c r="C1651">
        <f t="shared" si="282"/>
        <v>-0.21000000000000085</v>
      </c>
      <c r="D1651" s="13" t="str">
        <f t="shared" si="286"/>
        <v/>
      </c>
      <c r="E1651" s="11" t="str">
        <f t="shared" si="287"/>
        <v>마</v>
      </c>
      <c r="F1651" s="11" t="str">
        <f t="shared" si="288"/>
        <v>저</v>
      </c>
      <c r="I1651" t="str">
        <f t="shared" si="278"/>
        <v/>
      </c>
      <c r="J1651" t="str">
        <f t="shared" si="279"/>
        <v/>
      </c>
      <c r="K1651" t="str">
        <f t="shared" si="280"/>
        <v/>
      </c>
      <c r="L1651">
        <f t="shared" si="281"/>
        <v>50.88</v>
      </c>
      <c r="AB1651">
        <f t="shared" si="283"/>
        <v>0.9958896065766295</v>
      </c>
      <c r="AC1651">
        <f t="shared" si="284"/>
        <v>99.588960657662952</v>
      </c>
      <c r="AD1651">
        <f t="shared" si="285"/>
        <v>44.882003562936212</v>
      </c>
    </row>
    <row r="1652" spans="1:30" x14ac:dyDescent="0.45">
      <c r="A1652" t="s">
        <v>7988</v>
      </c>
      <c r="B1652">
        <v>50.94</v>
      </c>
      <c r="C1652">
        <f t="shared" si="282"/>
        <v>5.9999999999995168E-2</v>
      </c>
      <c r="D1652" s="13" t="str">
        <f t="shared" si="286"/>
        <v/>
      </c>
      <c r="E1652" s="11" t="str">
        <f t="shared" si="287"/>
        <v>마</v>
      </c>
      <c r="F1652" s="11" t="str">
        <f t="shared" si="288"/>
        <v>저</v>
      </c>
      <c r="I1652" t="str">
        <f t="shared" si="278"/>
        <v/>
      </c>
      <c r="J1652" t="str">
        <f t="shared" si="279"/>
        <v/>
      </c>
      <c r="K1652" t="str">
        <f t="shared" si="280"/>
        <v/>
      </c>
      <c r="L1652">
        <f t="shared" si="281"/>
        <v>50.94</v>
      </c>
      <c r="AB1652">
        <f t="shared" si="283"/>
        <v>1.0011792452830188</v>
      </c>
      <c r="AC1652">
        <f t="shared" si="284"/>
        <v>100.11792452830188</v>
      </c>
      <c r="AD1652">
        <f t="shared" si="285"/>
        <v>45.033762977537528</v>
      </c>
    </row>
    <row r="1653" spans="1:30" x14ac:dyDescent="0.45">
      <c r="A1653" t="s">
        <v>7993</v>
      </c>
      <c r="B1653">
        <v>50.85</v>
      </c>
      <c r="C1653">
        <f t="shared" si="282"/>
        <v>-8.9999999999996305E-2</v>
      </c>
      <c r="D1653" s="13" t="str">
        <f t="shared" si="286"/>
        <v/>
      </c>
      <c r="E1653" s="11" t="str">
        <f t="shared" si="287"/>
        <v>마</v>
      </c>
      <c r="F1653" s="11" t="str">
        <f t="shared" si="288"/>
        <v>저</v>
      </c>
      <c r="I1653" t="str">
        <f t="shared" si="278"/>
        <v/>
      </c>
      <c r="J1653" t="str">
        <f t="shared" si="279"/>
        <v/>
      </c>
      <c r="K1653" t="str">
        <f t="shared" si="280"/>
        <v/>
      </c>
      <c r="L1653">
        <f t="shared" si="281"/>
        <v>50.85</v>
      </c>
      <c r="AB1653">
        <f t="shared" si="283"/>
        <v>0.99823321554770328</v>
      </c>
      <c r="AC1653">
        <f t="shared" si="284"/>
        <v>99.823321554770331</v>
      </c>
      <c r="AD1653">
        <f t="shared" si="285"/>
        <v>44.949340614869563</v>
      </c>
    </row>
    <row r="1654" spans="1:30" x14ac:dyDescent="0.45">
      <c r="A1654" t="s">
        <v>7994</v>
      </c>
      <c r="B1654">
        <v>50.79</v>
      </c>
      <c r="C1654">
        <f t="shared" si="282"/>
        <v>-6.0000000000002274E-2</v>
      </c>
      <c r="D1654" s="13" t="str">
        <f t="shared" si="286"/>
        <v/>
      </c>
      <c r="E1654" s="11" t="str">
        <f t="shared" si="287"/>
        <v>마</v>
      </c>
      <c r="F1654" s="11" t="str">
        <f t="shared" si="288"/>
        <v>저</v>
      </c>
      <c r="I1654" t="str">
        <f t="shared" si="278"/>
        <v/>
      </c>
      <c r="J1654" t="str">
        <f t="shared" si="279"/>
        <v/>
      </c>
      <c r="K1654" t="str">
        <f t="shared" si="280"/>
        <v/>
      </c>
      <c r="L1654">
        <f t="shared" si="281"/>
        <v>50.79</v>
      </c>
      <c r="AB1654">
        <f t="shared" si="283"/>
        <v>0.99882005899705006</v>
      </c>
      <c r="AC1654">
        <f t="shared" si="284"/>
        <v>99.882005899705007</v>
      </c>
      <c r="AD1654">
        <f t="shared" si="285"/>
        <v>44.966177229718014</v>
      </c>
    </row>
    <row r="1655" spans="1:30" x14ac:dyDescent="0.45">
      <c r="A1655" t="s">
        <v>8010</v>
      </c>
      <c r="B1655">
        <v>50.64</v>
      </c>
      <c r="C1655">
        <f t="shared" si="282"/>
        <v>-0.14999999999999858</v>
      </c>
      <c r="D1655" s="13" t="str">
        <f t="shared" si="286"/>
        <v/>
      </c>
      <c r="E1655" s="11" t="str">
        <f t="shared" si="287"/>
        <v>마</v>
      </c>
      <c r="F1655" s="11" t="str">
        <f t="shared" si="288"/>
        <v>저</v>
      </c>
      <c r="I1655" t="str">
        <f t="shared" si="278"/>
        <v/>
      </c>
      <c r="J1655" t="str">
        <f t="shared" si="279"/>
        <v/>
      </c>
      <c r="K1655" t="str">
        <f t="shared" si="280"/>
        <v/>
      </c>
      <c r="L1655">
        <f t="shared" si="281"/>
        <v>50.64</v>
      </c>
      <c r="AB1655">
        <f t="shared" si="283"/>
        <v>0.99704666272888365</v>
      </c>
      <c r="AC1655">
        <f t="shared" si="284"/>
        <v>99.70466627288836</v>
      </c>
      <c r="AD1655">
        <f t="shared" si="285"/>
        <v>44.915268060123594</v>
      </c>
    </row>
    <row r="1656" spans="1:30" x14ac:dyDescent="0.45">
      <c r="A1656" t="s">
        <v>8002</v>
      </c>
      <c r="B1656">
        <v>50.58</v>
      </c>
      <c r="C1656">
        <f t="shared" si="282"/>
        <v>-6.0000000000002274E-2</v>
      </c>
      <c r="D1656" s="13" t="str">
        <f t="shared" si="286"/>
        <v/>
      </c>
      <c r="E1656" s="11" t="str">
        <f t="shared" si="287"/>
        <v>마</v>
      </c>
      <c r="F1656" s="11" t="str">
        <f t="shared" si="288"/>
        <v>저</v>
      </c>
      <c r="I1656" t="str">
        <f t="shared" si="278"/>
        <v/>
      </c>
      <c r="J1656" t="str">
        <f t="shared" si="279"/>
        <v/>
      </c>
      <c r="K1656" t="str">
        <f t="shared" si="280"/>
        <v/>
      </c>
      <c r="L1656">
        <f t="shared" si="281"/>
        <v>50.58</v>
      </c>
      <c r="AB1656">
        <f t="shared" si="283"/>
        <v>0.99881516587677721</v>
      </c>
      <c r="AC1656">
        <f t="shared" si="284"/>
        <v>99.881516587677723</v>
      </c>
      <c r="AD1656">
        <f t="shared" si="285"/>
        <v>44.966036886305673</v>
      </c>
    </row>
    <row r="1657" spans="1:30" x14ac:dyDescent="0.45">
      <c r="A1657" t="s">
        <v>8015</v>
      </c>
      <c r="B1657">
        <v>50.58</v>
      </c>
      <c r="C1657">
        <f t="shared" si="282"/>
        <v>0</v>
      </c>
      <c r="D1657" s="13" t="str">
        <f t="shared" si="286"/>
        <v/>
      </c>
      <c r="E1657" s="11" t="str">
        <f t="shared" si="287"/>
        <v>마</v>
      </c>
      <c r="F1657" s="11" t="str">
        <f t="shared" si="288"/>
        <v>저</v>
      </c>
      <c r="I1657" t="str">
        <f t="shared" si="278"/>
        <v/>
      </c>
      <c r="J1657" t="str">
        <f t="shared" si="279"/>
        <v/>
      </c>
      <c r="K1657" t="str">
        <f t="shared" si="280"/>
        <v/>
      </c>
      <c r="L1657">
        <f t="shared" si="281"/>
        <v>50.58</v>
      </c>
      <c r="AB1657">
        <f t="shared" si="283"/>
        <v>1</v>
      </c>
      <c r="AC1657">
        <f t="shared" si="284"/>
        <v>100</v>
      </c>
      <c r="AD1657">
        <f t="shared" si="285"/>
        <v>45</v>
      </c>
    </row>
    <row r="1658" spans="1:30" x14ac:dyDescent="0.45">
      <c r="A1658" t="s">
        <v>8018</v>
      </c>
      <c r="B1658">
        <v>50.4</v>
      </c>
      <c r="C1658">
        <f t="shared" si="282"/>
        <v>-0.17999999999999972</v>
      </c>
      <c r="D1658" s="13" t="str">
        <f t="shared" si="286"/>
        <v/>
      </c>
      <c r="E1658" s="11" t="str">
        <f t="shared" si="287"/>
        <v>마</v>
      </c>
      <c r="F1658" s="11" t="str">
        <f t="shared" si="288"/>
        <v>저</v>
      </c>
      <c r="I1658" t="str">
        <f t="shared" si="278"/>
        <v/>
      </c>
      <c r="J1658" t="str">
        <f t="shared" si="279"/>
        <v/>
      </c>
      <c r="K1658" t="str">
        <f t="shared" si="280"/>
        <v/>
      </c>
      <c r="L1658">
        <f t="shared" si="281"/>
        <v>50.4</v>
      </c>
      <c r="AB1658">
        <f t="shared" si="283"/>
        <v>0.99644128113879005</v>
      </c>
      <c r="AC1658">
        <f t="shared" si="284"/>
        <v>99.644128113879006</v>
      </c>
      <c r="AD1658">
        <f t="shared" si="285"/>
        <v>44.897868593887708</v>
      </c>
    </row>
    <row r="1659" spans="1:30" x14ac:dyDescent="0.45">
      <c r="A1659" t="s">
        <v>8020</v>
      </c>
      <c r="B1659">
        <v>50.34</v>
      </c>
      <c r="C1659">
        <f t="shared" si="282"/>
        <v>-5.9999999999995168E-2</v>
      </c>
      <c r="D1659" s="13" t="str">
        <f t="shared" si="286"/>
        <v/>
      </c>
      <c r="E1659" s="11" t="str">
        <f t="shared" si="287"/>
        <v>마</v>
      </c>
      <c r="F1659" s="11" t="str">
        <f t="shared" si="288"/>
        <v>저</v>
      </c>
      <c r="I1659" t="str">
        <f t="shared" si="278"/>
        <v/>
      </c>
      <c r="J1659" t="str">
        <f t="shared" si="279"/>
        <v/>
      </c>
      <c r="K1659" t="str">
        <f t="shared" si="280"/>
        <v/>
      </c>
      <c r="L1659">
        <f t="shared" si="281"/>
        <v>50.34</v>
      </c>
      <c r="AB1659">
        <f t="shared" si="283"/>
        <v>0.99880952380952392</v>
      </c>
      <c r="AC1659">
        <f t="shared" si="284"/>
        <v>99.880952380952394</v>
      </c>
      <c r="AD1659">
        <f t="shared" si="285"/>
        <v>44.965875060906356</v>
      </c>
    </row>
    <row r="1660" spans="1:30" x14ac:dyDescent="0.45">
      <c r="A1660" t="s">
        <v>8025</v>
      </c>
      <c r="B1660">
        <v>50.25</v>
      </c>
      <c r="C1660">
        <f t="shared" si="282"/>
        <v>-9.0000000000003411E-2</v>
      </c>
      <c r="D1660" s="13" t="str">
        <f t="shared" si="286"/>
        <v/>
      </c>
      <c r="E1660" s="11" t="str">
        <f t="shared" si="287"/>
        <v>마</v>
      </c>
      <c r="F1660" s="11" t="str">
        <f t="shared" si="288"/>
        <v>저</v>
      </c>
      <c r="I1660" t="str">
        <f t="shared" si="278"/>
        <v/>
      </c>
      <c r="J1660" t="str">
        <f t="shared" si="279"/>
        <v/>
      </c>
      <c r="K1660" t="str">
        <f t="shared" si="280"/>
        <v/>
      </c>
      <c r="L1660">
        <f t="shared" si="281"/>
        <v>50.25</v>
      </c>
      <c r="AB1660">
        <f t="shared" si="283"/>
        <v>0.99821215733015489</v>
      </c>
      <c r="AC1660">
        <f t="shared" si="284"/>
        <v>99.821215733015492</v>
      </c>
      <c r="AD1660">
        <f t="shared" si="285"/>
        <v>44.948736268215775</v>
      </c>
    </row>
    <row r="1661" spans="1:30" x14ac:dyDescent="0.45">
      <c r="A1661" t="s">
        <v>8024</v>
      </c>
      <c r="B1661">
        <v>50.16</v>
      </c>
      <c r="C1661">
        <f t="shared" si="282"/>
        <v>-9.0000000000003411E-2</v>
      </c>
      <c r="D1661" s="13" t="str">
        <f t="shared" si="286"/>
        <v/>
      </c>
      <c r="E1661" s="11" t="str">
        <f t="shared" si="287"/>
        <v>마</v>
      </c>
      <c r="F1661" s="11" t="str">
        <f t="shared" si="288"/>
        <v>저</v>
      </c>
      <c r="I1661" t="str">
        <f t="shared" si="278"/>
        <v/>
      </c>
      <c r="J1661" t="str">
        <f t="shared" si="279"/>
        <v/>
      </c>
      <c r="K1661" t="str">
        <f t="shared" si="280"/>
        <v/>
      </c>
      <c r="L1661">
        <f t="shared" si="281"/>
        <v>50.16</v>
      </c>
      <c r="AB1661">
        <f t="shared" si="283"/>
        <v>0.99820895522388053</v>
      </c>
      <c r="AC1661">
        <f t="shared" si="284"/>
        <v>99.820895522388057</v>
      </c>
      <c r="AD1661">
        <f t="shared" si="285"/>
        <v>44.948644370329276</v>
      </c>
    </row>
    <row r="1662" spans="1:30" x14ac:dyDescent="0.45">
      <c r="A1662" t="s">
        <v>8031</v>
      </c>
      <c r="B1662">
        <v>50.19</v>
      </c>
      <c r="C1662">
        <f t="shared" si="282"/>
        <v>3.0000000000001137E-2</v>
      </c>
      <c r="D1662" s="13" t="str">
        <f t="shared" si="286"/>
        <v/>
      </c>
      <c r="E1662" s="11" t="str">
        <f t="shared" si="287"/>
        <v>마</v>
      </c>
      <c r="F1662" s="11" t="str">
        <f t="shared" si="288"/>
        <v>저</v>
      </c>
      <c r="I1662" t="str">
        <f t="shared" si="278"/>
        <v/>
      </c>
      <c r="J1662" t="str">
        <f t="shared" si="279"/>
        <v/>
      </c>
      <c r="K1662" t="str">
        <f t="shared" si="280"/>
        <v/>
      </c>
      <c r="L1662">
        <f t="shared" si="281"/>
        <v>50.19</v>
      </c>
      <c r="AB1662">
        <f t="shared" si="283"/>
        <v>1.0005980861244019</v>
      </c>
      <c r="AC1662">
        <f t="shared" si="284"/>
        <v>100.05980861244019</v>
      </c>
      <c r="AD1662">
        <f t="shared" si="285"/>
        <v>45.017128782602747</v>
      </c>
    </row>
    <row r="1663" spans="1:30" x14ac:dyDescent="0.45">
      <c r="A1663" t="s">
        <v>8032</v>
      </c>
      <c r="B1663">
        <v>58.17</v>
      </c>
      <c r="C1663">
        <f t="shared" si="282"/>
        <v>7.980000000000004</v>
      </c>
      <c r="D1663" s="13" t="str">
        <f t="shared" si="286"/>
        <v/>
      </c>
      <c r="E1663" s="11" t="str">
        <f t="shared" si="287"/>
        <v>마</v>
      </c>
      <c r="F1663" s="11" t="str">
        <f t="shared" si="288"/>
        <v>저</v>
      </c>
      <c r="I1663" t="str">
        <f t="shared" si="278"/>
        <v/>
      </c>
      <c r="J1663" t="str">
        <f t="shared" si="279"/>
        <v/>
      </c>
      <c r="K1663" t="str">
        <f t="shared" si="280"/>
        <v/>
      </c>
      <c r="L1663">
        <f t="shared" si="281"/>
        <v>58.17</v>
      </c>
      <c r="AB1663">
        <f t="shared" si="283"/>
        <v>1.1589958158995817</v>
      </c>
      <c r="AC1663">
        <f t="shared" si="284"/>
        <v>115.89958158995816</v>
      </c>
      <c r="AD1663">
        <f t="shared" si="285"/>
        <v>49.211853490088608</v>
      </c>
    </row>
    <row r="1664" spans="1:30" x14ac:dyDescent="0.45">
      <c r="A1664" t="s">
        <v>8047</v>
      </c>
      <c r="B1664">
        <v>81.75</v>
      </c>
      <c r="C1664">
        <f t="shared" si="282"/>
        <v>23.58</v>
      </c>
      <c r="D1664" s="13" t="str">
        <f t="shared" si="286"/>
        <v>변곡점</v>
      </c>
      <c r="E1664" s="11" t="str">
        <f t="shared" si="287"/>
        <v>플</v>
      </c>
      <c r="F1664" s="11" t="str">
        <f t="shared" si="288"/>
        <v>고</v>
      </c>
      <c r="I1664">
        <f t="shared" si="278"/>
        <v>81.75</v>
      </c>
      <c r="J1664" t="str">
        <f t="shared" si="279"/>
        <v/>
      </c>
      <c r="K1664" t="str">
        <f t="shared" si="280"/>
        <v/>
      </c>
      <c r="L1664" t="str">
        <f t="shared" si="281"/>
        <v/>
      </c>
      <c r="AB1664">
        <f t="shared" si="283"/>
        <v>1.405363589479113</v>
      </c>
      <c r="AC1664">
        <f t="shared" si="284"/>
        <v>140.53635894791131</v>
      </c>
      <c r="AD1664">
        <f t="shared" si="285"/>
        <v>54.565880681793672</v>
      </c>
    </row>
    <row r="1665" spans="1:30" x14ac:dyDescent="0.45">
      <c r="A1665" t="s">
        <v>8044</v>
      </c>
      <c r="B1665">
        <v>82.35</v>
      </c>
      <c r="C1665">
        <f t="shared" si="282"/>
        <v>0.59999999999999432</v>
      </c>
      <c r="D1665" s="13" t="str">
        <f t="shared" si="286"/>
        <v/>
      </c>
      <c r="E1665" s="11" t="str">
        <f t="shared" si="287"/>
        <v>플</v>
      </c>
      <c r="F1665" s="11" t="str">
        <f t="shared" si="288"/>
        <v>저</v>
      </c>
      <c r="I1665" t="str">
        <f t="shared" si="278"/>
        <v/>
      </c>
      <c r="J1665">
        <f t="shared" si="279"/>
        <v>82.35</v>
      </c>
      <c r="K1665" t="str">
        <f t="shared" si="280"/>
        <v/>
      </c>
      <c r="L1665" t="str">
        <f t="shared" si="281"/>
        <v/>
      </c>
      <c r="AB1665">
        <f t="shared" si="283"/>
        <v>1.0073394495412844</v>
      </c>
      <c r="AC1665">
        <f t="shared" si="284"/>
        <v>100.73394495412845</v>
      </c>
      <c r="AD1665">
        <f t="shared" si="285"/>
        <v>45.209490033616177</v>
      </c>
    </row>
    <row r="1666" spans="1:30" x14ac:dyDescent="0.45">
      <c r="A1666" t="s">
        <v>8049</v>
      </c>
      <c r="B1666">
        <v>83.28</v>
      </c>
      <c r="C1666">
        <f t="shared" si="282"/>
        <v>0.93000000000000682</v>
      </c>
      <c r="D1666" s="13" t="str">
        <f t="shared" si="286"/>
        <v/>
      </c>
      <c r="E1666" s="11" t="str">
        <f t="shared" si="287"/>
        <v>플</v>
      </c>
      <c r="F1666" s="11" t="str">
        <f t="shared" si="288"/>
        <v>저</v>
      </c>
      <c r="I1666" t="str">
        <f t="shared" ref="I1666:I1729" si="289">IF(AND(E1666="플", F1666="고"),$B1666,"")</f>
        <v/>
      </c>
      <c r="J1666">
        <f t="shared" ref="J1666:J1729" si="290">IF(AND(E1666="플", F1666="저"),$B1666,"")</f>
        <v>83.28</v>
      </c>
      <c r="K1666" t="str">
        <f t="shared" ref="K1666:K1729" si="291">IF(AND(E1666="마", F1666="고"),$B1666,"")</f>
        <v/>
      </c>
      <c r="L1666" t="str">
        <f t="shared" ref="L1666:L1729" si="292">IF(AND(E1666="마", F1666="저"),$B1666,"")</f>
        <v/>
      </c>
      <c r="AB1666">
        <f t="shared" si="283"/>
        <v>1.0112932604735885</v>
      </c>
      <c r="AC1666">
        <f t="shared" si="284"/>
        <v>101.12932604735884</v>
      </c>
      <c r="AD1666">
        <f t="shared" si="285"/>
        <v>45.321708114340048</v>
      </c>
    </row>
    <row r="1667" spans="1:30" x14ac:dyDescent="0.45">
      <c r="A1667" t="s">
        <v>8054</v>
      </c>
      <c r="B1667">
        <v>53.28</v>
      </c>
      <c r="C1667">
        <f t="shared" ref="C1667:C1730" si="293">B1667-B1666</f>
        <v>-30</v>
      </c>
      <c r="D1667" s="13" t="str">
        <f t="shared" si="286"/>
        <v>변곡점</v>
      </c>
      <c r="E1667" s="11" t="str">
        <f t="shared" si="287"/>
        <v>마</v>
      </c>
      <c r="F1667" s="11" t="str">
        <f t="shared" si="288"/>
        <v>고</v>
      </c>
      <c r="I1667" t="str">
        <f t="shared" si="289"/>
        <v/>
      </c>
      <c r="J1667" t="str">
        <f t="shared" si="290"/>
        <v/>
      </c>
      <c r="K1667">
        <f t="shared" si="291"/>
        <v>53.28</v>
      </c>
      <c r="L1667" t="str">
        <f t="shared" si="292"/>
        <v/>
      </c>
      <c r="AB1667">
        <f t="shared" ref="AB1667:AB1730" si="294">B1667/B1666</f>
        <v>0.63976945244956773</v>
      </c>
      <c r="AC1667">
        <f t="shared" si="284"/>
        <v>63.976945244956774</v>
      </c>
      <c r="AD1667">
        <f t="shared" si="285"/>
        <v>32.609871061868859</v>
      </c>
    </row>
    <row r="1668" spans="1:30" x14ac:dyDescent="0.45">
      <c r="A1668" t="s">
        <v>8064</v>
      </c>
      <c r="B1668">
        <v>52.8</v>
      </c>
      <c r="C1668">
        <f t="shared" si="293"/>
        <v>-0.48000000000000398</v>
      </c>
      <c r="D1668" s="13" t="str">
        <f t="shared" si="286"/>
        <v/>
      </c>
      <c r="E1668" s="11" t="str">
        <f t="shared" si="287"/>
        <v>마</v>
      </c>
      <c r="F1668" s="11" t="str">
        <f t="shared" si="288"/>
        <v>저</v>
      </c>
      <c r="I1668" t="str">
        <f t="shared" si="289"/>
        <v/>
      </c>
      <c r="J1668" t="str">
        <f t="shared" si="290"/>
        <v/>
      </c>
      <c r="K1668" t="str">
        <f t="shared" si="291"/>
        <v/>
      </c>
      <c r="L1668">
        <f t="shared" si="292"/>
        <v>52.8</v>
      </c>
      <c r="AB1668">
        <f t="shared" si="294"/>
        <v>0.99099099099099086</v>
      </c>
      <c r="AC1668">
        <f t="shared" ref="AC1668:AC1731" si="295">AB1668*100</f>
        <v>99.099099099099092</v>
      </c>
      <c r="AD1668">
        <f t="shared" ref="AD1668:AD1731" si="296">DEGREES(ATAN(AC1668/100))</f>
        <v>44.740744848498615</v>
      </c>
    </row>
    <row r="1669" spans="1:30" x14ac:dyDescent="0.45">
      <c r="A1669" t="s">
        <v>8074</v>
      </c>
      <c r="B1669">
        <v>52.59</v>
      </c>
      <c r="C1669">
        <f t="shared" si="293"/>
        <v>-0.20999999999999375</v>
      </c>
      <c r="D1669" s="13" t="str">
        <f t="shared" si="286"/>
        <v/>
      </c>
      <c r="E1669" s="11" t="str">
        <f t="shared" si="287"/>
        <v>마</v>
      </c>
      <c r="F1669" s="11" t="str">
        <f t="shared" si="288"/>
        <v>저</v>
      </c>
      <c r="I1669" t="str">
        <f t="shared" si="289"/>
        <v/>
      </c>
      <c r="J1669" t="str">
        <f t="shared" si="290"/>
        <v/>
      </c>
      <c r="K1669" t="str">
        <f t="shared" si="291"/>
        <v/>
      </c>
      <c r="L1669">
        <f t="shared" si="292"/>
        <v>52.59</v>
      </c>
      <c r="AB1669">
        <f t="shared" si="294"/>
        <v>0.99602272727272734</v>
      </c>
      <c r="AC1669">
        <f t="shared" si="295"/>
        <v>99.602272727272734</v>
      </c>
      <c r="AD1669">
        <f t="shared" si="296"/>
        <v>44.885832642817334</v>
      </c>
    </row>
    <row r="1670" spans="1:30" x14ac:dyDescent="0.45">
      <c r="A1670" t="s">
        <v>8072</v>
      </c>
      <c r="B1670">
        <v>52.53</v>
      </c>
      <c r="C1670">
        <f t="shared" si="293"/>
        <v>-6.0000000000002274E-2</v>
      </c>
      <c r="D1670" s="13" t="str">
        <f t="shared" si="286"/>
        <v/>
      </c>
      <c r="E1670" s="11" t="str">
        <f t="shared" si="287"/>
        <v>마</v>
      </c>
      <c r="F1670" s="11" t="str">
        <f t="shared" si="288"/>
        <v>저</v>
      </c>
      <c r="I1670" t="str">
        <f t="shared" si="289"/>
        <v/>
      </c>
      <c r="J1670" t="str">
        <f t="shared" si="290"/>
        <v/>
      </c>
      <c r="K1670" t="str">
        <f t="shared" si="291"/>
        <v/>
      </c>
      <c r="L1670">
        <f t="shared" si="292"/>
        <v>52.53</v>
      </c>
      <c r="AB1670">
        <f t="shared" si="294"/>
        <v>0.99885909868796341</v>
      </c>
      <c r="AC1670">
        <f t="shared" si="295"/>
        <v>99.885909868796347</v>
      </c>
      <c r="AD1670">
        <f t="shared" si="296"/>
        <v>44.967296933053063</v>
      </c>
    </row>
    <row r="1671" spans="1:30" x14ac:dyDescent="0.45">
      <c r="A1671" t="s">
        <v>8077</v>
      </c>
      <c r="B1671">
        <v>52.38</v>
      </c>
      <c r="C1671">
        <f t="shared" si="293"/>
        <v>-0.14999999999999858</v>
      </c>
      <c r="D1671" s="13" t="str">
        <f t="shared" ref="D1671:D1734" si="297">IF(AND(ABS(C1671)&gt;15,ABS(C1670)&lt;15),"변곡점","")</f>
        <v/>
      </c>
      <c r="E1671" s="11" t="str">
        <f t="shared" si="287"/>
        <v>마</v>
      </c>
      <c r="F1671" s="11" t="str">
        <f t="shared" si="288"/>
        <v>저</v>
      </c>
      <c r="I1671" t="str">
        <f t="shared" si="289"/>
        <v/>
      </c>
      <c r="J1671" t="str">
        <f t="shared" si="290"/>
        <v/>
      </c>
      <c r="K1671" t="str">
        <f t="shared" si="291"/>
        <v/>
      </c>
      <c r="L1671">
        <f t="shared" si="292"/>
        <v>52.38</v>
      </c>
      <c r="AB1671">
        <f t="shared" si="294"/>
        <v>0.9971444888635066</v>
      </c>
      <c r="AC1671">
        <f t="shared" si="295"/>
        <v>99.714448886350652</v>
      </c>
      <c r="AD1671">
        <f t="shared" si="296"/>
        <v>44.918078723949804</v>
      </c>
    </row>
    <row r="1672" spans="1:30" x14ac:dyDescent="0.45">
      <c r="A1672" t="s">
        <v>8075</v>
      </c>
      <c r="B1672">
        <v>52.26</v>
      </c>
      <c r="C1672">
        <f t="shared" si="293"/>
        <v>-0.12000000000000455</v>
      </c>
      <c r="D1672" s="13" t="str">
        <f t="shared" si="297"/>
        <v/>
      </c>
      <c r="E1672" s="11" t="str">
        <f t="shared" si="287"/>
        <v>마</v>
      </c>
      <c r="F1672" s="11" t="str">
        <f t="shared" si="288"/>
        <v>저</v>
      </c>
      <c r="I1672" t="str">
        <f t="shared" si="289"/>
        <v/>
      </c>
      <c r="J1672" t="str">
        <f t="shared" si="290"/>
        <v/>
      </c>
      <c r="K1672" t="str">
        <f t="shared" si="291"/>
        <v/>
      </c>
      <c r="L1672">
        <f t="shared" si="292"/>
        <v>52.26</v>
      </c>
      <c r="AB1672">
        <f t="shared" si="294"/>
        <v>0.99770904925544091</v>
      </c>
      <c r="AC1672">
        <f t="shared" si="295"/>
        <v>99.770904925544087</v>
      </c>
      <c r="AD1672">
        <f t="shared" si="296"/>
        <v>44.934293859637542</v>
      </c>
    </row>
    <row r="1673" spans="1:30" x14ac:dyDescent="0.45">
      <c r="A1673" t="s">
        <v>8079</v>
      </c>
      <c r="B1673">
        <v>52.2</v>
      </c>
      <c r="C1673">
        <f t="shared" si="293"/>
        <v>-5.9999999999995168E-2</v>
      </c>
      <c r="D1673" s="13" t="str">
        <f t="shared" si="297"/>
        <v/>
      </c>
      <c r="E1673" s="11" t="str">
        <f t="shared" si="287"/>
        <v>마</v>
      </c>
      <c r="F1673" s="11" t="str">
        <f t="shared" si="288"/>
        <v>저</v>
      </c>
      <c r="I1673" t="str">
        <f t="shared" si="289"/>
        <v/>
      </c>
      <c r="J1673" t="str">
        <f t="shared" si="290"/>
        <v/>
      </c>
      <c r="K1673" t="str">
        <f t="shared" si="291"/>
        <v/>
      </c>
      <c r="L1673">
        <f t="shared" si="292"/>
        <v>52.2</v>
      </c>
      <c r="AB1673">
        <f t="shared" si="294"/>
        <v>0.99885189437428257</v>
      </c>
      <c r="AC1673">
        <f t="shared" si="295"/>
        <v>99.885189437428252</v>
      </c>
      <c r="AD1673">
        <f t="shared" si="296"/>
        <v>44.967090308321559</v>
      </c>
    </row>
    <row r="1674" spans="1:30" x14ac:dyDescent="0.45">
      <c r="A1674" t="s">
        <v>8090</v>
      </c>
      <c r="B1674">
        <v>52.05</v>
      </c>
      <c r="C1674">
        <f t="shared" si="293"/>
        <v>-0.15000000000000568</v>
      </c>
      <c r="D1674" s="13" t="str">
        <f t="shared" si="297"/>
        <v/>
      </c>
      <c r="E1674" s="11" t="str">
        <f t="shared" si="287"/>
        <v>마</v>
      </c>
      <c r="F1674" s="11" t="str">
        <f t="shared" si="288"/>
        <v>저</v>
      </c>
      <c r="I1674" t="str">
        <f t="shared" si="289"/>
        <v/>
      </c>
      <c r="J1674" t="str">
        <f t="shared" si="290"/>
        <v/>
      </c>
      <c r="K1674" t="str">
        <f t="shared" si="291"/>
        <v/>
      </c>
      <c r="L1674">
        <f t="shared" si="292"/>
        <v>52.05</v>
      </c>
      <c r="AB1674">
        <f t="shared" si="294"/>
        <v>0.99712643678160906</v>
      </c>
      <c r="AC1674">
        <f t="shared" si="295"/>
        <v>99.712643678160902</v>
      </c>
      <c r="AD1674">
        <f t="shared" si="296"/>
        <v>44.917560086368951</v>
      </c>
    </row>
    <row r="1675" spans="1:30" x14ac:dyDescent="0.45">
      <c r="A1675" t="s">
        <v>8084</v>
      </c>
      <c r="B1675">
        <v>52.08</v>
      </c>
      <c r="C1675">
        <f t="shared" si="293"/>
        <v>3.0000000000001137E-2</v>
      </c>
      <c r="D1675" s="13" t="str">
        <f t="shared" si="297"/>
        <v/>
      </c>
      <c r="E1675" s="11" t="str">
        <f t="shared" si="287"/>
        <v>마</v>
      </c>
      <c r="F1675" s="11" t="str">
        <f t="shared" si="288"/>
        <v>저</v>
      </c>
      <c r="I1675" t="str">
        <f t="shared" si="289"/>
        <v/>
      </c>
      <c r="J1675" t="str">
        <f t="shared" si="290"/>
        <v/>
      </c>
      <c r="K1675" t="str">
        <f t="shared" si="291"/>
        <v/>
      </c>
      <c r="L1675">
        <f t="shared" si="292"/>
        <v>52.08</v>
      </c>
      <c r="AB1675">
        <f t="shared" si="294"/>
        <v>1.0005763688760807</v>
      </c>
      <c r="AC1675">
        <f t="shared" si="295"/>
        <v>100.05763688760807</v>
      </c>
      <c r="AD1675">
        <f t="shared" si="296"/>
        <v>45.016506994505292</v>
      </c>
    </row>
    <row r="1676" spans="1:30" x14ac:dyDescent="0.45">
      <c r="A1676" t="s">
        <v>8095</v>
      </c>
      <c r="B1676">
        <v>51.99</v>
      </c>
      <c r="C1676">
        <f t="shared" si="293"/>
        <v>-8.9999999999996305E-2</v>
      </c>
      <c r="D1676" s="13" t="str">
        <f t="shared" si="297"/>
        <v/>
      </c>
      <c r="E1676" s="11" t="str">
        <f t="shared" si="287"/>
        <v>마</v>
      </c>
      <c r="F1676" s="11" t="str">
        <f t="shared" si="288"/>
        <v>저</v>
      </c>
      <c r="I1676" t="str">
        <f t="shared" si="289"/>
        <v/>
      </c>
      <c r="J1676" t="str">
        <f t="shared" si="290"/>
        <v/>
      </c>
      <c r="K1676" t="str">
        <f t="shared" si="291"/>
        <v/>
      </c>
      <c r="L1676">
        <f t="shared" si="292"/>
        <v>51.99</v>
      </c>
      <c r="AB1676">
        <f t="shared" si="294"/>
        <v>0.99827188940092171</v>
      </c>
      <c r="AC1676">
        <f t="shared" si="295"/>
        <v>99.827188940092171</v>
      </c>
      <c r="AD1676">
        <f t="shared" si="296"/>
        <v>44.9504504768842</v>
      </c>
    </row>
    <row r="1677" spans="1:30" x14ac:dyDescent="0.45">
      <c r="A1677" t="s">
        <v>8093</v>
      </c>
      <c r="B1677">
        <v>51.84</v>
      </c>
      <c r="C1677">
        <f t="shared" si="293"/>
        <v>-0.14999999999999858</v>
      </c>
      <c r="D1677" s="13" t="str">
        <f t="shared" si="297"/>
        <v/>
      </c>
      <c r="E1677" s="11" t="str">
        <f t="shared" si="287"/>
        <v>마</v>
      </c>
      <c r="F1677" s="11" t="str">
        <f t="shared" si="288"/>
        <v>저</v>
      </c>
      <c r="I1677" t="str">
        <f t="shared" si="289"/>
        <v/>
      </c>
      <c r="J1677" t="str">
        <f t="shared" si="290"/>
        <v/>
      </c>
      <c r="K1677" t="str">
        <f t="shared" si="291"/>
        <v/>
      </c>
      <c r="L1677">
        <f t="shared" si="292"/>
        <v>51.84</v>
      </c>
      <c r="AB1677">
        <f t="shared" si="294"/>
        <v>0.9971148297749568</v>
      </c>
      <c r="AC1677">
        <f t="shared" si="295"/>
        <v>99.711482977495677</v>
      </c>
      <c r="AD1677">
        <f t="shared" si="296"/>
        <v>44.917226611307356</v>
      </c>
    </row>
    <row r="1678" spans="1:30" x14ac:dyDescent="0.45">
      <c r="A1678" t="s">
        <v>8107</v>
      </c>
      <c r="B1678">
        <v>51.78</v>
      </c>
      <c r="C1678">
        <f t="shared" si="293"/>
        <v>-6.0000000000002274E-2</v>
      </c>
      <c r="D1678" s="13" t="str">
        <f t="shared" si="297"/>
        <v/>
      </c>
      <c r="E1678" s="11" t="str">
        <f t="shared" si="287"/>
        <v>마</v>
      </c>
      <c r="F1678" s="11" t="str">
        <f t="shared" si="288"/>
        <v>저</v>
      </c>
      <c r="I1678" t="str">
        <f t="shared" si="289"/>
        <v/>
      </c>
      <c r="J1678" t="str">
        <f t="shared" si="290"/>
        <v/>
      </c>
      <c r="K1678" t="str">
        <f t="shared" si="291"/>
        <v/>
      </c>
      <c r="L1678">
        <f t="shared" si="292"/>
        <v>51.78</v>
      </c>
      <c r="AB1678">
        <f t="shared" si="294"/>
        <v>0.99884259259259256</v>
      </c>
      <c r="AC1678">
        <f t="shared" si="295"/>
        <v>99.884259259259252</v>
      </c>
      <c r="AD1678">
        <f t="shared" si="296"/>
        <v>44.966823524545688</v>
      </c>
    </row>
    <row r="1679" spans="1:30" x14ac:dyDescent="0.45">
      <c r="A1679" t="s">
        <v>8104</v>
      </c>
      <c r="B1679">
        <v>51.72</v>
      </c>
      <c r="C1679">
        <f t="shared" si="293"/>
        <v>-6.0000000000002274E-2</v>
      </c>
      <c r="D1679" s="13" t="str">
        <f t="shared" si="297"/>
        <v/>
      </c>
      <c r="E1679" s="11" t="str">
        <f t="shared" si="287"/>
        <v>마</v>
      </c>
      <c r="F1679" s="11" t="str">
        <f t="shared" si="288"/>
        <v>저</v>
      </c>
      <c r="I1679" t="str">
        <f t="shared" si="289"/>
        <v/>
      </c>
      <c r="J1679" t="str">
        <f t="shared" si="290"/>
        <v/>
      </c>
      <c r="K1679" t="str">
        <f t="shared" si="291"/>
        <v/>
      </c>
      <c r="L1679">
        <f t="shared" si="292"/>
        <v>51.72</v>
      </c>
      <c r="AB1679">
        <f t="shared" si="294"/>
        <v>0.99884125144843561</v>
      </c>
      <c r="AC1679">
        <f t="shared" si="295"/>
        <v>99.884125144843566</v>
      </c>
      <c r="AD1679">
        <f t="shared" si="296"/>
        <v>44.966785059075512</v>
      </c>
    </row>
    <row r="1680" spans="1:30" x14ac:dyDescent="0.45">
      <c r="A1680" t="s">
        <v>8116</v>
      </c>
      <c r="B1680">
        <v>51.66</v>
      </c>
      <c r="C1680">
        <f t="shared" si="293"/>
        <v>-6.0000000000002274E-2</v>
      </c>
      <c r="D1680" s="13" t="str">
        <f t="shared" si="297"/>
        <v/>
      </c>
      <c r="E1680" s="11" t="str">
        <f t="shared" si="287"/>
        <v>마</v>
      </c>
      <c r="F1680" s="11" t="str">
        <f t="shared" si="288"/>
        <v>저</v>
      </c>
      <c r="I1680" t="str">
        <f t="shared" si="289"/>
        <v/>
      </c>
      <c r="J1680" t="str">
        <f t="shared" si="290"/>
        <v/>
      </c>
      <c r="K1680" t="str">
        <f t="shared" si="291"/>
        <v/>
      </c>
      <c r="L1680">
        <f t="shared" si="292"/>
        <v>51.66</v>
      </c>
      <c r="AB1680">
        <f t="shared" si="294"/>
        <v>0.99883990719257532</v>
      </c>
      <c r="AC1680">
        <f t="shared" si="295"/>
        <v>99.883990719257525</v>
      </c>
      <c r="AD1680">
        <f t="shared" si="296"/>
        <v>44.966746504306542</v>
      </c>
    </row>
    <row r="1681" spans="1:30" x14ac:dyDescent="0.45">
      <c r="A1681" t="s">
        <v>8114</v>
      </c>
      <c r="B1681">
        <v>51.57</v>
      </c>
      <c r="C1681">
        <f t="shared" si="293"/>
        <v>-8.9999999999996305E-2</v>
      </c>
      <c r="D1681" s="13" t="str">
        <f t="shared" si="297"/>
        <v/>
      </c>
      <c r="E1681" s="11" t="str">
        <f t="shared" si="287"/>
        <v>마</v>
      </c>
      <c r="F1681" s="11" t="str">
        <f t="shared" si="288"/>
        <v>저</v>
      </c>
      <c r="I1681" t="str">
        <f t="shared" si="289"/>
        <v/>
      </c>
      <c r="J1681" t="str">
        <f t="shared" si="290"/>
        <v/>
      </c>
      <c r="K1681" t="str">
        <f t="shared" si="291"/>
        <v/>
      </c>
      <c r="L1681">
        <f t="shared" si="292"/>
        <v>51.57</v>
      </c>
      <c r="AB1681">
        <f t="shared" si="294"/>
        <v>0.99825783972125448</v>
      </c>
      <c r="AC1681">
        <f t="shared" si="295"/>
        <v>99.82578397212545</v>
      </c>
      <c r="AD1681">
        <f t="shared" si="296"/>
        <v>44.950047284223054</v>
      </c>
    </row>
    <row r="1682" spans="1:30" x14ac:dyDescent="0.45">
      <c r="A1682" t="s">
        <v>8119</v>
      </c>
      <c r="B1682">
        <v>51.45</v>
      </c>
      <c r="C1682">
        <f t="shared" si="293"/>
        <v>-0.11999999999999744</v>
      </c>
      <c r="D1682" s="13" t="str">
        <f t="shared" si="297"/>
        <v/>
      </c>
      <c r="E1682" s="11" t="str">
        <f t="shared" si="287"/>
        <v>마</v>
      </c>
      <c r="F1682" s="11" t="str">
        <f t="shared" si="288"/>
        <v>저</v>
      </c>
      <c r="I1682" t="str">
        <f t="shared" si="289"/>
        <v/>
      </c>
      <c r="J1682" t="str">
        <f t="shared" si="290"/>
        <v/>
      </c>
      <c r="K1682" t="str">
        <f t="shared" si="291"/>
        <v/>
      </c>
      <c r="L1682">
        <f t="shared" si="292"/>
        <v>51.45</v>
      </c>
      <c r="AB1682">
        <f t="shared" si="294"/>
        <v>0.99767306573589298</v>
      </c>
      <c r="AC1682">
        <f t="shared" si="295"/>
        <v>99.767306573589295</v>
      </c>
      <c r="AD1682">
        <f t="shared" si="296"/>
        <v>44.933260624810814</v>
      </c>
    </row>
    <row r="1683" spans="1:30" x14ac:dyDescent="0.45">
      <c r="A1683" t="s">
        <v>8126</v>
      </c>
      <c r="B1683">
        <v>51.54</v>
      </c>
      <c r="C1683">
        <f t="shared" si="293"/>
        <v>8.9999999999996305E-2</v>
      </c>
      <c r="D1683" s="13" t="str">
        <f t="shared" si="297"/>
        <v/>
      </c>
      <c r="E1683" s="11" t="str">
        <f t="shared" si="287"/>
        <v>마</v>
      </c>
      <c r="F1683" s="11" t="str">
        <f t="shared" si="288"/>
        <v>저</v>
      </c>
      <c r="I1683" t="str">
        <f t="shared" si="289"/>
        <v/>
      </c>
      <c r="J1683" t="str">
        <f t="shared" si="290"/>
        <v/>
      </c>
      <c r="K1683" t="str">
        <f t="shared" si="291"/>
        <v/>
      </c>
      <c r="L1683">
        <f t="shared" si="292"/>
        <v>51.54</v>
      </c>
      <c r="AB1683">
        <f t="shared" si="294"/>
        <v>1.0017492711370262</v>
      </c>
      <c r="AC1683">
        <f t="shared" si="295"/>
        <v>100.17492711370262</v>
      </c>
      <c r="AD1683">
        <f t="shared" si="296"/>
        <v>45.050069121696851</v>
      </c>
    </row>
    <row r="1684" spans="1:30" x14ac:dyDescent="0.45">
      <c r="A1684" t="s">
        <v>8124</v>
      </c>
      <c r="B1684">
        <v>51.39</v>
      </c>
      <c r="C1684">
        <f t="shared" si="293"/>
        <v>-0.14999999999999858</v>
      </c>
      <c r="D1684" s="13" t="str">
        <f t="shared" si="297"/>
        <v/>
      </c>
      <c r="E1684" s="11" t="str">
        <f t="shared" si="287"/>
        <v>마</v>
      </c>
      <c r="F1684" s="11" t="str">
        <f t="shared" si="288"/>
        <v>저</v>
      </c>
      <c r="I1684" t="str">
        <f t="shared" si="289"/>
        <v/>
      </c>
      <c r="J1684" t="str">
        <f t="shared" si="290"/>
        <v/>
      </c>
      <c r="K1684" t="str">
        <f t="shared" si="291"/>
        <v/>
      </c>
      <c r="L1684">
        <f t="shared" si="292"/>
        <v>51.39</v>
      </c>
      <c r="AB1684">
        <f t="shared" si="294"/>
        <v>0.99708963911525028</v>
      </c>
      <c r="AC1684">
        <f t="shared" si="295"/>
        <v>99.708963911525032</v>
      </c>
      <c r="AD1684">
        <f t="shared" si="296"/>
        <v>44.916502857835987</v>
      </c>
    </row>
    <row r="1685" spans="1:30" x14ac:dyDescent="0.45">
      <c r="A1685" t="s">
        <v>8133</v>
      </c>
      <c r="B1685">
        <v>51.39</v>
      </c>
      <c r="C1685">
        <f t="shared" si="293"/>
        <v>0</v>
      </c>
      <c r="D1685" s="13" t="str">
        <f t="shared" si="297"/>
        <v/>
      </c>
      <c r="E1685" s="11" t="str">
        <f t="shared" si="287"/>
        <v>마</v>
      </c>
      <c r="F1685" s="11" t="str">
        <f t="shared" si="288"/>
        <v>저</v>
      </c>
      <c r="I1685" t="str">
        <f t="shared" si="289"/>
        <v/>
      </c>
      <c r="J1685" t="str">
        <f t="shared" si="290"/>
        <v/>
      </c>
      <c r="K1685" t="str">
        <f t="shared" si="291"/>
        <v/>
      </c>
      <c r="L1685">
        <f t="shared" si="292"/>
        <v>51.39</v>
      </c>
      <c r="AB1685">
        <f t="shared" si="294"/>
        <v>1</v>
      </c>
      <c r="AC1685">
        <f t="shared" si="295"/>
        <v>100</v>
      </c>
      <c r="AD1685">
        <f t="shared" si="296"/>
        <v>45</v>
      </c>
    </row>
    <row r="1686" spans="1:30" x14ac:dyDescent="0.45">
      <c r="A1686" t="s">
        <v>8132</v>
      </c>
      <c r="B1686">
        <v>51.27</v>
      </c>
      <c r="C1686">
        <f t="shared" si="293"/>
        <v>-0.11999999999999744</v>
      </c>
      <c r="D1686" s="13" t="str">
        <f t="shared" si="297"/>
        <v/>
      </c>
      <c r="E1686" s="11" t="str">
        <f t="shared" si="287"/>
        <v>마</v>
      </c>
      <c r="F1686" s="11" t="str">
        <f t="shared" si="288"/>
        <v>저</v>
      </c>
      <c r="I1686" t="str">
        <f t="shared" si="289"/>
        <v/>
      </c>
      <c r="J1686" t="str">
        <f t="shared" si="290"/>
        <v/>
      </c>
      <c r="K1686" t="str">
        <f t="shared" si="291"/>
        <v/>
      </c>
      <c r="L1686">
        <f t="shared" si="292"/>
        <v>51.27</v>
      </c>
      <c r="AB1686">
        <f t="shared" si="294"/>
        <v>0.99766491535318158</v>
      </c>
      <c r="AC1686">
        <f t="shared" si="295"/>
        <v>99.766491535318153</v>
      </c>
      <c r="AD1686">
        <f t="shared" si="296"/>
        <v>44.933026588640729</v>
      </c>
    </row>
    <row r="1687" spans="1:30" x14ac:dyDescent="0.45">
      <c r="A1687" t="s">
        <v>8138</v>
      </c>
      <c r="B1687">
        <v>51.03</v>
      </c>
      <c r="C1687">
        <f t="shared" si="293"/>
        <v>-0.24000000000000199</v>
      </c>
      <c r="D1687" s="13" t="str">
        <f t="shared" si="297"/>
        <v/>
      </c>
      <c r="E1687" s="11" t="str">
        <f t="shared" si="287"/>
        <v>마</v>
      </c>
      <c r="F1687" s="11" t="str">
        <f t="shared" si="288"/>
        <v>저</v>
      </c>
      <c r="I1687" t="str">
        <f t="shared" si="289"/>
        <v/>
      </c>
      <c r="J1687" t="str">
        <f t="shared" si="290"/>
        <v/>
      </c>
      <c r="K1687" t="str">
        <f t="shared" si="291"/>
        <v/>
      </c>
      <c r="L1687">
        <f t="shared" si="292"/>
        <v>51.03</v>
      </c>
      <c r="AB1687">
        <f t="shared" si="294"/>
        <v>0.99531889994148626</v>
      </c>
      <c r="AC1687">
        <f t="shared" si="295"/>
        <v>99.531889994148628</v>
      </c>
      <c r="AD1687">
        <f t="shared" si="296"/>
        <v>44.865581995550691</v>
      </c>
    </row>
    <row r="1688" spans="1:30" x14ac:dyDescent="0.45">
      <c r="A1688" t="s">
        <v>8145</v>
      </c>
      <c r="B1688">
        <v>51.09</v>
      </c>
      <c r="C1688">
        <f t="shared" si="293"/>
        <v>6.0000000000002274E-2</v>
      </c>
      <c r="D1688" s="13" t="str">
        <f t="shared" si="297"/>
        <v/>
      </c>
      <c r="E1688" s="11" t="str">
        <f t="shared" si="287"/>
        <v>마</v>
      </c>
      <c r="F1688" s="11" t="str">
        <f t="shared" si="288"/>
        <v>저</v>
      </c>
      <c r="I1688" t="str">
        <f t="shared" si="289"/>
        <v/>
      </c>
      <c r="J1688" t="str">
        <f t="shared" si="290"/>
        <v/>
      </c>
      <c r="K1688" t="str">
        <f t="shared" si="291"/>
        <v/>
      </c>
      <c r="L1688">
        <f t="shared" si="292"/>
        <v>51.09</v>
      </c>
      <c r="AB1688">
        <f t="shared" si="294"/>
        <v>1.0011757789535567</v>
      </c>
      <c r="AC1688">
        <f t="shared" si="295"/>
        <v>100.11757789535567</v>
      </c>
      <c r="AD1688">
        <f t="shared" si="296"/>
        <v>45.033663791374906</v>
      </c>
    </row>
    <row r="1689" spans="1:30" x14ac:dyDescent="0.45">
      <c r="A1689" t="s">
        <v>8151</v>
      </c>
      <c r="B1689">
        <v>50.88</v>
      </c>
      <c r="C1689">
        <f t="shared" si="293"/>
        <v>-0.21000000000000085</v>
      </c>
      <c r="D1689" s="13" t="str">
        <f t="shared" si="297"/>
        <v/>
      </c>
      <c r="E1689" s="11" t="str">
        <f t="shared" si="287"/>
        <v>마</v>
      </c>
      <c r="F1689" s="11" t="str">
        <f t="shared" si="288"/>
        <v>저</v>
      </c>
      <c r="I1689" t="str">
        <f t="shared" si="289"/>
        <v/>
      </c>
      <c r="J1689" t="str">
        <f t="shared" si="290"/>
        <v/>
      </c>
      <c r="K1689" t="str">
        <f t="shared" si="291"/>
        <v/>
      </c>
      <c r="L1689">
        <f t="shared" si="292"/>
        <v>50.88</v>
      </c>
      <c r="AB1689">
        <f t="shared" si="294"/>
        <v>0.9958896065766295</v>
      </c>
      <c r="AC1689">
        <f t="shared" si="295"/>
        <v>99.588960657662952</v>
      </c>
      <c r="AD1689">
        <f t="shared" si="296"/>
        <v>44.882003562936212</v>
      </c>
    </row>
    <row r="1690" spans="1:30" x14ac:dyDescent="0.45">
      <c r="A1690" t="s">
        <v>8153</v>
      </c>
      <c r="B1690">
        <v>50.88</v>
      </c>
      <c r="C1690">
        <f t="shared" si="293"/>
        <v>0</v>
      </c>
      <c r="D1690" s="13" t="str">
        <f t="shared" si="297"/>
        <v/>
      </c>
      <c r="E1690" s="11" t="str">
        <f t="shared" si="287"/>
        <v>마</v>
      </c>
      <c r="F1690" s="11" t="str">
        <f t="shared" si="288"/>
        <v>저</v>
      </c>
      <c r="I1690" t="str">
        <f t="shared" si="289"/>
        <v/>
      </c>
      <c r="J1690" t="str">
        <f t="shared" si="290"/>
        <v/>
      </c>
      <c r="K1690" t="str">
        <f t="shared" si="291"/>
        <v/>
      </c>
      <c r="L1690">
        <f t="shared" si="292"/>
        <v>50.88</v>
      </c>
      <c r="AB1690">
        <f t="shared" si="294"/>
        <v>1</v>
      </c>
      <c r="AC1690">
        <f t="shared" si="295"/>
        <v>100</v>
      </c>
      <c r="AD1690">
        <f t="shared" si="296"/>
        <v>45</v>
      </c>
    </row>
    <row r="1691" spans="1:30" x14ac:dyDescent="0.45">
      <c r="A1691" t="s">
        <v>8148</v>
      </c>
      <c r="B1691">
        <v>50.94</v>
      </c>
      <c r="C1691">
        <f t="shared" si="293"/>
        <v>5.9999999999995168E-2</v>
      </c>
      <c r="D1691" s="13" t="str">
        <f t="shared" si="297"/>
        <v/>
      </c>
      <c r="E1691" s="11" t="str">
        <f t="shared" ref="E1691:E1754" si="298">IF(D1691="변곡점",IF(E1690="마","플","마"),E1690)</f>
        <v>마</v>
      </c>
      <c r="F1691" s="11" t="str">
        <f t="shared" ref="F1691:F1754" si="299">IF(ABS(C1691)&gt;15,"고","저")</f>
        <v>저</v>
      </c>
      <c r="I1691" t="str">
        <f t="shared" si="289"/>
        <v/>
      </c>
      <c r="J1691" t="str">
        <f t="shared" si="290"/>
        <v/>
      </c>
      <c r="K1691" t="str">
        <f t="shared" si="291"/>
        <v/>
      </c>
      <c r="L1691">
        <f t="shared" si="292"/>
        <v>50.94</v>
      </c>
      <c r="AB1691">
        <f t="shared" si="294"/>
        <v>1.0011792452830188</v>
      </c>
      <c r="AC1691">
        <f t="shared" si="295"/>
        <v>100.11792452830188</v>
      </c>
      <c r="AD1691">
        <f t="shared" si="296"/>
        <v>45.033762977537528</v>
      </c>
    </row>
    <row r="1692" spans="1:30" x14ac:dyDescent="0.45">
      <c r="A1692" t="s">
        <v>8156</v>
      </c>
      <c r="B1692">
        <v>50.85</v>
      </c>
      <c r="C1692">
        <f t="shared" si="293"/>
        <v>-8.9999999999996305E-2</v>
      </c>
      <c r="D1692" s="13" t="str">
        <f t="shared" si="297"/>
        <v/>
      </c>
      <c r="E1692" s="11" t="str">
        <f t="shared" si="298"/>
        <v>마</v>
      </c>
      <c r="F1692" s="11" t="str">
        <f t="shared" si="299"/>
        <v>저</v>
      </c>
      <c r="I1692" t="str">
        <f t="shared" si="289"/>
        <v/>
      </c>
      <c r="J1692" t="str">
        <f t="shared" si="290"/>
        <v/>
      </c>
      <c r="K1692" t="str">
        <f t="shared" si="291"/>
        <v/>
      </c>
      <c r="L1692">
        <f t="shared" si="292"/>
        <v>50.85</v>
      </c>
      <c r="AB1692">
        <f t="shared" si="294"/>
        <v>0.99823321554770328</v>
      </c>
      <c r="AC1692">
        <f t="shared" si="295"/>
        <v>99.823321554770331</v>
      </c>
      <c r="AD1692">
        <f t="shared" si="296"/>
        <v>44.949340614869563</v>
      </c>
    </row>
    <row r="1693" spans="1:30" x14ac:dyDescent="0.45">
      <c r="A1693" t="s">
        <v>8165</v>
      </c>
      <c r="B1693">
        <v>50.73</v>
      </c>
      <c r="C1693">
        <f t="shared" si="293"/>
        <v>-0.12000000000000455</v>
      </c>
      <c r="D1693" s="13" t="str">
        <f t="shared" si="297"/>
        <v/>
      </c>
      <c r="E1693" s="11" t="str">
        <f t="shared" si="298"/>
        <v>마</v>
      </c>
      <c r="F1693" s="11" t="str">
        <f t="shared" si="299"/>
        <v>저</v>
      </c>
      <c r="I1693" t="str">
        <f t="shared" si="289"/>
        <v/>
      </c>
      <c r="J1693" t="str">
        <f t="shared" si="290"/>
        <v/>
      </c>
      <c r="K1693" t="str">
        <f t="shared" si="291"/>
        <v/>
      </c>
      <c r="L1693">
        <f t="shared" si="292"/>
        <v>50.73</v>
      </c>
      <c r="AB1693">
        <f t="shared" si="294"/>
        <v>0.99764011799410024</v>
      </c>
      <c r="AC1693">
        <f t="shared" si="295"/>
        <v>99.764011799410028</v>
      </c>
      <c r="AD1693">
        <f t="shared" si="296"/>
        <v>44.932314527040731</v>
      </c>
    </row>
    <row r="1694" spans="1:30" x14ac:dyDescent="0.45">
      <c r="A1694" t="s">
        <v>8167</v>
      </c>
      <c r="B1694">
        <v>50.7</v>
      </c>
      <c r="C1694">
        <f t="shared" si="293"/>
        <v>-2.9999999999994031E-2</v>
      </c>
      <c r="D1694" s="13" t="str">
        <f t="shared" si="297"/>
        <v/>
      </c>
      <c r="E1694" s="11" t="str">
        <f t="shared" si="298"/>
        <v>마</v>
      </c>
      <c r="F1694" s="11" t="str">
        <f t="shared" si="299"/>
        <v>저</v>
      </c>
      <c r="I1694" t="str">
        <f t="shared" si="289"/>
        <v/>
      </c>
      <c r="J1694" t="str">
        <f t="shared" si="290"/>
        <v/>
      </c>
      <c r="K1694" t="str">
        <f t="shared" si="291"/>
        <v/>
      </c>
      <c r="L1694">
        <f t="shared" si="292"/>
        <v>50.7</v>
      </c>
      <c r="AB1694">
        <f t="shared" si="294"/>
        <v>0.99940863394441171</v>
      </c>
      <c r="AC1694">
        <f t="shared" si="295"/>
        <v>99.940863394441166</v>
      </c>
      <c r="AD1694">
        <f t="shared" si="296"/>
        <v>44.983053600164951</v>
      </c>
    </row>
    <row r="1695" spans="1:30" x14ac:dyDescent="0.45">
      <c r="A1695" t="s">
        <v>8174</v>
      </c>
      <c r="B1695">
        <v>50.67</v>
      </c>
      <c r="C1695">
        <f t="shared" si="293"/>
        <v>-3.0000000000001137E-2</v>
      </c>
      <c r="D1695" s="13" t="str">
        <f t="shared" si="297"/>
        <v/>
      </c>
      <c r="E1695" s="11" t="str">
        <f t="shared" si="298"/>
        <v>마</v>
      </c>
      <c r="F1695" s="11" t="str">
        <f t="shared" si="299"/>
        <v>저</v>
      </c>
      <c r="I1695" t="str">
        <f t="shared" si="289"/>
        <v/>
      </c>
      <c r="J1695" t="str">
        <f t="shared" si="290"/>
        <v/>
      </c>
      <c r="K1695" t="str">
        <f t="shared" si="291"/>
        <v/>
      </c>
      <c r="L1695">
        <f t="shared" si="292"/>
        <v>50.67</v>
      </c>
      <c r="AB1695">
        <f t="shared" si="294"/>
        <v>0.99940828402366866</v>
      </c>
      <c r="AC1695">
        <f t="shared" si="295"/>
        <v>99.940828402366861</v>
      </c>
      <c r="AD1695">
        <f t="shared" si="296"/>
        <v>44.983043569742428</v>
      </c>
    </row>
    <row r="1696" spans="1:30" x14ac:dyDescent="0.45">
      <c r="A1696" t="s">
        <v>8177</v>
      </c>
      <c r="B1696">
        <v>50.46</v>
      </c>
      <c r="C1696">
        <f t="shared" si="293"/>
        <v>-0.21000000000000085</v>
      </c>
      <c r="D1696" s="13" t="str">
        <f t="shared" si="297"/>
        <v/>
      </c>
      <c r="E1696" s="11" t="str">
        <f t="shared" si="298"/>
        <v>마</v>
      </c>
      <c r="F1696" s="11" t="str">
        <f t="shared" si="299"/>
        <v>저</v>
      </c>
      <c r="I1696" t="str">
        <f t="shared" si="289"/>
        <v/>
      </c>
      <c r="J1696" t="str">
        <f t="shared" si="290"/>
        <v/>
      </c>
      <c r="K1696" t="str">
        <f t="shared" si="291"/>
        <v/>
      </c>
      <c r="L1696">
        <f t="shared" si="292"/>
        <v>50.46</v>
      </c>
      <c r="AB1696">
        <f t="shared" si="294"/>
        <v>0.99585553582001185</v>
      </c>
      <c r="AC1696">
        <f t="shared" si="295"/>
        <v>99.585553582001182</v>
      </c>
      <c r="AD1696">
        <f t="shared" si="296"/>
        <v>44.881023470744182</v>
      </c>
    </row>
    <row r="1697" spans="1:30" x14ac:dyDescent="0.45">
      <c r="A1697" t="s">
        <v>8175</v>
      </c>
      <c r="B1697">
        <v>50.52</v>
      </c>
      <c r="C1697">
        <f t="shared" si="293"/>
        <v>6.0000000000002274E-2</v>
      </c>
      <c r="D1697" s="13" t="str">
        <f t="shared" si="297"/>
        <v/>
      </c>
      <c r="E1697" s="11" t="str">
        <f t="shared" si="298"/>
        <v>마</v>
      </c>
      <c r="F1697" s="11" t="str">
        <f t="shared" si="299"/>
        <v>저</v>
      </c>
      <c r="I1697" t="str">
        <f t="shared" si="289"/>
        <v/>
      </c>
      <c r="J1697" t="str">
        <f t="shared" si="290"/>
        <v/>
      </c>
      <c r="K1697" t="str">
        <f t="shared" si="291"/>
        <v/>
      </c>
      <c r="L1697">
        <f t="shared" si="292"/>
        <v>50.52</v>
      </c>
      <c r="AB1697">
        <f t="shared" si="294"/>
        <v>1.0011890606420928</v>
      </c>
      <c r="AC1697">
        <f t="shared" si="295"/>
        <v>100.11890606420928</v>
      </c>
      <c r="AD1697">
        <f t="shared" si="296"/>
        <v>45.034043834088173</v>
      </c>
    </row>
    <row r="1698" spans="1:30" x14ac:dyDescent="0.45">
      <c r="A1698" t="s">
        <v>8178</v>
      </c>
      <c r="B1698">
        <v>50.43</v>
      </c>
      <c r="C1698">
        <f t="shared" si="293"/>
        <v>-9.0000000000003411E-2</v>
      </c>
      <c r="D1698" s="13" t="str">
        <f t="shared" si="297"/>
        <v/>
      </c>
      <c r="E1698" s="11" t="str">
        <f t="shared" si="298"/>
        <v>마</v>
      </c>
      <c r="F1698" s="11" t="str">
        <f t="shared" si="299"/>
        <v>저</v>
      </c>
      <c r="I1698" t="str">
        <f t="shared" si="289"/>
        <v/>
      </c>
      <c r="J1698" t="str">
        <f t="shared" si="290"/>
        <v/>
      </c>
      <c r="K1698" t="str">
        <f t="shared" si="291"/>
        <v/>
      </c>
      <c r="L1698">
        <f t="shared" si="292"/>
        <v>50.43</v>
      </c>
      <c r="AB1698">
        <f t="shared" si="294"/>
        <v>0.99821852731591443</v>
      </c>
      <c r="AC1698">
        <f t="shared" si="295"/>
        <v>99.821852731591449</v>
      </c>
      <c r="AD1698">
        <f t="shared" si="296"/>
        <v>44.948919080832376</v>
      </c>
    </row>
    <row r="1699" spans="1:30" x14ac:dyDescent="0.45">
      <c r="A1699" t="s">
        <v>8190</v>
      </c>
      <c r="B1699">
        <v>50.4</v>
      </c>
      <c r="C1699">
        <f t="shared" si="293"/>
        <v>-3.0000000000001137E-2</v>
      </c>
      <c r="D1699" s="13" t="str">
        <f t="shared" si="297"/>
        <v/>
      </c>
      <c r="E1699" s="11" t="str">
        <f t="shared" si="298"/>
        <v>마</v>
      </c>
      <c r="F1699" s="11" t="str">
        <f t="shared" si="299"/>
        <v>저</v>
      </c>
      <c r="I1699" t="str">
        <f t="shared" si="289"/>
        <v/>
      </c>
      <c r="J1699" t="str">
        <f t="shared" si="290"/>
        <v/>
      </c>
      <c r="K1699" t="str">
        <f t="shared" si="291"/>
        <v/>
      </c>
      <c r="L1699">
        <f t="shared" si="292"/>
        <v>50.4</v>
      </c>
      <c r="AB1699">
        <f t="shared" si="294"/>
        <v>0.99940511600237947</v>
      </c>
      <c r="AC1699">
        <f t="shared" si="295"/>
        <v>99.94051160023794</v>
      </c>
      <c r="AD1699">
        <f t="shared" si="296"/>
        <v>44.982952758755609</v>
      </c>
    </row>
    <row r="1700" spans="1:30" x14ac:dyDescent="0.45">
      <c r="A1700" t="s">
        <v>8187</v>
      </c>
      <c r="B1700">
        <v>50.25</v>
      </c>
      <c r="C1700">
        <f t="shared" si="293"/>
        <v>-0.14999999999999858</v>
      </c>
      <c r="D1700" s="13" t="str">
        <f t="shared" si="297"/>
        <v/>
      </c>
      <c r="E1700" s="11" t="str">
        <f t="shared" si="298"/>
        <v>마</v>
      </c>
      <c r="F1700" s="11" t="str">
        <f t="shared" si="299"/>
        <v>저</v>
      </c>
      <c r="I1700" t="str">
        <f t="shared" si="289"/>
        <v/>
      </c>
      <c r="J1700" t="str">
        <f t="shared" si="290"/>
        <v/>
      </c>
      <c r="K1700" t="str">
        <f t="shared" si="291"/>
        <v/>
      </c>
      <c r="L1700">
        <f t="shared" si="292"/>
        <v>50.25</v>
      </c>
      <c r="AB1700">
        <f t="shared" si="294"/>
        <v>0.99702380952380953</v>
      </c>
      <c r="AC1700">
        <f t="shared" si="295"/>
        <v>99.702380952380949</v>
      </c>
      <c r="AD1700">
        <f t="shared" si="296"/>
        <v>44.914611420127372</v>
      </c>
    </row>
    <row r="1701" spans="1:30" x14ac:dyDescent="0.45">
      <c r="A1701" t="s">
        <v>8196</v>
      </c>
      <c r="B1701">
        <v>50.19</v>
      </c>
      <c r="C1701">
        <f t="shared" si="293"/>
        <v>-6.0000000000002274E-2</v>
      </c>
      <c r="D1701" s="13" t="str">
        <f t="shared" si="297"/>
        <v/>
      </c>
      <c r="E1701" s="11" t="str">
        <f t="shared" si="298"/>
        <v>마</v>
      </c>
      <c r="F1701" s="11" t="str">
        <f t="shared" si="299"/>
        <v>저</v>
      </c>
      <c r="I1701" t="str">
        <f t="shared" si="289"/>
        <v/>
      </c>
      <c r="J1701" t="str">
        <f t="shared" si="290"/>
        <v/>
      </c>
      <c r="K1701" t="str">
        <f t="shared" si="291"/>
        <v/>
      </c>
      <c r="L1701">
        <f t="shared" si="292"/>
        <v>50.19</v>
      </c>
      <c r="AB1701">
        <f t="shared" si="294"/>
        <v>0.99880597014925365</v>
      </c>
      <c r="AC1701">
        <f t="shared" si="295"/>
        <v>99.880597014925371</v>
      </c>
      <c r="AD1701">
        <f t="shared" si="296"/>
        <v>44.965773134589192</v>
      </c>
    </row>
    <row r="1702" spans="1:30" x14ac:dyDescent="0.45">
      <c r="A1702" t="s">
        <v>8200</v>
      </c>
      <c r="B1702">
        <v>50.1</v>
      </c>
      <c r="C1702">
        <f t="shared" si="293"/>
        <v>-8.9999999999996305E-2</v>
      </c>
      <c r="D1702" s="13" t="str">
        <f t="shared" si="297"/>
        <v/>
      </c>
      <c r="E1702" s="11" t="str">
        <f t="shared" si="298"/>
        <v>마</v>
      </c>
      <c r="F1702" s="11" t="str">
        <f t="shared" si="299"/>
        <v>저</v>
      </c>
      <c r="I1702" t="str">
        <f t="shared" si="289"/>
        <v/>
      </c>
      <c r="J1702" t="str">
        <f t="shared" si="290"/>
        <v/>
      </c>
      <c r="K1702" t="str">
        <f t="shared" si="291"/>
        <v/>
      </c>
      <c r="L1702">
        <f t="shared" si="292"/>
        <v>50.1</v>
      </c>
      <c r="AB1702">
        <f t="shared" si="294"/>
        <v>0.99820681410639578</v>
      </c>
      <c r="AC1702">
        <f t="shared" si="295"/>
        <v>99.82068141063958</v>
      </c>
      <c r="AD1702">
        <f t="shared" si="296"/>
        <v>44.948582921807457</v>
      </c>
    </row>
    <row r="1703" spans="1:30" x14ac:dyDescent="0.45">
      <c r="A1703" t="s">
        <v>8211</v>
      </c>
      <c r="B1703">
        <v>50.07</v>
      </c>
      <c r="C1703">
        <f t="shared" si="293"/>
        <v>-3.0000000000001137E-2</v>
      </c>
      <c r="D1703" s="13" t="str">
        <f t="shared" si="297"/>
        <v/>
      </c>
      <c r="E1703" s="11" t="str">
        <f t="shared" si="298"/>
        <v>마</v>
      </c>
      <c r="F1703" s="11" t="str">
        <f t="shared" si="299"/>
        <v>저</v>
      </c>
      <c r="I1703" t="str">
        <f t="shared" si="289"/>
        <v/>
      </c>
      <c r="J1703" t="str">
        <f t="shared" si="290"/>
        <v/>
      </c>
      <c r="K1703" t="str">
        <f t="shared" si="291"/>
        <v/>
      </c>
      <c r="L1703">
        <f t="shared" si="292"/>
        <v>50.07</v>
      </c>
      <c r="AB1703">
        <f t="shared" si="294"/>
        <v>0.9994011976047904</v>
      </c>
      <c r="AC1703">
        <f t="shared" si="295"/>
        <v>99.940119760479035</v>
      </c>
      <c r="AD1703">
        <f t="shared" si="296"/>
        <v>44.982840437915534</v>
      </c>
    </row>
    <row r="1704" spans="1:30" x14ac:dyDescent="0.45">
      <c r="A1704" t="s">
        <v>8209</v>
      </c>
      <c r="B1704">
        <v>80.459999999999994</v>
      </c>
      <c r="C1704">
        <f t="shared" si="293"/>
        <v>30.389999999999993</v>
      </c>
      <c r="D1704" s="13" t="str">
        <f t="shared" si="297"/>
        <v>변곡점</v>
      </c>
      <c r="E1704" s="11" t="str">
        <f t="shared" si="298"/>
        <v>플</v>
      </c>
      <c r="F1704" s="11" t="str">
        <f t="shared" si="299"/>
        <v>고</v>
      </c>
      <c r="I1704">
        <f t="shared" si="289"/>
        <v>80.459999999999994</v>
      </c>
      <c r="J1704" t="str">
        <f t="shared" si="290"/>
        <v/>
      </c>
      <c r="K1704" t="str">
        <f t="shared" si="291"/>
        <v/>
      </c>
      <c r="L1704" t="str">
        <f t="shared" si="292"/>
        <v/>
      </c>
      <c r="AB1704">
        <f t="shared" si="294"/>
        <v>1.6069502696225284</v>
      </c>
      <c r="AC1704">
        <f t="shared" si="295"/>
        <v>160.69502696225285</v>
      </c>
      <c r="AD1704">
        <f t="shared" si="296"/>
        <v>58.106128184684614</v>
      </c>
    </row>
    <row r="1705" spans="1:30" x14ac:dyDescent="0.45">
      <c r="A1705" t="s">
        <v>8219</v>
      </c>
      <c r="B1705">
        <v>82.23</v>
      </c>
      <c r="C1705">
        <f t="shared" si="293"/>
        <v>1.7700000000000102</v>
      </c>
      <c r="D1705" s="13" t="str">
        <f t="shared" si="297"/>
        <v/>
      </c>
      <c r="E1705" s="11" t="str">
        <f t="shared" si="298"/>
        <v>플</v>
      </c>
      <c r="F1705" s="11" t="str">
        <f t="shared" si="299"/>
        <v>저</v>
      </c>
      <c r="I1705" t="str">
        <f t="shared" si="289"/>
        <v/>
      </c>
      <c r="J1705">
        <f t="shared" si="290"/>
        <v>82.23</v>
      </c>
      <c r="K1705" t="str">
        <f t="shared" si="291"/>
        <v/>
      </c>
      <c r="L1705" t="str">
        <f t="shared" si="292"/>
        <v/>
      </c>
      <c r="AB1705">
        <f t="shared" si="294"/>
        <v>1.02199850857569</v>
      </c>
      <c r="AC1705">
        <f t="shared" si="295"/>
        <v>102.199850857569</v>
      </c>
      <c r="AD1705">
        <f t="shared" si="296"/>
        <v>45.62332982197772</v>
      </c>
    </row>
    <row r="1706" spans="1:30" x14ac:dyDescent="0.45">
      <c r="A1706" t="s">
        <v>8213</v>
      </c>
      <c r="B1706">
        <v>82.68</v>
      </c>
      <c r="C1706">
        <f t="shared" si="293"/>
        <v>0.45000000000000284</v>
      </c>
      <c r="D1706" s="13" t="str">
        <f t="shared" si="297"/>
        <v/>
      </c>
      <c r="E1706" s="11" t="str">
        <f t="shared" si="298"/>
        <v>플</v>
      </c>
      <c r="F1706" s="11" t="str">
        <f t="shared" si="299"/>
        <v>저</v>
      </c>
      <c r="I1706" t="str">
        <f t="shared" si="289"/>
        <v/>
      </c>
      <c r="J1706">
        <f t="shared" si="290"/>
        <v>82.68</v>
      </c>
      <c r="K1706" t="str">
        <f t="shared" si="291"/>
        <v/>
      </c>
      <c r="L1706" t="str">
        <f t="shared" si="292"/>
        <v/>
      </c>
      <c r="AB1706">
        <f t="shared" si="294"/>
        <v>1.0054724553082817</v>
      </c>
      <c r="AC1706">
        <f t="shared" si="295"/>
        <v>100.54724553082816</v>
      </c>
      <c r="AD1706">
        <f t="shared" si="296"/>
        <v>45.156346108703758</v>
      </c>
    </row>
    <row r="1707" spans="1:30" x14ac:dyDescent="0.45">
      <c r="A1707" t="s">
        <v>8224</v>
      </c>
      <c r="B1707">
        <v>75.239999999999995</v>
      </c>
      <c r="C1707">
        <f t="shared" si="293"/>
        <v>-7.4400000000000119</v>
      </c>
      <c r="D1707" s="13" t="str">
        <f t="shared" si="297"/>
        <v/>
      </c>
      <c r="E1707" s="11" t="str">
        <f t="shared" si="298"/>
        <v>플</v>
      </c>
      <c r="F1707" s="11" t="str">
        <f t="shared" si="299"/>
        <v>저</v>
      </c>
      <c r="I1707" t="str">
        <f t="shared" si="289"/>
        <v/>
      </c>
      <c r="J1707">
        <f t="shared" si="290"/>
        <v>75.239999999999995</v>
      </c>
      <c r="K1707" t="str">
        <f t="shared" si="291"/>
        <v/>
      </c>
      <c r="L1707" t="str">
        <f t="shared" si="292"/>
        <v/>
      </c>
      <c r="AB1707">
        <f t="shared" si="294"/>
        <v>0.91001451378809861</v>
      </c>
      <c r="AC1707">
        <f t="shared" si="295"/>
        <v>91.001451378809861</v>
      </c>
      <c r="AD1707">
        <f t="shared" si="296"/>
        <v>42.302649250330589</v>
      </c>
    </row>
    <row r="1708" spans="1:30" x14ac:dyDescent="0.45">
      <c r="A1708" t="s">
        <v>8227</v>
      </c>
      <c r="B1708">
        <v>52.74</v>
      </c>
      <c r="C1708">
        <f t="shared" si="293"/>
        <v>-22.499999999999993</v>
      </c>
      <c r="D1708" s="13" t="str">
        <f t="shared" si="297"/>
        <v>변곡점</v>
      </c>
      <c r="E1708" s="11" t="str">
        <f t="shared" si="298"/>
        <v>마</v>
      </c>
      <c r="F1708" s="11" t="str">
        <f t="shared" si="299"/>
        <v>고</v>
      </c>
      <c r="I1708" t="str">
        <f t="shared" si="289"/>
        <v/>
      </c>
      <c r="J1708" t="str">
        <f t="shared" si="290"/>
        <v/>
      </c>
      <c r="K1708">
        <f t="shared" si="291"/>
        <v>52.74</v>
      </c>
      <c r="L1708" t="str">
        <f t="shared" si="292"/>
        <v/>
      </c>
      <c r="AB1708">
        <f t="shared" si="294"/>
        <v>0.70095693779904311</v>
      </c>
      <c r="AC1708">
        <f t="shared" si="295"/>
        <v>70.095693779904309</v>
      </c>
      <c r="AD1708">
        <f t="shared" si="296"/>
        <v>35.028801306979481</v>
      </c>
    </row>
    <row r="1709" spans="1:30" x14ac:dyDescent="0.45">
      <c r="A1709" t="s">
        <v>8233</v>
      </c>
      <c r="B1709">
        <v>52.8</v>
      </c>
      <c r="C1709">
        <f t="shared" si="293"/>
        <v>5.9999999999995168E-2</v>
      </c>
      <c r="D1709" s="13" t="str">
        <f t="shared" si="297"/>
        <v/>
      </c>
      <c r="E1709" s="11" t="str">
        <f t="shared" si="298"/>
        <v>마</v>
      </c>
      <c r="F1709" s="11" t="str">
        <f t="shared" si="299"/>
        <v>저</v>
      </c>
      <c r="I1709" t="str">
        <f t="shared" si="289"/>
        <v/>
      </c>
      <c r="J1709" t="str">
        <f t="shared" si="290"/>
        <v/>
      </c>
      <c r="K1709" t="str">
        <f t="shared" si="291"/>
        <v/>
      </c>
      <c r="L1709">
        <f t="shared" si="292"/>
        <v>52.8</v>
      </c>
      <c r="AB1709">
        <f t="shared" si="294"/>
        <v>1.0011376564277588</v>
      </c>
      <c r="AC1709">
        <f t="shared" si="295"/>
        <v>100.11376564277587</v>
      </c>
      <c r="AD1709">
        <f t="shared" si="296"/>
        <v>45.032572924013905</v>
      </c>
    </row>
    <row r="1710" spans="1:30" x14ac:dyDescent="0.45">
      <c r="A1710" t="s">
        <v>8235</v>
      </c>
      <c r="B1710">
        <v>52.62</v>
      </c>
      <c r="C1710">
        <f t="shared" si="293"/>
        <v>-0.17999999999999972</v>
      </c>
      <c r="D1710" s="13" t="str">
        <f t="shared" si="297"/>
        <v/>
      </c>
      <c r="E1710" s="11" t="str">
        <f t="shared" si="298"/>
        <v>마</v>
      </c>
      <c r="F1710" s="11" t="str">
        <f t="shared" si="299"/>
        <v>저</v>
      </c>
      <c r="I1710" t="str">
        <f t="shared" si="289"/>
        <v/>
      </c>
      <c r="J1710" t="str">
        <f t="shared" si="290"/>
        <v/>
      </c>
      <c r="K1710" t="str">
        <f t="shared" si="291"/>
        <v/>
      </c>
      <c r="L1710">
        <f t="shared" si="292"/>
        <v>52.62</v>
      </c>
      <c r="AB1710">
        <f t="shared" si="294"/>
        <v>0.99659090909090908</v>
      </c>
      <c r="AC1710">
        <f t="shared" si="295"/>
        <v>99.659090909090907</v>
      </c>
      <c r="AD1710">
        <f t="shared" si="296"/>
        <v>44.902170078828064</v>
      </c>
    </row>
    <row r="1711" spans="1:30" x14ac:dyDescent="0.45">
      <c r="A1711" t="s">
        <v>8240</v>
      </c>
      <c r="B1711">
        <v>52.68</v>
      </c>
      <c r="C1711">
        <f t="shared" si="293"/>
        <v>6.0000000000002274E-2</v>
      </c>
      <c r="D1711" s="13" t="str">
        <f t="shared" si="297"/>
        <v/>
      </c>
      <c r="E1711" s="11" t="str">
        <f t="shared" si="298"/>
        <v>마</v>
      </c>
      <c r="F1711" s="11" t="str">
        <f t="shared" si="299"/>
        <v>저</v>
      </c>
      <c r="I1711" t="str">
        <f t="shared" si="289"/>
        <v/>
      </c>
      <c r="J1711" t="str">
        <f t="shared" si="290"/>
        <v/>
      </c>
      <c r="K1711" t="str">
        <f t="shared" si="291"/>
        <v/>
      </c>
      <c r="L1711">
        <f t="shared" si="292"/>
        <v>52.68</v>
      </c>
      <c r="AB1711">
        <f t="shared" si="294"/>
        <v>1.0011402508551881</v>
      </c>
      <c r="AC1711">
        <f t="shared" si="295"/>
        <v>100.1140250855188</v>
      </c>
      <c r="AD1711">
        <f t="shared" si="296"/>
        <v>45.032647164280512</v>
      </c>
    </row>
    <row r="1712" spans="1:30" x14ac:dyDescent="0.45">
      <c r="A1712" t="s">
        <v>8245</v>
      </c>
      <c r="B1712">
        <v>52.53</v>
      </c>
      <c r="C1712">
        <f t="shared" si="293"/>
        <v>-0.14999999999999858</v>
      </c>
      <c r="D1712" s="13" t="str">
        <f t="shared" si="297"/>
        <v/>
      </c>
      <c r="E1712" s="11" t="str">
        <f t="shared" si="298"/>
        <v>마</v>
      </c>
      <c r="F1712" s="11" t="str">
        <f t="shared" si="299"/>
        <v>저</v>
      </c>
      <c r="I1712" t="str">
        <f t="shared" si="289"/>
        <v/>
      </c>
      <c r="J1712" t="str">
        <f t="shared" si="290"/>
        <v/>
      </c>
      <c r="K1712" t="str">
        <f t="shared" si="291"/>
        <v/>
      </c>
      <c r="L1712">
        <f t="shared" si="292"/>
        <v>52.53</v>
      </c>
      <c r="AB1712">
        <f t="shared" si="294"/>
        <v>0.99715261958997725</v>
      </c>
      <c r="AC1712">
        <f t="shared" si="295"/>
        <v>99.715261958997729</v>
      </c>
      <c r="AD1712">
        <f t="shared" si="296"/>
        <v>44.918312317234324</v>
      </c>
    </row>
    <row r="1713" spans="1:30" x14ac:dyDescent="0.45">
      <c r="A1713" t="s">
        <v>8254</v>
      </c>
      <c r="B1713">
        <v>52.38</v>
      </c>
      <c r="C1713">
        <f t="shared" si="293"/>
        <v>-0.14999999999999858</v>
      </c>
      <c r="D1713" s="13" t="str">
        <f t="shared" si="297"/>
        <v/>
      </c>
      <c r="E1713" s="11" t="str">
        <f t="shared" si="298"/>
        <v>마</v>
      </c>
      <c r="F1713" s="11" t="str">
        <f t="shared" si="299"/>
        <v>저</v>
      </c>
      <c r="I1713" t="str">
        <f t="shared" si="289"/>
        <v/>
      </c>
      <c r="J1713" t="str">
        <f t="shared" si="290"/>
        <v/>
      </c>
      <c r="K1713" t="str">
        <f t="shared" si="291"/>
        <v/>
      </c>
      <c r="L1713">
        <f t="shared" si="292"/>
        <v>52.38</v>
      </c>
      <c r="AB1713">
        <f t="shared" si="294"/>
        <v>0.9971444888635066</v>
      </c>
      <c r="AC1713">
        <f t="shared" si="295"/>
        <v>99.714448886350652</v>
      </c>
      <c r="AD1713">
        <f t="shared" si="296"/>
        <v>44.918078723949804</v>
      </c>
    </row>
    <row r="1714" spans="1:30" x14ac:dyDescent="0.45">
      <c r="A1714" t="s">
        <v>8253</v>
      </c>
      <c r="B1714">
        <v>52.23</v>
      </c>
      <c r="C1714">
        <f t="shared" si="293"/>
        <v>-0.15000000000000568</v>
      </c>
      <c r="D1714" s="13" t="str">
        <f t="shared" si="297"/>
        <v/>
      </c>
      <c r="E1714" s="11" t="str">
        <f t="shared" si="298"/>
        <v>마</v>
      </c>
      <c r="F1714" s="11" t="str">
        <f t="shared" si="299"/>
        <v>저</v>
      </c>
      <c r="I1714" t="str">
        <f t="shared" si="289"/>
        <v/>
      </c>
      <c r="J1714" t="str">
        <f t="shared" si="290"/>
        <v/>
      </c>
      <c r="K1714" t="str">
        <f t="shared" si="291"/>
        <v/>
      </c>
      <c r="L1714">
        <f t="shared" si="292"/>
        <v>52.23</v>
      </c>
      <c r="AB1714">
        <f t="shared" si="294"/>
        <v>0.99713631156930116</v>
      </c>
      <c r="AC1714">
        <f t="shared" si="295"/>
        <v>99.71363115693012</v>
      </c>
      <c r="AD1714">
        <f t="shared" si="296"/>
        <v>44.917843790872887</v>
      </c>
    </row>
    <row r="1715" spans="1:30" x14ac:dyDescent="0.45">
      <c r="A1715" t="s">
        <v>8257</v>
      </c>
      <c r="B1715">
        <v>52.11</v>
      </c>
      <c r="C1715">
        <f t="shared" si="293"/>
        <v>-0.11999999999999744</v>
      </c>
      <c r="D1715" s="13" t="str">
        <f t="shared" si="297"/>
        <v/>
      </c>
      <c r="E1715" s="11" t="str">
        <f t="shared" si="298"/>
        <v>마</v>
      </c>
      <c r="F1715" s="11" t="str">
        <f t="shared" si="299"/>
        <v>저</v>
      </c>
      <c r="I1715" t="str">
        <f t="shared" si="289"/>
        <v/>
      </c>
      <c r="J1715" t="str">
        <f t="shared" si="290"/>
        <v/>
      </c>
      <c r="K1715" t="str">
        <f t="shared" si="291"/>
        <v/>
      </c>
      <c r="L1715">
        <f t="shared" si="292"/>
        <v>52.11</v>
      </c>
      <c r="AB1715">
        <f t="shared" si="294"/>
        <v>0.99770246984491673</v>
      </c>
      <c r="AC1715">
        <f t="shared" si="295"/>
        <v>99.770246984491678</v>
      </c>
      <c r="AD1715">
        <f t="shared" si="296"/>
        <v>44.934104940481397</v>
      </c>
    </row>
    <row r="1716" spans="1:30" x14ac:dyDescent="0.45">
      <c r="A1716" t="s">
        <v>8261</v>
      </c>
      <c r="B1716">
        <v>52.11</v>
      </c>
      <c r="C1716">
        <f t="shared" si="293"/>
        <v>0</v>
      </c>
      <c r="D1716" s="13" t="str">
        <f t="shared" si="297"/>
        <v/>
      </c>
      <c r="E1716" s="11" t="str">
        <f t="shared" si="298"/>
        <v>마</v>
      </c>
      <c r="F1716" s="11" t="str">
        <f t="shared" si="299"/>
        <v>저</v>
      </c>
      <c r="I1716" t="str">
        <f t="shared" si="289"/>
        <v/>
      </c>
      <c r="J1716" t="str">
        <f t="shared" si="290"/>
        <v/>
      </c>
      <c r="K1716" t="str">
        <f t="shared" si="291"/>
        <v/>
      </c>
      <c r="L1716">
        <f t="shared" si="292"/>
        <v>52.11</v>
      </c>
      <c r="AB1716">
        <f t="shared" si="294"/>
        <v>1</v>
      </c>
      <c r="AC1716">
        <f t="shared" si="295"/>
        <v>100</v>
      </c>
      <c r="AD1716">
        <f t="shared" si="296"/>
        <v>45</v>
      </c>
    </row>
    <row r="1717" spans="1:30" x14ac:dyDescent="0.45">
      <c r="A1717" t="s">
        <v>8258</v>
      </c>
      <c r="B1717">
        <v>51.93</v>
      </c>
      <c r="C1717">
        <f t="shared" si="293"/>
        <v>-0.17999999999999972</v>
      </c>
      <c r="D1717" s="13" t="str">
        <f t="shared" si="297"/>
        <v/>
      </c>
      <c r="E1717" s="11" t="str">
        <f t="shared" si="298"/>
        <v>마</v>
      </c>
      <c r="F1717" s="11" t="str">
        <f t="shared" si="299"/>
        <v>저</v>
      </c>
      <c r="I1717" t="str">
        <f t="shared" si="289"/>
        <v/>
      </c>
      <c r="J1717" t="str">
        <f t="shared" si="290"/>
        <v/>
      </c>
      <c r="K1717" t="str">
        <f t="shared" si="291"/>
        <v/>
      </c>
      <c r="L1717">
        <f t="shared" si="292"/>
        <v>51.93</v>
      </c>
      <c r="AB1717">
        <f t="shared" si="294"/>
        <v>0.99654576856649391</v>
      </c>
      <c r="AC1717">
        <f t="shared" si="295"/>
        <v>99.654576856649385</v>
      </c>
      <c r="AD1717">
        <f t="shared" si="296"/>
        <v>44.900872452688326</v>
      </c>
    </row>
    <row r="1718" spans="1:30" x14ac:dyDescent="0.45">
      <c r="A1718" t="s">
        <v>8267</v>
      </c>
      <c r="B1718">
        <v>51.99</v>
      </c>
      <c r="C1718">
        <f t="shared" si="293"/>
        <v>6.0000000000002274E-2</v>
      </c>
      <c r="D1718" s="13" t="str">
        <f t="shared" si="297"/>
        <v/>
      </c>
      <c r="E1718" s="11" t="str">
        <f t="shared" si="298"/>
        <v>마</v>
      </c>
      <c r="F1718" s="11" t="str">
        <f t="shared" si="299"/>
        <v>저</v>
      </c>
      <c r="I1718" t="str">
        <f t="shared" si="289"/>
        <v/>
      </c>
      <c r="J1718" t="str">
        <f t="shared" si="290"/>
        <v/>
      </c>
      <c r="K1718" t="str">
        <f t="shared" si="291"/>
        <v/>
      </c>
      <c r="L1718">
        <f t="shared" si="292"/>
        <v>51.99</v>
      </c>
      <c r="AB1718">
        <f t="shared" si="294"/>
        <v>1.0011554015020221</v>
      </c>
      <c r="AC1718">
        <f t="shared" si="295"/>
        <v>100.11554015020221</v>
      </c>
      <c r="AD1718">
        <f t="shared" si="296"/>
        <v>45.033080700431015</v>
      </c>
    </row>
    <row r="1719" spans="1:30" x14ac:dyDescent="0.45">
      <c r="A1719" t="s">
        <v>7119</v>
      </c>
      <c r="B1719">
        <v>51.9</v>
      </c>
      <c r="C1719">
        <f t="shared" si="293"/>
        <v>-9.0000000000003411E-2</v>
      </c>
      <c r="D1719" s="13" t="str">
        <f t="shared" si="297"/>
        <v/>
      </c>
      <c r="E1719" s="11" t="str">
        <f t="shared" si="298"/>
        <v>마</v>
      </c>
      <c r="F1719" s="11" t="str">
        <f t="shared" si="299"/>
        <v>저</v>
      </c>
      <c r="I1719" t="str">
        <f t="shared" si="289"/>
        <v/>
      </c>
      <c r="J1719" t="str">
        <f t="shared" si="290"/>
        <v/>
      </c>
      <c r="K1719" t="str">
        <f t="shared" si="291"/>
        <v/>
      </c>
      <c r="L1719">
        <f t="shared" si="292"/>
        <v>51.9</v>
      </c>
      <c r="AB1719">
        <f t="shared" si="294"/>
        <v>0.99826889786497397</v>
      </c>
      <c r="AC1719">
        <f t="shared" si="295"/>
        <v>99.826889786497404</v>
      </c>
      <c r="AD1719">
        <f t="shared" si="296"/>
        <v>44.950364627334658</v>
      </c>
    </row>
    <row r="1720" spans="1:30" x14ac:dyDescent="0.45">
      <c r="A1720" t="s">
        <v>8296</v>
      </c>
      <c r="B1720">
        <v>51.69</v>
      </c>
      <c r="C1720">
        <f t="shared" si="293"/>
        <v>-0.21000000000000085</v>
      </c>
      <c r="D1720" s="13" t="str">
        <f t="shared" si="297"/>
        <v/>
      </c>
      <c r="E1720" s="11" t="str">
        <f t="shared" si="298"/>
        <v>마</v>
      </c>
      <c r="F1720" s="11" t="str">
        <f t="shared" si="299"/>
        <v>저</v>
      </c>
      <c r="I1720" t="str">
        <f t="shared" si="289"/>
        <v/>
      </c>
      <c r="J1720" t="str">
        <f t="shared" si="290"/>
        <v/>
      </c>
      <c r="K1720" t="str">
        <f t="shared" si="291"/>
        <v/>
      </c>
      <c r="L1720">
        <f t="shared" si="292"/>
        <v>51.69</v>
      </c>
      <c r="AB1720">
        <f t="shared" si="294"/>
        <v>0.99595375722543356</v>
      </c>
      <c r="AC1720">
        <f t="shared" si="295"/>
        <v>99.595375722543352</v>
      </c>
      <c r="AD1720">
        <f t="shared" si="296"/>
        <v>44.883848853989107</v>
      </c>
    </row>
    <row r="1721" spans="1:30" x14ac:dyDescent="0.45">
      <c r="A1721" t="s">
        <v>8292</v>
      </c>
      <c r="B1721">
        <v>51.6</v>
      </c>
      <c r="C1721">
        <f t="shared" si="293"/>
        <v>-8.9999999999996305E-2</v>
      </c>
      <c r="D1721" s="13" t="str">
        <f t="shared" si="297"/>
        <v/>
      </c>
      <c r="E1721" s="11" t="str">
        <f t="shared" si="298"/>
        <v>마</v>
      </c>
      <c r="F1721" s="11" t="str">
        <f t="shared" si="299"/>
        <v>저</v>
      </c>
      <c r="I1721" t="str">
        <f t="shared" si="289"/>
        <v/>
      </c>
      <c r="J1721" t="str">
        <f t="shared" si="290"/>
        <v/>
      </c>
      <c r="K1721" t="str">
        <f t="shared" si="291"/>
        <v/>
      </c>
      <c r="L1721">
        <f t="shared" si="292"/>
        <v>51.6</v>
      </c>
      <c r="AB1721">
        <f t="shared" si="294"/>
        <v>0.99825885084155552</v>
      </c>
      <c r="AC1721">
        <f t="shared" si="295"/>
        <v>99.825885084155559</v>
      </c>
      <c r="AD1721">
        <f t="shared" si="296"/>
        <v>44.950076301179479</v>
      </c>
    </row>
    <row r="1722" spans="1:30" x14ac:dyDescent="0.45">
      <c r="A1722" t="s">
        <v>8302</v>
      </c>
      <c r="B1722">
        <v>51.6</v>
      </c>
      <c r="C1722">
        <f t="shared" si="293"/>
        <v>0</v>
      </c>
      <c r="D1722" s="13" t="str">
        <f t="shared" si="297"/>
        <v/>
      </c>
      <c r="E1722" s="11" t="str">
        <f t="shared" si="298"/>
        <v>마</v>
      </c>
      <c r="F1722" s="11" t="str">
        <f t="shared" si="299"/>
        <v>저</v>
      </c>
      <c r="I1722" t="str">
        <f t="shared" si="289"/>
        <v/>
      </c>
      <c r="J1722" t="str">
        <f t="shared" si="290"/>
        <v/>
      </c>
      <c r="K1722" t="str">
        <f t="shared" si="291"/>
        <v/>
      </c>
      <c r="L1722">
        <f t="shared" si="292"/>
        <v>51.6</v>
      </c>
      <c r="AB1722">
        <f t="shared" si="294"/>
        <v>1</v>
      </c>
      <c r="AC1722">
        <f t="shared" si="295"/>
        <v>100</v>
      </c>
      <c r="AD1722">
        <f t="shared" si="296"/>
        <v>45</v>
      </c>
    </row>
    <row r="1723" spans="1:30" x14ac:dyDescent="0.45">
      <c r="A1723" t="s">
        <v>8304</v>
      </c>
      <c r="B1723">
        <v>51.63</v>
      </c>
      <c r="C1723">
        <f t="shared" si="293"/>
        <v>3.0000000000001137E-2</v>
      </c>
      <c r="D1723" s="13" t="str">
        <f t="shared" si="297"/>
        <v/>
      </c>
      <c r="E1723" s="11" t="str">
        <f t="shared" si="298"/>
        <v>마</v>
      </c>
      <c r="F1723" s="11" t="str">
        <f t="shared" si="299"/>
        <v>저</v>
      </c>
      <c r="I1723" t="str">
        <f t="shared" si="289"/>
        <v/>
      </c>
      <c r="J1723" t="str">
        <f t="shared" si="290"/>
        <v/>
      </c>
      <c r="K1723" t="str">
        <f t="shared" si="291"/>
        <v/>
      </c>
      <c r="L1723">
        <f t="shared" si="292"/>
        <v>51.63</v>
      </c>
      <c r="AB1723">
        <f t="shared" si="294"/>
        <v>1.0005813953488372</v>
      </c>
      <c r="AC1723">
        <f t="shared" si="295"/>
        <v>100.05813953488372</v>
      </c>
      <c r="AD1723">
        <f t="shared" si="296"/>
        <v>45.016650909009037</v>
      </c>
    </row>
    <row r="1724" spans="1:30" x14ac:dyDescent="0.45">
      <c r="A1724" t="s">
        <v>8311</v>
      </c>
      <c r="B1724">
        <v>51.42</v>
      </c>
      <c r="C1724">
        <f t="shared" si="293"/>
        <v>-0.21000000000000085</v>
      </c>
      <c r="D1724" s="13" t="str">
        <f t="shared" si="297"/>
        <v/>
      </c>
      <c r="E1724" s="11" t="str">
        <f t="shared" si="298"/>
        <v>마</v>
      </c>
      <c r="F1724" s="11" t="str">
        <f t="shared" si="299"/>
        <v>저</v>
      </c>
      <c r="I1724" t="str">
        <f t="shared" si="289"/>
        <v/>
      </c>
      <c r="J1724" t="str">
        <f t="shared" si="290"/>
        <v/>
      </c>
      <c r="K1724" t="str">
        <f t="shared" si="291"/>
        <v/>
      </c>
      <c r="L1724">
        <f t="shared" si="292"/>
        <v>51.42</v>
      </c>
      <c r="AB1724">
        <f t="shared" si="294"/>
        <v>0.99593259732713535</v>
      </c>
      <c r="AC1724">
        <f t="shared" si="295"/>
        <v>99.593259732713534</v>
      </c>
      <c r="AD1724">
        <f t="shared" si="296"/>
        <v>44.883240203376282</v>
      </c>
    </row>
    <row r="1725" spans="1:30" x14ac:dyDescent="0.45">
      <c r="A1725" t="s">
        <v>8309</v>
      </c>
      <c r="B1725">
        <v>51.39</v>
      </c>
      <c r="C1725">
        <f t="shared" si="293"/>
        <v>-3.0000000000001137E-2</v>
      </c>
      <c r="D1725" s="13" t="str">
        <f t="shared" si="297"/>
        <v/>
      </c>
      <c r="E1725" s="11" t="str">
        <f t="shared" si="298"/>
        <v>마</v>
      </c>
      <c r="F1725" s="11" t="str">
        <f t="shared" si="299"/>
        <v>저</v>
      </c>
      <c r="I1725" t="str">
        <f t="shared" si="289"/>
        <v/>
      </c>
      <c r="J1725" t="str">
        <f t="shared" si="290"/>
        <v/>
      </c>
      <c r="K1725" t="str">
        <f t="shared" si="291"/>
        <v/>
      </c>
      <c r="L1725">
        <f t="shared" si="292"/>
        <v>51.39</v>
      </c>
      <c r="AB1725">
        <f t="shared" si="294"/>
        <v>0.99941656942823798</v>
      </c>
      <c r="AC1725">
        <f t="shared" si="295"/>
        <v>99.941656942823798</v>
      </c>
      <c r="AD1725">
        <f t="shared" si="296"/>
        <v>44.983281068606104</v>
      </c>
    </row>
    <row r="1726" spans="1:30" x14ac:dyDescent="0.45">
      <c r="A1726" t="s">
        <v>8318</v>
      </c>
      <c r="B1726">
        <v>51.27</v>
      </c>
      <c r="C1726">
        <f t="shared" si="293"/>
        <v>-0.11999999999999744</v>
      </c>
      <c r="D1726" s="13" t="str">
        <f t="shared" si="297"/>
        <v/>
      </c>
      <c r="E1726" s="11" t="str">
        <f t="shared" si="298"/>
        <v>마</v>
      </c>
      <c r="F1726" s="11" t="str">
        <f t="shared" si="299"/>
        <v>저</v>
      </c>
      <c r="I1726" t="str">
        <f t="shared" si="289"/>
        <v/>
      </c>
      <c r="J1726" t="str">
        <f t="shared" si="290"/>
        <v/>
      </c>
      <c r="K1726" t="str">
        <f t="shared" si="291"/>
        <v/>
      </c>
      <c r="L1726">
        <f t="shared" si="292"/>
        <v>51.27</v>
      </c>
      <c r="AB1726">
        <f t="shared" si="294"/>
        <v>0.99766491535318158</v>
      </c>
      <c r="AC1726">
        <f t="shared" si="295"/>
        <v>99.766491535318153</v>
      </c>
      <c r="AD1726">
        <f t="shared" si="296"/>
        <v>44.933026588640729</v>
      </c>
    </row>
    <row r="1727" spans="1:30" x14ac:dyDescent="0.45">
      <c r="A1727" t="s">
        <v>8320</v>
      </c>
      <c r="B1727">
        <v>51.33</v>
      </c>
      <c r="C1727">
        <f t="shared" si="293"/>
        <v>5.9999999999995168E-2</v>
      </c>
      <c r="D1727" s="13" t="str">
        <f t="shared" si="297"/>
        <v/>
      </c>
      <c r="E1727" s="11" t="str">
        <f t="shared" si="298"/>
        <v>마</v>
      </c>
      <c r="F1727" s="11" t="str">
        <f t="shared" si="299"/>
        <v>저</v>
      </c>
      <c r="I1727" t="str">
        <f t="shared" si="289"/>
        <v/>
      </c>
      <c r="J1727" t="str">
        <f t="shared" si="290"/>
        <v/>
      </c>
      <c r="K1727" t="str">
        <f t="shared" si="291"/>
        <v/>
      </c>
      <c r="L1727">
        <f t="shared" si="292"/>
        <v>51.33</v>
      </c>
      <c r="AB1727">
        <f t="shared" si="294"/>
        <v>1.0011702750146283</v>
      </c>
      <c r="AC1727">
        <f t="shared" si="295"/>
        <v>100.11702750146283</v>
      </c>
      <c r="AD1727">
        <f t="shared" si="296"/>
        <v>45.033506299989263</v>
      </c>
    </row>
    <row r="1728" spans="1:30" x14ac:dyDescent="0.45">
      <c r="A1728" t="s">
        <v>8327</v>
      </c>
      <c r="B1728">
        <v>51.15</v>
      </c>
      <c r="C1728">
        <f t="shared" si="293"/>
        <v>-0.17999999999999972</v>
      </c>
      <c r="D1728" s="13" t="str">
        <f t="shared" si="297"/>
        <v/>
      </c>
      <c r="E1728" s="11" t="str">
        <f t="shared" si="298"/>
        <v>마</v>
      </c>
      <c r="F1728" s="11" t="str">
        <f t="shared" si="299"/>
        <v>저</v>
      </c>
      <c r="I1728" t="str">
        <f t="shared" si="289"/>
        <v/>
      </c>
      <c r="J1728" t="str">
        <f t="shared" si="290"/>
        <v/>
      </c>
      <c r="K1728" t="str">
        <f t="shared" si="291"/>
        <v/>
      </c>
      <c r="L1728">
        <f t="shared" si="292"/>
        <v>51.15</v>
      </c>
      <c r="AB1728">
        <f t="shared" si="294"/>
        <v>0.99649327878433669</v>
      </c>
      <c r="AC1728">
        <f t="shared" si="295"/>
        <v>99.649327878433667</v>
      </c>
      <c r="AD1728">
        <f t="shared" si="296"/>
        <v>44.899363488420747</v>
      </c>
    </row>
    <row r="1729" spans="1:30" x14ac:dyDescent="0.45">
      <c r="A1729" t="s">
        <v>8334</v>
      </c>
      <c r="B1729">
        <v>51.15</v>
      </c>
      <c r="C1729">
        <f t="shared" si="293"/>
        <v>0</v>
      </c>
      <c r="D1729" s="13" t="str">
        <f t="shared" si="297"/>
        <v/>
      </c>
      <c r="E1729" s="11" t="str">
        <f t="shared" si="298"/>
        <v>마</v>
      </c>
      <c r="F1729" s="11" t="str">
        <f t="shared" si="299"/>
        <v>저</v>
      </c>
      <c r="I1729" t="str">
        <f t="shared" si="289"/>
        <v/>
      </c>
      <c r="J1729" t="str">
        <f t="shared" si="290"/>
        <v/>
      </c>
      <c r="K1729" t="str">
        <f t="shared" si="291"/>
        <v/>
      </c>
      <c r="L1729">
        <f t="shared" si="292"/>
        <v>51.15</v>
      </c>
      <c r="AB1729">
        <f t="shared" si="294"/>
        <v>1</v>
      </c>
      <c r="AC1729">
        <f t="shared" si="295"/>
        <v>100</v>
      </c>
      <c r="AD1729">
        <f t="shared" si="296"/>
        <v>45</v>
      </c>
    </row>
    <row r="1730" spans="1:30" x14ac:dyDescent="0.45">
      <c r="A1730" t="s">
        <v>8328</v>
      </c>
      <c r="B1730">
        <v>51.06</v>
      </c>
      <c r="C1730">
        <f t="shared" si="293"/>
        <v>-8.9999999999996305E-2</v>
      </c>
      <c r="D1730" s="13" t="str">
        <f t="shared" si="297"/>
        <v/>
      </c>
      <c r="E1730" s="11" t="str">
        <f t="shared" si="298"/>
        <v>마</v>
      </c>
      <c r="F1730" s="11" t="str">
        <f t="shared" si="299"/>
        <v>저</v>
      </c>
      <c r="I1730" t="str">
        <f t="shared" ref="I1730:I1793" si="300">IF(AND(E1730="플", F1730="고"),$B1730,"")</f>
        <v/>
      </c>
      <c r="J1730" t="str">
        <f t="shared" ref="J1730:J1793" si="301">IF(AND(E1730="플", F1730="저"),$B1730,"")</f>
        <v/>
      </c>
      <c r="K1730" t="str">
        <f t="shared" ref="K1730:K1793" si="302">IF(AND(E1730="마", F1730="고"),$B1730,"")</f>
        <v/>
      </c>
      <c r="L1730">
        <f t="shared" ref="L1730:L1793" si="303">IF(AND(E1730="마", F1730="저"),$B1730,"")</f>
        <v>51.06</v>
      </c>
      <c r="AB1730">
        <f t="shared" si="294"/>
        <v>0.99824046920821119</v>
      </c>
      <c r="AC1730">
        <f t="shared" si="295"/>
        <v>99.824046920821118</v>
      </c>
      <c r="AD1730">
        <f t="shared" si="296"/>
        <v>44.949548783646925</v>
      </c>
    </row>
    <row r="1731" spans="1:30" x14ac:dyDescent="0.45">
      <c r="A1731" t="s">
        <v>8341</v>
      </c>
      <c r="B1731">
        <v>50.91</v>
      </c>
      <c r="C1731">
        <f t="shared" ref="C1731:C1794" si="304">B1731-B1730</f>
        <v>-0.15000000000000568</v>
      </c>
      <c r="D1731" s="13" t="str">
        <f t="shared" si="297"/>
        <v/>
      </c>
      <c r="E1731" s="11" t="str">
        <f t="shared" si="298"/>
        <v>마</v>
      </c>
      <c r="F1731" s="11" t="str">
        <f t="shared" si="299"/>
        <v>저</v>
      </c>
      <c r="I1731" t="str">
        <f t="shared" si="300"/>
        <v/>
      </c>
      <c r="J1731" t="str">
        <f t="shared" si="301"/>
        <v/>
      </c>
      <c r="K1731" t="str">
        <f t="shared" si="302"/>
        <v/>
      </c>
      <c r="L1731">
        <f t="shared" si="303"/>
        <v>50.91</v>
      </c>
      <c r="AB1731">
        <f t="shared" ref="AB1731:AB1794" si="305">B1731/B1730</f>
        <v>0.99706227967097516</v>
      </c>
      <c r="AC1731">
        <f t="shared" si="295"/>
        <v>99.706227967097519</v>
      </c>
      <c r="AD1731">
        <f t="shared" si="296"/>
        <v>44.915716772307086</v>
      </c>
    </row>
    <row r="1732" spans="1:30" x14ac:dyDescent="0.45">
      <c r="A1732" t="s">
        <v>8337</v>
      </c>
      <c r="B1732">
        <v>50.91</v>
      </c>
      <c r="C1732">
        <f t="shared" si="304"/>
        <v>0</v>
      </c>
      <c r="D1732" s="13" t="str">
        <f t="shared" si="297"/>
        <v/>
      </c>
      <c r="E1732" s="11" t="str">
        <f t="shared" si="298"/>
        <v>마</v>
      </c>
      <c r="F1732" s="11" t="str">
        <f t="shared" si="299"/>
        <v>저</v>
      </c>
      <c r="I1732" t="str">
        <f t="shared" si="300"/>
        <v/>
      </c>
      <c r="J1732" t="str">
        <f t="shared" si="301"/>
        <v/>
      </c>
      <c r="K1732" t="str">
        <f t="shared" si="302"/>
        <v/>
      </c>
      <c r="L1732">
        <f t="shared" si="303"/>
        <v>50.91</v>
      </c>
      <c r="AB1732">
        <f t="shared" si="305"/>
        <v>1</v>
      </c>
      <c r="AC1732">
        <f t="shared" ref="AC1732:AC1795" si="306">AB1732*100</f>
        <v>100</v>
      </c>
      <c r="AD1732">
        <f t="shared" ref="AD1732:AD1795" si="307">DEGREES(ATAN(AC1732/100))</f>
        <v>45</v>
      </c>
    </row>
    <row r="1733" spans="1:30" x14ac:dyDescent="0.45">
      <c r="A1733" t="s">
        <v>8351</v>
      </c>
      <c r="B1733">
        <v>50.91</v>
      </c>
      <c r="C1733">
        <f t="shared" si="304"/>
        <v>0</v>
      </c>
      <c r="D1733" s="13" t="str">
        <f t="shared" si="297"/>
        <v/>
      </c>
      <c r="E1733" s="11" t="str">
        <f t="shared" si="298"/>
        <v>마</v>
      </c>
      <c r="F1733" s="11" t="str">
        <f t="shared" si="299"/>
        <v>저</v>
      </c>
      <c r="I1733" t="str">
        <f t="shared" si="300"/>
        <v/>
      </c>
      <c r="J1733" t="str">
        <f t="shared" si="301"/>
        <v/>
      </c>
      <c r="K1733" t="str">
        <f t="shared" si="302"/>
        <v/>
      </c>
      <c r="L1733">
        <f t="shared" si="303"/>
        <v>50.91</v>
      </c>
      <c r="AB1733">
        <f t="shared" si="305"/>
        <v>1</v>
      </c>
      <c r="AC1733">
        <f t="shared" si="306"/>
        <v>100</v>
      </c>
      <c r="AD1733">
        <f t="shared" si="307"/>
        <v>45</v>
      </c>
    </row>
    <row r="1734" spans="1:30" x14ac:dyDescent="0.45">
      <c r="A1734" t="s">
        <v>8353</v>
      </c>
      <c r="B1734">
        <v>50.79</v>
      </c>
      <c r="C1734">
        <f t="shared" si="304"/>
        <v>-0.11999999999999744</v>
      </c>
      <c r="D1734" s="13" t="str">
        <f t="shared" si="297"/>
        <v/>
      </c>
      <c r="E1734" s="11" t="str">
        <f t="shared" si="298"/>
        <v>마</v>
      </c>
      <c r="F1734" s="11" t="str">
        <f t="shared" si="299"/>
        <v>저</v>
      </c>
      <c r="I1734" t="str">
        <f t="shared" si="300"/>
        <v/>
      </c>
      <c r="J1734" t="str">
        <f t="shared" si="301"/>
        <v/>
      </c>
      <c r="K1734" t="str">
        <f t="shared" si="302"/>
        <v/>
      </c>
      <c r="L1734">
        <f t="shared" si="303"/>
        <v>50.79</v>
      </c>
      <c r="AB1734">
        <f t="shared" si="305"/>
        <v>0.99764289923394234</v>
      </c>
      <c r="AC1734">
        <f t="shared" si="306"/>
        <v>99.76428992339423</v>
      </c>
      <c r="AD1734">
        <f t="shared" si="307"/>
        <v>44.932394391831409</v>
      </c>
    </row>
    <row r="1735" spans="1:30" x14ac:dyDescent="0.45">
      <c r="A1735" t="s">
        <v>8360</v>
      </c>
      <c r="B1735">
        <v>50.67</v>
      </c>
      <c r="C1735">
        <f t="shared" si="304"/>
        <v>-0.11999999999999744</v>
      </c>
      <c r="D1735" s="13" t="str">
        <f t="shared" ref="D1735:D1798" si="308">IF(AND(ABS(C1735)&gt;15,ABS(C1734)&lt;15),"변곡점","")</f>
        <v/>
      </c>
      <c r="E1735" s="11" t="str">
        <f t="shared" si="298"/>
        <v>마</v>
      </c>
      <c r="F1735" s="11" t="str">
        <f t="shared" si="299"/>
        <v>저</v>
      </c>
      <c r="I1735" t="str">
        <f t="shared" si="300"/>
        <v/>
      </c>
      <c r="J1735" t="str">
        <f t="shared" si="301"/>
        <v/>
      </c>
      <c r="K1735" t="str">
        <f t="shared" si="302"/>
        <v/>
      </c>
      <c r="L1735">
        <f t="shared" si="303"/>
        <v>50.67</v>
      </c>
      <c r="AB1735">
        <f t="shared" si="305"/>
        <v>0.99763733018310696</v>
      </c>
      <c r="AC1735">
        <f t="shared" si="306"/>
        <v>99.763733018310703</v>
      </c>
      <c r="AD1735">
        <f t="shared" si="307"/>
        <v>44.932234473333018</v>
      </c>
    </row>
    <row r="1736" spans="1:30" x14ac:dyDescent="0.45">
      <c r="A1736" t="s">
        <v>8359</v>
      </c>
      <c r="B1736">
        <v>50.61</v>
      </c>
      <c r="C1736">
        <f t="shared" si="304"/>
        <v>-6.0000000000002274E-2</v>
      </c>
      <c r="D1736" s="13" t="str">
        <f t="shared" si="308"/>
        <v/>
      </c>
      <c r="E1736" s="11" t="str">
        <f t="shared" si="298"/>
        <v>마</v>
      </c>
      <c r="F1736" s="11" t="str">
        <f t="shared" si="299"/>
        <v>저</v>
      </c>
      <c r="I1736" t="str">
        <f t="shared" si="300"/>
        <v/>
      </c>
      <c r="J1736" t="str">
        <f t="shared" si="301"/>
        <v/>
      </c>
      <c r="K1736" t="str">
        <f t="shared" si="302"/>
        <v/>
      </c>
      <c r="L1736">
        <f t="shared" si="303"/>
        <v>50.61</v>
      </c>
      <c r="AB1736">
        <f t="shared" si="305"/>
        <v>0.99881586737714623</v>
      </c>
      <c r="AC1736">
        <f t="shared" si="306"/>
        <v>99.881586737714628</v>
      </c>
      <c r="AD1736">
        <f t="shared" si="307"/>
        <v>44.966057006628986</v>
      </c>
    </row>
    <row r="1737" spans="1:30" x14ac:dyDescent="0.45">
      <c r="A1737" t="s">
        <v>8358</v>
      </c>
      <c r="B1737">
        <v>50.61</v>
      </c>
      <c r="C1737">
        <f t="shared" si="304"/>
        <v>0</v>
      </c>
      <c r="D1737" s="13" t="str">
        <f t="shared" si="308"/>
        <v/>
      </c>
      <c r="E1737" s="11" t="str">
        <f t="shared" si="298"/>
        <v>마</v>
      </c>
      <c r="F1737" s="11" t="str">
        <f t="shared" si="299"/>
        <v>저</v>
      </c>
      <c r="I1737" t="str">
        <f t="shared" si="300"/>
        <v/>
      </c>
      <c r="J1737" t="str">
        <f t="shared" si="301"/>
        <v/>
      </c>
      <c r="K1737" t="str">
        <f t="shared" si="302"/>
        <v/>
      </c>
      <c r="L1737">
        <f t="shared" si="303"/>
        <v>50.61</v>
      </c>
      <c r="AB1737">
        <f t="shared" si="305"/>
        <v>1</v>
      </c>
      <c r="AC1737">
        <f t="shared" si="306"/>
        <v>100</v>
      </c>
      <c r="AD1737">
        <f t="shared" si="307"/>
        <v>45</v>
      </c>
    </row>
    <row r="1738" spans="1:30" x14ac:dyDescent="0.45">
      <c r="A1738" t="s">
        <v>8366</v>
      </c>
      <c r="B1738">
        <v>50.52</v>
      </c>
      <c r="C1738">
        <f t="shared" si="304"/>
        <v>-8.9999999999996305E-2</v>
      </c>
      <c r="D1738" s="13" t="str">
        <f t="shared" si="308"/>
        <v/>
      </c>
      <c r="E1738" s="11" t="str">
        <f t="shared" si="298"/>
        <v>마</v>
      </c>
      <c r="F1738" s="11" t="str">
        <f t="shared" si="299"/>
        <v>저</v>
      </c>
      <c r="I1738" t="str">
        <f t="shared" si="300"/>
        <v/>
      </c>
      <c r="J1738" t="str">
        <f t="shared" si="301"/>
        <v/>
      </c>
      <c r="K1738" t="str">
        <f t="shared" si="302"/>
        <v/>
      </c>
      <c r="L1738">
        <f t="shared" si="303"/>
        <v>50.52</v>
      </c>
      <c r="AB1738">
        <f t="shared" si="305"/>
        <v>0.99822169531713112</v>
      </c>
      <c r="AC1738">
        <f t="shared" si="306"/>
        <v>99.822169531713115</v>
      </c>
      <c r="AD1738">
        <f t="shared" si="307"/>
        <v>44.949009999062291</v>
      </c>
    </row>
    <row r="1739" spans="1:30" x14ac:dyDescent="0.45">
      <c r="A1739" t="s">
        <v>8363</v>
      </c>
      <c r="B1739">
        <v>50.55</v>
      </c>
      <c r="C1739">
        <f t="shared" si="304"/>
        <v>2.9999999999994031E-2</v>
      </c>
      <c r="D1739" s="13" t="str">
        <f t="shared" si="308"/>
        <v/>
      </c>
      <c r="E1739" s="11" t="str">
        <f t="shared" si="298"/>
        <v>마</v>
      </c>
      <c r="F1739" s="11" t="str">
        <f t="shared" si="299"/>
        <v>저</v>
      </c>
      <c r="I1739" t="str">
        <f t="shared" si="300"/>
        <v/>
      </c>
      <c r="J1739" t="str">
        <f t="shared" si="301"/>
        <v/>
      </c>
      <c r="K1739" t="str">
        <f t="shared" si="302"/>
        <v/>
      </c>
      <c r="L1739">
        <f t="shared" si="303"/>
        <v>50.55</v>
      </c>
      <c r="AB1739">
        <f t="shared" si="305"/>
        <v>1.0005938242280283</v>
      </c>
      <c r="AC1739">
        <f t="shared" si="306"/>
        <v>100.05938242280283</v>
      </c>
      <c r="AD1739">
        <f t="shared" si="307"/>
        <v>45.017006761006357</v>
      </c>
    </row>
    <row r="1740" spans="1:30" x14ac:dyDescent="0.45">
      <c r="A1740" t="s">
        <v>8378</v>
      </c>
      <c r="B1740">
        <v>50.34</v>
      </c>
      <c r="C1740">
        <f t="shared" si="304"/>
        <v>-0.20999999999999375</v>
      </c>
      <c r="D1740" s="13" t="str">
        <f t="shared" si="308"/>
        <v/>
      </c>
      <c r="E1740" s="11" t="str">
        <f t="shared" si="298"/>
        <v>마</v>
      </c>
      <c r="F1740" s="11" t="str">
        <f t="shared" si="299"/>
        <v>저</v>
      </c>
      <c r="I1740" t="str">
        <f t="shared" si="300"/>
        <v/>
      </c>
      <c r="J1740" t="str">
        <f t="shared" si="301"/>
        <v/>
      </c>
      <c r="K1740" t="str">
        <f t="shared" si="302"/>
        <v/>
      </c>
      <c r="L1740">
        <f t="shared" si="303"/>
        <v>50.34</v>
      </c>
      <c r="AB1740">
        <f t="shared" si="305"/>
        <v>0.995845697329377</v>
      </c>
      <c r="AC1740">
        <f t="shared" si="306"/>
        <v>99.584569732937695</v>
      </c>
      <c r="AD1740">
        <f t="shared" si="307"/>
        <v>44.880740446810755</v>
      </c>
    </row>
    <row r="1741" spans="1:30" x14ac:dyDescent="0.45">
      <c r="A1741" t="s">
        <v>8379</v>
      </c>
      <c r="B1741">
        <v>50.31</v>
      </c>
      <c r="C1741">
        <f t="shared" si="304"/>
        <v>-3.0000000000001137E-2</v>
      </c>
      <c r="D1741" s="13" t="str">
        <f t="shared" si="308"/>
        <v/>
      </c>
      <c r="E1741" s="11" t="str">
        <f t="shared" si="298"/>
        <v>마</v>
      </c>
      <c r="F1741" s="11" t="str">
        <f t="shared" si="299"/>
        <v>저</v>
      </c>
      <c r="I1741" t="str">
        <f t="shared" si="300"/>
        <v/>
      </c>
      <c r="J1741" t="str">
        <f t="shared" si="301"/>
        <v/>
      </c>
      <c r="K1741" t="str">
        <f t="shared" si="302"/>
        <v/>
      </c>
      <c r="L1741">
        <f t="shared" si="303"/>
        <v>50.31</v>
      </c>
      <c r="AB1741">
        <f t="shared" si="305"/>
        <v>0.99940405244338493</v>
      </c>
      <c r="AC1741">
        <f t="shared" si="306"/>
        <v>99.940405244338493</v>
      </c>
      <c r="AD1741">
        <f t="shared" si="307"/>
        <v>44.98292227188783</v>
      </c>
    </row>
    <row r="1742" spans="1:30" x14ac:dyDescent="0.45">
      <c r="A1742" t="s">
        <v>8389</v>
      </c>
      <c r="B1742">
        <v>50.25</v>
      </c>
      <c r="C1742">
        <f t="shared" si="304"/>
        <v>-6.0000000000002274E-2</v>
      </c>
      <c r="D1742" s="13" t="str">
        <f t="shared" si="308"/>
        <v/>
      </c>
      <c r="E1742" s="11" t="str">
        <f t="shared" si="298"/>
        <v>마</v>
      </c>
      <c r="F1742" s="11" t="str">
        <f t="shared" si="299"/>
        <v>저</v>
      </c>
      <c r="I1742" t="str">
        <f t="shared" si="300"/>
        <v/>
      </c>
      <c r="J1742" t="str">
        <f t="shared" si="301"/>
        <v/>
      </c>
      <c r="K1742" t="str">
        <f t="shared" si="302"/>
        <v/>
      </c>
      <c r="L1742">
        <f t="shared" si="303"/>
        <v>50.25</v>
      </c>
      <c r="AB1742">
        <f t="shared" si="305"/>
        <v>0.99880739415623132</v>
      </c>
      <c r="AC1742">
        <f t="shared" si="306"/>
        <v>99.880739415623125</v>
      </c>
      <c r="AD1742">
        <f t="shared" si="307"/>
        <v>44.965813978094296</v>
      </c>
    </row>
    <row r="1743" spans="1:30" x14ac:dyDescent="0.45">
      <c r="A1743" t="s">
        <v>8386</v>
      </c>
      <c r="B1743">
        <v>50.22</v>
      </c>
      <c r="C1743">
        <f t="shared" si="304"/>
        <v>-3.0000000000001137E-2</v>
      </c>
      <c r="D1743" s="13" t="str">
        <f t="shared" si="308"/>
        <v/>
      </c>
      <c r="E1743" s="11" t="str">
        <f t="shared" si="298"/>
        <v>마</v>
      </c>
      <c r="F1743" s="11" t="str">
        <f t="shared" si="299"/>
        <v>저</v>
      </c>
      <c r="I1743" t="str">
        <f t="shared" si="300"/>
        <v/>
      </c>
      <c r="J1743" t="str">
        <f t="shared" si="301"/>
        <v/>
      </c>
      <c r="K1743" t="str">
        <f t="shared" si="302"/>
        <v/>
      </c>
      <c r="L1743">
        <f t="shared" si="303"/>
        <v>50.22</v>
      </c>
      <c r="AB1743">
        <f t="shared" si="305"/>
        <v>0.99940298507462688</v>
      </c>
      <c r="AC1743">
        <f t="shared" si="306"/>
        <v>99.940298507462686</v>
      </c>
      <c r="AD1743">
        <f t="shared" si="307"/>
        <v>44.982891675780756</v>
      </c>
    </row>
    <row r="1744" spans="1:30" x14ac:dyDescent="0.45">
      <c r="A1744" t="s">
        <v>8392</v>
      </c>
      <c r="B1744">
        <v>50.1</v>
      </c>
      <c r="C1744">
        <f t="shared" si="304"/>
        <v>-0.11999999999999744</v>
      </c>
      <c r="D1744" s="13" t="str">
        <f t="shared" si="308"/>
        <v/>
      </c>
      <c r="E1744" s="11" t="str">
        <f t="shared" si="298"/>
        <v>마</v>
      </c>
      <c r="F1744" s="11" t="str">
        <f t="shared" si="299"/>
        <v>저</v>
      </c>
      <c r="I1744" t="str">
        <f t="shared" si="300"/>
        <v/>
      </c>
      <c r="J1744" t="str">
        <f t="shared" si="301"/>
        <v/>
      </c>
      <c r="K1744" t="str">
        <f t="shared" si="302"/>
        <v/>
      </c>
      <c r="L1744">
        <f t="shared" si="303"/>
        <v>50.1</v>
      </c>
      <c r="AB1744">
        <f t="shared" si="305"/>
        <v>0.99761051373954601</v>
      </c>
      <c r="AC1744">
        <f t="shared" si="306"/>
        <v>99.761051373954601</v>
      </c>
      <c r="AD1744">
        <f t="shared" si="307"/>
        <v>44.931464411260407</v>
      </c>
    </row>
    <row r="1745" spans="1:30" x14ac:dyDescent="0.45">
      <c r="A1745" t="s">
        <v>8394</v>
      </c>
      <c r="B1745">
        <v>53.82</v>
      </c>
      <c r="C1745">
        <f t="shared" si="304"/>
        <v>3.7199999999999989</v>
      </c>
      <c r="D1745" s="13" t="str">
        <f t="shared" si="308"/>
        <v/>
      </c>
      <c r="E1745" s="11" t="str">
        <f t="shared" si="298"/>
        <v>마</v>
      </c>
      <c r="F1745" s="11" t="str">
        <f t="shared" si="299"/>
        <v>저</v>
      </c>
      <c r="I1745" t="str">
        <f t="shared" si="300"/>
        <v/>
      </c>
      <c r="J1745" t="str">
        <f t="shared" si="301"/>
        <v/>
      </c>
      <c r="K1745" t="str">
        <f t="shared" si="302"/>
        <v/>
      </c>
      <c r="L1745">
        <f t="shared" si="303"/>
        <v>53.82</v>
      </c>
      <c r="AB1745">
        <f t="shared" si="305"/>
        <v>1.074251497005988</v>
      </c>
      <c r="AC1745">
        <f t="shared" si="306"/>
        <v>107.42514970059879</v>
      </c>
      <c r="AD1745">
        <f t="shared" si="307"/>
        <v>47.050128269717035</v>
      </c>
    </row>
    <row r="1746" spans="1:30" x14ac:dyDescent="0.45">
      <c r="A1746" t="s">
        <v>8403</v>
      </c>
      <c r="B1746">
        <v>81.69</v>
      </c>
      <c r="C1746">
        <f t="shared" si="304"/>
        <v>27.869999999999997</v>
      </c>
      <c r="D1746" s="13" t="str">
        <f t="shared" si="308"/>
        <v>변곡점</v>
      </c>
      <c r="E1746" s="11" t="str">
        <f t="shared" si="298"/>
        <v>플</v>
      </c>
      <c r="F1746" s="11" t="str">
        <f t="shared" si="299"/>
        <v>고</v>
      </c>
      <c r="I1746">
        <f t="shared" si="300"/>
        <v>81.69</v>
      </c>
      <c r="J1746" t="str">
        <f t="shared" si="301"/>
        <v/>
      </c>
      <c r="K1746" t="str">
        <f t="shared" si="302"/>
        <v/>
      </c>
      <c r="L1746" t="str">
        <f t="shared" si="303"/>
        <v/>
      </c>
      <c r="AB1746">
        <f t="shared" si="305"/>
        <v>1.5178372352285394</v>
      </c>
      <c r="AC1746">
        <f t="shared" si="306"/>
        <v>151.78372352285393</v>
      </c>
      <c r="AD1746">
        <f t="shared" si="307"/>
        <v>56.621822724041174</v>
      </c>
    </row>
    <row r="1747" spans="1:30" x14ac:dyDescent="0.45">
      <c r="A1747" t="s">
        <v>8400</v>
      </c>
      <c r="B1747">
        <v>82.35</v>
      </c>
      <c r="C1747">
        <f t="shared" si="304"/>
        <v>0.65999999999999659</v>
      </c>
      <c r="D1747" s="13" t="str">
        <f t="shared" si="308"/>
        <v/>
      </c>
      <c r="E1747" s="11" t="str">
        <f t="shared" si="298"/>
        <v>플</v>
      </c>
      <c r="F1747" s="11" t="str">
        <f t="shared" si="299"/>
        <v>저</v>
      </c>
      <c r="I1747" t="str">
        <f t="shared" si="300"/>
        <v/>
      </c>
      <c r="J1747">
        <f t="shared" si="301"/>
        <v>82.35</v>
      </c>
      <c r="K1747" t="str">
        <f t="shared" si="302"/>
        <v/>
      </c>
      <c r="L1747" t="str">
        <f t="shared" si="303"/>
        <v/>
      </c>
      <c r="AB1747">
        <f t="shared" si="305"/>
        <v>1.008079324274697</v>
      </c>
      <c r="AC1747">
        <f t="shared" si="306"/>
        <v>100.80793242746971</v>
      </c>
      <c r="AD1747">
        <f t="shared" si="307"/>
        <v>45.230523106754426</v>
      </c>
    </row>
    <row r="1748" spans="1:30" x14ac:dyDescent="0.45">
      <c r="A1748" t="s">
        <v>8412</v>
      </c>
      <c r="B1748">
        <v>83.28</v>
      </c>
      <c r="C1748">
        <f t="shared" si="304"/>
        <v>0.93000000000000682</v>
      </c>
      <c r="D1748" s="13" t="str">
        <f t="shared" si="308"/>
        <v/>
      </c>
      <c r="E1748" s="11" t="str">
        <f t="shared" si="298"/>
        <v>플</v>
      </c>
      <c r="F1748" s="11" t="str">
        <f t="shared" si="299"/>
        <v>저</v>
      </c>
      <c r="I1748" t="str">
        <f t="shared" si="300"/>
        <v/>
      </c>
      <c r="J1748">
        <f t="shared" si="301"/>
        <v>83.28</v>
      </c>
      <c r="K1748" t="str">
        <f t="shared" si="302"/>
        <v/>
      </c>
      <c r="L1748" t="str">
        <f t="shared" si="303"/>
        <v/>
      </c>
      <c r="AB1748">
        <f t="shared" si="305"/>
        <v>1.0112932604735885</v>
      </c>
      <c r="AC1748">
        <f t="shared" si="306"/>
        <v>101.12932604735884</v>
      </c>
      <c r="AD1748">
        <f t="shared" si="307"/>
        <v>45.321708114340048</v>
      </c>
    </row>
    <row r="1749" spans="1:30" x14ac:dyDescent="0.45">
      <c r="A1749" t="s">
        <v>8416</v>
      </c>
      <c r="B1749">
        <v>53.13</v>
      </c>
      <c r="C1749">
        <f t="shared" si="304"/>
        <v>-30.15</v>
      </c>
      <c r="D1749" s="13" t="str">
        <f t="shared" si="308"/>
        <v>변곡점</v>
      </c>
      <c r="E1749" s="11" t="str">
        <f t="shared" si="298"/>
        <v>마</v>
      </c>
      <c r="F1749" s="11" t="str">
        <f t="shared" si="299"/>
        <v>고</v>
      </c>
      <c r="I1749" t="str">
        <f t="shared" si="300"/>
        <v/>
      </c>
      <c r="J1749" t="str">
        <f t="shared" si="301"/>
        <v/>
      </c>
      <c r="K1749">
        <f t="shared" si="302"/>
        <v>53.13</v>
      </c>
      <c r="L1749" t="str">
        <f t="shared" si="303"/>
        <v/>
      </c>
      <c r="AB1749">
        <f t="shared" si="305"/>
        <v>0.63796829971181557</v>
      </c>
      <c r="AC1749">
        <f t="shared" si="306"/>
        <v>63.796829971181559</v>
      </c>
      <c r="AD1749">
        <f t="shared" si="307"/>
        <v>32.536584692430779</v>
      </c>
    </row>
    <row r="1750" spans="1:30" x14ac:dyDescent="0.45">
      <c r="A1750" t="s">
        <v>8425</v>
      </c>
      <c r="B1750">
        <v>52.86</v>
      </c>
      <c r="C1750">
        <f t="shared" si="304"/>
        <v>-0.27000000000000313</v>
      </c>
      <c r="D1750" s="13" t="str">
        <f t="shared" si="308"/>
        <v/>
      </c>
      <c r="E1750" s="11" t="str">
        <f t="shared" si="298"/>
        <v>마</v>
      </c>
      <c r="F1750" s="11" t="str">
        <f t="shared" si="299"/>
        <v>저</v>
      </c>
      <c r="I1750" t="str">
        <f t="shared" si="300"/>
        <v/>
      </c>
      <c r="J1750" t="str">
        <f t="shared" si="301"/>
        <v/>
      </c>
      <c r="K1750" t="str">
        <f t="shared" si="302"/>
        <v/>
      </c>
      <c r="L1750">
        <f t="shared" si="303"/>
        <v>52.86</v>
      </c>
      <c r="AB1750">
        <f t="shared" si="305"/>
        <v>0.99491812535290791</v>
      </c>
      <c r="AC1750">
        <f t="shared" si="306"/>
        <v>99.491812535290791</v>
      </c>
      <c r="AD1750">
        <f t="shared" si="307"/>
        <v>44.854044466404233</v>
      </c>
    </row>
    <row r="1751" spans="1:30" x14ac:dyDescent="0.45">
      <c r="A1751" t="s">
        <v>8422</v>
      </c>
      <c r="B1751">
        <v>52.77</v>
      </c>
      <c r="C1751">
        <f t="shared" si="304"/>
        <v>-8.9999999999996305E-2</v>
      </c>
      <c r="D1751" s="13" t="str">
        <f t="shared" si="308"/>
        <v/>
      </c>
      <c r="E1751" s="11" t="str">
        <f t="shared" si="298"/>
        <v>마</v>
      </c>
      <c r="F1751" s="11" t="str">
        <f t="shared" si="299"/>
        <v>저</v>
      </c>
      <c r="I1751" t="str">
        <f t="shared" si="300"/>
        <v/>
      </c>
      <c r="J1751" t="str">
        <f t="shared" si="301"/>
        <v/>
      </c>
      <c r="K1751" t="str">
        <f t="shared" si="302"/>
        <v/>
      </c>
      <c r="L1751">
        <f t="shared" si="303"/>
        <v>52.77</v>
      </c>
      <c r="AB1751">
        <f t="shared" si="305"/>
        <v>0.99829738933030654</v>
      </c>
      <c r="AC1751">
        <f t="shared" si="306"/>
        <v>99.829738933030654</v>
      </c>
      <c r="AD1751">
        <f t="shared" si="307"/>
        <v>44.951182250228619</v>
      </c>
    </row>
    <row r="1752" spans="1:30" x14ac:dyDescent="0.45">
      <c r="A1752" t="s">
        <v>8431</v>
      </c>
      <c r="B1752">
        <v>52.62</v>
      </c>
      <c r="C1752">
        <f t="shared" si="304"/>
        <v>-0.15000000000000568</v>
      </c>
      <c r="D1752" s="13" t="str">
        <f t="shared" si="308"/>
        <v/>
      </c>
      <c r="E1752" s="11" t="str">
        <f t="shared" si="298"/>
        <v>마</v>
      </c>
      <c r="F1752" s="11" t="str">
        <f t="shared" si="299"/>
        <v>저</v>
      </c>
      <c r="I1752" t="str">
        <f t="shared" si="300"/>
        <v/>
      </c>
      <c r="J1752" t="str">
        <f t="shared" si="301"/>
        <v/>
      </c>
      <c r="K1752" t="str">
        <f t="shared" si="302"/>
        <v/>
      </c>
      <c r="L1752">
        <f t="shared" si="303"/>
        <v>52.62</v>
      </c>
      <c r="AB1752">
        <f t="shared" si="305"/>
        <v>0.99715747583854453</v>
      </c>
      <c r="AC1752">
        <f t="shared" si="306"/>
        <v>99.715747583854451</v>
      </c>
      <c r="AD1752">
        <f t="shared" si="307"/>
        <v>44.918451834864292</v>
      </c>
    </row>
    <row r="1753" spans="1:30" x14ac:dyDescent="0.45">
      <c r="A1753" t="s">
        <v>8435</v>
      </c>
      <c r="B1753">
        <v>52.53</v>
      </c>
      <c r="C1753">
        <f t="shared" si="304"/>
        <v>-8.9999999999996305E-2</v>
      </c>
      <c r="D1753" s="13" t="str">
        <f t="shared" si="308"/>
        <v/>
      </c>
      <c r="E1753" s="11" t="str">
        <f t="shared" si="298"/>
        <v>마</v>
      </c>
      <c r="F1753" s="11" t="str">
        <f t="shared" si="299"/>
        <v>저</v>
      </c>
      <c r="I1753" t="str">
        <f t="shared" si="300"/>
        <v/>
      </c>
      <c r="J1753" t="str">
        <f t="shared" si="301"/>
        <v/>
      </c>
      <c r="K1753" t="str">
        <f t="shared" si="302"/>
        <v/>
      </c>
      <c r="L1753">
        <f t="shared" si="303"/>
        <v>52.53</v>
      </c>
      <c r="AB1753">
        <f t="shared" si="305"/>
        <v>0.99828962371721786</v>
      </c>
      <c r="AC1753">
        <f t="shared" si="306"/>
        <v>99.828962371721786</v>
      </c>
      <c r="AD1753">
        <f t="shared" si="307"/>
        <v>44.950959401836116</v>
      </c>
    </row>
    <row r="1754" spans="1:30" x14ac:dyDescent="0.45">
      <c r="A1754" t="s">
        <v>8430</v>
      </c>
      <c r="B1754">
        <v>52.44</v>
      </c>
      <c r="C1754">
        <f t="shared" si="304"/>
        <v>-9.0000000000003411E-2</v>
      </c>
      <c r="D1754" s="13" t="str">
        <f t="shared" si="308"/>
        <v/>
      </c>
      <c r="E1754" s="11" t="str">
        <f t="shared" si="298"/>
        <v>마</v>
      </c>
      <c r="F1754" s="11" t="str">
        <f t="shared" si="299"/>
        <v>저</v>
      </c>
      <c r="I1754" t="str">
        <f t="shared" si="300"/>
        <v/>
      </c>
      <c r="J1754" t="str">
        <f t="shared" si="301"/>
        <v/>
      </c>
      <c r="K1754" t="str">
        <f t="shared" si="302"/>
        <v/>
      </c>
      <c r="L1754">
        <f t="shared" si="303"/>
        <v>52.44</v>
      </c>
      <c r="AB1754">
        <f t="shared" si="305"/>
        <v>0.99828669331810382</v>
      </c>
      <c r="AC1754">
        <f t="shared" si="306"/>
        <v>99.828669331810389</v>
      </c>
      <c r="AD1754">
        <f t="shared" si="307"/>
        <v>44.950875308253686</v>
      </c>
    </row>
    <row r="1755" spans="1:30" x14ac:dyDescent="0.45">
      <c r="A1755" t="s">
        <v>8442</v>
      </c>
      <c r="B1755">
        <v>52.44</v>
      </c>
      <c r="C1755">
        <f t="shared" si="304"/>
        <v>0</v>
      </c>
      <c r="D1755" s="13" t="str">
        <f t="shared" si="308"/>
        <v/>
      </c>
      <c r="E1755" s="11" t="str">
        <f t="shared" ref="E1755:E1818" si="309">IF(D1755="변곡점",IF(E1754="마","플","마"),E1754)</f>
        <v>마</v>
      </c>
      <c r="F1755" s="11" t="str">
        <f t="shared" ref="F1755:F1818" si="310">IF(ABS(C1755)&gt;15,"고","저")</f>
        <v>저</v>
      </c>
      <c r="I1755" t="str">
        <f t="shared" si="300"/>
        <v/>
      </c>
      <c r="J1755" t="str">
        <f t="shared" si="301"/>
        <v/>
      </c>
      <c r="K1755" t="str">
        <f t="shared" si="302"/>
        <v/>
      </c>
      <c r="L1755">
        <f t="shared" si="303"/>
        <v>52.44</v>
      </c>
      <c r="AB1755">
        <f t="shared" si="305"/>
        <v>1</v>
      </c>
      <c r="AC1755">
        <f t="shared" si="306"/>
        <v>100</v>
      </c>
      <c r="AD1755">
        <f t="shared" si="307"/>
        <v>45</v>
      </c>
    </row>
    <row r="1756" spans="1:30" x14ac:dyDescent="0.45">
      <c r="A1756" t="s">
        <v>8438</v>
      </c>
      <c r="B1756">
        <v>52.29</v>
      </c>
      <c r="C1756">
        <f t="shared" si="304"/>
        <v>-0.14999999999999858</v>
      </c>
      <c r="D1756" s="13" t="str">
        <f t="shared" si="308"/>
        <v/>
      </c>
      <c r="E1756" s="11" t="str">
        <f t="shared" si="309"/>
        <v>마</v>
      </c>
      <c r="F1756" s="11" t="str">
        <f t="shared" si="310"/>
        <v>저</v>
      </c>
      <c r="I1756" t="str">
        <f t="shared" si="300"/>
        <v/>
      </c>
      <c r="J1756" t="str">
        <f t="shared" si="301"/>
        <v/>
      </c>
      <c r="K1756" t="str">
        <f t="shared" si="302"/>
        <v/>
      </c>
      <c r="L1756">
        <f t="shared" si="303"/>
        <v>52.29</v>
      </c>
      <c r="AB1756">
        <f t="shared" si="305"/>
        <v>0.99713958810068648</v>
      </c>
      <c r="AC1756">
        <f t="shared" si="306"/>
        <v>99.713958810068647</v>
      </c>
      <c r="AD1756">
        <f t="shared" si="307"/>
        <v>44.917937925615611</v>
      </c>
    </row>
    <row r="1757" spans="1:30" x14ac:dyDescent="0.45">
      <c r="A1757" t="s">
        <v>8446</v>
      </c>
      <c r="B1757">
        <v>52.23</v>
      </c>
      <c r="C1757">
        <f t="shared" si="304"/>
        <v>-6.0000000000002274E-2</v>
      </c>
      <c r="D1757" s="13" t="str">
        <f t="shared" si="308"/>
        <v/>
      </c>
      <c r="E1757" s="11" t="str">
        <f t="shared" si="309"/>
        <v>마</v>
      </c>
      <c r="F1757" s="11" t="str">
        <f t="shared" si="310"/>
        <v>저</v>
      </c>
      <c r="I1757" t="str">
        <f t="shared" si="300"/>
        <v/>
      </c>
      <c r="J1757" t="str">
        <f t="shared" si="301"/>
        <v/>
      </c>
      <c r="K1757" t="str">
        <f t="shared" si="302"/>
        <v/>
      </c>
      <c r="L1757">
        <f t="shared" si="303"/>
        <v>52.23</v>
      </c>
      <c r="AB1757">
        <f t="shared" si="305"/>
        <v>0.99885255306942045</v>
      </c>
      <c r="AC1757">
        <f t="shared" si="306"/>
        <v>99.885255306942042</v>
      </c>
      <c r="AD1757">
        <f t="shared" si="307"/>
        <v>44.967109200218481</v>
      </c>
    </row>
    <row r="1758" spans="1:30" x14ac:dyDescent="0.45">
      <c r="A1758" t="s">
        <v>8453</v>
      </c>
      <c r="B1758">
        <v>52.17</v>
      </c>
      <c r="C1758">
        <f t="shared" si="304"/>
        <v>-5.9999999999995168E-2</v>
      </c>
      <c r="D1758" s="13" t="str">
        <f t="shared" si="308"/>
        <v/>
      </c>
      <c r="E1758" s="11" t="str">
        <f t="shared" si="309"/>
        <v>마</v>
      </c>
      <c r="F1758" s="11" t="str">
        <f t="shared" si="310"/>
        <v>저</v>
      </c>
      <c r="I1758" t="str">
        <f t="shared" si="300"/>
        <v/>
      </c>
      <c r="J1758" t="str">
        <f t="shared" si="301"/>
        <v/>
      </c>
      <c r="K1758" t="str">
        <f t="shared" si="302"/>
        <v/>
      </c>
      <c r="L1758">
        <f t="shared" si="303"/>
        <v>52.17</v>
      </c>
      <c r="AB1758">
        <f t="shared" si="305"/>
        <v>0.99885123492245842</v>
      </c>
      <c r="AC1758">
        <f t="shared" si="306"/>
        <v>99.885123492245839</v>
      </c>
      <c r="AD1758">
        <f t="shared" si="307"/>
        <v>44.967071394709819</v>
      </c>
    </row>
    <row r="1759" spans="1:30" x14ac:dyDescent="0.45">
      <c r="A1759" t="s">
        <v>8462</v>
      </c>
      <c r="B1759">
        <v>52.11</v>
      </c>
      <c r="C1759">
        <f t="shared" si="304"/>
        <v>-6.0000000000002274E-2</v>
      </c>
      <c r="D1759" s="13" t="str">
        <f t="shared" si="308"/>
        <v/>
      </c>
      <c r="E1759" s="11" t="str">
        <f t="shared" si="309"/>
        <v>마</v>
      </c>
      <c r="F1759" s="11" t="str">
        <f t="shared" si="310"/>
        <v>저</v>
      </c>
      <c r="I1759" t="str">
        <f t="shared" si="300"/>
        <v/>
      </c>
      <c r="J1759" t="str">
        <f t="shared" si="301"/>
        <v/>
      </c>
      <c r="K1759" t="str">
        <f t="shared" si="302"/>
        <v/>
      </c>
      <c r="L1759">
        <f t="shared" si="303"/>
        <v>52.11</v>
      </c>
      <c r="AB1759">
        <f t="shared" si="305"/>
        <v>0.99884991374353072</v>
      </c>
      <c r="AC1759">
        <f t="shared" si="306"/>
        <v>99.884991374353078</v>
      </c>
      <c r="AD1759">
        <f t="shared" si="307"/>
        <v>44.967033502191953</v>
      </c>
    </row>
    <row r="1760" spans="1:30" x14ac:dyDescent="0.45">
      <c r="A1760" t="s">
        <v>8463</v>
      </c>
      <c r="B1760">
        <v>52.08</v>
      </c>
      <c r="C1760">
        <f t="shared" si="304"/>
        <v>-3.0000000000001137E-2</v>
      </c>
      <c r="D1760" s="13" t="str">
        <f t="shared" si="308"/>
        <v/>
      </c>
      <c r="E1760" s="11" t="str">
        <f t="shared" si="309"/>
        <v>마</v>
      </c>
      <c r="F1760" s="11" t="str">
        <f t="shared" si="310"/>
        <v>저</v>
      </c>
      <c r="I1760" t="str">
        <f t="shared" si="300"/>
        <v/>
      </c>
      <c r="J1760" t="str">
        <f t="shared" si="301"/>
        <v/>
      </c>
      <c r="K1760" t="str">
        <f t="shared" si="302"/>
        <v/>
      </c>
      <c r="L1760">
        <f t="shared" si="303"/>
        <v>52.08</v>
      </c>
      <c r="AB1760">
        <f t="shared" si="305"/>
        <v>0.9994242947610823</v>
      </c>
      <c r="AC1760">
        <f t="shared" si="306"/>
        <v>99.942429476108231</v>
      </c>
      <c r="AD1760">
        <f t="shared" si="307"/>
        <v>44.983502511393702</v>
      </c>
    </row>
    <row r="1761" spans="1:30" x14ac:dyDescent="0.45">
      <c r="A1761" t="s">
        <v>8470</v>
      </c>
      <c r="B1761">
        <v>52.08</v>
      </c>
      <c r="C1761">
        <f t="shared" si="304"/>
        <v>0</v>
      </c>
      <c r="D1761" s="13" t="str">
        <f t="shared" si="308"/>
        <v/>
      </c>
      <c r="E1761" s="11" t="str">
        <f t="shared" si="309"/>
        <v>마</v>
      </c>
      <c r="F1761" s="11" t="str">
        <f t="shared" si="310"/>
        <v>저</v>
      </c>
      <c r="I1761" t="str">
        <f t="shared" si="300"/>
        <v/>
      </c>
      <c r="J1761" t="str">
        <f t="shared" si="301"/>
        <v/>
      </c>
      <c r="K1761" t="str">
        <f t="shared" si="302"/>
        <v/>
      </c>
      <c r="L1761">
        <f t="shared" si="303"/>
        <v>52.08</v>
      </c>
      <c r="AB1761">
        <f t="shared" si="305"/>
        <v>1</v>
      </c>
      <c r="AC1761">
        <f t="shared" si="306"/>
        <v>100</v>
      </c>
      <c r="AD1761">
        <f t="shared" si="307"/>
        <v>45</v>
      </c>
    </row>
    <row r="1762" spans="1:30" x14ac:dyDescent="0.45">
      <c r="A1762" t="s">
        <v>8465</v>
      </c>
      <c r="B1762">
        <v>51.93</v>
      </c>
      <c r="C1762">
        <f t="shared" si="304"/>
        <v>-0.14999999999999858</v>
      </c>
      <c r="D1762" s="13" t="str">
        <f t="shared" si="308"/>
        <v/>
      </c>
      <c r="E1762" s="11" t="str">
        <f t="shared" si="309"/>
        <v>마</v>
      </c>
      <c r="F1762" s="11" t="str">
        <f t="shared" si="310"/>
        <v>저</v>
      </c>
      <c r="I1762" t="str">
        <f t="shared" si="300"/>
        <v/>
      </c>
      <c r="J1762" t="str">
        <f t="shared" si="301"/>
        <v/>
      </c>
      <c r="K1762" t="str">
        <f t="shared" si="302"/>
        <v/>
      </c>
      <c r="L1762">
        <f t="shared" si="303"/>
        <v>51.93</v>
      </c>
      <c r="AB1762">
        <f t="shared" si="305"/>
        <v>0.99711981566820285</v>
      </c>
      <c r="AC1762">
        <f t="shared" si="306"/>
        <v>99.711981566820285</v>
      </c>
      <c r="AD1762">
        <f t="shared" si="307"/>
        <v>44.91736985896901</v>
      </c>
    </row>
    <row r="1763" spans="1:30" x14ac:dyDescent="0.45">
      <c r="A1763" t="s">
        <v>8467</v>
      </c>
      <c r="B1763">
        <v>51.96</v>
      </c>
      <c r="C1763">
        <f t="shared" si="304"/>
        <v>3.0000000000001137E-2</v>
      </c>
      <c r="D1763" s="13" t="str">
        <f t="shared" si="308"/>
        <v/>
      </c>
      <c r="E1763" s="11" t="str">
        <f t="shared" si="309"/>
        <v>마</v>
      </c>
      <c r="F1763" s="11" t="str">
        <f t="shared" si="310"/>
        <v>저</v>
      </c>
      <c r="I1763" t="str">
        <f t="shared" si="300"/>
        <v/>
      </c>
      <c r="J1763" t="str">
        <f t="shared" si="301"/>
        <v/>
      </c>
      <c r="K1763" t="str">
        <f t="shared" si="302"/>
        <v/>
      </c>
      <c r="L1763">
        <f t="shared" si="303"/>
        <v>51.96</v>
      </c>
      <c r="AB1763">
        <f t="shared" si="305"/>
        <v>1.000577700751011</v>
      </c>
      <c r="AC1763">
        <f t="shared" si="306"/>
        <v>100.0577700751011</v>
      </c>
      <c r="AD1763">
        <f t="shared" si="307"/>
        <v>45.01654512790082</v>
      </c>
    </row>
    <row r="1764" spans="1:30" x14ac:dyDescent="0.45">
      <c r="A1764" t="s">
        <v>8473</v>
      </c>
      <c r="B1764">
        <v>51.84</v>
      </c>
      <c r="C1764">
        <f t="shared" si="304"/>
        <v>-0.11999999999999744</v>
      </c>
      <c r="D1764" s="13" t="str">
        <f t="shared" si="308"/>
        <v/>
      </c>
      <c r="E1764" s="11" t="str">
        <f t="shared" si="309"/>
        <v>마</v>
      </c>
      <c r="F1764" s="11" t="str">
        <f t="shared" si="310"/>
        <v>저</v>
      </c>
      <c r="I1764" t="str">
        <f t="shared" si="300"/>
        <v/>
      </c>
      <c r="J1764" t="str">
        <f t="shared" si="301"/>
        <v/>
      </c>
      <c r="K1764" t="str">
        <f t="shared" si="302"/>
        <v/>
      </c>
      <c r="L1764">
        <f t="shared" si="303"/>
        <v>51.84</v>
      </c>
      <c r="AB1764">
        <f t="shared" si="305"/>
        <v>0.99769053117782913</v>
      </c>
      <c r="AC1764">
        <f t="shared" si="306"/>
        <v>99.769053117782917</v>
      </c>
      <c r="AD1764">
        <f t="shared" si="307"/>
        <v>44.933762134118041</v>
      </c>
    </row>
    <row r="1765" spans="1:30" x14ac:dyDescent="0.45">
      <c r="A1765" t="s">
        <v>8480</v>
      </c>
      <c r="B1765">
        <v>51.9</v>
      </c>
      <c r="C1765">
        <f t="shared" si="304"/>
        <v>5.9999999999995168E-2</v>
      </c>
      <c r="D1765" s="13" t="str">
        <f t="shared" si="308"/>
        <v/>
      </c>
      <c r="E1765" s="11" t="str">
        <f t="shared" si="309"/>
        <v>마</v>
      </c>
      <c r="F1765" s="11" t="str">
        <f t="shared" si="310"/>
        <v>저</v>
      </c>
      <c r="I1765" t="str">
        <f t="shared" si="300"/>
        <v/>
      </c>
      <c r="J1765" t="str">
        <f t="shared" si="301"/>
        <v/>
      </c>
      <c r="K1765" t="str">
        <f t="shared" si="302"/>
        <v/>
      </c>
      <c r="L1765">
        <f t="shared" si="303"/>
        <v>51.9</v>
      </c>
      <c r="AB1765">
        <f t="shared" si="305"/>
        <v>1.0011574074074072</v>
      </c>
      <c r="AC1765">
        <f t="shared" si="306"/>
        <v>100.11574074074072</v>
      </c>
      <c r="AD1765">
        <f t="shared" si="307"/>
        <v>45.033138098973041</v>
      </c>
    </row>
    <row r="1766" spans="1:30" x14ac:dyDescent="0.45">
      <c r="A1766" t="s">
        <v>8485</v>
      </c>
      <c r="B1766">
        <v>51.75</v>
      </c>
      <c r="C1766">
        <f t="shared" si="304"/>
        <v>-0.14999999999999858</v>
      </c>
      <c r="D1766" s="13" t="str">
        <f t="shared" si="308"/>
        <v/>
      </c>
      <c r="E1766" s="11" t="str">
        <f t="shared" si="309"/>
        <v>마</v>
      </c>
      <c r="F1766" s="11" t="str">
        <f t="shared" si="310"/>
        <v>저</v>
      </c>
      <c r="I1766" t="str">
        <f t="shared" si="300"/>
        <v/>
      </c>
      <c r="J1766" t="str">
        <f t="shared" si="301"/>
        <v/>
      </c>
      <c r="K1766" t="str">
        <f t="shared" si="302"/>
        <v/>
      </c>
      <c r="L1766">
        <f t="shared" si="303"/>
        <v>51.75</v>
      </c>
      <c r="AB1766">
        <f t="shared" si="305"/>
        <v>0.99710982658959535</v>
      </c>
      <c r="AC1766">
        <f t="shared" si="306"/>
        <v>99.710982658959537</v>
      </c>
      <c r="AD1766">
        <f t="shared" si="307"/>
        <v>44.917082866115067</v>
      </c>
    </row>
    <row r="1767" spans="1:30" x14ac:dyDescent="0.45">
      <c r="A1767" t="s">
        <v>8484</v>
      </c>
      <c r="B1767">
        <v>51.57</v>
      </c>
      <c r="C1767">
        <f t="shared" si="304"/>
        <v>-0.17999999999999972</v>
      </c>
      <c r="D1767" s="13" t="str">
        <f t="shared" si="308"/>
        <v/>
      </c>
      <c r="E1767" s="11" t="str">
        <f t="shared" si="309"/>
        <v>마</v>
      </c>
      <c r="F1767" s="11" t="str">
        <f t="shared" si="310"/>
        <v>저</v>
      </c>
      <c r="I1767" t="str">
        <f t="shared" si="300"/>
        <v/>
      </c>
      <c r="J1767" t="str">
        <f t="shared" si="301"/>
        <v/>
      </c>
      <c r="K1767" t="str">
        <f t="shared" si="302"/>
        <v/>
      </c>
      <c r="L1767">
        <f t="shared" si="303"/>
        <v>51.57</v>
      </c>
      <c r="AB1767">
        <f t="shared" si="305"/>
        <v>0.99652173913043474</v>
      </c>
      <c r="AC1767">
        <f t="shared" si="306"/>
        <v>99.65217391304347</v>
      </c>
      <c r="AD1767">
        <f t="shared" si="307"/>
        <v>44.900181669779407</v>
      </c>
    </row>
    <row r="1768" spans="1:30" x14ac:dyDescent="0.45">
      <c r="A1768" t="s">
        <v>8500</v>
      </c>
      <c r="B1768">
        <v>51.69</v>
      </c>
      <c r="C1768">
        <f t="shared" si="304"/>
        <v>0.11999999999999744</v>
      </c>
      <c r="D1768" s="13" t="str">
        <f t="shared" si="308"/>
        <v/>
      </c>
      <c r="E1768" s="11" t="str">
        <f t="shared" si="309"/>
        <v>마</v>
      </c>
      <c r="F1768" s="11" t="str">
        <f t="shared" si="310"/>
        <v>저</v>
      </c>
      <c r="I1768" t="str">
        <f t="shared" si="300"/>
        <v/>
      </c>
      <c r="J1768" t="str">
        <f t="shared" si="301"/>
        <v/>
      </c>
      <c r="K1768" t="str">
        <f t="shared" si="302"/>
        <v/>
      </c>
      <c r="L1768">
        <f t="shared" si="303"/>
        <v>51.69</v>
      </c>
      <c r="AB1768">
        <f t="shared" si="305"/>
        <v>1.002326934264107</v>
      </c>
      <c r="AC1768">
        <f t="shared" si="306"/>
        <v>100.23269342641071</v>
      </c>
      <c r="AD1768">
        <f t="shared" si="307"/>
        <v>45.066584257664424</v>
      </c>
    </row>
    <row r="1769" spans="1:30" x14ac:dyDescent="0.45">
      <c r="A1769" t="s">
        <v>8493</v>
      </c>
      <c r="B1769">
        <v>51.6</v>
      </c>
      <c r="C1769">
        <f t="shared" si="304"/>
        <v>-8.9999999999996305E-2</v>
      </c>
      <c r="D1769" s="13" t="str">
        <f t="shared" si="308"/>
        <v/>
      </c>
      <c r="E1769" s="11" t="str">
        <f t="shared" si="309"/>
        <v>마</v>
      </c>
      <c r="F1769" s="11" t="str">
        <f t="shared" si="310"/>
        <v>저</v>
      </c>
      <c r="I1769" t="str">
        <f t="shared" si="300"/>
        <v/>
      </c>
      <c r="J1769" t="str">
        <f t="shared" si="301"/>
        <v/>
      </c>
      <c r="K1769" t="str">
        <f t="shared" si="302"/>
        <v/>
      </c>
      <c r="L1769">
        <f t="shared" si="303"/>
        <v>51.6</v>
      </c>
      <c r="AB1769">
        <f t="shared" si="305"/>
        <v>0.99825885084155552</v>
      </c>
      <c r="AC1769">
        <f t="shared" si="306"/>
        <v>99.825885084155559</v>
      </c>
      <c r="AD1769">
        <f t="shared" si="307"/>
        <v>44.950076301179479</v>
      </c>
    </row>
    <row r="1770" spans="1:30" x14ac:dyDescent="0.45">
      <c r="A1770" t="s">
        <v>8492</v>
      </c>
      <c r="B1770">
        <v>51.63</v>
      </c>
      <c r="C1770">
        <f t="shared" si="304"/>
        <v>3.0000000000001137E-2</v>
      </c>
      <c r="D1770" s="13" t="str">
        <f t="shared" si="308"/>
        <v/>
      </c>
      <c r="E1770" s="11" t="str">
        <f t="shared" si="309"/>
        <v>마</v>
      </c>
      <c r="F1770" s="11" t="str">
        <f t="shared" si="310"/>
        <v>저</v>
      </c>
      <c r="I1770" t="str">
        <f t="shared" si="300"/>
        <v/>
      </c>
      <c r="J1770" t="str">
        <f t="shared" si="301"/>
        <v/>
      </c>
      <c r="K1770" t="str">
        <f t="shared" si="302"/>
        <v/>
      </c>
      <c r="L1770">
        <f t="shared" si="303"/>
        <v>51.63</v>
      </c>
      <c r="AB1770">
        <f t="shared" si="305"/>
        <v>1.0005813953488372</v>
      </c>
      <c r="AC1770">
        <f t="shared" si="306"/>
        <v>100.05813953488372</v>
      </c>
      <c r="AD1770">
        <f t="shared" si="307"/>
        <v>45.016650909009037</v>
      </c>
    </row>
    <row r="1771" spans="1:30" x14ac:dyDescent="0.45">
      <c r="A1771" t="s">
        <v>8504</v>
      </c>
      <c r="B1771">
        <v>51.39</v>
      </c>
      <c r="C1771">
        <f t="shared" si="304"/>
        <v>-0.24000000000000199</v>
      </c>
      <c r="D1771" s="13" t="str">
        <f t="shared" si="308"/>
        <v/>
      </c>
      <c r="E1771" s="11" t="str">
        <f t="shared" si="309"/>
        <v>마</v>
      </c>
      <c r="F1771" s="11" t="str">
        <f t="shared" si="310"/>
        <v>저</v>
      </c>
      <c r="I1771" t="str">
        <f t="shared" si="300"/>
        <v/>
      </c>
      <c r="J1771" t="str">
        <f t="shared" si="301"/>
        <v/>
      </c>
      <c r="K1771" t="str">
        <f t="shared" si="302"/>
        <v/>
      </c>
      <c r="L1771">
        <f t="shared" si="303"/>
        <v>51.39</v>
      </c>
      <c r="AB1771">
        <f t="shared" si="305"/>
        <v>0.9953515398024404</v>
      </c>
      <c r="AC1771">
        <f t="shared" si="306"/>
        <v>99.535153980244047</v>
      </c>
      <c r="AD1771">
        <f t="shared" si="307"/>
        <v>44.866521430726422</v>
      </c>
    </row>
    <row r="1772" spans="1:30" x14ac:dyDescent="0.45">
      <c r="A1772" t="s">
        <v>8503</v>
      </c>
      <c r="B1772">
        <v>51.27</v>
      </c>
      <c r="C1772">
        <f t="shared" si="304"/>
        <v>-0.11999999999999744</v>
      </c>
      <c r="D1772" s="13" t="str">
        <f t="shared" si="308"/>
        <v/>
      </c>
      <c r="E1772" s="11" t="str">
        <f t="shared" si="309"/>
        <v>마</v>
      </c>
      <c r="F1772" s="11" t="str">
        <f t="shared" si="310"/>
        <v>저</v>
      </c>
      <c r="I1772" t="str">
        <f t="shared" si="300"/>
        <v/>
      </c>
      <c r="J1772" t="str">
        <f t="shared" si="301"/>
        <v/>
      </c>
      <c r="K1772" t="str">
        <f t="shared" si="302"/>
        <v/>
      </c>
      <c r="L1772">
        <f t="shared" si="303"/>
        <v>51.27</v>
      </c>
      <c r="AB1772">
        <f t="shared" si="305"/>
        <v>0.99766491535318158</v>
      </c>
      <c r="AC1772">
        <f t="shared" si="306"/>
        <v>99.766491535318153</v>
      </c>
      <c r="AD1772">
        <f t="shared" si="307"/>
        <v>44.933026588640729</v>
      </c>
    </row>
    <row r="1773" spans="1:30" x14ac:dyDescent="0.45">
      <c r="A1773" t="s">
        <v>8510</v>
      </c>
      <c r="B1773">
        <v>51.36</v>
      </c>
      <c r="C1773">
        <f t="shared" si="304"/>
        <v>8.9999999999996305E-2</v>
      </c>
      <c r="D1773" s="13" t="str">
        <f t="shared" si="308"/>
        <v/>
      </c>
      <c r="E1773" s="11" t="str">
        <f t="shared" si="309"/>
        <v>마</v>
      </c>
      <c r="F1773" s="11" t="str">
        <f t="shared" si="310"/>
        <v>저</v>
      </c>
      <c r="I1773" t="str">
        <f t="shared" si="300"/>
        <v/>
      </c>
      <c r="J1773" t="str">
        <f t="shared" si="301"/>
        <v/>
      </c>
      <c r="K1773" t="str">
        <f t="shared" si="302"/>
        <v/>
      </c>
      <c r="L1773">
        <f t="shared" si="303"/>
        <v>51.36</v>
      </c>
      <c r="AB1773">
        <f t="shared" si="305"/>
        <v>1.0017554125219426</v>
      </c>
      <c r="AC1773">
        <f t="shared" si="306"/>
        <v>100.17554125219425</v>
      </c>
      <c r="AD1773">
        <f t="shared" si="307"/>
        <v>45.050244751381996</v>
      </c>
    </row>
    <row r="1774" spans="1:30" x14ac:dyDescent="0.45">
      <c r="A1774" t="s">
        <v>8513</v>
      </c>
      <c r="B1774">
        <v>51.3</v>
      </c>
      <c r="C1774">
        <f t="shared" si="304"/>
        <v>-6.0000000000002274E-2</v>
      </c>
      <c r="D1774" s="13" t="str">
        <f t="shared" si="308"/>
        <v/>
      </c>
      <c r="E1774" s="11" t="str">
        <f t="shared" si="309"/>
        <v>마</v>
      </c>
      <c r="F1774" s="11" t="str">
        <f t="shared" si="310"/>
        <v>저</v>
      </c>
      <c r="I1774" t="str">
        <f t="shared" si="300"/>
        <v/>
      </c>
      <c r="J1774" t="str">
        <f t="shared" si="301"/>
        <v/>
      </c>
      <c r="K1774" t="str">
        <f t="shared" si="302"/>
        <v/>
      </c>
      <c r="L1774">
        <f t="shared" si="303"/>
        <v>51.3</v>
      </c>
      <c r="AB1774">
        <f t="shared" si="305"/>
        <v>0.99883177570093451</v>
      </c>
      <c r="AC1774">
        <f t="shared" si="306"/>
        <v>99.883177570093451</v>
      </c>
      <c r="AD1774">
        <f t="shared" si="307"/>
        <v>44.966513282881785</v>
      </c>
    </row>
    <row r="1775" spans="1:30" x14ac:dyDescent="0.45">
      <c r="A1775" t="s">
        <v>8522</v>
      </c>
      <c r="B1775">
        <v>51.12</v>
      </c>
      <c r="C1775">
        <f t="shared" si="304"/>
        <v>-0.17999999999999972</v>
      </c>
      <c r="D1775" s="13" t="str">
        <f t="shared" si="308"/>
        <v/>
      </c>
      <c r="E1775" s="11" t="str">
        <f t="shared" si="309"/>
        <v>마</v>
      </c>
      <c r="F1775" s="11" t="str">
        <f t="shared" si="310"/>
        <v>저</v>
      </c>
      <c r="I1775" t="str">
        <f t="shared" si="300"/>
        <v/>
      </c>
      <c r="J1775" t="str">
        <f t="shared" si="301"/>
        <v/>
      </c>
      <c r="K1775" t="str">
        <f t="shared" si="302"/>
        <v/>
      </c>
      <c r="L1775">
        <f t="shared" si="303"/>
        <v>51.12</v>
      </c>
      <c r="AB1775">
        <f t="shared" si="305"/>
        <v>0.99649122807017543</v>
      </c>
      <c r="AC1775">
        <f t="shared" si="306"/>
        <v>99.649122807017548</v>
      </c>
      <c r="AD1775">
        <f t="shared" si="307"/>
        <v>44.899304533350787</v>
      </c>
    </row>
    <row r="1776" spans="1:30" x14ac:dyDescent="0.45">
      <c r="A1776" t="s">
        <v>8525</v>
      </c>
      <c r="B1776">
        <v>51.06</v>
      </c>
      <c r="C1776">
        <f t="shared" si="304"/>
        <v>-5.9999999999995168E-2</v>
      </c>
      <c r="D1776" s="13" t="str">
        <f t="shared" si="308"/>
        <v/>
      </c>
      <c r="E1776" s="11" t="str">
        <f t="shared" si="309"/>
        <v>마</v>
      </c>
      <c r="F1776" s="11" t="str">
        <f t="shared" si="310"/>
        <v>저</v>
      </c>
      <c r="I1776" t="str">
        <f t="shared" si="300"/>
        <v/>
      </c>
      <c r="J1776" t="str">
        <f t="shared" si="301"/>
        <v/>
      </c>
      <c r="K1776" t="str">
        <f t="shared" si="302"/>
        <v/>
      </c>
      <c r="L1776">
        <f t="shared" si="303"/>
        <v>51.06</v>
      </c>
      <c r="AB1776">
        <f t="shared" si="305"/>
        <v>0.99882629107981236</v>
      </c>
      <c r="AC1776">
        <f t="shared" si="306"/>
        <v>99.882629107981231</v>
      </c>
      <c r="AD1776">
        <f t="shared" si="307"/>
        <v>44.966355975967218</v>
      </c>
    </row>
    <row r="1777" spans="1:30" x14ac:dyDescent="0.45">
      <c r="A1777" t="s">
        <v>8536</v>
      </c>
      <c r="B1777">
        <v>51</v>
      </c>
      <c r="C1777">
        <f t="shared" si="304"/>
        <v>-6.0000000000002274E-2</v>
      </c>
      <c r="D1777" s="13" t="str">
        <f t="shared" si="308"/>
        <v/>
      </c>
      <c r="E1777" s="11" t="str">
        <f t="shared" si="309"/>
        <v>마</v>
      </c>
      <c r="F1777" s="11" t="str">
        <f t="shared" si="310"/>
        <v>저</v>
      </c>
      <c r="I1777" t="str">
        <f t="shared" si="300"/>
        <v/>
      </c>
      <c r="J1777" t="str">
        <f t="shared" si="301"/>
        <v/>
      </c>
      <c r="K1777" t="str">
        <f t="shared" si="302"/>
        <v/>
      </c>
      <c r="L1777">
        <f t="shared" si="303"/>
        <v>51</v>
      </c>
      <c r="AB1777">
        <f t="shared" si="305"/>
        <v>0.99882491186839006</v>
      </c>
      <c r="AC1777">
        <f t="shared" si="306"/>
        <v>99.882491186839005</v>
      </c>
      <c r="AD1777">
        <f t="shared" si="307"/>
        <v>44.966316418040954</v>
      </c>
    </row>
    <row r="1778" spans="1:30" x14ac:dyDescent="0.45">
      <c r="A1778" t="s">
        <v>8531</v>
      </c>
      <c r="B1778">
        <v>50.85</v>
      </c>
      <c r="C1778">
        <f t="shared" si="304"/>
        <v>-0.14999999999999858</v>
      </c>
      <c r="D1778" s="13" t="str">
        <f t="shared" si="308"/>
        <v/>
      </c>
      <c r="E1778" s="11" t="str">
        <f t="shared" si="309"/>
        <v>마</v>
      </c>
      <c r="F1778" s="11" t="str">
        <f t="shared" si="310"/>
        <v>저</v>
      </c>
      <c r="I1778" t="str">
        <f t="shared" si="300"/>
        <v/>
      </c>
      <c r="J1778" t="str">
        <f t="shared" si="301"/>
        <v/>
      </c>
      <c r="K1778" t="str">
        <f t="shared" si="302"/>
        <v/>
      </c>
      <c r="L1778">
        <f t="shared" si="303"/>
        <v>50.85</v>
      </c>
      <c r="AB1778">
        <f t="shared" si="305"/>
        <v>0.99705882352941178</v>
      </c>
      <c r="AC1778">
        <f t="shared" si="306"/>
        <v>99.705882352941174</v>
      </c>
      <c r="AD1778">
        <f t="shared" si="307"/>
        <v>44.915617469678644</v>
      </c>
    </row>
    <row r="1779" spans="1:30" x14ac:dyDescent="0.45">
      <c r="A1779" t="s">
        <v>8530</v>
      </c>
      <c r="B1779">
        <v>50.76</v>
      </c>
      <c r="C1779">
        <f t="shared" si="304"/>
        <v>-9.0000000000003411E-2</v>
      </c>
      <c r="D1779" s="13" t="str">
        <f t="shared" si="308"/>
        <v/>
      </c>
      <c r="E1779" s="11" t="str">
        <f t="shared" si="309"/>
        <v>마</v>
      </c>
      <c r="F1779" s="11" t="str">
        <f t="shared" si="310"/>
        <v>저</v>
      </c>
      <c r="I1779" t="str">
        <f t="shared" si="300"/>
        <v/>
      </c>
      <c r="J1779" t="str">
        <f t="shared" si="301"/>
        <v/>
      </c>
      <c r="K1779" t="str">
        <f t="shared" si="302"/>
        <v/>
      </c>
      <c r="L1779">
        <f t="shared" si="303"/>
        <v>50.76</v>
      </c>
      <c r="AB1779">
        <f t="shared" si="305"/>
        <v>0.99823008849557515</v>
      </c>
      <c r="AC1779">
        <f t="shared" si="306"/>
        <v>99.82300884955751</v>
      </c>
      <c r="AD1779">
        <f t="shared" si="307"/>
        <v>44.949250872870167</v>
      </c>
    </row>
    <row r="1780" spans="1:30" x14ac:dyDescent="0.45">
      <c r="A1780" t="s">
        <v>8544</v>
      </c>
      <c r="B1780">
        <v>50.67</v>
      </c>
      <c r="C1780">
        <f t="shared" si="304"/>
        <v>-8.9999999999996305E-2</v>
      </c>
      <c r="D1780" s="13" t="str">
        <f t="shared" si="308"/>
        <v/>
      </c>
      <c r="E1780" s="11" t="str">
        <f t="shared" si="309"/>
        <v>마</v>
      </c>
      <c r="F1780" s="11" t="str">
        <f t="shared" si="310"/>
        <v>저</v>
      </c>
      <c r="I1780" t="str">
        <f t="shared" si="300"/>
        <v/>
      </c>
      <c r="J1780" t="str">
        <f t="shared" si="301"/>
        <v/>
      </c>
      <c r="K1780" t="str">
        <f t="shared" si="302"/>
        <v/>
      </c>
      <c r="L1780">
        <f t="shared" si="303"/>
        <v>50.67</v>
      </c>
      <c r="AB1780">
        <f t="shared" si="305"/>
        <v>0.99822695035460995</v>
      </c>
      <c r="AC1780">
        <f t="shared" si="306"/>
        <v>99.822695035460995</v>
      </c>
      <c r="AD1780">
        <f t="shared" si="307"/>
        <v>44.949160812354613</v>
      </c>
    </row>
    <row r="1781" spans="1:30" x14ac:dyDescent="0.45">
      <c r="A1781" t="s">
        <v>8537</v>
      </c>
      <c r="B1781">
        <v>50.37</v>
      </c>
      <c r="C1781">
        <f t="shared" si="304"/>
        <v>-0.30000000000000426</v>
      </c>
      <c r="D1781" s="13" t="str">
        <f t="shared" si="308"/>
        <v/>
      </c>
      <c r="E1781" s="11" t="str">
        <f t="shared" si="309"/>
        <v>마</v>
      </c>
      <c r="F1781" s="11" t="str">
        <f t="shared" si="310"/>
        <v>저</v>
      </c>
      <c r="I1781" t="str">
        <f t="shared" si="300"/>
        <v/>
      </c>
      <c r="J1781" t="str">
        <f t="shared" si="301"/>
        <v/>
      </c>
      <c r="K1781" t="str">
        <f t="shared" si="302"/>
        <v/>
      </c>
      <c r="L1781">
        <f t="shared" si="303"/>
        <v>50.37</v>
      </c>
      <c r="AB1781">
        <f t="shared" si="305"/>
        <v>0.99407933688573114</v>
      </c>
      <c r="AC1781">
        <f t="shared" si="306"/>
        <v>99.40793368857311</v>
      </c>
      <c r="AD1781">
        <f t="shared" si="307"/>
        <v>44.829882389706412</v>
      </c>
    </row>
    <row r="1782" spans="1:30" x14ac:dyDescent="0.45">
      <c r="A1782" t="s">
        <v>8548</v>
      </c>
      <c r="B1782">
        <v>50.25</v>
      </c>
      <c r="C1782">
        <f t="shared" si="304"/>
        <v>-0.11999999999999744</v>
      </c>
      <c r="D1782" s="13" t="str">
        <f t="shared" si="308"/>
        <v/>
      </c>
      <c r="E1782" s="11" t="str">
        <f t="shared" si="309"/>
        <v>마</v>
      </c>
      <c r="F1782" s="11" t="str">
        <f t="shared" si="310"/>
        <v>저</v>
      </c>
      <c r="I1782" t="str">
        <f t="shared" si="300"/>
        <v/>
      </c>
      <c r="J1782" t="str">
        <f t="shared" si="301"/>
        <v/>
      </c>
      <c r="K1782" t="str">
        <f t="shared" si="302"/>
        <v/>
      </c>
      <c r="L1782">
        <f t="shared" si="303"/>
        <v>50.25</v>
      </c>
      <c r="AB1782">
        <f t="shared" si="305"/>
        <v>0.99761762954139377</v>
      </c>
      <c r="AC1782">
        <f t="shared" si="306"/>
        <v>99.761762954139371</v>
      </c>
      <c r="AD1782">
        <f t="shared" si="307"/>
        <v>44.931668750925454</v>
      </c>
    </row>
    <row r="1783" spans="1:30" x14ac:dyDescent="0.45">
      <c r="A1783" t="s">
        <v>8554</v>
      </c>
      <c r="B1783">
        <v>50.25</v>
      </c>
      <c r="C1783">
        <f t="shared" si="304"/>
        <v>0</v>
      </c>
      <c r="D1783" s="13" t="str">
        <f t="shared" si="308"/>
        <v/>
      </c>
      <c r="E1783" s="11" t="str">
        <f t="shared" si="309"/>
        <v>마</v>
      </c>
      <c r="F1783" s="11" t="str">
        <f t="shared" si="310"/>
        <v>저</v>
      </c>
      <c r="I1783" t="str">
        <f t="shared" si="300"/>
        <v/>
      </c>
      <c r="J1783" t="str">
        <f t="shared" si="301"/>
        <v/>
      </c>
      <c r="K1783" t="str">
        <f t="shared" si="302"/>
        <v/>
      </c>
      <c r="L1783">
        <f t="shared" si="303"/>
        <v>50.25</v>
      </c>
      <c r="AB1783">
        <f t="shared" si="305"/>
        <v>1</v>
      </c>
      <c r="AC1783">
        <f t="shared" si="306"/>
        <v>100</v>
      </c>
      <c r="AD1783">
        <f t="shared" si="307"/>
        <v>45</v>
      </c>
    </row>
    <row r="1784" spans="1:30" x14ac:dyDescent="0.45">
      <c r="A1784" t="s">
        <v>8556</v>
      </c>
      <c r="B1784">
        <v>57.75</v>
      </c>
      <c r="C1784">
        <f t="shared" si="304"/>
        <v>7.5</v>
      </c>
      <c r="D1784" s="13" t="str">
        <f t="shared" si="308"/>
        <v/>
      </c>
      <c r="E1784" s="11" t="str">
        <f t="shared" si="309"/>
        <v>마</v>
      </c>
      <c r="F1784" s="11" t="str">
        <f t="shared" si="310"/>
        <v>저</v>
      </c>
      <c r="I1784" t="str">
        <f t="shared" si="300"/>
        <v/>
      </c>
      <c r="J1784" t="str">
        <f t="shared" si="301"/>
        <v/>
      </c>
      <c r="K1784" t="str">
        <f t="shared" si="302"/>
        <v/>
      </c>
      <c r="L1784">
        <f t="shared" si="303"/>
        <v>57.75</v>
      </c>
      <c r="AB1784">
        <f t="shared" si="305"/>
        <v>1.1492537313432836</v>
      </c>
      <c r="AC1784">
        <f t="shared" si="306"/>
        <v>114.92537313432835</v>
      </c>
      <c r="AD1784">
        <f t="shared" si="307"/>
        <v>48.972495940750662</v>
      </c>
    </row>
    <row r="1785" spans="1:30" x14ac:dyDescent="0.45">
      <c r="A1785" t="s">
        <v>8573</v>
      </c>
      <c r="B1785">
        <v>81.78</v>
      </c>
      <c r="C1785">
        <f t="shared" si="304"/>
        <v>24.03</v>
      </c>
      <c r="D1785" s="13" t="str">
        <f t="shared" si="308"/>
        <v>변곡점</v>
      </c>
      <c r="E1785" s="11" t="str">
        <f t="shared" si="309"/>
        <v>플</v>
      </c>
      <c r="F1785" s="11" t="str">
        <f t="shared" si="310"/>
        <v>고</v>
      </c>
      <c r="I1785">
        <f t="shared" si="300"/>
        <v>81.78</v>
      </c>
      <c r="J1785" t="str">
        <f t="shared" si="301"/>
        <v/>
      </c>
      <c r="K1785" t="str">
        <f t="shared" si="302"/>
        <v/>
      </c>
      <c r="L1785" t="str">
        <f t="shared" si="303"/>
        <v/>
      </c>
      <c r="AB1785">
        <f t="shared" si="305"/>
        <v>1.4161038961038961</v>
      </c>
      <c r="AC1785">
        <f t="shared" si="306"/>
        <v>141.6103896103896</v>
      </c>
      <c r="AD1785">
        <f t="shared" si="307"/>
        <v>54.771680884447356</v>
      </c>
    </row>
    <row r="1786" spans="1:30" x14ac:dyDescent="0.45">
      <c r="A1786" t="s">
        <v>8567</v>
      </c>
      <c r="B1786">
        <v>82.32</v>
      </c>
      <c r="C1786">
        <f t="shared" si="304"/>
        <v>0.53999999999999204</v>
      </c>
      <c r="D1786" s="13" t="str">
        <f t="shared" si="308"/>
        <v/>
      </c>
      <c r="E1786" s="11" t="str">
        <f t="shared" si="309"/>
        <v>플</v>
      </c>
      <c r="F1786" s="11" t="str">
        <f t="shared" si="310"/>
        <v>저</v>
      </c>
      <c r="I1786" t="str">
        <f t="shared" si="300"/>
        <v/>
      </c>
      <c r="J1786">
        <f t="shared" si="301"/>
        <v>82.32</v>
      </c>
      <c r="K1786" t="str">
        <f t="shared" si="302"/>
        <v/>
      </c>
      <c r="L1786" t="str">
        <f t="shared" si="303"/>
        <v/>
      </c>
      <c r="AB1786">
        <f t="shared" si="305"/>
        <v>1.0066030814380043</v>
      </c>
      <c r="AC1786">
        <f t="shared" si="306"/>
        <v>100.66030814380042</v>
      </c>
      <c r="AD1786">
        <f t="shared" si="307"/>
        <v>45.18854118988628</v>
      </c>
    </row>
    <row r="1787" spans="1:30" x14ac:dyDescent="0.45">
      <c r="A1787" t="s">
        <v>8578</v>
      </c>
      <c r="B1787">
        <v>83.13</v>
      </c>
      <c r="C1787">
        <f t="shared" si="304"/>
        <v>0.81000000000000227</v>
      </c>
      <c r="D1787" s="13" t="str">
        <f t="shared" si="308"/>
        <v/>
      </c>
      <c r="E1787" s="11" t="str">
        <f t="shared" si="309"/>
        <v>플</v>
      </c>
      <c r="F1787" s="11" t="str">
        <f t="shared" si="310"/>
        <v>저</v>
      </c>
      <c r="I1787" t="str">
        <f t="shared" si="300"/>
        <v/>
      </c>
      <c r="J1787">
        <f t="shared" si="301"/>
        <v>83.13</v>
      </c>
      <c r="K1787" t="str">
        <f t="shared" si="302"/>
        <v/>
      </c>
      <c r="L1787" t="str">
        <f t="shared" si="303"/>
        <v/>
      </c>
      <c r="AB1787">
        <f t="shared" si="305"/>
        <v>1.0098396501457727</v>
      </c>
      <c r="AC1787">
        <f t="shared" si="306"/>
        <v>100.98396501457727</v>
      </c>
      <c r="AD1787">
        <f t="shared" si="307"/>
        <v>45.280502935178617</v>
      </c>
    </row>
    <row r="1788" spans="1:30" x14ac:dyDescent="0.45">
      <c r="A1788" t="s">
        <v>8580</v>
      </c>
      <c r="B1788">
        <v>52.86</v>
      </c>
      <c r="C1788">
        <f t="shared" si="304"/>
        <v>-30.269999999999996</v>
      </c>
      <c r="D1788" s="13" t="str">
        <f t="shared" si="308"/>
        <v>변곡점</v>
      </c>
      <c r="E1788" s="11" t="str">
        <f t="shared" si="309"/>
        <v>마</v>
      </c>
      <c r="F1788" s="11" t="str">
        <f t="shared" si="310"/>
        <v>고</v>
      </c>
      <c r="I1788" t="str">
        <f t="shared" si="300"/>
        <v/>
      </c>
      <c r="J1788" t="str">
        <f t="shared" si="301"/>
        <v/>
      </c>
      <c r="K1788">
        <f t="shared" si="302"/>
        <v>52.86</v>
      </c>
      <c r="L1788" t="str">
        <f t="shared" si="303"/>
        <v/>
      </c>
      <c r="AB1788">
        <f t="shared" si="305"/>
        <v>0.63587152652472034</v>
      </c>
      <c r="AC1788">
        <f t="shared" si="306"/>
        <v>63.587152652472035</v>
      </c>
      <c r="AD1788">
        <f t="shared" si="307"/>
        <v>32.451119030133007</v>
      </c>
    </row>
    <row r="1789" spans="1:30" x14ac:dyDescent="0.45">
      <c r="A1789" t="s">
        <v>8590</v>
      </c>
      <c r="B1789">
        <v>52.5</v>
      </c>
      <c r="C1789">
        <f t="shared" si="304"/>
        <v>-0.35999999999999943</v>
      </c>
      <c r="D1789" s="13" t="str">
        <f t="shared" si="308"/>
        <v/>
      </c>
      <c r="E1789" s="11" t="str">
        <f t="shared" si="309"/>
        <v>마</v>
      </c>
      <c r="F1789" s="11" t="str">
        <f t="shared" si="310"/>
        <v>저</v>
      </c>
      <c r="I1789" t="str">
        <f t="shared" si="300"/>
        <v/>
      </c>
      <c r="J1789" t="str">
        <f t="shared" si="301"/>
        <v/>
      </c>
      <c r="K1789" t="str">
        <f t="shared" si="302"/>
        <v/>
      </c>
      <c r="L1789">
        <f t="shared" si="303"/>
        <v>52.5</v>
      </c>
      <c r="AB1789">
        <f t="shared" si="305"/>
        <v>0.99318955732122594</v>
      </c>
      <c r="AC1789">
        <f t="shared" si="306"/>
        <v>99.318955732122589</v>
      </c>
      <c r="AD1789">
        <f t="shared" si="307"/>
        <v>44.804229305670887</v>
      </c>
    </row>
    <row r="1790" spans="1:30" x14ac:dyDescent="0.45">
      <c r="A1790" t="s">
        <v>8584</v>
      </c>
      <c r="B1790">
        <v>52.29</v>
      </c>
      <c r="C1790">
        <f t="shared" si="304"/>
        <v>-0.21000000000000085</v>
      </c>
      <c r="D1790" s="13" t="str">
        <f t="shared" si="308"/>
        <v/>
      </c>
      <c r="E1790" s="11" t="str">
        <f t="shared" si="309"/>
        <v>마</v>
      </c>
      <c r="F1790" s="11" t="str">
        <f t="shared" si="310"/>
        <v>저</v>
      </c>
      <c r="I1790" t="str">
        <f t="shared" si="300"/>
        <v/>
      </c>
      <c r="J1790" t="str">
        <f t="shared" si="301"/>
        <v/>
      </c>
      <c r="K1790" t="str">
        <f t="shared" si="302"/>
        <v/>
      </c>
      <c r="L1790">
        <f t="shared" si="303"/>
        <v>52.29</v>
      </c>
      <c r="AB1790">
        <f t="shared" si="305"/>
        <v>0.996</v>
      </c>
      <c r="AC1790">
        <f t="shared" si="306"/>
        <v>99.6</v>
      </c>
      <c r="AD1790">
        <f t="shared" si="307"/>
        <v>44.885178952279766</v>
      </c>
    </row>
    <row r="1791" spans="1:30" x14ac:dyDescent="0.45">
      <c r="A1791" t="s">
        <v>8587</v>
      </c>
      <c r="B1791">
        <v>52.17</v>
      </c>
      <c r="C1791">
        <f t="shared" si="304"/>
        <v>-0.11999999999999744</v>
      </c>
      <c r="D1791" s="13" t="str">
        <f t="shared" si="308"/>
        <v/>
      </c>
      <c r="E1791" s="11" t="str">
        <f t="shared" si="309"/>
        <v>마</v>
      </c>
      <c r="F1791" s="11" t="str">
        <f t="shared" si="310"/>
        <v>저</v>
      </c>
      <c r="I1791" t="str">
        <f t="shared" si="300"/>
        <v/>
      </c>
      <c r="J1791" t="str">
        <f t="shared" si="301"/>
        <v/>
      </c>
      <c r="K1791" t="str">
        <f t="shared" si="302"/>
        <v/>
      </c>
      <c r="L1791">
        <f t="shared" si="303"/>
        <v>52.17</v>
      </c>
      <c r="AB1791">
        <f t="shared" si="305"/>
        <v>0.99770510613884111</v>
      </c>
      <c r="AC1791">
        <f t="shared" si="306"/>
        <v>99.770510613884113</v>
      </c>
      <c r="AD1791">
        <f t="shared" si="307"/>
        <v>44.934180638357923</v>
      </c>
    </row>
    <row r="1792" spans="1:30" x14ac:dyDescent="0.45">
      <c r="A1792" t="s">
        <v>8600</v>
      </c>
      <c r="B1792">
        <v>51.99</v>
      </c>
      <c r="C1792">
        <f t="shared" si="304"/>
        <v>-0.17999999999999972</v>
      </c>
      <c r="D1792" s="13" t="str">
        <f t="shared" si="308"/>
        <v/>
      </c>
      <c r="E1792" s="11" t="str">
        <f t="shared" si="309"/>
        <v>마</v>
      </c>
      <c r="F1792" s="11" t="str">
        <f t="shared" si="310"/>
        <v>저</v>
      </c>
      <c r="I1792" t="str">
        <f t="shared" si="300"/>
        <v/>
      </c>
      <c r="J1792" t="str">
        <f t="shared" si="301"/>
        <v/>
      </c>
      <c r="K1792" t="str">
        <f t="shared" si="302"/>
        <v/>
      </c>
      <c r="L1792">
        <f t="shared" si="303"/>
        <v>51.99</v>
      </c>
      <c r="AB1792">
        <f t="shared" si="305"/>
        <v>0.99654974123059226</v>
      </c>
      <c r="AC1792">
        <f t="shared" si="306"/>
        <v>99.654974123059219</v>
      </c>
      <c r="AD1792">
        <f t="shared" si="307"/>
        <v>44.900986654704276</v>
      </c>
    </row>
    <row r="1793" spans="1:30" x14ac:dyDescent="0.45">
      <c r="A1793" t="s">
        <v>8595</v>
      </c>
      <c r="B1793">
        <v>51.69</v>
      </c>
      <c r="C1793">
        <f t="shared" si="304"/>
        <v>-0.30000000000000426</v>
      </c>
      <c r="D1793" s="13" t="str">
        <f t="shared" si="308"/>
        <v/>
      </c>
      <c r="E1793" s="11" t="str">
        <f t="shared" si="309"/>
        <v>마</v>
      </c>
      <c r="F1793" s="11" t="str">
        <f t="shared" si="310"/>
        <v>저</v>
      </c>
      <c r="I1793" t="str">
        <f t="shared" si="300"/>
        <v/>
      </c>
      <c r="J1793" t="str">
        <f t="shared" si="301"/>
        <v/>
      </c>
      <c r="K1793" t="str">
        <f t="shared" si="302"/>
        <v/>
      </c>
      <c r="L1793">
        <f t="shared" si="303"/>
        <v>51.69</v>
      </c>
      <c r="AB1793">
        <f t="shared" si="305"/>
        <v>0.99422965954991338</v>
      </c>
      <c r="AC1793">
        <f t="shared" si="306"/>
        <v>99.422965954991341</v>
      </c>
      <c r="AD1793">
        <f t="shared" si="307"/>
        <v>44.834214063623037</v>
      </c>
    </row>
    <row r="1794" spans="1:30" x14ac:dyDescent="0.45">
      <c r="A1794" t="s">
        <v>8602</v>
      </c>
      <c r="B1794">
        <v>51.69</v>
      </c>
      <c r="C1794">
        <f t="shared" si="304"/>
        <v>0</v>
      </c>
      <c r="D1794" s="13" t="str">
        <f t="shared" si="308"/>
        <v/>
      </c>
      <c r="E1794" s="11" t="str">
        <f t="shared" si="309"/>
        <v>마</v>
      </c>
      <c r="F1794" s="11" t="str">
        <f t="shared" si="310"/>
        <v>저</v>
      </c>
      <c r="I1794" t="str">
        <f t="shared" ref="I1794:I1857" si="311">IF(AND(E1794="플", F1794="고"),$B1794,"")</f>
        <v/>
      </c>
      <c r="J1794" t="str">
        <f t="shared" ref="J1794:J1857" si="312">IF(AND(E1794="플", F1794="저"),$B1794,"")</f>
        <v/>
      </c>
      <c r="K1794" t="str">
        <f t="shared" ref="K1794:K1857" si="313">IF(AND(E1794="마", F1794="고"),$B1794,"")</f>
        <v/>
      </c>
      <c r="L1794">
        <f t="shared" ref="L1794:L1857" si="314">IF(AND(E1794="마", F1794="저"),$B1794,"")</f>
        <v>51.69</v>
      </c>
      <c r="AB1794">
        <f t="shared" si="305"/>
        <v>1</v>
      </c>
      <c r="AC1794">
        <f t="shared" si="306"/>
        <v>100</v>
      </c>
      <c r="AD1794">
        <f t="shared" si="307"/>
        <v>45</v>
      </c>
    </row>
    <row r="1795" spans="1:30" x14ac:dyDescent="0.45">
      <c r="A1795" t="s">
        <v>8610</v>
      </c>
      <c r="B1795">
        <v>51.54</v>
      </c>
      <c r="C1795">
        <f t="shared" ref="C1795:C1858" si="315">B1795-B1794</f>
        <v>-0.14999999999999858</v>
      </c>
      <c r="D1795" s="13" t="str">
        <f t="shared" si="308"/>
        <v/>
      </c>
      <c r="E1795" s="11" t="str">
        <f t="shared" si="309"/>
        <v>마</v>
      </c>
      <c r="F1795" s="11" t="str">
        <f t="shared" si="310"/>
        <v>저</v>
      </c>
      <c r="I1795" t="str">
        <f t="shared" si="311"/>
        <v/>
      </c>
      <c r="J1795" t="str">
        <f t="shared" si="312"/>
        <v/>
      </c>
      <c r="K1795" t="str">
        <f t="shared" si="313"/>
        <v/>
      </c>
      <c r="L1795">
        <f t="shared" si="314"/>
        <v>51.54</v>
      </c>
      <c r="AB1795">
        <f t="shared" ref="AB1795:AB1858" si="316">B1795/B1794</f>
        <v>0.99709808473592576</v>
      </c>
      <c r="AC1795">
        <f t="shared" si="306"/>
        <v>99.709808473592574</v>
      </c>
      <c r="AD1795">
        <f t="shared" si="307"/>
        <v>44.916745511205541</v>
      </c>
    </row>
    <row r="1796" spans="1:30" x14ac:dyDescent="0.45">
      <c r="A1796" t="s">
        <v>8614</v>
      </c>
      <c r="B1796">
        <v>51.42</v>
      </c>
      <c r="C1796">
        <f t="shared" si="315"/>
        <v>-0.11999999999999744</v>
      </c>
      <c r="D1796" s="13" t="str">
        <f t="shared" si="308"/>
        <v/>
      </c>
      <c r="E1796" s="11" t="str">
        <f t="shared" si="309"/>
        <v>마</v>
      </c>
      <c r="F1796" s="11" t="str">
        <f t="shared" si="310"/>
        <v>저</v>
      </c>
      <c r="I1796" t="str">
        <f t="shared" si="311"/>
        <v/>
      </c>
      <c r="J1796" t="str">
        <f t="shared" si="312"/>
        <v/>
      </c>
      <c r="K1796" t="str">
        <f t="shared" si="313"/>
        <v/>
      </c>
      <c r="L1796">
        <f t="shared" si="314"/>
        <v>51.42</v>
      </c>
      <c r="AB1796">
        <f t="shared" si="316"/>
        <v>0.99767171129220034</v>
      </c>
      <c r="AC1796">
        <f t="shared" ref="AC1796:AC1859" si="317">AB1796*100</f>
        <v>99.767171129220031</v>
      </c>
      <c r="AD1796">
        <f t="shared" ref="AD1796:AD1859" si="318">DEGREES(ATAN(AC1796/100))</f>
        <v>44.933221732436238</v>
      </c>
    </row>
    <row r="1797" spans="1:30" x14ac:dyDescent="0.45">
      <c r="A1797" t="s">
        <v>8618</v>
      </c>
      <c r="B1797">
        <v>51.21</v>
      </c>
      <c r="C1797">
        <f t="shared" si="315"/>
        <v>-0.21000000000000085</v>
      </c>
      <c r="D1797" s="13" t="str">
        <f t="shared" si="308"/>
        <v/>
      </c>
      <c r="E1797" s="11" t="str">
        <f t="shared" si="309"/>
        <v>마</v>
      </c>
      <c r="F1797" s="11" t="str">
        <f t="shared" si="310"/>
        <v>저</v>
      </c>
      <c r="I1797" t="str">
        <f t="shared" si="311"/>
        <v/>
      </c>
      <c r="J1797" t="str">
        <f t="shared" si="312"/>
        <v/>
      </c>
      <c r="K1797" t="str">
        <f t="shared" si="313"/>
        <v/>
      </c>
      <c r="L1797">
        <f t="shared" si="314"/>
        <v>51.21</v>
      </c>
      <c r="AB1797">
        <f t="shared" si="316"/>
        <v>0.99591598599766629</v>
      </c>
      <c r="AC1797">
        <f t="shared" si="317"/>
        <v>99.591598599766627</v>
      </c>
      <c r="AD1797">
        <f t="shared" si="318"/>
        <v>44.882762380342271</v>
      </c>
    </row>
    <row r="1798" spans="1:30" x14ac:dyDescent="0.45">
      <c r="A1798" t="s">
        <v>8619</v>
      </c>
      <c r="B1798">
        <v>51</v>
      </c>
      <c r="C1798">
        <f t="shared" si="315"/>
        <v>-0.21000000000000085</v>
      </c>
      <c r="D1798" s="13" t="str">
        <f t="shared" si="308"/>
        <v/>
      </c>
      <c r="E1798" s="11" t="str">
        <f t="shared" si="309"/>
        <v>마</v>
      </c>
      <c r="F1798" s="11" t="str">
        <f t="shared" si="310"/>
        <v>저</v>
      </c>
      <c r="I1798" t="str">
        <f t="shared" si="311"/>
        <v/>
      </c>
      <c r="J1798" t="str">
        <f t="shared" si="312"/>
        <v/>
      </c>
      <c r="K1798" t="str">
        <f t="shared" si="313"/>
        <v/>
      </c>
      <c r="L1798">
        <f t="shared" si="314"/>
        <v>51</v>
      </c>
      <c r="AB1798">
        <f t="shared" si="316"/>
        <v>0.99589923842999417</v>
      </c>
      <c r="AC1798">
        <f t="shared" si="317"/>
        <v>99.589923842999411</v>
      </c>
      <c r="AD1798">
        <f t="shared" si="318"/>
        <v>44.882280630396394</v>
      </c>
    </row>
    <row r="1799" spans="1:30" x14ac:dyDescent="0.45">
      <c r="A1799" t="s">
        <v>8622</v>
      </c>
      <c r="B1799">
        <v>50.97</v>
      </c>
      <c r="C1799">
        <f t="shared" si="315"/>
        <v>-3.0000000000001137E-2</v>
      </c>
      <c r="D1799" s="13" t="str">
        <f t="shared" ref="D1799:D1862" si="319">IF(AND(ABS(C1799)&gt;15,ABS(C1798)&lt;15),"변곡점","")</f>
        <v/>
      </c>
      <c r="E1799" s="11" t="str">
        <f t="shared" si="309"/>
        <v>마</v>
      </c>
      <c r="F1799" s="11" t="str">
        <f t="shared" si="310"/>
        <v>저</v>
      </c>
      <c r="I1799" t="str">
        <f t="shared" si="311"/>
        <v/>
      </c>
      <c r="J1799" t="str">
        <f t="shared" si="312"/>
        <v/>
      </c>
      <c r="K1799" t="str">
        <f t="shared" si="313"/>
        <v/>
      </c>
      <c r="L1799">
        <f t="shared" si="314"/>
        <v>50.97</v>
      </c>
      <c r="AB1799">
        <f t="shared" si="316"/>
        <v>0.99941176470588233</v>
      </c>
      <c r="AC1799">
        <f t="shared" si="317"/>
        <v>99.941176470588232</v>
      </c>
      <c r="AD1799">
        <f t="shared" si="318"/>
        <v>44.983143342789063</v>
      </c>
    </row>
    <row r="1800" spans="1:30" x14ac:dyDescent="0.45">
      <c r="A1800" t="s">
        <v>8625</v>
      </c>
      <c r="B1800">
        <v>50.76</v>
      </c>
      <c r="C1800">
        <f t="shared" si="315"/>
        <v>-0.21000000000000085</v>
      </c>
      <c r="D1800" s="13" t="str">
        <f t="shared" si="319"/>
        <v/>
      </c>
      <c r="E1800" s="11" t="str">
        <f t="shared" si="309"/>
        <v>마</v>
      </c>
      <c r="F1800" s="11" t="str">
        <f t="shared" si="310"/>
        <v>저</v>
      </c>
      <c r="I1800" t="str">
        <f t="shared" si="311"/>
        <v/>
      </c>
      <c r="J1800" t="str">
        <f t="shared" si="312"/>
        <v/>
      </c>
      <c r="K1800" t="str">
        <f t="shared" si="313"/>
        <v/>
      </c>
      <c r="L1800">
        <f t="shared" si="314"/>
        <v>50.76</v>
      </c>
      <c r="AB1800">
        <f t="shared" si="316"/>
        <v>0.99587992937021774</v>
      </c>
      <c r="AC1800">
        <f t="shared" si="317"/>
        <v>99.587992937021781</v>
      </c>
      <c r="AD1800">
        <f t="shared" si="318"/>
        <v>44.881725188174201</v>
      </c>
    </row>
    <row r="1801" spans="1:30" x14ac:dyDescent="0.45">
      <c r="A1801" t="s">
        <v>8629</v>
      </c>
      <c r="B1801">
        <v>50.67</v>
      </c>
      <c r="C1801">
        <f t="shared" si="315"/>
        <v>-8.9999999999996305E-2</v>
      </c>
      <c r="D1801" s="13" t="str">
        <f t="shared" si="319"/>
        <v/>
      </c>
      <c r="E1801" s="11" t="str">
        <f t="shared" si="309"/>
        <v>마</v>
      </c>
      <c r="F1801" s="11" t="str">
        <f t="shared" si="310"/>
        <v>저</v>
      </c>
      <c r="I1801" t="str">
        <f t="shared" si="311"/>
        <v/>
      </c>
      <c r="J1801" t="str">
        <f t="shared" si="312"/>
        <v/>
      </c>
      <c r="K1801" t="str">
        <f t="shared" si="313"/>
        <v/>
      </c>
      <c r="L1801">
        <f t="shared" si="314"/>
        <v>50.67</v>
      </c>
      <c r="AB1801">
        <f t="shared" si="316"/>
        <v>0.99822695035460995</v>
      </c>
      <c r="AC1801">
        <f t="shared" si="317"/>
        <v>99.822695035460995</v>
      </c>
      <c r="AD1801">
        <f t="shared" si="318"/>
        <v>44.949160812354613</v>
      </c>
    </row>
    <row r="1802" spans="1:30" x14ac:dyDescent="0.45">
      <c r="A1802" t="s">
        <v>8637</v>
      </c>
      <c r="B1802">
        <v>50.55</v>
      </c>
      <c r="C1802">
        <f t="shared" si="315"/>
        <v>-0.12000000000000455</v>
      </c>
      <c r="D1802" s="13" t="str">
        <f t="shared" si="319"/>
        <v/>
      </c>
      <c r="E1802" s="11" t="str">
        <f t="shared" si="309"/>
        <v>마</v>
      </c>
      <c r="F1802" s="11" t="str">
        <f t="shared" si="310"/>
        <v>저</v>
      </c>
      <c r="I1802" t="str">
        <f t="shared" si="311"/>
        <v/>
      </c>
      <c r="J1802" t="str">
        <f t="shared" si="312"/>
        <v/>
      </c>
      <c r="K1802" t="str">
        <f t="shared" si="313"/>
        <v/>
      </c>
      <c r="L1802">
        <f t="shared" si="314"/>
        <v>50.55</v>
      </c>
      <c r="AB1802">
        <f t="shared" si="316"/>
        <v>0.99763173475429234</v>
      </c>
      <c r="AC1802">
        <f t="shared" si="317"/>
        <v>99.763173475429241</v>
      </c>
      <c r="AD1802">
        <f t="shared" si="318"/>
        <v>44.932073796478846</v>
      </c>
    </row>
    <row r="1803" spans="1:30" x14ac:dyDescent="0.45">
      <c r="A1803" t="s">
        <v>8641</v>
      </c>
      <c r="B1803">
        <v>50.4</v>
      </c>
      <c r="C1803">
        <f t="shared" si="315"/>
        <v>-0.14999999999999858</v>
      </c>
      <c r="D1803" s="13" t="str">
        <f t="shared" si="319"/>
        <v/>
      </c>
      <c r="E1803" s="11" t="str">
        <f t="shared" si="309"/>
        <v>마</v>
      </c>
      <c r="F1803" s="11" t="str">
        <f t="shared" si="310"/>
        <v>저</v>
      </c>
      <c r="I1803" t="str">
        <f t="shared" si="311"/>
        <v/>
      </c>
      <c r="J1803" t="str">
        <f t="shared" si="312"/>
        <v/>
      </c>
      <c r="K1803" t="str">
        <f t="shared" si="313"/>
        <v/>
      </c>
      <c r="L1803">
        <f t="shared" si="314"/>
        <v>50.4</v>
      </c>
      <c r="AB1803">
        <f t="shared" si="316"/>
        <v>0.9970326409495549</v>
      </c>
      <c r="AC1803">
        <f t="shared" si="317"/>
        <v>99.703264094955486</v>
      </c>
      <c r="AD1803">
        <f t="shared" si="318"/>
        <v>44.914865174819795</v>
      </c>
    </row>
    <row r="1804" spans="1:30" x14ac:dyDescent="0.45">
      <c r="A1804" t="s">
        <v>8647</v>
      </c>
      <c r="B1804">
        <v>50.34</v>
      </c>
      <c r="C1804">
        <f t="shared" si="315"/>
        <v>-5.9999999999995168E-2</v>
      </c>
      <c r="D1804" s="13" t="str">
        <f t="shared" si="319"/>
        <v/>
      </c>
      <c r="E1804" s="11" t="str">
        <f t="shared" si="309"/>
        <v>마</v>
      </c>
      <c r="F1804" s="11" t="str">
        <f t="shared" si="310"/>
        <v>저</v>
      </c>
      <c r="I1804" t="str">
        <f t="shared" si="311"/>
        <v/>
      </c>
      <c r="J1804" t="str">
        <f t="shared" si="312"/>
        <v/>
      </c>
      <c r="K1804" t="str">
        <f t="shared" si="313"/>
        <v/>
      </c>
      <c r="L1804">
        <f t="shared" si="314"/>
        <v>50.34</v>
      </c>
      <c r="AB1804">
        <f t="shared" si="316"/>
        <v>0.99880952380952392</v>
      </c>
      <c r="AC1804">
        <f t="shared" si="317"/>
        <v>99.880952380952394</v>
      </c>
      <c r="AD1804">
        <f t="shared" si="318"/>
        <v>44.965875060906356</v>
      </c>
    </row>
    <row r="1805" spans="1:30" x14ac:dyDescent="0.45">
      <c r="A1805" t="s">
        <v>8649</v>
      </c>
      <c r="B1805">
        <v>50.07</v>
      </c>
      <c r="C1805">
        <f t="shared" si="315"/>
        <v>-0.27000000000000313</v>
      </c>
      <c r="D1805" s="13" t="str">
        <f t="shared" si="319"/>
        <v/>
      </c>
      <c r="E1805" s="11" t="str">
        <f t="shared" si="309"/>
        <v>마</v>
      </c>
      <c r="F1805" s="11" t="str">
        <f t="shared" si="310"/>
        <v>저</v>
      </c>
      <c r="I1805" t="str">
        <f t="shared" si="311"/>
        <v/>
      </c>
      <c r="J1805" t="str">
        <f t="shared" si="312"/>
        <v/>
      </c>
      <c r="K1805" t="str">
        <f t="shared" si="313"/>
        <v/>
      </c>
      <c r="L1805">
        <f t="shared" si="314"/>
        <v>50.07</v>
      </c>
      <c r="AB1805">
        <f t="shared" si="316"/>
        <v>0.99463647199046479</v>
      </c>
      <c r="AC1805">
        <f t="shared" si="317"/>
        <v>99.463647199046477</v>
      </c>
      <c r="AD1805">
        <f t="shared" si="318"/>
        <v>44.845933441058662</v>
      </c>
    </row>
    <row r="1806" spans="1:30" x14ac:dyDescent="0.45">
      <c r="A1806" t="s">
        <v>8651</v>
      </c>
      <c r="B1806">
        <v>81.209999999999994</v>
      </c>
      <c r="C1806">
        <f t="shared" si="315"/>
        <v>31.139999999999993</v>
      </c>
      <c r="D1806" s="13" t="str">
        <f t="shared" si="319"/>
        <v>변곡점</v>
      </c>
      <c r="E1806" s="11" t="str">
        <f t="shared" si="309"/>
        <v>플</v>
      </c>
      <c r="F1806" s="11" t="str">
        <f t="shared" si="310"/>
        <v>고</v>
      </c>
      <c r="I1806">
        <f t="shared" si="311"/>
        <v>81.209999999999994</v>
      </c>
      <c r="J1806" t="str">
        <f t="shared" si="312"/>
        <v/>
      </c>
      <c r="K1806" t="str">
        <f t="shared" si="313"/>
        <v/>
      </c>
      <c r="L1806" t="str">
        <f t="shared" si="314"/>
        <v/>
      </c>
      <c r="AB1806">
        <f t="shared" si="316"/>
        <v>1.6219292989814258</v>
      </c>
      <c r="AC1806">
        <f t="shared" si="317"/>
        <v>162.19292989814258</v>
      </c>
      <c r="AD1806">
        <f t="shared" si="318"/>
        <v>58.344105062705253</v>
      </c>
    </row>
    <row r="1807" spans="1:30" x14ac:dyDescent="0.45">
      <c r="A1807" t="s">
        <v>8664</v>
      </c>
      <c r="B1807">
        <v>81.96</v>
      </c>
      <c r="C1807">
        <f t="shared" si="315"/>
        <v>0.75</v>
      </c>
      <c r="D1807" s="13" t="str">
        <f t="shared" si="319"/>
        <v/>
      </c>
      <c r="E1807" s="11" t="str">
        <f t="shared" si="309"/>
        <v>플</v>
      </c>
      <c r="F1807" s="11" t="str">
        <f t="shared" si="310"/>
        <v>저</v>
      </c>
      <c r="I1807" t="str">
        <f t="shared" si="311"/>
        <v/>
      </c>
      <c r="J1807">
        <f t="shared" si="312"/>
        <v>81.96</v>
      </c>
      <c r="K1807" t="str">
        <f t="shared" si="313"/>
        <v/>
      </c>
      <c r="L1807" t="str">
        <f t="shared" si="314"/>
        <v/>
      </c>
      <c r="AB1807">
        <f t="shared" si="316"/>
        <v>1.009235315847802</v>
      </c>
      <c r="AC1807">
        <f t="shared" si="317"/>
        <v>100.92353158478021</v>
      </c>
      <c r="AD1807">
        <f t="shared" si="318"/>
        <v>45.263354366696269</v>
      </c>
    </row>
    <row r="1808" spans="1:30" x14ac:dyDescent="0.45">
      <c r="A1808" t="s">
        <v>8663</v>
      </c>
      <c r="B1808">
        <v>82.92</v>
      </c>
      <c r="C1808">
        <f t="shared" si="315"/>
        <v>0.96000000000000796</v>
      </c>
      <c r="D1808" s="13" t="str">
        <f t="shared" si="319"/>
        <v/>
      </c>
      <c r="E1808" s="11" t="str">
        <f t="shared" si="309"/>
        <v>플</v>
      </c>
      <c r="F1808" s="11" t="str">
        <f t="shared" si="310"/>
        <v>저</v>
      </c>
      <c r="I1808" t="str">
        <f t="shared" si="311"/>
        <v/>
      </c>
      <c r="J1808">
        <f t="shared" si="312"/>
        <v>82.92</v>
      </c>
      <c r="K1808" t="str">
        <f t="shared" si="313"/>
        <v/>
      </c>
      <c r="L1808" t="str">
        <f t="shared" si="314"/>
        <v/>
      </c>
      <c r="AB1808">
        <f t="shared" si="316"/>
        <v>1.0117130307467057</v>
      </c>
      <c r="AC1808">
        <f t="shared" si="317"/>
        <v>101.17130307467058</v>
      </c>
      <c r="AD1808">
        <f t="shared" si="318"/>
        <v>45.333596111055549</v>
      </c>
    </row>
    <row r="1809" spans="1:30" x14ac:dyDescent="0.45">
      <c r="A1809" t="s">
        <v>8671</v>
      </c>
      <c r="B1809">
        <v>82.11</v>
      </c>
      <c r="C1809">
        <f t="shared" si="315"/>
        <v>-0.81000000000000227</v>
      </c>
      <c r="D1809" s="13" t="str">
        <f t="shared" si="319"/>
        <v/>
      </c>
      <c r="E1809" s="11" t="str">
        <f t="shared" si="309"/>
        <v>플</v>
      </c>
      <c r="F1809" s="11" t="str">
        <f t="shared" si="310"/>
        <v>저</v>
      </c>
      <c r="I1809" t="str">
        <f t="shared" si="311"/>
        <v/>
      </c>
      <c r="J1809">
        <f t="shared" si="312"/>
        <v>82.11</v>
      </c>
      <c r="K1809" t="str">
        <f t="shared" si="313"/>
        <v/>
      </c>
      <c r="L1809" t="str">
        <f t="shared" si="314"/>
        <v/>
      </c>
      <c r="AB1809">
        <f t="shared" si="316"/>
        <v>0.99023154848046302</v>
      </c>
      <c r="AC1809">
        <f t="shared" si="317"/>
        <v>99.023154848046303</v>
      </c>
      <c r="AD1809">
        <f t="shared" si="318"/>
        <v>44.718783198596249</v>
      </c>
    </row>
    <row r="1810" spans="1:30" x14ac:dyDescent="0.45">
      <c r="A1810" t="s">
        <v>8667</v>
      </c>
      <c r="B1810">
        <v>52.62</v>
      </c>
      <c r="C1810">
        <f t="shared" si="315"/>
        <v>-29.490000000000002</v>
      </c>
      <c r="D1810" s="13" t="str">
        <f t="shared" si="319"/>
        <v>변곡점</v>
      </c>
      <c r="E1810" s="11" t="str">
        <f t="shared" si="309"/>
        <v>마</v>
      </c>
      <c r="F1810" s="11" t="str">
        <f t="shared" si="310"/>
        <v>고</v>
      </c>
      <c r="I1810" t="str">
        <f t="shared" si="311"/>
        <v/>
      </c>
      <c r="J1810" t="str">
        <f t="shared" si="312"/>
        <v/>
      </c>
      <c r="K1810">
        <f t="shared" si="313"/>
        <v>52.62</v>
      </c>
      <c r="L1810" t="str">
        <f t="shared" si="314"/>
        <v/>
      </c>
      <c r="AB1810">
        <f t="shared" si="316"/>
        <v>0.64084764340518818</v>
      </c>
      <c r="AC1810">
        <f t="shared" si="317"/>
        <v>64.084764340518817</v>
      </c>
      <c r="AD1810">
        <f t="shared" si="318"/>
        <v>32.653683834507923</v>
      </c>
    </row>
    <row r="1811" spans="1:30" x14ac:dyDescent="0.45">
      <c r="A1811" t="s">
        <v>8681</v>
      </c>
      <c r="B1811">
        <v>52.35</v>
      </c>
      <c r="C1811">
        <f t="shared" si="315"/>
        <v>-0.26999999999999602</v>
      </c>
      <c r="D1811" s="13" t="str">
        <f t="shared" si="319"/>
        <v/>
      </c>
      <c r="E1811" s="11" t="str">
        <f t="shared" si="309"/>
        <v>마</v>
      </c>
      <c r="F1811" s="11" t="str">
        <f t="shared" si="310"/>
        <v>저</v>
      </c>
      <c r="I1811" t="str">
        <f t="shared" si="311"/>
        <v/>
      </c>
      <c r="J1811" t="str">
        <f t="shared" si="312"/>
        <v/>
      </c>
      <c r="K1811" t="str">
        <f t="shared" si="313"/>
        <v/>
      </c>
      <c r="L1811">
        <f t="shared" si="314"/>
        <v>52.35</v>
      </c>
      <c r="AB1811">
        <f t="shared" si="316"/>
        <v>0.99486887115165346</v>
      </c>
      <c r="AC1811">
        <f t="shared" si="317"/>
        <v>99.486887115165345</v>
      </c>
      <c r="AD1811">
        <f t="shared" si="318"/>
        <v>44.852626213657814</v>
      </c>
    </row>
    <row r="1812" spans="1:30" x14ac:dyDescent="0.45">
      <c r="A1812" t="s">
        <v>8677</v>
      </c>
      <c r="B1812">
        <v>52.26</v>
      </c>
      <c r="C1812">
        <f t="shared" si="315"/>
        <v>-9.0000000000003411E-2</v>
      </c>
      <c r="D1812" s="13" t="str">
        <f t="shared" si="319"/>
        <v/>
      </c>
      <c r="E1812" s="11" t="str">
        <f t="shared" si="309"/>
        <v>마</v>
      </c>
      <c r="F1812" s="11" t="str">
        <f t="shared" si="310"/>
        <v>저</v>
      </c>
      <c r="I1812" t="str">
        <f t="shared" si="311"/>
        <v/>
      </c>
      <c r="J1812" t="str">
        <f t="shared" si="312"/>
        <v/>
      </c>
      <c r="K1812" t="str">
        <f t="shared" si="313"/>
        <v/>
      </c>
      <c r="L1812">
        <f t="shared" si="314"/>
        <v>52.26</v>
      </c>
      <c r="AB1812">
        <f t="shared" si="316"/>
        <v>0.99828080229226357</v>
      </c>
      <c r="AC1812">
        <f t="shared" si="317"/>
        <v>99.828080229226359</v>
      </c>
      <c r="AD1812">
        <f t="shared" si="318"/>
        <v>44.950706252902222</v>
      </c>
    </row>
    <row r="1813" spans="1:30" x14ac:dyDescent="0.45">
      <c r="A1813" t="s">
        <v>8679</v>
      </c>
      <c r="B1813">
        <v>51.93</v>
      </c>
      <c r="C1813">
        <f t="shared" si="315"/>
        <v>-0.32999999999999829</v>
      </c>
      <c r="D1813" s="13" t="str">
        <f t="shared" si="319"/>
        <v/>
      </c>
      <c r="E1813" s="11" t="str">
        <f t="shared" si="309"/>
        <v>마</v>
      </c>
      <c r="F1813" s="11" t="str">
        <f t="shared" si="310"/>
        <v>저</v>
      </c>
      <c r="I1813" t="str">
        <f t="shared" si="311"/>
        <v/>
      </c>
      <c r="J1813" t="str">
        <f t="shared" si="312"/>
        <v/>
      </c>
      <c r="K1813" t="str">
        <f t="shared" si="313"/>
        <v/>
      </c>
      <c r="L1813">
        <f t="shared" si="314"/>
        <v>51.93</v>
      </c>
      <c r="AB1813">
        <f t="shared" si="316"/>
        <v>0.99368541905855345</v>
      </c>
      <c r="AC1813">
        <f t="shared" si="317"/>
        <v>99.368541905855352</v>
      </c>
      <c r="AD1813">
        <f t="shared" si="318"/>
        <v>44.818528227139225</v>
      </c>
    </row>
    <row r="1814" spans="1:30" x14ac:dyDescent="0.45">
      <c r="A1814" t="s">
        <v>8688</v>
      </c>
      <c r="B1814">
        <v>51.99</v>
      </c>
      <c r="C1814">
        <f t="shared" si="315"/>
        <v>6.0000000000002274E-2</v>
      </c>
      <c r="D1814" s="13" t="str">
        <f t="shared" si="319"/>
        <v/>
      </c>
      <c r="E1814" s="11" t="str">
        <f t="shared" si="309"/>
        <v>마</v>
      </c>
      <c r="F1814" s="11" t="str">
        <f t="shared" si="310"/>
        <v>저</v>
      </c>
      <c r="I1814" t="str">
        <f t="shared" si="311"/>
        <v/>
      </c>
      <c r="J1814" t="str">
        <f t="shared" si="312"/>
        <v/>
      </c>
      <c r="K1814" t="str">
        <f t="shared" si="313"/>
        <v/>
      </c>
      <c r="L1814">
        <f t="shared" si="314"/>
        <v>51.99</v>
      </c>
      <c r="AB1814">
        <f t="shared" si="316"/>
        <v>1.0011554015020221</v>
      </c>
      <c r="AC1814">
        <f t="shared" si="317"/>
        <v>100.11554015020221</v>
      </c>
      <c r="AD1814">
        <f t="shared" si="318"/>
        <v>45.033080700431015</v>
      </c>
    </row>
    <row r="1815" spans="1:30" x14ac:dyDescent="0.45">
      <c r="A1815" t="s">
        <v>8684</v>
      </c>
      <c r="B1815">
        <v>51.63</v>
      </c>
      <c r="C1815">
        <f t="shared" si="315"/>
        <v>-0.35999999999999943</v>
      </c>
      <c r="D1815" s="13" t="str">
        <f t="shared" si="319"/>
        <v/>
      </c>
      <c r="E1815" s="11" t="str">
        <f t="shared" si="309"/>
        <v>마</v>
      </c>
      <c r="F1815" s="11" t="str">
        <f t="shared" si="310"/>
        <v>저</v>
      </c>
      <c r="I1815" t="str">
        <f t="shared" si="311"/>
        <v/>
      </c>
      <c r="J1815" t="str">
        <f t="shared" si="312"/>
        <v/>
      </c>
      <c r="K1815" t="str">
        <f t="shared" si="313"/>
        <v/>
      </c>
      <c r="L1815">
        <f t="shared" si="314"/>
        <v>51.63</v>
      </c>
      <c r="AB1815">
        <f t="shared" si="316"/>
        <v>0.9930755914598961</v>
      </c>
      <c r="AC1815">
        <f t="shared" si="317"/>
        <v>99.307559145989615</v>
      </c>
      <c r="AD1815">
        <f t="shared" si="318"/>
        <v>44.800941925920803</v>
      </c>
    </row>
    <row r="1816" spans="1:30" x14ac:dyDescent="0.45">
      <c r="A1816" t="s">
        <v>8694</v>
      </c>
      <c r="B1816">
        <v>51.54</v>
      </c>
      <c r="C1816">
        <f t="shared" si="315"/>
        <v>-9.0000000000003411E-2</v>
      </c>
      <c r="D1816" s="13" t="str">
        <f t="shared" si="319"/>
        <v/>
      </c>
      <c r="E1816" s="11" t="str">
        <f t="shared" si="309"/>
        <v>마</v>
      </c>
      <c r="F1816" s="11" t="str">
        <f t="shared" si="310"/>
        <v>저</v>
      </c>
      <c r="I1816" t="str">
        <f t="shared" si="311"/>
        <v/>
      </c>
      <c r="J1816" t="str">
        <f t="shared" si="312"/>
        <v/>
      </c>
      <c r="K1816" t="str">
        <f t="shared" si="313"/>
        <v/>
      </c>
      <c r="L1816">
        <f t="shared" si="314"/>
        <v>51.54</v>
      </c>
      <c r="AB1816">
        <f t="shared" si="316"/>
        <v>0.99825682742591515</v>
      </c>
      <c r="AC1816">
        <f t="shared" si="317"/>
        <v>99.825682742591511</v>
      </c>
      <c r="AD1816">
        <f t="shared" si="318"/>
        <v>44.95001823351619</v>
      </c>
    </row>
    <row r="1817" spans="1:30" x14ac:dyDescent="0.45">
      <c r="A1817" t="s">
        <v>8697</v>
      </c>
      <c r="B1817">
        <v>51.51</v>
      </c>
      <c r="C1817">
        <f t="shared" si="315"/>
        <v>-3.0000000000001137E-2</v>
      </c>
      <c r="D1817" s="13" t="str">
        <f t="shared" si="319"/>
        <v/>
      </c>
      <c r="E1817" s="11" t="str">
        <f t="shared" si="309"/>
        <v>마</v>
      </c>
      <c r="F1817" s="11" t="str">
        <f t="shared" si="310"/>
        <v>저</v>
      </c>
      <c r="I1817" t="str">
        <f t="shared" si="311"/>
        <v/>
      </c>
      <c r="J1817" t="str">
        <f t="shared" si="312"/>
        <v/>
      </c>
      <c r="K1817" t="str">
        <f t="shared" si="313"/>
        <v/>
      </c>
      <c r="L1817">
        <f t="shared" si="314"/>
        <v>51.51</v>
      </c>
      <c r="AB1817">
        <f t="shared" si="316"/>
        <v>0.99941792782305006</v>
      </c>
      <c r="AC1817">
        <f t="shared" si="317"/>
        <v>99.941792782305001</v>
      </c>
      <c r="AD1817">
        <f t="shared" si="318"/>
        <v>44.983320006435385</v>
      </c>
    </row>
    <row r="1818" spans="1:30" x14ac:dyDescent="0.45">
      <c r="A1818" t="s">
        <v>8706</v>
      </c>
      <c r="B1818">
        <v>51.39</v>
      </c>
      <c r="C1818">
        <f t="shared" si="315"/>
        <v>-0.11999999999999744</v>
      </c>
      <c r="D1818" s="13" t="str">
        <f t="shared" si="319"/>
        <v/>
      </c>
      <c r="E1818" s="11" t="str">
        <f t="shared" si="309"/>
        <v>마</v>
      </c>
      <c r="F1818" s="11" t="str">
        <f t="shared" si="310"/>
        <v>저</v>
      </c>
      <c r="I1818" t="str">
        <f t="shared" si="311"/>
        <v/>
      </c>
      <c r="J1818" t="str">
        <f t="shared" si="312"/>
        <v/>
      </c>
      <c r="K1818" t="str">
        <f t="shared" si="313"/>
        <v/>
      </c>
      <c r="L1818">
        <f t="shared" si="314"/>
        <v>51.39</v>
      </c>
      <c r="AB1818">
        <f t="shared" si="316"/>
        <v>0.99767035527082126</v>
      </c>
      <c r="AC1818">
        <f t="shared" si="317"/>
        <v>99.767035527082129</v>
      </c>
      <c r="AD1818">
        <f t="shared" si="318"/>
        <v>44.933182794706191</v>
      </c>
    </row>
    <row r="1819" spans="1:30" x14ac:dyDescent="0.45">
      <c r="A1819" t="s">
        <v>8708</v>
      </c>
      <c r="B1819">
        <v>51.12</v>
      </c>
      <c r="C1819">
        <f t="shared" si="315"/>
        <v>-0.27000000000000313</v>
      </c>
      <c r="D1819" s="13" t="str">
        <f t="shared" si="319"/>
        <v/>
      </c>
      <c r="E1819" s="11" t="str">
        <f t="shared" ref="E1819:E1882" si="320">IF(D1819="변곡점",IF(E1818="마","플","마"),E1818)</f>
        <v>마</v>
      </c>
      <c r="F1819" s="11" t="str">
        <f t="shared" ref="F1819:F1882" si="321">IF(ABS(C1819)&gt;15,"고","저")</f>
        <v>저</v>
      </c>
      <c r="I1819" t="str">
        <f t="shared" si="311"/>
        <v/>
      </c>
      <c r="J1819" t="str">
        <f t="shared" si="312"/>
        <v/>
      </c>
      <c r="K1819" t="str">
        <f t="shared" si="313"/>
        <v/>
      </c>
      <c r="L1819">
        <f t="shared" si="314"/>
        <v>51.12</v>
      </c>
      <c r="AB1819">
        <f t="shared" si="316"/>
        <v>0.99474605954465845</v>
      </c>
      <c r="AC1819">
        <f t="shared" si="317"/>
        <v>99.474605954465844</v>
      </c>
      <c r="AD1819">
        <f t="shared" si="318"/>
        <v>44.849089603987103</v>
      </c>
    </row>
    <row r="1820" spans="1:30" x14ac:dyDescent="0.45">
      <c r="A1820" t="s">
        <v>8714</v>
      </c>
      <c r="B1820">
        <v>51</v>
      </c>
      <c r="C1820">
        <f t="shared" si="315"/>
        <v>-0.11999999999999744</v>
      </c>
      <c r="D1820" s="13" t="str">
        <f t="shared" si="319"/>
        <v/>
      </c>
      <c r="E1820" s="11" t="str">
        <f t="shared" si="320"/>
        <v>마</v>
      </c>
      <c r="F1820" s="11" t="str">
        <f t="shared" si="321"/>
        <v>저</v>
      </c>
      <c r="I1820" t="str">
        <f t="shared" si="311"/>
        <v/>
      </c>
      <c r="J1820" t="str">
        <f t="shared" si="312"/>
        <v/>
      </c>
      <c r="K1820" t="str">
        <f t="shared" si="313"/>
        <v/>
      </c>
      <c r="L1820">
        <f t="shared" si="314"/>
        <v>51</v>
      </c>
      <c r="AB1820">
        <f t="shared" si="316"/>
        <v>0.99765258215962449</v>
      </c>
      <c r="AC1820">
        <f t="shared" si="317"/>
        <v>99.765258215962447</v>
      </c>
      <c r="AD1820">
        <f t="shared" si="318"/>
        <v>44.932672440492183</v>
      </c>
    </row>
    <row r="1821" spans="1:30" x14ac:dyDescent="0.45">
      <c r="A1821" t="s">
        <v>8716</v>
      </c>
      <c r="B1821">
        <v>50.82</v>
      </c>
      <c r="C1821">
        <f t="shared" si="315"/>
        <v>-0.17999999999999972</v>
      </c>
      <c r="D1821" s="13" t="str">
        <f t="shared" si="319"/>
        <v/>
      </c>
      <c r="E1821" s="11" t="str">
        <f t="shared" si="320"/>
        <v>마</v>
      </c>
      <c r="F1821" s="11" t="str">
        <f t="shared" si="321"/>
        <v>저</v>
      </c>
      <c r="I1821" t="str">
        <f t="shared" si="311"/>
        <v/>
      </c>
      <c r="J1821" t="str">
        <f t="shared" si="312"/>
        <v/>
      </c>
      <c r="K1821" t="str">
        <f t="shared" si="313"/>
        <v/>
      </c>
      <c r="L1821">
        <f t="shared" si="314"/>
        <v>50.82</v>
      </c>
      <c r="AB1821">
        <f t="shared" si="316"/>
        <v>0.99647058823529411</v>
      </c>
      <c r="AC1821">
        <f t="shared" si="317"/>
        <v>99.647058823529406</v>
      </c>
      <c r="AD1821">
        <f t="shared" si="318"/>
        <v>44.898711161179499</v>
      </c>
    </row>
    <row r="1822" spans="1:30" x14ac:dyDescent="0.45">
      <c r="A1822" t="s">
        <v>8712</v>
      </c>
      <c r="B1822">
        <v>50.7</v>
      </c>
      <c r="C1822">
        <f t="shared" si="315"/>
        <v>-0.11999999999999744</v>
      </c>
      <c r="D1822" s="13" t="str">
        <f t="shared" si="319"/>
        <v/>
      </c>
      <c r="E1822" s="11" t="str">
        <f t="shared" si="320"/>
        <v>마</v>
      </c>
      <c r="F1822" s="11" t="str">
        <f t="shared" si="321"/>
        <v>저</v>
      </c>
      <c r="I1822" t="str">
        <f t="shared" si="311"/>
        <v/>
      </c>
      <c r="J1822" t="str">
        <f t="shared" si="312"/>
        <v/>
      </c>
      <c r="K1822" t="str">
        <f t="shared" si="313"/>
        <v/>
      </c>
      <c r="L1822">
        <f t="shared" si="314"/>
        <v>50.7</v>
      </c>
      <c r="AB1822">
        <f t="shared" si="316"/>
        <v>0.99763872491145222</v>
      </c>
      <c r="AC1822">
        <f t="shared" si="317"/>
        <v>99.763872491145221</v>
      </c>
      <c r="AD1822">
        <f t="shared" si="318"/>
        <v>44.932274523843375</v>
      </c>
    </row>
    <row r="1823" spans="1:30" x14ac:dyDescent="0.45">
      <c r="A1823" t="s">
        <v>8724</v>
      </c>
      <c r="B1823">
        <v>50.67</v>
      </c>
      <c r="C1823">
        <f t="shared" si="315"/>
        <v>-3.0000000000001137E-2</v>
      </c>
      <c r="D1823" s="13" t="str">
        <f t="shared" si="319"/>
        <v/>
      </c>
      <c r="E1823" s="11" t="str">
        <f t="shared" si="320"/>
        <v>마</v>
      </c>
      <c r="F1823" s="11" t="str">
        <f t="shared" si="321"/>
        <v>저</v>
      </c>
      <c r="I1823" t="str">
        <f t="shared" si="311"/>
        <v/>
      </c>
      <c r="J1823" t="str">
        <f t="shared" si="312"/>
        <v/>
      </c>
      <c r="K1823" t="str">
        <f t="shared" si="313"/>
        <v/>
      </c>
      <c r="L1823">
        <f t="shared" si="314"/>
        <v>50.67</v>
      </c>
      <c r="AB1823">
        <f t="shared" si="316"/>
        <v>0.99940828402366866</v>
      </c>
      <c r="AC1823">
        <f t="shared" si="317"/>
        <v>99.940828402366861</v>
      </c>
      <c r="AD1823">
        <f t="shared" si="318"/>
        <v>44.983043569742428</v>
      </c>
    </row>
    <row r="1824" spans="1:30" x14ac:dyDescent="0.45">
      <c r="A1824" t="s">
        <v>8725</v>
      </c>
      <c r="B1824">
        <v>50.43</v>
      </c>
      <c r="C1824">
        <f t="shared" si="315"/>
        <v>-0.24000000000000199</v>
      </c>
      <c r="D1824" s="13" t="str">
        <f t="shared" si="319"/>
        <v/>
      </c>
      <c r="E1824" s="11" t="str">
        <f t="shared" si="320"/>
        <v>마</v>
      </c>
      <c r="F1824" s="11" t="str">
        <f t="shared" si="321"/>
        <v>저</v>
      </c>
      <c r="I1824" t="str">
        <f t="shared" si="311"/>
        <v/>
      </c>
      <c r="J1824" t="str">
        <f t="shared" si="312"/>
        <v/>
      </c>
      <c r="K1824" t="str">
        <f t="shared" si="313"/>
        <v/>
      </c>
      <c r="L1824">
        <f t="shared" si="314"/>
        <v>50.43</v>
      </c>
      <c r="AB1824">
        <f t="shared" si="316"/>
        <v>0.99526346950858491</v>
      </c>
      <c r="AC1824">
        <f t="shared" si="317"/>
        <v>99.526346950858496</v>
      </c>
      <c r="AD1824">
        <f t="shared" si="318"/>
        <v>44.863986535581319</v>
      </c>
    </row>
    <row r="1825" spans="1:30" x14ac:dyDescent="0.45">
      <c r="A1825" t="s">
        <v>8737</v>
      </c>
      <c r="B1825">
        <v>50.34</v>
      </c>
      <c r="C1825">
        <f t="shared" si="315"/>
        <v>-8.9999999999996305E-2</v>
      </c>
      <c r="D1825" s="13" t="str">
        <f t="shared" si="319"/>
        <v/>
      </c>
      <c r="E1825" s="11" t="str">
        <f t="shared" si="320"/>
        <v>마</v>
      </c>
      <c r="F1825" s="11" t="str">
        <f t="shared" si="321"/>
        <v>저</v>
      </c>
      <c r="I1825" t="str">
        <f t="shared" si="311"/>
        <v/>
      </c>
      <c r="J1825" t="str">
        <f t="shared" si="312"/>
        <v/>
      </c>
      <c r="K1825" t="str">
        <f t="shared" si="313"/>
        <v/>
      </c>
      <c r="L1825">
        <f t="shared" si="314"/>
        <v>50.34</v>
      </c>
      <c r="AB1825">
        <f t="shared" si="316"/>
        <v>0.99821534800713874</v>
      </c>
      <c r="AC1825">
        <f t="shared" si="317"/>
        <v>99.821534800713877</v>
      </c>
      <c r="AD1825">
        <f t="shared" si="318"/>
        <v>44.948827837798092</v>
      </c>
    </row>
    <row r="1826" spans="1:30" x14ac:dyDescent="0.45">
      <c r="A1826" t="s">
        <v>8731</v>
      </c>
      <c r="B1826">
        <v>50.07</v>
      </c>
      <c r="C1826">
        <f t="shared" si="315"/>
        <v>-0.27000000000000313</v>
      </c>
      <c r="D1826" s="13" t="str">
        <f t="shared" si="319"/>
        <v/>
      </c>
      <c r="E1826" s="11" t="str">
        <f t="shared" si="320"/>
        <v>마</v>
      </c>
      <c r="F1826" s="11" t="str">
        <f t="shared" si="321"/>
        <v>저</v>
      </c>
      <c r="I1826" t="str">
        <f t="shared" si="311"/>
        <v/>
      </c>
      <c r="J1826" t="str">
        <f t="shared" si="312"/>
        <v/>
      </c>
      <c r="K1826" t="str">
        <f t="shared" si="313"/>
        <v/>
      </c>
      <c r="L1826">
        <f t="shared" si="314"/>
        <v>50.07</v>
      </c>
      <c r="AB1826">
        <f t="shared" si="316"/>
        <v>0.99463647199046479</v>
      </c>
      <c r="AC1826">
        <f t="shared" si="317"/>
        <v>99.463647199046477</v>
      </c>
      <c r="AD1826">
        <f t="shared" si="318"/>
        <v>44.845933441058662</v>
      </c>
    </row>
    <row r="1827" spans="1:30" x14ac:dyDescent="0.45">
      <c r="A1827" t="s">
        <v>8743</v>
      </c>
      <c r="B1827">
        <v>50.19</v>
      </c>
      <c r="C1827">
        <f t="shared" si="315"/>
        <v>0.11999999999999744</v>
      </c>
      <c r="D1827" s="13" t="str">
        <f t="shared" si="319"/>
        <v/>
      </c>
      <c r="E1827" s="11" t="str">
        <f t="shared" si="320"/>
        <v>마</v>
      </c>
      <c r="F1827" s="11" t="str">
        <f t="shared" si="321"/>
        <v>저</v>
      </c>
      <c r="I1827" t="str">
        <f t="shared" si="311"/>
        <v/>
      </c>
      <c r="J1827" t="str">
        <f t="shared" si="312"/>
        <v/>
      </c>
      <c r="K1827" t="str">
        <f t="shared" si="313"/>
        <v/>
      </c>
      <c r="L1827">
        <f t="shared" si="314"/>
        <v>50.19</v>
      </c>
      <c r="AB1827">
        <f t="shared" si="316"/>
        <v>1.0023966446974235</v>
      </c>
      <c r="AC1827">
        <f t="shared" si="317"/>
        <v>100.23966446974235</v>
      </c>
      <c r="AD1827">
        <f t="shared" si="318"/>
        <v>45.068576603415423</v>
      </c>
    </row>
    <row r="1828" spans="1:30" x14ac:dyDescent="0.45">
      <c r="A1828" t="s">
        <v>8747</v>
      </c>
      <c r="B1828">
        <v>81.540000000000006</v>
      </c>
      <c r="C1828">
        <f t="shared" si="315"/>
        <v>31.350000000000009</v>
      </c>
      <c r="D1828" s="13" t="str">
        <f t="shared" si="319"/>
        <v>변곡점</v>
      </c>
      <c r="E1828" s="11" t="str">
        <f t="shared" si="320"/>
        <v>플</v>
      </c>
      <c r="F1828" s="11" t="str">
        <f t="shared" si="321"/>
        <v>고</v>
      </c>
      <c r="I1828">
        <f t="shared" si="311"/>
        <v>81.540000000000006</v>
      </c>
      <c r="J1828" t="str">
        <f t="shared" si="312"/>
        <v/>
      </c>
      <c r="K1828" t="str">
        <f t="shared" si="313"/>
        <v/>
      </c>
      <c r="L1828" t="str">
        <f t="shared" si="314"/>
        <v/>
      </c>
      <c r="AB1828">
        <f t="shared" si="316"/>
        <v>1.6246264196054994</v>
      </c>
      <c r="AC1828">
        <f t="shared" si="317"/>
        <v>162.46264196054994</v>
      </c>
      <c r="AD1828">
        <f t="shared" si="318"/>
        <v>58.386617403643143</v>
      </c>
    </row>
    <row r="1829" spans="1:30" x14ac:dyDescent="0.45">
      <c r="A1829" t="s">
        <v>8739</v>
      </c>
      <c r="B1829">
        <v>82.59</v>
      </c>
      <c r="C1829">
        <f t="shared" si="315"/>
        <v>1.0499999999999972</v>
      </c>
      <c r="D1829" s="13" t="str">
        <f t="shared" si="319"/>
        <v/>
      </c>
      <c r="E1829" s="11" t="str">
        <f t="shared" si="320"/>
        <v>플</v>
      </c>
      <c r="F1829" s="11" t="str">
        <f t="shared" si="321"/>
        <v>저</v>
      </c>
      <c r="I1829" t="str">
        <f t="shared" si="311"/>
        <v/>
      </c>
      <c r="J1829">
        <f t="shared" si="312"/>
        <v>82.59</v>
      </c>
      <c r="K1829" t="str">
        <f t="shared" si="313"/>
        <v/>
      </c>
      <c r="L1829" t="str">
        <f t="shared" si="314"/>
        <v/>
      </c>
      <c r="AB1829">
        <f t="shared" si="316"/>
        <v>1.012877115526122</v>
      </c>
      <c r="AC1829">
        <f t="shared" si="317"/>
        <v>101.28771155261221</v>
      </c>
      <c r="AD1829">
        <f t="shared" si="318"/>
        <v>45.366537182672673</v>
      </c>
    </row>
    <row r="1830" spans="1:30" x14ac:dyDescent="0.45">
      <c r="A1830" t="s">
        <v>8750</v>
      </c>
      <c r="B1830">
        <v>83.1</v>
      </c>
      <c r="C1830">
        <f t="shared" si="315"/>
        <v>0.50999999999999091</v>
      </c>
      <c r="D1830" s="13" t="str">
        <f t="shared" si="319"/>
        <v/>
      </c>
      <c r="E1830" s="11" t="str">
        <f t="shared" si="320"/>
        <v>플</v>
      </c>
      <c r="F1830" s="11" t="str">
        <f t="shared" si="321"/>
        <v>저</v>
      </c>
      <c r="I1830" t="str">
        <f t="shared" si="311"/>
        <v/>
      </c>
      <c r="J1830">
        <f t="shared" si="312"/>
        <v>83.1</v>
      </c>
      <c r="K1830" t="str">
        <f t="shared" si="313"/>
        <v/>
      </c>
      <c r="L1830" t="str">
        <f t="shared" si="314"/>
        <v/>
      </c>
      <c r="AB1830">
        <f t="shared" si="316"/>
        <v>1.0061750817290227</v>
      </c>
      <c r="AC1830">
        <f t="shared" si="317"/>
        <v>100.61750817290228</v>
      </c>
      <c r="AD1830">
        <f t="shared" si="318"/>
        <v>45.176357989436326</v>
      </c>
    </row>
    <row r="1831" spans="1:30" x14ac:dyDescent="0.45">
      <c r="A1831" t="s">
        <v>8765</v>
      </c>
      <c r="B1831">
        <v>52.92</v>
      </c>
      <c r="C1831">
        <f t="shared" si="315"/>
        <v>-30.179999999999993</v>
      </c>
      <c r="D1831" s="13" t="str">
        <f t="shared" si="319"/>
        <v>변곡점</v>
      </c>
      <c r="E1831" s="11" t="str">
        <f t="shared" si="320"/>
        <v>마</v>
      </c>
      <c r="F1831" s="11" t="str">
        <f t="shared" si="321"/>
        <v>고</v>
      </c>
      <c r="I1831" t="str">
        <f t="shared" si="311"/>
        <v/>
      </c>
      <c r="J1831" t="str">
        <f t="shared" si="312"/>
        <v/>
      </c>
      <c r="K1831">
        <f t="shared" si="313"/>
        <v>52.92</v>
      </c>
      <c r="L1831" t="str">
        <f t="shared" si="314"/>
        <v/>
      </c>
      <c r="AB1831">
        <f t="shared" si="316"/>
        <v>0.63682310469314085</v>
      </c>
      <c r="AC1831">
        <f t="shared" si="317"/>
        <v>63.682310469314082</v>
      </c>
      <c r="AD1831">
        <f t="shared" si="318"/>
        <v>32.489926021629906</v>
      </c>
    </row>
    <row r="1832" spans="1:30" x14ac:dyDescent="0.45">
      <c r="A1832" t="s">
        <v>8760</v>
      </c>
      <c r="B1832">
        <v>52.68</v>
      </c>
      <c r="C1832">
        <f t="shared" si="315"/>
        <v>-0.24000000000000199</v>
      </c>
      <c r="D1832" s="13" t="str">
        <f t="shared" si="319"/>
        <v/>
      </c>
      <c r="E1832" s="11" t="str">
        <f t="shared" si="320"/>
        <v>마</v>
      </c>
      <c r="F1832" s="11" t="str">
        <f t="shared" si="321"/>
        <v>저</v>
      </c>
      <c r="I1832" t="str">
        <f t="shared" si="311"/>
        <v/>
      </c>
      <c r="J1832" t="str">
        <f t="shared" si="312"/>
        <v/>
      </c>
      <c r="K1832" t="str">
        <f t="shared" si="313"/>
        <v/>
      </c>
      <c r="L1832">
        <f t="shared" si="314"/>
        <v>52.68</v>
      </c>
      <c r="AB1832">
        <f t="shared" si="316"/>
        <v>0.99546485260770967</v>
      </c>
      <c r="AC1832">
        <f t="shared" si="317"/>
        <v>99.546485260770964</v>
      </c>
      <c r="AD1832">
        <f t="shared" si="318"/>
        <v>44.869782543491752</v>
      </c>
    </row>
    <row r="1833" spans="1:30" x14ac:dyDescent="0.45">
      <c r="A1833" t="s">
        <v>8764</v>
      </c>
      <c r="B1833">
        <v>52.44</v>
      </c>
      <c r="C1833">
        <f t="shared" si="315"/>
        <v>-0.24000000000000199</v>
      </c>
      <c r="D1833" s="13" t="str">
        <f t="shared" si="319"/>
        <v/>
      </c>
      <c r="E1833" s="11" t="str">
        <f t="shared" si="320"/>
        <v>마</v>
      </c>
      <c r="F1833" s="11" t="str">
        <f t="shared" si="321"/>
        <v>저</v>
      </c>
      <c r="I1833" t="str">
        <f t="shared" si="311"/>
        <v/>
      </c>
      <c r="J1833" t="str">
        <f t="shared" si="312"/>
        <v/>
      </c>
      <c r="K1833" t="str">
        <f t="shared" si="313"/>
        <v/>
      </c>
      <c r="L1833">
        <f t="shared" si="314"/>
        <v>52.44</v>
      </c>
      <c r="AB1833">
        <f t="shared" si="316"/>
        <v>0.99544419134396356</v>
      </c>
      <c r="AC1833">
        <f t="shared" si="317"/>
        <v>99.54441913439635</v>
      </c>
      <c r="AD1833">
        <f t="shared" si="318"/>
        <v>44.86918794529528</v>
      </c>
    </row>
    <row r="1834" spans="1:30" x14ac:dyDescent="0.45">
      <c r="A1834" t="s">
        <v>8767</v>
      </c>
      <c r="B1834">
        <v>52.23</v>
      </c>
      <c r="C1834">
        <f t="shared" si="315"/>
        <v>-0.21000000000000085</v>
      </c>
      <c r="D1834" s="13" t="str">
        <f t="shared" si="319"/>
        <v/>
      </c>
      <c r="E1834" s="11" t="str">
        <f t="shared" si="320"/>
        <v>마</v>
      </c>
      <c r="F1834" s="11" t="str">
        <f t="shared" si="321"/>
        <v>저</v>
      </c>
      <c r="I1834" t="str">
        <f t="shared" si="311"/>
        <v/>
      </c>
      <c r="J1834" t="str">
        <f t="shared" si="312"/>
        <v/>
      </c>
      <c r="K1834" t="str">
        <f t="shared" si="313"/>
        <v/>
      </c>
      <c r="L1834">
        <f t="shared" si="314"/>
        <v>52.23</v>
      </c>
      <c r="AB1834">
        <f t="shared" si="316"/>
        <v>0.99599542334096103</v>
      </c>
      <c r="AC1834">
        <f t="shared" si="317"/>
        <v>99.5995423340961</v>
      </c>
      <c r="AD1834">
        <f t="shared" si="318"/>
        <v>44.885047314859563</v>
      </c>
    </row>
    <row r="1835" spans="1:30" x14ac:dyDescent="0.45">
      <c r="A1835" t="s">
        <v>8770</v>
      </c>
      <c r="B1835">
        <v>52.17</v>
      </c>
      <c r="C1835">
        <f t="shared" si="315"/>
        <v>-5.9999999999995168E-2</v>
      </c>
      <c r="D1835" s="13" t="str">
        <f t="shared" si="319"/>
        <v/>
      </c>
      <c r="E1835" s="11" t="str">
        <f t="shared" si="320"/>
        <v>마</v>
      </c>
      <c r="F1835" s="11" t="str">
        <f t="shared" si="321"/>
        <v>저</v>
      </c>
      <c r="I1835" t="str">
        <f t="shared" si="311"/>
        <v/>
      </c>
      <c r="J1835" t="str">
        <f t="shared" si="312"/>
        <v/>
      </c>
      <c r="K1835" t="str">
        <f t="shared" si="313"/>
        <v/>
      </c>
      <c r="L1835">
        <f t="shared" si="314"/>
        <v>52.17</v>
      </c>
      <c r="AB1835">
        <f t="shared" si="316"/>
        <v>0.99885123492245842</v>
      </c>
      <c r="AC1835">
        <f t="shared" si="317"/>
        <v>99.885123492245839</v>
      </c>
      <c r="AD1835">
        <f t="shared" si="318"/>
        <v>44.967071394709819</v>
      </c>
    </row>
    <row r="1836" spans="1:30" x14ac:dyDescent="0.45">
      <c r="A1836" t="s">
        <v>8776</v>
      </c>
      <c r="B1836">
        <v>51.84</v>
      </c>
      <c r="C1836">
        <f t="shared" si="315"/>
        <v>-0.32999999999999829</v>
      </c>
      <c r="D1836" s="13" t="str">
        <f t="shared" si="319"/>
        <v/>
      </c>
      <c r="E1836" s="11" t="str">
        <f t="shared" si="320"/>
        <v>마</v>
      </c>
      <c r="F1836" s="11" t="str">
        <f t="shared" si="321"/>
        <v>저</v>
      </c>
      <c r="I1836" t="str">
        <f t="shared" si="311"/>
        <v/>
      </c>
      <c r="J1836" t="str">
        <f t="shared" si="312"/>
        <v/>
      </c>
      <c r="K1836" t="str">
        <f t="shared" si="313"/>
        <v/>
      </c>
      <c r="L1836">
        <f t="shared" si="314"/>
        <v>51.84</v>
      </c>
      <c r="AB1836">
        <f t="shared" si="316"/>
        <v>0.99367452558941927</v>
      </c>
      <c r="AC1836">
        <f t="shared" si="317"/>
        <v>99.36745255894192</v>
      </c>
      <c r="AD1836">
        <f t="shared" si="318"/>
        <v>44.81821417368193</v>
      </c>
    </row>
    <row r="1837" spans="1:30" x14ac:dyDescent="0.45">
      <c r="A1837" t="s">
        <v>8783</v>
      </c>
      <c r="B1837">
        <v>51.9</v>
      </c>
      <c r="C1837">
        <f t="shared" si="315"/>
        <v>5.9999999999995168E-2</v>
      </c>
      <c r="D1837" s="13" t="str">
        <f t="shared" si="319"/>
        <v/>
      </c>
      <c r="E1837" s="11" t="str">
        <f t="shared" si="320"/>
        <v>마</v>
      </c>
      <c r="F1837" s="11" t="str">
        <f t="shared" si="321"/>
        <v>저</v>
      </c>
      <c r="I1837" t="str">
        <f t="shared" si="311"/>
        <v/>
      </c>
      <c r="J1837" t="str">
        <f t="shared" si="312"/>
        <v/>
      </c>
      <c r="K1837" t="str">
        <f t="shared" si="313"/>
        <v/>
      </c>
      <c r="L1837">
        <f t="shared" si="314"/>
        <v>51.9</v>
      </c>
      <c r="AB1837">
        <f t="shared" si="316"/>
        <v>1.0011574074074072</v>
      </c>
      <c r="AC1837">
        <f t="shared" si="317"/>
        <v>100.11574074074072</v>
      </c>
      <c r="AD1837">
        <f t="shared" si="318"/>
        <v>45.033138098973041</v>
      </c>
    </row>
    <row r="1838" spans="1:30" x14ac:dyDescent="0.45">
      <c r="A1838" t="s">
        <v>8790</v>
      </c>
      <c r="B1838">
        <v>51.78</v>
      </c>
      <c r="C1838">
        <f t="shared" si="315"/>
        <v>-0.11999999999999744</v>
      </c>
      <c r="D1838" s="13" t="str">
        <f t="shared" si="319"/>
        <v/>
      </c>
      <c r="E1838" s="11" t="str">
        <f t="shared" si="320"/>
        <v>마</v>
      </c>
      <c r="F1838" s="11" t="str">
        <f t="shared" si="321"/>
        <v>저</v>
      </c>
      <c r="I1838" t="str">
        <f t="shared" si="311"/>
        <v/>
      </c>
      <c r="J1838" t="str">
        <f t="shared" si="312"/>
        <v/>
      </c>
      <c r="K1838" t="str">
        <f t="shared" si="313"/>
        <v/>
      </c>
      <c r="L1838">
        <f t="shared" si="314"/>
        <v>51.78</v>
      </c>
      <c r="AB1838">
        <f t="shared" si="316"/>
        <v>0.9976878612716763</v>
      </c>
      <c r="AC1838">
        <f t="shared" si="317"/>
        <v>99.76878612716763</v>
      </c>
      <c r="AD1838">
        <f t="shared" si="318"/>
        <v>44.933685469989832</v>
      </c>
    </row>
    <row r="1839" spans="1:30" x14ac:dyDescent="0.45">
      <c r="A1839" t="s">
        <v>8791</v>
      </c>
      <c r="B1839">
        <v>51.51</v>
      </c>
      <c r="C1839">
        <f t="shared" si="315"/>
        <v>-0.27000000000000313</v>
      </c>
      <c r="D1839" s="13" t="str">
        <f t="shared" si="319"/>
        <v/>
      </c>
      <c r="E1839" s="11" t="str">
        <f t="shared" si="320"/>
        <v>마</v>
      </c>
      <c r="F1839" s="11" t="str">
        <f t="shared" si="321"/>
        <v>저</v>
      </c>
      <c r="I1839" t="str">
        <f t="shared" si="311"/>
        <v/>
      </c>
      <c r="J1839" t="str">
        <f t="shared" si="312"/>
        <v/>
      </c>
      <c r="K1839" t="str">
        <f t="shared" si="313"/>
        <v/>
      </c>
      <c r="L1839">
        <f t="shared" si="314"/>
        <v>51.51</v>
      </c>
      <c r="AB1839">
        <f t="shared" si="316"/>
        <v>0.99478563151796051</v>
      </c>
      <c r="AC1839">
        <f t="shared" si="317"/>
        <v>99.478563151796052</v>
      </c>
      <c r="AD1839">
        <f t="shared" si="318"/>
        <v>44.850229206762251</v>
      </c>
    </row>
    <row r="1840" spans="1:30" x14ac:dyDescent="0.45">
      <c r="A1840" t="s">
        <v>8797</v>
      </c>
      <c r="B1840">
        <v>51.42</v>
      </c>
      <c r="C1840">
        <f t="shared" si="315"/>
        <v>-8.9999999999996305E-2</v>
      </c>
      <c r="D1840" s="13" t="str">
        <f t="shared" si="319"/>
        <v/>
      </c>
      <c r="E1840" s="11" t="str">
        <f t="shared" si="320"/>
        <v>마</v>
      </c>
      <c r="F1840" s="11" t="str">
        <f t="shared" si="321"/>
        <v>저</v>
      </c>
      <c r="I1840" t="str">
        <f t="shared" si="311"/>
        <v/>
      </c>
      <c r="J1840" t="str">
        <f t="shared" si="312"/>
        <v/>
      </c>
      <c r="K1840" t="str">
        <f t="shared" si="313"/>
        <v/>
      </c>
      <c r="L1840">
        <f t="shared" si="314"/>
        <v>51.42</v>
      </c>
      <c r="AB1840">
        <f t="shared" si="316"/>
        <v>0.998252766453116</v>
      </c>
      <c r="AC1840">
        <f t="shared" si="317"/>
        <v>99.825276645311604</v>
      </c>
      <c r="AD1840">
        <f t="shared" si="318"/>
        <v>44.949901692004005</v>
      </c>
    </row>
    <row r="1841" spans="1:30" x14ac:dyDescent="0.45">
      <c r="A1841" t="s">
        <v>8798</v>
      </c>
      <c r="B1841">
        <v>51.21</v>
      </c>
      <c r="C1841">
        <f t="shared" si="315"/>
        <v>-0.21000000000000085</v>
      </c>
      <c r="D1841" s="13" t="str">
        <f t="shared" si="319"/>
        <v/>
      </c>
      <c r="E1841" s="11" t="str">
        <f t="shared" si="320"/>
        <v>마</v>
      </c>
      <c r="F1841" s="11" t="str">
        <f t="shared" si="321"/>
        <v>저</v>
      </c>
      <c r="I1841" t="str">
        <f t="shared" si="311"/>
        <v/>
      </c>
      <c r="J1841" t="str">
        <f t="shared" si="312"/>
        <v/>
      </c>
      <c r="K1841" t="str">
        <f t="shared" si="313"/>
        <v/>
      </c>
      <c r="L1841">
        <f t="shared" si="314"/>
        <v>51.21</v>
      </c>
      <c r="AB1841">
        <f t="shared" si="316"/>
        <v>0.99591598599766629</v>
      </c>
      <c r="AC1841">
        <f t="shared" si="317"/>
        <v>99.591598599766627</v>
      </c>
      <c r="AD1841">
        <f t="shared" si="318"/>
        <v>44.882762380342271</v>
      </c>
    </row>
    <row r="1842" spans="1:30" x14ac:dyDescent="0.45">
      <c r="A1842" t="s">
        <v>8795</v>
      </c>
      <c r="B1842">
        <v>51.21</v>
      </c>
      <c r="C1842">
        <f t="shared" si="315"/>
        <v>0</v>
      </c>
      <c r="D1842" s="13" t="str">
        <f t="shared" si="319"/>
        <v/>
      </c>
      <c r="E1842" s="11" t="str">
        <f t="shared" si="320"/>
        <v>마</v>
      </c>
      <c r="F1842" s="11" t="str">
        <f t="shared" si="321"/>
        <v>저</v>
      </c>
      <c r="I1842" t="str">
        <f t="shared" si="311"/>
        <v/>
      </c>
      <c r="J1842" t="str">
        <f t="shared" si="312"/>
        <v/>
      </c>
      <c r="K1842" t="str">
        <f t="shared" si="313"/>
        <v/>
      </c>
      <c r="L1842">
        <f t="shared" si="314"/>
        <v>51.21</v>
      </c>
      <c r="AB1842">
        <f t="shared" si="316"/>
        <v>1</v>
      </c>
      <c r="AC1842">
        <f t="shared" si="317"/>
        <v>100</v>
      </c>
      <c r="AD1842">
        <f t="shared" si="318"/>
        <v>45</v>
      </c>
    </row>
    <row r="1843" spans="1:30" x14ac:dyDescent="0.45">
      <c r="A1843" t="s">
        <v>8809</v>
      </c>
      <c r="B1843">
        <v>50.97</v>
      </c>
      <c r="C1843">
        <f t="shared" si="315"/>
        <v>-0.24000000000000199</v>
      </c>
      <c r="D1843" s="13" t="str">
        <f t="shared" si="319"/>
        <v/>
      </c>
      <c r="E1843" s="11" t="str">
        <f t="shared" si="320"/>
        <v>마</v>
      </c>
      <c r="F1843" s="11" t="str">
        <f t="shared" si="321"/>
        <v>저</v>
      </c>
      <c r="I1843" t="str">
        <f t="shared" si="311"/>
        <v/>
      </c>
      <c r="J1843" t="str">
        <f t="shared" si="312"/>
        <v/>
      </c>
      <c r="K1843" t="str">
        <f t="shared" si="313"/>
        <v/>
      </c>
      <c r="L1843">
        <f t="shared" si="314"/>
        <v>50.97</v>
      </c>
      <c r="AB1843">
        <f t="shared" si="316"/>
        <v>0.99531341534856466</v>
      </c>
      <c r="AC1843">
        <f t="shared" si="317"/>
        <v>99.531341534856466</v>
      </c>
      <c r="AD1843">
        <f t="shared" si="318"/>
        <v>44.865424135879088</v>
      </c>
    </row>
    <row r="1844" spans="1:30" x14ac:dyDescent="0.45">
      <c r="A1844" t="s">
        <v>8803</v>
      </c>
      <c r="B1844">
        <v>50.82</v>
      </c>
      <c r="C1844">
        <f t="shared" si="315"/>
        <v>-0.14999999999999858</v>
      </c>
      <c r="D1844" s="13" t="str">
        <f t="shared" si="319"/>
        <v/>
      </c>
      <c r="E1844" s="11" t="str">
        <f t="shared" si="320"/>
        <v>마</v>
      </c>
      <c r="F1844" s="11" t="str">
        <f t="shared" si="321"/>
        <v>저</v>
      </c>
      <c r="I1844" t="str">
        <f t="shared" si="311"/>
        <v/>
      </c>
      <c r="J1844" t="str">
        <f t="shared" si="312"/>
        <v/>
      </c>
      <c r="K1844" t="str">
        <f t="shared" si="313"/>
        <v/>
      </c>
      <c r="L1844">
        <f t="shared" si="314"/>
        <v>50.82</v>
      </c>
      <c r="AB1844">
        <f t="shared" si="316"/>
        <v>0.99705709240729845</v>
      </c>
      <c r="AC1844">
        <f t="shared" si="317"/>
        <v>99.705709240729846</v>
      </c>
      <c r="AD1844">
        <f t="shared" si="318"/>
        <v>44.915567730563886</v>
      </c>
    </row>
    <row r="1845" spans="1:30" x14ac:dyDescent="0.45">
      <c r="A1845" t="s">
        <v>8818</v>
      </c>
      <c r="B1845">
        <v>50.73</v>
      </c>
      <c r="C1845">
        <f t="shared" si="315"/>
        <v>-9.0000000000003411E-2</v>
      </c>
      <c r="D1845" s="13" t="str">
        <f t="shared" si="319"/>
        <v/>
      </c>
      <c r="E1845" s="11" t="str">
        <f t="shared" si="320"/>
        <v>마</v>
      </c>
      <c r="F1845" s="11" t="str">
        <f t="shared" si="321"/>
        <v>저</v>
      </c>
      <c r="I1845" t="str">
        <f t="shared" si="311"/>
        <v/>
      </c>
      <c r="J1845" t="str">
        <f t="shared" si="312"/>
        <v/>
      </c>
      <c r="K1845" t="str">
        <f t="shared" si="313"/>
        <v/>
      </c>
      <c r="L1845">
        <f t="shared" si="314"/>
        <v>50.73</v>
      </c>
      <c r="AB1845">
        <f t="shared" si="316"/>
        <v>0.99822904368358911</v>
      </c>
      <c r="AC1845">
        <f t="shared" si="317"/>
        <v>99.822904368358905</v>
      </c>
      <c r="AD1845">
        <f t="shared" si="318"/>
        <v>44.94922088817264</v>
      </c>
    </row>
    <row r="1846" spans="1:30" x14ac:dyDescent="0.45">
      <c r="A1846" t="s">
        <v>8820</v>
      </c>
      <c r="B1846">
        <v>50.55</v>
      </c>
      <c r="C1846">
        <f t="shared" si="315"/>
        <v>-0.17999999999999972</v>
      </c>
      <c r="D1846" s="13" t="str">
        <f t="shared" si="319"/>
        <v/>
      </c>
      <c r="E1846" s="11" t="str">
        <f t="shared" si="320"/>
        <v>마</v>
      </c>
      <c r="F1846" s="11" t="str">
        <f t="shared" si="321"/>
        <v>저</v>
      </c>
      <c r="I1846" t="str">
        <f t="shared" si="311"/>
        <v/>
      </c>
      <c r="J1846" t="str">
        <f t="shared" si="312"/>
        <v/>
      </c>
      <c r="K1846" t="str">
        <f t="shared" si="313"/>
        <v/>
      </c>
      <c r="L1846">
        <f t="shared" si="314"/>
        <v>50.55</v>
      </c>
      <c r="AB1846">
        <f t="shared" si="316"/>
        <v>0.99645180366646957</v>
      </c>
      <c r="AC1846">
        <f t="shared" si="317"/>
        <v>99.645180366646954</v>
      </c>
      <c r="AD1846">
        <f t="shared" si="318"/>
        <v>44.898171115187267</v>
      </c>
    </row>
    <row r="1847" spans="1:30" x14ac:dyDescent="0.45">
      <c r="A1847" t="s">
        <v>8827</v>
      </c>
      <c r="B1847">
        <v>50.43</v>
      </c>
      <c r="C1847">
        <f t="shared" si="315"/>
        <v>-0.11999999999999744</v>
      </c>
      <c r="D1847" s="13" t="str">
        <f t="shared" si="319"/>
        <v/>
      </c>
      <c r="E1847" s="11" t="str">
        <f t="shared" si="320"/>
        <v>마</v>
      </c>
      <c r="F1847" s="11" t="str">
        <f t="shared" si="321"/>
        <v>저</v>
      </c>
      <c r="I1847" t="str">
        <f t="shared" si="311"/>
        <v/>
      </c>
      <c r="J1847" t="str">
        <f t="shared" si="312"/>
        <v/>
      </c>
      <c r="K1847" t="str">
        <f t="shared" si="313"/>
        <v/>
      </c>
      <c r="L1847">
        <f t="shared" si="314"/>
        <v>50.43</v>
      </c>
      <c r="AB1847">
        <f t="shared" si="316"/>
        <v>0.99762611275964397</v>
      </c>
      <c r="AC1847">
        <f t="shared" si="317"/>
        <v>99.762611275964403</v>
      </c>
      <c r="AD1847">
        <f t="shared" si="318"/>
        <v>44.931912355861741</v>
      </c>
    </row>
    <row r="1848" spans="1:30" x14ac:dyDescent="0.45">
      <c r="A1848" t="s">
        <v>8829</v>
      </c>
      <c r="B1848">
        <v>50.46</v>
      </c>
      <c r="C1848">
        <f t="shared" si="315"/>
        <v>3.0000000000001137E-2</v>
      </c>
      <c r="D1848" s="13" t="str">
        <f t="shared" si="319"/>
        <v/>
      </c>
      <c r="E1848" s="11" t="str">
        <f t="shared" si="320"/>
        <v>마</v>
      </c>
      <c r="F1848" s="11" t="str">
        <f t="shared" si="321"/>
        <v>저</v>
      </c>
      <c r="I1848" t="str">
        <f t="shared" si="311"/>
        <v/>
      </c>
      <c r="J1848" t="str">
        <f t="shared" si="312"/>
        <v/>
      </c>
      <c r="K1848" t="str">
        <f t="shared" si="313"/>
        <v/>
      </c>
      <c r="L1848">
        <f t="shared" si="314"/>
        <v>50.46</v>
      </c>
      <c r="AB1848">
        <f t="shared" si="316"/>
        <v>1.0005948839976204</v>
      </c>
      <c r="AC1848">
        <f t="shared" si="317"/>
        <v>100.05948839976205</v>
      </c>
      <c r="AD1848">
        <f t="shared" si="318"/>
        <v>45.017037103129468</v>
      </c>
    </row>
    <row r="1849" spans="1:30" x14ac:dyDescent="0.45">
      <c r="A1849" t="s">
        <v>8835</v>
      </c>
      <c r="B1849">
        <v>50.19</v>
      </c>
      <c r="C1849">
        <f t="shared" si="315"/>
        <v>-0.27000000000000313</v>
      </c>
      <c r="D1849" s="13" t="str">
        <f t="shared" si="319"/>
        <v/>
      </c>
      <c r="E1849" s="11" t="str">
        <f t="shared" si="320"/>
        <v>마</v>
      </c>
      <c r="F1849" s="11" t="str">
        <f t="shared" si="321"/>
        <v>저</v>
      </c>
      <c r="I1849" t="str">
        <f t="shared" si="311"/>
        <v/>
      </c>
      <c r="J1849" t="str">
        <f t="shared" si="312"/>
        <v/>
      </c>
      <c r="K1849" t="str">
        <f t="shared" si="313"/>
        <v/>
      </c>
      <c r="L1849">
        <f t="shared" si="314"/>
        <v>50.19</v>
      </c>
      <c r="AB1849">
        <f t="shared" si="316"/>
        <v>0.99464922711058257</v>
      </c>
      <c r="AC1849">
        <f t="shared" si="317"/>
        <v>99.46492271105825</v>
      </c>
      <c r="AD1849">
        <f t="shared" si="318"/>
        <v>44.846300811118716</v>
      </c>
    </row>
    <row r="1850" spans="1:30" x14ac:dyDescent="0.45">
      <c r="A1850" t="s">
        <v>8834</v>
      </c>
      <c r="B1850">
        <v>50.13</v>
      </c>
      <c r="C1850">
        <f t="shared" si="315"/>
        <v>-5.9999999999995168E-2</v>
      </c>
      <c r="D1850" s="13" t="str">
        <f t="shared" si="319"/>
        <v/>
      </c>
      <c r="E1850" s="11" t="str">
        <f t="shared" si="320"/>
        <v>마</v>
      </c>
      <c r="F1850" s="11" t="str">
        <f t="shared" si="321"/>
        <v>저</v>
      </c>
      <c r="I1850" t="str">
        <f t="shared" si="311"/>
        <v/>
      </c>
      <c r="J1850" t="str">
        <f t="shared" si="312"/>
        <v/>
      </c>
      <c r="K1850" t="str">
        <f t="shared" si="313"/>
        <v/>
      </c>
      <c r="L1850">
        <f t="shared" si="314"/>
        <v>50.13</v>
      </c>
      <c r="AB1850">
        <f t="shared" si="316"/>
        <v>0.99880454273759722</v>
      </c>
      <c r="AC1850">
        <f t="shared" si="317"/>
        <v>99.880454273759725</v>
      </c>
      <c r="AD1850">
        <f t="shared" si="318"/>
        <v>44.965732193372382</v>
      </c>
    </row>
    <row r="1851" spans="1:30" x14ac:dyDescent="0.45">
      <c r="A1851" t="s">
        <v>8832</v>
      </c>
      <c r="B1851">
        <v>80.58</v>
      </c>
      <c r="C1851">
        <f t="shared" si="315"/>
        <v>30.449999999999996</v>
      </c>
      <c r="D1851" s="13" t="str">
        <f t="shared" si="319"/>
        <v>변곡점</v>
      </c>
      <c r="E1851" s="11" t="str">
        <f t="shared" si="320"/>
        <v>플</v>
      </c>
      <c r="F1851" s="11" t="str">
        <f t="shared" si="321"/>
        <v>고</v>
      </c>
      <c r="I1851">
        <f t="shared" si="311"/>
        <v>80.58</v>
      </c>
      <c r="J1851" t="str">
        <f t="shared" si="312"/>
        <v/>
      </c>
      <c r="K1851" t="str">
        <f t="shared" si="313"/>
        <v/>
      </c>
      <c r="L1851" t="str">
        <f t="shared" si="314"/>
        <v/>
      </c>
      <c r="AB1851">
        <f t="shared" si="316"/>
        <v>1.6074207061639736</v>
      </c>
      <c r="AC1851">
        <f t="shared" si="317"/>
        <v>160.74207061639737</v>
      </c>
      <c r="AD1851">
        <f t="shared" si="318"/>
        <v>58.113650844089335</v>
      </c>
    </row>
    <row r="1852" spans="1:30" x14ac:dyDescent="0.45">
      <c r="A1852" t="s">
        <v>8848</v>
      </c>
      <c r="B1852">
        <v>82.26</v>
      </c>
      <c r="C1852">
        <f t="shared" si="315"/>
        <v>1.6800000000000068</v>
      </c>
      <c r="D1852" s="13" t="str">
        <f t="shared" si="319"/>
        <v/>
      </c>
      <c r="E1852" s="11" t="str">
        <f t="shared" si="320"/>
        <v>플</v>
      </c>
      <c r="F1852" s="11" t="str">
        <f t="shared" si="321"/>
        <v>저</v>
      </c>
      <c r="I1852" t="str">
        <f t="shared" si="311"/>
        <v/>
      </c>
      <c r="J1852">
        <f t="shared" si="312"/>
        <v>82.26</v>
      </c>
      <c r="K1852" t="str">
        <f t="shared" si="313"/>
        <v/>
      </c>
      <c r="L1852" t="str">
        <f t="shared" si="314"/>
        <v/>
      </c>
      <c r="AB1852">
        <f t="shared" si="316"/>
        <v>1.0208488458674609</v>
      </c>
      <c r="AC1852">
        <f t="shared" si="317"/>
        <v>102.0848845867461</v>
      </c>
      <c r="AD1852">
        <f t="shared" si="318"/>
        <v>45.591092450698049</v>
      </c>
    </row>
    <row r="1853" spans="1:30" x14ac:dyDescent="0.45">
      <c r="A1853" t="s">
        <v>8843</v>
      </c>
      <c r="B1853">
        <v>82.74</v>
      </c>
      <c r="C1853">
        <f t="shared" si="315"/>
        <v>0.47999999999998977</v>
      </c>
      <c r="D1853" s="13" t="str">
        <f t="shared" si="319"/>
        <v/>
      </c>
      <c r="E1853" s="11" t="str">
        <f t="shared" si="320"/>
        <v>플</v>
      </c>
      <c r="F1853" s="11" t="str">
        <f t="shared" si="321"/>
        <v>저</v>
      </c>
      <c r="I1853" t="str">
        <f t="shared" si="311"/>
        <v/>
      </c>
      <c r="J1853">
        <f t="shared" si="312"/>
        <v>82.74</v>
      </c>
      <c r="K1853" t="str">
        <f t="shared" si="313"/>
        <v/>
      </c>
      <c r="L1853" t="str">
        <f t="shared" si="314"/>
        <v/>
      </c>
      <c r="AB1853">
        <f t="shared" si="316"/>
        <v>1.0058351568198394</v>
      </c>
      <c r="AC1853">
        <f t="shared" si="317"/>
        <v>100.58351568198394</v>
      </c>
      <c r="AD1853">
        <f t="shared" si="318"/>
        <v>45.166678161123308</v>
      </c>
    </row>
    <row r="1854" spans="1:30" x14ac:dyDescent="0.45">
      <c r="A1854" t="s">
        <v>8855</v>
      </c>
      <c r="B1854">
        <v>71.52</v>
      </c>
      <c r="C1854">
        <f t="shared" si="315"/>
        <v>-11.219999999999999</v>
      </c>
      <c r="D1854" s="13" t="str">
        <f t="shared" si="319"/>
        <v/>
      </c>
      <c r="E1854" s="11" t="str">
        <f t="shared" si="320"/>
        <v>플</v>
      </c>
      <c r="F1854" s="11" t="str">
        <f t="shared" si="321"/>
        <v>저</v>
      </c>
      <c r="I1854" t="str">
        <f t="shared" si="311"/>
        <v/>
      </c>
      <c r="J1854">
        <f t="shared" si="312"/>
        <v>71.52</v>
      </c>
      <c r="K1854" t="str">
        <f t="shared" si="313"/>
        <v/>
      </c>
      <c r="L1854" t="str">
        <f t="shared" si="314"/>
        <v/>
      </c>
      <c r="AB1854">
        <f t="shared" si="316"/>
        <v>0.86439448875997105</v>
      </c>
      <c r="AC1854">
        <f t="shared" si="317"/>
        <v>86.439448875997101</v>
      </c>
      <c r="AD1854">
        <f t="shared" si="318"/>
        <v>40.839954649162209</v>
      </c>
    </row>
    <row r="1855" spans="1:30" x14ac:dyDescent="0.45">
      <c r="A1855" t="s">
        <v>8865</v>
      </c>
      <c r="B1855">
        <v>52.95</v>
      </c>
      <c r="C1855">
        <f t="shared" si="315"/>
        <v>-18.569999999999993</v>
      </c>
      <c r="D1855" s="13" t="str">
        <f t="shared" si="319"/>
        <v>변곡점</v>
      </c>
      <c r="E1855" s="11" t="str">
        <f t="shared" si="320"/>
        <v>마</v>
      </c>
      <c r="F1855" s="11" t="str">
        <f t="shared" si="321"/>
        <v>고</v>
      </c>
      <c r="I1855" t="str">
        <f t="shared" si="311"/>
        <v/>
      </c>
      <c r="J1855" t="str">
        <f t="shared" si="312"/>
        <v/>
      </c>
      <c r="K1855">
        <f t="shared" si="313"/>
        <v>52.95</v>
      </c>
      <c r="L1855" t="str">
        <f t="shared" si="314"/>
        <v/>
      </c>
      <c r="AB1855">
        <f t="shared" si="316"/>
        <v>0.74035234899328872</v>
      </c>
      <c r="AC1855">
        <f t="shared" si="317"/>
        <v>74.03523489932887</v>
      </c>
      <c r="AD1855">
        <f t="shared" si="318"/>
        <v>36.514483708501139</v>
      </c>
    </row>
    <row r="1856" spans="1:30" x14ac:dyDescent="0.45">
      <c r="A1856" t="s">
        <v>8860</v>
      </c>
      <c r="B1856">
        <v>52.56</v>
      </c>
      <c r="C1856">
        <f t="shared" si="315"/>
        <v>-0.39000000000000057</v>
      </c>
      <c r="D1856" s="13" t="str">
        <f t="shared" si="319"/>
        <v/>
      </c>
      <c r="E1856" s="11" t="str">
        <f t="shared" si="320"/>
        <v>마</v>
      </c>
      <c r="F1856" s="11" t="str">
        <f t="shared" si="321"/>
        <v>저</v>
      </c>
      <c r="I1856" t="str">
        <f t="shared" si="311"/>
        <v/>
      </c>
      <c r="J1856" t="str">
        <f t="shared" si="312"/>
        <v/>
      </c>
      <c r="K1856" t="str">
        <f t="shared" si="313"/>
        <v/>
      </c>
      <c r="L1856">
        <f t="shared" si="314"/>
        <v>52.56</v>
      </c>
      <c r="AB1856">
        <f t="shared" si="316"/>
        <v>0.99263456090651558</v>
      </c>
      <c r="AC1856">
        <f t="shared" si="317"/>
        <v>99.263456090651559</v>
      </c>
      <c r="AD1856">
        <f t="shared" si="318"/>
        <v>44.78821673544018</v>
      </c>
    </row>
    <row r="1857" spans="1:30" x14ac:dyDescent="0.45">
      <c r="A1857" t="s">
        <v>8869</v>
      </c>
      <c r="B1857">
        <v>52.23</v>
      </c>
      <c r="C1857">
        <f t="shared" si="315"/>
        <v>-0.3300000000000054</v>
      </c>
      <c r="D1857" s="13" t="str">
        <f t="shared" si="319"/>
        <v/>
      </c>
      <c r="E1857" s="11" t="str">
        <f t="shared" si="320"/>
        <v>마</v>
      </c>
      <c r="F1857" s="11" t="str">
        <f t="shared" si="321"/>
        <v>저</v>
      </c>
      <c r="I1857" t="str">
        <f t="shared" si="311"/>
        <v/>
      </c>
      <c r="J1857" t="str">
        <f t="shared" si="312"/>
        <v/>
      </c>
      <c r="K1857" t="str">
        <f t="shared" si="313"/>
        <v/>
      </c>
      <c r="L1857">
        <f t="shared" si="314"/>
        <v>52.23</v>
      </c>
      <c r="AB1857">
        <f t="shared" si="316"/>
        <v>0.99372146118721449</v>
      </c>
      <c r="AC1857">
        <f t="shared" si="317"/>
        <v>99.372146118721446</v>
      </c>
      <c r="AD1857">
        <f t="shared" si="318"/>
        <v>44.819567279928357</v>
      </c>
    </row>
    <row r="1858" spans="1:30" x14ac:dyDescent="0.45">
      <c r="A1858" t="s">
        <v>8872</v>
      </c>
      <c r="B1858">
        <v>52.29</v>
      </c>
      <c r="C1858">
        <f t="shared" si="315"/>
        <v>6.0000000000002274E-2</v>
      </c>
      <c r="D1858" s="13" t="str">
        <f t="shared" si="319"/>
        <v/>
      </c>
      <c r="E1858" s="11" t="str">
        <f t="shared" si="320"/>
        <v>마</v>
      </c>
      <c r="F1858" s="11" t="str">
        <f t="shared" si="321"/>
        <v>저</v>
      </c>
      <c r="I1858" t="str">
        <f t="shared" ref="I1858:I1921" si="322">IF(AND(E1858="플", F1858="고"),$B1858,"")</f>
        <v/>
      </c>
      <c r="J1858" t="str">
        <f t="shared" ref="J1858:J1921" si="323">IF(AND(E1858="플", F1858="저"),$B1858,"")</f>
        <v/>
      </c>
      <c r="K1858" t="str">
        <f t="shared" ref="K1858:K1921" si="324">IF(AND(E1858="마", F1858="고"),$B1858,"")</f>
        <v/>
      </c>
      <c r="L1858">
        <f t="shared" ref="L1858:L1921" si="325">IF(AND(E1858="마", F1858="저"),$B1858,"")</f>
        <v>52.29</v>
      </c>
      <c r="AB1858">
        <f t="shared" si="316"/>
        <v>1.0011487650775417</v>
      </c>
      <c r="AC1858">
        <f t="shared" si="317"/>
        <v>100.11487650775418</v>
      </c>
      <c r="AD1858">
        <f t="shared" si="318"/>
        <v>45.032890799781519</v>
      </c>
    </row>
    <row r="1859" spans="1:30" x14ac:dyDescent="0.45">
      <c r="A1859" t="s">
        <v>8875</v>
      </c>
      <c r="B1859">
        <v>51.99</v>
      </c>
      <c r="C1859">
        <f t="shared" ref="C1859:C1922" si="326">B1859-B1858</f>
        <v>-0.29999999999999716</v>
      </c>
      <c r="D1859" s="13" t="str">
        <f t="shared" si="319"/>
        <v/>
      </c>
      <c r="E1859" s="11" t="str">
        <f t="shared" si="320"/>
        <v>마</v>
      </c>
      <c r="F1859" s="11" t="str">
        <f t="shared" si="321"/>
        <v>저</v>
      </c>
      <c r="I1859" t="str">
        <f t="shared" si="322"/>
        <v/>
      </c>
      <c r="J1859" t="str">
        <f t="shared" si="323"/>
        <v/>
      </c>
      <c r="K1859" t="str">
        <f t="shared" si="324"/>
        <v/>
      </c>
      <c r="L1859">
        <f t="shared" si="325"/>
        <v>51.99</v>
      </c>
      <c r="AB1859">
        <f t="shared" ref="AB1859:AB1922" si="327">B1859/B1858</f>
        <v>0.99426276534710278</v>
      </c>
      <c r="AC1859">
        <f t="shared" si="317"/>
        <v>99.426276534710283</v>
      </c>
      <c r="AD1859">
        <f t="shared" si="318"/>
        <v>44.835167947506804</v>
      </c>
    </row>
    <row r="1860" spans="1:30" x14ac:dyDescent="0.45">
      <c r="A1860" t="s">
        <v>8879</v>
      </c>
      <c r="B1860">
        <v>51.75</v>
      </c>
      <c r="C1860">
        <f t="shared" si="326"/>
        <v>-0.24000000000000199</v>
      </c>
      <c r="D1860" s="13" t="str">
        <f t="shared" si="319"/>
        <v/>
      </c>
      <c r="E1860" s="11" t="str">
        <f t="shared" si="320"/>
        <v>마</v>
      </c>
      <c r="F1860" s="11" t="str">
        <f t="shared" si="321"/>
        <v>저</v>
      </c>
      <c r="I1860" t="str">
        <f t="shared" si="322"/>
        <v/>
      </c>
      <c r="J1860" t="str">
        <f t="shared" si="323"/>
        <v/>
      </c>
      <c r="K1860" t="str">
        <f t="shared" si="324"/>
        <v/>
      </c>
      <c r="L1860">
        <f t="shared" si="325"/>
        <v>51.75</v>
      </c>
      <c r="AB1860">
        <f t="shared" si="327"/>
        <v>0.99538372763993077</v>
      </c>
      <c r="AC1860">
        <f t="shared" ref="AC1860:AC1923" si="328">AB1860*100</f>
        <v>99.538372763993081</v>
      </c>
      <c r="AD1860">
        <f t="shared" ref="AD1860:AD1923" si="329">DEGREES(ATAN(AC1860/100))</f>
        <v>44.867447825808057</v>
      </c>
    </row>
    <row r="1861" spans="1:30" x14ac:dyDescent="0.45">
      <c r="A1861" t="s">
        <v>8877</v>
      </c>
      <c r="B1861">
        <v>51.75</v>
      </c>
      <c r="C1861">
        <f t="shared" si="326"/>
        <v>0</v>
      </c>
      <c r="D1861" s="13" t="str">
        <f t="shared" si="319"/>
        <v/>
      </c>
      <c r="E1861" s="11" t="str">
        <f t="shared" si="320"/>
        <v>마</v>
      </c>
      <c r="F1861" s="11" t="str">
        <f t="shared" si="321"/>
        <v>저</v>
      </c>
      <c r="I1861" t="str">
        <f t="shared" si="322"/>
        <v/>
      </c>
      <c r="J1861" t="str">
        <f t="shared" si="323"/>
        <v/>
      </c>
      <c r="K1861" t="str">
        <f t="shared" si="324"/>
        <v/>
      </c>
      <c r="L1861">
        <f t="shared" si="325"/>
        <v>51.75</v>
      </c>
      <c r="AB1861">
        <f t="shared" si="327"/>
        <v>1</v>
      </c>
      <c r="AC1861">
        <f t="shared" si="328"/>
        <v>100</v>
      </c>
      <c r="AD1861">
        <f t="shared" si="329"/>
        <v>45</v>
      </c>
    </row>
    <row r="1862" spans="1:30" x14ac:dyDescent="0.45">
      <c r="A1862" t="s">
        <v>8885</v>
      </c>
      <c r="B1862">
        <v>51.6</v>
      </c>
      <c r="C1862">
        <f t="shared" si="326"/>
        <v>-0.14999999999999858</v>
      </c>
      <c r="D1862" s="13" t="str">
        <f t="shared" si="319"/>
        <v/>
      </c>
      <c r="E1862" s="11" t="str">
        <f t="shared" si="320"/>
        <v>마</v>
      </c>
      <c r="F1862" s="11" t="str">
        <f t="shared" si="321"/>
        <v>저</v>
      </c>
      <c r="I1862" t="str">
        <f t="shared" si="322"/>
        <v/>
      </c>
      <c r="J1862" t="str">
        <f t="shared" si="323"/>
        <v/>
      </c>
      <c r="K1862" t="str">
        <f t="shared" si="324"/>
        <v/>
      </c>
      <c r="L1862">
        <f t="shared" si="325"/>
        <v>51.6</v>
      </c>
      <c r="AB1862">
        <f t="shared" si="327"/>
        <v>0.99710144927536237</v>
      </c>
      <c r="AC1862">
        <f t="shared" si="328"/>
        <v>99.710144927536234</v>
      </c>
      <c r="AD1862">
        <f t="shared" si="329"/>
        <v>44.9168421781104</v>
      </c>
    </row>
    <row r="1863" spans="1:30" x14ac:dyDescent="0.45">
      <c r="A1863" t="s">
        <v>8279</v>
      </c>
      <c r="B1863">
        <v>51.51</v>
      </c>
      <c r="C1863">
        <f t="shared" si="326"/>
        <v>-9.0000000000003411E-2</v>
      </c>
      <c r="D1863" s="13" t="str">
        <f t="shared" ref="D1863:D1926" si="330">IF(AND(ABS(C1863)&gt;15,ABS(C1862)&lt;15),"변곡점","")</f>
        <v/>
      </c>
      <c r="E1863" s="11" t="str">
        <f t="shared" si="320"/>
        <v>마</v>
      </c>
      <c r="F1863" s="11" t="str">
        <f t="shared" si="321"/>
        <v>저</v>
      </c>
      <c r="I1863" t="str">
        <f t="shared" si="322"/>
        <v/>
      </c>
      <c r="J1863" t="str">
        <f t="shared" si="323"/>
        <v/>
      </c>
      <c r="K1863" t="str">
        <f t="shared" si="324"/>
        <v/>
      </c>
      <c r="L1863">
        <f t="shared" si="325"/>
        <v>51.51</v>
      </c>
      <c r="AB1863">
        <f t="shared" si="327"/>
        <v>0.99825581395348828</v>
      </c>
      <c r="AC1863">
        <f t="shared" si="328"/>
        <v>99.825581395348834</v>
      </c>
      <c r="AD1863">
        <f t="shared" si="329"/>
        <v>44.949989148999983</v>
      </c>
    </row>
    <row r="1864" spans="1:30" x14ac:dyDescent="0.45">
      <c r="A1864" t="s">
        <v>8276</v>
      </c>
      <c r="B1864">
        <v>51.27</v>
      </c>
      <c r="C1864">
        <f t="shared" si="326"/>
        <v>-0.23999999999999488</v>
      </c>
      <c r="D1864" s="13" t="str">
        <f t="shared" si="330"/>
        <v/>
      </c>
      <c r="E1864" s="11" t="str">
        <f t="shared" si="320"/>
        <v>마</v>
      </c>
      <c r="F1864" s="11" t="str">
        <f t="shared" si="321"/>
        <v>저</v>
      </c>
      <c r="I1864" t="str">
        <f t="shared" si="322"/>
        <v/>
      </c>
      <c r="J1864" t="str">
        <f t="shared" si="323"/>
        <v/>
      </c>
      <c r="K1864" t="str">
        <f t="shared" si="324"/>
        <v/>
      </c>
      <c r="L1864">
        <f t="shared" si="325"/>
        <v>51.27</v>
      </c>
      <c r="AB1864">
        <f t="shared" si="327"/>
        <v>0.99534071054164253</v>
      </c>
      <c r="AC1864">
        <f t="shared" si="328"/>
        <v>99.534071054164258</v>
      </c>
      <c r="AD1864">
        <f t="shared" si="329"/>
        <v>44.86620974810031</v>
      </c>
    </row>
    <row r="1865" spans="1:30" x14ac:dyDescent="0.45">
      <c r="A1865" t="s">
        <v>8281</v>
      </c>
      <c r="B1865">
        <v>51</v>
      </c>
      <c r="C1865">
        <f t="shared" si="326"/>
        <v>-0.27000000000000313</v>
      </c>
      <c r="D1865" s="13" t="str">
        <f t="shared" si="330"/>
        <v/>
      </c>
      <c r="E1865" s="11" t="str">
        <f t="shared" si="320"/>
        <v>마</v>
      </c>
      <c r="F1865" s="11" t="str">
        <f t="shared" si="321"/>
        <v>저</v>
      </c>
      <c r="I1865" t="str">
        <f t="shared" si="322"/>
        <v/>
      </c>
      <c r="J1865" t="str">
        <f t="shared" si="323"/>
        <v/>
      </c>
      <c r="K1865" t="str">
        <f t="shared" si="324"/>
        <v/>
      </c>
      <c r="L1865">
        <f t="shared" si="325"/>
        <v>51</v>
      </c>
      <c r="AB1865">
        <f t="shared" si="327"/>
        <v>0.994733762434172</v>
      </c>
      <c r="AC1865">
        <f t="shared" si="328"/>
        <v>99.473376243417206</v>
      </c>
      <c r="AD1865">
        <f t="shared" si="329"/>
        <v>44.848735459790888</v>
      </c>
    </row>
    <row r="1866" spans="1:30" x14ac:dyDescent="0.45">
      <c r="A1866" t="s">
        <v>8284</v>
      </c>
      <c r="B1866">
        <v>51.03</v>
      </c>
      <c r="C1866">
        <f t="shared" si="326"/>
        <v>3.0000000000001137E-2</v>
      </c>
      <c r="D1866" s="13" t="str">
        <f t="shared" si="330"/>
        <v/>
      </c>
      <c r="E1866" s="11" t="str">
        <f t="shared" si="320"/>
        <v>마</v>
      </c>
      <c r="F1866" s="11" t="str">
        <f t="shared" si="321"/>
        <v>저</v>
      </c>
      <c r="I1866" t="str">
        <f t="shared" si="322"/>
        <v/>
      </c>
      <c r="J1866" t="str">
        <f t="shared" si="323"/>
        <v/>
      </c>
      <c r="K1866" t="str">
        <f t="shared" si="324"/>
        <v/>
      </c>
      <c r="L1866">
        <f t="shared" si="325"/>
        <v>51.03</v>
      </c>
      <c r="AB1866">
        <f t="shared" si="327"/>
        <v>1.0005882352941178</v>
      </c>
      <c r="AC1866">
        <f t="shared" si="328"/>
        <v>100.05882352941178</v>
      </c>
      <c r="AD1866">
        <f t="shared" si="329"/>
        <v>45.016846744446326</v>
      </c>
    </row>
    <row r="1867" spans="1:30" x14ac:dyDescent="0.45">
      <c r="A1867" t="s">
        <v>8283</v>
      </c>
      <c r="B1867">
        <v>50.88</v>
      </c>
      <c r="C1867">
        <f t="shared" si="326"/>
        <v>-0.14999999999999858</v>
      </c>
      <c r="D1867" s="13" t="str">
        <f t="shared" si="330"/>
        <v/>
      </c>
      <c r="E1867" s="11" t="str">
        <f t="shared" si="320"/>
        <v>마</v>
      </c>
      <c r="F1867" s="11" t="str">
        <f t="shared" si="321"/>
        <v>저</v>
      </c>
      <c r="I1867" t="str">
        <f t="shared" si="322"/>
        <v/>
      </c>
      <c r="J1867" t="str">
        <f t="shared" si="323"/>
        <v/>
      </c>
      <c r="K1867" t="str">
        <f t="shared" si="324"/>
        <v/>
      </c>
      <c r="L1867">
        <f t="shared" si="325"/>
        <v>50.88</v>
      </c>
      <c r="AB1867">
        <f t="shared" si="327"/>
        <v>0.99706055261610815</v>
      </c>
      <c r="AC1867">
        <f t="shared" si="328"/>
        <v>99.706055261610814</v>
      </c>
      <c r="AD1867">
        <f t="shared" si="329"/>
        <v>44.915667150225254</v>
      </c>
    </row>
    <row r="1868" spans="1:30" x14ac:dyDescent="0.45">
      <c r="A1868" t="s">
        <v>8897</v>
      </c>
      <c r="B1868">
        <v>50.82</v>
      </c>
      <c r="C1868">
        <f t="shared" si="326"/>
        <v>-6.0000000000002274E-2</v>
      </c>
      <c r="D1868" s="13" t="str">
        <f t="shared" si="330"/>
        <v/>
      </c>
      <c r="E1868" s="11" t="str">
        <f t="shared" si="320"/>
        <v>마</v>
      </c>
      <c r="F1868" s="11" t="str">
        <f t="shared" si="321"/>
        <v>저</v>
      </c>
      <c r="I1868" t="str">
        <f t="shared" si="322"/>
        <v/>
      </c>
      <c r="J1868" t="str">
        <f t="shared" si="323"/>
        <v/>
      </c>
      <c r="K1868" t="str">
        <f t="shared" si="324"/>
        <v/>
      </c>
      <c r="L1868">
        <f t="shared" si="325"/>
        <v>50.82</v>
      </c>
      <c r="AB1868">
        <f t="shared" si="327"/>
        <v>0.99882075471698106</v>
      </c>
      <c r="AC1868">
        <f t="shared" si="328"/>
        <v>99.882075471698101</v>
      </c>
      <c r="AD1868">
        <f t="shared" si="329"/>
        <v>44.966197184150133</v>
      </c>
    </row>
    <row r="1869" spans="1:30" x14ac:dyDescent="0.45">
      <c r="A1869" t="s">
        <v>8892</v>
      </c>
      <c r="B1869">
        <v>50.7</v>
      </c>
      <c r="C1869">
        <f t="shared" si="326"/>
        <v>-0.11999999999999744</v>
      </c>
      <c r="D1869" s="13" t="str">
        <f t="shared" si="330"/>
        <v/>
      </c>
      <c r="E1869" s="11" t="str">
        <f t="shared" si="320"/>
        <v>마</v>
      </c>
      <c r="F1869" s="11" t="str">
        <f t="shared" si="321"/>
        <v>저</v>
      </c>
      <c r="I1869" t="str">
        <f t="shared" si="322"/>
        <v/>
      </c>
      <c r="J1869" t="str">
        <f t="shared" si="323"/>
        <v/>
      </c>
      <c r="K1869" t="str">
        <f t="shared" si="324"/>
        <v/>
      </c>
      <c r="L1869">
        <f t="shared" si="325"/>
        <v>50.7</v>
      </c>
      <c r="AB1869">
        <f t="shared" si="327"/>
        <v>0.99763872491145222</v>
      </c>
      <c r="AC1869">
        <f t="shared" si="328"/>
        <v>99.763872491145221</v>
      </c>
      <c r="AD1869">
        <f t="shared" si="329"/>
        <v>44.932274523843375</v>
      </c>
    </row>
    <row r="1870" spans="1:30" x14ac:dyDescent="0.45">
      <c r="A1870" t="s">
        <v>8901</v>
      </c>
      <c r="B1870">
        <v>50.43</v>
      </c>
      <c r="C1870">
        <f t="shared" si="326"/>
        <v>-0.27000000000000313</v>
      </c>
      <c r="D1870" s="13" t="str">
        <f t="shared" si="330"/>
        <v/>
      </c>
      <c r="E1870" s="11" t="str">
        <f t="shared" si="320"/>
        <v>마</v>
      </c>
      <c r="F1870" s="11" t="str">
        <f t="shared" si="321"/>
        <v>저</v>
      </c>
      <c r="I1870" t="str">
        <f t="shared" si="322"/>
        <v/>
      </c>
      <c r="J1870" t="str">
        <f t="shared" si="323"/>
        <v/>
      </c>
      <c r="K1870" t="str">
        <f t="shared" si="324"/>
        <v/>
      </c>
      <c r="L1870">
        <f t="shared" si="325"/>
        <v>50.43</v>
      </c>
      <c r="AB1870">
        <f t="shared" si="327"/>
        <v>0.9946745562130177</v>
      </c>
      <c r="AC1870">
        <f t="shared" si="328"/>
        <v>99.467455621301767</v>
      </c>
      <c r="AD1870">
        <f t="shared" si="329"/>
        <v>44.847030320257929</v>
      </c>
    </row>
    <row r="1871" spans="1:30" x14ac:dyDescent="0.45">
      <c r="A1871" t="s">
        <v>8906</v>
      </c>
      <c r="B1871">
        <v>50.31</v>
      </c>
      <c r="C1871">
        <f t="shared" si="326"/>
        <v>-0.11999999999999744</v>
      </c>
      <c r="D1871" s="13" t="str">
        <f t="shared" si="330"/>
        <v/>
      </c>
      <c r="E1871" s="11" t="str">
        <f t="shared" si="320"/>
        <v>마</v>
      </c>
      <c r="F1871" s="11" t="str">
        <f t="shared" si="321"/>
        <v>저</v>
      </c>
      <c r="I1871" t="str">
        <f t="shared" si="322"/>
        <v/>
      </c>
      <c r="J1871" t="str">
        <f t="shared" si="323"/>
        <v/>
      </c>
      <c r="K1871" t="str">
        <f t="shared" si="324"/>
        <v/>
      </c>
      <c r="L1871">
        <f t="shared" si="325"/>
        <v>50.31</v>
      </c>
      <c r="AB1871">
        <f t="shared" si="327"/>
        <v>0.9976204640095182</v>
      </c>
      <c r="AC1871">
        <f t="shared" si="328"/>
        <v>99.762046400951817</v>
      </c>
      <c r="AD1871">
        <f t="shared" si="329"/>
        <v>44.931750146023006</v>
      </c>
    </row>
    <row r="1872" spans="1:30" x14ac:dyDescent="0.45">
      <c r="A1872" t="s">
        <v>8915</v>
      </c>
      <c r="B1872">
        <v>50.22</v>
      </c>
      <c r="C1872">
        <f t="shared" si="326"/>
        <v>-9.0000000000003411E-2</v>
      </c>
      <c r="D1872" s="13" t="str">
        <f t="shared" si="330"/>
        <v/>
      </c>
      <c r="E1872" s="11" t="str">
        <f t="shared" si="320"/>
        <v>마</v>
      </c>
      <c r="F1872" s="11" t="str">
        <f t="shared" si="321"/>
        <v>저</v>
      </c>
      <c r="I1872" t="str">
        <f t="shared" si="322"/>
        <v/>
      </c>
      <c r="J1872" t="str">
        <f t="shared" si="323"/>
        <v/>
      </c>
      <c r="K1872" t="str">
        <f t="shared" si="324"/>
        <v/>
      </c>
      <c r="L1872">
        <f t="shared" si="325"/>
        <v>50.22</v>
      </c>
      <c r="AB1872">
        <f t="shared" si="327"/>
        <v>0.99821109123434693</v>
      </c>
      <c r="AC1872">
        <f t="shared" si="328"/>
        <v>99.821109123434695</v>
      </c>
      <c r="AD1872">
        <f t="shared" si="329"/>
        <v>44.948705672152265</v>
      </c>
    </row>
    <row r="1873" spans="1:30" x14ac:dyDescent="0.45">
      <c r="A1873" t="s">
        <v>8914</v>
      </c>
      <c r="B1873">
        <v>50.01</v>
      </c>
      <c r="C1873">
        <f t="shared" si="326"/>
        <v>-0.21000000000000085</v>
      </c>
      <c r="D1873" s="13" t="str">
        <f t="shared" si="330"/>
        <v/>
      </c>
      <c r="E1873" s="11" t="str">
        <f t="shared" si="320"/>
        <v>마</v>
      </c>
      <c r="F1873" s="11" t="str">
        <f t="shared" si="321"/>
        <v>저</v>
      </c>
      <c r="I1873" t="str">
        <f t="shared" si="322"/>
        <v/>
      </c>
      <c r="J1873" t="str">
        <f t="shared" si="323"/>
        <v/>
      </c>
      <c r="K1873" t="str">
        <f t="shared" si="324"/>
        <v/>
      </c>
      <c r="L1873">
        <f t="shared" si="325"/>
        <v>50.01</v>
      </c>
      <c r="AB1873">
        <f t="shared" si="327"/>
        <v>0.99581839904420544</v>
      </c>
      <c r="AC1873">
        <f t="shared" si="328"/>
        <v>99.581839904420548</v>
      </c>
      <c r="AD1873">
        <f t="shared" si="329"/>
        <v>44.879955142256129</v>
      </c>
    </row>
    <row r="1874" spans="1:30" x14ac:dyDescent="0.45">
      <c r="A1874" t="s">
        <v>8909</v>
      </c>
      <c r="B1874">
        <v>57.78</v>
      </c>
      <c r="C1874">
        <f t="shared" si="326"/>
        <v>7.7700000000000031</v>
      </c>
      <c r="D1874" s="13" t="str">
        <f t="shared" si="330"/>
        <v/>
      </c>
      <c r="E1874" s="11" t="str">
        <f t="shared" si="320"/>
        <v>마</v>
      </c>
      <c r="F1874" s="11" t="str">
        <f t="shared" si="321"/>
        <v>저</v>
      </c>
      <c r="I1874" t="str">
        <f t="shared" si="322"/>
        <v/>
      </c>
      <c r="J1874" t="str">
        <f t="shared" si="323"/>
        <v/>
      </c>
      <c r="K1874" t="str">
        <f t="shared" si="324"/>
        <v/>
      </c>
      <c r="L1874">
        <f t="shared" si="325"/>
        <v>57.78</v>
      </c>
      <c r="AB1874">
        <f t="shared" si="327"/>
        <v>1.1553689262147571</v>
      </c>
      <c r="AC1874">
        <f t="shared" si="328"/>
        <v>115.5368926214757</v>
      </c>
      <c r="AD1874">
        <f t="shared" si="329"/>
        <v>49.123012410113752</v>
      </c>
    </row>
    <row r="1875" spans="1:30" x14ac:dyDescent="0.45">
      <c r="A1875" t="s">
        <v>8926</v>
      </c>
      <c r="B1875">
        <v>81.69</v>
      </c>
      <c r="C1875">
        <f t="shared" si="326"/>
        <v>23.909999999999997</v>
      </c>
      <c r="D1875" s="13" t="str">
        <f t="shared" si="330"/>
        <v>변곡점</v>
      </c>
      <c r="E1875" s="11" t="str">
        <f t="shared" si="320"/>
        <v>플</v>
      </c>
      <c r="F1875" s="11" t="str">
        <f t="shared" si="321"/>
        <v>고</v>
      </c>
      <c r="I1875">
        <f t="shared" si="322"/>
        <v>81.69</v>
      </c>
      <c r="J1875" t="str">
        <f t="shared" si="323"/>
        <v/>
      </c>
      <c r="K1875" t="str">
        <f t="shared" si="324"/>
        <v/>
      </c>
      <c r="L1875" t="str">
        <f t="shared" si="325"/>
        <v/>
      </c>
      <c r="AB1875">
        <f t="shared" si="327"/>
        <v>1.4138110072689511</v>
      </c>
      <c r="AC1875">
        <f t="shared" si="328"/>
        <v>141.38110072689511</v>
      </c>
      <c r="AD1875">
        <f t="shared" si="329"/>
        <v>54.727920621883541</v>
      </c>
    </row>
    <row r="1876" spans="1:30" x14ac:dyDescent="0.45">
      <c r="A1876" t="s">
        <v>8932</v>
      </c>
      <c r="B1876">
        <v>82.29</v>
      </c>
      <c r="C1876">
        <f t="shared" si="326"/>
        <v>0.60000000000000853</v>
      </c>
      <c r="D1876" s="13" t="str">
        <f t="shared" si="330"/>
        <v/>
      </c>
      <c r="E1876" s="11" t="str">
        <f t="shared" si="320"/>
        <v>플</v>
      </c>
      <c r="F1876" s="11" t="str">
        <f t="shared" si="321"/>
        <v>저</v>
      </c>
      <c r="I1876" t="str">
        <f t="shared" si="322"/>
        <v/>
      </c>
      <c r="J1876">
        <f t="shared" si="323"/>
        <v>82.29</v>
      </c>
      <c r="K1876" t="str">
        <f t="shared" si="324"/>
        <v/>
      </c>
      <c r="L1876" t="str">
        <f t="shared" si="325"/>
        <v/>
      </c>
      <c r="AB1876">
        <f t="shared" si="327"/>
        <v>1.0073448402497247</v>
      </c>
      <c r="AC1876">
        <f t="shared" si="328"/>
        <v>100.73448402497247</v>
      </c>
      <c r="AD1876">
        <f t="shared" si="329"/>
        <v>45.209643336334466</v>
      </c>
    </row>
    <row r="1877" spans="1:30" x14ac:dyDescent="0.45">
      <c r="A1877" t="s">
        <v>8933</v>
      </c>
      <c r="B1877">
        <v>83.04</v>
      </c>
      <c r="C1877">
        <f t="shared" si="326"/>
        <v>0.75</v>
      </c>
      <c r="D1877" s="13" t="str">
        <f t="shared" si="330"/>
        <v/>
      </c>
      <c r="E1877" s="11" t="str">
        <f t="shared" si="320"/>
        <v>플</v>
      </c>
      <c r="F1877" s="11" t="str">
        <f t="shared" si="321"/>
        <v>저</v>
      </c>
      <c r="I1877" t="str">
        <f t="shared" si="322"/>
        <v/>
      </c>
      <c r="J1877">
        <f t="shared" si="323"/>
        <v>83.04</v>
      </c>
      <c r="K1877" t="str">
        <f t="shared" si="324"/>
        <v/>
      </c>
      <c r="L1877" t="str">
        <f t="shared" si="325"/>
        <v/>
      </c>
      <c r="AB1877">
        <f t="shared" si="327"/>
        <v>1.0091141086401749</v>
      </c>
      <c r="AC1877">
        <f t="shared" si="328"/>
        <v>100.9114108640175</v>
      </c>
      <c r="AD1877">
        <f t="shared" si="329"/>
        <v>45.259913747471309</v>
      </c>
    </row>
    <row r="1878" spans="1:30" x14ac:dyDescent="0.45">
      <c r="A1878" t="s">
        <v>8943</v>
      </c>
      <c r="B1878">
        <v>52.86</v>
      </c>
      <c r="C1878">
        <f t="shared" si="326"/>
        <v>-30.180000000000007</v>
      </c>
      <c r="D1878" s="13" t="str">
        <f t="shared" si="330"/>
        <v>변곡점</v>
      </c>
      <c r="E1878" s="11" t="str">
        <f t="shared" si="320"/>
        <v>마</v>
      </c>
      <c r="F1878" s="11" t="str">
        <f t="shared" si="321"/>
        <v>고</v>
      </c>
      <c r="I1878" t="str">
        <f t="shared" si="322"/>
        <v/>
      </c>
      <c r="J1878" t="str">
        <f t="shared" si="323"/>
        <v/>
      </c>
      <c r="K1878">
        <f t="shared" si="324"/>
        <v>52.86</v>
      </c>
      <c r="L1878" t="str">
        <f t="shared" si="325"/>
        <v/>
      </c>
      <c r="AB1878">
        <f t="shared" si="327"/>
        <v>0.63656069364161849</v>
      </c>
      <c r="AC1878">
        <f t="shared" si="328"/>
        <v>63.656069364161851</v>
      </c>
      <c r="AD1878">
        <f t="shared" si="329"/>
        <v>32.479227788834201</v>
      </c>
    </row>
    <row r="1879" spans="1:30" x14ac:dyDescent="0.45">
      <c r="A1879" t="s">
        <v>8944</v>
      </c>
      <c r="B1879">
        <v>52.62</v>
      </c>
      <c r="C1879">
        <f t="shared" si="326"/>
        <v>-0.24000000000000199</v>
      </c>
      <c r="D1879" s="13" t="str">
        <f t="shared" si="330"/>
        <v/>
      </c>
      <c r="E1879" s="11" t="str">
        <f t="shared" si="320"/>
        <v>마</v>
      </c>
      <c r="F1879" s="11" t="str">
        <f t="shared" si="321"/>
        <v>저</v>
      </c>
      <c r="I1879" t="str">
        <f t="shared" si="322"/>
        <v/>
      </c>
      <c r="J1879" t="str">
        <f t="shared" si="323"/>
        <v/>
      </c>
      <c r="K1879" t="str">
        <f t="shared" si="324"/>
        <v/>
      </c>
      <c r="L1879">
        <f t="shared" si="325"/>
        <v>52.62</v>
      </c>
      <c r="AB1879">
        <f t="shared" si="327"/>
        <v>0.99545970488081725</v>
      </c>
      <c r="AC1879">
        <f t="shared" si="328"/>
        <v>99.545970488081721</v>
      </c>
      <c r="AD1879">
        <f t="shared" si="329"/>
        <v>44.86963440127635</v>
      </c>
    </row>
    <row r="1880" spans="1:30" x14ac:dyDescent="0.45">
      <c r="A1880" t="s">
        <v>8948</v>
      </c>
      <c r="B1880">
        <v>52.29</v>
      </c>
      <c r="C1880">
        <f t="shared" si="326"/>
        <v>-0.32999999999999829</v>
      </c>
      <c r="D1880" s="13" t="str">
        <f t="shared" si="330"/>
        <v/>
      </c>
      <c r="E1880" s="11" t="str">
        <f t="shared" si="320"/>
        <v>마</v>
      </c>
      <c r="F1880" s="11" t="str">
        <f t="shared" si="321"/>
        <v>저</v>
      </c>
      <c r="I1880" t="str">
        <f t="shared" si="322"/>
        <v/>
      </c>
      <c r="J1880" t="str">
        <f t="shared" si="323"/>
        <v/>
      </c>
      <c r="K1880" t="str">
        <f t="shared" si="324"/>
        <v/>
      </c>
      <c r="L1880">
        <f t="shared" si="325"/>
        <v>52.29</v>
      </c>
      <c r="AB1880">
        <f t="shared" si="327"/>
        <v>0.99372862029646525</v>
      </c>
      <c r="AC1880">
        <f t="shared" si="328"/>
        <v>99.372862029646527</v>
      </c>
      <c r="AD1880">
        <f t="shared" si="329"/>
        <v>44.819773664291198</v>
      </c>
    </row>
    <row r="1881" spans="1:30" x14ac:dyDescent="0.45">
      <c r="A1881" t="s">
        <v>8954</v>
      </c>
      <c r="B1881">
        <v>52.17</v>
      </c>
      <c r="C1881">
        <f t="shared" si="326"/>
        <v>-0.11999999999999744</v>
      </c>
      <c r="D1881" s="13" t="str">
        <f t="shared" si="330"/>
        <v/>
      </c>
      <c r="E1881" s="11" t="str">
        <f t="shared" si="320"/>
        <v>마</v>
      </c>
      <c r="F1881" s="11" t="str">
        <f t="shared" si="321"/>
        <v>저</v>
      </c>
      <c r="I1881" t="str">
        <f t="shared" si="322"/>
        <v/>
      </c>
      <c r="J1881" t="str">
        <f t="shared" si="323"/>
        <v/>
      </c>
      <c r="K1881" t="str">
        <f t="shared" si="324"/>
        <v/>
      </c>
      <c r="L1881">
        <f t="shared" si="325"/>
        <v>52.17</v>
      </c>
      <c r="AB1881">
        <f t="shared" si="327"/>
        <v>0.99770510613884111</v>
      </c>
      <c r="AC1881">
        <f t="shared" si="328"/>
        <v>99.770510613884113</v>
      </c>
      <c r="AD1881">
        <f t="shared" si="329"/>
        <v>44.934180638357923</v>
      </c>
    </row>
    <row r="1882" spans="1:30" x14ac:dyDescent="0.45">
      <c r="A1882" t="s">
        <v>8960</v>
      </c>
      <c r="B1882">
        <v>52.05</v>
      </c>
      <c r="C1882">
        <f t="shared" si="326"/>
        <v>-0.12000000000000455</v>
      </c>
      <c r="D1882" s="13" t="str">
        <f t="shared" si="330"/>
        <v/>
      </c>
      <c r="E1882" s="11" t="str">
        <f t="shared" si="320"/>
        <v>마</v>
      </c>
      <c r="F1882" s="11" t="str">
        <f t="shared" si="321"/>
        <v>저</v>
      </c>
      <c r="I1882" t="str">
        <f t="shared" si="322"/>
        <v/>
      </c>
      <c r="J1882" t="str">
        <f t="shared" si="323"/>
        <v/>
      </c>
      <c r="K1882" t="str">
        <f t="shared" si="324"/>
        <v/>
      </c>
      <c r="L1882">
        <f t="shared" si="325"/>
        <v>52.05</v>
      </c>
      <c r="AB1882">
        <f t="shared" si="327"/>
        <v>0.99769982748706143</v>
      </c>
      <c r="AC1882">
        <f t="shared" si="328"/>
        <v>99.769982748706141</v>
      </c>
      <c r="AD1882">
        <f t="shared" si="329"/>
        <v>44.934029068286449</v>
      </c>
    </row>
    <row r="1883" spans="1:30" x14ac:dyDescent="0.45">
      <c r="A1883" t="s">
        <v>8961</v>
      </c>
      <c r="B1883">
        <v>51.78</v>
      </c>
      <c r="C1883">
        <f t="shared" si="326"/>
        <v>-0.26999999999999602</v>
      </c>
      <c r="D1883" s="13" t="str">
        <f t="shared" si="330"/>
        <v/>
      </c>
      <c r="E1883" s="11" t="str">
        <f t="shared" ref="E1883:E1946" si="331">IF(D1883="변곡점",IF(E1882="마","플","마"),E1882)</f>
        <v>마</v>
      </c>
      <c r="F1883" s="11" t="str">
        <f t="shared" ref="F1883:F1946" si="332">IF(ABS(C1883)&gt;15,"고","저")</f>
        <v>저</v>
      </c>
      <c r="I1883" t="str">
        <f t="shared" si="322"/>
        <v/>
      </c>
      <c r="J1883" t="str">
        <f t="shared" si="323"/>
        <v/>
      </c>
      <c r="K1883" t="str">
        <f t="shared" si="324"/>
        <v/>
      </c>
      <c r="L1883">
        <f t="shared" si="325"/>
        <v>51.78</v>
      </c>
      <c r="AB1883">
        <f t="shared" si="327"/>
        <v>0.99481268011527391</v>
      </c>
      <c r="AC1883">
        <f t="shared" si="328"/>
        <v>99.481268011527391</v>
      </c>
      <c r="AD1883">
        <f t="shared" si="329"/>
        <v>44.851008132533245</v>
      </c>
    </row>
    <row r="1884" spans="1:30" x14ac:dyDescent="0.45">
      <c r="A1884" t="s">
        <v>8959</v>
      </c>
      <c r="B1884">
        <v>51.66</v>
      </c>
      <c r="C1884">
        <f t="shared" si="326"/>
        <v>-0.12000000000000455</v>
      </c>
      <c r="D1884" s="13" t="str">
        <f t="shared" si="330"/>
        <v/>
      </c>
      <c r="E1884" s="11" t="str">
        <f t="shared" si="331"/>
        <v>마</v>
      </c>
      <c r="F1884" s="11" t="str">
        <f t="shared" si="332"/>
        <v>저</v>
      </c>
      <c r="I1884" t="str">
        <f t="shared" si="322"/>
        <v/>
      </c>
      <c r="J1884" t="str">
        <f t="shared" si="323"/>
        <v/>
      </c>
      <c r="K1884" t="str">
        <f t="shared" si="324"/>
        <v/>
      </c>
      <c r="L1884">
        <f t="shared" si="325"/>
        <v>51.66</v>
      </c>
      <c r="AB1884">
        <f t="shared" si="327"/>
        <v>0.99768250289687133</v>
      </c>
      <c r="AC1884">
        <f t="shared" si="328"/>
        <v>99.768250289687131</v>
      </c>
      <c r="AD1884">
        <f t="shared" si="329"/>
        <v>44.933531608109142</v>
      </c>
    </row>
    <row r="1885" spans="1:30" x14ac:dyDescent="0.45">
      <c r="A1885" t="s">
        <v>8967</v>
      </c>
      <c r="B1885">
        <v>51.51</v>
      </c>
      <c r="C1885">
        <f t="shared" si="326"/>
        <v>-0.14999999999999858</v>
      </c>
      <c r="D1885" s="13" t="str">
        <f t="shared" si="330"/>
        <v/>
      </c>
      <c r="E1885" s="11" t="str">
        <f t="shared" si="331"/>
        <v>마</v>
      </c>
      <c r="F1885" s="11" t="str">
        <f t="shared" si="332"/>
        <v>저</v>
      </c>
      <c r="I1885" t="str">
        <f t="shared" si="322"/>
        <v/>
      </c>
      <c r="J1885" t="str">
        <f t="shared" si="323"/>
        <v/>
      </c>
      <c r="K1885" t="str">
        <f t="shared" si="324"/>
        <v/>
      </c>
      <c r="L1885">
        <f t="shared" si="325"/>
        <v>51.51</v>
      </c>
      <c r="AB1885">
        <f t="shared" si="327"/>
        <v>0.99709639953542395</v>
      </c>
      <c r="AC1885">
        <f t="shared" si="328"/>
        <v>99.709639953542393</v>
      </c>
      <c r="AD1885">
        <f t="shared" si="329"/>
        <v>44.916697093426244</v>
      </c>
    </row>
    <row r="1886" spans="1:30" x14ac:dyDescent="0.45">
      <c r="A1886" t="s">
        <v>8972</v>
      </c>
      <c r="B1886">
        <v>51.42</v>
      </c>
      <c r="C1886">
        <f t="shared" si="326"/>
        <v>-8.9999999999996305E-2</v>
      </c>
      <c r="D1886" s="13" t="str">
        <f t="shared" si="330"/>
        <v/>
      </c>
      <c r="E1886" s="11" t="str">
        <f t="shared" si="331"/>
        <v>마</v>
      </c>
      <c r="F1886" s="11" t="str">
        <f t="shared" si="332"/>
        <v>저</v>
      </c>
      <c r="I1886" t="str">
        <f t="shared" si="322"/>
        <v/>
      </c>
      <c r="J1886" t="str">
        <f t="shared" si="323"/>
        <v/>
      </c>
      <c r="K1886" t="str">
        <f t="shared" si="324"/>
        <v/>
      </c>
      <c r="L1886">
        <f t="shared" si="325"/>
        <v>51.42</v>
      </c>
      <c r="AB1886">
        <f t="shared" si="327"/>
        <v>0.998252766453116</v>
      </c>
      <c r="AC1886">
        <f t="shared" si="328"/>
        <v>99.825276645311604</v>
      </c>
      <c r="AD1886">
        <f t="shared" si="329"/>
        <v>44.949901692004005</v>
      </c>
    </row>
    <row r="1887" spans="1:30" x14ac:dyDescent="0.45">
      <c r="A1887" t="s">
        <v>8976</v>
      </c>
      <c r="B1887">
        <v>51.27</v>
      </c>
      <c r="C1887">
        <f t="shared" si="326"/>
        <v>-0.14999999999999858</v>
      </c>
      <c r="D1887" s="13" t="str">
        <f t="shared" si="330"/>
        <v/>
      </c>
      <c r="E1887" s="11" t="str">
        <f t="shared" si="331"/>
        <v>마</v>
      </c>
      <c r="F1887" s="11" t="str">
        <f t="shared" si="332"/>
        <v>저</v>
      </c>
      <c r="I1887" t="str">
        <f t="shared" si="322"/>
        <v/>
      </c>
      <c r="J1887" t="str">
        <f t="shared" si="323"/>
        <v/>
      </c>
      <c r="K1887" t="str">
        <f t="shared" si="324"/>
        <v/>
      </c>
      <c r="L1887">
        <f t="shared" si="325"/>
        <v>51.27</v>
      </c>
      <c r="AB1887">
        <f t="shared" si="327"/>
        <v>0.99708284714119022</v>
      </c>
      <c r="AC1887">
        <f t="shared" si="328"/>
        <v>99.708284714119017</v>
      </c>
      <c r="AD1887">
        <f t="shared" si="329"/>
        <v>44.91630771433956</v>
      </c>
    </row>
    <row r="1888" spans="1:30" x14ac:dyDescent="0.45">
      <c r="A1888" t="s">
        <v>8975</v>
      </c>
      <c r="B1888">
        <v>51.12</v>
      </c>
      <c r="C1888">
        <f t="shared" si="326"/>
        <v>-0.15000000000000568</v>
      </c>
      <c r="D1888" s="13" t="str">
        <f t="shared" si="330"/>
        <v/>
      </c>
      <c r="E1888" s="11" t="str">
        <f t="shared" si="331"/>
        <v>마</v>
      </c>
      <c r="F1888" s="11" t="str">
        <f t="shared" si="332"/>
        <v>저</v>
      </c>
      <c r="I1888" t="str">
        <f t="shared" si="322"/>
        <v/>
      </c>
      <c r="J1888" t="str">
        <f t="shared" si="323"/>
        <v/>
      </c>
      <c r="K1888" t="str">
        <f t="shared" si="324"/>
        <v/>
      </c>
      <c r="L1888">
        <f t="shared" si="325"/>
        <v>51.12</v>
      </c>
      <c r="AB1888">
        <f t="shared" si="327"/>
        <v>0.99707431246342881</v>
      </c>
      <c r="AC1888">
        <f t="shared" si="328"/>
        <v>99.707431246342878</v>
      </c>
      <c r="AD1888">
        <f t="shared" si="329"/>
        <v>44.916062498499862</v>
      </c>
    </row>
    <row r="1889" spans="1:30" x14ac:dyDescent="0.45">
      <c r="A1889" t="s">
        <v>8987</v>
      </c>
      <c r="B1889">
        <v>51.03</v>
      </c>
      <c r="C1889">
        <f t="shared" si="326"/>
        <v>-8.9999999999996305E-2</v>
      </c>
      <c r="D1889" s="13" t="str">
        <f t="shared" si="330"/>
        <v/>
      </c>
      <c r="E1889" s="11" t="str">
        <f t="shared" si="331"/>
        <v>마</v>
      </c>
      <c r="F1889" s="11" t="str">
        <f t="shared" si="332"/>
        <v>저</v>
      </c>
      <c r="I1889" t="str">
        <f t="shared" si="322"/>
        <v/>
      </c>
      <c r="J1889" t="str">
        <f t="shared" si="323"/>
        <v/>
      </c>
      <c r="K1889" t="str">
        <f t="shared" si="324"/>
        <v/>
      </c>
      <c r="L1889">
        <f t="shared" si="325"/>
        <v>51.03</v>
      </c>
      <c r="AB1889">
        <f t="shared" si="327"/>
        <v>0.99823943661971837</v>
      </c>
      <c r="AC1889">
        <f t="shared" si="328"/>
        <v>99.823943661971839</v>
      </c>
      <c r="AD1889">
        <f t="shared" si="329"/>
        <v>44.949519150054996</v>
      </c>
    </row>
    <row r="1890" spans="1:30" x14ac:dyDescent="0.45">
      <c r="A1890" t="s">
        <v>8990</v>
      </c>
      <c r="B1890">
        <v>50.82</v>
      </c>
      <c r="C1890">
        <f t="shared" si="326"/>
        <v>-0.21000000000000085</v>
      </c>
      <c r="D1890" s="13" t="str">
        <f t="shared" si="330"/>
        <v/>
      </c>
      <c r="E1890" s="11" t="str">
        <f t="shared" si="331"/>
        <v>마</v>
      </c>
      <c r="F1890" s="11" t="str">
        <f t="shared" si="332"/>
        <v>저</v>
      </c>
      <c r="I1890" t="str">
        <f t="shared" si="322"/>
        <v/>
      </c>
      <c r="J1890" t="str">
        <f t="shared" si="323"/>
        <v/>
      </c>
      <c r="K1890" t="str">
        <f t="shared" si="324"/>
        <v/>
      </c>
      <c r="L1890">
        <f t="shared" si="325"/>
        <v>50.82</v>
      </c>
      <c r="AB1890">
        <f t="shared" si="327"/>
        <v>0.99588477366255146</v>
      </c>
      <c r="AC1890">
        <f t="shared" si="328"/>
        <v>99.588477366255148</v>
      </c>
      <c r="AD1890">
        <f t="shared" si="329"/>
        <v>44.881864539545532</v>
      </c>
    </row>
    <row r="1891" spans="1:30" x14ac:dyDescent="0.45">
      <c r="A1891" t="s">
        <v>8991</v>
      </c>
      <c r="B1891">
        <v>50.79</v>
      </c>
      <c r="C1891">
        <f t="shared" si="326"/>
        <v>-3.0000000000001137E-2</v>
      </c>
      <c r="D1891" s="13" t="str">
        <f t="shared" si="330"/>
        <v/>
      </c>
      <c r="E1891" s="11" t="str">
        <f t="shared" si="331"/>
        <v>마</v>
      </c>
      <c r="F1891" s="11" t="str">
        <f t="shared" si="332"/>
        <v>저</v>
      </c>
      <c r="I1891" t="str">
        <f t="shared" si="322"/>
        <v/>
      </c>
      <c r="J1891" t="str">
        <f t="shared" si="323"/>
        <v/>
      </c>
      <c r="K1891" t="str">
        <f t="shared" si="324"/>
        <v/>
      </c>
      <c r="L1891">
        <f t="shared" si="325"/>
        <v>50.79</v>
      </c>
      <c r="AB1891">
        <f t="shared" si="327"/>
        <v>0.999409681227863</v>
      </c>
      <c r="AC1891">
        <f t="shared" si="328"/>
        <v>99.940968122786302</v>
      </c>
      <c r="AD1891">
        <f t="shared" si="329"/>
        <v>44.983083620357768</v>
      </c>
    </row>
    <row r="1892" spans="1:30" x14ac:dyDescent="0.45">
      <c r="A1892" t="s">
        <v>8992</v>
      </c>
      <c r="B1892">
        <v>50.61</v>
      </c>
      <c r="C1892">
        <f t="shared" si="326"/>
        <v>-0.17999999999999972</v>
      </c>
      <c r="D1892" s="13" t="str">
        <f t="shared" si="330"/>
        <v/>
      </c>
      <c r="E1892" s="11" t="str">
        <f t="shared" si="331"/>
        <v>마</v>
      </c>
      <c r="F1892" s="11" t="str">
        <f t="shared" si="332"/>
        <v>저</v>
      </c>
      <c r="I1892" t="str">
        <f t="shared" si="322"/>
        <v/>
      </c>
      <c r="J1892" t="str">
        <f t="shared" si="323"/>
        <v/>
      </c>
      <c r="K1892" t="str">
        <f t="shared" si="324"/>
        <v/>
      </c>
      <c r="L1892">
        <f t="shared" si="325"/>
        <v>50.61</v>
      </c>
      <c r="AB1892">
        <f t="shared" si="327"/>
        <v>0.99645599527466033</v>
      </c>
      <c r="AC1892">
        <f t="shared" si="328"/>
        <v>99.645599527466032</v>
      </c>
      <c r="AD1892">
        <f t="shared" si="329"/>
        <v>44.898291622489957</v>
      </c>
    </row>
    <row r="1893" spans="1:30" x14ac:dyDescent="0.45">
      <c r="A1893" t="s">
        <v>8998</v>
      </c>
      <c r="B1893">
        <v>50.52</v>
      </c>
      <c r="C1893">
        <f t="shared" si="326"/>
        <v>-8.9999999999996305E-2</v>
      </c>
      <c r="D1893" s="13" t="str">
        <f t="shared" si="330"/>
        <v/>
      </c>
      <c r="E1893" s="11" t="str">
        <f t="shared" si="331"/>
        <v>마</v>
      </c>
      <c r="F1893" s="11" t="str">
        <f t="shared" si="332"/>
        <v>저</v>
      </c>
      <c r="I1893" t="str">
        <f t="shared" si="322"/>
        <v/>
      </c>
      <c r="J1893" t="str">
        <f t="shared" si="323"/>
        <v/>
      </c>
      <c r="K1893" t="str">
        <f t="shared" si="324"/>
        <v/>
      </c>
      <c r="L1893">
        <f t="shared" si="325"/>
        <v>50.52</v>
      </c>
      <c r="AB1893">
        <f t="shared" si="327"/>
        <v>0.99822169531713112</v>
      </c>
      <c r="AC1893">
        <f t="shared" si="328"/>
        <v>99.822169531713115</v>
      </c>
      <c r="AD1893">
        <f t="shared" si="329"/>
        <v>44.949009999062291</v>
      </c>
    </row>
    <row r="1894" spans="1:30" x14ac:dyDescent="0.45">
      <c r="A1894" t="s">
        <v>9002</v>
      </c>
      <c r="B1894">
        <v>50.43</v>
      </c>
      <c r="C1894">
        <f t="shared" si="326"/>
        <v>-9.0000000000003411E-2</v>
      </c>
      <c r="D1894" s="13" t="str">
        <f t="shared" si="330"/>
        <v/>
      </c>
      <c r="E1894" s="11" t="str">
        <f t="shared" si="331"/>
        <v>마</v>
      </c>
      <c r="F1894" s="11" t="str">
        <f t="shared" si="332"/>
        <v>저</v>
      </c>
      <c r="I1894" t="str">
        <f t="shared" si="322"/>
        <v/>
      </c>
      <c r="J1894" t="str">
        <f t="shared" si="323"/>
        <v/>
      </c>
      <c r="K1894" t="str">
        <f t="shared" si="324"/>
        <v/>
      </c>
      <c r="L1894">
        <f t="shared" si="325"/>
        <v>50.43</v>
      </c>
      <c r="AB1894">
        <f t="shared" si="327"/>
        <v>0.99821852731591443</v>
      </c>
      <c r="AC1894">
        <f t="shared" si="328"/>
        <v>99.821852731591449</v>
      </c>
      <c r="AD1894">
        <f t="shared" si="329"/>
        <v>44.948919080832376</v>
      </c>
    </row>
    <row r="1895" spans="1:30" x14ac:dyDescent="0.45">
      <c r="A1895" t="s">
        <v>9004</v>
      </c>
      <c r="B1895">
        <v>50.19</v>
      </c>
      <c r="C1895">
        <f t="shared" si="326"/>
        <v>-0.24000000000000199</v>
      </c>
      <c r="D1895" s="13" t="str">
        <f t="shared" si="330"/>
        <v/>
      </c>
      <c r="E1895" s="11" t="str">
        <f t="shared" si="331"/>
        <v>마</v>
      </c>
      <c r="F1895" s="11" t="str">
        <f t="shared" si="332"/>
        <v>저</v>
      </c>
      <c r="I1895" t="str">
        <f t="shared" si="322"/>
        <v/>
      </c>
      <c r="J1895" t="str">
        <f t="shared" si="323"/>
        <v/>
      </c>
      <c r="K1895" t="str">
        <f t="shared" si="324"/>
        <v/>
      </c>
      <c r="L1895">
        <f t="shared" si="325"/>
        <v>50.19</v>
      </c>
      <c r="AB1895">
        <f t="shared" si="327"/>
        <v>0.9952409280190363</v>
      </c>
      <c r="AC1895">
        <f t="shared" si="328"/>
        <v>99.524092801903635</v>
      </c>
      <c r="AD1895">
        <f t="shared" si="329"/>
        <v>44.863337696226424</v>
      </c>
    </row>
    <row r="1896" spans="1:30" x14ac:dyDescent="0.45">
      <c r="A1896" t="s">
        <v>9018</v>
      </c>
      <c r="B1896">
        <v>50.13</v>
      </c>
      <c r="C1896">
        <f t="shared" si="326"/>
        <v>-5.9999999999995168E-2</v>
      </c>
      <c r="D1896" s="13" t="str">
        <f t="shared" si="330"/>
        <v/>
      </c>
      <c r="E1896" s="11" t="str">
        <f t="shared" si="331"/>
        <v>마</v>
      </c>
      <c r="F1896" s="11" t="str">
        <f t="shared" si="332"/>
        <v>저</v>
      </c>
      <c r="I1896" t="str">
        <f t="shared" si="322"/>
        <v/>
      </c>
      <c r="J1896" t="str">
        <f t="shared" si="323"/>
        <v/>
      </c>
      <c r="K1896" t="str">
        <f t="shared" si="324"/>
        <v/>
      </c>
      <c r="L1896">
        <f t="shared" si="325"/>
        <v>50.13</v>
      </c>
      <c r="AB1896">
        <f t="shared" si="327"/>
        <v>0.99880454273759722</v>
      </c>
      <c r="AC1896">
        <f t="shared" si="328"/>
        <v>99.880454273759725</v>
      </c>
      <c r="AD1896">
        <f t="shared" si="329"/>
        <v>44.965732193372382</v>
      </c>
    </row>
    <row r="1897" spans="1:30" x14ac:dyDescent="0.45">
      <c r="A1897" t="s">
        <v>9011</v>
      </c>
      <c r="B1897">
        <v>49.98</v>
      </c>
      <c r="C1897">
        <f t="shared" si="326"/>
        <v>-0.15000000000000568</v>
      </c>
      <c r="D1897" s="13" t="str">
        <f t="shared" si="330"/>
        <v/>
      </c>
      <c r="E1897" s="11" t="str">
        <f t="shared" si="331"/>
        <v>마</v>
      </c>
      <c r="F1897" s="11" t="str">
        <f t="shared" si="332"/>
        <v>저</v>
      </c>
      <c r="I1897" t="str">
        <f t="shared" si="322"/>
        <v/>
      </c>
      <c r="J1897" t="str">
        <f t="shared" si="323"/>
        <v/>
      </c>
      <c r="K1897" t="str">
        <f t="shared" si="324"/>
        <v/>
      </c>
      <c r="L1897">
        <f t="shared" si="325"/>
        <v>49.98</v>
      </c>
      <c r="AB1897">
        <f t="shared" si="327"/>
        <v>0.99700777977259114</v>
      </c>
      <c r="AC1897">
        <f t="shared" si="328"/>
        <v>99.700777977259108</v>
      </c>
      <c r="AD1897">
        <f t="shared" si="329"/>
        <v>44.914150829134414</v>
      </c>
    </row>
    <row r="1898" spans="1:30" x14ac:dyDescent="0.45">
      <c r="A1898" t="s">
        <v>9019</v>
      </c>
      <c r="B1898">
        <v>80.819999999999993</v>
      </c>
      <c r="C1898">
        <f t="shared" si="326"/>
        <v>30.839999999999996</v>
      </c>
      <c r="D1898" s="13" t="str">
        <f t="shared" si="330"/>
        <v>변곡점</v>
      </c>
      <c r="E1898" s="11" t="str">
        <f t="shared" si="331"/>
        <v>플</v>
      </c>
      <c r="F1898" s="11" t="str">
        <f t="shared" si="332"/>
        <v>고</v>
      </c>
      <c r="I1898">
        <f t="shared" si="322"/>
        <v>80.819999999999993</v>
      </c>
      <c r="J1898" t="str">
        <f t="shared" si="323"/>
        <v/>
      </c>
      <c r="K1898" t="str">
        <f t="shared" si="324"/>
        <v/>
      </c>
      <c r="L1898" t="str">
        <f t="shared" si="325"/>
        <v/>
      </c>
      <c r="AB1898">
        <f t="shared" si="327"/>
        <v>1.6170468187274909</v>
      </c>
      <c r="AC1898">
        <f t="shared" si="328"/>
        <v>161.70468187274909</v>
      </c>
      <c r="AD1898">
        <f t="shared" si="329"/>
        <v>58.266885697947181</v>
      </c>
    </row>
    <row r="1899" spans="1:30" x14ac:dyDescent="0.45">
      <c r="A1899" t="s">
        <v>9022</v>
      </c>
      <c r="B1899">
        <v>81.84</v>
      </c>
      <c r="C1899">
        <f t="shared" si="326"/>
        <v>1.0200000000000102</v>
      </c>
      <c r="D1899" s="13" t="str">
        <f t="shared" si="330"/>
        <v/>
      </c>
      <c r="E1899" s="11" t="str">
        <f t="shared" si="331"/>
        <v>플</v>
      </c>
      <c r="F1899" s="11" t="str">
        <f t="shared" si="332"/>
        <v>저</v>
      </c>
      <c r="I1899" t="str">
        <f t="shared" si="322"/>
        <v/>
      </c>
      <c r="J1899">
        <f t="shared" si="323"/>
        <v>81.84</v>
      </c>
      <c r="K1899" t="str">
        <f t="shared" si="324"/>
        <v/>
      </c>
      <c r="L1899" t="str">
        <f t="shared" si="325"/>
        <v/>
      </c>
      <c r="AB1899">
        <f t="shared" si="327"/>
        <v>1.0126206384558278</v>
      </c>
      <c r="AC1899">
        <f t="shared" si="328"/>
        <v>101.26206384558279</v>
      </c>
      <c r="AD1899">
        <f t="shared" si="329"/>
        <v>45.359282731470422</v>
      </c>
    </row>
    <row r="1900" spans="1:30" x14ac:dyDescent="0.45">
      <c r="A1900" t="s">
        <v>9038</v>
      </c>
      <c r="B1900">
        <v>82.77</v>
      </c>
      <c r="C1900">
        <f t="shared" si="326"/>
        <v>0.92999999999999261</v>
      </c>
      <c r="D1900" s="13" t="str">
        <f t="shared" si="330"/>
        <v/>
      </c>
      <c r="E1900" s="11" t="str">
        <f t="shared" si="331"/>
        <v>플</v>
      </c>
      <c r="F1900" s="11" t="str">
        <f t="shared" si="332"/>
        <v>저</v>
      </c>
      <c r="I1900" t="str">
        <f t="shared" si="322"/>
        <v/>
      </c>
      <c r="J1900">
        <f t="shared" si="323"/>
        <v>82.77</v>
      </c>
      <c r="K1900" t="str">
        <f t="shared" si="324"/>
        <v/>
      </c>
      <c r="L1900" t="str">
        <f t="shared" si="325"/>
        <v/>
      </c>
      <c r="AB1900">
        <f t="shared" si="327"/>
        <v>1.0113636363636362</v>
      </c>
      <c r="AC1900">
        <f t="shared" si="328"/>
        <v>101.13636363636363</v>
      </c>
      <c r="AD1900">
        <f t="shared" si="329"/>
        <v>45.323701524920224</v>
      </c>
    </row>
    <row r="1901" spans="1:30" x14ac:dyDescent="0.45">
      <c r="A1901" t="s">
        <v>9031</v>
      </c>
      <c r="B1901">
        <v>63.42</v>
      </c>
      <c r="C1901">
        <f t="shared" si="326"/>
        <v>-19.349999999999994</v>
      </c>
      <c r="D1901" s="13" t="str">
        <f t="shared" si="330"/>
        <v>변곡점</v>
      </c>
      <c r="E1901" s="11" t="str">
        <f t="shared" si="331"/>
        <v>마</v>
      </c>
      <c r="F1901" s="11" t="str">
        <f t="shared" si="332"/>
        <v>고</v>
      </c>
      <c r="I1901" t="str">
        <f t="shared" si="322"/>
        <v/>
      </c>
      <c r="J1901" t="str">
        <f t="shared" si="323"/>
        <v/>
      </c>
      <c r="K1901">
        <f t="shared" si="324"/>
        <v>63.42</v>
      </c>
      <c r="L1901" t="str">
        <f t="shared" si="325"/>
        <v/>
      </c>
      <c r="AB1901">
        <f t="shared" si="327"/>
        <v>0.76621964479884019</v>
      </c>
      <c r="AC1901">
        <f t="shared" si="328"/>
        <v>76.621964479884014</v>
      </c>
      <c r="AD1901">
        <f t="shared" si="329"/>
        <v>37.460045064695308</v>
      </c>
    </row>
    <row r="1902" spans="1:30" x14ac:dyDescent="0.45">
      <c r="A1902" t="s">
        <v>9044</v>
      </c>
      <c r="B1902">
        <v>52.8</v>
      </c>
      <c r="C1902">
        <f t="shared" si="326"/>
        <v>-10.620000000000005</v>
      </c>
      <c r="D1902" s="13" t="str">
        <f t="shared" si="330"/>
        <v/>
      </c>
      <c r="E1902" s="11" t="str">
        <f t="shared" si="331"/>
        <v>마</v>
      </c>
      <c r="F1902" s="11" t="str">
        <f t="shared" si="332"/>
        <v>저</v>
      </c>
      <c r="I1902" t="str">
        <f t="shared" si="322"/>
        <v/>
      </c>
      <c r="J1902" t="str">
        <f t="shared" si="323"/>
        <v/>
      </c>
      <c r="K1902" t="str">
        <f t="shared" si="324"/>
        <v/>
      </c>
      <c r="L1902">
        <f t="shared" si="325"/>
        <v>52.8</v>
      </c>
      <c r="AB1902">
        <f t="shared" si="327"/>
        <v>0.83254493850520339</v>
      </c>
      <c r="AC1902">
        <f t="shared" si="328"/>
        <v>83.254493850520333</v>
      </c>
      <c r="AD1902">
        <f t="shared" si="329"/>
        <v>39.778902047685378</v>
      </c>
    </row>
    <row r="1903" spans="1:30" x14ac:dyDescent="0.45">
      <c r="A1903" t="s">
        <v>9048</v>
      </c>
      <c r="B1903">
        <v>52.44</v>
      </c>
      <c r="C1903">
        <f t="shared" si="326"/>
        <v>-0.35999999999999943</v>
      </c>
      <c r="D1903" s="13" t="str">
        <f t="shared" si="330"/>
        <v/>
      </c>
      <c r="E1903" s="11" t="str">
        <f t="shared" si="331"/>
        <v>마</v>
      </c>
      <c r="F1903" s="11" t="str">
        <f t="shared" si="332"/>
        <v>저</v>
      </c>
      <c r="I1903" t="str">
        <f t="shared" si="322"/>
        <v/>
      </c>
      <c r="J1903" t="str">
        <f t="shared" si="323"/>
        <v/>
      </c>
      <c r="K1903" t="str">
        <f t="shared" si="324"/>
        <v/>
      </c>
      <c r="L1903">
        <f t="shared" si="325"/>
        <v>52.44</v>
      </c>
      <c r="AB1903">
        <f t="shared" si="327"/>
        <v>0.99318181818181817</v>
      </c>
      <c r="AC1903">
        <f t="shared" si="328"/>
        <v>99.318181818181813</v>
      </c>
      <c r="AD1903">
        <f t="shared" si="329"/>
        <v>44.804006079709659</v>
      </c>
    </row>
    <row r="1904" spans="1:30" x14ac:dyDescent="0.45">
      <c r="A1904" t="s">
        <v>9049</v>
      </c>
      <c r="B1904">
        <v>52.38</v>
      </c>
      <c r="C1904">
        <f t="shared" si="326"/>
        <v>-5.9999999999995168E-2</v>
      </c>
      <c r="D1904" s="13" t="str">
        <f t="shared" si="330"/>
        <v/>
      </c>
      <c r="E1904" s="11" t="str">
        <f t="shared" si="331"/>
        <v>마</v>
      </c>
      <c r="F1904" s="11" t="str">
        <f t="shared" si="332"/>
        <v>저</v>
      </c>
      <c r="I1904" t="str">
        <f t="shared" si="322"/>
        <v/>
      </c>
      <c r="J1904" t="str">
        <f t="shared" si="323"/>
        <v/>
      </c>
      <c r="K1904" t="str">
        <f t="shared" si="324"/>
        <v/>
      </c>
      <c r="L1904">
        <f t="shared" si="325"/>
        <v>52.38</v>
      </c>
      <c r="AB1904">
        <f t="shared" si="327"/>
        <v>0.99885583524027466</v>
      </c>
      <c r="AC1904">
        <f t="shared" si="328"/>
        <v>99.885583524027467</v>
      </c>
      <c r="AD1904">
        <f t="shared" si="329"/>
        <v>44.967203335285994</v>
      </c>
    </row>
    <row r="1905" spans="1:30" x14ac:dyDescent="0.45">
      <c r="A1905" t="s">
        <v>9053</v>
      </c>
      <c r="B1905">
        <v>52.17</v>
      </c>
      <c r="C1905">
        <f t="shared" si="326"/>
        <v>-0.21000000000000085</v>
      </c>
      <c r="D1905" s="13" t="str">
        <f t="shared" si="330"/>
        <v/>
      </c>
      <c r="E1905" s="11" t="str">
        <f t="shared" si="331"/>
        <v>마</v>
      </c>
      <c r="F1905" s="11" t="str">
        <f t="shared" si="332"/>
        <v>저</v>
      </c>
      <c r="I1905" t="str">
        <f t="shared" si="322"/>
        <v/>
      </c>
      <c r="J1905" t="str">
        <f t="shared" si="323"/>
        <v/>
      </c>
      <c r="K1905" t="str">
        <f t="shared" si="324"/>
        <v/>
      </c>
      <c r="L1905">
        <f t="shared" si="325"/>
        <v>52.17</v>
      </c>
      <c r="AB1905">
        <f t="shared" si="327"/>
        <v>0.99599083619702178</v>
      </c>
      <c r="AC1905">
        <f t="shared" si="328"/>
        <v>99.599083619702185</v>
      </c>
      <c r="AD1905">
        <f t="shared" si="329"/>
        <v>44.884915375259986</v>
      </c>
    </row>
    <row r="1906" spans="1:30" x14ac:dyDescent="0.45">
      <c r="A1906" t="s">
        <v>9065</v>
      </c>
      <c r="B1906">
        <v>51.9</v>
      </c>
      <c r="C1906">
        <f t="shared" si="326"/>
        <v>-0.27000000000000313</v>
      </c>
      <c r="D1906" s="13" t="str">
        <f t="shared" si="330"/>
        <v/>
      </c>
      <c r="E1906" s="11" t="str">
        <f t="shared" si="331"/>
        <v>마</v>
      </c>
      <c r="F1906" s="11" t="str">
        <f t="shared" si="332"/>
        <v>저</v>
      </c>
      <c r="I1906" t="str">
        <f t="shared" si="322"/>
        <v/>
      </c>
      <c r="J1906" t="str">
        <f t="shared" si="323"/>
        <v/>
      </c>
      <c r="K1906" t="str">
        <f t="shared" si="324"/>
        <v/>
      </c>
      <c r="L1906">
        <f t="shared" si="325"/>
        <v>51.9</v>
      </c>
      <c r="AB1906">
        <f t="shared" si="327"/>
        <v>0.99482461184588833</v>
      </c>
      <c r="AC1906">
        <f t="shared" si="328"/>
        <v>99.482461184588828</v>
      </c>
      <c r="AD1906">
        <f t="shared" si="329"/>
        <v>44.851351727109488</v>
      </c>
    </row>
    <row r="1907" spans="1:30" x14ac:dyDescent="0.45">
      <c r="A1907" t="s">
        <v>9059</v>
      </c>
      <c r="B1907">
        <v>51.81</v>
      </c>
      <c r="C1907">
        <f t="shared" si="326"/>
        <v>-8.9999999999996305E-2</v>
      </c>
      <c r="D1907" s="13" t="str">
        <f t="shared" si="330"/>
        <v/>
      </c>
      <c r="E1907" s="11" t="str">
        <f t="shared" si="331"/>
        <v>마</v>
      </c>
      <c r="F1907" s="11" t="str">
        <f t="shared" si="332"/>
        <v>저</v>
      </c>
      <c r="I1907" t="str">
        <f t="shared" si="322"/>
        <v/>
      </c>
      <c r="J1907" t="str">
        <f t="shared" si="323"/>
        <v/>
      </c>
      <c r="K1907" t="str">
        <f t="shared" si="324"/>
        <v/>
      </c>
      <c r="L1907">
        <f t="shared" si="325"/>
        <v>51.81</v>
      </c>
      <c r="AB1907">
        <f t="shared" si="327"/>
        <v>0.99826589595375725</v>
      </c>
      <c r="AC1907">
        <f t="shared" si="328"/>
        <v>99.826589595375722</v>
      </c>
      <c r="AD1907">
        <f t="shared" si="329"/>
        <v>44.950278479782845</v>
      </c>
    </row>
    <row r="1908" spans="1:30" x14ac:dyDescent="0.45">
      <c r="A1908" t="s">
        <v>9066</v>
      </c>
      <c r="B1908">
        <v>51.54</v>
      </c>
      <c r="C1908">
        <f t="shared" si="326"/>
        <v>-0.27000000000000313</v>
      </c>
      <c r="D1908" s="13" t="str">
        <f t="shared" si="330"/>
        <v/>
      </c>
      <c r="E1908" s="11" t="str">
        <f t="shared" si="331"/>
        <v>마</v>
      </c>
      <c r="F1908" s="11" t="str">
        <f t="shared" si="332"/>
        <v>저</v>
      </c>
      <c r="I1908" t="str">
        <f t="shared" si="322"/>
        <v/>
      </c>
      <c r="J1908" t="str">
        <f t="shared" si="323"/>
        <v/>
      </c>
      <c r="K1908" t="str">
        <f t="shared" si="324"/>
        <v/>
      </c>
      <c r="L1908">
        <f t="shared" si="325"/>
        <v>51.54</v>
      </c>
      <c r="AB1908">
        <f t="shared" si="327"/>
        <v>0.99478865083960621</v>
      </c>
      <c r="AC1908">
        <f t="shared" si="328"/>
        <v>99.478865083960628</v>
      </c>
      <c r="AD1908">
        <f t="shared" si="329"/>
        <v>44.850316156028768</v>
      </c>
    </row>
    <row r="1909" spans="1:30" x14ac:dyDescent="0.45">
      <c r="A1909" t="s">
        <v>9068</v>
      </c>
      <c r="B1909">
        <v>51.6</v>
      </c>
      <c r="C1909">
        <f t="shared" si="326"/>
        <v>6.0000000000002274E-2</v>
      </c>
      <c r="D1909" s="13" t="str">
        <f t="shared" si="330"/>
        <v/>
      </c>
      <c r="E1909" s="11" t="str">
        <f t="shared" si="331"/>
        <v>마</v>
      </c>
      <c r="F1909" s="11" t="str">
        <f t="shared" si="332"/>
        <v>저</v>
      </c>
      <c r="I1909" t="str">
        <f t="shared" si="322"/>
        <v/>
      </c>
      <c r="J1909" t="str">
        <f t="shared" si="323"/>
        <v/>
      </c>
      <c r="K1909" t="str">
        <f t="shared" si="324"/>
        <v/>
      </c>
      <c r="L1909">
        <f t="shared" si="325"/>
        <v>51.6</v>
      </c>
      <c r="AB1909">
        <f t="shared" si="327"/>
        <v>1.0011641443538999</v>
      </c>
      <c r="AC1909">
        <f t="shared" si="328"/>
        <v>100.11641443538998</v>
      </c>
      <c r="AD1909">
        <f t="shared" si="329"/>
        <v>45.033330874374556</v>
      </c>
    </row>
    <row r="1910" spans="1:30" x14ac:dyDescent="0.45">
      <c r="A1910" t="s">
        <v>9081</v>
      </c>
      <c r="B1910">
        <v>51.42</v>
      </c>
      <c r="C1910">
        <f t="shared" si="326"/>
        <v>-0.17999999999999972</v>
      </c>
      <c r="D1910" s="13" t="str">
        <f t="shared" si="330"/>
        <v/>
      </c>
      <c r="E1910" s="11" t="str">
        <f t="shared" si="331"/>
        <v>마</v>
      </c>
      <c r="F1910" s="11" t="str">
        <f t="shared" si="332"/>
        <v>저</v>
      </c>
      <c r="I1910" t="str">
        <f t="shared" si="322"/>
        <v/>
      </c>
      <c r="J1910" t="str">
        <f t="shared" si="323"/>
        <v/>
      </c>
      <c r="K1910" t="str">
        <f t="shared" si="324"/>
        <v/>
      </c>
      <c r="L1910">
        <f t="shared" si="325"/>
        <v>51.42</v>
      </c>
      <c r="AB1910">
        <f t="shared" si="327"/>
        <v>0.99651162790697678</v>
      </c>
      <c r="AC1910">
        <f t="shared" si="328"/>
        <v>99.651162790697683</v>
      </c>
      <c r="AD1910">
        <f t="shared" si="329"/>
        <v>44.899890993811553</v>
      </c>
    </row>
    <row r="1911" spans="1:30" x14ac:dyDescent="0.45">
      <c r="A1911" t="s">
        <v>9079</v>
      </c>
      <c r="B1911">
        <v>51.21</v>
      </c>
      <c r="C1911">
        <f t="shared" si="326"/>
        <v>-0.21000000000000085</v>
      </c>
      <c r="D1911" s="13" t="str">
        <f t="shared" si="330"/>
        <v/>
      </c>
      <c r="E1911" s="11" t="str">
        <f t="shared" si="331"/>
        <v>마</v>
      </c>
      <c r="F1911" s="11" t="str">
        <f t="shared" si="332"/>
        <v>저</v>
      </c>
      <c r="I1911" t="str">
        <f t="shared" si="322"/>
        <v/>
      </c>
      <c r="J1911" t="str">
        <f t="shared" si="323"/>
        <v/>
      </c>
      <c r="K1911" t="str">
        <f t="shared" si="324"/>
        <v/>
      </c>
      <c r="L1911">
        <f t="shared" si="325"/>
        <v>51.21</v>
      </c>
      <c r="AB1911">
        <f t="shared" si="327"/>
        <v>0.99591598599766629</v>
      </c>
      <c r="AC1911">
        <f t="shared" si="328"/>
        <v>99.591598599766627</v>
      </c>
      <c r="AD1911">
        <f t="shared" si="329"/>
        <v>44.882762380342271</v>
      </c>
    </row>
    <row r="1912" spans="1:30" x14ac:dyDescent="0.45">
      <c r="A1912" t="s">
        <v>9086</v>
      </c>
      <c r="B1912">
        <v>51.12</v>
      </c>
      <c r="C1912">
        <f t="shared" si="326"/>
        <v>-9.0000000000003411E-2</v>
      </c>
      <c r="D1912" s="13" t="str">
        <f t="shared" si="330"/>
        <v/>
      </c>
      <c r="E1912" s="11" t="str">
        <f t="shared" si="331"/>
        <v>마</v>
      </c>
      <c r="F1912" s="11" t="str">
        <f t="shared" si="332"/>
        <v>저</v>
      </c>
      <c r="I1912" t="str">
        <f t="shared" si="322"/>
        <v/>
      </c>
      <c r="J1912" t="str">
        <f t="shared" si="323"/>
        <v/>
      </c>
      <c r="K1912" t="str">
        <f t="shared" si="324"/>
        <v/>
      </c>
      <c r="L1912">
        <f t="shared" si="325"/>
        <v>51.12</v>
      </c>
      <c r="AB1912">
        <f t="shared" si="327"/>
        <v>0.99824253075571168</v>
      </c>
      <c r="AC1912">
        <f t="shared" si="328"/>
        <v>99.824253075571164</v>
      </c>
      <c r="AD1912">
        <f t="shared" si="329"/>
        <v>44.949607946578986</v>
      </c>
    </row>
    <row r="1913" spans="1:30" x14ac:dyDescent="0.45">
      <c r="A1913" t="s">
        <v>9092</v>
      </c>
      <c r="B1913">
        <v>51.03</v>
      </c>
      <c r="C1913">
        <f t="shared" si="326"/>
        <v>-8.9999999999996305E-2</v>
      </c>
      <c r="D1913" s="13" t="str">
        <f t="shared" si="330"/>
        <v/>
      </c>
      <c r="E1913" s="11" t="str">
        <f t="shared" si="331"/>
        <v>마</v>
      </c>
      <c r="F1913" s="11" t="str">
        <f t="shared" si="332"/>
        <v>저</v>
      </c>
      <c r="I1913" t="str">
        <f t="shared" si="322"/>
        <v/>
      </c>
      <c r="J1913" t="str">
        <f t="shared" si="323"/>
        <v/>
      </c>
      <c r="K1913" t="str">
        <f t="shared" si="324"/>
        <v/>
      </c>
      <c r="L1913">
        <f t="shared" si="325"/>
        <v>51.03</v>
      </c>
      <c r="AB1913">
        <f t="shared" si="327"/>
        <v>0.99823943661971837</v>
      </c>
      <c r="AC1913">
        <f t="shared" si="328"/>
        <v>99.823943661971839</v>
      </c>
      <c r="AD1913">
        <f t="shared" si="329"/>
        <v>44.949519150054996</v>
      </c>
    </row>
    <row r="1914" spans="1:30" x14ac:dyDescent="0.45">
      <c r="A1914" t="s">
        <v>9085</v>
      </c>
      <c r="B1914">
        <v>50.88</v>
      </c>
      <c r="C1914">
        <f t="shared" si="326"/>
        <v>-0.14999999999999858</v>
      </c>
      <c r="D1914" s="13" t="str">
        <f t="shared" si="330"/>
        <v/>
      </c>
      <c r="E1914" s="11" t="str">
        <f t="shared" si="331"/>
        <v>마</v>
      </c>
      <c r="F1914" s="11" t="str">
        <f t="shared" si="332"/>
        <v>저</v>
      </c>
      <c r="I1914" t="str">
        <f t="shared" si="322"/>
        <v/>
      </c>
      <c r="J1914" t="str">
        <f t="shared" si="323"/>
        <v/>
      </c>
      <c r="K1914" t="str">
        <f t="shared" si="324"/>
        <v/>
      </c>
      <c r="L1914">
        <f t="shared" si="325"/>
        <v>50.88</v>
      </c>
      <c r="AB1914">
        <f t="shared" si="327"/>
        <v>0.99706055261610815</v>
      </c>
      <c r="AC1914">
        <f t="shared" si="328"/>
        <v>99.706055261610814</v>
      </c>
      <c r="AD1914">
        <f t="shared" si="329"/>
        <v>44.915667150225254</v>
      </c>
    </row>
    <row r="1915" spans="1:30" x14ac:dyDescent="0.45">
      <c r="A1915" t="s">
        <v>9098</v>
      </c>
      <c r="B1915">
        <v>50.88</v>
      </c>
      <c r="C1915">
        <f t="shared" si="326"/>
        <v>0</v>
      </c>
      <c r="D1915" s="13" t="str">
        <f t="shared" si="330"/>
        <v/>
      </c>
      <c r="E1915" s="11" t="str">
        <f t="shared" si="331"/>
        <v>마</v>
      </c>
      <c r="F1915" s="11" t="str">
        <f t="shared" si="332"/>
        <v>저</v>
      </c>
      <c r="I1915" t="str">
        <f t="shared" si="322"/>
        <v/>
      </c>
      <c r="J1915" t="str">
        <f t="shared" si="323"/>
        <v/>
      </c>
      <c r="K1915" t="str">
        <f t="shared" si="324"/>
        <v/>
      </c>
      <c r="L1915">
        <f t="shared" si="325"/>
        <v>50.88</v>
      </c>
      <c r="AB1915">
        <f t="shared" si="327"/>
        <v>1</v>
      </c>
      <c r="AC1915">
        <f t="shared" si="328"/>
        <v>100</v>
      </c>
      <c r="AD1915">
        <f t="shared" si="329"/>
        <v>45</v>
      </c>
    </row>
    <row r="1916" spans="1:30" x14ac:dyDescent="0.45">
      <c r="A1916" t="s">
        <v>9101</v>
      </c>
      <c r="B1916">
        <v>50.79</v>
      </c>
      <c r="C1916">
        <f t="shared" si="326"/>
        <v>-9.0000000000003411E-2</v>
      </c>
      <c r="D1916" s="13" t="str">
        <f t="shared" si="330"/>
        <v/>
      </c>
      <c r="E1916" s="11" t="str">
        <f t="shared" si="331"/>
        <v>마</v>
      </c>
      <c r="F1916" s="11" t="str">
        <f t="shared" si="332"/>
        <v>저</v>
      </c>
      <c r="I1916" t="str">
        <f t="shared" si="322"/>
        <v/>
      </c>
      <c r="J1916" t="str">
        <f t="shared" si="323"/>
        <v/>
      </c>
      <c r="K1916" t="str">
        <f t="shared" si="324"/>
        <v/>
      </c>
      <c r="L1916">
        <f t="shared" si="325"/>
        <v>50.79</v>
      </c>
      <c r="AB1916">
        <f t="shared" si="327"/>
        <v>0.99823113207547165</v>
      </c>
      <c r="AC1916">
        <f t="shared" si="328"/>
        <v>99.823113207547166</v>
      </c>
      <c r="AD1916">
        <f t="shared" si="329"/>
        <v>44.949280822177109</v>
      </c>
    </row>
    <row r="1917" spans="1:30" x14ac:dyDescent="0.45">
      <c r="A1917" t="s">
        <v>9103</v>
      </c>
      <c r="B1917">
        <v>50.64</v>
      </c>
      <c r="C1917">
        <f t="shared" si="326"/>
        <v>-0.14999999999999858</v>
      </c>
      <c r="D1917" s="13" t="str">
        <f t="shared" si="330"/>
        <v/>
      </c>
      <c r="E1917" s="11" t="str">
        <f t="shared" si="331"/>
        <v>마</v>
      </c>
      <c r="F1917" s="11" t="str">
        <f t="shared" si="332"/>
        <v>저</v>
      </c>
      <c r="I1917" t="str">
        <f t="shared" si="322"/>
        <v/>
      </c>
      <c r="J1917" t="str">
        <f t="shared" si="323"/>
        <v/>
      </c>
      <c r="K1917" t="str">
        <f t="shared" si="324"/>
        <v/>
      </c>
      <c r="L1917">
        <f t="shared" si="325"/>
        <v>50.64</v>
      </c>
      <c r="AB1917">
        <f t="shared" si="327"/>
        <v>0.99704666272888365</v>
      </c>
      <c r="AC1917">
        <f t="shared" si="328"/>
        <v>99.70466627288836</v>
      </c>
      <c r="AD1917">
        <f t="shared" si="329"/>
        <v>44.915268060123594</v>
      </c>
    </row>
    <row r="1918" spans="1:30" x14ac:dyDescent="0.45">
      <c r="A1918" t="s">
        <v>9107</v>
      </c>
      <c r="B1918">
        <v>50.49</v>
      </c>
      <c r="C1918">
        <f t="shared" si="326"/>
        <v>-0.14999999999999858</v>
      </c>
      <c r="D1918" s="13" t="str">
        <f t="shared" si="330"/>
        <v/>
      </c>
      <c r="E1918" s="11" t="str">
        <f t="shared" si="331"/>
        <v>마</v>
      </c>
      <c r="F1918" s="11" t="str">
        <f t="shared" si="332"/>
        <v>저</v>
      </c>
      <c r="I1918" t="str">
        <f t="shared" si="322"/>
        <v/>
      </c>
      <c r="J1918" t="str">
        <f t="shared" si="323"/>
        <v/>
      </c>
      <c r="K1918" t="str">
        <f t="shared" si="324"/>
        <v/>
      </c>
      <c r="L1918">
        <f t="shared" si="325"/>
        <v>50.49</v>
      </c>
      <c r="AB1918">
        <f t="shared" si="327"/>
        <v>0.99703791469194314</v>
      </c>
      <c r="AC1918">
        <f t="shared" si="328"/>
        <v>99.703791469194314</v>
      </c>
      <c r="AD1918">
        <f t="shared" si="329"/>
        <v>44.915016704989249</v>
      </c>
    </row>
    <row r="1919" spans="1:30" x14ac:dyDescent="0.45">
      <c r="A1919" t="s">
        <v>9116</v>
      </c>
      <c r="B1919">
        <v>50.46</v>
      </c>
      <c r="C1919">
        <f t="shared" si="326"/>
        <v>-3.0000000000001137E-2</v>
      </c>
      <c r="D1919" s="13" t="str">
        <f t="shared" si="330"/>
        <v/>
      </c>
      <c r="E1919" s="11" t="str">
        <f t="shared" si="331"/>
        <v>마</v>
      </c>
      <c r="F1919" s="11" t="str">
        <f t="shared" si="332"/>
        <v>저</v>
      </c>
      <c r="I1919" t="str">
        <f t="shared" si="322"/>
        <v/>
      </c>
      <c r="J1919" t="str">
        <f t="shared" si="323"/>
        <v/>
      </c>
      <c r="K1919" t="str">
        <f t="shared" si="324"/>
        <v/>
      </c>
      <c r="L1919">
        <f t="shared" si="325"/>
        <v>50.46</v>
      </c>
      <c r="AB1919">
        <f t="shared" si="327"/>
        <v>0.99940582293523472</v>
      </c>
      <c r="AC1919">
        <f t="shared" si="328"/>
        <v>99.940582293523477</v>
      </c>
      <c r="AD1919">
        <f t="shared" si="329"/>
        <v>44.982973022934203</v>
      </c>
    </row>
    <row r="1920" spans="1:30" x14ac:dyDescent="0.45">
      <c r="A1920" t="s">
        <v>9115</v>
      </c>
      <c r="B1920">
        <v>50.28</v>
      </c>
      <c r="C1920">
        <f t="shared" si="326"/>
        <v>-0.17999999999999972</v>
      </c>
      <c r="D1920" s="13" t="str">
        <f t="shared" si="330"/>
        <v/>
      </c>
      <c r="E1920" s="11" t="str">
        <f t="shared" si="331"/>
        <v>마</v>
      </c>
      <c r="F1920" s="11" t="str">
        <f t="shared" si="332"/>
        <v>저</v>
      </c>
      <c r="I1920" t="str">
        <f t="shared" si="322"/>
        <v/>
      </c>
      <c r="J1920" t="str">
        <f t="shared" si="323"/>
        <v/>
      </c>
      <c r="K1920" t="str">
        <f t="shared" si="324"/>
        <v/>
      </c>
      <c r="L1920">
        <f t="shared" si="325"/>
        <v>50.28</v>
      </c>
      <c r="AB1920">
        <f t="shared" si="327"/>
        <v>0.99643281807372175</v>
      </c>
      <c r="AC1920">
        <f t="shared" si="328"/>
        <v>99.643281807372176</v>
      </c>
      <c r="AD1920">
        <f t="shared" si="329"/>
        <v>44.897625279560145</v>
      </c>
    </row>
    <row r="1921" spans="1:30" x14ac:dyDescent="0.45">
      <c r="A1921" t="s">
        <v>9125</v>
      </c>
      <c r="B1921">
        <v>63.84</v>
      </c>
      <c r="C1921">
        <f t="shared" si="326"/>
        <v>13.560000000000002</v>
      </c>
      <c r="D1921" s="13" t="str">
        <f t="shared" si="330"/>
        <v/>
      </c>
      <c r="E1921" s="11" t="str">
        <f t="shared" si="331"/>
        <v>마</v>
      </c>
      <c r="F1921" s="11" t="str">
        <f t="shared" si="332"/>
        <v>저</v>
      </c>
      <c r="I1921" t="str">
        <f t="shared" si="322"/>
        <v/>
      </c>
      <c r="J1921" t="str">
        <f t="shared" si="323"/>
        <v/>
      </c>
      <c r="K1921" t="str">
        <f t="shared" si="324"/>
        <v/>
      </c>
      <c r="L1921">
        <f t="shared" si="325"/>
        <v>63.84</v>
      </c>
      <c r="AB1921">
        <f t="shared" si="327"/>
        <v>1.269689737470167</v>
      </c>
      <c r="AC1921">
        <f t="shared" si="328"/>
        <v>126.9689737470167</v>
      </c>
      <c r="AD1921">
        <f t="shared" si="329"/>
        <v>51.776244379481568</v>
      </c>
    </row>
    <row r="1922" spans="1:30" x14ac:dyDescent="0.45">
      <c r="A1922" t="s">
        <v>9124</v>
      </c>
      <c r="B1922">
        <v>80.760000000000005</v>
      </c>
      <c r="C1922">
        <f t="shared" si="326"/>
        <v>16.920000000000002</v>
      </c>
      <c r="D1922" s="13" t="str">
        <f t="shared" si="330"/>
        <v>변곡점</v>
      </c>
      <c r="E1922" s="11" t="str">
        <f t="shared" si="331"/>
        <v>플</v>
      </c>
      <c r="F1922" s="11" t="str">
        <f t="shared" si="332"/>
        <v>고</v>
      </c>
      <c r="I1922">
        <f t="shared" ref="I1922:I1985" si="333">IF(AND(E1922="플", F1922="고"),$B1922,"")</f>
        <v>80.760000000000005</v>
      </c>
      <c r="J1922" t="str">
        <f t="shared" ref="J1922:J1985" si="334">IF(AND(E1922="플", F1922="저"),$B1922,"")</f>
        <v/>
      </c>
      <c r="K1922" t="str">
        <f t="shared" ref="K1922:K1985" si="335">IF(AND(E1922="마", F1922="고"),$B1922,"")</f>
        <v/>
      </c>
      <c r="L1922" t="str">
        <f t="shared" ref="L1922:L1985" si="336">IF(AND(E1922="마", F1922="저"),$B1922,"")</f>
        <v/>
      </c>
      <c r="AB1922">
        <f t="shared" si="327"/>
        <v>1.2650375939849625</v>
      </c>
      <c r="AC1922">
        <f t="shared" si="328"/>
        <v>126.50375939849626</v>
      </c>
      <c r="AD1922">
        <f t="shared" si="329"/>
        <v>51.673970046242204</v>
      </c>
    </row>
    <row r="1923" spans="1:30" x14ac:dyDescent="0.45">
      <c r="A1923" t="s">
        <v>9131</v>
      </c>
      <c r="B1923">
        <v>82.2</v>
      </c>
      <c r="C1923">
        <f t="shared" ref="C1923:C1986" si="337">B1923-B1922</f>
        <v>1.4399999999999977</v>
      </c>
      <c r="D1923" s="13" t="str">
        <f t="shared" si="330"/>
        <v/>
      </c>
      <c r="E1923" s="11" t="str">
        <f t="shared" si="331"/>
        <v>플</v>
      </c>
      <c r="F1923" s="11" t="str">
        <f t="shared" si="332"/>
        <v>저</v>
      </c>
      <c r="I1923" t="str">
        <f t="shared" si="333"/>
        <v/>
      </c>
      <c r="J1923">
        <f t="shared" si="334"/>
        <v>82.2</v>
      </c>
      <c r="K1923" t="str">
        <f t="shared" si="335"/>
        <v/>
      </c>
      <c r="L1923" t="str">
        <f t="shared" si="336"/>
        <v/>
      </c>
      <c r="AB1923">
        <f t="shared" ref="AB1923:AB1986" si="338">B1923/B1922</f>
        <v>1.0178306092124814</v>
      </c>
      <c r="AC1923">
        <f t="shared" si="328"/>
        <v>101.78306092124814</v>
      </c>
      <c r="AD1923">
        <f t="shared" si="329"/>
        <v>45.506282370709656</v>
      </c>
    </row>
    <row r="1924" spans="1:30" x14ac:dyDescent="0.45">
      <c r="A1924" t="s">
        <v>9136</v>
      </c>
      <c r="B1924">
        <v>83.07</v>
      </c>
      <c r="C1924">
        <f t="shared" si="337"/>
        <v>0.86999999999999034</v>
      </c>
      <c r="D1924" s="13" t="str">
        <f t="shared" si="330"/>
        <v/>
      </c>
      <c r="E1924" s="11" t="str">
        <f t="shared" si="331"/>
        <v>플</v>
      </c>
      <c r="F1924" s="11" t="str">
        <f t="shared" si="332"/>
        <v>저</v>
      </c>
      <c r="I1924" t="str">
        <f t="shared" si="333"/>
        <v/>
      </c>
      <c r="J1924">
        <f t="shared" si="334"/>
        <v>83.07</v>
      </c>
      <c r="K1924" t="str">
        <f t="shared" si="335"/>
        <v/>
      </c>
      <c r="L1924" t="str">
        <f t="shared" si="336"/>
        <v/>
      </c>
      <c r="AB1924">
        <f t="shared" si="338"/>
        <v>1.0105839416058393</v>
      </c>
      <c r="AC1924">
        <f t="shared" ref="AC1924:AC1987" si="339">AB1924*100</f>
        <v>101.05839416058393</v>
      </c>
      <c r="AD1924">
        <f t="shared" ref="AD1924:AD1987" si="340">DEGREES(ATAN(AC1924/100))</f>
        <v>45.301608687276087</v>
      </c>
    </row>
    <row r="1925" spans="1:30" x14ac:dyDescent="0.45">
      <c r="A1925" t="s">
        <v>9142</v>
      </c>
      <c r="B1925">
        <v>82.02</v>
      </c>
      <c r="C1925">
        <f t="shared" si="337"/>
        <v>-1.0499999999999972</v>
      </c>
      <c r="D1925" s="13" t="str">
        <f t="shared" si="330"/>
        <v/>
      </c>
      <c r="E1925" s="11" t="str">
        <f t="shared" si="331"/>
        <v>플</v>
      </c>
      <c r="F1925" s="11" t="str">
        <f t="shared" si="332"/>
        <v>저</v>
      </c>
      <c r="I1925" t="str">
        <f t="shared" si="333"/>
        <v/>
      </c>
      <c r="J1925">
        <f t="shared" si="334"/>
        <v>82.02</v>
      </c>
      <c r="K1925" t="str">
        <f t="shared" si="335"/>
        <v/>
      </c>
      <c r="L1925" t="str">
        <f t="shared" si="336"/>
        <v/>
      </c>
      <c r="AB1925">
        <f t="shared" si="338"/>
        <v>0.98736005778259306</v>
      </c>
      <c r="AC1925">
        <f t="shared" si="339"/>
        <v>98.736005778259312</v>
      </c>
      <c r="AD1925">
        <f t="shared" si="340"/>
        <v>44.635594177062202</v>
      </c>
    </row>
    <row r="1926" spans="1:30" x14ac:dyDescent="0.45">
      <c r="A1926" t="s">
        <v>9143</v>
      </c>
      <c r="B1926">
        <v>52.92</v>
      </c>
      <c r="C1926">
        <f t="shared" si="337"/>
        <v>-29.099999999999994</v>
      </c>
      <c r="D1926" s="13" t="str">
        <f t="shared" si="330"/>
        <v>변곡점</v>
      </c>
      <c r="E1926" s="11" t="str">
        <f t="shared" si="331"/>
        <v>마</v>
      </c>
      <c r="F1926" s="11" t="str">
        <f t="shared" si="332"/>
        <v>고</v>
      </c>
      <c r="I1926" t="str">
        <f t="shared" si="333"/>
        <v/>
      </c>
      <c r="J1926" t="str">
        <f t="shared" si="334"/>
        <v/>
      </c>
      <c r="K1926">
        <f t="shared" si="335"/>
        <v>52.92</v>
      </c>
      <c r="L1926" t="str">
        <f t="shared" si="336"/>
        <v/>
      </c>
      <c r="AB1926">
        <f t="shared" si="338"/>
        <v>0.64520848573518663</v>
      </c>
      <c r="AC1926">
        <f t="shared" si="339"/>
        <v>64.520848573518663</v>
      </c>
      <c r="AD1926">
        <f t="shared" si="340"/>
        <v>32.830451109755394</v>
      </c>
    </row>
    <row r="1927" spans="1:30" x14ac:dyDescent="0.45">
      <c r="A1927" t="s">
        <v>9154</v>
      </c>
      <c r="B1927">
        <v>52.8</v>
      </c>
      <c r="C1927">
        <f t="shared" si="337"/>
        <v>-0.12000000000000455</v>
      </c>
      <c r="D1927" s="13" t="str">
        <f t="shared" ref="D1927:D1990" si="341">IF(AND(ABS(C1927)&gt;15,ABS(C1926)&lt;15),"변곡점","")</f>
        <v/>
      </c>
      <c r="E1927" s="11" t="str">
        <f t="shared" si="331"/>
        <v>마</v>
      </c>
      <c r="F1927" s="11" t="str">
        <f t="shared" si="332"/>
        <v>저</v>
      </c>
      <c r="I1927" t="str">
        <f t="shared" si="333"/>
        <v/>
      </c>
      <c r="J1927" t="str">
        <f t="shared" si="334"/>
        <v/>
      </c>
      <c r="K1927" t="str">
        <f t="shared" si="335"/>
        <v/>
      </c>
      <c r="L1927">
        <f t="shared" si="336"/>
        <v>52.8</v>
      </c>
      <c r="AB1927">
        <f t="shared" si="338"/>
        <v>0.99773242630385484</v>
      </c>
      <c r="AC1927">
        <f t="shared" si="339"/>
        <v>99.773242630385482</v>
      </c>
      <c r="AD1927">
        <f t="shared" si="340"/>
        <v>44.934965090911902</v>
      </c>
    </row>
    <row r="1928" spans="1:30" x14ac:dyDescent="0.45">
      <c r="A1928" t="s">
        <v>9153</v>
      </c>
      <c r="B1928">
        <v>52.56</v>
      </c>
      <c r="C1928">
        <f t="shared" si="337"/>
        <v>-0.23999999999999488</v>
      </c>
      <c r="D1928" s="13" t="str">
        <f t="shared" si="341"/>
        <v/>
      </c>
      <c r="E1928" s="11" t="str">
        <f t="shared" si="331"/>
        <v>마</v>
      </c>
      <c r="F1928" s="11" t="str">
        <f t="shared" si="332"/>
        <v>저</v>
      </c>
      <c r="I1928" t="str">
        <f t="shared" si="333"/>
        <v/>
      </c>
      <c r="J1928" t="str">
        <f t="shared" si="334"/>
        <v/>
      </c>
      <c r="K1928" t="str">
        <f t="shared" si="335"/>
        <v/>
      </c>
      <c r="L1928">
        <f t="shared" si="336"/>
        <v>52.56</v>
      </c>
      <c r="AB1928">
        <f t="shared" si="338"/>
        <v>0.99545454545454559</v>
      </c>
      <c r="AC1928">
        <f t="shared" si="339"/>
        <v>99.545454545454561</v>
      </c>
      <c r="AD1928">
        <f t="shared" si="340"/>
        <v>44.869485921608913</v>
      </c>
    </row>
    <row r="1929" spans="1:30" x14ac:dyDescent="0.45">
      <c r="A1929" t="s">
        <v>9165</v>
      </c>
      <c r="B1929">
        <v>52.44</v>
      </c>
      <c r="C1929">
        <f t="shared" si="337"/>
        <v>-0.12000000000000455</v>
      </c>
      <c r="D1929" s="13" t="str">
        <f t="shared" si="341"/>
        <v/>
      </c>
      <c r="E1929" s="11" t="str">
        <f t="shared" si="331"/>
        <v>마</v>
      </c>
      <c r="F1929" s="11" t="str">
        <f t="shared" si="332"/>
        <v>저</v>
      </c>
      <c r="I1929" t="str">
        <f t="shared" si="333"/>
        <v/>
      </c>
      <c r="J1929" t="str">
        <f t="shared" si="334"/>
        <v/>
      </c>
      <c r="K1929" t="str">
        <f t="shared" si="335"/>
        <v/>
      </c>
      <c r="L1929">
        <f t="shared" si="336"/>
        <v>52.44</v>
      </c>
      <c r="AB1929">
        <f t="shared" si="338"/>
        <v>0.99771689497716887</v>
      </c>
      <c r="AC1929">
        <f t="shared" si="339"/>
        <v>99.771689497716892</v>
      </c>
      <c r="AD1929">
        <f t="shared" si="340"/>
        <v>44.93451913763657</v>
      </c>
    </row>
    <row r="1930" spans="1:30" x14ac:dyDescent="0.45">
      <c r="A1930" t="s">
        <v>9160</v>
      </c>
      <c r="B1930">
        <v>52.47</v>
      </c>
      <c r="C1930">
        <f t="shared" si="337"/>
        <v>3.0000000000001137E-2</v>
      </c>
      <c r="D1930" s="13" t="str">
        <f t="shared" si="341"/>
        <v/>
      </c>
      <c r="E1930" s="11" t="str">
        <f t="shared" si="331"/>
        <v>마</v>
      </c>
      <c r="F1930" s="11" t="str">
        <f t="shared" si="332"/>
        <v>저</v>
      </c>
      <c r="I1930" t="str">
        <f t="shared" si="333"/>
        <v/>
      </c>
      <c r="J1930" t="str">
        <f t="shared" si="334"/>
        <v/>
      </c>
      <c r="K1930" t="str">
        <f t="shared" si="335"/>
        <v/>
      </c>
      <c r="L1930">
        <f t="shared" si="336"/>
        <v>52.47</v>
      </c>
      <c r="AB1930">
        <f t="shared" si="338"/>
        <v>1.0005720823798627</v>
      </c>
      <c r="AC1930">
        <f t="shared" si="339"/>
        <v>100.05720823798627</v>
      </c>
      <c r="AD1930">
        <f t="shared" si="340"/>
        <v>45.016384265928323</v>
      </c>
    </row>
    <row r="1931" spans="1:30" x14ac:dyDescent="0.45">
      <c r="A1931" t="s">
        <v>9167</v>
      </c>
      <c r="B1931">
        <v>52.32</v>
      </c>
      <c r="C1931">
        <f t="shared" si="337"/>
        <v>-0.14999999999999858</v>
      </c>
      <c r="D1931" s="13" t="str">
        <f t="shared" si="341"/>
        <v/>
      </c>
      <c r="E1931" s="11" t="str">
        <f t="shared" si="331"/>
        <v>마</v>
      </c>
      <c r="F1931" s="11" t="str">
        <f t="shared" si="332"/>
        <v>저</v>
      </c>
      <c r="I1931" t="str">
        <f t="shared" si="333"/>
        <v/>
      </c>
      <c r="J1931" t="str">
        <f t="shared" si="334"/>
        <v/>
      </c>
      <c r="K1931" t="str">
        <f t="shared" si="335"/>
        <v/>
      </c>
      <c r="L1931">
        <f t="shared" si="336"/>
        <v>52.32</v>
      </c>
      <c r="AB1931">
        <f t="shared" si="338"/>
        <v>0.99714122355631796</v>
      </c>
      <c r="AC1931">
        <f t="shared" si="339"/>
        <v>99.714122355631801</v>
      </c>
      <c r="AD1931">
        <f t="shared" si="340"/>
        <v>44.917984912138522</v>
      </c>
    </row>
    <row r="1932" spans="1:30" x14ac:dyDescent="0.45">
      <c r="A1932" t="s">
        <v>9174</v>
      </c>
      <c r="B1932">
        <v>51.99</v>
      </c>
      <c r="C1932">
        <f t="shared" si="337"/>
        <v>-0.32999999999999829</v>
      </c>
      <c r="D1932" s="13" t="str">
        <f t="shared" si="341"/>
        <v/>
      </c>
      <c r="E1932" s="11" t="str">
        <f t="shared" si="331"/>
        <v>마</v>
      </c>
      <c r="F1932" s="11" t="str">
        <f t="shared" si="332"/>
        <v>저</v>
      </c>
      <c r="I1932" t="str">
        <f t="shared" si="333"/>
        <v/>
      </c>
      <c r="J1932" t="str">
        <f t="shared" si="334"/>
        <v/>
      </c>
      <c r="K1932" t="str">
        <f t="shared" si="335"/>
        <v/>
      </c>
      <c r="L1932">
        <f t="shared" si="336"/>
        <v>51.99</v>
      </c>
      <c r="AB1932">
        <f t="shared" si="338"/>
        <v>0.9936926605504588</v>
      </c>
      <c r="AC1932">
        <f t="shared" si="339"/>
        <v>99.369266055045884</v>
      </c>
      <c r="AD1932">
        <f t="shared" si="340"/>
        <v>44.818736993962702</v>
      </c>
    </row>
    <row r="1933" spans="1:30" x14ac:dyDescent="0.45">
      <c r="A1933" t="s">
        <v>9175</v>
      </c>
      <c r="B1933">
        <v>52.17</v>
      </c>
      <c r="C1933">
        <f t="shared" si="337"/>
        <v>0.17999999999999972</v>
      </c>
      <c r="D1933" s="13" t="str">
        <f t="shared" si="341"/>
        <v/>
      </c>
      <c r="E1933" s="11" t="str">
        <f t="shared" si="331"/>
        <v>마</v>
      </c>
      <c r="F1933" s="11" t="str">
        <f t="shared" si="332"/>
        <v>저</v>
      </c>
      <c r="I1933" t="str">
        <f t="shared" si="333"/>
        <v/>
      </c>
      <c r="J1933" t="str">
        <f t="shared" si="334"/>
        <v/>
      </c>
      <c r="K1933" t="str">
        <f t="shared" si="335"/>
        <v/>
      </c>
      <c r="L1933">
        <f t="shared" si="336"/>
        <v>52.17</v>
      </c>
      <c r="AB1933">
        <f t="shared" si="338"/>
        <v>1.0034622042700518</v>
      </c>
      <c r="AC1933">
        <f t="shared" si="339"/>
        <v>100.34622042700518</v>
      </c>
      <c r="AD1933">
        <f t="shared" si="340"/>
        <v>45.099013345295717</v>
      </c>
    </row>
    <row r="1934" spans="1:30" x14ac:dyDescent="0.45">
      <c r="A1934" t="s">
        <v>9180</v>
      </c>
      <c r="B1934">
        <v>52.08</v>
      </c>
      <c r="C1934">
        <f t="shared" si="337"/>
        <v>-9.0000000000003411E-2</v>
      </c>
      <c r="D1934" s="13" t="str">
        <f t="shared" si="341"/>
        <v/>
      </c>
      <c r="E1934" s="11" t="str">
        <f t="shared" si="331"/>
        <v>마</v>
      </c>
      <c r="F1934" s="11" t="str">
        <f t="shared" si="332"/>
        <v>저</v>
      </c>
      <c r="I1934" t="str">
        <f t="shared" si="333"/>
        <v/>
      </c>
      <c r="J1934" t="str">
        <f t="shared" si="334"/>
        <v/>
      </c>
      <c r="K1934" t="str">
        <f t="shared" si="335"/>
        <v/>
      </c>
      <c r="L1934">
        <f t="shared" si="336"/>
        <v>52.08</v>
      </c>
      <c r="AB1934">
        <f t="shared" si="338"/>
        <v>0.99827487061529607</v>
      </c>
      <c r="AC1934">
        <f t="shared" si="339"/>
        <v>99.827487061529609</v>
      </c>
      <c r="AD1934">
        <f t="shared" si="340"/>
        <v>44.95053602997509</v>
      </c>
    </row>
    <row r="1935" spans="1:30" x14ac:dyDescent="0.45">
      <c r="A1935" t="s">
        <v>9176</v>
      </c>
      <c r="B1935">
        <v>51.9</v>
      </c>
      <c r="C1935">
        <f t="shared" si="337"/>
        <v>-0.17999999999999972</v>
      </c>
      <c r="D1935" s="13" t="str">
        <f t="shared" si="341"/>
        <v/>
      </c>
      <c r="E1935" s="11" t="str">
        <f t="shared" si="331"/>
        <v>마</v>
      </c>
      <c r="F1935" s="11" t="str">
        <f t="shared" si="332"/>
        <v>저</v>
      </c>
      <c r="I1935" t="str">
        <f t="shared" si="333"/>
        <v/>
      </c>
      <c r="J1935" t="str">
        <f t="shared" si="334"/>
        <v/>
      </c>
      <c r="K1935" t="str">
        <f t="shared" si="335"/>
        <v/>
      </c>
      <c r="L1935">
        <f t="shared" si="336"/>
        <v>51.9</v>
      </c>
      <c r="AB1935">
        <f t="shared" si="338"/>
        <v>0.99654377880184331</v>
      </c>
      <c r="AC1935">
        <f t="shared" si="339"/>
        <v>99.654377880184327</v>
      </c>
      <c r="AD1935">
        <f t="shared" si="340"/>
        <v>44.900815252832977</v>
      </c>
    </row>
    <row r="1936" spans="1:30" x14ac:dyDescent="0.45">
      <c r="A1936" t="s">
        <v>9190</v>
      </c>
      <c r="B1936">
        <v>51.81</v>
      </c>
      <c r="C1936">
        <f t="shared" si="337"/>
        <v>-8.9999999999996305E-2</v>
      </c>
      <c r="D1936" s="13" t="str">
        <f t="shared" si="341"/>
        <v/>
      </c>
      <c r="E1936" s="11" t="str">
        <f t="shared" si="331"/>
        <v>마</v>
      </c>
      <c r="F1936" s="11" t="str">
        <f t="shared" si="332"/>
        <v>저</v>
      </c>
      <c r="I1936" t="str">
        <f t="shared" si="333"/>
        <v/>
      </c>
      <c r="J1936" t="str">
        <f t="shared" si="334"/>
        <v/>
      </c>
      <c r="K1936" t="str">
        <f t="shared" si="335"/>
        <v/>
      </c>
      <c r="L1936">
        <f t="shared" si="336"/>
        <v>51.81</v>
      </c>
      <c r="AB1936">
        <f t="shared" si="338"/>
        <v>0.99826589595375725</v>
      </c>
      <c r="AC1936">
        <f t="shared" si="339"/>
        <v>99.826589595375722</v>
      </c>
      <c r="AD1936">
        <f t="shared" si="340"/>
        <v>44.950278479782845</v>
      </c>
    </row>
    <row r="1937" spans="1:30" x14ac:dyDescent="0.45">
      <c r="A1937" t="s">
        <v>9191</v>
      </c>
      <c r="B1937">
        <v>51.54</v>
      </c>
      <c r="C1937">
        <f t="shared" si="337"/>
        <v>-0.27000000000000313</v>
      </c>
      <c r="D1937" s="13" t="str">
        <f t="shared" si="341"/>
        <v/>
      </c>
      <c r="E1937" s="11" t="str">
        <f t="shared" si="331"/>
        <v>마</v>
      </c>
      <c r="F1937" s="11" t="str">
        <f t="shared" si="332"/>
        <v>저</v>
      </c>
      <c r="I1937" t="str">
        <f t="shared" si="333"/>
        <v/>
      </c>
      <c r="J1937" t="str">
        <f t="shared" si="334"/>
        <v/>
      </c>
      <c r="K1937" t="str">
        <f t="shared" si="335"/>
        <v/>
      </c>
      <c r="L1937">
        <f t="shared" si="336"/>
        <v>51.54</v>
      </c>
      <c r="AB1937">
        <f t="shared" si="338"/>
        <v>0.99478865083960621</v>
      </c>
      <c r="AC1937">
        <f t="shared" si="339"/>
        <v>99.478865083960628</v>
      </c>
      <c r="AD1937">
        <f t="shared" si="340"/>
        <v>44.850316156028768</v>
      </c>
    </row>
    <row r="1938" spans="1:30" x14ac:dyDescent="0.45">
      <c r="A1938" t="s">
        <v>9195</v>
      </c>
      <c r="B1938">
        <v>51.69</v>
      </c>
      <c r="C1938">
        <f t="shared" si="337"/>
        <v>0.14999999999999858</v>
      </c>
      <c r="D1938" s="13" t="str">
        <f t="shared" si="341"/>
        <v/>
      </c>
      <c r="E1938" s="11" t="str">
        <f t="shared" si="331"/>
        <v>마</v>
      </c>
      <c r="F1938" s="11" t="str">
        <f t="shared" si="332"/>
        <v>저</v>
      </c>
      <c r="I1938" t="str">
        <f t="shared" si="333"/>
        <v/>
      </c>
      <c r="J1938" t="str">
        <f t="shared" si="334"/>
        <v/>
      </c>
      <c r="K1938" t="str">
        <f t="shared" si="335"/>
        <v/>
      </c>
      <c r="L1938">
        <f t="shared" si="336"/>
        <v>51.69</v>
      </c>
      <c r="AB1938">
        <f t="shared" si="338"/>
        <v>1.0029103608847496</v>
      </c>
      <c r="AC1938">
        <f t="shared" si="339"/>
        <v>100.29103608847495</v>
      </c>
      <c r="AD1938">
        <f t="shared" si="340"/>
        <v>45.083254488794459</v>
      </c>
    </row>
    <row r="1939" spans="1:30" x14ac:dyDescent="0.45">
      <c r="A1939" t="s">
        <v>9202</v>
      </c>
      <c r="B1939">
        <v>51.54</v>
      </c>
      <c r="C1939">
        <f t="shared" si="337"/>
        <v>-0.14999999999999858</v>
      </c>
      <c r="D1939" s="13" t="str">
        <f t="shared" si="341"/>
        <v/>
      </c>
      <c r="E1939" s="11" t="str">
        <f t="shared" si="331"/>
        <v>마</v>
      </c>
      <c r="F1939" s="11" t="str">
        <f t="shared" si="332"/>
        <v>저</v>
      </c>
      <c r="I1939" t="str">
        <f t="shared" si="333"/>
        <v/>
      </c>
      <c r="J1939" t="str">
        <f t="shared" si="334"/>
        <v/>
      </c>
      <c r="K1939" t="str">
        <f t="shared" si="335"/>
        <v/>
      </c>
      <c r="L1939">
        <f t="shared" si="336"/>
        <v>51.54</v>
      </c>
      <c r="AB1939">
        <f t="shared" si="338"/>
        <v>0.99709808473592576</v>
      </c>
      <c r="AC1939">
        <f t="shared" si="339"/>
        <v>99.709808473592574</v>
      </c>
      <c r="AD1939">
        <f t="shared" si="340"/>
        <v>44.916745511205541</v>
      </c>
    </row>
    <row r="1940" spans="1:30" x14ac:dyDescent="0.45">
      <c r="A1940" t="s">
        <v>9211</v>
      </c>
      <c r="B1940">
        <v>51.48</v>
      </c>
      <c r="C1940">
        <f t="shared" si="337"/>
        <v>-6.0000000000002274E-2</v>
      </c>
      <c r="D1940" s="13" t="str">
        <f t="shared" si="341"/>
        <v/>
      </c>
      <c r="E1940" s="11" t="str">
        <f t="shared" si="331"/>
        <v>마</v>
      </c>
      <c r="F1940" s="11" t="str">
        <f t="shared" si="332"/>
        <v>저</v>
      </c>
      <c r="I1940" t="str">
        <f t="shared" si="333"/>
        <v/>
      </c>
      <c r="J1940" t="str">
        <f t="shared" si="334"/>
        <v/>
      </c>
      <c r="K1940" t="str">
        <f t="shared" si="335"/>
        <v/>
      </c>
      <c r="L1940">
        <f t="shared" si="336"/>
        <v>51.48</v>
      </c>
      <c r="AB1940">
        <f t="shared" si="338"/>
        <v>0.99883585564610011</v>
      </c>
      <c r="AC1940">
        <f t="shared" si="339"/>
        <v>99.883585564610016</v>
      </c>
      <c r="AD1940">
        <f t="shared" si="340"/>
        <v>44.966630301086319</v>
      </c>
    </row>
    <row r="1941" spans="1:30" x14ac:dyDescent="0.45">
      <c r="A1941" t="s">
        <v>9203</v>
      </c>
      <c r="B1941">
        <v>51.33</v>
      </c>
      <c r="C1941">
        <f t="shared" si="337"/>
        <v>-0.14999999999999858</v>
      </c>
      <c r="D1941" s="13" t="str">
        <f t="shared" si="341"/>
        <v/>
      </c>
      <c r="E1941" s="11" t="str">
        <f t="shared" si="331"/>
        <v>마</v>
      </c>
      <c r="F1941" s="11" t="str">
        <f t="shared" si="332"/>
        <v>저</v>
      </c>
      <c r="I1941" t="str">
        <f t="shared" si="333"/>
        <v/>
      </c>
      <c r="J1941" t="str">
        <f t="shared" si="334"/>
        <v/>
      </c>
      <c r="K1941" t="str">
        <f t="shared" si="335"/>
        <v/>
      </c>
      <c r="L1941">
        <f t="shared" si="336"/>
        <v>51.33</v>
      </c>
      <c r="AB1941">
        <f t="shared" si="338"/>
        <v>0.99708624708624716</v>
      </c>
      <c r="AC1941">
        <f t="shared" si="339"/>
        <v>99.708624708624711</v>
      </c>
      <c r="AD1941">
        <f t="shared" si="340"/>
        <v>44.916405399973442</v>
      </c>
    </row>
    <row r="1942" spans="1:30" x14ac:dyDescent="0.45">
      <c r="A1942" t="s">
        <v>9209</v>
      </c>
      <c r="B1942">
        <v>51.33</v>
      </c>
      <c r="C1942">
        <f t="shared" si="337"/>
        <v>0</v>
      </c>
      <c r="D1942" s="13" t="str">
        <f t="shared" si="341"/>
        <v/>
      </c>
      <c r="E1942" s="11" t="str">
        <f t="shared" si="331"/>
        <v>마</v>
      </c>
      <c r="F1942" s="11" t="str">
        <f t="shared" si="332"/>
        <v>저</v>
      </c>
      <c r="I1942" t="str">
        <f t="shared" si="333"/>
        <v/>
      </c>
      <c r="J1942" t="str">
        <f t="shared" si="334"/>
        <v/>
      </c>
      <c r="K1942" t="str">
        <f t="shared" si="335"/>
        <v/>
      </c>
      <c r="L1942">
        <f t="shared" si="336"/>
        <v>51.33</v>
      </c>
      <c r="AB1942">
        <f t="shared" si="338"/>
        <v>1</v>
      </c>
      <c r="AC1942">
        <f t="shared" si="339"/>
        <v>100</v>
      </c>
      <c r="AD1942">
        <f t="shared" si="340"/>
        <v>45</v>
      </c>
    </row>
    <row r="1943" spans="1:30" x14ac:dyDescent="0.45">
      <c r="A1943" t="s">
        <v>9217</v>
      </c>
      <c r="B1943">
        <v>51.24</v>
      </c>
      <c r="C1943">
        <f t="shared" si="337"/>
        <v>-8.9999999999996305E-2</v>
      </c>
      <c r="D1943" s="13" t="str">
        <f t="shared" si="341"/>
        <v/>
      </c>
      <c r="E1943" s="11" t="str">
        <f t="shared" si="331"/>
        <v>마</v>
      </c>
      <c r="F1943" s="11" t="str">
        <f t="shared" si="332"/>
        <v>저</v>
      </c>
      <c r="I1943" t="str">
        <f t="shared" si="333"/>
        <v/>
      </c>
      <c r="J1943" t="str">
        <f t="shared" si="334"/>
        <v/>
      </c>
      <c r="K1943" t="str">
        <f t="shared" si="335"/>
        <v/>
      </c>
      <c r="L1943">
        <f t="shared" si="336"/>
        <v>51.24</v>
      </c>
      <c r="AB1943">
        <f t="shared" si="338"/>
        <v>0.9982466393921684</v>
      </c>
      <c r="AC1943">
        <f t="shared" si="339"/>
        <v>99.824663939216833</v>
      </c>
      <c r="AD1943">
        <f t="shared" si="340"/>
        <v>44.949725857143541</v>
      </c>
    </row>
    <row r="1944" spans="1:30" x14ac:dyDescent="0.45">
      <c r="A1944" t="s">
        <v>9214</v>
      </c>
      <c r="B1944">
        <v>51.12</v>
      </c>
      <c r="C1944">
        <f t="shared" si="337"/>
        <v>-0.12000000000000455</v>
      </c>
      <c r="D1944" s="13" t="str">
        <f t="shared" si="341"/>
        <v/>
      </c>
      <c r="E1944" s="11" t="str">
        <f t="shared" si="331"/>
        <v>마</v>
      </c>
      <c r="F1944" s="11" t="str">
        <f t="shared" si="332"/>
        <v>저</v>
      </c>
      <c r="I1944" t="str">
        <f t="shared" si="333"/>
        <v/>
      </c>
      <c r="J1944" t="str">
        <f t="shared" si="334"/>
        <v/>
      </c>
      <c r="K1944" t="str">
        <f t="shared" si="335"/>
        <v/>
      </c>
      <c r="L1944">
        <f t="shared" si="336"/>
        <v>51.12</v>
      </c>
      <c r="AB1944">
        <f t="shared" si="338"/>
        <v>0.99765807962529263</v>
      </c>
      <c r="AC1944">
        <f t="shared" si="339"/>
        <v>99.765807962529266</v>
      </c>
      <c r="AD1944">
        <f t="shared" si="340"/>
        <v>44.932830300979276</v>
      </c>
    </row>
    <row r="1945" spans="1:30" x14ac:dyDescent="0.45">
      <c r="A1945" t="s">
        <v>9222</v>
      </c>
      <c r="B1945">
        <v>51</v>
      </c>
      <c r="C1945">
        <f t="shared" si="337"/>
        <v>-0.11999999999999744</v>
      </c>
      <c r="D1945" s="13" t="str">
        <f t="shared" si="341"/>
        <v/>
      </c>
      <c r="E1945" s="11" t="str">
        <f t="shared" si="331"/>
        <v>마</v>
      </c>
      <c r="F1945" s="11" t="str">
        <f t="shared" si="332"/>
        <v>저</v>
      </c>
      <c r="I1945" t="str">
        <f t="shared" si="333"/>
        <v/>
      </c>
      <c r="J1945" t="str">
        <f t="shared" si="334"/>
        <v/>
      </c>
      <c r="K1945" t="str">
        <f t="shared" si="335"/>
        <v/>
      </c>
      <c r="L1945">
        <f t="shared" si="336"/>
        <v>51</v>
      </c>
      <c r="AB1945">
        <f t="shared" si="338"/>
        <v>0.99765258215962449</v>
      </c>
      <c r="AC1945">
        <f t="shared" si="339"/>
        <v>99.765258215962447</v>
      </c>
      <c r="AD1945">
        <f t="shared" si="340"/>
        <v>44.932672440492183</v>
      </c>
    </row>
    <row r="1946" spans="1:30" x14ac:dyDescent="0.45">
      <c r="A1946" t="s">
        <v>9224</v>
      </c>
      <c r="B1946">
        <v>51.12</v>
      </c>
      <c r="C1946">
        <f t="shared" si="337"/>
        <v>0.11999999999999744</v>
      </c>
      <c r="D1946" s="13" t="str">
        <f t="shared" si="341"/>
        <v/>
      </c>
      <c r="E1946" s="11" t="str">
        <f t="shared" si="331"/>
        <v>마</v>
      </c>
      <c r="F1946" s="11" t="str">
        <f t="shared" si="332"/>
        <v>저</v>
      </c>
      <c r="I1946" t="str">
        <f t="shared" si="333"/>
        <v/>
      </c>
      <c r="J1946" t="str">
        <f t="shared" si="334"/>
        <v/>
      </c>
      <c r="K1946" t="str">
        <f t="shared" si="335"/>
        <v/>
      </c>
      <c r="L1946">
        <f t="shared" si="336"/>
        <v>51.12</v>
      </c>
      <c r="AB1946">
        <f t="shared" si="338"/>
        <v>1.0023529411764704</v>
      </c>
      <c r="AC1946">
        <f t="shared" si="339"/>
        <v>100.23529411764704</v>
      </c>
      <c r="AD1946">
        <f t="shared" si="340"/>
        <v>45.067327559507817</v>
      </c>
    </row>
    <row r="1947" spans="1:30" x14ac:dyDescent="0.45">
      <c r="A1947" t="s">
        <v>9239</v>
      </c>
      <c r="B1947">
        <v>50.94</v>
      </c>
      <c r="C1947">
        <f t="shared" si="337"/>
        <v>-0.17999999999999972</v>
      </c>
      <c r="D1947" s="13" t="str">
        <f t="shared" si="341"/>
        <v/>
      </c>
      <c r="E1947" s="11" t="str">
        <f t="shared" ref="E1947:E2010" si="342">IF(D1947="변곡점",IF(E1946="마","플","마"),E1946)</f>
        <v>마</v>
      </c>
      <c r="F1947" s="11" t="str">
        <f t="shared" ref="F1947:F2010" si="343">IF(ABS(C1947)&gt;15,"고","저")</f>
        <v>저</v>
      </c>
      <c r="I1947" t="str">
        <f t="shared" si="333"/>
        <v/>
      </c>
      <c r="J1947" t="str">
        <f t="shared" si="334"/>
        <v/>
      </c>
      <c r="K1947" t="str">
        <f t="shared" si="335"/>
        <v/>
      </c>
      <c r="L1947">
        <f t="shared" si="336"/>
        <v>50.94</v>
      </c>
      <c r="AB1947">
        <f t="shared" si="338"/>
        <v>0.99647887323943662</v>
      </c>
      <c r="AC1947">
        <f t="shared" si="339"/>
        <v>99.647887323943664</v>
      </c>
      <c r="AD1947">
        <f t="shared" si="340"/>
        <v>44.89894934725482</v>
      </c>
    </row>
    <row r="1948" spans="1:30" x14ac:dyDescent="0.45">
      <c r="A1948" t="s">
        <v>9237</v>
      </c>
      <c r="B1948">
        <v>50.85</v>
      </c>
      <c r="C1948">
        <f t="shared" si="337"/>
        <v>-8.9999999999996305E-2</v>
      </c>
      <c r="D1948" s="13" t="str">
        <f t="shared" si="341"/>
        <v/>
      </c>
      <c r="E1948" s="11" t="str">
        <f t="shared" si="342"/>
        <v>마</v>
      </c>
      <c r="F1948" s="11" t="str">
        <f t="shared" si="343"/>
        <v>저</v>
      </c>
      <c r="I1948" t="str">
        <f t="shared" si="333"/>
        <v/>
      </c>
      <c r="J1948" t="str">
        <f t="shared" si="334"/>
        <v/>
      </c>
      <c r="K1948" t="str">
        <f t="shared" si="335"/>
        <v/>
      </c>
      <c r="L1948">
        <f t="shared" si="336"/>
        <v>50.85</v>
      </c>
      <c r="AB1948">
        <f t="shared" si="338"/>
        <v>0.99823321554770328</v>
      </c>
      <c r="AC1948">
        <f t="shared" si="339"/>
        <v>99.823321554770331</v>
      </c>
      <c r="AD1948">
        <f t="shared" si="340"/>
        <v>44.949340614869563</v>
      </c>
    </row>
    <row r="1949" spans="1:30" x14ac:dyDescent="0.45">
      <c r="A1949" t="s">
        <v>9234</v>
      </c>
      <c r="B1949">
        <v>50.67</v>
      </c>
      <c r="C1949">
        <f t="shared" si="337"/>
        <v>-0.17999999999999972</v>
      </c>
      <c r="D1949" s="13" t="str">
        <f t="shared" si="341"/>
        <v/>
      </c>
      <c r="E1949" s="11" t="str">
        <f t="shared" si="342"/>
        <v>마</v>
      </c>
      <c r="F1949" s="11" t="str">
        <f t="shared" si="343"/>
        <v>저</v>
      </c>
      <c r="I1949" t="str">
        <f t="shared" si="333"/>
        <v/>
      </c>
      <c r="J1949" t="str">
        <f t="shared" si="334"/>
        <v/>
      </c>
      <c r="K1949" t="str">
        <f t="shared" si="335"/>
        <v/>
      </c>
      <c r="L1949">
        <f t="shared" si="336"/>
        <v>50.67</v>
      </c>
      <c r="AB1949">
        <f t="shared" si="338"/>
        <v>0.99646017699115041</v>
      </c>
      <c r="AC1949">
        <f t="shared" si="339"/>
        <v>99.646017699115035</v>
      </c>
      <c r="AD1949">
        <f t="shared" si="340"/>
        <v>44.898411844906285</v>
      </c>
    </row>
    <row r="1950" spans="1:30" x14ac:dyDescent="0.45">
      <c r="A1950" t="s">
        <v>9244</v>
      </c>
      <c r="B1950">
        <v>50.7</v>
      </c>
      <c r="C1950">
        <f t="shared" si="337"/>
        <v>3.0000000000001137E-2</v>
      </c>
      <c r="D1950" s="13" t="str">
        <f t="shared" si="341"/>
        <v/>
      </c>
      <c r="E1950" s="11" t="str">
        <f t="shared" si="342"/>
        <v>마</v>
      </c>
      <c r="F1950" s="11" t="str">
        <f t="shared" si="343"/>
        <v>저</v>
      </c>
      <c r="I1950" t="str">
        <f t="shared" si="333"/>
        <v/>
      </c>
      <c r="J1950" t="str">
        <f t="shared" si="334"/>
        <v/>
      </c>
      <c r="K1950" t="str">
        <f t="shared" si="335"/>
        <v/>
      </c>
      <c r="L1950">
        <f t="shared" si="336"/>
        <v>50.7</v>
      </c>
      <c r="AB1950">
        <f t="shared" si="338"/>
        <v>1.0005920663114269</v>
      </c>
      <c r="AC1950">
        <f t="shared" si="339"/>
        <v>100.0592066311427</v>
      </c>
      <c r="AD1950">
        <f t="shared" si="340"/>
        <v>45.016956430257579</v>
      </c>
    </row>
    <row r="1951" spans="1:30" x14ac:dyDescent="0.45">
      <c r="A1951" t="s">
        <v>9242</v>
      </c>
      <c r="B1951">
        <v>50.64</v>
      </c>
      <c r="C1951">
        <f t="shared" si="337"/>
        <v>-6.0000000000002274E-2</v>
      </c>
      <c r="D1951" s="13" t="str">
        <f t="shared" si="341"/>
        <v/>
      </c>
      <c r="E1951" s="11" t="str">
        <f t="shared" si="342"/>
        <v>마</v>
      </c>
      <c r="F1951" s="11" t="str">
        <f t="shared" si="343"/>
        <v>저</v>
      </c>
      <c r="I1951" t="str">
        <f t="shared" si="333"/>
        <v/>
      </c>
      <c r="J1951" t="str">
        <f t="shared" si="334"/>
        <v/>
      </c>
      <c r="K1951" t="str">
        <f t="shared" si="335"/>
        <v/>
      </c>
      <c r="L1951">
        <f t="shared" si="336"/>
        <v>50.64</v>
      </c>
      <c r="AB1951">
        <f t="shared" si="338"/>
        <v>0.99881656804733721</v>
      </c>
      <c r="AC1951">
        <f t="shared" si="339"/>
        <v>99.881656804733723</v>
      </c>
      <c r="AD1951">
        <f t="shared" si="340"/>
        <v>44.966077103127169</v>
      </c>
    </row>
    <row r="1952" spans="1:30" x14ac:dyDescent="0.45">
      <c r="A1952" t="s">
        <v>9252</v>
      </c>
      <c r="B1952">
        <v>50.55</v>
      </c>
      <c r="C1952">
        <f t="shared" si="337"/>
        <v>-9.0000000000003411E-2</v>
      </c>
      <c r="D1952" s="13" t="str">
        <f t="shared" si="341"/>
        <v/>
      </c>
      <c r="E1952" s="11" t="str">
        <f t="shared" si="342"/>
        <v>마</v>
      </c>
      <c r="F1952" s="11" t="str">
        <f t="shared" si="343"/>
        <v>저</v>
      </c>
      <c r="I1952" t="str">
        <f t="shared" si="333"/>
        <v/>
      </c>
      <c r="J1952" t="str">
        <f t="shared" si="334"/>
        <v/>
      </c>
      <c r="K1952" t="str">
        <f t="shared" si="335"/>
        <v/>
      </c>
      <c r="L1952">
        <f t="shared" si="336"/>
        <v>50.55</v>
      </c>
      <c r="AB1952">
        <f t="shared" si="338"/>
        <v>0.99822274881516582</v>
      </c>
      <c r="AC1952">
        <f t="shared" si="339"/>
        <v>99.822274881516577</v>
      </c>
      <c r="AD1952">
        <f t="shared" si="340"/>
        <v>44.949040233259758</v>
      </c>
    </row>
    <row r="1953" spans="1:30" x14ac:dyDescent="0.45">
      <c r="A1953" t="s">
        <v>9257</v>
      </c>
      <c r="B1953">
        <v>50.49</v>
      </c>
      <c r="C1953">
        <f t="shared" si="337"/>
        <v>-5.9999999999995168E-2</v>
      </c>
      <c r="D1953" s="13" t="str">
        <f t="shared" si="341"/>
        <v/>
      </c>
      <c r="E1953" s="11" t="str">
        <f t="shared" si="342"/>
        <v>마</v>
      </c>
      <c r="F1953" s="11" t="str">
        <f t="shared" si="343"/>
        <v>저</v>
      </c>
      <c r="I1953" t="str">
        <f t="shared" si="333"/>
        <v/>
      </c>
      <c r="J1953" t="str">
        <f t="shared" si="334"/>
        <v/>
      </c>
      <c r="K1953" t="str">
        <f t="shared" si="335"/>
        <v/>
      </c>
      <c r="L1953">
        <f t="shared" si="336"/>
        <v>50.49</v>
      </c>
      <c r="AB1953">
        <f t="shared" si="338"/>
        <v>0.9988130563798221</v>
      </c>
      <c r="AC1953">
        <f t="shared" si="339"/>
        <v>99.881305637982209</v>
      </c>
      <c r="AD1953">
        <f t="shared" si="340"/>
        <v>44.96597638196058</v>
      </c>
    </row>
    <row r="1954" spans="1:30" x14ac:dyDescent="0.45">
      <c r="A1954" t="s">
        <v>9266</v>
      </c>
      <c r="B1954">
        <v>50.4</v>
      </c>
      <c r="C1954">
        <f t="shared" si="337"/>
        <v>-9.0000000000003411E-2</v>
      </c>
      <c r="D1954" s="13" t="str">
        <f t="shared" si="341"/>
        <v/>
      </c>
      <c r="E1954" s="11" t="str">
        <f t="shared" si="342"/>
        <v>마</v>
      </c>
      <c r="F1954" s="11" t="str">
        <f t="shared" si="343"/>
        <v>저</v>
      </c>
      <c r="I1954" t="str">
        <f t="shared" si="333"/>
        <v/>
      </c>
      <c r="J1954" t="str">
        <f t="shared" si="334"/>
        <v/>
      </c>
      <c r="K1954" t="str">
        <f t="shared" si="335"/>
        <v/>
      </c>
      <c r="L1954">
        <f t="shared" si="336"/>
        <v>50.4</v>
      </c>
      <c r="AB1954">
        <f t="shared" si="338"/>
        <v>0.99821746880570406</v>
      </c>
      <c r="AC1954">
        <f t="shared" si="339"/>
        <v>99.821746880570402</v>
      </c>
      <c r="AD1954">
        <f t="shared" si="340"/>
        <v>44.948888702662835</v>
      </c>
    </row>
    <row r="1955" spans="1:30" x14ac:dyDescent="0.45">
      <c r="A1955" t="s">
        <v>9263</v>
      </c>
      <c r="B1955">
        <v>50.31</v>
      </c>
      <c r="C1955">
        <f t="shared" si="337"/>
        <v>-8.9999999999996305E-2</v>
      </c>
      <c r="D1955" s="13" t="str">
        <f t="shared" si="341"/>
        <v/>
      </c>
      <c r="E1955" s="11" t="str">
        <f t="shared" si="342"/>
        <v>마</v>
      </c>
      <c r="F1955" s="11" t="str">
        <f t="shared" si="343"/>
        <v>저</v>
      </c>
      <c r="I1955" t="str">
        <f t="shared" si="333"/>
        <v/>
      </c>
      <c r="J1955" t="str">
        <f t="shared" si="334"/>
        <v/>
      </c>
      <c r="K1955" t="str">
        <f t="shared" si="335"/>
        <v/>
      </c>
      <c r="L1955">
        <f t="shared" si="336"/>
        <v>50.31</v>
      </c>
      <c r="AB1955">
        <f t="shared" si="338"/>
        <v>0.99821428571428583</v>
      </c>
      <c r="AC1955">
        <f t="shared" si="339"/>
        <v>99.821428571428584</v>
      </c>
      <c r="AD1955">
        <f t="shared" si="340"/>
        <v>44.948797350973564</v>
      </c>
    </row>
    <row r="1956" spans="1:30" x14ac:dyDescent="0.45">
      <c r="A1956" t="s">
        <v>9269</v>
      </c>
      <c r="B1956">
        <v>50.13</v>
      </c>
      <c r="C1956">
        <f t="shared" si="337"/>
        <v>-0.17999999999999972</v>
      </c>
      <c r="D1956" s="13" t="str">
        <f t="shared" si="341"/>
        <v/>
      </c>
      <c r="E1956" s="11" t="str">
        <f t="shared" si="342"/>
        <v>마</v>
      </c>
      <c r="F1956" s="11" t="str">
        <f t="shared" si="343"/>
        <v>저</v>
      </c>
      <c r="I1956" t="str">
        <f t="shared" si="333"/>
        <v/>
      </c>
      <c r="J1956" t="str">
        <f t="shared" si="334"/>
        <v/>
      </c>
      <c r="K1956" t="str">
        <f t="shared" si="335"/>
        <v/>
      </c>
      <c r="L1956">
        <f t="shared" si="336"/>
        <v>50.13</v>
      </c>
      <c r="AB1956">
        <f t="shared" si="338"/>
        <v>0.99642218246869407</v>
      </c>
      <c r="AC1956">
        <f t="shared" si="339"/>
        <v>99.642218246869405</v>
      </c>
      <c r="AD1956">
        <f t="shared" si="340"/>
        <v>44.897319501478989</v>
      </c>
    </row>
    <row r="1957" spans="1:30" x14ac:dyDescent="0.45">
      <c r="A1957" t="s">
        <v>9270</v>
      </c>
      <c r="B1957">
        <v>50.07</v>
      </c>
      <c r="C1957">
        <f t="shared" si="337"/>
        <v>-6.0000000000002274E-2</v>
      </c>
      <c r="D1957" s="13" t="str">
        <f t="shared" si="341"/>
        <v/>
      </c>
      <c r="E1957" s="11" t="str">
        <f t="shared" si="342"/>
        <v>마</v>
      </c>
      <c r="F1957" s="11" t="str">
        <f t="shared" si="343"/>
        <v>저</v>
      </c>
      <c r="I1957" t="str">
        <f t="shared" si="333"/>
        <v/>
      </c>
      <c r="J1957" t="str">
        <f t="shared" si="334"/>
        <v/>
      </c>
      <c r="K1957" t="str">
        <f t="shared" si="335"/>
        <v/>
      </c>
      <c r="L1957">
        <f t="shared" si="336"/>
        <v>50.07</v>
      </c>
      <c r="AB1957">
        <f t="shared" si="338"/>
        <v>0.99880311190903648</v>
      </c>
      <c r="AC1957">
        <f t="shared" si="339"/>
        <v>99.880311190903655</v>
      </c>
      <c r="AD1957">
        <f t="shared" si="340"/>
        <v>44.965691154092809</v>
      </c>
    </row>
    <row r="1958" spans="1:30" x14ac:dyDescent="0.45">
      <c r="A1958" t="s">
        <v>9267</v>
      </c>
      <c r="B1958">
        <v>50.07</v>
      </c>
      <c r="C1958">
        <f t="shared" si="337"/>
        <v>0</v>
      </c>
      <c r="D1958" s="13" t="str">
        <f t="shared" si="341"/>
        <v/>
      </c>
      <c r="E1958" s="11" t="str">
        <f t="shared" si="342"/>
        <v>마</v>
      </c>
      <c r="F1958" s="11" t="str">
        <f t="shared" si="343"/>
        <v>저</v>
      </c>
      <c r="I1958" t="str">
        <f t="shared" si="333"/>
        <v/>
      </c>
      <c r="J1958" t="str">
        <f t="shared" si="334"/>
        <v/>
      </c>
      <c r="K1958" t="str">
        <f t="shared" si="335"/>
        <v/>
      </c>
      <c r="L1958">
        <f t="shared" si="336"/>
        <v>50.07</v>
      </c>
      <c r="AB1958">
        <f t="shared" si="338"/>
        <v>1</v>
      </c>
      <c r="AC1958">
        <f t="shared" si="339"/>
        <v>100</v>
      </c>
      <c r="AD1958">
        <f t="shared" si="340"/>
        <v>45</v>
      </c>
    </row>
    <row r="1959" spans="1:30" x14ac:dyDescent="0.45">
      <c r="A1959" t="s">
        <v>9279</v>
      </c>
      <c r="B1959">
        <v>80.489999999999995</v>
      </c>
      <c r="C1959">
        <f t="shared" si="337"/>
        <v>30.419999999999995</v>
      </c>
      <c r="D1959" s="13" t="str">
        <f t="shared" si="341"/>
        <v>변곡점</v>
      </c>
      <c r="E1959" s="11" t="str">
        <f t="shared" si="342"/>
        <v>플</v>
      </c>
      <c r="F1959" s="11" t="str">
        <f t="shared" si="343"/>
        <v>고</v>
      </c>
      <c r="I1959">
        <f t="shared" si="333"/>
        <v>80.489999999999995</v>
      </c>
      <c r="J1959" t="str">
        <f t="shared" si="334"/>
        <v/>
      </c>
      <c r="K1959" t="str">
        <f t="shared" si="335"/>
        <v/>
      </c>
      <c r="L1959" t="str">
        <f t="shared" si="336"/>
        <v/>
      </c>
      <c r="AB1959">
        <f t="shared" si="338"/>
        <v>1.6075494307968843</v>
      </c>
      <c r="AC1959">
        <f t="shared" si="339"/>
        <v>160.75494307968842</v>
      </c>
      <c r="AD1959">
        <f t="shared" si="340"/>
        <v>58.11570870157334</v>
      </c>
    </row>
    <row r="1960" spans="1:30" x14ac:dyDescent="0.45">
      <c r="A1960" t="s">
        <v>9284</v>
      </c>
      <c r="B1960">
        <v>82.26</v>
      </c>
      <c r="C1960">
        <f t="shared" si="337"/>
        <v>1.7700000000000102</v>
      </c>
      <c r="D1960" s="13" t="str">
        <f t="shared" si="341"/>
        <v/>
      </c>
      <c r="E1960" s="11" t="str">
        <f t="shared" si="342"/>
        <v>플</v>
      </c>
      <c r="F1960" s="11" t="str">
        <f t="shared" si="343"/>
        <v>저</v>
      </c>
      <c r="I1960" t="str">
        <f t="shared" si="333"/>
        <v/>
      </c>
      <c r="J1960">
        <f t="shared" si="334"/>
        <v>82.26</v>
      </c>
      <c r="K1960" t="str">
        <f t="shared" si="335"/>
        <v/>
      </c>
      <c r="L1960" t="str">
        <f t="shared" si="336"/>
        <v/>
      </c>
      <c r="AB1960">
        <f t="shared" si="338"/>
        <v>1.0219903093551996</v>
      </c>
      <c r="AC1960">
        <f t="shared" si="339"/>
        <v>102.19903093551996</v>
      </c>
      <c r="AD1960">
        <f t="shared" si="340"/>
        <v>45.62310004108663</v>
      </c>
    </row>
    <row r="1961" spans="1:30" x14ac:dyDescent="0.45">
      <c r="A1961" t="s">
        <v>9293</v>
      </c>
      <c r="B1961">
        <v>82.77</v>
      </c>
      <c r="C1961">
        <f t="shared" si="337"/>
        <v>0.50999999999999091</v>
      </c>
      <c r="D1961" s="13" t="str">
        <f t="shared" si="341"/>
        <v/>
      </c>
      <c r="E1961" s="11" t="str">
        <f t="shared" si="342"/>
        <v>플</v>
      </c>
      <c r="F1961" s="11" t="str">
        <f t="shared" si="343"/>
        <v>저</v>
      </c>
      <c r="I1961" t="str">
        <f t="shared" si="333"/>
        <v/>
      </c>
      <c r="J1961">
        <f t="shared" si="334"/>
        <v>82.77</v>
      </c>
      <c r="K1961" t="str">
        <f t="shared" si="335"/>
        <v/>
      </c>
      <c r="L1961" t="str">
        <f t="shared" si="336"/>
        <v/>
      </c>
      <c r="AB1961">
        <f t="shared" si="338"/>
        <v>1.0061998541210795</v>
      </c>
      <c r="AC1961">
        <f t="shared" si="339"/>
        <v>100.61998541210795</v>
      </c>
      <c r="AD1961">
        <f t="shared" si="340"/>
        <v>45.17706328867547</v>
      </c>
    </row>
    <row r="1962" spans="1:30" x14ac:dyDescent="0.45">
      <c r="A1962" t="s">
        <v>9292</v>
      </c>
      <c r="B1962">
        <v>73.05</v>
      </c>
      <c r="C1962">
        <f t="shared" si="337"/>
        <v>-9.7199999999999989</v>
      </c>
      <c r="D1962" s="13" t="str">
        <f t="shared" si="341"/>
        <v/>
      </c>
      <c r="E1962" s="11" t="str">
        <f t="shared" si="342"/>
        <v>플</v>
      </c>
      <c r="F1962" s="11" t="str">
        <f t="shared" si="343"/>
        <v>저</v>
      </c>
      <c r="I1962" t="str">
        <f t="shared" si="333"/>
        <v/>
      </c>
      <c r="J1962">
        <f t="shared" si="334"/>
        <v>73.05</v>
      </c>
      <c r="K1962" t="str">
        <f t="shared" si="335"/>
        <v/>
      </c>
      <c r="L1962" t="str">
        <f t="shared" si="336"/>
        <v/>
      </c>
      <c r="AB1962">
        <f t="shared" si="338"/>
        <v>0.88256614715476622</v>
      </c>
      <c r="AC1962">
        <f t="shared" si="339"/>
        <v>88.256614715476616</v>
      </c>
      <c r="AD1962">
        <f t="shared" si="340"/>
        <v>41.430533316813396</v>
      </c>
    </row>
    <row r="1963" spans="1:30" x14ac:dyDescent="0.45">
      <c r="A1963" t="s">
        <v>9302</v>
      </c>
      <c r="B1963">
        <v>53.19</v>
      </c>
      <c r="C1963">
        <f t="shared" si="337"/>
        <v>-19.86</v>
      </c>
      <c r="D1963" s="13" t="str">
        <f t="shared" si="341"/>
        <v>변곡점</v>
      </c>
      <c r="E1963" s="11" t="str">
        <f t="shared" si="342"/>
        <v>마</v>
      </c>
      <c r="F1963" s="11" t="str">
        <f t="shared" si="343"/>
        <v>고</v>
      </c>
      <c r="I1963" t="str">
        <f t="shared" si="333"/>
        <v/>
      </c>
      <c r="J1963" t="str">
        <f t="shared" si="334"/>
        <v/>
      </c>
      <c r="K1963">
        <f t="shared" si="335"/>
        <v>53.19</v>
      </c>
      <c r="L1963" t="str">
        <f t="shared" si="336"/>
        <v/>
      </c>
      <c r="AB1963">
        <f t="shared" si="338"/>
        <v>0.72813141683778237</v>
      </c>
      <c r="AC1963">
        <f t="shared" si="339"/>
        <v>72.813141683778241</v>
      </c>
      <c r="AD1963">
        <f t="shared" si="340"/>
        <v>36.059539237097972</v>
      </c>
    </row>
    <row r="1964" spans="1:30" x14ac:dyDescent="0.45">
      <c r="A1964" t="s">
        <v>9306</v>
      </c>
      <c r="B1964">
        <v>52.56</v>
      </c>
      <c r="C1964">
        <f t="shared" si="337"/>
        <v>-0.62999999999999545</v>
      </c>
      <c r="D1964" s="13" t="str">
        <f t="shared" si="341"/>
        <v/>
      </c>
      <c r="E1964" s="11" t="str">
        <f t="shared" si="342"/>
        <v>마</v>
      </c>
      <c r="F1964" s="11" t="str">
        <f t="shared" si="343"/>
        <v>저</v>
      </c>
      <c r="I1964" t="str">
        <f t="shared" si="333"/>
        <v/>
      </c>
      <c r="J1964" t="str">
        <f t="shared" si="334"/>
        <v/>
      </c>
      <c r="K1964" t="str">
        <f t="shared" si="335"/>
        <v/>
      </c>
      <c r="L1964">
        <f t="shared" si="336"/>
        <v>52.56</v>
      </c>
      <c r="AB1964">
        <f t="shared" si="338"/>
        <v>0.98815566835871416</v>
      </c>
      <c r="AC1964">
        <f t="shared" si="339"/>
        <v>98.815566835871422</v>
      </c>
      <c r="AD1964">
        <f t="shared" si="340"/>
        <v>44.658667479257574</v>
      </c>
    </row>
    <row r="1965" spans="1:30" x14ac:dyDescent="0.45">
      <c r="A1965" t="s">
        <v>9308</v>
      </c>
      <c r="B1965">
        <v>52.44</v>
      </c>
      <c r="C1965">
        <f t="shared" si="337"/>
        <v>-0.12000000000000455</v>
      </c>
      <c r="D1965" s="13" t="str">
        <f t="shared" si="341"/>
        <v/>
      </c>
      <c r="E1965" s="11" t="str">
        <f t="shared" si="342"/>
        <v>마</v>
      </c>
      <c r="F1965" s="11" t="str">
        <f t="shared" si="343"/>
        <v>저</v>
      </c>
      <c r="I1965" t="str">
        <f t="shared" si="333"/>
        <v/>
      </c>
      <c r="J1965" t="str">
        <f t="shared" si="334"/>
        <v/>
      </c>
      <c r="K1965" t="str">
        <f t="shared" si="335"/>
        <v/>
      </c>
      <c r="L1965">
        <f t="shared" si="336"/>
        <v>52.44</v>
      </c>
      <c r="AB1965">
        <f t="shared" si="338"/>
        <v>0.99771689497716887</v>
      </c>
      <c r="AC1965">
        <f t="shared" si="339"/>
        <v>99.771689497716892</v>
      </c>
      <c r="AD1965">
        <f t="shared" si="340"/>
        <v>44.93451913763657</v>
      </c>
    </row>
    <row r="1966" spans="1:30" x14ac:dyDescent="0.45">
      <c r="A1966" t="s">
        <v>9317</v>
      </c>
      <c r="B1966">
        <v>52.53</v>
      </c>
      <c r="C1966">
        <f t="shared" si="337"/>
        <v>9.0000000000003411E-2</v>
      </c>
      <c r="D1966" s="13" t="str">
        <f t="shared" si="341"/>
        <v/>
      </c>
      <c r="E1966" s="11" t="str">
        <f t="shared" si="342"/>
        <v>마</v>
      </c>
      <c r="F1966" s="11" t="str">
        <f t="shared" si="343"/>
        <v>저</v>
      </c>
      <c r="I1966" t="str">
        <f t="shared" si="333"/>
        <v/>
      </c>
      <c r="J1966" t="str">
        <f t="shared" si="334"/>
        <v/>
      </c>
      <c r="K1966" t="str">
        <f t="shared" si="335"/>
        <v/>
      </c>
      <c r="L1966">
        <f t="shared" si="336"/>
        <v>52.53</v>
      </c>
      <c r="AB1966">
        <f t="shared" si="338"/>
        <v>1.0017162471395882</v>
      </c>
      <c r="AC1966">
        <f t="shared" si="339"/>
        <v>100.17162471395882</v>
      </c>
      <c r="AD1966">
        <f t="shared" si="340"/>
        <v>45.049124691746314</v>
      </c>
    </row>
    <row r="1967" spans="1:30" x14ac:dyDescent="0.45">
      <c r="A1967" t="s">
        <v>9321</v>
      </c>
      <c r="B1967">
        <v>52.38</v>
      </c>
      <c r="C1967">
        <f t="shared" si="337"/>
        <v>-0.14999999999999858</v>
      </c>
      <c r="D1967" s="13" t="str">
        <f t="shared" si="341"/>
        <v/>
      </c>
      <c r="E1967" s="11" t="str">
        <f t="shared" si="342"/>
        <v>마</v>
      </c>
      <c r="F1967" s="11" t="str">
        <f t="shared" si="343"/>
        <v>저</v>
      </c>
      <c r="I1967" t="str">
        <f t="shared" si="333"/>
        <v/>
      </c>
      <c r="J1967" t="str">
        <f t="shared" si="334"/>
        <v/>
      </c>
      <c r="K1967" t="str">
        <f t="shared" si="335"/>
        <v/>
      </c>
      <c r="L1967">
        <f t="shared" si="336"/>
        <v>52.38</v>
      </c>
      <c r="AB1967">
        <f t="shared" si="338"/>
        <v>0.9971444888635066</v>
      </c>
      <c r="AC1967">
        <f t="shared" si="339"/>
        <v>99.714448886350652</v>
      </c>
      <c r="AD1967">
        <f t="shared" si="340"/>
        <v>44.918078723949804</v>
      </c>
    </row>
    <row r="1968" spans="1:30" x14ac:dyDescent="0.45">
      <c r="A1968" t="s">
        <v>9329</v>
      </c>
      <c r="B1968">
        <v>52.14</v>
      </c>
      <c r="C1968">
        <f t="shared" si="337"/>
        <v>-0.24000000000000199</v>
      </c>
      <c r="D1968" s="13" t="str">
        <f t="shared" si="341"/>
        <v/>
      </c>
      <c r="E1968" s="11" t="str">
        <f t="shared" si="342"/>
        <v>마</v>
      </c>
      <c r="F1968" s="11" t="str">
        <f t="shared" si="343"/>
        <v>저</v>
      </c>
      <c r="I1968" t="str">
        <f t="shared" si="333"/>
        <v/>
      </c>
      <c r="J1968" t="str">
        <f t="shared" si="334"/>
        <v/>
      </c>
      <c r="K1968" t="str">
        <f t="shared" si="335"/>
        <v/>
      </c>
      <c r="L1968">
        <f t="shared" si="336"/>
        <v>52.14</v>
      </c>
      <c r="AB1968">
        <f t="shared" si="338"/>
        <v>0.99541809851088203</v>
      </c>
      <c r="AC1968">
        <f t="shared" si="339"/>
        <v>99.541809851088203</v>
      </c>
      <c r="AD1968">
        <f t="shared" si="340"/>
        <v>44.868437017647707</v>
      </c>
    </row>
    <row r="1969" spans="1:30" x14ac:dyDescent="0.45">
      <c r="A1969" t="s">
        <v>9328</v>
      </c>
      <c r="B1969">
        <v>52.26</v>
      </c>
      <c r="C1969">
        <f t="shared" si="337"/>
        <v>0.11999999999999744</v>
      </c>
      <c r="D1969" s="13" t="str">
        <f t="shared" si="341"/>
        <v/>
      </c>
      <c r="E1969" s="11" t="str">
        <f t="shared" si="342"/>
        <v>마</v>
      </c>
      <c r="F1969" s="11" t="str">
        <f t="shared" si="343"/>
        <v>저</v>
      </c>
      <c r="I1969" t="str">
        <f t="shared" si="333"/>
        <v/>
      </c>
      <c r="J1969" t="str">
        <f t="shared" si="334"/>
        <v/>
      </c>
      <c r="K1969" t="str">
        <f t="shared" si="335"/>
        <v/>
      </c>
      <c r="L1969">
        <f t="shared" si="336"/>
        <v>52.26</v>
      </c>
      <c r="AB1969">
        <f t="shared" si="338"/>
        <v>1.0023014959723819</v>
      </c>
      <c r="AC1969">
        <f t="shared" si="339"/>
        <v>100.2301495972382</v>
      </c>
      <c r="AD1969">
        <f t="shared" si="340"/>
        <v>45.065857188828105</v>
      </c>
    </row>
    <row r="1970" spans="1:30" x14ac:dyDescent="0.45">
      <c r="A1970" t="s">
        <v>9326</v>
      </c>
      <c r="B1970">
        <v>52.11</v>
      </c>
      <c r="C1970">
        <f t="shared" si="337"/>
        <v>-0.14999999999999858</v>
      </c>
      <c r="D1970" s="13" t="str">
        <f t="shared" si="341"/>
        <v/>
      </c>
      <c r="E1970" s="11" t="str">
        <f t="shared" si="342"/>
        <v>마</v>
      </c>
      <c r="F1970" s="11" t="str">
        <f t="shared" si="343"/>
        <v>저</v>
      </c>
      <c r="I1970" t="str">
        <f t="shared" si="333"/>
        <v/>
      </c>
      <c r="J1970" t="str">
        <f t="shared" si="334"/>
        <v/>
      </c>
      <c r="K1970" t="str">
        <f t="shared" si="335"/>
        <v/>
      </c>
      <c r="L1970">
        <f t="shared" si="336"/>
        <v>52.11</v>
      </c>
      <c r="AB1970">
        <f t="shared" si="338"/>
        <v>0.99712973593570609</v>
      </c>
      <c r="AC1970">
        <f t="shared" si="339"/>
        <v>99.712973593570609</v>
      </c>
      <c r="AD1970">
        <f t="shared" si="340"/>
        <v>44.917654871997065</v>
      </c>
    </row>
    <row r="1971" spans="1:30" x14ac:dyDescent="0.45">
      <c r="A1971" t="s">
        <v>9338</v>
      </c>
      <c r="B1971">
        <v>51.96</v>
      </c>
      <c r="C1971">
        <f t="shared" si="337"/>
        <v>-0.14999999999999858</v>
      </c>
      <c r="D1971" s="13" t="str">
        <f t="shared" si="341"/>
        <v/>
      </c>
      <c r="E1971" s="11" t="str">
        <f t="shared" si="342"/>
        <v>마</v>
      </c>
      <c r="F1971" s="11" t="str">
        <f t="shared" si="343"/>
        <v>저</v>
      </c>
      <c r="I1971" t="str">
        <f t="shared" si="333"/>
        <v/>
      </c>
      <c r="J1971" t="str">
        <f t="shared" si="334"/>
        <v/>
      </c>
      <c r="K1971" t="str">
        <f t="shared" si="335"/>
        <v/>
      </c>
      <c r="L1971">
        <f t="shared" si="336"/>
        <v>51.96</v>
      </c>
      <c r="AB1971">
        <f t="shared" si="338"/>
        <v>0.99712147380541161</v>
      </c>
      <c r="AC1971">
        <f t="shared" si="339"/>
        <v>99.712147380541154</v>
      </c>
      <c r="AD1971">
        <f t="shared" si="340"/>
        <v>44.917417498073391</v>
      </c>
    </row>
    <row r="1972" spans="1:30" x14ac:dyDescent="0.45">
      <c r="A1972" t="s">
        <v>9337</v>
      </c>
      <c r="B1972">
        <v>51.9</v>
      </c>
      <c r="C1972">
        <f t="shared" si="337"/>
        <v>-6.0000000000002274E-2</v>
      </c>
      <c r="D1972" s="13" t="str">
        <f t="shared" si="341"/>
        <v/>
      </c>
      <c r="E1972" s="11" t="str">
        <f t="shared" si="342"/>
        <v>마</v>
      </c>
      <c r="F1972" s="11" t="str">
        <f t="shared" si="343"/>
        <v>저</v>
      </c>
      <c r="I1972" t="str">
        <f t="shared" si="333"/>
        <v/>
      </c>
      <c r="J1972" t="str">
        <f t="shared" si="334"/>
        <v/>
      </c>
      <c r="K1972" t="str">
        <f t="shared" si="335"/>
        <v/>
      </c>
      <c r="L1972">
        <f t="shared" si="336"/>
        <v>51.9</v>
      </c>
      <c r="AB1972">
        <f t="shared" si="338"/>
        <v>0.99884526558891451</v>
      </c>
      <c r="AC1972">
        <f t="shared" si="339"/>
        <v>99.884526558891451</v>
      </c>
      <c r="AD1972">
        <f t="shared" si="340"/>
        <v>44.966900188827758</v>
      </c>
    </row>
    <row r="1973" spans="1:30" x14ac:dyDescent="0.45">
      <c r="A1973" t="s">
        <v>9345</v>
      </c>
      <c r="B1973">
        <v>51.72</v>
      </c>
      <c r="C1973">
        <f t="shared" si="337"/>
        <v>-0.17999999999999972</v>
      </c>
      <c r="D1973" s="13" t="str">
        <f t="shared" si="341"/>
        <v/>
      </c>
      <c r="E1973" s="11" t="str">
        <f t="shared" si="342"/>
        <v>마</v>
      </c>
      <c r="F1973" s="11" t="str">
        <f t="shared" si="343"/>
        <v>저</v>
      </c>
      <c r="I1973" t="str">
        <f t="shared" si="333"/>
        <v/>
      </c>
      <c r="J1973" t="str">
        <f t="shared" si="334"/>
        <v/>
      </c>
      <c r="K1973" t="str">
        <f t="shared" si="335"/>
        <v/>
      </c>
      <c r="L1973">
        <f t="shared" si="336"/>
        <v>51.72</v>
      </c>
      <c r="AB1973">
        <f t="shared" si="338"/>
        <v>0.99653179190751451</v>
      </c>
      <c r="AC1973">
        <f t="shared" si="339"/>
        <v>99.653179190751445</v>
      </c>
      <c r="AD1973">
        <f t="shared" si="340"/>
        <v>44.900470662625736</v>
      </c>
    </row>
    <row r="1974" spans="1:30" x14ac:dyDescent="0.45">
      <c r="A1974" t="s">
        <v>9350</v>
      </c>
      <c r="B1974">
        <v>51.66</v>
      </c>
      <c r="C1974">
        <f t="shared" si="337"/>
        <v>-6.0000000000002274E-2</v>
      </c>
      <c r="D1974" s="13" t="str">
        <f t="shared" si="341"/>
        <v/>
      </c>
      <c r="E1974" s="11" t="str">
        <f t="shared" si="342"/>
        <v>마</v>
      </c>
      <c r="F1974" s="11" t="str">
        <f t="shared" si="343"/>
        <v>저</v>
      </c>
      <c r="I1974" t="str">
        <f t="shared" si="333"/>
        <v/>
      </c>
      <c r="J1974" t="str">
        <f t="shared" si="334"/>
        <v/>
      </c>
      <c r="K1974" t="str">
        <f t="shared" si="335"/>
        <v/>
      </c>
      <c r="L1974">
        <f t="shared" si="336"/>
        <v>51.66</v>
      </c>
      <c r="AB1974">
        <f t="shared" si="338"/>
        <v>0.99883990719257532</v>
      </c>
      <c r="AC1974">
        <f t="shared" si="339"/>
        <v>99.883990719257525</v>
      </c>
      <c r="AD1974">
        <f t="shared" si="340"/>
        <v>44.966746504306542</v>
      </c>
    </row>
    <row r="1975" spans="1:30" x14ac:dyDescent="0.45">
      <c r="A1975" t="s">
        <v>9353</v>
      </c>
      <c r="B1975">
        <v>51.63</v>
      </c>
      <c r="C1975">
        <f t="shared" si="337"/>
        <v>-2.9999999999994031E-2</v>
      </c>
      <c r="D1975" s="13" t="str">
        <f t="shared" si="341"/>
        <v/>
      </c>
      <c r="E1975" s="11" t="str">
        <f t="shared" si="342"/>
        <v>마</v>
      </c>
      <c r="F1975" s="11" t="str">
        <f t="shared" si="343"/>
        <v>저</v>
      </c>
      <c r="I1975" t="str">
        <f t="shared" si="333"/>
        <v/>
      </c>
      <c r="J1975" t="str">
        <f t="shared" si="334"/>
        <v/>
      </c>
      <c r="K1975" t="str">
        <f t="shared" si="335"/>
        <v/>
      </c>
      <c r="L1975">
        <f t="shared" si="336"/>
        <v>51.63</v>
      </c>
      <c r="AB1975">
        <f t="shared" si="338"/>
        <v>0.9994192799070849</v>
      </c>
      <c r="AC1975">
        <f t="shared" si="339"/>
        <v>99.941927990708493</v>
      </c>
      <c r="AD1975">
        <f t="shared" si="340"/>
        <v>44.983358763316311</v>
      </c>
    </row>
    <row r="1976" spans="1:30" x14ac:dyDescent="0.45">
      <c r="A1976" t="s">
        <v>9355</v>
      </c>
      <c r="B1976">
        <v>51.57</v>
      </c>
      <c r="C1976">
        <f t="shared" si="337"/>
        <v>-6.0000000000002274E-2</v>
      </c>
      <c r="D1976" s="13" t="str">
        <f t="shared" si="341"/>
        <v/>
      </c>
      <c r="E1976" s="11" t="str">
        <f t="shared" si="342"/>
        <v>마</v>
      </c>
      <c r="F1976" s="11" t="str">
        <f t="shared" si="343"/>
        <v>저</v>
      </c>
      <c r="I1976" t="str">
        <f t="shared" si="333"/>
        <v/>
      </c>
      <c r="J1976" t="str">
        <f t="shared" si="334"/>
        <v/>
      </c>
      <c r="K1976" t="str">
        <f t="shared" si="335"/>
        <v/>
      </c>
      <c r="L1976">
        <f t="shared" si="336"/>
        <v>51.57</v>
      </c>
      <c r="AB1976">
        <f t="shared" si="338"/>
        <v>0.9988378849506101</v>
      </c>
      <c r="AC1976">
        <f t="shared" si="339"/>
        <v>99.883788495061012</v>
      </c>
      <c r="AD1976">
        <f t="shared" si="340"/>
        <v>44.966688504036412</v>
      </c>
    </row>
    <row r="1977" spans="1:30" x14ac:dyDescent="0.45">
      <c r="A1977" t="s">
        <v>9351</v>
      </c>
      <c r="B1977">
        <v>51.57</v>
      </c>
      <c r="C1977">
        <f t="shared" si="337"/>
        <v>0</v>
      </c>
      <c r="D1977" s="13" t="str">
        <f t="shared" si="341"/>
        <v/>
      </c>
      <c r="E1977" s="11" t="str">
        <f t="shared" si="342"/>
        <v>마</v>
      </c>
      <c r="F1977" s="11" t="str">
        <f t="shared" si="343"/>
        <v>저</v>
      </c>
      <c r="I1977" t="str">
        <f t="shared" si="333"/>
        <v/>
      </c>
      <c r="J1977" t="str">
        <f t="shared" si="334"/>
        <v/>
      </c>
      <c r="K1977" t="str">
        <f t="shared" si="335"/>
        <v/>
      </c>
      <c r="L1977">
        <f t="shared" si="336"/>
        <v>51.57</v>
      </c>
      <c r="AB1977">
        <f t="shared" si="338"/>
        <v>1</v>
      </c>
      <c r="AC1977">
        <f t="shared" si="339"/>
        <v>100</v>
      </c>
      <c r="AD1977">
        <f t="shared" si="340"/>
        <v>45</v>
      </c>
    </row>
    <row r="1978" spans="1:30" x14ac:dyDescent="0.45">
      <c r="A1978" t="s">
        <v>9368</v>
      </c>
      <c r="B1978">
        <v>51.42</v>
      </c>
      <c r="C1978">
        <f t="shared" si="337"/>
        <v>-0.14999999999999858</v>
      </c>
      <c r="D1978" s="13" t="str">
        <f t="shared" si="341"/>
        <v/>
      </c>
      <c r="E1978" s="11" t="str">
        <f t="shared" si="342"/>
        <v>마</v>
      </c>
      <c r="F1978" s="11" t="str">
        <f t="shared" si="343"/>
        <v>저</v>
      </c>
      <c r="I1978" t="str">
        <f t="shared" si="333"/>
        <v/>
      </c>
      <c r="J1978" t="str">
        <f t="shared" si="334"/>
        <v/>
      </c>
      <c r="K1978" t="str">
        <f t="shared" si="335"/>
        <v/>
      </c>
      <c r="L1978">
        <f t="shared" si="336"/>
        <v>51.42</v>
      </c>
      <c r="AB1978">
        <f t="shared" si="338"/>
        <v>0.99709133216986623</v>
      </c>
      <c r="AC1978">
        <f t="shared" si="339"/>
        <v>99.709133216986629</v>
      </c>
      <c r="AD1978">
        <f t="shared" si="340"/>
        <v>44.916551501601823</v>
      </c>
    </row>
    <row r="1979" spans="1:30" x14ac:dyDescent="0.45">
      <c r="A1979" t="s">
        <v>9366</v>
      </c>
      <c r="B1979">
        <v>51.33</v>
      </c>
      <c r="C1979">
        <f t="shared" si="337"/>
        <v>-9.0000000000003411E-2</v>
      </c>
      <c r="D1979" s="13" t="str">
        <f t="shared" si="341"/>
        <v/>
      </c>
      <c r="E1979" s="11" t="str">
        <f t="shared" si="342"/>
        <v>마</v>
      </c>
      <c r="F1979" s="11" t="str">
        <f t="shared" si="343"/>
        <v>저</v>
      </c>
      <c r="I1979" t="str">
        <f t="shared" si="333"/>
        <v/>
      </c>
      <c r="J1979" t="str">
        <f t="shared" si="334"/>
        <v/>
      </c>
      <c r="K1979" t="str">
        <f t="shared" si="335"/>
        <v/>
      </c>
      <c r="L1979">
        <f t="shared" si="336"/>
        <v>51.33</v>
      </c>
      <c r="AB1979">
        <f t="shared" si="338"/>
        <v>0.99824970828471404</v>
      </c>
      <c r="AC1979">
        <f t="shared" si="339"/>
        <v>99.824970828471407</v>
      </c>
      <c r="AD1979">
        <f t="shared" si="340"/>
        <v>44.949813928589585</v>
      </c>
    </row>
    <row r="1980" spans="1:30" x14ac:dyDescent="0.45">
      <c r="A1980" t="s">
        <v>9372</v>
      </c>
      <c r="B1980">
        <v>51.24</v>
      </c>
      <c r="C1980">
        <f t="shared" si="337"/>
        <v>-8.9999999999996305E-2</v>
      </c>
      <c r="D1980" s="13" t="str">
        <f t="shared" si="341"/>
        <v/>
      </c>
      <c r="E1980" s="11" t="str">
        <f t="shared" si="342"/>
        <v>마</v>
      </c>
      <c r="F1980" s="11" t="str">
        <f t="shared" si="343"/>
        <v>저</v>
      </c>
      <c r="I1980" t="str">
        <f t="shared" si="333"/>
        <v/>
      </c>
      <c r="J1980" t="str">
        <f t="shared" si="334"/>
        <v/>
      </c>
      <c r="K1980" t="str">
        <f t="shared" si="335"/>
        <v/>
      </c>
      <c r="L1980">
        <f t="shared" si="336"/>
        <v>51.24</v>
      </c>
      <c r="AB1980">
        <f t="shared" si="338"/>
        <v>0.9982466393921684</v>
      </c>
      <c r="AC1980">
        <f t="shared" si="339"/>
        <v>99.824663939216833</v>
      </c>
      <c r="AD1980">
        <f t="shared" si="340"/>
        <v>44.949725857143541</v>
      </c>
    </row>
    <row r="1981" spans="1:30" x14ac:dyDescent="0.45">
      <c r="A1981" t="s">
        <v>9376</v>
      </c>
      <c r="B1981">
        <v>51.18</v>
      </c>
      <c r="C1981">
        <f t="shared" si="337"/>
        <v>-6.0000000000002274E-2</v>
      </c>
      <c r="D1981" s="13" t="str">
        <f t="shared" si="341"/>
        <v/>
      </c>
      <c r="E1981" s="11" t="str">
        <f t="shared" si="342"/>
        <v>마</v>
      </c>
      <c r="F1981" s="11" t="str">
        <f t="shared" si="343"/>
        <v>저</v>
      </c>
      <c r="I1981" t="str">
        <f t="shared" si="333"/>
        <v/>
      </c>
      <c r="J1981" t="str">
        <f t="shared" si="334"/>
        <v/>
      </c>
      <c r="K1981" t="str">
        <f t="shared" si="335"/>
        <v/>
      </c>
      <c r="L1981">
        <f t="shared" si="336"/>
        <v>51.18</v>
      </c>
      <c r="AB1981">
        <f t="shared" si="338"/>
        <v>0.99882903981264637</v>
      </c>
      <c r="AC1981">
        <f t="shared" si="339"/>
        <v>99.882903981264633</v>
      </c>
      <c r="AD1981">
        <f t="shared" si="340"/>
        <v>44.966434813732477</v>
      </c>
    </row>
    <row r="1982" spans="1:30" x14ac:dyDescent="0.45">
      <c r="A1982" t="s">
        <v>9386</v>
      </c>
      <c r="B1982">
        <v>51.18</v>
      </c>
      <c r="C1982">
        <f t="shared" si="337"/>
        <v>0</v>
      </c>
      <c r="D1982" s="13" t="str">
        <f t="shared" si="341"/>
        <v/>
      </c>
      <c r="E1982" s="11" t="str">
        <f t="shared" si="342"/>
        <v>마</v>
      </c>
      <c r="F1982" s="11" t="str">
        <f t="shared" si="343"/>
        <v>저</v>
      </c>
      <c r="I1982" t="str">
        <f t="shared" si="333"/>
        <v/>
      </c>
      <c r="J1982" t="str">
        <f t="shared" si="334"/>
        <v/>
      </c>
      <c r="K1982" t="str">
        <f t="shared" si="335"/>
        <v/>
      </c>
      <c r="L1982">
        <f t="shared" si="336"/>
        <v>51.18</v>
      </c>
      <c r="AB1982">
        <f t="shared" si="338"/>
        <v>1</v>
      </c>
      <c r="AC1982">
        <f t="shared" si="339"/>
        <v>100</v>
      </c>
      <c r="AD1982">
        <f t="shared" si="340"/>
        <v>45</v>
      </c>
    </row>
    <row r="1983" spans="1:30" x14ac:dyDescent="0.45">
      <c r="A1983" t="s">
        <v>9380</v>
      </c>
      <c r="B1983">
        <v>51.03</v>
      </c>
      <c r="C1983">
        <f t="shared" si="337"/>
        <v>-0.14999999999999858</v>
      </c>
      <c r="D1983" s="13" t="str">
        <f t="shared" si="341"/>
        <v/>
      </c>
      <c r="E1983" s="11" t="str">
        <f t="shared" si="342"/>
        <v>마</v>
      </c>
      <c r="F1983" s="11" t="str">
        <f t="shared" si="343"/>
        <v>저</v>
      </c>
      <c r="I1983" t="str">
        <f t="shared" si="333"/>
        <v/>
      </c>
      <c r="J1983" t="str">
        <f t="shared" si="334"/>
        <v/>
      </c>
      <c r="K1983" t="str">
        <f t="shared" si="335"/>
        <v/>
      </c>
      <c r="L1983">
        <f t="shared" si="336"/>
        <v>51.03</v>
      </c>
      <c r="AB1983">
        <f t="shared" si="338"/>
        <v>0.99706916764361087</v>
      </c>
      <c r="AC1983">
        <f t="shared" si="339"/>
        <v>99.706916764361083</v>
      </c>
      <c r="AD1983">
        <f t="shared" si="340"/>
        <v>44.915914678045944</v>
      </c>
    </row>
    <row r="1984" spans="1:30" x14ac:dyDescent="0.45">
      <c r="A1984" t="s">
        <v>9392</v>
      </c>
      <c r="B1984">
        <v>51.03</v>
      </c>
      <c r="C1984">
        <f t="shared" si="337"/>
        <v>0</v>
      </c>
      <c r="D1984" s="13" t="str">
        <f t="shared" si="341"/>
        <v/>
      </c>
      <c r="E1984" s="11" t="str">
        <f t="shared" si="342"/>
        <v>마</v>
      </c>
      <c r="F1984" s="11" t="str">
        <f t="shared" si="343"/>
        <v>저</v>
      </c>
      <c r="I1984" t="str">
        <f t="shared" si="333"/>
        <v/>
      </c>
      <c r="J1984" t="str">
        <f t="shared" si="334"/>
        <v/>
      </c>
      <c r="K1984" t="str">
        <f t="shared" si="335"/>
        <v/>
      </c>
      <c r="L1984">
        <f t="shared" si="336"/>
        <v>51.03</v>
      </c>
      <c r="AB1984">
        <f t="shared" si="338"/>
        <v>1</v>
      </c>
      <c r="AC1984">
        <f t="shared" si="339"/>
        <v>100</v>
      </c>
      <c r="AD1984">
        <f t="shared" si="340"/>
        <v>45</v>
      </c>
    </row>
    <row r="1985" spans="1:30" x14ac:dyDescent="0.45">
      <c r="A1985" t="s">
        <v>9387</v>
      </c>
      <c r="B1985">
        <v>50.91</v>
      </c>
      <c r="C1985">
        <f t="shared" si="337"/>
        <v>-0.12000000000000455</v>
      </c>
      <c r="D1985" s="13" t="str">
        <f t="shared" si="341"/>
        <v/>
      </c>
      <c r="E1985" s="11" t="str">
        <f t="shared" si="342"/>
        <v>마</v>
      </c>
      <c r="F1985" s="11" t="str">
        <f t="shared" si="343"/>
        <v>저</v>
      </c>
      <c r="I1985" t="str">
        <f t="shared" si="333"/>
        <v/>
      </c>
      <c r="J1985" t="str">
        <f t="shared" si="334"/>
        <v/>
      </c>
      <c r="K1985" t="str">
        <f t="shared" si="335"/>
        <v/>
      </c>
      <c r="L1985">
        <f t="shared" si="336"/>
        <v>50.91</v>
      </c>
      <c r="AB1985">
        <f t="shared" si="338"/>
        <v>0.9976484420928865</v>
      </c>
      <c r="AC1985">
        <f t="shared" si="339"/>
        <v>99.764844209288654</v>
      </c>
      <c r="AD1985">
        <f t="shared" si="340"/>
        <v>44.932553557330266</v>
      </c>
    </row>
    <row r="1986" spans="1:30" x14ac:dyDescent="0.45">
      <c r="A1986" t="s">
        <v>9389</v>
      </c>
      <c r="B1986">
        <v>50.85</v>
      </c>
      <c r="C1986">
        <f t="shared" si="337"/>
        <v>-5.9999999999995168E-2</v>
      </c>
      <c r="D1986" s="13" t="str">
        <f t="shared" si="341"/>
        <v/>
      </c>
      <c r="E1986" s="11" t="str">
        <f t="shared" si="342"/>
        <v>마</v>
      </c>
      <c r="F1986" s="11" t="str">
        <f t="shared" si="343"/>
        <v>저</v>
      </c>
      <c r="I1986" t="str">
        <f t="shared" ref="I1986:I2049" si="344">IF(AND(E1986="플", F1986="고"),$B1986,"")</f>
        <v/>
      </c>
      <c r="J1986" t="str">
        <f t="shared" ref="J1986:J2049" si="345">IF(AND(E1986="플", F1986="저"),$B1986,"")</f>
        <v/>
      </c>
      <c r="K1986" t="str">
        <f t="shared" ref="K1986:K2049" si="346">IF(AND(E1986="마", F1986="고"),$B1986,"")</f>
        <v/>
      </c>
      <c r="L1986">
        <f t="shared" ref="L1986:L2049" si="347">IF(AND(E1986="마", F1986="저"),$B1986,"")</f>
        <v>50.85</v>
      </c>
      <c r="AB1986">
        <f t="shared" si="338"/>
        <v>0.99882144961697117</v>
      </c>
      <c r="AC1986">
        <f t="shared" si="339"/>
        <v>99.882144961697122</v>
      </c>
      <c r="AD1986">
        <f t="shared" si="340"/>
        <v>44.966217115051087</v>
      </c>
    </row>
    <row r="1987" spans="1:30" x14ac:dyDescent="0.45">
      <c r="A1987" t="s">
        <v>9403</v>
      </c>
      <c r="B1987">
        <v>50.76</v>
      </c>
      <c r="C1987">
        <f t="shared" ref="C1987:C2050" si="348">B1987-B1986</f>
        <v>-9.0000000000003411E-2</v>
      </c>
      <c r="D1987" s="13" t="str">
        <f t="shared" si="341"/>
        <v/>
      </c>
      <c r="E1987" s="11" t="str">
        <f t="shared" si="342"/>
        <v>마</v>
      </c>
      <c r="F1987" s="11" t="str">
        <f t="shared" si="343"/>
        <v>저</v>
      </c>
      <c r="I1987" t="str">
        <f t="shared" si="344"/>
        <v/>
      </c>
      <c r="J1987" t="str">
        <f t="shared" si="345"/>
        <v/>
      </c>
      <c r="K1987" t="str">
        <f t="shared" si="346"/>
        <v/>
      </c>
      <c r="L1987">
        <f t="shared" si="347"/>
        <v>50.76</v>
      </c>
      <c r="AB1987">
        <f t="shared" ref="AB1987:AB2050" si="349">B1987/B1986</f>
        <v>0.99823008849557515</v>
      </c>
      <c r="AC1987">
        <f t="shared" si="339"/>
        <v>99.82300884955751</v>
      </c>
      <c r="AD1987">
        <f t="shared" si="340"/>
        <v>44.949250872870167</v>
      </c>
    </row>
    <row r="1988" spans="1:30" x14ac:dyDescent="0.45">
      <c r="A1988" t="s">
        <v>9402</v>
      </c>
      <c r="B1988">
        <v>50.7</v>
      </c>
      <c r="C1988">
        <f t="shared" si="348"/>
        <v>-5.9999999999995168E-2</v>
      </c>
      <c r="D1988" s="13" t="str">
        <f t="shared" si="341"/>
        <v/>
      </c>
      <c r="E1988" s="11" t="str">
        <f t="shared" si="342"/>
        <v>마</v>
      </c>
      <c r="F1988" s="11" t="str">
        <f t="shared" si="343"/>
        <v>저</v>
      </c>
      <c r="I1988" t="str">
        <f t="shared" si="344"/>
        <v/>
      </c>
      <c r="J1988" t="str">
        <f t="shared" si="345"/>
        <v/>
      </c>
      <c r="K1988" t="str">
        <f t="shared" si="346"/>
        <v/>
      </c>
      <c r="L1988">
        <f t="shared" si="347"/>
        <v>50.7</v>
      </c>
      <c r="AB1988">
        <f t="shared" si="349"/>
        <v>0.99881796690307334</v>
      </c>
      <c r="AC1988">
        <f t="shared" ref="AC1988:AC2051" si="350">AB1988*100</f>
        <v>99.88179669030734</v>
      </c>
      <c r="AD1988">
        <f t="shared" ref="AD1988:AD2051" si="351">DEGREES(ATAN(AC1988/100))</f>
        <v>44.966117224817253</v>
      </c>
    </row>
    <row r="1989" spans="1:30" x14ac:dyDescent="0.45">
      <c r="A1989" t="s">
        <v>9407</v>
      </c>
      <c r="B1989">
        <v>50.55</v>
      </c>
      <c r="C1989">
        <f t="shared" si="348"/>
        <v>-0.15000000000000568</v>
      </c>
      <c r="D1989" s="13" t="str">
        <f t="shared" si="341"/>
        <v/>
      </c>
      <c r="E1989" s="11" t="str">
        <f t="shared" si="342"/>
        <v>마</v>
      </c>
      <c r="F1989" s="11" t="str">
        <f t="shared" si="343"/>
        <v>저</v>
      </c>
      <c r="I1989" t="str">
        <f t="shared" si="344"/>
        <v/>
      </c>
      <c r="J1989" t="str">
        <f t="shared" si="345"/>
        <v/>
      </c>
      <c r="K1989" t="str">
        <f t="shared" si="346"/>
        <v/>
      </c>
      <c r="L1989">
        <f t="shared" si="347"/>
        <v>50.55</v>
      </c>
      <c r="AB1989">
        <f t="shared" si="349"/>
        <v>0.99704142011834307</v>
      </c>
      <c r="AC1989">
        <f t="shared" si="350"/>
        <v>99.704142011834307</v>
      </c>
      <c r="AD1989">
        <f t="shared" si="351"/>
        <v>44.915117425784018</v>
      </c>
    </row>
    <row r="1990" spans="1:30" x14ac:dyDescent="0.45">
      <c r="A1990" t="s">
        <v>9414</v>
      </c>
      <c r="B1990">
        <v>50.64</v>
      </c>
      <c r="C1990">
        <f t="shared" si="348"/>
        <v>9.0000000000003411E-2</v>
      </c>
      <c r="D1990" s="13" t="str">
        <f t="shared" si="341"/>
        <v/>
      </c>
      <c r="E1990" s="11" t="str">
        <f t="shared" si="342"/>
        <v>마</v>
      </c>
      <c r="F1990" s="11" t="str">
        <f t="shared" si="343"/>
        <v>저</v>
      </c>
      <c r="I1990" t="str">
        <f t="shared" si="344"/>
        <v/>
      </c>
      <c r="J1990" t="str">
        <f t="shared" si="345"/>
        <v/>
      </c>
      <c r="K1990" t="str">
        <f t="shared" si="346"/>
        <v/>
      </c>
      <c r="L1990">
        <f t="shared" si="347"/>
        <v>50.64</v>
      </c>
      <c r="AB1990">
        <f t="shared" si="349"/>
        <v>1.0017804154302672</v>
      </c>
      <c r="AC1990">
        <f t="shared" si="350"/>
        <v>100.17804154302672</v>
      </c>
      <c r="AD1990">
        <f t="shared" si="351"/>
        <v>45.050959766740249</v>
      </c>
    </row>
    <row r="1991" spans="1:30" x14ac:dyDescent="0.45">
      <c r="A1991" t="s">
        <v>9416</v>
      </c>
      <c r="B1991">
        <v>50.46</v>
      </c>
      <c r="C1991">
        <f t="shared" si="348"/>
        <v>-0.17999999999999972</v>
      </c>
      <c r="D1991" s="13" t="str">
        <f t="shared" ref="D1991:D2054" si="352">IF(AND(ABS(C1991)&gt;15,ABS(C1990)&lt;15),"변곡점","")</f>
        <v/>
      </c>
      <c r="E1991" s="11" t="str">
        <f t="shared" si="342"/>
        <v>마</v>
      </c>
      <c r="F1991" s="11" t="str">
        <f t="shared" si="343"/>
        <v>저</v>
      </c>
      <c r="I1991" t="str">
        <f t="shared" si="344"/>
        <v/>
      </c>
      <c r="J1991" t="str">
        <f t="shared" si="345"/>
        <v/>
      </c>
      <c r="K1991" t="str">
        <f t="shared" si="346"/>
        <v/>
      </c>
      <c r="L1991">
        <f t="shared" si="347"/>
        <v>50.46</v>
      </c>
      <c r="AB1991">
        <f t="shared" si="349"/>
        <v>0.99644549763033174</v>
      </c>
      <c r="AC1991">
        <f t="shared" si="350"/>
        <v>99.644549763033169</v>
      </c>
      <c r="AD1991">
        <f t="shared" si="351"/>
        <v>44.897989817852284</v>
      </c>
    </row>
    <row r="1992" spans="1:30" x14ac:dyDescent="0.45">
      <c r="A1992" t="s">
        <v>9418</v>
      </c>
      <c r="B1992">
        <v>50.52</v>
      </c>
      <c r="C1992">
        <f t="shared" si="348"/>
        <v>6.0000000000002274E-2</v>
      </c>
      <c r="D1992" s="13" t="str">
        <f t="shared" si="352"/>
        <v/>
      </c>
      <c r="E1992" s="11" t="str">
        <f t="shared" si="342"/>
        <v>마</v>
      </c>
      <c r="F1992" s="11" t="str">
        <f t="shared" si="343"/>
        <v>저</v>
      </c>
      <c r="I1992" t="str">
        <f t="shared" si="344"/>
        <v/>
      </c>
      <c r="J1992" t="str">
        <f t="shared" si="345"/>
        <v/>
      </c>
      <c r="K1992" t="str">
        <f t="shared" si="346"/>
        <v/>
      </c>
      <c r="L1992">
        <f t="shared" si="347"/>
        <v>50.52</v>
      </c>
      <c r="AB1992">
        <f t="shared" si="349"/>
        <v>1.0011890606420928</v>
      </c>
      <c r="AC1992">
        <f t="shared" si="350"/>
        <v>100.11890606420928</v>
      </c>
      <c r="AD1992">
        <f t="shared" si="351"/>
        <v>45.034043834088173</v>
      </c>
    </row>
    <row r="1993" spans="1:30" x14ac:dyDescent="0.45">
      <c r="A1993" t="s">
        <v>9422</v>
      </c>
      <c r="B1993">
        <v>50.19</v>
      </c>
      <c r="C1993">
        <f t="shared" si="348"/>
        <v>-0.3300000000000054</v>
      </c>
      <c r="D1993" s="13" t="str">
        <f t="shared" si="352"/>
        <v/>
      </c>
      <c r="E1993" s="11" t="str">
        <f t="shared" si="342"/>
        <v>마</v>
      </c>
      <c r="F1993" s="11" t="str">
        <f t="shared" si="343"/>
        <v>저</v>
      </c>
      <c r="I1993" t="str">
        <f t="shared" si="344"/>
        <v/>
      </c>
      <c r="J1993" t="str">
        <f t="shared" si="345"/>
        <v/>
      </c>
      <c r="K1993" t="str">
        <f t="shared" si="346"/>
        <v/>
      </c>
      <c r="L1993">
        <f t="shared" si="347"/>
        <v>50.19</v>
      </c>
      <c r="AB1993">
        <f t="shared" si="349"/>
        <v>0.99346793349168638</v>
      </c>
      <c r="AC1993">
        <f t="shared" si="350"/>
        <v>99.346793349168635</v>
      </c>
      <c r="AD1993">
        <f t="shared" si="351"/>
        <v>44.812257575519133</v>
      </c>
    </row>
    <row r="1994" spans="1:30" x14ac:dyDescent="0.45">
      <c r="A1994" t="s">
        <v>9425</v>
      </c>
      <c r="B1994">
        <v>50.34</v>
      </c>
      <c r="C1994">
        <f t="shared" si="348"/>
        <v>0.15000000000000568</v>
      </c>
      <c r="D1994" s="13" t="str">
        <f t="shared" si="352"/>
        <v/>
      </c>
      <c r="E1994" s="11" t="str">
        <f t="shared" si="342"/>
        <v>마</v>
      </c>
      <c r="F1994" s="11" t="str">
        <f t="shared" si="343"/>
        <v>저</v>
      </c>
      <c r="I1994" t="str">
        <f t="shared" si="344"/>
        <v/>
      </c>
      <c r="J1994" t="str">
        <f t="shared" si="345"/>
        <v/>
      </c>
      <c r="K1994" t="str">
        <f t="shared" si="346"/>
        <v/>
      </c>
      <c r="L1994">
        <f t="shared" si="347"/>
        <v>50.34</v>
      </c>
      <c r="AB1994">
        <f t="shared" si="349"/>
        <v>1.0029886431560073</v>
      </c>
      <c r="AC1994">
        <f t="shared" si="350"/>
        <v>100.29886431560074</v>
      </c>
      <c r="AD1994">
        <f t="shared" si="351"/>
        <v>45.085490505809034</v>
      </c>
    </row>
    <row r="1995" spans="1:30" x14ac:dyDescent="0.45">
      <c r="A1995" t="s">
        <v>9432</v>
      </c>
      <c r="B1995">
        <v>50.16</v>
      </c>
      <c r="C1995">
        <f t="shared" si="348"/>
        <v>-0.18000000000000682</v>
      </c>
      <c r="D1995" s="13" t="str">
        <f t="shared" si="352"/>
        <v/>
      </c>
      <c r="E1995" s="11" t="str">
        <f t="shared" si="342"/>
        <v>마</v>
      </c>
      <c r="F1995" s="11" t="str">
        <f t="shared" si="343"/>
        <v>저</v>
      </c>
      <c r="I1995" t="str">
        <f t="shared" si="344"/>
        <v/>
      </c>
      <c r="J1995" t="str">
        <f t="shared" si="345"/>
        <v/>
      </c>
      <c r="K1995" t="str">
        <f t="shared" si="346"/>
        <v/>
      </c>
      <c r="L1995">
        <f t="shared" si="347"/>
        <v>50.16</v>
      </c>
      <c r="AB1995">
        <f t="shared" si="349"/>
        <v>0.99642431466030978</v>
      </c>
      <c r="AC1995">
        <f t="shared" si="350"/>
        <v>99.642431466030985</v>
      </c>
      <c r="AD1995">
        <f t="shared" si="351"/>
        <v>44.897380803138013</v>
      </c>
    </row>
    <row r="1996" spans="1:30" x14ac:dyDescent="0.45">
      <c r="A1996" t="s">
        <v>9438</v>
      </c>
      <c r="B1996">
        <v>50.13</v>
      </c>
      <c r="C1996">
        <f t="shared" si="348"/>
        <v>-2.9999999999994031E-2</v>
      </c>
      <c r="D1996" s="13" t="str">
        <f t="shared" si="352"/>
        <v/>
      </c>
      <c r="E1996" s="11" t="str">
        <f t="shared" si="342"/>
        <v>마</v>
      </c>
      <c r="F1996" s="11" t="str">
        <f t="shared" si="343"/>
        <v>저</v>
      </c>
      <c r="I1996" t="str">
        <f t="shared" si="344"/>
        <v/>
      </c>
      <c r="J1996" t="str">
        <f t="shared" si="345"/>
        <v/>
      </c>
      <c r="K1996" t="str">
        <f t="shared" si="346"/>
        <v/>
      </c>
      <c r="L1996">
        <f t="shared" si="347"/>
        <v>50.13</v>
      </c>
      <c r="AB1996">
        <f t="shared" si="349"/>
        <v>0.99940191387559818</v>
      </c>
      <c r="AC1996">
        <f t="shared" si="350"/>
        <v>99.940191387559821</v>
      </c>
      <c r="AD1996">
        <f t="shared" si="351"/>
        <v>44.982860969846207</v>
      </c>
    </row>
    <row r="1997" spans="1:30" x14ac:dyDescent="0.45">
      <c r="A1997" t="s">
        <v>9441</v>
      </c>
      <c r="B1997">
        <v>50.13</v>
      </c>
      <c r="C1997">
        <f t="shared" si="348"/>
        <v>0</v>
      </c>
      <c r="D1997" s="13" t="str">
        <f t="shared" si="352"/>
        <v/>
      </c>
      <c r="E1997" s="11" t="str">
        <f t="shared" si="342"/>
        <v>마</v>
      </c>
      <c r="F1997" s="11" t="str">
        <f t="shared" si="343"/>
        <v>저</v>
      </c>
      <c r="I1997" t="str">
        <f t="shared" si="344"/>
        <v/>
      </c>
      <c r="J1997" t="str">
        <f t="shared" si="345"/>
        <v/>
      </c>
      <c r="K1997" t="str">
        <f t="shared" si="346"/>
        <v/>
      </c>
      <c r="L1997">
        <f t="shared" si="347"/>
        <v>50.13</v>
      </c>
      <c r="AB1997">
        <f t="shared" si="349"/>
        <v>1</v>
      </c>
      <c r="AC1997">
        <f t="shared" si="350"/>
        <v>100</v>
      </c>
      <c r="AD1997">
        <f t="shared" si="351"/>
        <v>45</v>
      </c>
    </row>
    <row r="1998" spans="1:30" x14ac:dyDescent="0.45">
      <c r="A1998" t="s">
        <v>9443</v>
      </c>
      <c r="B1998">
        <v>62.55</v>
      </c>
      <c r="C1998">
        <f t="shared" si="348"/>
        <v>12.419999999999995</v>
      </c>
      <c r="D1998" s="13" t="str">
        <f t="shared" si="352"/>
        <v/>
      </c>
      <c r="E1998" s="11" t="str">
        <f t="shared" si="342"/>
        <v>마</v>
      </c>
      <c r="F1998" s="11" t="str">
        <f t="shared" si="343"/>
        <v>저</v>
      </c>
      <c r="I1998" t="str">
        <f t="shared" si="344"/>
        <v/>
      </c>
      <c r="J1998" t="str">
        <f t="shared" si="345"/>
        <v/>
      </c>
      <c r="K1998" t="str">
        <f t="shared" si="346"/>
        <v/>
      </c>
      <c r="L1998">
        <f t="shared" si="347"/>
        <v>62.55</v>
      </c>
      <c r="AB1998">
        <f t="shared" si="349"/>
        <v>1.2477558348294433</v>
      </c>
      <c r="AC1998">
        <f t="shared" si="350"/>
        <v>124.77558348294433</v>
      </c>
      <c r="AD1998">
        <f t="shared" si="351"/>
        <v>51.289958741497493</v>
      </c>
    </row>
    <row r="1999" spans="1:30" x14ac:dyDescent="0.45">
      <c r="A1999" t="s">
        <v>9449</v>
      </c>
      <c r="B1999">
        <v>81.06</v>
      </c>
      <c r="C1999">
        <f t="shared" si="348"/>
        <v>18.510000000000005</v>
      </c>
      <c r="D1999" s="13" t="str">
        <f t="shared" si="352"/>
        <v>변곡점</v>
      </c>
      <c r="E1999" s="11" t="str">
        <f t="shared" si="342"/>
        <v>플</v>
      </c>
      <c r="F1999" s="11" t="str">
        <f t="shared" si="343"/>
        <v>고</v>
      </c>
      <c r="I1999">
        <f t="shared" si="344"/>
        <v>81.06</v>
      </c>
      <c r="J1999" t="str">
        <f t="shared" si="345"/>
        <v/>
      </c>
      <c r="K1999" t="str">
        <f t="shared" si="346"/>
        <v/>
      </c>
      <c r="L1999" t="str">
        <f t="shared" si="347"/>
        <v/>
      </c>
      <c r="AB1999">
        <f t="shared" si="349"/>
        <v>1.2959232613908873</v>
      </c>
      <c r="AC1999">
        <f t="shared" si="350"/>
        <v>129.59232613908873</v>
      </c>
      <c r="AD1999">
        <f t="shared" si="351"/>
        <v>52.34440394238662</v>
      </c>
    </row>
    <row r="2000" spans="1:30" x14ac:dyDescent="0.45">
      <c r="A2000" t="s">
        <v>9452</v>
      </c>
      <c r="B2000">
        <v>82.56</v>
      </c>
      <c r="C2000">
        <f t="shared" si="348"/>
        <v>1.5</v>
      </c>
      <c r="D2000" s="13" t="str">
        <f t="shared" si="352"/>
        <v/>
      </c>
      <c r="E2000" s="11" t="str">
        <f t="shared" si="342"/>
        <v>플</v>
      </c>
      <c r="F2000" s="11" t="str">
        <f t="shared" si="343"/>
        <v>저</v>
      </c>
      <c r="I2000" t="str">
        <f t="shared" si="344"/>
        <v/>
      </c>
      <c r="J2000">
        <f t="shared" si="345"/>
        <v>82.56</v>
      </c>
      <c r="K2000" t="str">
        <f t="shared" si="346"/>
        <v/>
      </c>
      <c r="L2000" t="str">
        <f t="shared" si="347"/>
        <v/>
      </c>
      <c r="AB2000">
        <f t="shared" si="349"/>
        <v>1.0185048112509252</v>
      </c>
      <c r="AC2000">
        <f t="shared" si="350"/>
        <v>101.85048112509251</v>
      </c>
      <c r="AD2000">
        <f t="shared" si="351"/>
        <v>45.525249124135186</v>
      </c>
    </row>
    <row r="2001" spans="1:30" x14ac:dyDescent="0.45">
      <c r="A2001" t="s">
        <v>9458</v>
      </c>
      <c r="B2001">
        <v>83.19</v>
      </c>
      <c r="C2001">
        <f t="shared" si="348"/>
        <v>0.62999999999999545</v>
      </c>
      <c r="D2001" s="13" t="str">
        <f t="shared" si="352"/>
        <v/>
      </c>
      <c r="E2001" s="11" t="str">
        <f t="shared" si="342"/>
        <v>플</v>
      </c>
      <c r="F2001" s="11" t="str">
        <f t="shared" si="343"/>
        <v>저</v>
      </c>
      <c r="I2001" t="str">
        <f t="shared" si="344"/>
        <v/>
      </c>
      <c r="J2001">
        <f t="shared" si="345"/>
        <v>83.19</v>
      </c>
      <c r="K2001" t="str">
        <f t="shared" si="346"/>
        <v/>
      </c>
      <c r="L2001" t="str">
        <f t="shared" si="347"/>
        <v/>
      </c>
      <c r="AB2001">
        <f t="shared" si="349"/>
        <v>1.0076308139534884</v>
      </c>
      <c r="AC2001">
        <f t="shared" si="350"/>
        <v>100.76308139534885</v>
      </c>
      <c r="AD2001">
        <f t="shared" si="351"/>
        <v>45.217774764816063</v>
      </c>
    </row>
    <row r="2002" spans="1:30" x14ac:dyDescent="0.45">
      <c r="A2002" t="s">
        <v>9463</v>
      </c>
      <c r="B2002">
        <v>62.91</v>
      </c>
      <c r="C2002">
        <f t="shared" si="348"/>
        <v>-20.28</v>
      </c>
      <c r="D2002" s="13" t="str">
        <f t="shared" si="352"/>
        <v>변곡점</v>
      </c>
      <c r="E2002" s="11" t="str">
        <f t="shared" si="342"/>
        <v>마</v>
      </c>
      <c r="F2002" s="11" t="str">
        <f t="shared" si="343"/>
        <v>고</v>
      </c>
      <c r="I2002" t="str">
        <f t="shared" si="344"/>
        <v/>
      </c>
      <c r="J2002" t="str">
        <f t="shared" si="345"/>
        <v/>
      </c>
      <c r="K2002">
        <f t="shared" si="346"/>
        <v>62.91</v>
      </c>
      <c r="L2002" t="str">
        <f t="shared" si="347"/>
        <v/>
      </c>
      <c r="AB2002">
        <f t="shared" si="349"/>
        <v>0.75622069960331773</v>
      </c>
      <c r="AC2002">
        <f t="shared" si="350"/>
        <v>75.622069960331771</v>
      </c>
      <c r="AD2002">
        <f t="shared" si="351"/>
        <v>37.097326054240995</v>
      </c>
    </row>
    <row r="2003" spans="1:30" x14ac:dyDescent="0.45">
      <c r="A2003" t="s">
        <v>9472</v>
      </c>
      <c r="B2003">
        <v>52.86</v>
      </c>
      <c r="C2003">
        <f t="shared" si="348"/>
        <v>-10.049999999999997</v>
      </c>
      <c r="D2003" s="13" t="str">
        <f t="shared" si="352"/>
        <v/>
      </c>
      <c r="E2003" s="11" t="str">
        <f t="shared" si="342"/>
        <v>마</v>
      </c>
      <c r="F2003" s="11" t="str">
        <f t="shared" si="343"/>
        <v>저</v>
      </c>
      <c r="I2003" t="str">
        <f t="shared" si="344"/>
        <v/>
      </c>
      <c r="J2003" t="str">
        <f t="shared" si="345"/>
        <v/>
      </c>
      <c r="K2003" t="str">
        <f t="shared" si="346"/>
        <v/>
      </c>
      <c r="L2003">
        <f t="shared" si="347"/>
        <v>52.86</v>
      </c>
      <c r="AB2003">
        <f t="shared" si="349"/>
        <v>0.84024797329518364</v>
      </c>
      <c r="AC2003">
        <f t="shared" si="350"/>
        <v>84.024797329518364</v>
      </c>
      <c r="AD2003">
        <f t="shared" si="351"/>
        <v>40.038588357383155</v>
      </c>
    </row>
    <row r="2004" spans="1:30" x14ac:dyDescent="0.45">
      <c r="A2004" t="s">
        <v>9476</v>
      </c>
      <c r="B2004">
        <v>52.68</v>
      </c>
      <c r="C2004">
        <f t="shared" si="348"/>
        <v>-0.17999999999999972</v>
      </c>
      <c r="D2004" s="13" t="str">
        <f t="shared" si="352"/>
        <v/>
      </c>
      <c r="E2004" s="11" t="str">
        <f t="shared" si="342"/>
        <v>마</v>
      </c>
      <c r="F2004" s="11" t="str">
        <f t="shared" si="343"/>
        <v>저</v>
      </c>
      <c r="I2004" t="str">
        <f t="shared" si="344"/>
        <v/>
      </c>
      <c r="J2004" t="str">
        <f t="shared" si="345"/>
        <v/>
      </c>
      <c r="K2004" t="str">
        <f t="shared" si="346"/>
        <v/>
      </c>
      <c r="L2004">
        <f t="shared" si="347"/>
        <v>52.68</v>
      </c>
      <c r="AB2004">
        <f t="shared" si="349"/>
        <v>0.99659477866061297</v>
      </c>
      <c r="AC2004">
        <f t="shared" si="350"/>
        <v>99.659477866061295</v>
      </c>
      <c r="AD2004">
        <f t="shared" si="351"/>
        <v>44.902281312178097</v>
      </c>
    </row>
    <row r="2005" spans="1:30" x14ac:dyDescent="0.45">
      <c r="A2005" t="s">
        <v>9511</v>
      </c>
      <c r="B2005">
        <v>52.68</v>
      </c>
      <c r="C2005">
        <f t="shared" si="348"/>
        <v>0</v>
      </c>
      <c r="D2005" s="13" t="str">
        <f t="shared" si="352"/>
        <v/>
      </c>
      <c r="E2005" s="11" t="str">
        <f t="shared" si="342"/>
        <v>마</v>
      </c>
      <c r="F2005" s="11" t="str">
        <f t="shared" si="343"/>
        <v>저</v>
      </c>
      <c r="I2005" t="str">
        <f t="shared" si="344"/>
        <v/>
      </c>
      <c r="J2005" t="str">
        <f t="shared" si="345"/>
        <v/>
      </c>
      <c r="K2005" t="str">
        <f t="shared" si="346"/>
        <v/>
      </c>
      <c r="L2005">
        <f t="shared" si="347"/>
        <v>52.68</v>
      </c>
      <c r="AB2005">
        <f t="shared" si="349"/>
        <v>1</v>
      </c>
      <c r="AC2005">
        <f t="shared" si="350"/>
        <v>100</v>
      </c>
      <c r="AD2005">
        <f t="shared" si="351"/>
        <v>45</v>
      </c>
    </row>
    <row r="2006" spans="1:30" x14ac:dyDescent="0.45">
      <c r="A2006" t="s">
        <v>9508</v>
      </c>
      <c r="B2006">
        <v>52.59</v>
      </c>
      <c r="C2006">
        <f t="shared" si="348"/>
        <v>-8.9999999999996305E-2</v>
      </c>
      <c r="D2006" s="13" t="str">
        <f t="shared" si="352"/>
        <v/>
      </c>
      <c r="E2006" s="11" t="str">
        <f t="shared" si="342"/>
        <v>마</v>
      </c>
      <c r="F2006" s="11" t="str">
        <f t="shared" si="343"/>
        <v>저</v>
      </c>
      <c r="I2006" t="str">
        <f t="shared" si="344"/>
        <v/>
      </c>
      <c r="J2006" t="str">
        <f t="shared" si="345"/>
        <v/>
      </c>
      <c r="K2006" t="str">
        <f t="shared" si="346"/>
        <v/>
      </c>
      <c r="L2006">
        <f t="shared" si="347"/>
        <v>52.59</v>
      </c>
      <c r="AB2006">
        <f t="shared" si="349"/>
        <v>0.99829157175398642</v>
      </c>
      <c r="AC2006">
        <f t="shared" si="350"/>
        <v>99.829157175398649</v>
      </c>
      <c r="AD2006">
        <f t="shared" si="351"/>
        <v>44.951015304457101</v>
      </c>
    </row>
    <row r="2007" spans="1:30" x14ac:dyDescent="0.45">
      <c r="A2007" t="s">
        <v>9522</v>
      </c>
      <c r="B2007">
        <v>52.5</v>
      </c>
      <c r="C2007">
        <f t="shared" si="348"/>
        <v>-9.0000000000003411E-2</v>
      </c>
      <c r="D2007" s="13" t="str">
        <f t="shared" si="352"/>
        <v/>
      </c>
      <c r="E2007" s="11" t="str">
        <f t="shared" si="342"/>
        <v>마</v>
      </c>
      <c r="F2007" s="11" t="str">
        <f t="shared" si="343"/>
        <v>저</v>
      </c>
      <c r="I2007" t="str">
        <f t="shared" si="344"/>
        <v/>
      </c>
      <c r="J2007" t="str">
        <f t="shared" si="345"/>
        <v/>
      </c>
      <c r="K2007" t="str">
        <f t="shared" si="346"/>
        <v/>
      </c>
      <c r="L2007">
        <f t="shared" si="347"/>
        <v>52.5</v>
      </c>
      <c r="AB2007">
        <f t="shared" si="349"/>
        <v>0.99828864803194517</v>
      </c>
      <c r="AC2007">
        <f t="shared" si="350"/>
        <v>99.82886480319452</v>
      </c>
      <c r="AD2007">
        <f t="shared" si="351"/>
        <v>44.950931402650163</v>
      </c>
    </row>
    <row r="2008" spans="1:30" x14ac:dyDescent="0.45">
      <c r="A2008" t="s">
        <v>9513</v>
      </c>
      <c r="B2008">
        <v>52.35</v>
      </c>
      <c r="C2008">
        <f t="shared" si="348"/>
        <v>-0.14999999999999858</v>
      </c>
      <c r="D2008" s="13" t="str">
        <f t="shared" si="352"/>
        <v/>
      </c>
      <c r="E2008" s="11" t="str">
        <f t="shared" si="342"/>
        <v>마</v>
      </c>
      <c r="F2008" s="11" t="str">
        <f t="shared" si="343"/>
        <v>저</v>
      </c>
      <c r="I2008" t="str">
        <f t="shared" si="344"/>
        <v/>
      </c>
      <c r="J2008" t="str">
        <f t="shared" si="345"/>
        <v/>
      </c>
      <c r="K2008" t="str">
        <f t="shared" si="346"/>
        <v/>
      </c>
      <c r="L2008">
        <f t="shared" si="347"/>
        <v>52.35</v>
      </c>
      <c r="AB2008">
        <f t="shared" si="349"/>
        <v>0.99714285714285722</v>
      </c>
      <c r="AC2008">
        <f t="shared" si="350"/>
        <v>99.714285714285722</v>
      </c>
      <c r="AD2008">
        <f t="shared" si="351"/>
        <v>44.918031844885824</v>
      </c>
    </row>
    <row r="2009" spans="1:30" x14ac:dyDescent="0.45">
      <c r="A2009" t="s">
        <v>9528</v>
      </c>
      <c r="B2009">
        <v>52.05</v>
      </c>
      <c r="C2009">
        <f t="shared" si="348"/>
        <v>-0.30000000000000426</v>
      </c>
      <c r="D2009" s="13" t="str">
        <f t="shared" si="352"/>
        <v/>
      </c>
      <c r="E2009" s="11" t="str">
        <f t="shared" si="342"/>
        <v>마</v>
      </c>
      <c r="F2009" s="11" t="str">
        <f t="shared" si="343"/>
        <v>저</v>
      </c>
      <c r="I2009" t="str">
        <f t="shared" si="344"/>
        <v/>
      </c>
      <c r="J2009" t="str">
        <f t="shared" si="345"/>
        <v/>
      </c>
      <c r="K2009" t="str">
        <f t="shared" si="346"/>
        <v/>
      </c>
      <c r="L2009">
        <f t="shared" si="347"/>
        <v>52.05</v>
      </c>
      <c r="AB2009">
        <f t="shared" si="349"/>
        <v>0.99426934097421193</v>
      </c>
      <c r="AC2009">
        <f t="shared" si="350"/>
        <v>99.426934097421196</v>
      </c>
      <c r="AD2009">
        <f t="shared" si="351"/>
        <v>44.835357408592529</v>
      </c>
    </row>
    <row r="2010" spans="1:30" x14ac:dyDescent="0.45">
      <c r="A2010" t="s">
        <v>9526</v>
      </c>
      <c r="B2010">
        <v>52.05</v>
      </c>
      <c r="C2010">
        <f t="shared" si="348"/>
        <v>0</v>
      </c>
      <c r="D2010" s="13" t="str">
        <f t="shared" si="352"/>
        <v/>
      </c>
      <c r="E2010" s="11" t="str">
        <f t="shared" si="342"/>
        <v>마</v>
      </c>
      <c r="F2010" s="11" t="str">
        <f t="shared" si="343"/>
        <v>저</v>
      </c>
      <c r="I2010" t="str">
        <f t="shared" si="344"/>
        <v/>
      </c>
      <c r="J2010" t="str">
        <f t="shared" si="345"/>
        <v/>
      </c>
      <c r="K2010" t="str">
        <f t="shared" si="346"/>
        <v/>
      </c>
      <c r="L2010">
        <f t="shared" si="347"/>
        <v>52.05</v>
      </c>
      <c r="AB2010">
        <f t="shared" si="349"/>
        <v>1</v>
      </c>
      <c r="AC2010">
        <f t="shared" si="350"/>
        <v>100</v>
      </c>
      <c r="AD2010">
        <f t="shared" si="351"/>
        <v>45</v>
      </c>
    </row>
    <row r="2011" spans="1:30" x14ac:dyDescent="0.45">
      <c r="A2011" t="s">
        <v>9532</v>
      </c>
      <c r="B2011">
        <v>51.99</v>
      </c>
      <c r="C2011">
        <f t="shared" si="348"/>
        <v>-5.9999999999995168E-2</v>
      </c>
      <c r="D2011" s="13" t="str">
        <f t="shared" si="352"/>
        <v/>
      </c>
      <c r="E2011" s="11" t="str">
        <f t="shared" ref="E2011:E2074" si="353">IF(D2011="변곡점",IF(E2010="마","플","마"),E2010)</f>
        <v>마</v>
      </c>
      <c r="F2011" s="11" t="str">
        <f t="shared" ref="F2011:F2074" si="354">IF(ABS(C2011)&gt;15,"고","저")</f>
        <v>저</v>
      </c>
      <c r="I2011" t="str">
        <f t="shared" si="344"/>
        <v/>
      </c>
      <c r="J2011" t="str">
        <f t="shared" si="345"/>
        <v/>
      </c>
      <c r="K2011" t="str">
        <f t="shared" si="346"/>
        <v/>
      </c>
      <c r="L2011">
        <f t="shared" si="347"/>
        <v>51.99</v>
      </c>
      <c r="AB2011">
        <f t="shared" si="349"/>
        <v>0.99884726224783871</v>
      </c>
      <c r="AC2011">
        <f t="shared" si="350"/>
        <v>99.884726224783876</v>
      </c>
      <c r="AD2011">
        <f t="shared" si="351"/>
        <v>44.966957454924348</v>
      </c>
    </row>
    <row r="2012" spans="1:30" x14ac:dyDescent="0.45">
      <c r="A2012" t="s">
        <v>9535</v>
      </c>
      <c r="B2012">
        <v>52.08</v>
      </c>
      <c r="C2012">
        <f t="shared" si="348"/>
        <v>8.9999999999996305E-2</v>
      </c>
      <c r="D2012" s="13" t="str">
        <f t="shared" si="352"/>
        <v/>
      </c>
      <c r="E2012" s="11" t="str">
        <f t="shared" si="353"/>
        <v>마</v>
      </c>
      <c r="F2012" s="11" t="str">
        <f t="shared" si="354"/>
        <v>저</v>
      </c>
      <c r="I2012" t="str">
        <f t="shared" si="344"/>
        <v/>
      </c>
      <c r="J2012" t="str">
        <f t="shared" si="345"/>
        <v/>
      </c>
      <c r="K2012" t="str">
        <f t="shared" si="346"/>
        <v/>
      </c>
      <c r="L2012">
        <f t="shared" si="347"/>
        <v>52.08</v>
      </c>
      <c r="AB2012">
        <f t="shared" si="349"/>
        <v>1.0017311021350259</v>
      </c>
      <c r="AC2012">
        <f t="shared" si="350"/>
        <v>100.1731102135026</v>
      </c>
      <c r="AD2012">
        <f t="shared" si="351"/>
        <v>45.0495495231158</v>
      </c>
    </row>
    <row r="2013" spans="1:30" x14ac:dyDescent="0.45">
      <c r="A2013" t="s">
        <v>9539</v>
      </c>
      <c r="B2013">
        <v>51.99</v>
      </c>
      <c r="C2013">
        <f t="shared" si="348"/>
        <v>-8.9999999999996305E-2</v>
      </c>
      <c r="D2013" s="13" t="str">
        <f t="shared" si="352"/>
        <v/>
      </c>
      <c r="E2013" s="11" t="str">
        <f t="shared" si="353"/>
        <v>마</v>
      </c>
      <c r="F2013" s="11" t="str">
        <f t="shared" si="354"/>
        <v>저</v>
      </c>
      <c r="I2013" t="str">
        <f t="shared" si="344"/>
        <v/>
      </c>
      <c r="J2013" t="str">
        <f t="shared" si="345"/>
        <v/>
      </c>
      <c r="K2013" t="str">
        <f t="shared" si="346"/>
        <v/>
      </c>
      <c r="L2013">
        <f t="shared" si="347"/>
        <v>51.99</v>
      </c>
      <c r="AB2013">
        <f t="shared" si="349"/>
        <v>0.99827188940092171</v>
      </c>
      <c r="AC2013">
        <f t="shared" si="350"/>
        <v>99.827188940092171</v>
      </c>
      <c r="AD2013">
        <f t="shared" si="351"/>
        <v>44.9504504768842</v>
      </c>
    </row>
    <row r="2014" spans="1:30" x14ac:dyDescent="0.45">
      <c r="A2014" t="s">
        <v>9543</v>
      </c>
      <c r="B2014">
        <v>51.75</v>
      </c>
      <c r="C2014">
        <f t="shared" si="348"/>
        <v>-0.24000000000000199</v>
      </c>
      <c r="D2014" s="13" t="str">
        <f t="shared" si="352"/>
        <v/>
      </c>
      <c r="E2014" s="11" t="str">
        <f t="shared" si="353"/>
        <v>마</v>
      </c>
      <c r="F2014" s="11" t="str">
        <f t="shared" si="354"/>
        <v>저</v>
      </c>
      <c r="I2014" t="str">
        <f t="shared" si="344"/>
        <v/>
      </c>
      <c r="J2014" t="str">
        <f t="shared" si="345"/>
        <v/>
      </c>
      <c r="K2014" t="str">
        <f t="shared" si="346"/>
        <v/>
      </c>
      <c r="L2014">
        <f t="shared" si="347"/>
        <v>51.75</v>
      </c>
      <c r="AB2014">
        <f t="shared" si="349"/>
        <v>0.99538372763993077</v>
      </c>
      <c r="AC2014">
        <f t="shared" si="350"/>
        <v>99.538372763993081</v>
      </c>
      <c r="AD2014">
        <f t="shared" si="351"/>
        <v>44.867447825808057</v>
      </c>
    </row>
    <row r="2015" spans="1:30" x14ac:dyDescent="0.45">
      <c r="A2015" t="s">
        <v>9548</v>
      </c>
      <c r="B2015">
        <v>51.72</v>
      </c>
      <c r="C2015">
        <f t="shared" si="348"/>
        <v>-3.0000000000001137E-2</v>
      </c>
      <c r="D2015" s="13" t="str">
        <f t="shared" si="352"/>
        <v/>
      </c>
      <c r="E2015" s="11" t="str">
        <f t="shared" si="353"/>
        <v>마</v>
      </c>
      <c r="F2015" s="11" t="str">
        <f t="shared" si="354"/>
        <v>저</v>
      </c>
      <c r="I2015" t="str">
        <f t="shared" si="344"/>
        <v/>
      </c>
      <c r="J2015" t="str">
        <f t="shared" si="345"/>
        <v/>
      </c>
      <c r="K2015" t="str">
        <f t="shared" si="346"/>
        <v/>
      </c>
      <c r="L2015">
        <f t="shared" si="347"/>
        <v>51.72</v>
      </c>
      <c r="AB2015">
        <f t="shared" si="349"/>
        <v>0.99942028985507247</v>
      </c>
      <c r="AC2015">
        <f t="shared" si="350"/>
        <v>99.94202898550725</v>
      </c>
      <c r="AD2015">
        <f t="shared" si="351"/>
        <v>44.983387712987081</v>
      </c>
    </row>
    <row r="2016" spans="1:30" x14ac:dyDescent="0.45">
      <c r="A2016" t="s">
        <v>9551</v>
      </c>
      <c r="B2016">
        <v>51.54</v>
      </c>
      <c r="C2016">
        <f t="shared" si="348"/>
        <v>-0.17999999999999972</v>
      </c>
      <c r="D2016" s="13" t="str">
        <f t="shared" si="352"/>
        <v/>
      </c>
      <c r="E2016" s="11" t="str">
        <f t="shared" si="353"/>
        <v>마</v>
      </c>
      <c r="F2016" s="11" t="str">
        <f t="shared" si="354"/>
        <v>저</v>
      </c>
      <c r="I2016" t="str">
        <f t="shared" si="344"/>
        <v/>
      </c>
      <c r="J2016" t="str">
        <f t="shared" si="345"/>
        <v/>
      </c>
      <c r="K2016" t="str">
        <f t="shared" si="346"/>
        <v/>
      </c>
      <c r="L2016">
        <f t="shared" si="347"/>
        <v>51.54</v>
      </c>
      <c r="AB2016">
        <f t="shared" si="349"/>
        <v>0.99651972157772617</v>
      </c>
      <c r="AC2016">
        <f t="shared" si="350"/>
        <v>99.651972157772619</v>
      </c>
      <c r="AD2016">
        <f t="shared" si="351"/>
        <v>44.900123669704996</v>
      </c>
    </row>
    <row r="2017" spans="1:30" x14ac:dyDescent="0.45">
      <c r="A2017" t="s">
        <v>9550</v>
      </c>
      <c r="B2017">
        <v>51.69</v>
      </c>
      <c r="C2017">
        <f t="shared" si="348"/>
        <v>0.14999999999999858</v>
      </c>
      <c r="D2017" s="13" t="str">
        <f t="shared" si="352"/>
        <v/>
      </c>
      <c r="E2017" s="11" t="str">
        <f t="shared" si="353"/>
        <v>마</v>
      </c>
      <c r="F2017" s="11" t="str">
        <f t="shared" si="354"/>
        <v>저</v>
      </c>
      <c r="I2017" t="str">
        <f t="shared" si="344"/>
        <v/>
      </c>
      <c r="J2017" t="str">
        <f t="shared" si="345"/>
        <v/>
      </c>
      <c r="K2017" t="str">
        <f t="shared" si="346"/>
        <v/>
      </c>
      <c r="L2017">
        <f t="shared" si="347"/>
        <v>51.69</v>
      </c>
      <c r="AB2017">
        <f t="shared" si="349"/>
        <v>1.0029103608847496</v>
      </c>
      <c r="AC2017">
        <f t="shared" si="350"/>
        <v>100.29103608847495</v>
      </c>
      <c r="AD2017">
        <f t="shared" si="351"/>
        <v>45.083254488794459</v>
      </c>
    </row>
    <row r="2018" spans="1:30" x14ac:dyDescent="0.45">
      <c r="A2018" t="s">
        <v>9560</v>
      </c>
      <c r="B2018">
        <v>51.54</v>
      </c>
      <c r="C2018">
        <f t="shared" si="348"/>
        <v>-0.14999999999999858</v>
      </c>
      <c r="D2018" s="13" t="str">
        <f t="shared" si="352"/>
        <v/>
      </c>
      <c r="E2018" s="11" t="str">
        <f t="shared" si="353"/>
        <v>마</v>
      </c>
      <c r="F2018" s="11" t="str">
        <f t="shared" si="354"/>
        <v>저</v>
      </c>
      <c r="I2018" t="str">
        <f t="shared" si="344"/>
        <v/>
      </c>
      <c r="J2018" t="str">
        <f t="shared" si="345"/>
        <v/>
      </c>
      <c r="K2018" t="str">
        <f t="shared" si="346"/>
        <v/>
      </c>
      <c r="L2018">
        <f t="shared" si="347"/>
        <v>51.54</v>
      </c>
      <c r="AB2018">
        <f t="shared" si="349"/>
        <v>0.99709808473592576</v>
      </c>
      <c r="AC2018">
        <f t="shared" si="350"/>
        <v>99.709808473592574</v>
      </c>
      <c r="AD2018">
        <f t="shared" si="351"/>
        <v>44.916745511205541</v>
      </c>
    </row>
    <row r="2019" spans="1:30" x14ac:dyDescent="0.45">
      <c r="A2019" t="s">
        <v>9564</v>
      </c>
      <c r="B2019">
        <v>51.42</v>
      </c>
      <c r="C2019">
        <f t="shared" si="348"/>
        <v>-0.11999999999999744</v>
      </c>
      <c r="D2019" s="13" t="str">
        <f t="shared" si="352"/>
        <v/>
      </c>
      <c r="E2019" s="11" t="str">
        <f t="shared" si="353"/>
        <v>마</v>
      </c>
      <c r="F2019" s="11" t="str">
        <f t="shared" si="354"/>
        <v>저</v>
      </c>
      <c r="I2019" t="str">
        <f t="shared" si="344"/>
        <v/>
      </c>
      <c r="J2019" t="str">
        <f t="shared" si="345"/>
        <v/>
      </c>
      <c r="K2019" t="str">
        <f t="shared" si="346"/>
        <v/>
      </c>
      <c r="L2019">
        <f t="shared" si="347"/>
        <v>51.42</v>
      </c>
      <c r="AB2019">
        <f t="shared" si="349"/>
        <v>0.99767171129220034</v>
      </c>
      <c r="AC2019">
        <f t="shared" si="350"/>
        <v>99.767171129220031</v>
      </c>
      <c r="AD2019">
        <f t="shared" si="351"/>
        <v>44.933221732436238</v>
      </c>
    </row>
    <row r="2020" spans="1:30" x14ac:dyDescent="0.45">
      <c r="A2020" t="s">
        <v>9563</v>
      </c>
      <c r="B2020">
        <v>51.3</v>
      </c>
      <c r="C2020">
        <f t="shared" si="348"/>
        <v>-0.12000000000000455</v>
      </c>
      <c r="D2020" s="13" t="str">
        <f t="shared" si="352"/>
        <v/>
      </c>
      <c r="E2020" s="11" t="str">
        <f t="shared" si="353"/>
        <v>마</v>
      </c>
      <c r="F2020" s="11" t="str">
        <f t="shared" si="354"/>
        <v>저</v>
      </c>
      <c r="I2020" t="str">
        <f t="shared" si="344"/>
        <v/>
      </c>
      <c r="J2020" t="str">
        <f t="shared" si="345"/>
        <v/>
      </c>
      <c r="K2020" t="str">
        <f t="shared" si="346"/>
        <v/>
      </c>
      <c r="L2020">
        <f t="shared" si="347"/>
        <v>51.3</v>
      </c>
      <c r="AB2020">
        <f t="shared" si="349"/>
        <v>0.99766627771295202</v>
      </c>
      <c r="AC2020">
        <f t="shared" si="350"/>
        <v>99.766627771295205</v>
      </c>
      <c r="AD2020">
        <f t="shared" si="351"/>
        <v>44.933065708588394</v>
      </c>
    </row>
    <row r="2021" spans="1:30" x14ac:dyDescent="0.45">
      <c r="A2021" t="s">
        <v>9573</v>
      </c>
      <c r="B2021">
        <v>51.21</v>
      </c>
      <c r="C2021">
        <f t="shared" si="348"/>
        <v>-8.9999999999996305E-2</v>
      </c>
      <c r="D2021" s="13" t="str">
        <f t="shared" si="352"/>
        <v/>
      </c>
      <c r="E2021" s="11" t="str">
        <f t="shared" si="353"/>
        <v>마</v>
      </c>
      <c r="F2021" s="11" t="str">
        <f t="shared" si="354"/>
        <v>저</v>
      </c>
      <c r="I2021" t="str">
        <f t="shared" si="344"/>
        <v/>
      </c>
      <c r="J2021" t="str">
        <f t="shared" si="345"/>
        <v/>
      </c>
      <c r="K2021" t="str">
        <f t="shared" si="346"/>
        <v/>
      </c>
      <c r="L2021">
        <f t="shared" si="347"/>
        <v>51.21</v>
      </c>
      <c r="AB2021">
        <f t="shared" si="349"/>
        <v>0.99824561403508782</v>
      </c>
      <c r="AC2021">
        <f t="shared" si="350"/>
        <v>99.824561403508781</v>
      </c>
      <c r="AD2021">
        <f t="shared" si="351"/>
        <v>44.949696431262936</v>
      </c>
    </row>
    <row r="2022" spans="1:30" x14ac:dyDescent="0.45">
      <c r="A2022" t="s">
        <v>9576</v>
      </c>
      <c r="B2022">
        <v>51.24</v>
      </c>
      <c r="C2022">
        <f t="shared" si="348"/>
        <v>3.0000000000001137E-2</v>
      </c>
      <c r="D2022" s="13" t="str">
        <f t="shared" si="352"/>
        <v/>
      </c>
      <c r="E2022" s="11" t="str">
        <f t="shared" si="353"/>
        <v>마</v>
      </c>
      <c r="F2022" s="11" t="str">
        <f t="shared" si="354"/>
        <v>저</v>
      </c>
      <c r="I2022" t="str">
        <f t="shared" si="344"/>
        <v/>
      </c>
      <c r="J2022" t="str">
        <f t="shared" si="345"/>
        <v/>
      </c>
      <c r="K2022" t="str">
        <f t="shared" si="346"/>
        <v/>
      </c>
      <c r="L2022">
        <f t="shared" si="347"/>
        <v>51.24</v>
      </c>
      <c r="AB2022">
        <f t="shared" si="349"/>
        <v>1.0005858230814295</v>
      </c>
      <c r="AC2022">
        <f t="shared" si="350"/>
        <v>100.05858230814295</v>
      </c>
      <c r="AD2022">
        <f t="shared" si="351"/>
        <v>45.016777680197791</v>
      </c>
    </row>
    <row r="2023" spans="1:30" x14ac:dyDescent="0.45">
      <c r="A2023" t="s">
        <v>9577</v>
      </c>
      <c r="B2023">
        <v>51.09</v>
      </c>
      <c r="C2023">
        <f t="shared" si="348"/>
        <v>-0.14999999999999858</v>
      </c>
      <c r="D2023" s="13" t="str">
        <f t="shared" si="352"/>
        <v/>
      </c>
      <c r="E2023" s="11" t="str">
        <f t="shared" si="353"/>
        <v>마</v>
      </c>
      <c r="F2023" s="11" t="str">
        <f t="shared" si="354"/>
        <v>저</v>
      </c>
      <c r="I2023" t="str">
        <f t="shared" si="344"/>
        <v/>
      </c>
      <c r="J2023" t="str">
        <f t="shared" si="345"/>
        <v/>
      </c>
      <c r="K2023" t="str">
        <f t="shared" si="346"/>
        <v/>
      </c>
      <c r="L2023">
        <f t="shared" si="347"/>
        <v>51.09</v>
      </c>
      <c r="AB2023">
        <f t="shared" si="349"/>
        <v>0.99707259953161598</v>
      </c>
      <c r="AC2023">
        <f t="shared" si="350"/>
        <v>99.707259953161596</v>
      </c>
      <c r="AD2023">
        <f t="shared" si="351"/>
        <v>44.91601328279696</v>
      </c>
    </row>
    <row r="2024" spans="1:30" x14ac:dyDescent="0.45">
      <c r="A2024" t="s">
        <v>9585</v>
      </c>
      <c r="B2024">
        <v>51</v>
      </c>
      <c r="C2024">
        <f t="shared" si="348"/>
        <v>-9.0000000000003411E-2</v>
      </c>
      <c r="D2024" s="13" t="str">
        <f t="shared" si="352"/>
        <v/>
      </c>
      <c r="E2024" s="11" t="str">
        <f t="shared" si="353"/>
        <v>마</v>
      </c>
      <c r="F2024" s="11" t="str">
        <f t="shared" si="354"/>
        <v>저</v>
      </c>
      <c r="I2024" t="str">
        <f t="shared" si="344"/>
        <v/>
      </c>
      <c r="J2024" t="str">
        <f t="shared" si="345"/>
        <v/>
      </c>
      <c r="K2024" t="str">
        <f t="shared" si="346"/>
        <v/>
      </c>
      <c r="L2024">
        <f t="shared" si="347"/>
        <v>51</v>
      </c>
      <c r="AB2024">
        <f t="shared" si="349"/>
        <v>0.99823840281855547</v>
      </c>
      <c r="AC2024">
        <f t="shared" si="350"/>
        <v>99.823840281855553</v>
      </c>
      <c r="AD2024">
        <f t="shared" si="351"/>
        <v>44.949489481630792</v>
      </c>
    </row>
    <row r="2025" spans="1:30" x14ac:dyDescent="0.45">
      <c r="A2025" t="s">
        <v>9591</v>
      </c>
      <c r="B2025">
        <v>50.85</v>
      </c>
      <c r="C2025">
        <f t="shared" si="348"/>
        <v>-0.14999999999999858</v>
      </c>
      <c r="D2025" s="13" t="str">
        <f t="shared" si="352"/>
        <v/>
      </c>
      <c r="E2025" s="11" t="str">
        <f t="shared" si="353"/>
        <v>마</v>
      </c>
      <c r="F2025" s="11" t="str">
        <f t="shared" si="354"/>
        <v>저</v>
      </c>
      <c r="I2025" t="str">
        <f t="shared" si="344"/>
        <v/>
      </c>
      <c r="J2025" t="str">
        <f t="shared" si="345"/>
        <v/>
      </c>
      <c r="K2025" t="str">
        <f t="shared" si="346"/>
        <v/>
      </c>
      <c r="L2025">
        <f t="shared" si="347"/>
        <v>50.85</v>
      </c>
      <c r="AB2025">
        <f t="shared" si="349"/>
        <v>0.99705882352941178</v>
      </c>
      <c r="AC2025">
        <f t="shared" si="350"/>
        <v>99.705882352941174</v>
      </c>
      <c r="AD2025">
        <f t="shared" si="351"/>
        <v>44.915617469678644</v>
      </c>
    </row>
    <row r="2026" spans="1:30" x14ac:dyDescent="0.45">
      <c r="A2026" t="s">
        <v>9587</v>
      </c>
      <c r="B2026">
        <v>50.91</v>
      </c>
      <c r="C2026">
        <f t="shared" si="348"/>
        <v>5.9999999999995168E-2</v>
      </c>
      <c r="D2026" s="13" t="str">
        <f t="shared" si="352"/>
        <v/>
      </c>
      <c r="E2026" s="11" t="str">
        <f t="shared" si="353"/>
        <v>마</v>
      </c>
      <c r="F2026" s="11" t="str">
        <f t="shared" si="354"/>
        <v>저</v>
      </c>
      <c r="I2026" t="str">
        <f t="shared" si="344"/>
        <v/>
      </c>
      <c r="J2026" t="str">
        <f t="shared" si="345"/>
        <v/>
      </c>
      <c r="K2026" t="str">
        <f t="shared" si="346"/>
        <v/>
      </c>
      <c r="L2026">
        <f t="shared" si="347"/>
        <v>50.91</v>
      </c>
      <c r="AB2026">
        <f t="shared" si="349"/>
        <v>1.0011799410029498</v>
      </c>
      <c r="AC2026">
        <f t="shared" si="350"/>
        <v>100.11799410029498</v>
      </c>
      <c r="AD2026">
        <f t="shared" si="351"/>
        <v>45.03378288494892</v>
      </c>
    </row>
    <row r="2027" spans="1:30" x14ac:dyDescent="0.45">
      <c r="A2027" t="s">
        <v>9599</v>
      </c>
      <c r="B2027">
        <v>50.88</v>
      </c>
      <c r="C2027">
        <f t="shared" si="348"/>
        <v>-2.9999999999994031E-2</v>
      </c>
      <c r="D2027" s="13" t="str">
        <f t="shared" si="352"/>
        <v/>
      </c>
      <c r="E2027" s="11" t="str">
        <f t="shared" si="353"/>
        <v>마</v>
      </c>
      <c r="F2027" s="11" t="str">
        <f t="shared" si="354"/>
        <v>저</v>
      </c>
      <c r="I2027" t="str">
        <f t="shared" si="344"/>
        <v/>
      </c>
      <c r="J2027" t="str">
        <f t="shared" si="345"/>
        <v/>
      </c>
      <c r="K2027" t="str">
        <f t="shared" si="346"/>
        <v/>
      </c>
      <c r="L2027">
        <f t="shared" si="347"/>
        <v>50.88</v>
      </c>
      <c r="AB2027">
        <f t="shared" si="349"/>
        <v>0.9994107248084857</v>
      </c>
      <c r="AC2027">
        <f t="shared" si="350"/>
        <v>99.941072480848575</v>
      </c>
      <c r="AD2027">
        <f t="shared" si="351"/>
        <v>44.983113534378397</v>
      </c>
    </row>
    <row r="2028" spans="1:30" x14ac:dyDescent="0.45">
      <c r="A2028" t="s">
        <v>9598</v>
      </c>
      <c r="B2028">
        <v>50.73</v>
      </c>
      <c r="C2028">
        <f t="shared" si="348"/>
        <v>-0.15000000000000568</v>
      </c>
      <c r="D2028" s="13" t="str">
        <f t="shared" si="352"/>
        <v/>
      </c>
      <c r="E2028" s="11" t="str">
        <f t="shared" si="353"/>
        <v>마</v>
      </c>
      <c r="F2028" s="11" t="str">
        <f t="shared" si="354"/>
        <v>저</v>
      </c>
      <c r="I2028" t="str">
        <f t="shared" si="344"/>
        <v/>
      </c>
      <c r="J2028" t="str">
        <f t="shared" si="345"/>
        <v/>
      </c>
      <c r="K2028" t="str">
        <f t="shared" si="346"/>
        <v/>
      </c>
      <c r="L2028">
        <f t="shared" si="347"/>
        <v>50.73</v>
      </c>
      <c r="AB2028">
        <f t="shared" si="349"/>
        <v>0.99705188679245271</v>
      </c>
      <c r="AC2028">
        <f t="shared" si="350"/>
        <v>99.705188679245268</v>
      </c>
      <c r="AD2028">
        <f t="shared" si="351"/>
        <v>44.915418160773122</v>
      </c>
    </row>
    <row r="2029" spans="1:30" x14ac:dyDescent="0.45">
      <c r="A2029" t="s">
        <v>9595</v>
      </c>
      <c r="B2029">
        <v>50.73</v>
      </c>
      <c r="C2029">
        <f t="shared" si="348"/>
        <v>0</v>
      </c>
      <c r="D2029" s="13" t="str">
        <f t="shared" si="352"/>
        <v/>
      </c>
      <c r="E2029" s="11" t="str">
        <f t="shared" si="353"/>
        <v>마</v>
      </c>
      <c r="F2029" s="11" t="str">
        <f t="shared" si="354"/>
        <v>저</v>
      </c>
      <c r="I2029" t="str">
        <f t="shared" si="344"/>
        <v/>
      </c>
      <c r="J2029" t="str">
        <f t="shared" si="345"/>
        <v/>
      </c>
      <c r="K2029" t="str">
        <f t="shared" si="346"/>
        <v/>
      </c>
      <c r="L2029">
        <f t="shared" si="347"/>
        <v>50.73</v>
      </c>
      <c r="AB2029">
        <f t="shared" si="349"/>
        <v>1</v>
      </c>
      <c r="AC2029">
        <f t="shared" si="350"/>
        <v>100</v>
      </c>
      <c r="AD2029">
        <f t="shared" si="351"/>
        <v>45</v>
      </c>
    </row>
    <row r="2030" spans="1:30" x14ac:dyDescent="0.45">
      <c r="A2030" t="s">
        <v>9606</v>
      </c>
      <c r="B2030">
        <v>50.73</v>
      </c>
      <c r="C2030">
        <f t="shared" si="348"/>
        <v>0</v>
      </c>
      <c r="D2030" s="13" t="str">
        <f t="shared" si="352"/>
        <v/>
      </c>
      <c r="E2030" s="11" t="str">
        <f t="shared" si="353"/>
        <v>마</v>
      </c>
      <c r="F2030" s="11" t="str">
        <f t="shared" si="354"/>
        <v>저</v>
      </c>
      <c r="I2030" t="str">
        <f t="shared" si="344"/>
        <v/>
      </c>
      <c r="J2030" t="str">
        <f t="shared" si="345"/>
        <v/>
      </c>
      <c r="K2030" t="str">
        <f t="shared" si="346"/>
        <v/>
      </c>
      <c r="L2030">
        <f t="shared" si="347"/>
        <v>50.73</v>
      </c>
      <c r="AB2030">
        <f t="shared" si="349"/>
        <v>1</v>
      </c>
      <c r="AC2030">
        <f t="shared" si="350"/>
        <v>100</v>
      </c>
      <c r="AD2030">
        <f t="shared" si="351"/>
        <v>45</v>
      </c>
    </row>
    <row r="2031" spans="1:30" x14ac:dyDescent="0.45">
      <c r="A2031" t="s">
        <v>9605</v>
      </c>
      <c r="B2031">
        <v>50.55</v>
      </c>
      <c r="C2031">
        <f t="shared" si="348"/>
        <v>-0.17999999999999972</v>
      </c>
      <c r="D2031" s="13" t="str">
        <f t="shared" si="352"/>
        <v/>
      </c>
      <c r="E2031" s="11" t="str">
        <f t="shared" si="353"/>
        <v>마</v>
      </c>
      <c r="F2031" s="11" t="str">
        <f t="shared" si="354"/>
        <v>저</v>
      </c>
      <c r="I2031" t="str">
        <f t="shared" si="344"/>
        <v/>
      </c>
      <c r="J2031" t="str">
        <f t="shared" si="345"/>
        <v/>
      </c>
      <c r="K2031" t="str">
        <f t="shared" si="346"/>
        <v/>
      </c>
      <c r="L2031">
        <f t="shared" si="347"/>
        <v>50.55</v>
      </c>
      <c r="AB2031">
        <f t="shared" si="349"/>
        <v>0.99645180366646957</v>
      </c>
      <c r="AC2031">
        <f t="shared" si="350"/>
        <v>99.645180366646954</v>
      </c>
      <c r="AD2031">
        <f t="shared" si="351"/>
        <v>44.898171115187267</v>
      </c>
    </row>
    <row r="2032" spans="1:30" x14ac:dyDescent="0.45">
      <c r="A2032" t="s">
        <v>9615</v>
      </c>
      <c r="B2032">
        <v>50.49</v>
      </c>
      <c r="C2032">
        <f t="shared" si="348"/>
        <v>-5.9999999999995168E-2</v>
      </c>
      <c r="D2032" s="13" t="str">
        <f t="shared" si="352"/>
        <v/>
      </c>
      <c r="E2032" s="11" t="str">
        <f t="shared" si="353"/>
        <v>마</v>
      </c>
      <c r="F2032" s="11" t="str">
        <f t="shared" si="354"/>
        <v>저</v>
      </c>
      <c r="I2032" t="str">
        <f t="shared" si="344"/>
        <v/>
      </c>
      <c r="J2032" t="str">
        <f t="shared" si="345"/>
        <v/>
      </c>
      <c r="K2032" t="str">
        <f t="shared" si="346"/>
        <v/>
      </c>
      <c r="L2032">
        <f t="shared" si="347"/>
        <v>50.49</v>
      </c>
      <c r="AB2032">
        <f t="shared" si="349"/>
        <v>0.9988130563798221</v>
      </c>
      <c r="AC2032">
        <f t="shared" si="350"/>
        <v>99.881305637982209</v>
      </c>
      <c r="AD2032">
        <f t="shared" si="351"/>
        <v>44.96597638196058</v>
      </c>
    </row>
    <row r="2033" spans="1:30" x14ac:dyDescent="0.45">
      <c r="A2033" t="s">
        <v>9619</v>
      </c>
      <c r="B2033">
        <v>50.58</v>
      </c>
      <c r="C2033">
        <f t="shared" si="348"/>
        <v>8.9999999999996305E-2</v>
      </c>
      <c r="D2033" s="13" t="str">
        <f t="shared" si="352"/>
        <v/>
      </c>
      <c r="E2033" s="11" t="str">
        <f t="shared" si="353"/>
        <v>마</v>
      </c>
      <c r="F2033" s="11" t="str">
        <f t="shared" si="354"/>
        <v>저</v>
      </c>
      <c r="I2033" t="str">
        <f t="shared" si="344"/>
        <v/>
      </c>
      <c r="J2033" t="str">
        <f t="shared" si="345"/>
        <v/>
      </c>
      <c r="K2033" t="str">
        <f t="shared" si="346"/>
        <v/>
      </c>
      <c r="L2033">
        <f t="shared" si="347"/>
        <v>50.58</v>
      </c>
      <c r="AB2033">
        <f t="shared" si="349"/>
        <v>1.0017825311942958</v>
      </c>
      <c r="AC2033">
        <f t="shared" si="350"/>
        <v>100.17825311942958</v>
      </c>
      <c r="AD2033">
        <f t="shared" si="351"/>
        <v>45.051020271032094</v>
      </c>
    </row>
    <row r="2034" spans="1:30" x14ac:dyDescent="0.45">
      <c r="A2034" t="s">
        <v>9625</v>
      </c>
      <c r="B2034">
        <v>50.4</v>
      </c>
      <c r="C2034">
        <f t="shared" si="348"/>
        <v>-0.17999999999999972</v>
      </c>
      <c r="D2034" s="13" t="str">
        <f t="shared" si="352"/>
        <v/>
      </c>
      <c r="E2034" s="11" t="str">
        <f t="shared" si="353"/>
        <v>마</v>
      </c>
      <c r="F2034" s="11" t="str">
        <f t="shared" si="354"/>
        <v>저</v>
      </c>
      <c r="I2034" t="str">
        <f t="shared" si="344"/>
        <v/>
      </c>
      <c r="J2034" t="str">
        <f t="shared" si="345"/>
        <v/>
      </c>
      <c r="K2034" t="str">
        <f t="shared" si="346"/>
        <v/>
      </c>
      <c r="L2034">
        <f t="shared" si="347"/>
        <v>50.4</v>
      </c>
      <c r="AB2034">
        <f t="shared" si="349"/>
        <v>0.99644128113879005</v>
      </c>
      <c r="AC2034">
        <f t="shared" si="350"/>
        <v>99.644128113879006</v>
      </c>
      <c r="AD2034">
        <f t="shared" si="351"/>
        <v>44.897868593887708</v>
      </c>
    </row>
    <row r="2035" spans="1:30" x14ac:dyDescent="0.45">
      <c r="A2035" t="s">
        <v>9627</v>
      </c>
      <c r="B2035">
        <v>50.34</v>
      </c>
      <c r="C2035">
        <f t="shared" si="348"/>
        <v>-5.9999999999995168E-2</v>
      </c>
      <c r="D2035" s="13" t="str">
        <f t="shared" si="352"/>
        <v/>
      </c>
      <c r="E2035" s="11" t="str">
        <f t="shared" si="353"/>
        <v>마</v>
      </c>
      <c r="F2035" s="11" t="str">
        <f t="shared" si="354"/>
        <v>저</v>
      </c>
      <c r="I2035" t="str">
        <f t="shared" si="344"/>
        <v/>
      </c>
      <c r="J2035" t="str">
        <f t="shared" si="345"/>
        <v/>
      </c>
      <c r="K2035" t="str">
        <f t="shared" si="346"/>
        <v/>
      </c>
      <c r="L2035">
        <f t="shared" si="347"/>
        <v>50.34</v>
      </c>
      <c r="AB2035">
        <f t="shared" si="349"/>
        <v>0.99880952380952392</v>
      </c>
      <c r="AC2035">
        <f t="shared" si="350"/>
        <v>99.880952380952394</v>
      </c>
      <c r="AD2035">
        <f t="shared" si="351"/>
        <v>44.965875060906356</v>
      </c>
    </row>
    <row r="2036" spans="1:30" x14ac:dyDescent="0.45">
      <c r="A2036" t="s">
        <v>9630</v>
      </c>
      <c r="B2036">
        <v>50.25</v>
      </c>
      <c r="C2036">
        <f t="shared" si="348"/>
        <v>-9.0000000000003411E-2</v>
      </c>
      <c r="D2036" s="13" t="str">
        <f t="shared" si="352"/>
        <v/>
      </c>
      <c r="E2036" s="11" t="str">
        <f t="shared" si="353"/>
        <v>마</v>
      </c>
      <c r="F2036" s="11" t="str">
        <f t="shared" si="354"/>
        <v>저</v>
      </c>
      <c r="I2036" t="str">
        <f t="shared" si="344"/>
        <v/>
      </c>
      <c r="J2036" t="str">
        <f t="shared" si="345"/>
        <v/>
      </c>
      <c r="K2036" t="str">
        <f t="shared" si="346"/>
        <v/>
      </c>
      <c r="L2036">
        <f t="shared" si="347"/>
        <v>50.25</v>
      </c>
      <c r="AB2036">
        <f t="shared" si="349"/>
        <v>0.99821215733015489</v>
      </c>
      <c r="AC2036">
        <f t="shared" si="350"/>
        <v>99.821215733015492</v>
      </c>
      <c r="AD2036">
        <f t="shared" si="351"/>
        <v>44.948736268215775</v>
      </c>
    </row>
    <row r="2037" spans="1:30" x14ac:dyDescent="0.45">
      <c r="A2037" t="s">
        <v>9634</v>
      </c>
      <c r="B2037">
        <v>50.1</v>
      </c>
      <c r="C2037">
        <f t="shared" si="348"/>
        <v>-0.14999999999999858</v>
      </c>
      <c r="D2037" s="13" t="str">
        <f t="shared" si="352"/>
        <v/>
      </c>
      <c r="E2037" s="11" t="str">
        <f t="shared" si="353"/>
        <v>마</v>
      </c>
      <c r="F2037" s="11" t="str">
        <f t="shared" si="354"/>
        <v>저</v>
      </c>
      <c r="I2037" t="str">
        <f t="shared" si="344"/>
        <v/>
      </c>
      <c r="J2037" t="str">
        <f t="shared" si="345"/>
        <v/>
      </c>
      <c r="K2037" t="str">
        <f t="shared" si="346"/>
        <v/>
      </c>
      <c r="L2037">
        <f t="shared" si="347"/>
        <v>50.1</v>
      </c>
      <c r="AB2037">
        <f t="shared" si="349"/>
        <v>0.99701492537313441</v>
      </c>
      <c r="AC2037">
        <f t="shared" si="350"/>
        <v>99.701492537313442</v>
      </c>
      <c r="AD2037">
        <f t="shared" si="351"/>
        <v>44.914356148220428</v>
      </c>
    </row>
    <row r="2038" spans="1:30" x14ac:dyDescent="0.45">
      <c r="A2038" t="s">
        <v>9639</v>
      </c>
      <c r="B2038">
        <v>50.13</v>
      </c>
      <c r="C2038">
        <f t="shared" si="348"/>
        <v>3.0000000000001137E-2</v>
      </c>
      <c r="D2038" s="13" t="str">
        <f t="shared" si="352"/>
        <v/>
      </c>
      <c r="E2038" s="11" t="str">
        <f t="shared" si="353"/>
        <v>마</v>
      </c>
      <c r="F2038" s="11" t="str">
        <f t="shared" si="354"/>
        <v>저</v>
      </c>
      <c r="I2038" t="str">
        <f t="shared" si="344"/>
        <v/>
      </c>
      <c r="J2038" t="str">
        <f t="shared" si="345"/>
        <v/>
      </c>
      <c r="K2038" t="str">
        <f t="shared" si="346"/>
        <v/>
      </c>
      <c r="L2038">
        <f t="shared" si="347"/>
        <v>50.13</v>
      </c>
      <c r="AB2038">
        <f t="shared" si="349"/>
        <v>1.0005988023952097</v>
      </c>
      <c r="AC2038">
        <f t="shared" si="350"/>
        <v>100.05988023952096</v>
      </c>
      <c r="AD2038">
        <f t="shared" si="351"/>
        <v>45.017149289973695</v>
      </c>
    </row>
    <row r="2039" spans="1:30" x14ac:dyDescent="0.45">
      <c r="A2039" t="s">
        <v>9650</v>
      </c>
      <c r="B2039">
        <v>50.07</v>
      </c>
      <c r="C2039">
        <f t="shared" si="348"/>
        <v>-6.0000000000002274E-2</v>
      </c>
      <c r="D2039" s="13" t="str">
        <f t="shared" si="352"/>
        <v/>
      </c>
      <c r="E2039" s="11" t="str">
        <f t="shared" si="353"/>
        <v>마</v>
      </c>
      <c r="F2039" s="11" t="str">
        <f t="shared" si="354"/>
        <v>저</v>
      </c>
      <c r="I2039" t="str">
        <f t="shared" si="344"/>
        <v/>
      </c>
      <c r="J2039" t="str">
        <f t="shared" si="345"/>
        <v/>
      </c>
      <c r="K2039" t="str">
        <f t="shared" si="346"/>
        <v/>
      </c>
      <c r="L2039">
        <f t="shared" si="347"/>
        <v>50.07</v>
      </c>
      <c r="AB2039">
        <f t="shared" si="349"/>
        <v>0.99880311190903648</v>
      </c>
      <c r="AC2039">
        <f t="shared" si="350"/>
        <v>99.880311190903655</v>
      </c>
      <c r="AD2039">
        <f t="shared" si="351"/>
        <v>44.965691154092809</v>
      </c>
    </row>
    <row r="2040" spans="1:30" x14ac:dyDescent="0.45">
      <c r="A2040" t="s">
        <v>9647</v>
      </c>
      <c r="B2040">
        <v>81.09</v>
      </c>
      <c r="C2040">
        <f t="shared" si="348"/>
        <v>31.020000000000003</v>
      </c>
      <c r="D2040" s="13" t="str">
        <f t="shared" si="352"/>
        <v>변곡점</v>
      </c>
      <c r="E2040" s="11" t="str">
        <f t="shared" si="353"/>
        <v>플</v>
      </c>
      <c r="F2040" s="11" t="str">
        <f t="shared" si="354"/>
        <v>고</v>
      </c>
      <c r="I2040">
        <f t="shared" si="344"/>
        <v>81.09</v>
      </c>
      <c r="J2040" t="str">
        <f t="shared" si="345"/>
        <v/>
      </c>
      <c r="K2040" t="str">
        <f t="shared" si="346"/>
        <v/>
      </c>
      <c r="L2040" t="str">
        <f t="shared" si="347"/>
        <v/>
      </c>
      <c r="AB2040">
        <f t="shared" si="349"/>
        <v>1.6195326542840025</v>
      </c>
      <c r="AC2040">
        <f t="shared" si="350"/>
        <v>161.95326542840024</v>
      </c>
      <c r="AD2040">
        <f t="shared" si="351"/>
        <v>58.306242804487404</v>
      </c>
    </row>
    <row r="2041" spans="1:30" x14ac:dyDescent="0.45">
      <c r="A2041" t="s">
        <v>9657</v>
      </c>
      <c r="B2041">
        <v>81.87</v>
      </c>
      <c r="C2041">
        <f t="shared" si="348"/>
        <v>0.78000000000000114</v>
      </c>
      <c r="D2041" s="13" t="str">
        <f t="shared" si="352"/>
        <v/>
      </c>
      <c r="E2041" s="11" t="str">
        <f t="shared" si="353"/>
        <v>플</v>
      </c>
      <c r="F2041" s="11" t="str">
        <f t="shared" si="354"/>
        <v>저</v>
      </c>
      <c r="I2041" t="str">
        <f t="shared" si="344"/>
        <v/>
      </c>
      <c r="J2041">
        <f t="shared" si="345"/>
        <v>81.87</v>
      </c>
      <c r="K2041" t="str">
        <f t="shared" si="346"/>
        <v/>
      </c>
      <c r="L2041" t="str">
        <f t="shared" si="347"/>
        <v/>
      </c>
      <c r="AB2041">
        <f t="shared" si="349"/>
        <v>1.0096189419163892</v>
      </c>
      <c r="AC2041">
        <f t="shared" si="350"/>
        <v>100.96189419163892</v>
      </c>
      <c r="AD2041">
        <f t="shared" si="351"/>
        <v>45.274241327535698</v>
      </c>
    </row>
    <row r="2042" spans="1:30" x14ac:dyDescent="0.45">
      <c r="A2042" t="s">
        <v>9656</v>
      </c>
      <c r="B2042">
        <v>82.92</v>
      </c>
      <c r="C2042">
        <f t="shared" si="348"/>
        <v>1.0499999999999972</v>
      </c>
      <c r="D2042" s="13" t="str">
        <f t="shared" si="352"/>
        <v/>
      </c>
      <c r="E2042" s="11" t="str">
        <f t="shared" si="353"/>
        <v>플</v>
      </c>
      <c r="F2042" s="11" t="str">
        <f t="shared" si="354"/>
        <v>저</v>
      </c>
      <c r="I2042" t="str">
        <f t="shared" si="344"/>
        <v/>
      </c>
      <c r="J2042">
        <f t="shared" si="345"/>
        <v>82.92</v>
      </c>
      <c r="K2042" t="str">
        <f t="shared" si="346"/>
        <v/>
      </c>
      <c r="L2042" t="str">
        <f t="shared" si="347"/>
        <v/>
      </c>
      <c r="AB2042">
        <f t="shared" si="349"/>
        <v>1.0128252106998901</v>
      </c>
      <c r="AC2042">
        <f t="shared" si="350"/>
        <v>101.282521069989</v>
      </c>
      <c r="AD2042">
        <f t="shared" si="351"/>
        <v>45.365069205368542</v>
      </c>
    </row>
    <row r="2043" spans="1:30" x14ac:dyDescent="0.45">
      <c r="A2043" t="s">
        <v>9664</v>
      </c>
      <c r="B2043">
        <v>83.01</v>
      </c>
      <c r="C2043">
        <f t="shared" si="348"/>
        <v>9.0000000000003411E-2</v>
      </c>
      <c r="D2043" s="13" t="str">
        <f t="shared" si="352"/>
        <v/>
      </c>
      <c r="E2043" s="11" t="str">
        <f t="shared" si="353"/>
        <v>플</v>
      </c>
      <c r="F2043" s="11" t="str">
        <f t="shared" si="354"/>
        <v>저</v>
      </c>
      <c r="I2043" t="str">
        <f t="shared" si="344"/>
        <v/>
      </c>
      <c r="J2043">
        <f t="shared" si="345"/>
        <v>83.01</v>
      </c>
      <c r="K2043" t="str">
        <f t="shared" si="346"/>
        <v/>
      </c>
      <c r="L2043" t="str">
        <f t="shared" si="347"/>
        <v/>
      </c>
      <c r="AB2043">
        <f t="shared" si="349"/>
        <v>1.0010853835021709</v>
      </c>
      <c r="AC2043">
        <f t="shared" si="350"/>
        <v>100.10853835021709</v>
      </c>
      <c r="AD2043">
        <f t="shared" si="351"/>
        <v>45.031077078590336</v>
      </c>
    </row>
    <row r="2044" spans="1:30" x14ac:dyDescent="0.45">
      <c r="A2044" t="s">
        <v>9665</v>
      </c>
      <c r="B2044">
        <v>53.1</v>
      </c>
      <c r="C2044">
        <f t="shared" si="348"/>
        <v>-29.910000000000004</v>
      </c>
      <c r="D2044" s="13" t="str">
        <f t="shared" si="352"/>
        <v>변곡점</v>
      </c>
      <c r="E2044" s="11" t="str">
        <f t="shared" si="353"/>
        <v>마</v>
      </c>
      <c r="F2044" s="11" t="str">
        <f t="shared" si="354"/>
        <v>고</v>
      </c>
      <c r="I2044" t="str">
        <f t="shared" si="344"/>
        <v/>
      </c>
      <c r="J2044" t="str">
        <f t="shared" si="345"/>
        <v/>
      </c>
      <c r="K2044">
        <f t="shared" si="346"/>
        <v>53.1</v>
      </c>
      <c r="L2044" t="str">
        <f t="shared" si="347"/>
        <v/>
      </c>
      <c r="AB2044">
        <f t="shared" si="349"/>
        <v>0.63968196602818939</v>
      </c>
      <c r="AC2044">
        <f t="shared" si="350"/>
        <v>63.968196602818935</v>
      </c>
      <c r="AD2044">
        <f t="shared" si="351"/>
        <v>32.606314129935399</v>
      </c>
    </row>
    <row r="2045" spans="1:30" x14ac:dyDescent="0.45">
      <c r="A2045" t="s">
        <v>9670</v>
      </c>
      <c r="B2045">
        <v>52.77</v>
      </c>
      <c r="C2045">
        <f t="shared" si="348"/>
        <v>-0.32999999999999829</v>
      </c>
      <c r="D2045" s="13" t="str">
        <f t="shared" si="352"/>
        <v/>
      </c>
      <c r="E2045" s="11" t="str">
        <f t="shared" si="353"/>
        <v>마</v>
      </c>
      <c r="F2045" s="11" t="str">
        <f t="shared" si="354"/>
        <v>저</v>
      </c>
      <c r="I2045" t="str">
        <f t="shared" si="344"/>
        <v/>
      </c>
      <c r="J2045" t="str">
        <f t="shared" si="345"/>
        <v/>
      </c>
      <c r="K2045" t="str">
        <f t="shared" si="346"/>
        <v/>
      </c>
      <c r="L2045">
        <f t="shared" si="347"/>
        <v>52.77</v>
      </c>
      <c r="AB2045">
        <f t="shared" si="349"/>
        <v>0.9937853107344633</v>
      </c>
      <c r="AC2045">
        <f t="shared" si="350"/>
        <v>99.378531073446325</v>
      </c>
      <c r="AD2045">
        <f t="shared" si="351"/>
        <v>44.821407896429527</v>
      </c>
    </row>
    <row r="2046" spans="1:30" x14ac:dyDescent="0.45">
      <c r="A2046" t="s">
        <v>9676</v>
      </c>
      <c r="B2046">
        <v>52.74</v>
      </c>
      <c r="C2046">
        <f t="shared" si="348"/>
        <v>-3.0000000000001137E-2</v>
      </c>
      <c r="D2046" s="13" t="str">
        <f t="shared" si="352"/>
        <v/>
      </c>
      <c r="E2046" s="11" t="str">
        <f t="shared" si="353"/>
        <v>마</v>
      </c>
      <c r="F2046" s="11" t="str">
        <f t="shared" si="354"/>
        <v>저</v>
      </c>
      <c r="I2046" t="str">
        <f t="shared" si="344"/>
        <v/>
      </c>
      <c r="J2046" t="str">
        <f t="shared" si="345"/>
        <v/>
      </c>
      <c r="K2046" t="str">
        <f t="shared" si="346"/>
        <v/>
      </c>
      <c r="L2046">
        <f t="shared" si="347"/>
        <v>52.74</v>
      </c>
      <c r="AB2046">
        <f t="shared" si="349"/>
        <v>0.99943149516770891</v>
      </c>
      <c r="AC2046">
        <f t="shared" si="350"/>
        <v>99.943149516770887</v>
      </c>
      <c r="AD2046">
        <f t="shared" si="351"/>
        <v>44.983708905894495</v>
      </c>
    </row>
    <row r="2047" spans="1:30" x14ac:dyDescent="0.45">
      <c r="A2047" t="s">
        <v>9675</v>
      </c>
      <c r="B2047">
        <v>52.59</v>
      </c>
      <c r="C2047">
        <f t="shared" si="348"/>
        <v>-0.14999999999999858</v>
      </c>
      <c r="D2047" s="13" t="str">
        <f t="shared" si="352"/>
        <v/>
      </c>
      <c r="E2047" s="11" t="str">
        <f t="shared" si="353"/>
        <v>마</v>
      </c>
      <c r="F2047" s="11" t="str">
        <f t="shared" si="354"/>
        <v>저</v>
      </c>
      <c r="I2047" t="str">
        <f t="shared" si="344"/>
        <v/>
      </c>
      <c r="J2047" t="str">
        <f t="shared" si="345"/>
        <v/>
      </c>
      <c r="K2047" t="str">
        <f t="shared" si="346"/>
        <v/>
      </c>
      <c r="L2047">
        <f t="shared" si="347"/>
        <v>52.59</v>
      </c>
      <c r="AB2047">
        <f t="shared" si="349"/>
        <v>0.99715585893060299</v>
      </c>
      <c r="AC2047">
        <f t="shared" si="350"/>
        <v>99.715585893060293</v>
      </c>
      <c r="AD2047">
        <f t="shared" si="351"/>
        <v>44.918405381970587</v>
      </c>
    </row>
    <row r="2048" spans="1:30" x14ac:dyDescent="0.45">
      <c r="A2048" t="s">
        <v>9679</v>
      </c>
      <c r="B2048">
        <v>52.47</v>
      </c>
      <c r="C2048">
        <f t="shared" si="348"/>
        <v>-0.12000000000000455</v>
      </c>
      <c r="D2048" s="13" t="str">
        <f t="shared" si="352"/>
        <v/>
      </c>
      <c r="E2048" s="11" t="str">
        <f t="shared" si="353"/>
        <v>마</v>
      </c>
      <c r="F2048" s="11" t="str">
        <f t="shared" si="354"/>
        <v>저</v>
      </c>
      <c r="I2048" t="str">
        <f t="shared" si="344"/>
        <v/>
      </c>
      <c r="J2048" t="str">
        <f t="shared" si="345"/>
        <v/>
      </c>
      <c r="K2048" t="str">
        <f t="shared" si="346"/>
        <v/>
      </c>
      <c r="L2048">
        <f t="shared" si="347"/>
        <v>52.47</v>
      </c>
      <c r="AB2048">
        <f t="shared" si="349"/>
        <v>0.99771819737592693</v>
      </c>
      <c r="AC2048">
        <f t="shared" si="350"/>
        <v>99.771819737592693</v>
      </c>
      <c r="AD2048">
        <f t="shared" si="351"/>
        <v>44.934556533870378</v>
      </c>
    </row>
    <row r="2049" spans="1:30" x14ac:dyDescent="0.45">
      <c r="A2049" t="s">
        <v>9684</v>
      </c>
      <c r="B2049">
        <v>52.53</v>
      </c>
      <c r="C2049">
        <f t="shared" si="348"/>
        <v>6.0000000000002274E-2</v>
      </c>
      <c r="D2049" s="13" t="str">
        <f t="shared" si="352"/>
        <v/>
      </c>
      <c r="E2049" s="11" t="str">
        <f t="shared" si="353"/>
        <v>마</v>
      </c>
      <c r="F2049" s="11" t="str">
        <f t="shared" si="354"/>
        <v>저</v>
      </c>
      <c r="I2049" t="str">
        <f t="shared" si="344"/>
        <v/>
      </c>
      <c r="J2049" t="str">
        <f t="shared" si="345"/>
        <v/>
      </c>
      <c r="K2049" t="str">
        <f t="shared" si="346"/>
        <v/>
      </c>
      <c r="L2049">
        <f t="shared" si="347"/>
        <v>52.53</v>
      </c>
      <c r="AB2049">
        <f t="shared" si="349"/>
        <v>1.0011435105774729</v>
      </c>
      <c r="AC2049">
        <f t="shared" si="350"/>
        <v>100.11435105774729</v>
      </c>
      <c r="AD2049">
        <f t="shared" si="351"/>
        <v>45.032740441872463</v>
      </c>
    </row>
    <row r="2050" spans="1:30" x14ac:dyDescent="0.45">
      <c r="A2050" t="s">
        <v>9689</v>
      </c>
      <c r="B2050">
        <v>52.35</v>
      </c>
      <c r="C2050">
        <f t="shared" si="348"/>
        <v>-0.17999999999999972</v>
      </c>
      <c r="D2050" s="13" t="str">
        <f t="shared" si="352"/>
        <v/>
      </c>
      <c r="E2050" s="11" t="str">
        <f t="shared" si="353"/>
        <v>마</v>
      </c>
      <c r="F2050" s="11" t="str">
        <f t="shared" si="354"/>
        <v>저</v>
      </c>
      <c r="I2050" t="str">
        <f t="shared" ref="I2050:I2113" si="355">IF(AND(E2050="플", F2050="고"),$B2050,"")</f>
        <v/>
      </c>
      <c r="J2050" t="str">
        <f t="shared" ref="J2050:J2113" si="356">IF(AND(E2050="플", F2050="저"),$B2050,"")</f>
        <v/>
      </c>
      <c r="K2050" t="str">
        <f t="shared" ref="K2050:K2113" si="357">IF(AND(E2050="마", F2050="고"),$B2050,"")</f>
        <v/>
      </c>
      <c r="L2050">
        <f t="shared" ref="L2050:L2113" si="358">IF(AND(E2050="마", F2050="저"),$B2050,"")</f>
        <v>52.35</v>
      </c>
      <c r="AB2050">
        <f t="shared" si="349"/>
        <v>0.99657338663620787</v>
      </c>
      <c r="AC2050">
        <f t="shared" si="350"/>
        <v>99.657338663620791</v>
      </c>
      <c r="AD2050">
        <f t="shared" si="351"/>
        <v>44.901666378847494</v>
      </c>
    </row>
    <row r="2051" spans="1:30" x14ac:dyDescent="0.45">
      <c r="A2051" t="s">
        <v>9687</v>
      </c>
      <c r="B2051">
        <v>52.29</v>
      </c>
      <c r="C2051">
        <f t="shared" ref="C2051:C2114" si="359">B2051-B2050</f>
        <v>-6.0000000000002274E-2</v>
      </c>
      <c r="D2051" s="13" t="str">
        <f t="shared" si="352"/>
        <v/>
      </c>
      <c r="E2051" s="11" t="str">
        <f t="shared" si="353"/>
        <v>마</v>
      </c>
      <c r="F2051" s="11" t="str">
        <f t="shared" si="354"/>
        <v>저</v>
      </c>
      <c r="I2051" t="str">
        <f t="shared" si="355"/>
        <v/>
      </c>
      <c r="J2051" t="str">
        <f t="shared" si="356"/>
        <v/>
      </c>
      <c r="K2051" t="str">
        <f t="shared" si="357"/>
        <v/>
      </c>
      <c r="L2051">
        <f t="shared" si="358"/>
        <v>52.29</v>
      </c>
      <c r="AB2051">
        <f t="shared" ref="AB2051:AB2114" si="360">B2051/B2050</f>
        <v>0.99885386819484234</v>
      </c>
      <c r="AC2051">
        <f t="shared" si="350"/>
        <v>99.885386819484239</v>
      </c>
      <c r="AD2051">
        <f t="shared" si="351"/>
        <v>44.967146919017303</v>
      </c>
    </row>
    <row r="2052" spans="1:30" x14ac:dyDescent="0.45">
      <c r="A2052" t="s">
        <v>9696</v>
      </c>
      <c r="B2052">
        <v>52.26</v>
      </c>
      <c r="C2052">
        <f t="shared" si="359"/>
        <v>-3.0000000000001137E-2</v>
      </c>
      <c r="D2052" s="13" t="str">
        <f t="shared" si="352"/>
        <v/>
      </c>
      <c r="E2052" s="11" t="str">
        <f t="shared" si="353"/>
        <v>마</v>
      </c>
      <c r="F2052" s="11" t="str">
        <f t="shared" si="354"/>
        <v>저</v>
      </c>
      <c r="I2052" t="str">
        <f t="shared" si="355"/>
        <v/>
      </c>
      <c r="J2052" t="str">
        <f t="shared" si="356"/>
        <v/>
      </c>
      <c r="K2052" t="str">
        <f t="shared" si="357"/>
        <v/>
      </c>
      <c r="L2052">
        <f t="shared" si="358"/>
        <v>52.26</v>
      </c>
      <c r="AB2052">
        <f t="shared" si="360"/>
        <v>0.99942627653471028</v>
      </c>
      <c r="AC2052">
        <f t="shared" ref="AC2052:AC2115" si="361">AB2052*100</f>
        <v>99.942627653471021</v>
      </c>
      <c r="AD2052">
        <f t="shared" ref="AD2052:AD2115" si="362">DEGREES(ATAN(AC2052/100))</f>
        <v>44.98355931766411</v>
      </c>
    </row>
    <row r="2053" spans="1:30" x14ac:dyDescent="0.45">
      <c r="A2053" t="s">
        <v>9697</v>
      </c>
      <c r="B2053">
        <v>52.23</v>
      </c>
      <c r="C2053">
        <f t="shared" si="359"/>
        <v>-3.0000000000001137E-2</v>
      </c>
      <c r="D2053" s="13" t="str">
        <f t="shared" si="352"/>
        <v/>
      </c>
      <c r="E2053" s="11" t="str">
        <f t="shared" si="353"/>
        <v>마</v>
      </c>
      <c r="F2053" s="11" t="str">
        <f t="shared" si="354"/>
        <v>저</v>
      </c>
      <c r="I2053" t="str">
        <f t="shared" si="355"/>
        <v/>
      </c>
      <c r="J2053" t="str">
        <f t="shared" si="356"/>
        <v/>
      </c>
      <c r="K2053" t="str">
        <f t="shared" si="357"/>
        <v/>
      </c>
      <c r="L2053">
        <f t="shared" si="358"/>
        <v>52.23</v>
      </c>
      <c r="AB2053">
        <f t="shared" si="360"/>
        <v>0.99942594718714117</v>
      </c>
      <c r="AC2053">
        <f t="shared" si="361"/>
        <v>99.942594718714119</v>
      </c>
      <c r="AD2053">
        <f t="shared" si="362"/>
        <v>44.983549877135012</v>
      </c>
    </row>
    <row r="2054" spans="1:30" x14ac:dyDescent="0.45">
      <c r="A2054" t="s">
        <v>9713</v>
      </c>
      <c r="B2054">
        <v>52.05</v>
      </c>
      <c r="C2054">
        <f t="shared" si="359"/>
        <v>-0.17999999999999972</v>
      </c>
      <c r="D2054" s="13" t="str">
        <f t="shared" si="352"/>
        <v/>
      </c>
      <c r="E2054" s="11" t="str">
        <f t="shared" si="353"/>
        <v>마</v>
      </c>
      <c r="F2054" s="11" t="str">
        <f t="shared" si="354"/>
        <v>저</v>
      </c>
      <c r="I2054" t="str">
        <f t="shared" si="355"/>
        <v/>
      </c>
      <c r="J2054" t="str">
        <f t="shared" si="356"/>
        <v/>
      </c>
      <c r="K2054" t="str">
        <f t="shared" si="357"/>
        <v/>
      </c>
      <c r="L2054">
        <f t="shared" si="358"/>
        <v>52.05</v>
      </c>
      <c r="AB2054">
        <f t="shared" si="360"/>
        <v>0.99655370476737504</v>
      </c>
      <c r="AC2054">
        <f t="shared" si="361"/>
        <v>99.655370476737502</v>
      </c>
      <c r="AD2054">
        <f t="shared" si="362"/>
        <v>44.901100593885538</v>
      </c>
    </row>
    <row r="2055" spans="1:30" x14ac:dyDescent="0.45">
      <c r="A2055" t="s">
        <v>9707</v>
      </c>
      <c r="B2055">
        <v>52.02</v>
      </c>
      <c r="C2055">
        <f t="shared" si="359"/>
        <v>-2.9999999999994031E-2</v>
      </c>
      <c r="D2055" s="13" t="str">
        <f t="shared" ref="D2055:D2118" si="363">IF(AND(ABS(C2055)&gt;15,ABS(C2054)&lt;15),"변곡점","")</f>
        <v/>
      </c>
      <c r="E2055" s="11" t="str">
        <f t="shared" si="353"/>
        <v>마</v>
      </c>
      <c r="F2055" s="11" t="str">
        <f t="shared" si="354"/>
        <v>저</v>
      </c>
      <c r="I2055" t="str">
        <f t="shared" si="355"/>
        <v/>
      </c>
      <c r="J2055" t="str">
        <f t="shared" si="356"/>
        <v/>
      </c>
      <c r="K2055" t="str">
        <f t="shared" si="357"/>
        <v/>
      </c>
      <c r="L2055">
        <f t="shared" si="358"/>
        <v>52.02</v>
      </c>
      <c r="AB2055">
        <f t="shared" si="360"/>
        <v>0.99942363112391941</v>
      </c>
      <c r="AC2055">
        <f t="shared" si="361"/>
        <v>99.942363112391945</v>
      </c>
      <c r="AD2055">
        <f t="shared" si="362"/>
        <v>44.983483488634761</v>
      </c>
    </row>
    <row r="2056" spans="1:30" x14ac:dyDescent="0.45">
      <c r="A2056" t="s">
        <v>9712</v>
      </c>
      <c r="B2056">
        <v>51.99</v>
      </c>
      <c r="C2056">
        <f t="shared" si="359"/>
        <v>-3.0000000000001137E-2</v>
      </c>
      <c r="D2056" s="13" t="str">
        <f t="shared" si="363"/>
        <v/>
      </c>
      <c r="E2056" s="11" t="str">
        <f t="shared" si="353"/>
        <v>마</v>
      </c>
      <c r="F2056" s="11" t="str">
        <f t="shared" si="354"/>
        <v>저</v>
      </c>
      <c r="I2056" t="str">
        <f t="shared" si="355"/>
        <v/>
      </c>
      <c r="J2056" t="str">
        <f t="shared" si="356"/>
        <v/>
      </c>
      <c r="K2056" t="str">
        <f t="shared" si="357"/>
        <v/>
      </c>
      <c r="L2056">
        <f t="shared" si="358"/>
        <v>51.99</v>
      </c>
      <c r="AB2056">
        <f t="shared" si="360"/>
        <v>0.99942329873125724</v>
      </c>
      <c r="AC2056">
        <f t="shared" si="361"/>
        <v>99.942329873125729</v>
      </c>
      <c r="AD2056">
        <f t="shared" si="362"/>
        <v>44.983473960794868</v>
      </c>
    </row>
    <row r="2057" spans="1:30" x14ac:dyDescent="0.45">
      <c r="A2057" t="s">
        <v>9720</v>
      </c>
      <c r="B2057">
        <v>51.87</v>
      </c>
      <c r="C2057">
        <f t="shared" si="359"/>
        <v>-0.12000000000000455</v>
      </c>
      <c r="D2057" s="13" t="str">
        <f t="shared" si="363"/>
        <v/>
      </c>
      <c r="E2057" s="11" t="str">
        <f t="shared" si="353"/>
        <v>마</v>
      </c>
      <c r="F2057" s="11" t="str">
        <f t="shared" si="354"/>
        <v>저</v>
      </c>
      <c r="I2057" t="str">
        <f t="shared" si="355"/>
        <v/>
      </c>
      <c r="J2057" t="str">
        <f t="shared" si="356"/>
        <v/>
      </c>
      <c r="K2057" t="str">
        <f t="shared" si="357"/>
        <v/>
      </c>
      <c r="L2057">
        <f t="shared" si="358"/>
        <v>51.87</v>
      </c>
      <c r="AB2057">
        <f t="shared" si="360"/>
        <v>0.99769186381996533</v>
      </c>
      <c r="AC2057">
        <f t="shared" si="361"/>
        <v>99.769186381996533</v>
      </c>
      <c r="AD2057">
        <f t="shared" si="362"/>
        <v>44.933800399748833</v>
      </c>
    </row>
    <row r="2058" spans="1:30" x14ac:dyDescent="0.45">
      <c r="A2058" t="s">
        <v>9718</v>
      </c>
      <c r="B2058">
        <v>51.93</v>
      </c>
      <c r="C2058">
        <f t="shared" si="359"/>
        <v>6.0000000000002274E-2</v>
      </c>
      <c r="D2058" s="13" t="str">
        <f t="shared" si="363"/>
        <v/>
      </c>
      <c r="E2058" s="11" t="str">
        <f t="shared" si="353"/>
        <v>마</v>
      </c>
      <c r="F2058" s="11" t="str">
        <f t="shared" si="354"/>
        <v>저</v>
      </c>
      <c r="I2058" t="str">
        <f t="shared" si="355"/>
        <v/>
      </c>
      <c r="J2058" t="str">
        <f t="shared" si="356"/>
        <v/>
      </c>
      <c r="K2058" t="str">
        <f t="shared" si="357"/>
        <v/>
      </c>
      <c r="L2058">
        <f t="shared" si="358"/>
        <v>51.93</v>
      </c>
      <c r="AB2058">
        <f t="shared" si="360"/>
        <v>1.0011567379988433</v>
      </c>
      <c r="AC2058">
        <f t="shared" si="361"/>
        <v>100.11567379988433</v>
      </c>
      <c r="AD2058">
        <f t="shared" si="362"/>
        <v>45.033118944006816</v>
      </c>
    </row>
    <row r="2059" spans="1:30" x14ac:dyDescent="0.45">
      <c r="A2059" t="s">
        <v>9728</v>
      </c>
      <c r="B2059">
        <v>51.81</v>
      </c>
      <c r="C2059">
        <f t="shared" si="359"/>
        <v>-0.11999999999999744</v>
      </c>
      <c r="D2059" s="13" t="str">
        <f t="shared" si="363"/>
        <v/>
      </c>
      <c r="E2059" s="11" t="str">
        <f t="shared" si="353"/>
        <v>마</v>
      </c>
      <c r="F2059" s="11" t="str">
        <f t="shared" si="354"/>
        <v>저</v>
      </c>
      <c r="I2059" t="str">
        <f t="shared" si="355"/>
        <v/>
      </c>
      <c r="J2059" t="str">
        <f t="shared" si="356"/>
        <v/>
      </c>
      <c r="K2059" t="str">
        <f t="shared" si="357"/>
        <v/>
      </c>
      <c r="L2059">
        <f t="shared" si="358"/>
        <v>51.81</v>
      </c>
      <c r="AB2059">
        <f t="shared" si="360"/>
        <v>0.99768919699595615</v>
      </c>
      <c r="AC2059">
        <f t="shared" si="361"/>
        <v>99.768919699595614</v>
      </c>
      <c r="AD2059">
        <f t="shared" si="362"/>
        <v>44.933723824223982</v>
      </c>
    </row>
    <row r="2060" spans="1:30" x14ac:dyDescent="0.45">
      <c r="A2060" t="s">
        <v>9726</v>
      </c>
      <c r="B2060">
        <v>51.72</v>
      </c>
      <c r="C2060">
        <f t="shared" si="359"/>
        <v>-9.0000000000003411E-2</v>
      </c>
      <c r="D2060" s="13" t="str">
        <f t="shared" si="363"/>
        <v/>
      </c>
      <c r="E2060" s="11" t="str">
        <f t="shared" si="353"/>
        <v>마</v>
      </c>
      <c r="F2060" s="11" t="str">
        <f t="shared" si="354"/>
        <v>저</v>
      </c>
      <c r="I2060" t="str">
        <f t="shared" si="355"/>
        <v/>
      </c>
      <c r="J2060" t="str">
        <f t="shared" si="356"/>
        <v/>
      </c>
      <c r="K2060" t="str">
        <f t="shared" si="357"/>
        <v/>
      </c>
      <c r="L2060">
        <f t="shared" si="358"/>
        <v>51.72</v>
      </c>
      <c r="AB2060">
        <f t="shared" si="360"/>
        <v>0.99826288361320203</v>
      </c>
      <c r="AC2060">
        <f t="shared" si="361"/>
        <v>99.826288361320209</v>
      </c>
      <c r="AD2060">
        <f t="shared" si="362"/>
        <v>44.950192032674437</v>
      </c>
    </row>
    <row r="2061" spans="1:30" x14ac:dyDescent="0.45">
      <c r="A2061" t="s">
        <v>9739</v>
      </c>
      <c r="B2061">
        <v>51.69</v>
      </c>
      <c r="C2061">
        <f t="shared" si="359"/>
        <v>-3.0000000000001137E-2</v>
      </c>
      <c r="D2061" s="13" t="str">
        <f t="shared" si="363"/>
        <v/>
      </c>
      <c r="E2061" s="11" t="str">
        <f t="shared" si="353"/>
        <v>마</v>
      </c>
      <c r="F2061" s="11" t="str">
        <f t="shared" si="354"/>
        <v>저</v>
      </c>
      <c r="I2061" t="str">
        <f t="shared" si="355"/>
        <v/>
      </c>
      <c r="J2061" t="str">
        <f t="shared" si="356"/>
        <v/>
      </c>
      <c r="K2061" t="str">
        <f t="shared" si="357"/>
        <v/>
      </c>
      <c r="L2061">
        <f t="shared" si="358"/>
        <v>51.69</v>
      </c>
      <c r="AB2061">
        <f t="shared" si="360"/>
        <v>0.99941995359628766</v>
      </c>
      <c r="AC2061">
        <f t="shared" si="361"/>
        <v>99.941995359628763</v>
      </c>
      <c r="AD2061">
        <f t="shared" si="362"/>
        <v>44.983378074294833</v>
      </c>
    </row>
    <row r="2062" spans="1:30" x14ac:dyDescent="0.45">
      <c r="A2062" t="s">
        <v>9736</v>
      </c>
      <c r="B2062">
        <v>51.75</v>
      </c>
      <c r="C2062">
        <f t="shared" si="359"/>
        <v>6.0000000000002274E-2</v>
      </c>
      <c r="D2062" s="13" t="str">
        <f t="shared" si="363"/>
        <v/>
      </c>
      <c r="E2062" s="11" t="str">
        <f t="shared" si="353"/>
        <v>마</v>
      </c>
      <c r="F2062" s="11" t="str">
        <f t="shared" si="354"/>
        <v>저</v>
      </c>
      <c r="I2062" t="str">
        <f t="shared" si="355"/>
        <v/>
      </c>
      <c r="J2062" t="str">
        <f t="shared" si="356"/>
        <v/>
      </c>
      <c r="K2062" t="str">
        <f t="shared" si="357"/>
        <v/>
      </c>
      <c r="L2062">
        <f t="shared" si="358"/>
        <v>51.75</v>
      </c>
      <c r="AB2062">
        <f t="shared" si="360"/>
        <v>1.0011607661056297</v>
      </c>
      <c r="AC2062">
        <f t="shared" si="361"/>
        <v>100.11607661056297</v>
      </c>
      <c r="AD2062">
        <f t="shared" si="362"/>
        <v>45.033234207127201</v>
      </c>
    </row>
    <row r="2063" spans="1:30" x14ac:dyDescent="0.45">
      <c r="A2063" t="s">
        <v>9741</v>
      </c>
      <c r="B2063">
        <v>51.63</v>
      </c>
      <c r="C2063">
        <f t="shared" si="359"/>
        <v>-0.11999999999999744</v>
      </c>
      <c r="D2063" s="13" t="str">
        <f t="shared" si="363"/>
        <v/>
      </c>
      <c r="E2063" s="11" t="str">
        <f t="shared" si="353"/>
        <v>마</v>
      </c>
      <c r="F2063" s="11" t="str">
        <f t="shared" si="354"/>
        <v>저</v>
      </c>
      <c r="I2063" t="str">
        <f t="shared" si="355"/>
        <v/>
      </c>
      <c r="J2063" t="str">
        <f t="shared" si="356"/>
        <v/>
      </c>
      <c r="K2063" t="str">
        <f t="shared" si="357"/>
        <v/>
      </c>
      <c r="L2063">
        <f t="shared" si="358"/>
        <v>51.63</v>
      </c>
      <c r="AB2063">
        <f t="shared" si="360"/>
        <v>0.9976811594202899</v>
      </c>
      <c r="AC2063">
        <f t="shared" si="361"/>
        <v>99.768115942028984</v>
      </c>
      <c r="AD2063">
        <f t="shared" si="362"/>
        <v>44.93349303101558</v>
      </c>
    </row>
    <row r="2064" spans="1:30" x14ac:dyDescent="0.45">
      <c r="A2064" t="s">
        <v>9742</v>
      </c>
      <c r="B2064">
        <v>51.63</v>
      </c>
      <c r="C2064">
        <f t="shared" si="359"/>
        <v>0</v>
      </c>
      <c r="D2064" s="13" t="str">
        <f t="shared" si="363"/>
        <v/>
      </c>
      <c r="E2064" s="11" t="str">
        <f t="shared" si="353"/>
        <v>마</v>
      </c>
      <c r="F2064" s="11" t="str">
        <f t="shared" si="354"/>
        <v>저</v>
      </c>
      <c r="I2064" t="str">
        <f t="shared" si="355"/>
        <v/>
      </c>
      <c r="J2064" t="str">
        <f t="shared" si="356"/>
        <v/>
      </c>
      <c r="K2064" t="str">
        <f t="shared" si="357"/>
        <v/>
      </c>
      <c r="L2064">
        <f t="shared" si="358"/>
        <v>51.63</v>
      </c>
      <c r="AB2064">
        <f t="shared" si="360"/>
        <v>1</v>
      </c>
      <c r="AC2064">
        <f t="shared" si="361"/>
        <v>100</v>
      </c>
      <c r="AD2064">
        <f t="shared" si="362"/>
        <v>45</v>
      </c>
    </row>
    <row r="2065" spans="1:30" x14ac:dyDescent="0.45">
      <c r="A2065" t="s">
        <v>9747</v>
      </c>
      <c r="B2065">
        <v>51.48</v>
      </c>
      <c r="C2065">
        <f t="shared" si="359"/>
        <v>-0.15000000000000568</v>
      </c>
      <c r="D2065" s="13" t="str">
        <f t="shared" si="363"/>
        <v/>
      </c>
      <c r="E2065" s="11" t="str">
        <f t="shared" si="353"/>
        <v>마</v>
      </c>
      <c r="F2065" s="11" t="str">
        <f t="shared" si="354"/>
        <v>저</v>
      </c>
      <c r="I2065" t="str">
        <f t="shared" si="355"/>
        <v/>
      </c>
      <c r="J2065" t="str">
        <f t="shared" si="356"/>
        <v/>
      </c>
      <c r="K2065" t="str">
        <f t="shared" si="357"/>
        <v/>
      </c>
      <c r="L2065">
        <f t="shared" si="358"/>
        <v>51.48</v>
      </c>
      <c r="AB2065">
        <f t="shared" si="360"/>
        <v>0.99709471237652514</v>
      </c>
      <c r="AC2065">
        <f t="shared" si="361"/>
        <v>99.709471237652508</v>
      </c>
      <c r="AD2065">
        <f t="shared" si="362"/>
        <v>44.916648619298172</v>
      </c>
    </row>
    <row r="2066" spans="1:30" x14ac:dyDescent="0.45">
      <c r="A2066" t="s">
        <v>9757</v>
      </c>
      <c r="B2066">
        <v>51.3</v>
      </c>
      <c r="C2066">
        <f t="shared" si="359"/>
        <v>-0.17999999999999972</v>
      </c>
      <c r="D2066" s="13" t="str">
        <f t="shared" si="363"/>
        <v/>
      </c>
      <c r="E2066" s="11" t="str">
        <f t="shared" si="353"/>
        <v>마</v>
      </c>
      <c r="F2066" s="11" t="str">
        <f t="shared" si="354"/>
        <v>저</v>
      </c>
      <c r="I2066" t="str">
        <f t="shared" si="355"/>
        <v/>
      </c>
      <c r="J2066" t="str">
        <f t="shared" si="356"/>
        <v/>
      </c>
      <c r="K2066" t="str">
        <f t="shared" si="357"/>
        <v/>
      </c>
      <c r="L2066">
        <f t="shared" si="358"/>
        <v>51.3</v>
      </c>
      <c r="AB2066">
        <f t="shared" si="360"/>
        <v>0.99650349650349646</v>
      </c>
      <c r="AC2066">
        <f t="shared" si="361"/>
        <v>99.650349650349639</v>
      </c>
      <c r="AD2066">
        <f t="shared" si="362"/>
        <v>44.899657231285609</v>
      </c>
    </row>
    <row r="2067" spans="1:30" x14ac:dyDescent="0.45">
      <c r="A2067" t="s">
        <v>9751</v>
      </c>
      <c r="B2067">
        <v>51.39</v>
      </c>
      <c r="C2067">
        <f t="shared" si="359"/>
        <v>9.0000000000003411E-2</v>
      </c>
      <c r="D2067" s="13" t="str">
        <f t="shared" si="363"/>
        <v/>
      </c>
      <c r="E2067" s="11" t="str">
        <f t="shared" si="353"/>
        <v>마</v>
      </c>
      <c r="F2067" s="11" t="str">
        <f t="shared" si="354"/>
        <v>저</v>
      </c>
      <c r="I2067" t="str">
        <f t="shared" si="355"/>
        <v/>
      </c>
      <c r="J2067" t="str">
        <f t="shared" si="356"/>
        <v/>
      </c>
      <c r="K2067" t="str">
        <f t="shared" si="357"/>
        <v/>
      </c>
      <c r="L2067">
        <f t="shared" si="358"/>
        <v>51.39</v>
      </c>
      <c r="AB2067">
        <f t="shared" si="360"/>
        <v>1.0017543859649123</v>
      </c>
      <c r="AC2067">
        <f t="shared" si="361"/>
        <v>100.17543859649123</v>
      </c>
      <c r="AD2067">
        <f t="shared" si="362"/>
        <v>45.050215394253364</v>
      </c>
    </row>
    <row r="2068" spans="1:30" x14ac:dyDescent="0.45">
      <c r="A2068" t="s">
        <v>9762</v>
      </c>
      <c r="B2068">
        <v>51.3</v>
      </c>
      <c r="C2068">
        <f t="shared" si="359"/>
        <v>-9.0000000000003411E-2</v>
      </c>
      <c r="D2068" s="13" t="str">
        <f t="shared" si="363"/>
        <v/>
      </c>
      <c r="E2068" s="11" t="str">
        <f t="shared" si="353"/>
        <v>마</v>
      </c>
      <c r="F2068" s="11" t="str">
        <f t="shared" si="354"/>
        <v>저</v>
      </c>
      <c r="I2068" t="str">
        <f t="shared" si="355"/>
        <v/>
      </c>
      <c r="J2068" t="str">
        <f t="shared" si="356"/>
        <v/>
      </c>
      <c r="K2068" t="str">
        <f t="shared" si="357"/>
        <v/>
      </c>
      <c r="L2068">
        <f t="shared" si="358"/>
        <v>51.3</v>
      </c>
      <c r="AB2068">
        <f t="shared" si="360"/>
        <v>0.99824868651488607</v>
      </c>
      <c r="AC2068">
        <f t="shared" si="361"/>
        <v>99.8248686514886</v>
      </c>
      <c r="AD2068">
        <f t="shared" si="362"/>
        <v>44.949784605746629</v>
      </c>
    </row>
    <row r="2069" spans="1:30" x14ac:dyDescent="0.45">
      <c r="A2069" t="s">
        <v>9760</v>
      </c>
      <c r="B2069">
        <v>51.3</v>
      </c>
      <c r="C2069">
        <f t="shared" si="359"/>
        <v>0</v>
      </c>
      <c r="D2069" s="13" t="str">
        <f t="shared" si="363"/>
        <v/>
      </c>
      <c r="E2069" s="11" t="str">
        <f t="shared" si="353"/>
        <v>마</v>
      </c>
      <c r="F2069" s="11" t="str">
        <f t="shared" si="354"/>
        <v>저</v>
      </c>
      <c r="I2069" t="str">
        <f t="shared" si="355"/>
        <v/>
      </c>
      <c r="J2069" t="str">
        <f t="shared" si="356"/>
        <v/>
      </c>
      <c r="K2069" t="str">
        <f t="shared" si="357"/>
        <v/>
      </c>
      <c r="L2069">
        <f t="shared" si="358"/>
        <v>51.3</v>
      </c>
      <c r="AB2069">
        <f t="shared" si="360"/>
        <v>1</v>
      </c>
      <c r="AC2069">
        <f t="shared" si="361"/>
        <v>100</v>
      </c>
      <c r="AD2069">
        <f t="shared" si="362"/>
        <v>45</v>
      </c>
    </row>
    <row r="2070" spans="1:30" x14ac:dyDescent="0.45">
      <c r="A2070" t="s">
        <v>9774</v>
      </c>
      <c r="B2070">
        <v>51.21</v>
      </c>
      <c r="C2070">
        <f t="shared" si="359"/>
        <v>-8.9999999999996305E-2</v>
      </c>
      <c r="D2070" s="13" t="str">
        <f t="shared" si="363"/>
        <v/>
      </c>
      <c r="E2070" s="11" t="str">
        <f t="shared" si="353"/>
        <v>마</v>
      </c>
      <c r="F2070" s="11" t="str">
        <f t="shared" si="354"/>
        <v>저</v>
      </c>
      <c r="I2070" t="str">
        <f t="shared" si="355"/>
        <v/>
      </c>
      <c r="J2070" t="str">
        <f t="shared" si="356"/>
        <v/>
      </c>
      <c r="K2070" t="str">
        <f t="shared" si="357"/>
        <v/>
      </c>
      <c r="L2070">
        <f t="shared" si="358"/>
        <v>51.21</v>
      </c>
      <c r="AB2070">
        <f t="shared" si="360"/>
        <v>0.99824561403508782</v>
      </c>
      <c r="AC2070">
        <f t="shared" si="361"/>
        <v>99.824561403508781</v>
      </c>
      <c r="AD2070">
        <f t="shared" si="362"/>
        <v>44.949696431262936</v>
      </c>
    </row>
    <row r="2071" spans="1:30" x14ac:dyDescent="0.45">
      <c r="A2071" t="s">
        <v>9777</v>
      </c>
      <c r="B2071">
        <v>51.15</v>
      </c>
      <c r="C2071">
        <f t="shared" si="359"/>
        <v>-6.0000000000002274E-2</v>
      </c>
      <c r="D2071" s="13" t="str">
        <f t="shared" si="363"/>
        <v/>
      </c>
      <c r="E2071" s="11" t="str">
        <f t="shared" si="353"/>
        <v>마</v>
      </c>
      <c r="F2071" s="11" t="str">
        <f t="shared" si="354"/>
        <v>저</v>
      </c>
      <c r="I2071" t="str">
        <f t="shared" si="355"/>
        <v/>
      </c>
      <c r="J2071" t="str">
        <f t="shared" si="356"/>
        <v/>
      </c>
      <c r="K2071" t="str">
        <f t="shared" si="357"/>
        <v/>
      </c>
      <c r="L2071">
        <f t="shared" si="358"/>
        <v>51.15</v>
      </c>
      <c r="AB2071">
        <f t="shared" si="360"/>
        <v>0.99882835383714119</v>
      </c>
      <c r="AC2071">
        <f t="shared" si="361"/>
        <v>99.882835383714124</v>
      </c>
      <c r="AD2071">
        <f t="shared" si="362"/>
        <v>44.96641513895019</v>
      </c>
    </row>
    <row r="2072" spans="1:30" x14ac:dyDescent="0.45">
      <c r="A2072" t="s">
        <v>9769</v>
      </c>
      <c r="B2072">
        <v>51.09</v>
      </c>
      <c r="C2072">
        <f t="shared" si="359"/>
        <v>-5.9999999999995168E-2</v>
      </c>
      <c r="D2072" s="13" t="str">
        <f t="shared" si="363"/>
        <v/>
      </c>
      <c r="E2072" s="11" t="str">
        <f t="shared" si="353"/>
        <v>마</v>
      </c>
      <c r="F2072" s="11" t="str">
        <f t="shared" si="354"/>
        <v>저</v>
      </c>
      <c r="I2072" t="str">
        <f t="shared" si="355"/>
        <v/>
      </c>
      <c r="J2072" t="str">
        <f t="shared" si="356"/>
        <v/>
      </c>
      <c r="K2072" t="str">
        <f t="shared" si="357"/>
        <v/>
      </c>
      <c r="L2072">
        <f t="shared" si="358"/>
        <v>51.09</v>
      </c>
      <c r="AB2072">
        <f t="shared" si="360"/>
        <v>0.99882697947214083</v>
      </c>
      <c r="AC2072">
        <f t="shared" si="361"/>
        <v>99.882697947214083</v>
      </c>
      <c r="AD2072">
        <f t="shared" si="362"/>
        <v>44.966375720108239</v>
      </c>
    </row>
    <row r="2073" spans="1:30" x14ac:dyDescent="0.45">
      <c r="A2073" t="s">
        <v>9785</v>
      </c>
      <c r="B2073">
        <v>50.94</v>
      </c>
      <c r="C2073">
        <f t="shared" si="359"/>
        <v>-0.15000000000000568</v>
      </c>
      <c r="D2073" s="13" t="str">
        <f t="shared" si="363"/>
        <v/>
      </c>
      <c r="E2073" s="11" t="str">
        <f t="shared" si="353"/>
        <v>마</v>
      </c>
      <c r="F2073" s="11" t="str">
        <f t="shared" si="354"/>
        <v>저</v>
      </c>
      <c r="I2073" t="str">
        <f t="shared" si="355"/>
        <v/>
      </c>
      <c r="J2073" t="str">
        <f t="shared" si="356"/>
        <v/>
      </c>
      <c r="K2073" t="str">
        <f t="shared" si="357"/>
        <v/>
      </c>
      <c r="L2073">
        <f t="shared" si="358"/>
        <v>50.94</v>
      </c>
      <c r="AB2073">
        <f t="shared" si="360"/>
        <v>0.99706400469759238</v>
      </c>
      <c r="AC2073">
        <f t="shared" si="361"/>
        <v>99.706400469759231</v>
      </c>
      <c r="AD2073">
        <f t="shared" si="362"/>
        <v>44.915766336027289</v>
      </c>
    </row>
    <row r="2074" spans="1:30" x14ac:dyDescent="0.45">
      <c r="A2074" t="s">
        <v>9781</v>
      </c>
      <c r="B2074">
        <v>50.97</v>
      </c>
      <c r="C2074">
        <f t="shared" si="359"/>
        <v>3.0000000000001137E-2</v>
      </c>
      <c r="D2074" s="13" t="str">
        <f t="shared" si="363"/>
        <v/>
      </c>
      <c r="E2074" s="11" t="str">
        <f t="shared" si="353"/>
        <v>마</v>
      </c>
      <c r="F2074" s="11" t="str">
        <f t="shared" si="354"/>
        <v>저</v>
      </c>
      <c r="I2074" t="str">
        <f t="shared" si="355"/>
        <v/>
      </c>
      <c r="J2074" t="str">
        <f t="shared" si="356"/>
        <v/>
      </c>
      <c r="K2074" t="str">
        <f t="shared" si="357"/>
        <v/>
      </c>
      <c r="L2074">
        <f t="shared" si="358"/>
        <v>50.97</v>
      </c>
      <c r="AB2074">
        <f t="shared" si="360"/>
        <v>1.0005889281507656</v>
      </c>
      <c r="AC2074">
        <f t="shared" si="361"/>
        <v>100.05889281507656</v>
      </c>
      <c r="AD2074">
        <f t="shared" si="362"/>
        <v>45.016866581647939</v>
      </c>
    </row>
    <row r="2075" spans="1:30" x14ac:dyDescent="0.45">
      <c r="A2075" t="s">
        <v>9790</v>
      </c>
      <c r="B2075">
        <v>50.79</v>
      </c>
      <c r="C2075">
        <f t="shared" si="359"/>
        <v>-0.17999999999999972</v>
      </c>
      <c r="D2075" s="13" t="str">
        <f t="shared" si="363"/>
        <v/>
      </c>
      <c r="E2075" s="11" t="str">
        <f t="shared" ref="E2075:E2138" si="364">IF(D2075="변곡점",IF(E2074="마","플","마"),E2074)</f>
        <v>마</v>
      </c>
      <c r="F2075" s="11" t="str">
        <f t="shared" ref="F2075:F2138" si="365">IF(ABS(C2075)&gt;15,"고","저")</f>
        <v>저</v>
      </c>
      <c r="I2075" t="str">
        <f t="shared" si="355"/>
        <v/>
      </c>
      <c r="J2075" t="str">
        <f t="shared" si="356"/>
        <v/>
      </c>
      <c r="K2075" t="str">
        <f t="shared" si="357"/>
        <v/>
      </c>
      <c r="L2075">
        <f t="shared" si="358"/>
        <v>50.79</v>
      </c>
      <c r="AB2075">
        <f t="shared" si="360"/>
        <v>0.9964685108887581</v>
      </c>
      <c r="AC2075">
        <f t="shared" si="361"/>
        <v>99.646851088875806</v>
      </c>
      <c r="AD2075">
        <f t="shared" si="362"/>
        <v>44.898651439111333</v>
      </c>
    </row>
    <row r="2076" spans="1:30" x14ac:dyDescent="0.45">
      <c r="A2076" t="s">
        <v>9792</v>
      </c>
      <c r="B2076">
        <v>50.7</v>
      </c>
      <c r="C2076">
        <f t="shared" si="359"/>
        <v>-8.9999999999996305E-2</v>
      </c>
      <c r="D2076" s="13" t="str">
        <f t="shared" si="363"/>
        <v/>
      </c>
      <c r="E2076" s="11" t="str">
        <f t="shared" si="364"/>
        <v>마</v>
      </c>
      <c r="F2076" s="11" t="str">
        <f t="shared" si="365"/>
        <v>저</v>
      </c>
      <c r="I2076" t="str">
        <f t="shared" si="355"/>
        <v/>
      </c>
      <c r="J2076" t="str">
        <f t="shared" si="356"/>
        <v/>
      </c>
      <c r="K2076" t="str">
        <f t="shared" si="357"/>
        <v/>
      </c>
      <c r="L2076">
        <f t="shared" si="358"/>
        <v>50.7</v>
      </c>
      <c r="AB2076">
        <f t="shared" si="360"/>
        <v>0.99822799763733028</v>
      </c>
      <c r="AC2076">
        <f t="shared" si="361"/>
        <v>99.82279976373303</v>
      </c>
      <c r="AD2076">
        <f t="shared" si="362"/>
        <v>44.949190868021766</v>
      </c>
    </row>
    <row r="2077" spans="1:30" x14ac:dyDescent="0.45">
      <c r="A2077" t="s">
        <v>9803</v>
      </c>
      <c r="B2077">
        <v>50.64</v>
      </c>
      <c r="C2077">
        <f t="shared" si="359"/>
        <v>-6.0000000000002274E-2</v>
      </c>
      <c r="D2077" s="13" t="str">
        <f t="shared" si="363"/>
        <v/>
      </c>
      <c r="E2077" s="11" t="str">
        <f t="shared" si="364"/>
        <v>마</v>
      </c>
      <c r="F2077" s="11" t="str">
        <f t="shared" si="365"/>
        <v>저</v>
      </c>
      <c r="I2077" t="str">
        <f t="shared" si="355"/>
        <v/>
      </c>
      <c r="J2077" t="str">
        <f t="shared" si="356"/>
        <v/>
      </c>
      <c r="K2077" t="str">
        <f t="shared" si="357"/>
        <v/>
      </c>
      <c r="L2077">
        <f t="shared" si="358"/>
        <v>50.64</v>
      </c>
      <c r="AB2077">
        <f t="shared" si="360"/>
        <v>0.99881656804733721</v>
      </c>
      <c r="AC2077">
        <f t="shared" si="361"/>
        <v>99.881656804733723</v>
      </c>
      <c r="AD2077">
        <f t="shared" si="362"/>
        <v>44.966077103127169</v>
      </c>
    </row>
    <row r="2078" spans="1:30" x14ac:dyDescent="0.45">
      <c r="A2078" t="s">
        <v>9804</v>
      </c>
      <c r="B2078">
        <v>50.49</v>
      </c>
      <c r="C2078">
        <f t="shared" si="359"/>
        <v>-0.14999999999999858</v>
      </c>
      <c r="D2078" s="13" t="str">
        <f t="shared" si="363"/>
        <v/>
      </c>
      <c r="E2078" s="11" t="str">
        <f t="shared" si="364"/>
        <v>마</v>
      </c>
      <c r="F2078" s="11" t="str">
        <f t="shared" si="365"/>
        <v>저</v>
      </c>
      <c r="I2078" t="str">
        <f t="shared" si="355"/>
        <v/>
      </c>
      <c r="J2078" t="str">
        <f t="shared" si="356"/>
        <v/>
      </c>
      <c r="K2078" t="str">
        <f t="shared" si="357"/>
        <v/>
      </c>
      <c r="L2078">
        <f t="shared" si="358"/>
        <v>50.49</v>
      </c>
      <c r="AB2078">
        <f t="shared" si="360"/>
        <v>0.99703791469194314</v>
      </c>
      <c r="AC2078">
        <f t="shared" si="361"/>
        <v>99.703791469194314</v>
      </c>
      <c r="AD2078">
        <f t="shared" si="362"/>
        <v>44.915016704989249</v>
      </c>
    </row>
    <row r="2079" spans="1:30" x14ac:dyDescent="0.45">
      <c r="A2079" t="s">
        <v>9801</v>
      </c>
      <c r="B2079">
        <v>50.31</v>
      </c>
      <c r="C2079">
        <f t="shared" si="359"/>
        <v>-0.17999999999999972</v>
      </c>
      <c r="D2079" s="13" t="str">
        <f t="shared" si="363"/>
        <v/>
      </c>
      <c r="E2079" s="11" t="str">
        <f t="shared" si="364"/>
        <v>마</v>
      </c>
      <c r="F2079" s="11" t="str">
        <f t="shared" si="365"/>
        <v>저</v>
      </c>
      <c r="I2079" t="str">
        <f t="shared" si="355"/>
        <v/>
      </c>
      <c r="J2079" t="str">
        <f t="shared" si="356"/>
        <v/>
      </c>
      <c r="K2079" t="str">
        <f t="shared" si="357"/>
        <v/>
      </c>
      <c r="L2079">
        <f t="shared" si="358"/>
        <v>50.31</v>
      </c>
      <c r="AB2079">
        <f t="shared" si="360"/>
        <v>0.99643493761140822</v>
      </c>
      <c r="AC2079">
        <f t="shared" si="361"/>
        <v>99.643493761140817</v>
      </c>
      <c r="AD2079">
        <f t="shared" si="362"/>
        <v>44.897686216764157</v>
      </c>
    </row>
    <row r="2080" spans="1:30" x14ac:dyDescent="0.45">
      <c r="A2080" t="s">
        <v>9812</v>
      </c>
      <c r="B2080">
        <v>50.19</v>
      </c>
      <c r="C2080">
        <f t="shared" si="359"/>
        <v>-0.12000000000000455</v>
      </c>
      <c r="D2080" s="13" t="str">
        <f t="shared" si="363"/>
        <v/>
      </c>
      <c r="E2080" s="11" t="str">
        <f t="shared" si="364"/>
        <v>마</v>
      </c>
      <c r="F2080" s="11" t="str">
        <f t="shared" si="365"/>
        <v>저</v>
      </c>
      <c r="I2080" t="str">
        <f t="shared" si="355"/>
        <v/>
      </c>
      <c r="J2080" t="str">
        <f t="shared" si="356"/>
        <v/>
      </c>
      <c r="K2080" t="str">
        <f t="shared" si="357"/>
        <v/>
      </c>
      <c r="L2080">
        <f t="shared" si="358"/>
        <v>50.19</v>
      </c>
      <c r="AB2080">
        <f t="shared" si="360"/>
        <v>0.99761478831246264</v>
      </c>
      <c r="AC2080">
        <f t="shared" si="361"/>
        <v>99.761478831246265</v>
      </c>
      <c r="AD2080">
        <f t="shared" si="362"/>
        <v>44.931587161451823</v>
      </c>
    </row>
    <row r="2081" spans="1:30" x14ac:dyDescent="0.45">
      <c r="A2081" t="s">
        <v>9813</v>
      </c>
      <c r="B2081">
        <v>50.13</v>
      </c>
      <c r="C2081">
        <f t="shared" si="359"/>
        <v>-5.9999999999995168E-2</v>
      </c>
      <c r="D2081" s="13" t="str">
        <f t="shared" si="363"/>
        <v/>
      </c>
      <c r="E2081" s="11" t="str">
        <f t="shared" si="364"/>
        <v>마</v>
      </c>
      <c r="F2081" s="11" t="str">
        <f t="shared" si="365"/>
        <v>저</v>
      </c>
      <c r="I2081" t="str">
        <f t="shared" si="355"/>
        <v/>
      </c>
      <c r="J2081" t="str">
        <f t="shared" si="356"/>
        <v/>
      </c>
      <c r="K2081" t="str">
        <f t="shared" si="357"/>
        <v/>
      </c>
      <c r="L2081">
        <f t="shared" si="358"/>
        <v>50.13</v>
      </c>
      <c r="AB2081">
        <f t="shared" si="360"/>
        <v>0.99880454273759722</v>
      </c>
      <c r="AC2081">
        <f t="shared" si="361"/>
        <v>99.880454273759725</v>
      </c>
      <c r="AD2081">
        <f t="shared" si="362"/>
        <v>44.965732193372382</v>
      </c>
    </row>
    <row r="2082" spans="1:30" x14ac:dyDescent="0.45">
      <c r="A2082" t="s">
        <v>9818</v>
      </c>
      <c r="B2082">
        <v>50.01</v>
      </c>
      <c r="C2082">
        <f t="shared" si="359"/>
        <v>-0.12000000000000455</v>
      </c>
      <c r="D2082" s="13" t="str">
        <f t="shared" si="363"/>
        <v/>
      </c>
      <c r="E2082" s="11" t="str">
        <f t="shared" si="364"/>
        <v>마</v>
      </c>
      <c r="F2082" s="11" t="str">
        <f t="shared" si="365"/>
        <v>저</v>
      </c>
      <c r="I2082" t="str">
        <f t="shared" si="355"/>
        <v/>
      </c>
      <c r="J2082" t="str">
        <f t="shared" si="356"/>
        <v/>
      </c>
      <c r="K2082" t="str">
        <f t="shared" si="357"/>
        <v/>
      </c>
      <c r="L2082">
        <f t="shared" si="358"/>
        <v>50.01</v>
      </c>
      <c r="AB2082">
        <f t="shared" si="360"/>
        <v>0.99760622381807296</v>
      </c>
      <c r="AC2082">
        <f t="shared" si="361"/>
        <v>99.760622381807295</v>
      </c>
      <c r="AD2082">
        <f t="shared" si="362"/>
        <v>44.931341219786731</v>
      </c>
    </row>
    <row r="2083" spans="1:30" x14ac:dyDescent="0.45">
      <c r="A2083" t="s">
        <v>9821</v>
      </c>
      <c r="B2083">
        <v>81.540000000000006</v>
      </c>
      <c r="C2083">
        <f t="shared" si="359"/>
        <v>31.530000000000008</v>
      </c>
      <c r="D2083" s="13" t="str">
        <f t="shared" si="363"/>
        <v>변곡점</v>
      </c>
      <c r="E2083" s="11" t="str">
        <f t="shared" si="364"/>
        <v>플</v>
      </c>
      <c r="F2083" s="11" t="str">
        <f t="shared" si="365"/>
        <v>고</v>
      </c>
      <c r="I2083">
        <f t="shared" si="355"/>
        <v>81.540000000000006</v>
      </c>
      <c r="J2083" t="str">
        <f t="shared" si="356"/>
        <v/>
      </c>
      <c r="K2083" t="str">
        <f t="shared" si="357"/>
        <v/>
      </c>
      <c r="L2083" t="str">
        <f t="shared" si="358"/>
        <v/>
      </c>
      <c r="AB2083">
        <f t="shared" si="360"/>
        <v>1.6304739052189563</v>
      </c>
      <c r="AC2083">
        <f t="shared" si="361"/>
        <v>163.04739052189564</v>
      </c>
      <c r="AD2083">
        <f t="shared" si="362"/>
        <v>58.478435472426774</v>
      </c>
    </row>
    <row r="2084" spans="1:30" x14ac:dyDescent="0.45">
      <c r="A2084" t="s">
        <v>9824</v>
      </c>
      <c r="B2084">
        <v>82.68</v>
      </c>
      <c r="C2084">
        <f t="shared" si="359"/>
        <v>1.1400000000000006</v>
      </c>
      <c r="D2084" s="13" t="str">
        <f t="shared" si="363"/>
        <v/>
      </c>
      <c r="E2084" s="11" t="str">
        <f t="shared" si="364"/>
        <v>플</v>
      </c>
      <c r="F2084" s="11" t="str">
        <f t="shared" si="365"/>
        <v>저</v>
      </c>
      <c r="I2084" t="str">
        <f t="shared" si="355"/>
        <v/>
      </c>
      <c r="J2084">
        <f t="shared" si="356"/>
        <v>82.68</v>
      </c>
      <c r="K2084" t="str">
        <f t="shared" si="357"/>
        <v/>
      </c>
      <c r="L2084" t="str">
        <f t="shared" si="358"/>
        <v/>
      </c>
      <c r="AB2084">
        <f t="shared" si="360"/>
        <v>1.013980868285504</v>
      </c>
      <c r="AC2084">
        <f t="shared" si="361"/>
        <v>101.3980868285504</v>
      </c>
      <c r="AD2084">
        <f t="shared" si="362"/>
        <v>45.397735595310145</v>
      </c>
    </row>
    <row r="2085" spans="1:30" x14ac:dyDescent="0.45">
      <c r="A2085" t="s">
        <v>9827</v>
      </c>
      <c r="B2085">
        <v>83.07</v>
      </c>
      <c r="C2085">
        <f t="shared" si="359"/>
        <v>0.38999999999998636</v>
      </c>
      <c r="D2085" s="13" t="str">
        <f t="shared" si="363"/>
        <v/>
      </c>
      <c r="E2085" s="11" t="str">
        <f t="shared" si="364"/>
        <v>플</v>
      </c>
      <c r="F2085" s="11" t="str">
        <f t="shared" si="365"/>
        <v>저</v>
      </c>
      <c r="I2085" t="str">
        <f t="shared" si="355"/>
        <v/>
      </c>
      <c r="J2085">
        <f t="shared" si="356"/>
        <v>83.07</v>
      </c>
      <c r="K2085" t="str">
        <f t="shared" si="357"/>
        <v/>
      </c>
      <c r="L2085" t="str">
        <f t="shared" si="358"/>
        <v/>
      </c>
      <c r="AB2085">
        <f t="shared" si="360"/>
        <v>1.0047169811320753</v>
      </c>
      <c r="AC2085">
        <f t="shared" si="361"/>
        <v>100.47169811320754</v>
      </c>
      <c r="AD2085">
        <f t="shared" si="362"/>
        <v>45.134813350064178</v>
      </c>
    </row>
    <row r="2086" spans="1:30" x14ac:dyDescent="0.45">
      <c r="A2086" t="s">
        <v>9834</v>
      </c>
      <c r="B2086">
        <v>53.04</v>
      </c>
      <c r="C2086">
        <f t="shared" si="359"/>
        <v>-30.029999999999994</v>
      </c>
      <c r="D2086" s="13" t="str">
        <f t="shared" si="363"/>
        <v>변곡점</v>
      </c>
      <c r="E2086" s="11" t="str">
        <f t="shared" si="364"/>
        <v>마</v>
      </c>
      <c r="F2086" s="11" t="str">
        <f t="shared" si="365"/>
        <v>고</v>
      </c>
      <c r="I2086" t="str">
        <f t="shared" si="355"/>
        <v/>
      </c>
      <c r="J2086" t="str">
        <f t="shared" si="356"/>
        <v/>
      </c>
      <c r="K2086">
        <f t="shared" si="357"/>
        <v>53.04</v>
      </c>
      <c r="L2086" t="str">
        <f t="shared" si="358"/>
        <v/>
      </c>
      <c r="AB2086">
        <f t="shared" si="360"/>
        <v>0.63849765258215962</v>
      </c>
      <c r="AC2086">
        <f t="shared" si="361"/>
        <v>63.84976525821596</v>
      </c>
      <c r="AD2086">
        <f t="shared" si="362"/>
        <v>32.558135743861605</v>
      </c>
    </row>
    <row r="2087" spans="1:30" x14ac:dyDescent="0.45">
      <c r="A2087" t="s">
        <v>9842</v>
      </c>
      <c r="B2087">
        <v>52.77</v>
      </c>
      <c r="C2087">
        <f t="shared" si="359"/>
        <v>-0.26999999999999602</v>
      </c>
      <c r="D2087" s="13" t="str">
        <f t="shared" si="363"/>
        <v/>
      </c>
      <c r="E2087" s="11" t="str">
        <f t="shared" si="364"/>
        <v>마</v>
      </c>
      <c r="F2087" s="11" t="str">
        <f t="shared" si="365"/>
        <v>저</v>
      </c>
      <c r="I2087" t="str">
        <f t="shared" si="355"/>
        <v/>
      </c>
      <c r="J2087" t="str">
        <f t="shared" si="356"/>
        <v/>
      </c>
      <c r="K2087" t="str">
        <f t="shared" si="357"/>
        <v/>
      </c>
      <c r="L2087">
        <f t="shared" si="358"/>
        <v>52.77</v>
      </c>
      <c r="AB2087">
        <f t="shared" si="360"/>
        <v>0.99490950226244357</v>
      </c>
      <c r="AC2087">
        <f t="shared" si="361"/>
        <v>99.490950226244351</v>
      </c>
      <c r="AD2087">
        <f t="shared" si="362"/>
        <v>44.853796173406401</v>
      </c>
    </row>
    <row r="2088" spans="1:30" x14ac:dyDescent="0.45">
      <c r="A2088" t="s">
        <v>9843</v>
      </c>
      <c r="B2088">
        <v>52.56</v>
      </c>
      <c r="C2088">
        <f t="shared" si="359"/>
        <v>-0.21000000000000085</v>
      </c>
      <c r="D2088" s="13" t="str">
        <f t="shared" si="363"/>
        <v/>
      </c>
      <c r="E2088" s="11" t="str">
        <f t="shared" si="364"/>
        <v>마</v>
      </c>
      <c r="F2088" s="11" t="str">
        <f t="shared" si="365"/>
        <v>저</v>
      </c>
      <c r="I2088" t="str">
        <f t="shared" si="355"/>
        <v/>
      </c>
      <c r="J2088" t="str">
        <f t="shared" si="356"/>
        <v/>
      </c>
      <c r="K2088" t="str">
        <f t="shared" si="357"/>
        <v/>
      </c>
      <c r="L2088">
        <f t="shared" si="358"/>
        <v>52.56</v>
      </c>
      <c r="AB2088">
        <f t="shared" si="360"/>
        <v>0.99602046617396245</v>
      </c>
      <c r="AC2088">
        <f t="shared" si="361"/>
        <v>99.60204661739624</v>
      </c>
      <c r="AD2088">
        <f t="shared" si="362"/>
        <v>44.885767608892678</v>
      </c>
    </row>
    <row r="2089" spans="1:30" x14ac:dyDescent="0.45">
      <c r="A2089" t="s">
        <v>9849</v>
      </c>
      <c r="B2089">
        <v>52.35</v>
      </c>
      <c r="C2089">
        <f t="shared" si="359"/>
        <v>-0.21000000000000085</v>
      </c>
      <c r="D2089" s="13" t="str">
        <f t="shared" si="363"/>
        <v/>
      </c>
      <c r="E2089" s="11" t="str">
        <f t="shared" si="364"/>
        <v>마</v>
      </c>
      <c r="F2089" s="11" t="str">
        <f t="shared" si="365"/>
        <v>저</v>
      </c>
      <c r="I2089" t="str">
        <f t="shared" si="355"/>
        <v/>
      </c>
      <c r="J2089" t="str">
        <f t="shared" si="356"/>
        <v/>
      </c>
      <c r="K2089" t="str">
        <f t="shared" si="357"/>
        <v/>
      </c>
      <c r="L2089">
        <f t="shared" si="358"/>
        <v>52.35</v>
      </c>
      <c r="AB2089">
        <f t="shared" si="360"/>
        <v>0.99600456621004563</v>
      </c>
      <c r="AC2089">
        <f t="shared" si="361"/>
        <v>99.600456621004568</v>
      </c>
      <c r="AD2089">
        <f t="shared" si="362"/>
        <v>44.88531028855752</v>
      </c>
    </row>
    <row r="2090" spans="1:30" x14ac:dyDescent="0.45">
      <c r="A2090" t="s">
        <v>9857</v>
      </c>
      <c r="B2090">
        <v>52.32</v>
      </c>
      <c r="C2090">
        <f t="shared" si="359"/>
        <v>-3.0000000000001137E-2</v>
      </c>
      <c r="D2090" s="13" t="str">
        <f t="shared" si="363"/>
        <v/>
      </c>
      <c r="E2090" s="11" t="str">
        <f t="shared" si="364"/>
        <v>마</v>
      </c>
      <c r="F2090" s="11" t="str">
        <f t="shared" si="365"/>
        <v>저</v>
      </c>
      <c r="I2090" t="str">
        <f t="shared" si="355"/>
        <v/>
      </c>
      <c r="J2090" t="str">
        <f t="shared" si="356"/>
        <v/>
      </c>
      <c r="K2090" t="str">
        <f t="shared" si="357"/>
        <v/>
      </c>
      <c r="L2090">
        <f t="shared" si="358"/>
        <v>52.32</v>
      </c>
      <c r="AB2090">
        <f t="shared" si="360"/>
        <v>0.99942693409742123</v>
      </c>
      <c r="AC2090">
        <f t="shared" si="361"/>
        <v>99.94269340974212</v>
      </c>
      <c r="AD2090">
        <f t="shared" si="362"/>
        <v>44.983578166252748</v>
      </c>
    </row>
    <row r="2091" spans="1:30" x14ac:dyDescent="0.45">
      <c r="A2091" t="s">
        <v>9859</v>
      </c>
      <c r="B2091">
        <v>52.17</v>
      </c>
      <c r="C2091">
        <f t="shared" si="359"/>
        <v>-0.14999999999999858</v>
      </c>
      <c r="D2091" s="13" t="str">
        <f t="shared" si="363"/>
        <v/>
      </c>
      <c r="E2091" s="11" t="str">
        <f t="shared" si="364"/>
        <v>마</v>
      </c>
      <c r="F2091" s="11" t="str">
        <f t="shared" si="365"/>
        <v>저</v>
      </c>
      <c r="I2091" t="str">
        <f t="shared" si="355"/>
        <v/>
      </c>
      <c r="J2091" t="str">
        <f t="shared" si="356"/>
        <v/>
      </c>
      <c r="K2091" t="str">
        <f t="shared" si="357"/>
        <v/>
      </c>
      <c r="L2091">
        <f t="shared" si="358"/>
        <v>52.17</v>
      </c>
      <c r="AB2091">
        <f t="shared" si="360"/>
        <v>0.99713302752293576</v>
      </c>
      <c r="AC2091">
        <f t="shared" si="361"/>
        <v>99.713302752293572</v>
      </c>
      <c r="AD2091">
        <f t="shared" si="362"/>
        <v>44.917749439915298</v>
      </c>
    </row>
    <row r="2092" spans="1:30" x14ac:dyDescent="0.45">
      <c r="A2092" t="s">
        <v>9862</v>
      </c>
      <c r="B2092">
        <v>51.96</v>
      </c>
      <c r="C2092">
        <f t="shared" si="359"/>
        <v>-0.21000000000000085</v>
      </c>
      <c r="D2092" s="13" t="str">
        <f t="shared" si="363"/>
        <v/>
      </c>
      <c r="E2092" s="11" t="str">
        <f t="shared" si="364"/>
        <v>마</v>
      </c>
      <c r="F2092" s="11" t="str">
        <f t="shared" si="365"/>
        <v>저</v>
      </c>
      <c r="I2092" t="str">
        <f t="shared" si="355"/>
        <v/>
      </c>
      <c r="J2092" t="str">
        <f t="shared" si="356"/>
        <v/>
      </c>
      <c r="K2092" t="str">
        <f t="shared" si="357"/>
        <v/>
      </c>
      <c r="L2092">
        <f t="shared" si="358"/>
        <v>51.96</v>
      </c>
      <c r="AB2092">
        <f t="shared" si="360"/>
        <v>0.99597469810235761</v>
      </c>
      <c r="AC2092">
        <f t="shared" si="361"/>
        <v>99.597469810235765</v>
      </c>
      <c r="AD2092">
        <f t="shared" si="362"/>
        <v>44.884451191916114</v>
      </c>
    </row>
    <row r="2093" spans="1:30" x14ac:dyDescent="0.45">
      <c r="A2093" t="s">
        <v>9869</v>
      </c>
      <c r="B2093">
        <v>51.9</v>
      </c>
      <c r="C2093">
        <f t="shared" si="359"/>
        <v>-6.0000000000002274E-2</v>
      </c>
      <c r="D2093" s="13" t="str">
        <f t="shared" si="363"/>
        <v/>
      </c>
      <c r="E2093" s="11" t="str">
        <f t="shared" si="364"/>
        <v>마</v>
      </c>
      <c r="F2093" s="11" t="str">
        <f t="shared" si="365"/>
        <v>저</v>
      </c>
      <c r="I2093" t="str">
        <f t="shared" si="355"/>
        <v/>
      </c>
      <c r="J2093" t="str">
        <f t="shared" si="356"/>
        <v/>
      </c>
      <c r="K2093" t="str">
        <f t="shared" si="357"/>
        <v/>
      </c>
      <c r="L2093">
        <f t="shared" si="358"/>
        <v>51.9</v>
      </c>
      <c r="AB2093">
        <f t="shared" si="360"/>
        <v>0.99884526558891451</v>
      </c>
      <c r="AC2093">
        <f t="shared" si="361"/>
        <v>99.884526558891451</v>
      </c>
      <c r="AD2093">
        <f t="shared" si="362"/>
        <v>44.966900188827758</v>
      </c>
    </row>
    <row r="2094" spans="1:30" x14ac:dyDescent="0.45">
      <c r="A2094" t="s">
        <v>9871</v>
      </c>
      <c r="B2094">
        <v>51.78</v>
      </c>
      <c r="C2094">
        <f t="shared" si="359"/>
        <v>-0.11999999999999744</v>
      </c>
      <c r="D2094" s="13" t="str">
        <f t="shared" si="363"/>
        <v/>
      </c>
      <c r="E2094" s="11" t="str">
        <f t="shared" si="364"/>
        <v>마</v>
      </c>
      <c r="F2094" s="11" t="str">
        <f t="shared" si="365"/>
        <v>저</v>
      </c>
      <c r="I2094" t="str">
        <f t="shared" si="355"/>
        <v/>
      </c>
      <c r="J2094" t="str">
        <f t="shared" si="356"/>
        <v/>
      </c>
      <c r="K2094" t="str">
        <f t="shared" si="357"/>
        <v/>
      </c>
      <c r="L2094">
        <f t="shared" si="358"/>
        <v>51.78</v>
      </c>
      <c r="AB2094">
        <f t="shared" si="360"/>
        <v>0.9976878612716763</v>
      </c>
      <c r="AC2094">
        <f t="shared" si="361"/>
        <v>99.76878612716763</v>
      </c>
      <c r="AD2094">
        <f t="shared" si="362"/>
        <v>44.933685469989832</v>
      </c>
    </row>
    <row r="2095" spans="1:30" x14ac:dyDescent="0.45">
      <c r="A2095" t="s">
        <v>9874</v>
      </c>
      <c r="B2095">
        <v>51.57</v>
      </c>
      <c r="C2095">
        <f t="shared" si="359"/>
        <v>-0.21000000000000085</v>
      </c>
      <c r="D2095" s="13" t="str">
        <f t="shared" si="363"/>
        <v/>
      </c>
      <c r="E2095" s="11" t="str">
        <f t="shared" si="364"/>
        <v>마</v>
      </c>
      <c r="F2095" s="11" t="str">
        <f t="shared" si="365"/>
        <v>저</v>
      </c>
      <c r="I2095" t="str">
        <f t="shared" si="355"/>
        <v/>
      </c>
      <c r="J2095" t="str">
        <f t="shared" si="356"/>
        <v/>
      </c>
      <c r="K2095" t="str">
        <f t="shared" si="357"/>
        <v/>
      </c>
      <c r="L2095">
        <f t="shared" si="358"/>
        <v>51.57</v>
      </c>
      <c r="AB2095">
        <f t="shared" si="360"/>
        <v>0.9959443800695249</v>
      </c>
      <c r="AC2095">
        <f t="shared" si="361"/>
        <v>99.594438006952487</v>
      </c>
      <c r="AD2095">
        <f t="shared" si="362"/>
        <v>44.883579127831361</v>
      </c>
    </row>
    <row r="2096" spans="1:30" x14ac:dyDescent="0.45">
      <c r="A2096" t="s">
        <v>9873</v>
      </c>
      <c r="B2096">
        <v>51.39</v>
      </c>
      <c r="C2096">
        <f t="shared" si="359"/>
        <v>-0.17999999999999972</v>
      </c>
      <c r="D2096" s="13" t="str">
        <f t="shared" si="363"/>
        <v/>
      </c>
      <c r="E2096" s="11" t="str">
        <f t="shared" si="364"/>
        <v>마</v>
      </c>
      <c r="F2096" s="11" t="str">
        <f t="shared" si="365"/>
        <v>저</v>
      </c>
      <c r="I2096" t="str">
        <f t="shared" si="355"/>
        <v/>
      </c>
      <c r="J2096" t="str">
        <f t="shared" si="356"/>
        <v/>
      </c>
      <c r="K2096" t="str">
        <f t="shared" si="357"/>
        <v/>
      </c>
      <c r="L2096">
        <f t="shared" si="358"/>
        <v>51.39</v>
      </c>
      <c r="AB2096">
        <f t="shared" si="360"/>
        <v>0.99650959860383947</v>
      </c>
      <c r="AC2096">
        <f t="shared" si="361"/>
        <v>99.650959860383949</v>
      </c>
      <c r="AD2096">
        <f t="shared" si="362"/>
        <v>44.899832655348689</v>
      </c>
    </row>
    <row r="2097" spans="1:30" x14ac:dyDescent="0.45">
      <c r="A2097" t="s">
        <v>9884</v>
      </c>
      <c r="B2097">
        <v>51.45</v>
      </c>
      <c r="C2097">
        <f t="shared" si="359"/>
        <v>6.0000000000002274E-2</v>
      </c>
      <c r="D2097" s="13" t="str">
        <f t="shared" si="363"/>
        <v/>
      </c>
      <c r="E2097" s="11" t="str">
        <f t="shared" si="364"/>
        <v>마</v>
      </c>
      <c r="F2097" s="11" t="str">
        <f t="shared" si="365"/>
        <v>저</v>
      </c>
      <c r="I2097" t="str">
        <f t="shared" si="355"/>
        <v/>
      </c>
      <c r="J2097" t="str">
        <f t="shared" si="356"/>
        <v/>
      </c>
      <c r="K2097" t="str">
        <f t="shared" si="357"/>
        <v/>
      </c>
      <c r="L2097">
        <f t="shared" si="358"/>
        <v>51.45</v>
      </c>
      <c r="AB2097">
        <f t="shared" si="360"/>
        <v>1.0011675423234092</v>
      </c>
      <c r="AC2097">
        <f t="shared" si="361"/>
        <v>100.11675423234092</v>
      </c>
      <c r="AD2097">
        <f t="shared" si="362"/>
        <v>45.033428105607989</v>
      </c>
    </row>
    <row r="2098" spans="1:30" x14ac:dyDescent="0.45">
      <c r="A2098" t="s">
        <v>9882</v>
      </c>
      <c r="B2098">
        <v>51.45</v>
      </c>
      <c r="C2098">
        <f t="shared" si="359"/>
        <v>0</v>
      </c>
      <c r="D2098" s="13" t="str">
        <f t="shared" si="363"/>
        <v/>
      </c>
      <c r="E2098" s="11" t="str">
        <f t="shared" si="364"/>
        <v>마</v>
      </c>
      <c r="F2098" s="11" t="str">
        <f t="shared" si="365"/>
        <v>저</v>
      </c>
      <c r="I2098" t="str">
        <f t="shared" si="355"/>
        <v/>
      </c>
      <c r="J2098" t="str">
        <f t="shared" si="356"/>
        <v/>
      </c>
      <c r="K2098" t="str">
        <f t="shared" si="357"/>
        <v/>
      </c>
      <c r="L2098">
        <f t="shared" si="358"/>
        <v>51.45</v>
      </c>
      <c r="AB2098">
        <f t="shared" si="360"/>
        <v>1</v>
      </c>
      <c r="AC2098">
        <f t="shared" si="361"/>
        <v>100</v>
      </c>
      <c r="AD2098">
        <f t="shared" si="362"/>
        <v>45</v>
      </c>
    </row>
    <row r="2099" spans="1:30" x14ac:dyDescent="0.45">
      <c r="A2099" t="s">
        <v>9890</v>
      </c>
      <c r="B2099">
        <v>51.33</v>
      </c>
      <c r="C2099">
        <f t="shared" si="359"/>
        <v>-0.12000000000000455</v>
      </c>
      <c r="D2099" s="13" t="str">
        <f t="shared" si="363"/>
        <v/>
      </c>
      <c r="E2099" s="11" t="str">
        <f t="shared" si="364"/>
        <v>마</v>
      </c>
      <c r="F2099" s="11" t="str">
        <f t="shared" si="365"/>
        <v>저</v>
      </c>
      <c r="I2099" t="str">
        <f t="shared" si="355"/>
        <v/>
      </c>
      <c r="J2099" t="str">
        <f t="shared" si="356"/>
        <v/>
      </c>
      <c r="K2099" t="str">
        <f t="shared" si="357"/>
        <v/>
      </c>
      <c r="L2099">
        <f t="shared" si="358"/>
        <v>51.33</v>
      </c>
      <c r="AB2099">
        <f t="shared" si="360"/>
        <v>0.99766763848396489</v>
      </c>
      <c r="AC2099">
        <f t="shared" si="361"/>
        <v>99.766763848396494</v>
      </c>
      <c r="AD2099">
        <f t="shared" si="362"/>
        <v>44.933104782861925</v>
      </c>
    </row>
    <row r="2100" spans="1:30" x14ac:dyDescent="0.45">
      <c r="A2100" t="s">
        <v>9893</v>
      </c>
      <c r="B2100">
        <v>51.06</v>
      </c>
      <c r="C2100">
        <f t="shared" si="359"/>
        <v>-0.26999999999999602</v>
      </c>
      <c r="D2100" s="13" t="str">
        <f t="shared" si="363"/>
        <v/>
      </c>
      <c r="E2100" s="11" t="str">
        <f t="shared" si="364"/>
        <v>마</v>
      </c>
      <c r="F2100" s="11" t="str">
        <f t="shared" si="365"/>
        <v>저</v>
      </c>
      <c r="I2100" t="str">
        <f t="shared" si="355"/>
        <v/>
      </c>
      <c r="J2100" t="str">
        <f t="shared" si="356"/>
        <v/>
      </c>
      <c r="K2100" t="str">
        <f t="shared" si="357"/>
        <v/>
      </c>
      <c r="L2100">
        <f t="shared" si="358"/>
        <v>51.06</v>
      </c>
      <c r="AB2100">
        <f t="shared" si="360"/>
        <v>0.99473991817650509</v>
      </c>
      <c r="AC2100">
        <f t="shared" si="361"/>
        <v>99.473991817650514</v>
      </c>
      <c r="AD2100">
        <f t="shared" si="362"/>
        <v>44.848912739414189</v>
      </c>
    </row>
    <row r="2101" spans="1:30" x14ac:dyDescent="0.45">
      <c r="A2101" t="s">
        <v>9898</v>
      </c>
      <c r="B2101">
        <v>51.06</v>
      </c>
      <c r="C2101">
        <f t="shared" si="359"/>
        <v>0</v>
      </c>
      <c r="D2101" s="13" t="str">
        <f t="shared" si="363"/>
        <v/>
      </c>
      <c r="E2101" s="11" t="str">
        <f t="shared" si="364"/>
        <v>마</v>
      </c>
      <c r="F2101" s="11" t="str">
        <f t="shared" si="365"/>
        <v>저</v>
      </c>
      <c r="I2101" t="str">
        <f t="shared" si="355"/>
        <v/>
      </c>
      <c r="J2101" t="str">
        <f t="shared" si="356"/>
        <v/>
      </c>
      <c r="K2101" t="str">
        <f t="shared" si="357"/>
        <v/>
      </c>
      <c r="L2101">
        <f t="shared" si="358"/>
        <v>51.06</v>
      </c>
      <c r="AB2101">
        <f t="shared" si="360"/>
        <v>1</v>
      </c>
      <c r="AC2101">
        <f t="shared" si="361"/>
        <v>100</v>
      </c>
      <c r="AD2101">
        <f t="shared" si="362"/>
        <v>45</v>
      </c>
    </row>
    <row r="2102" spans="1:30" x14ac:dyDescent="0.45">
      <c r="A2102" t="s">
        <v>9903</v>
      </c>
      <c r="B2102">
        <v>50.82</v>
      </c>
      <c r="C2102">
        <f t="shared" si="359"/>
        <v>-0.24000000000000199</v>
      </c>
      <c r="D2102" s="13" t="str">
        <f t="shared" si="363"/>
        <v/>
      </c>
      <c r="E2102" s="11" t="str">
        <f t="shared" si="364"/>
        <v>마</v>
      </c>
      <c r="F2102" s="11" t="str">
        <f t="shared" si="365"/>
        <v>저</v>
      </c>
      <c r="I2102" t="str">
        <f t="shared" si="355"/>
        <v/>
      </c>
      <c r="J2102" t="str">
        <f t="shared" si="356"/>
        <v/>
      </c>
      <c r="K2102" t="str">
        <f t="shared" si="357"/>
        <v/>
      </c>
      <c r="L2102">
        <f t="shared" si="358"/>
        <v>50.82</v>
      </c>
      <c r="AB2102">
        <f t="shared" si="360"/>
        <v>0.99529964747356048</v>
      </c>
      <c r="AC2102">
        <f t="shared" si="361"/>
        <v>99.529964747356047</v>
      </c>
      <c r="AD2102">
        <f t="shared" si="362"/>
        <v>44.865027859769022</v>
      </c>
    </row>
    <row r="2103" spans="1:30" x14ac:dyDescent="0.45">
      <c r="A2103" t="s">
        <v>9899</v>
      </c>
      <c r="B2103">
        <v>50.76</v>
      </c>
      <c r="C2103">
        <f t="shared" si="359"/>
        <v>-6.0000000000002274E-2</v>
      </c>
      <c r="D2103" s="13" t="str">
        <f t="shared" si="363"/>
        <v/>
      </c>
      <c r="E2103" s="11" t="str">
        <f t="shared" si="364"/>
        <v>마</v>
      </c>
      <c r="F2103" s="11" t="str">
        <f t="shared" si="365"/>
        <v>저</v>
      </c>
      <c r="I2103" t="str">
        <f t="shared" si="355"/>
        <v/>
      </c>
      <c r="J2103" t="str">
        <f t="shared" si="356"/>
        <v/>
      </c>
      <c r="K2103" t="str">
        <f t="shared" si="357"/>
        <v/>
      </c>
      <c r="L2103">
        <f t="shared" si="358"/>
        <v>50.76</v>
      </c>
      <c r="AB2103">
        <f t="shared" si="360"/>
        <v>0.998819362455726</v>
      </c>
      <c r="AC2103">
        <f t="shared" si="361"/>
        <v>99.881936245572604</v>
      </c>
      <c r="AD2103">
        <f t="shared" si="362"/>
        <v>44.966157251713042</v>
      </c>
    </row>
    <row r="2104" spans="1:30" x14ac:dyDescent="0.45">
      <c r="A2104" t="s">
        <v>9910</v>
      </c>
      <c r="B2104">
        <v>50.73</v>
      </c>
      <c r="C2104">
        <f t="shared" si="359"/>
        <v>-3.0000000000001137E-2</v>
      </c>
      <c r="D2104" s="13" t="str">
        <f t="shared" si="363"/>
        <v/>
      </c>
      <c r="E2104" s="11" t="str">
        <f t="shared" si="364"/>
        <v>마</v>
      </c>
      <c r="F2104" s="11" t="str">
        <f t="shared" si="365"/>
        <v>저</v>
      </c>
      <c r="I2104" t="str">
        <f t="shared" si="355"/>
        <v/>
      </c>
      <c r="J2104" t="str">
        <f t="shared" si="356"/>
        <v/>
      </c>
      <c r="K2104" t="str">
        <f t="shared" si="357"/>
        <v/>
      </c>
      <c r="L2104">
        <f t="shared" si="358"/>
        <v>50.73</v>
      </c>
      <c r="AB2104">
        <f t="shared" si="360"/>
        <v>0.99940898345153661</v>
      </c>
      <c r="AC2104">
        <f t="shared" si="361"/>
        <v>99.940898345153656</v>
      </c>
      <c r="AD2104">
        <f t="shared" si="362"/>
        <v>44.983063618727662</v>
      </c>
    </row>
    <row r="2105" spans="1:30" x14ac:dyDescent="0.45">
      <c r="A2105" t="s">
        <v>9908</v>
      </c>
      <c r="B2105">
        <v>50.64</v>
      </c>
      <c r="C2105">
        <f t="shared" si="359"/>
        <v>-8.9999999999996305E-2</v>
      </c>
      <c r="D2105" s="13" t="str">
        <f t="shared" si="363"/>
        <v/>
      </c>
      <c r="E2105" s="11" t="str">
        <f t="shared" si="364"/>
        <v>마</v>
      </c>
      <c r="F2105" s="11" t="str">
        <f t="shared" si="365"/>
        <v>저</v>
      </c>
      <c r="I2105" t="str">
        <f t="shared" si="355"/>
        <v/>
      </c>
      <c r="J2105" t="str">
        <f t="shared" si="356"/>
        <v/>
      </c>
      <c r="K2105" t="str">
        <f t="shared" si="357"/>
        <v/>
      </c>
      <c r="L2105">
        <f t="shared" si="358"/>
        <v>50.64</v>
      </c>
      <c r="AB2105">
        <f t="shared" si="360"/>
        <v>0.9982259018332349</v>
      </c>
      <c r="AC2105">
        <f t="shared" si="361"/>
        <v>99.822590183323484</v>
      </c>
      <c r="AD2105">
        <f t="shared" si="362"/>
        <v>44.949130721108126</v>
      </c>
    </row>
    <row r="2106" spans="1:30" x14ac:dyDescent="0.45">
      <c r="A2106" t="s">
        <v>9921</v>
      </c>
      <c r="B2106">
        <v>50.52</v>
      </c>
      <c r="C2106">
        <f t="shared" si="359"/>
        <v>-0.11999999999999744</v>
      </c>
      <c r="D2106" s="13" t="str">
        <f t="shared" si="363"/>
        <v/>
      </c>
      <c r="E2106" s="11" t="str">
        <f t="shared" si="364"/>
        <v>마</v>
      </c>
      <c r="F2106" s="11" t="str">
        <f t="shared" si="365"/>
        <v>저</v>
      </c>
      <c r="I2106" t="str">
        <f t="shared" si="355"/>
        <v/>
      </c>
      <c r="J2106" t="str">
        <f t="shared" si="356"/>
        <v/>
      </c>
      <c r="K2106" t="str">
        <f t="shared" si="357"/>
        <v/>
      </c>
      <c r="L2106">
        <f t="shared" si="358"/>
        <v>50.52</v>
      </c>
      <c r="AB2106">
        <f t="shared" si="360"/>
        <v>0.99763033175355453</v>
      </c>
      <c r="AC2106">
        <f t="shared" si="361"/>
        <v>99.76303317535546</v>
      </c>
      <c r="AD2106">
        <f t="shared" si="362"/>
        <v>44.932033508139689</v>
      </c>
    </row>
    <row r="2107" spans="1:30" x14ac:dyDescent="0.45">
      <c r="A2107" t="s">
        <v>9924</v>
      </c>
      <c r="B2107">
        <v>50.4</v>
      </c>
      <c r="C2107">
        <f t="shared" si="359"/>
        <v>-0.12000000000000455</v>
      </c>
      <c r="D2107" s="13" t="str">
        <f t="shared" si="363"/>
        <v/>
      </c>
      <c r="E2107" s="11" t="str">
        <f t="shared" si="364"/>
        <v>마</v>
      </c>
      <c r="F2107" s="11" t="str">
        <f t="shared" si="365"/>
        <v>저</v>
      </c>
      <c r="I2107" t="str">
        <f t="shared" si="355"/>
        <v/>
      </c>
      <c r="J2107" t="str">
        <f t="shared" si="356"/>
        <v/>
      </c>
      <c r="K2107" t="str">
        <f t="shared" si="357"/>
        <v/>
      </c>
      <c r="L2107">
        <f t="shared" si="358"/>
        <v>50.4</v>
      </c>
      <c r="AB2107">
        <f t="shared" si="360"/>
        <v>0.99762470308788587</v>
      </c>
      <c r="AC2107">
        <f t="shared" si="361"/>
        <v>99.762470308788593</v>
      </c>
      <c r="AD2107">
        <f t="shared" si="362"/>
        <v>44.931871875730955</v>
      </c>
    </row>
    <row r="2108" spans="1:30" x14ac:dyDescent="0.45">
      <c r="A2108" t="s">
        <v>9929</v>
      </c>
      <c r="B2108">
        <v>50.37</v>
      </c>
      <c r="C2108">
        <f t="shared" si="359"/>
        <v>-3.0000000000001137E-2</v>
      </c>
      <c r="D2108" s="13" t="str">
        <f t="shared" si="363"/>
        <v/>
      </c>
      <c r="E2108" s="11" t="str">
        <f t="shared" si="364"/>
        <v>마</v>
      </c>
      <c r="F2108" s="11" t="str">
        <f t="shared" si="365"/>
        <v>저</v>
      </c>
      <c r="I2108" t="str">
        <f t="shared" si="355"/>
        <v/>
      </c>
      <c r="J2108" t="str">
        <f t="shared" si="356"/>
        <v/>
      </c>
      <c r="K2108" t="str">
        <f t="shared" si="357"/>
        <v/>
      </c>
      <c r="L2108">
        <f t="shared" si="358"/>
        <v>50.37</v>
      </c>
      <c r="AB2108">
        <f t="shared" si="360"/>
        <v>0.99940476190476191</v>
      </c>
      <c r="AC2108">
        <f t="shared" si="361"/>
        <v>99.94047619047619</v>
      </c>
      <c r="AD2108">
        <f t="shared" si="362"/>
        <v>44.982942608567917</v>
      </c>
    </row>
    <row r="2109" spans="1:30" x14ac:dyDescent="0.45">
      <c r="A2109" t="s">
        <v>9932</v>
      </c>
      <c r="B2109">
        <v>50.1</v>
      </c>
      <c r="C2109">
        <f t="shared" si="359"/>
        <v>-0.26999999999999602</v>
      </c>
      <c r="D2109" s="13" t="str">
        <f t="shared" si="363"/>
        <v/>
      </c>
      <c r="E2109" s="11" t="str">
        <f t="shared" si="364"/>
        <v>마</v>
      </c>
      <c r="F2109" s="11" t="str">
        <f t="shared" si="365"/>
        <v>저</v>
      </c>
      <c r="I2109" t="str">
        <f t="shared" si="355"/>
        <v/>
      </c>
      <c r="J2109" t="str">
        <f t="shared" si="356"/>
        <v/>
      </c>
      <c r="K2109" t="str">
        <f t="shared" si="357"/>
        <v/>
      </c>
      <c r="L2109">
        <f t="shared" si="358"/>
        <v>50.1</v>
      </c>
      <c r="AB2109">
        <f t="shared" si="360"/>
        <v>0.99463966646813584</v>
      </c>
      <c r="AC2109">
        <f t="shared" si="361"/>
        <v>99.463966646813589</v>
      </c>
      <c r="AD2109">
        <f t="shared" si="362"/>
        <v>44.846025448115661</v>
      </c>
    </row>
    <row r="2110" spans="1:30" x14ac:dyDescent="0.45">
      <c r="A2110" t="s">
        <v>9937</v>
      </c>
      <c r="B2110">
        <v>50.04</v>
      </c>
      <c r="C2110">
        <f t="shared" si="359"/>
        <v>-6.0000000000002274E-2</v>
      </c>
      <c r="D2110" s="13" t="str">
        <f t="shared" si="363"/>
        <v/>
      </c>
      <c r="E2110" s="11" t="str">
        <f t="shared" si="364"/>
        <v>마</v>
      </c>
      <c r="F2110" s="11" t="str">
        <f t="shared" si="365"/>
        <v>저</v>
      </c>
      <c r="I2110" t="str">
        <f t="shared" si="355"/>
        <v/>
      </c>
      <c r="J2110" t="str">
        <f t="shared" si="356"/>
        <v/>
      </c>
      <c r="K2110" t="str">
        <f t="shared" si="357"/>
        <v/>
      </c>
      <c r="L2110">
        <f t="shared" si="358"/>
        <v>50.04</v>
      </c>
      <c r="AB2110">
        <f t="shared" si="360"/>
        <v>0.99880239520958081</v>
      </c>
      <c r="AC2110">
        <f t="shared" si="361"/>
        <v>99.880239520958085</v>
      </c>
      <c r="AD2110">
        <f t="shared" si="362"/>
        <v>44.965670597569321</v>
      </c>
    </row>
    <row r="2111" spans="1:30" x14ac:dyDescent="0.45">
      <c r="A2111" t="s">
        <v>9938</v>
      </c>
      <c r="B2111">
        <v>80.459999999999994</v>
      </c>
      <c r="C2111">
        <f t="shared" si="359"/>
        <v>30.419999999999995</v>
      </c>
      <c r="D2111" s="13" t="str">
        <f t="shared" si="363"/>
        <v>변곡점</v>
      </c>
      <c r="E2111" s="11" t="str">
        <f t="shared" si="364"/>
        <v>플</v>
      </c>
      <c r="F2111" s="11" t="str">
        <f t="shared" si="365"/>
        <v>고</v>
      </c>
      <c r="I2111">
        <f t="shared" si="355"/>
        <v>80.459999999999994</v>
      </c>
      <c r="J2111" t="str">
        <f t="shared" si="356"/>
        <v/>
      </c>
      <c r="K2111" t="str">
        <f t="shared" si="357"/>
        <v/>
      </c>
      <c r="L2111" t="str">
        <f t="shared" si="358"/>
        <v/>
      </c>
      <c r="AB2111">
        <f t="shared" si="360"/>
        <v>1.6079136690647482</v>
      </c>
      <c r="AC2111">
        <f t="shared" si="361"/>
        <v>160.79136690647482</v>
      </c>
      <c r="AD2111">
        <f t="shared" si="362"/>
        <v>58.121530312630746</v>
      </c>
    </row>
    <row r="2112" spans="1:30" x14ac:dyDescent="0.45">
      <c r="A2112" t="s">
        <v>9948</v>
      </c>
      <c r="B2112">
        <v>82.23</v>
      </c>
      <c r="C2112">
        <f t="shared" si="359"/>
        <v>1.7700000000000102</v>
      </c>
      <c r="D2112" s="13" t="str">
        <f t="shared" si="363"/>
        <v/>
      </c>
      <c r="E2112" s="11" t="str">
        <f t="shared" si="364"/>
        <v>플</v>
      </c>
      <c r="F2112" s="11" t="str">
        <f t="shared" si="365"/>
        <v>저</v>
      </c>
      <c r="I2112" t="str">
        <f t="shared" si="355"/>
        <v/>
      </c>
      <c r="J2112">
        <f t="shared" si="356"/>
        <v>82.23</v>
      </c>
      <c r="K2112" t="str">
        <f t="shared" si="357"/>
        <v/>
      </c>
      <c r="L2112" t="str">
        <f t="shared" si="358"/>
        <v/>
      </c>
      <c r="AB2112">
        <f t="shared" si="360"/>
        <v>1.02199850857569</v>
      </c>
      <c r="AC2112">
        <f t="shared" si="361"/>
        <v>102.199850857569</v>
      </c>
      <c r="AD2112">
        <f t="shared" si="362"/>
        <v>45.62332982197772</v>
      </c>
    </row>
    <row r="2113" spans="1:30" x14ac:dyDescent="0.45">
      <c r="A2113" t="s">
        <v>9950</v>
      </c>
      <c r="B2113">
        <v>82.68</v>
      </c>
      <c r="C2113">
        <f t="shared" si="359"/>
        <v>0.45000000000000284</v>
      </c>
      <c r="D2113" s="13" t="str">
        <f t="shared" si="363"/>
        <v/>
      </c>
      <c r="E2113" s="11" t="str">
        <f t="shared" si="364"/>
        <v>플</v>
      </c>
      <c r="F2113" s="11" t="str">
        <f t="shared" si="365"/>
        <v>저</v>
      </c>
      <c r="I2113" t="str">
        <f t="shared" si="355"/>
        <v/>
      </c>
      <c r="J2113">
        <f t="shared" si="356"/>
        <v>82.68</v>
      </c>
      <c r="K2113" t="str">
        <f t="shared" si="357"/>
        <v/>
      </c>
      <c r="L2113" t="str">
        <f t="shared" si="358"/>
        <v/>
      </c>
      <c r="AB2113">
        <f t="shared" si="360"/>
        <v>1.0054724553082817</v>
      </c>
      <c r="AC2113">
        <f t="shared" si="361"/>
        <v>100.54724553082816</v>
      </c>
      <c r="AD2113">
        <f t="shared" si="362"/>
        <v>45.156346108703758</v>
      </c>
    </row>
    <row r="2114" spans="1:30" x14ac:dyDescent="0.45">
      <c r="A2114" t="s">
        <v>9952</v>
      </c>
      <c r="B2114">
        <v>73.739999999999995</v>
      </c>
      <c r="C2114">
        <f t="shared" si="359"/>
        <v>-8.9400000000000119</v>
      </c>
      <c r="D2114" s="13" t="str">
        <f t="shared" si="363"/>
        <v/>
      </c>
      <c r="E2114" s="11" t="str">
        <f t="shared" si="364"/>
        <v>플</v>
      </c>
      <c r="F2114" s="11" t="str">
        <f t="shared" si="365"/>
        <v>저</v>
      </c>
      <c r="I2114" t="str">
        <f t="shared" ref="I2114:I2177" si="366">IF(AND(E2114="플", F2114="고"),$B2114,"")</f>
        <v/>
      </c>
      <c r="J2114">
        <f t="shared" ref="J2114:J2177" si="367">IF(AND(E2114="플", F2114="저"),$B2114,"")</f>
        <v>73.739999999999995</v>
      </c>
      <c r="K2114" t="str">
        <f t="shared" ref="K2114:K2177" si="368">IF(AND(E2114="마", F2114="고"),$B2114,"")</f>
        <v/>
      </c>
      <c r="L2114" t="str">
        <f t="shared" ref="L2114:L2177" si="369">IF(AND(E2114="마", F2114="저"),$B2114,"")</f>
        <v/>
      </c>
      <c r="AB2114">
        <f t="shared" si="360"/>
        <v>0.8918722786647314</v>
      </c>
      <c r="AC2114">
        <f t="shared" si="361"/>
        <v>89.187227866473137</v>
      </c>
      <c r="AD2114">
        <f t="shared" si="362"/>
        <v>41.728886187567547</v>
      </c>
    </row>
    <row r="2115" spans="1:30" x14ac:dyDescent="0.45">
      <c r="A2115" t="s">
        <v>9959</v>
      </c>
      <c r="B2115">
        <v>53.22</v>
      </c>
      <c r="C2115">
        <f t="shared" ref="C2115:C2178" si="370">B2115-B2114</f>
        <v>-20.519999999999996</v>
      </c>
      <c r="D2115" s="13" t="str">
        <f t="shared" si="363"/>
        <v>변곡점</v>
      </c>
      <c r="E2115" s="11" t="str">
        <f t="shared" si="364"/>
        <v>마</v>
      </c>
      <c r="F2115" s="11" t="str">
        <f t="shared" si="365"/>
        <v>고</v>
      </c>
      <c r="I2115" t="str">
        <f t="shared" si="366"/>
        <v/>
      </c>
      <c r="J2115" t="str">
        <f t="shared" si="367"/>
        <v/>
      </c>
      <c r="K2115">
        <f t="shared" si="368"/>
        <v>53.22</v>
      </c>
      <c r="L2115" t="str">
        <f t="shared" si="369"/>
        <v/>
      </c>
      <c r="AB2115">
        <f t="shared" ref="AB2115:AB2178" si="371">B2115/B2114</f>
        <v>0.72172497965825877</v>
      </c>
      <c r="AC2115">
        <f t="shared" si="361"/>
        <v>72.172497965825883</v>
      </c>
      <c r="AD2115">
        <f t="shared" si="362"/>
        <v>35.81892494928028</v>
      </c>
    </row>
    <row r="2116" spans="1:30" x14ac:dyDescent="0.45">
      <c r="A2116" t="s">
        <v>9963</v>
      </c>
      <c r="B2116">
        <v>52.74</v>
      </c>
      <c r="C2116">
        <f t="shared" si="370"/>
        <v>-0.47999999999999687</v>
      </c>
      <c r="D2116" s="13" t="str">
        <f t="shared" si="363"/>
        <v/>
      </c>
      <c r="E2116" s="11" t="str">
        <f t="shared" si="364"/>
        <v>마</v>
      </c>
      <c r="F2116" s="11" t="str">
        <f t="shared" si="365"/>
        <v>저</v>
      </c>
      <c r="I2116" t="str">
        <f t="shared" si="366"/>
        <v/>
      </c>
      <c r="J2116" t="str">
        <f t="shared" si="367"/>
        <v/>
      </c>
      <c r="K2116" t="str">
        <f t="shared" si="368"/>
        <v/>
      </c>
      <c r="L2116">
        <f t="shared" si="369"/>
        <v>52.74</v>
      </c>
      <c r="AB2116">
        <f t="shared" si="371"/>
        <v>0.99098083427282979</v>
      </c>
      <c r="AC2116">
        <f t="shared" ref="AC2116:AC2179" si="372">AB2116*100</f>
        <v>99.098083427282972</v>
      </c>
      <c r="AD2116">
        <f t="shared" ref="AD2116:AD2179" si="373">DEGREES(ATAN(AC2116/100))</f>
        <v>44.740451245319925</v>
      </c>
    </row>
    <row r="2117" spans="1:30" x14ac:dyDescent="0.45">
      <c r="A2117" t="s">
        <v>9964</v>
      </c>
      <c r="B2117">
        <v>52.44</v>
      </c>
      <c r="C2117">
        <f t="shared" si="370"/>
        <v>-0.30000000000000426</v>
      </c>
      <c r="D2117" s="13" t="str">
        <f t="shared" si="363"/>
        <v/>
      </c>
      <c r="E2117" s="11" t="str">
        <f t="shared" si="364"/>
        <v>마</v>
      </c>
      <c r="F2117" s="11" t="str">
        <f t="shared" si="365"/>
        <v>저</v>
      </c>
      <c r="I2117" t="str">
        <f t="shared" si="366"/>
        <v/>
      </c>
      <c r="J2117" t="str">
        <f t="shared" si="367"/>
        <v/>
      </c>
      <c r="K2117" t="str">
        <f t="shared" si="368"/>
        <v/>
      </c>
      <c r="L2117">
        <f t="shared" si="369"/>
        <v>52.44</v>
      </c>
      <c r="AB2117">
        <f t="shared" si="371"/>
        <v>0.99431171786120587</v>
      </c>
      <c r="AC2117">
        <f t="shared" si="372"/>
        <v>99.431171786120586</v>
      </c>
      <c r="AD2117">
        <f t="shared" si="373"/>
        <v>44.836578368111454</v>
      </c>
    </row>
    <row r="2118" spans="1:30" x14ac:dyDescent="0.45">
      <c r="A2118" t="s">
        <v>9972</v>
      </c>
      <c r="B2118">
        <v>52.35</v>
      </c>
      <c r="C2118">
        <f t="shared" si="370"/>
        <v>-8.9999999999996305E-2</v>
      </c>
      <c r="D2118" s="13" t="str">
        <f t="shared" si="363"/>
        <v/>
      </c>
      <c r="E2118" s="11" t="str">
        <f t="shared" si="364"/>
        <v>마</v>
      </c>
      <c r="F2118" s="11" t="str">
        <f t="shared" si="365"/>
        <v>저</v>
      </c>
      <c r="I2118" t="str">
        <f t="shared" si="366"/>
        <v/>
      </c>
      <c r="J2118" t="str">
        <f t="shared" si="367"/>
        <v/>
      </c>
      <c r="K2118" t="str">
        <f t="shared" si="368"/>
        <v/>
      </c>
      <c r="L2118">
        <f t="shared" si="369"/>
        <v>52.35</v>
      </c>
      <c r="AB2118">
        <f t="shared" si="371"/>
        <v>0.99828375286041193</v>
      </c>
      <c r="AC2118">
        <f t="shared" si="372"/>
        <v>99.828375286041194</v>
      </c>
      <c r="AD2118">
        <f t="shared" si="373"/>
        <v>44.950790925772829</v>
      </c>
    </row>
    <row r="2119" spans="1:30" x14ac:dyDescent="0.45">
      <c r="A2119" t="s">
        <v>9973</v>
      </c>
      <c r="B2119">
        <v>52.14</v>
      </c>
      <c r="C2119">
        <f t="shared" si="370"/>
        <v>-0.21000000000000085</v>
      </c>
      <c r="D2119" s="13" t="str">
        <f t="shared" ref="D2119:D2182" si="374">IF(AND(ABS(C2119)&gt;15,ABS(C2118)&lt;15),"변곡점","")</f>
        <v/>
      </c>
      <c r="E2119" s="11" t="str">
        <f t="shared" si="364"/>
        <v>마</v>
      </c>
      <c r="F2119" s="11" t="str">
        <f t="shared" si="365"/>
        <v>저</v>
      </c>
      <c r="I2119" t="str">
        <f t="shared" si="366"/>
        <v/>
      </c>
      <c r="J2119" t="str">
        <f t="shared" si="367"/>
        <v/>
      </c>
      <c r="K2119" t="str">
        <f t="shared" si="368"/>
        <v/>
      </c>
      <c r="L2119">
        <f t="shared" si="369"/>
        <v>52.14</v>
      </c>
      <c r="AB2119">
        <f t="shared" si="371"/>
        <v>0.99598853868194837</v>
      </c>
      <c r="AC2119">
        <f t="shared" si="372"/>
        <v>99.598853868194837</v>
      </c>
      <c r="AD2119">
        <f t="shared" si="373"/>
        <v>44.884849291817581</v>
      </c>
    </row>
    <row r="2120" spans="1:30" x14ac:dyDescent="0.45">
      <c r="A2120" t="s">
        <v>9979</v>
      </c>
      <c r="B2120">
        <v>52.11</v>
      </c>
      <c r="C2120">
        <f t="shared" si="370"/>
        <v>-3.0000000000001137E-2</v>
      </c>
      <c r="D2120" s="13" t="str">
        <f t="shared" si="374"/>
        <v/>
      </c>
      <c r="E2120" s="11" t="str">
        <f t="shared" si="364"/>
        <v>마</v>
      </c>
      <c r="F2120" s="11" t="str">
        <f t="shared" si="365"/>
        <v>저</v>
      </c>
      <c r="I2120" t="str">
        <f t="shared" si="366"/>
        <v/>
      </c>
      <c r="J2120" t="str">
        <f t="shared" si="367"/>
        <v/>
      </c>
      <c r="K2120" t="str">
        <f t="shared" si="368"/>
        <v/>
      </c>
      <c r="L2120">
        <f t="shared" si="369"/>
        <v>52.11</v>
      </c>
      <c r="AB2120">
        <f t="shared" si="371"/>
        <v>0.99942462600690452</v>
      </c>
      <c r="AC2120">
        <f t="shared" si="372"/>
        <v>99.942462600690448</v>
      </c>
      <c r="AD2120">
        <f t="shared" si="373"/>
        <v>44.983512006350651</v>
      </c>
    </row>
    <row r="2121" spans="1:30" x14ac:dyDescent="0.45">
      <c r="A2121" t="s">
        <v>9981</v>
      </c>
      <c r="B2121">
        <v>52.08</v>
      </c>
      <c r="C2121">
        <f t="shared" si="370"/>
        <v>-3.0000000000001137E-2</v>
      </c>
      <c r="D2121" s="13" t="str">
        <f t="shared" si="374"/>
        <v/>
      </c>
      <c r="E2121" s="11" t="str">
        <f t="shared" si="364"/>
        <v>마</v>
      </c>
      <c r="F2121" s="11" t="str">
        <f t="shared" si="365"/>
        <v>저</v>
      </c>
      <c r="I2121" t="str">
        <f t="shared" si="366"/>
        <v/>
      </c>
      <c r="J2121" t="str">
        <f t="shared" si="367"/>
        <v/>
      </c>
      <c r="K2121" t="str">
        <f t="shared" si="368"/>
        <v/>
      </c>
      <c r="L2121">
        <f t="shared" si="369"/>
        <v>52.08</v>
      </c>
      <c r="AB2121">
        <f t="shared" si="371"/>
        <v>0.9994242947610823</v>
      </c>
      <c r="AC2121">
        <f t="shared" si="372"/>
        <v>99.942429476108231</v>
      </c>
      <c r="AD2121">
        <f t="shared" si="373"/>
        <v>44.983502511393702</v>
      </c>
    </row>
    <row r="2122" spans="1:30" x14ac:dyDescent="0.45">
      <c r="A2122" t="s">
        <v>9984</v>
      </c>
      <c r="B2122">
        <v>52.02</v>
      </c>
      <c r="C2122">
        <f t="shared" si="370"/>
        <v>-5.9999999999995168E-2</v>
      </c>
      <c r="D2122" s="13" t="str">
        <f t="shared" si="374"/>
        <v/>
      </c>
      <c r="E2122" s="11" t="str">
        <f t="shared" si="364"/>
        <v>마</v>
      </c>
      <c r="F2122" s="11" t="str">
        <f t="shared" si="365"/>
        <v>저</v>
      </c>
      <c r="I2122" t="str">
        <f t="shared" si="366"/>
        <v/>
      </c>
      <c r="J2122" t="str">
        <f t="shared" si="367"/>
        <v/>
      </c>
      <c r="K2122" t="str">
        <f t="shared" si="368"/>
        <v/>
      </c>
      <c r="L2122">
        <f t="shared" si="369"/>
        <v>52.02</v>
      </c>
      <c r="AB2122">
        <f t="shared" si="371"/>
        <v>0.99884792626728125</v>
      </c>
      <c r="AC2122">
        <f t="shared" si="372"/>
        <v>99.884792626728128</v>
      </c>
      <c r="AD2122">
        <f t="shared" si="373"/>
        <v>44.966976499614695</v>
      </c>
    </row>
    <row r="2123" spans="1:30" x14ac:dyDescent="0.45">
      <c r="A2123" t="s">
        <v>9993</v>
      </c>
      <c r="B2123">
        <v>51.75</v>
      </c>
      <c r="C2123">
        <f t="shared" si="370"/>
        <v>-0.27000000000000313</v>
      </c>
      <c r="D2123" s="13" t="str">
        <f t="shared" si="374"/>
        <v/>
      </c>
      <c r="E2123" s="11" t="str">
        <f t="shared" si="364"/>
        <v>마</v>
      </c>
      <c r="F2123" s="11" t="str">
        <f t="shared" si="365"/>
        <v>저</v>
      </c>
      <c r="I2123" t="str">
        <f t="shared" si="366"/>
        <v/>
      </c>
      <c r="J2123" t="str">
        <f t="shared" si="367"/>
        <v/>
      </c>
      <c r="K2123" t="str">
        <f t="shared" si="368"/>
        <v/>
      </c>
      <c r="L2123">
        <f t="shared" si="369"/>
        <v>51.75</v>
      </c>
      <c r="AB2123">
        <f t="shared" si="371"/>
        <v>0.9948096885813148</v>
      </c>
      <c r="AC2123">
        <f t="shared" si="372"/>
        <v>99.480968858131476</v>
      </c>
      <c r="AD2123">
        <f t="shared" si="373"/>
        <v>44.850921985557108</v>
      </c>
    </row>
    <row r="2124" spans="1:30" x14ac:dyDescent="0.45">
      <c r="A2124" t="s">
        <v>9998</v>
      </c>
      <c r="B2124">
        <v>51.66</v>
      </c>
      <c r="C2124">
        <f t="shared" si="370"/>
        <v>-9.0000000000003411E-2</v>
      </c>
      <c r="D2124" s="13" t="str">
        <f t="shared" si="374"/>
        <v/>
      </c>
      <c r="E2124" s="11" t="str">
        <f t="shared" si="364"/>
        <v>마</v>
      </c>
      <c r="F2124" s="11" t="str">
        <f t="shared" si="365"/>
        <v>저</v>
      </c>
      <c r="I2124" t="str">
        <f t="shared" si="366"/>
        <v/>
      </c>
      <c r="J2124" t="str">
        <f t="shared" si="367"/>
        <v/>
      </c>
      <c r="K2124" t="str">
        <f t="shared" si="368"/>
        <v/>
      </c>
      <c r="L2124">
        <f t="shared" si="369"/>
        <v>51.66</v>
      </c>
      <c r="AB2124">
        <f t="shared" si="371"/>
        <v>0.99826086956521731</v>
      </c>
      <c r="AC2124">
        <f t="shared" si="372"/>
        <v>99.826086956521735</v>
      </c>
      <c r="AD2124">
        <f t="shared" si="373"/>
        <v>44.95013423407601</v>
      </c>
    </row>
    <row r="2125" spans="1:30" x14ac:dyDescent="0.45">
      <c r="A2125" t="s">
        <v>10002</v>
      </c>
      <c r="B2125">
        <v>51.51</v>
      </c>
      <c r="C2125">
        <f t="shared" si="370"/>
        <v>-0.14999999999999858</v>
      </c>
      <c r="D2125" s="13" t="str">
        <f t="shared" si="374"/>
        <v/>
      </c>
      <c r="E2125" s="11" t="str">
        <f t="shared" si="364"/>
        <v>마</v>
      </c>
      <c r="F2125" s="11" t="str">
        <f t="shared" si="365"/>
        <v>저</v>
      </c>
      <c r="I2125" t="str">
        <f t="shared" si="366"/>
        <v/>
      </c>
      <c r="J2125" t="str">
        <f t="shared" si="367"/>
        <v/>
      </c>
      <c r="K2125" t="str">
        <f t="shared" si="368"/>
        <v/>
      </c>
      <c r="L2125">
        <f t="shared" si="369"/>
        <v>51.51</v>
      </c>
      <c r="AB2125">
        <f t="shared" si="371"/>
        <v>0.99709639953542395</v>
      </c>
      <c r="AC2125">
        <f t="shared" si="372"/>
        <v>99.709639953542393</v>
      </c>
      <c r="AD2125">
        <f t="shared" si="373"/>
        <v>44.916697093426244</v>
      </c>
    </row>
    <row r="2126" spans="1:30" x14ac:dyDescent="0.45">
      <c r="A2126" t="s">
        <v>9999</v>
      </c>
      <c r="B2126">
        <v>51.57</v>
      </c>
      <c r="C2126">
        <f t="shared" si="370"/>
        <v>6.0000000000002274E-2</v>
      </c>
      <c r="D2126" s="13" t="str">
        <f t="shared" si="374"/>
        <v/>
      </c>
      <c r="E2126" s="11" t="str">
        <f t="shared" si="364"/>
        <v>마</v>
      </c>
      <c r="F2126" s="11" t="str">
        <f t="shared" si="365"/>
        <v>저</v>
      </c>
      <c r="I2126" t="str">
        <f t="shared" si="366"/>
        <v/>
      </c>
      <c r="J2126" t="str">
        <f t="shared" si="367"/>
        <v/>
      </c>
      <c r="K2126" t="str">
        <f t="shared" si="368"/>
        <v/>
      </c>
      <c r="L2126">
        <f t="shared" si="369"/>
        <v>51.57</v>
      </c>
      <c r="AB2126">
        <f t="shared" si="371"/>
        <v>1.0011648223645895</v>
      </c>
      <c r="AC2126">
        <f t="shared" si="372"/>
        <v>100.11648223645895</v>
      </c>
      <c r="AD2126">
        <f t="shared" si="373"/>
        <v>45.03335027534478</v>
      </c>
    </row>
    <row r="2127" spans="1:30" x14ac:dyDescent="0.45">
      <c r="A2127" t="s">
        <v>10012</v>
      </c>
      <c r="B2127">
        <v>51.3</v>
      </c>
      <c r="C2127">
        <f t="shared" si="370"/>
        <v>-0.27000000000000313</v>
      </c>
      <c r="D2127" s="13" t="str">
        <f t="shared" si="374"/>
        <v/>
      </c>
      <c r="E2127" s="11" t="str">
        <f t="shared" si="364"/>
        <v>마</v>
      </c>
      <c r="F2127" s="11" t="str">
        <f t="shared" si="365"/>
        <v>저</v>
      </c>
      <c r="I2127" t="str">
        <f t="shared" si="366"/>
        <v/>
      </c>
      <c r="J2127" t="str">
        <f t="shared" si="367"/>
        <v/>
      </c>
      <c r="K2127" t="str">
        <f t="shared" si="368"/>
        <v/>
      </c>
      <c r="L2127">
        <f t="shared" si="369"/>
        <v>51.3</v>
      </c>
      <c r="AB2127">
        <f t="shared" si="371"/>
        <v>0.9947643979057591</v>
      </c>
      <c r="AC2127">
        <f t="shared" si="372"/>
        <v>99.47643979057591</v>
      </c>
      <c r="AD2127">
        <f t="shared" si="373"/>
        <v>44.849617721928404</v>
      </c>
    </row>
    <row r="2128" spans="1:30" x14ac:dyDescent="0.45">
      <c r="A2128" t="s">
        <v>10009</v>
      </c>
      <c r="B2128">
        <v>51.3</v>
      </c>
      <c r="C2128">
        <f t="shared" si="370"/>
        <v>0</v>
      </c>
      <c r="D2128" s="13" t="str">
        <f t="shared" si="374"/>
        <v/>
      </c>
      <c r="E2128" s="11" t="str">
        <f t="shared" si="364"/>
        <v>마</v>
      </c>
      <c r="F2128" s="11" t="str">
        <f t="shared" si="365"/>
        <v>저</v>
      </c>
      <c r="I2128" t="str">
        <f t="shared" si="366"/>
        <v/>
      </c>
      <c r="J2128" t="str">
        <f t="shared" si="367"/>
        <v/>
      </c>
      <c r="K2128" t="str">
        <f t="shared" si="368"/>
        <v/>
      </c>
      <c r="L2128">
        <f t="shared" si="369"/>
        <v>51.3</v>
      </c>
      <c r="AB2128">
        <f t="shared" si="371"/>
        <v>1</v>
      </c>
      <c r="AC2128">
        <f t="shared" si="372"/>
        <v>100</v>
      </c>
      <c r="AD2128">
        <f t="shared" si="373"/>
        <v>45</v>
      </c>
    </row>
    <row r="2129" spans="1:30" x14ac:dyDescent="0.45">
      <c r="A2129" t="s">
        <v>10014</v>
      </c>
      <c r="B2129">
        <v>51.09</v>
      </c>
      <c r="C2129">
        <f t="shared" si="370"/>
        <v>-0.20999999999999375</v>
      </c>
      <c r="D2129" s="13" t="str">
        <f t="shared" si="374"/>
        <v/>
      </c>
      <c r="E2129" s="11" t="str">
        <f t="shared" si="364"/>
        <v>마</v>
      </c>
      <c r="F2129" s="11" t="str">
        <f t="shared" si="365"/>
        <v>저</v>
      </c>
      <c r="I2129" t="str">
        <f t="shared" si="366"/>
        <v/>
      </c>
      <c r="J2129" t="str">
        <f t="shared" si="367"/>
        <v/>
      </c>
      <c r="K2129" t="str">
        <f t="shared" si="368"/>
        <v/>
      </c>
      <c r="L2129">
        <f t="shared" si="369"/>
        <v>51.09</v>
      </c>
      <c r="AB2129">
        <f t="shared" si="371"/>
        <v>0.99590643274853818</v>
      </c>
      <c r="AC2129">
        <f t="shared" si="372"/>
        <v>99.590643274853818</v>
      </c>
      <c r="AD2129">
        <f t="shared" si="373"/>
        <v>44.88248757860476</v>
      </c>
    </row>
    <row r="2130" spans="1:30" x14ac:dyDescent="0.45">
      <c r="A2130" t="s">
        <v>10023</v>
      </c>
      <c r="B2130">
        <v>50.97</v>
      </c>
      <c r="C2130">
        <f t="shared" si="370"/>
        <v>-0.12000000000000455</v>
      </c>
      <c r="D2130" s="13" t="str">
        <f t="shared" si="374"/>
        <v/>
      </c>
      <c r="E2130" s="11" t="str">
        <f t="shared" si="364"/>
        <v>마</v>
      </c>
      <c r="F2130" s="11" t="str">
        <f t="shared" si="365"/>
        <v>저</v>
      </c>
      <c r="I2130" t="str">
        <f t="shared" si="366"/>
        <v/>
      </c>
      <c r="J2130" t="str">
        <f t="shared" si="367"/>
        <v/>
      </c>
      <c r="K2130" t="str">
        <f t="shared" si="368"/>
        <v/>
      </c>
      <c r="L2130">
        <f t="shared" si="369"/>
        <v>50.97</v>
      </c>
      <c r="AB2130">
        <f t="shared" si="371"/>
        <v>0.99765120375807392</v>
      </c>
      <c r="AC2130">
        <f t="shared" si="372"/>
        <v>99.765120375807399</v>
      </c>
      <c r="AD2130">
        <f t="shared" si="373"/>
        <v>44.932632859364922</v>
      </c>
    </row>
    <row r="2131" spans="1:30" x14ac:dyDescent="0.45">
      <c r="A2131" t="s">
        <v>10017</v>
      </c>
      <c r="B2131">
        <v>51.03</v>
      </c>
      <c r="C2131">
        <f t="shared" si="370"/>
        <v>6.0000000000002274E-2</v>
      </c>
      <c r="D2131" s="13" t="str">
        <f t="shared" si="374"/>
        <v/>
      </c>
      <c r="E2131" s="11" t="str">
        <f t="shared" si="364"/>
        <v>마</v>
      </c>
      <c r="F2131" s="11" t="str">
        <f t="shared" si="365"/>
        <v>저</v>
      </c>
      <c r="I2131" t="str">
        <f t="shared" si="366"/>
        <v/>
      </c>
      <c r="J2131" t="str">
        <f t="shared" si="367"/>
        <v/>
      </c>
      <c r="K2131" t="str">
        <f t="shared" si="368"/>
        <v/>
      </c>
      <c r="L2131">
        <f t="shared" si="369"/>
        <v>51.03</v>
      </c>
      <c r="AB2131">
        <f t="shared" si="371"/>
        <v>1.0011771630370807</v>
      </c>
      <c r="AC2131">
        <f t="shared" si="372"/>
        <v>100.11771630370806</v>
      </c>
      <c r="AD2131">
        <f t="shared" si="373"/>
        <v>45.033703395826223</v>
      </c>
    </row>
    <row r="2132" spans="1:30" x14ac:dyDescent="0.45">
      <c r="A2132" t="s">
        <v>10030</v>
      </c>
      <c r="B2132">
        <v>50.88</v>
      </c>
      <c r="C2132">
        <f t="shared" si="370"/>
        <v>-0.14999999999999858</v>
      </c>
      <c r="D2132" s="13" t="str">
        <f t="shared" si="374"/>
        <v/>
      </c>
      <c r="E2132" s="11" t="str">
        <f t="shared" si="364"/>
        <v>마</v>
      </c>
      <c r="F2132" s="11" t="str">
        <f t="shared" si="365"/>
        <v>저</v>
      </c>
      <c r="I2132" t="str">
        <f t="shared" si="366"/>
        <v/>
      </c>
      <c r="J2132" t="str">
        <f t="shared" si="367"/>
        <v/>
      </c>
      <c r="K2132" t="str">
        <f t="shared" si="368"/>
        <v/>
      </c>
      <c r="L2132">
        <f t="shared" si="369"/>
        <v>50.88</v>
      </c>
      <c r="AB2132">
        <f t="shared" si="371"/>
        <v>0.99706055261610815</v>
      </c>
      <c r="AC2132">
        <f t="shared" si="372"/>
        <v>99.706055261610814</v>
      </c>
      <c r="AD2132">
        <f t="shared" si="373"/>
        <v>44.915667150225254</v>
      </c>
    </row>
    <row r="2133" spans="1:30" x14ac:dyDescent="0.45">
      <c r="A2133" t="s">
        <v>10029</v>
      </c>
      <c r="B2133">
        <v>50.76</v>
      </c>
      <c r="C2133">
        <f t="shared" si="370"/>
        <v>-0.12000000000000455</v>
      </c>
      <c r="D2133" s="13" t="str">
        <f t="shared" si="374"/>
        <v/>
      </c>
      <c r="E2133" s="11" t="str">
        <f t="shared" si="364"/>
        <v>마</v>
      </c>
      <c r="F2133" s="11" t="str">
        <f t="shared" si="365"/>
        <v>저</v>
      </c>
      <c r="I2133" t="str">
        <f t="shared" si="366"/>
        <v/>
      </c>
      <c r="J2133" t="str">
        <f t="shared" si="367"/>
        <v/>
      </c>
      <c r="K2133" t="str">
        <f t="shared" si="368"/>
        <v/>
      </c>
      <c r="L2133">
        <f t="shared" si="369"/>
        <v>50.76</v>
      </c>
      <c r="AB2133">
        <f t="shared" si="371"/>
        <v>0.99764150943396213</v>
      </c>
      <c r="AC2133">
        <f t="shared" si="372"/>
        <v>99.764150943396217</v>
      </c>
      <c r="AD2133">
        <f t="shared" si="373"/>
        <v>44.932354483008872</v>
      </c>
    </row>
    <row r="2134" spans="1:30" x14ac:dyDescent="0.45">
      <c r="A2134" t="s">
        <v>10041</v>
      </c>
      <c r="B2134">
        <v>50.67</v>
      </c>
      <c r="C2134">
        <f t="shared" si="370"/>
        <v>-8.9999999999996305E-2</v>
      </c>
      <c r="D2134" s="13" t="str">
        <f t="shared" si="374"/>
        <v/>
      </c>
      <c r="E2134" s="11" t="str">
        <f t="shared" si="364"/>
        <v>마</v>
      </c>
      <c r="F2134" s="11" t="str">
        <f t="shared" si="365"/>
        <v>저</v>
      </c>
      <c r="I2134" t="str">
        <f t="shared" si="366"/>
        <v/>
      </c>
      <c r="J2134" t="str">
        <f t="shared" si="367"/>
        <v/>
      </c>
      <c r="K2134" t="str">
        <f t="shared" si="368"/>
        <v/>
      </c>
      <c r="L2134">
        <f t="shared" si="369"/>
        <v>50.67</v>
      </c>
      <c r="AB2134">
        <f t="shared" si="371"/>
        <v>0.99822695035460995</v>
      </c>
      <c r="AC2134">
        <f t="shared" si="372"/>
        <v>99.822695035460995</v>
      </c>
      <c r="AD2134">
        <f t="shared" si="373"/>
        <v>44.949160812354613</v>
      </c>
    </row>
    <row r="2135" spans="1:30" x14ac:dyDescent="0.45">
      <c r="A2135" t="s">
        <v>10043</v>
      </c>
      <c r="B2135">
        <v>50.58</v>
      </c>
      <c r="C2135">
        <f t="shared" si="370"/>
        <v>-9.0000000000003411E-2</v>
      </c>
      <c r="D2135" s="13" t="str">
        <f t="shared" si="374"/>
        <v/>
      </c>
      <c r="E2135" s="11" t="str">
        <f t="shared" si="364"/>
        <v>마</v>
      </c>
      <c r="F2135" s="11" t="str">
        <f t="shared" si="365"/>
        <v>저</v>
      </c>
      <c r="I2135" t="str">
        <f t="shared" si="366"/>
        <v/>
      </c>
      <c r="J2135" t="str">
        <f t="shared" si="367"/>
        <v/>
      </c>
      <c r="K2135" t="str">
        <f t="shared" si="368"/>
        <v/>
      </c>
      <c r="L2135">
        <f t="shared" si="369"/>
        <v>50.58</v>
      </c>
      <c r="AB2135">
        <f t="shared" si="371"/>
        <v>0.99822380106571929</v>
      </c>
      <c r="AC2135">
        <f t="shared" si="372"/>
        <v>99.822380106571927</v>
      </c>
      <c r="AD2135">
        <f t="shared" si="373"/>
        <v>44.949070431624143</v>
      </c>
    </row>
    <row r="2136" spans="1:30" x14ac:dyDescent="0.45">
      <c r="A2136" t="s">
        <v>10050</v>
      </c>
      <c r="B2136">
        <v>50.58</v>
      </c>
      <c r="C2136">
        <f t="shared" si="370"/>
        <v>0</v>
      </c>
      <c r="D2136" s="13" t="str">
        <f t="shared" si="374"/>
        <v/>
      </c>
      <c r="E2136" s="11" t="str">
        <f t="shared" si="364"/>
        <v>마</v>
      </c>
      <c r="F2136" s="11" t="str">
        <f t="shared" si="365"/>
        <v>저</v>
      </c>
      <c r="I2136" t="str">
        <f t="shared" si="366"/>
        <v/>
      </c>
      <c r="J2136" t="str">
        <f t="shared" si="367"/>
        <v/>
      </c>
      <c r="K2136" t="str">
        <f t="shared" si="368"/>
        <v/>
      </c>
      <c r="L2136">
        <f t="shared" si="369"/>
        <v>50.58</v>
      </c>
      <c r="AB2136">
        <f t="shared" si="371"/>
        <v>1</v>
      </c>
      <c r="AC2136">
        <f t="shared" si="372"/>
        <v>100</v>
      </c>
      <c r="AD2136">
        <f t="shared" si="373"/>
        <v>45</v>
      </c>
    </row>
    <row r="2137" spans="1:30" x14ac:dyDescent="0.45">
      <c r="A2137" t="s">
        <v>10052</v>
      </c>
      <c r="B2137">
        <v>50.43</v>
      </c>
      <c r="C2137">
        <f t="shared" si="370"/>
        <v>-0.14999999999999858</v>
      </c>
      <c r="D2137" s="13" t="str">
        <f t="shared" si="374"/>
        <v/>
      </c>
      <c r="E2137" s="11" t="str">
        <f t="shared" si="364"/>
        <v>마</v>
      </c>
      <c r="F2137" s="11" t="str">
        <f t="shared" si="365"/>
        <v>저</v>
      </c>
      <c r="I2137" t="str">
        <f t="shared" si="366"/>
        <v/>
      </c>
      <c r="J2137" t="str">
        <f t="shared" si="367"/>
        <v/>
      </c>
      <c r="K2137" t="str">
        <f t="shared" si="368"/>
        <v/>
      </c>
      <c r="L2137">
        <f t="shared" si="369"/>
        <v>50.43</v>
      </c>
      <c r="AB2137">
        <f t="shared" si="371"/>
        <v>0.99703440094899176</v>
      </c>
      <c r="AC2137">
        <f t="shared" si="372"/>
        <v>99.703440094899179</v>
      </c>
      <c r="AD2137">
        <f t="shared" si="373"/>
        <v>44.914915744882151</v>
      </c>
    </row>
    <row r="2138" spans="1:30" x14ac:dyDescent="0.45">
      <c r="A2138" t="s">
        <v>10045</v>
      </c>
      <c r="B2138">
        <v>50.43</v>
      </c>
      <c r="C2138">
        <f t="shared" si="370"/>
        <v>0</v>
      </c>
      <c r="D2138" s="13" t="str">
        <f t="shared" si="374"/>
        <v/>
      </c>
      <c r="E2138" s="11" t="str">
        <f t="shared" si="364"/>
        <v>마</v>
      </c>
      <c r="F2138" s="11" t="str">
        <f t="shared" si="365"/>
        <v>저</v>
      </c>
      <c r="I2138" t="str">
        <f t="shared" si="366"/>
        <v/>
      </c>
      <c r="J2138" t="str">
        <f t="shared" si="367"/>
        <v/>
      </c>
      <c r="K2138" t="str">
        <f t="shared" si="368"/>
        <v/>
      </c>
      <c r="L2138">
        <f t="shared" si="369"/>
        <v>50.43</v>
      </c>
      <c r="AB2138">
        <f t="shared" si="371"/>
        <v>1</v>
      </c>
      <c r="AC2138">
        <f t="shared" si="372"/>
        <v>100</v>
      </c>
      <c r="AD2138">
        <f t="shared" si="373"/>
        <v>45</v>
      </c>
    </row>
    <row r="2139" spans="1:30" x14ac:dyDescent="0.45">
      <c r="A2139" t="s">
        <v>10054</v>
      </c>
      <c r="B2139">
        <v>50.22</v>
      </c>
      <c r="C2139">
        <f t="shared" si="370"/>
        <v>-0.21000000000000085</v>
      </c>
      <c r="D2139" s="13" t="str">
        <f t="shared" si="374"/>
        <v/>
      </c>
      <c r="E2139" s="11" t="str">
        <f t="shared" ref="E2139:E2202" si="375">IF(D2139="변곡점",IF(E2138="마","플","마"),E2138)</f>
        <v>마</v>
      </c>
      <c r="F2139" s="11" t="str">
        <f t="shared" ref="F2139:F2202" si="376">IF(ABS(C2139)&gt;15,"고","저")</f>
        <v>저</v>
      </c>
      <c r="I2139" t="str">
        <f t="shared" si="366"/>
        <v/>
      </c>
      <c r="J2139" t="str">
        <f t="shared" si="367"/>
        <v/>
      </c>
      <c r="K2139" t="str">
        <f t="shared" si="368"/>
        <v/>
      </c>
      <c r="L2139">
        <f t="shared" si="369"/>
        <v>50.22</v>
      </c>
      <c r="AB2139">
        <f t="shared" si="371"/>
        <v>0.99583581201665672</v>
      </c>
      <c r="AC2139">
        <f t="shared" si="372"/>
        <v>99.583581201665666</v>
      </c>
      <c r="AD2139">
        <f t="shared" si="373"/>
        <v>44.880456073141609</v>
      </c>
    </row>
    <row r="2140" spans="1:30" x14ac:dyDescent="0.45">
      <c r="A2140" t="s">
        <v>10062</v>
      </c>
      <c r="B2140">
        <v>50.01</v>
      </c>
      <c r="C2140">
        <f t="shared" si="370"/>
        <v>-0.21000000000000085</v>
      </c>
      <c r="D2140" s="13" t="str">
        <f t="shared" si="374"/>
        <v/>
      </c>
      <c r="E2140" s="11" t="str">
        <f t="shared" si="375"/>
        <v>마</v>
      </c>
      <c r="F2140" s="11" t="str">
        <f t="shared" si="376"/>
        <v>저</v>
      </c>
      <c r="I2140" t="str">
        <f t="shared" si="366"/>
        <v/>
      </c>
      <c r="J2140" t="str">
        <f t="shared" si="367"/>
        <v/>
      </c>
      <c r="K2140" t="str">
        <f t="shared" si="368"/>
        <v/>
      </c>
      <c r="L2140">
        <f t="shared" si="369"/>
        <v>50.01</v>
      </c>
      <c r="AB2140">
        <f t="shared" si="371"/>
        <v>0.99581839904420544</v>
      </c>
      <c r="AC2140">
        <f t="shared" si="372"/>
        <v>99.581839904420548</v>
      </c>
      <c r="AD2140">
        <f t="shared" si="373"/>
        <v>44.879955142256129</v>
      </c>
    </row>
    <row r="2141" spans="1:30" x14ac:dyDescent="0.45">
      <c r="A2141" t="s">
        <v>10066</v>
      </c>
      <c r="B2141">
        <v>50.1</v>
      </c>
      <c r="C2141">
        <f t="shared" si="370"/>
        <v>9.0000000000003411E-2</v>
      </c>
      <c r="D2141" s="13" t="str">
        <f t="shared" si="374"/>
        <v/>
      </c>
      <c r="E2141" s="11" t="str">
        <f t="shared" si="375"/>
        <v>마</v>
      </c>
      <c r="F2141" s="11" t="str">
        <f t="shared" si="376"/>
        <v>저</v>
      </c>
      <c r="I2141" t="str">
        <f t="shared" si="366"/>
        <v/>
      </c>
      <c r="J2141" t="str">
        <f t="shared" si="367"/>
        <v/>
      </c>
      <c r="K2141" t="str">
        <f t="shared" si="368"/>
        <v/>
      </c>
      <c r="L2141">
        <f t="shared" si="369"/>
        <v>50.1</v>
      </c>
      <c r="AB2141">
        <f t="shared" si="371"/>
        <v>1.0017996400719857</v>
      </c>
      <c r="AC2141">
        <f t="shared" si="372"/>
        <v>100.17996400719858</v>
      </c>
      <c r="AD2141">
        <f t="shared" si="373"/>
        <v>45.05150952718958</v>
      </c>
    </row>
    <row r="2142" spans="1:30" x14ac:dyDescent="0.45">
      <c r="A2142" t="s">
        <v>10069</v>
      </c>
      <c r="B2142">
        <v>81.45</v>
      </c>
      <c r="C2142">
        <f t="shared" si="370"/>
        <v>31.35</v>
      </c>
      <c r="D2142" s="13" t="str">
        <f t="shared" si="374"/>
        <v>변곡점</v>
      </c>
      <c r="E2142" s="11" t="str">
        <f t="shared" si="375"/>
        <v>플</v>
      </c>
      <c r="F2142" s="11" t="str">
        <f t="shared" si="376"/>
        <v>고</v>
      </c>
      <c r="I2142">
        <f t="shared" si="366"/>
        <v>81.45</v>
      </c>
      <c r="J2142" t="str">
        <f t="shared" si="367"/>
        <v/>
      </c>
      <c r="K2142" t="str">
        <f t="shared" si="368"/>
        <v/>
      </c>
      <c r="L2142" t="str">
        <f t="shared" si="369"/>
        <v/>
      </c>
      <c r="AB2142">
        <f t="shared" si="371"/>
        <v>1.625748502994012</v>
      </c>
      <c r="AC2142">
        <f t="shared" si="372"/>
        <v>162.57485029940119</v>
      </c>
      <c r="AD2142">
        <f t="shared" si="373"/>
        <v>58.404273681961222</v>
      </c>
    </row>
    <row r="2143" spans="1:30" x14ac:dyDescent="0.45">
      <c r="A2143" t="s">
        <v>10076</v>
      </c>
      <c r="B2143">
        <v>82.65</v>
      </c>
      <c r="C2143">
        <f t="shared" si="370"/>
        <v>1.2000000000000028</v>
      </c>
      <c r="D2143" s="13" t="str">
        <f t="shared" si="374"/>
        <v/>
      </c>
      <c r="E2143" s="11" t="str">
        <f t="shared" si="375"/>
        <v>플</v>
      </c>
      <c r="F2143" s="11" t="str">
        <f t="shared" si="376"/>
        <v>저</v>
      </c>
      <c r="I2143" t="str">
        <f t="shared" si="366"/>
        <v/>
      </c>
      <c r="J2143">
        <f t="shared" si="367"/>
        <v>82.65</v>
      </c>
      <c r="K2143" t="str">
        <f t="shared" si="368"/>
        <v/>
      </c>
      <c r="L2143" t="str">
        <f t="shared" si="369"/>
        <v/>
      </c>
      <c r="AB2143">
        <f t="shared" si="371"/>
        <v>1.0147329650092081</v>
      </c>
      <c r="AC2143">
        <f t="shared" si="372"/>
        <v>101.47329650092081</v>
      </c>
      <c r="AD2143">
        <f t="shared" si="373"/>
        <v>45.418974466262718</v>
      </c>
    </row>
    <row r="2144" spans="1:30" x14ac:dyDescent="0.45">
      <c r="A2144" t="s">
        <v>10078</v>
      </c>
      <c r="B2144">
        <v>83.19</v>
      </c>
      <c r="C2144">
        <f t="shared" si="370"/>
        <v>0.53999999999999204</v>
      </c>
      <c r="D2144" s="13" t="str">
        <f t="shared" si="374"/>
        <v/>
      </c>
      <c r="E2144" s="11" t="str">
        <f t="shared" si="375"/>
        <v>플</v>
      </c>
      <c r="F2144" s="11" t="str">
        <f t="shared" si="376"/>
        <v>저</v>
      </c>
      <c r="I2144" t="str">
        <f t="shared" si="366"/>
        <v/>
      </c>
      <c r="J2144">
        <f t="shared" si="367"/>
        <v>83.19</v>
      </c>
      <c r="K2144" t="str">
        <f t="shared" si="368"/>
        <v/>
      </c>
      <c r="L2144" t="str">
        <f t="shared" si="369"/>
        <v/>
      </c>
      <c r="AB2144">
        <f t="shared" si="371"/>
        <v>1.0065335753176043</v>
      </c>
      <c r="AC2144">
        <f t="shared" si="372"/>
        <v>100.65335753176043</v>
      </c>
      <c r="AD2144">
        <f t="shared" si="373"/>
        <v>45.186563022138586</v>
      </c>
    </row>
    <row r="2145" spans="1:30" x14ac:dyDescent="0.45">
      <c r="A2145" t="s">
        <v>10086</v>
      </c>
      <c r="B2145">
        <v>53.1</v>
      </c>
      <c r="C2145">
        <f t="shared" si="370"/>
        <v>-30.089999999999996</v>
      </c>
      <c r="D2145" s="13" t="str">
        <f t="shared" si="374"/>
        <v>변곡점</v>
      </c>
      <c r="E2145" s="11" t="str">
        <f t="shared" si="375"/>
        <v>마</v>
      </c>
      <c r="F2145" s="11" t="str">
        <f t="shared" si="376"/>
        <v>고</v>
      </c>
      <c r="I2145" t="str">
        <f t="shared" si="366"/>
        <v/>
      </c>
      <c r="J2145" t="str">
        <f t="shared" si="367"/>
        <v/>
      </c>
      <c r="K2145">
        <f t="shared" si="368"/>
        <v>53.1</v>
      </c>
      <c r="L2145" t="str">
        <f t="shared" si="369"/>
        <v/>
      </c>
      <c r="AB2145">
        <f t="shared" si="371"/>
        <v>0.63829787234042556</v>
      </c>
      <c r="AC2145">
        <f t="shared" si="372"/>
        <v>63.829787234042556</v>
      </c>
      <c r="AD2145">
        <f t="shared" si="373"/>
        <v>32.550003492193404</v>
      </c>
    </row>
    <row r="2146" spans="1:30" x14ac:dyDescent="0.45">
      <c r="A2146" t="s">
        <v>10087</v>
      </c>
      <c r="B2146">
        <v>52.77</v>
      </c>
      <c r="C2146">
        <f t="shared" si="370"/>
        <v>-0.32999999999999829</v>
      </c>
      <c r="D2146" s="13" t="str">
        <f t="shared" si="374"/>
        <v/>
      </c>
      <c r="E2146" s="11" t="str">
        <f t="shared" si="375"/>
        <v>마</v>
      </c>
      <c r="F2146" s="11" t="str">
        <f t="shared" si="376"/>
        <v>저</v>
      </c>
      <c r="I2146" t="str">
        <f t="shared" si="366"/>
        <v/>
      </c>
      <c r="J2146" t="str">
        <f t="shared" si="367"/>
        <v/>
      </c>
      <c r="K2146" t="str">
        <f t="shared" si="368"/>
        <v/>
      </c>
      <c r="L2146">
        <f t="shared" si="369"/>
        <v>52.77</v>
      </c>
      <c r="AB2146">
        <f t="shared" si="371"/>
        <v>0.9937853107344633</v>
      </c>
      <c r="AC2146">
        <f t="shared" si="372"/>
        <v>99.378531073446325</v>
      </c>
      <c r="AD2146">
        <f t="shared" si="373"/>
        <v>44.821407896429527</v>
      </c>
    </row>
    <row r="2147" spans="1:30" x14ac:dyDescent="0.45">
      <c r="A2147" t="s">
        <v>10083</v>
      </c>
      <c r="B2147">
        <v>52.62</v>
      </c>
      <c r="C2147">
        <f t="shared" si="370"/>
        <v>-0.15000000000000568</v>
      </c>
      <c r="D2147" s="13" t="str">
        <f t="shared" si="374"/>
        <v/>
      </c>
      <c r="E2147" s="11" t="str">
        <f t="shared" si="375"/>
        <v>마</v>
      </c>
      <c r="F2147" s="11" t="str">
        <f t="shared" si="376"/>
        <v>저</v>
      </c>
      <c r="I2147" t="str">
        <f t="shared" si="366"/>
        <v/>
      </c>
      <c r="J2147" t="str">
        <f t="shared" si="367"/>
        <v/>
      </c>
      <c r="K2147" t="str">
        <f t="shared" si="368"/>
        <v/>
      </c>
      <c r="L2147">
        <f t="shared" si="369"/>
        <v>52.62</v>
      </c>
      <c r="AB2147">
        <f t="shared" si="371"/>
        <v>0.99715747583854453</v>
      </c>
      <c r="AC2147">
        <f t="shared" si="372"/>
        <v>99.715747583854451</v>
      </c>
      <c r="AD2147">
        <f t="shared" si="373"/>
        <v>44.918451834864292</v>
      </c>
    </row>
    <row r="2148" spans="1:30" x14ac:dyDescent="0.45">
      <c r="A2148" t="s">
        <v>10090</v>
      </c>
      <c r="B2148">
        <v>52.38</v>
      </c>
      <c r="C2148">
        <f t="shared" si="370"/>
        <v>-0.23999999999999488</v>
      </c>
      <c r="D2148" s="13" t="str">
        <f t="shared" si="374"/>
        <v/>
      </c>
      <c r="E2148" s="11" t="str">
        <f t="shared" si="375"/>
        <v>마</v>
      </c>
      <c r="F2148" s="11" t="str">
        <f t="shared" si="376"/>
        <v>저</v>
      </c>
      <c r="I2148" t="str">
        <f t="shared" si="366"/>
        <v/>
      </c>
      <c r="J2148" t="str">
        <f t="shared" si="367"/>
        <v/>
      </c>
      <c r="K2148" t="str">
        <f t="shared" si="368"/>
        <v/>
      </c>
      <c r="L2148">
        <f t="shared" si="369"/>
        <v>52.38</v>
      </c>
      <c r="AB2148">
        <f t="shared" si="371"/>
        <v>0.9954389965792475</v>
      </c>
      <c r="AC2148">
        <f t="shared" si="372"/>
        <v>99.543899657924754</v>
      </c>
      <c r="AD2148">
        <f t="shared" si="373"/>
        <v>44.869038446324602</v>
      </c>
    </row>
    <row r="2149" spans="1:30" x14ac:dyDescent="0.45">
      <c r="A2149" t="s">
        <v>9482</v>
      </c>
      <c r="B2149">
        <v>52.29</v>
      </c>
      <c r="C2149">
        <f t="shared" si="370"/>
        <v>-9.0000000000003411E-2</v>
      </c>
      <c r="D2149" s="13" t="str">
        <f t="shared" si="374"/>
        <v/>
      </c>
      <c r="E2149" s="11" t="str">
        <f t="shared" si="375"/>
        <v>마</v>
      </c>
      <c r="F2149" s="11" t="str">
        <f t="shared" si="376"/>
        <v>저</v>
      </c>
      <c r="I2149" t="str">
        <f t="shared" si="366"/>
        <v/>
      </c>
      <c r="J2149" t="str">
        <f t="shared" si="367"/>
        <v/>
      </c>
      <c r="K2149" t="str">
        <f t="shared" si="368"/>
        <v/>
      </c>
      <c r="L2149">
        <f t="shared" si="369"/>
        <v>52.29</v>
      </c>
      <c r="AB2149">
        <f t="shared" si="371"/>
        <v>0.99828178694158065</v>
      </c>
      <c r="AC2149">
        <f t="shared" si="372"/>
        <v>99.828178694158069</v>
      </c>
      <c r="AD2149">
        <f t="shared" si="373"/>
        <v>44.950734509550422</v>
      </c>
    </row>
    <row r="2150" spans="1:30" x14ac:dyDescent="0.45">
      <c r="A2150" t="s">
        <v>9483</v>
      </c>
      <c r="B2150">
        <v>52.26</v>
      </c>
      <c r="C2150">
        <f t="shared" si="370"/>
        <v>-3.0000000000001137E-2</v>
      </c>
      <c r="D2150" s="13" t="str">
        <f t="shared" si="374"/>
        <v/>
      </c>
      <c r="E2150" s="11" t="str">
        <f t="shared" si="375"/>
        <v>마</v>
      </c>
      <c r="F2150" s="11" t="str">
        <f t="shared" si="376"/>
        <v>저</v>
      </c>
      <c r="I2150" t="str">
        <f t="shared" si="366"/>
        <v/>
      </c>
      <c r="J2150" t="str">
        <f t="shared" si="367"/>
        <v/>
      </c>
      <c r="K2150" t="str">
        <f t="shared" si="368"/>
        <v/>
      </c>
      <c r="L2150">
        <f t="shared" si="369"/>
        <v>52.26</v>
      </c>
      <c r="AB2150">
        <f t="shared" si="371"/>
        <v>0.99942627653471028</v>
      </c>
      <c r="AC2150">
        <f t="shared" si="372"/>
        <v>99.942627653471021</v>
      </c>
      <c r="AD2150">
        <f t="shared" si="373"/>
        <v>44.98355931766411</v>
      </c>
    </row>
    <row r="2151" spans="1:30" x14ac:dyDescent="0.45">
      <c r="A2151" t="s">
        <v>9486</v>
      </c>
      <c r="B2151">
        <v>52.08</v>
      </c>
      <c r="C2151">
        <f t="shared" si="370"/>
        <v>-0.17999999999999972</v>
      </c>
      <c r="D2151" s="13" t="str">
        <f t="shared" si="374"/>
        <v/>
      </c>
      <c r="E2151" s="11" t="str">
        <f t="shared" si="375"/>
        <v>마</v>
      </c>
      <c r="F2151" s="11" t="str">
        <f t="shared" si="376"/>
        <v>저</v>
      </c>
      <c r="I2151" t="str">
        <f t="shared" si="366"/>
        <v/>
      </c>
      <c r="J2151" t="str">
        <f t="shared" si="367"/>
        <v/>
      </c>
      <c r="K2151" t="str">
        <f t="shared" si="368"/>
        <v/>
      </c>
      <c r="L2151">
        <f t="shared" si="369"/>
        <v>52.08</v>
      </c>
      <c r="AB2151">
        <f t="shared" si="371"/>
        <v>0.99655568312284726</v>
      </c>
      <c r="AC2151">
        <f t="shared" si="372"/>
        <v>99.655568312284728</v>
      </c>
      <c r="AD2151">
        <f t="shared" si="373"/>
        <v>44.901157465196533</v>
      </c>
    </row>
    <row r="2152" spans="1:30" x14ac:dyDescent="0.45">
      <c r="A2152" t="s">
        <v>9488</v>
      </c>
      <c r="B2152">
        <v>51.96</v>
      </c>
      <c r="C2152">
        <f t="shared" si="370"/>
        <v>-0.11999999999999744</v>
      </c>
      <c r="D2152" s="13" t="str">
        <f t="shared" si="374"/>
        <v/>
      </c>
      <c r="E2152" s="11" t="str">
        <f t="shared" si="375"/>
        <v>마</v>
      </c>
      <c r="F2152" s="11" t="str">
        <f t="shared" si="376"/>
        <v>저</v>
      </c>
      <c r="I2152" t="str">
        <f t="shared" si="366"/>
        <v/>
      </c>
      <c r="J2152" t="str">
        <f t="shared" si="367"/>
        <v/>
      </c>
      <c r="K2152" t="str">
        <f t="shared" si="368"/>
        <v/>
      </c>
      <c r="L2152">
        <f t="shared" si="369"/>
        <v>51.96</v>
      </c>
      <c r="AB2152">
        <f t="shared" si="371"/>
        <v>0.99769585253456228</v>
      </c>
      <c r="AC2152">
        <f t="shared" si="372"/>
        <v>99.769585253456228</v>
      </c>
      <c r="AD2152">
        <f t="shared" si="373"/>
        <v>44.933914931827537</v>
      </c>
    </row>
    <row r="2153" spans="1:30" x14ac:dyDescent="0.45">
      <c r="A2153" t="s">
        <v>9491</v>
      </c>
      <c r="B2153">
        <v>51.93</v>
      </c>
      <c r="C2153">
        <f t="shared" si="370"/>
        <v>-3.0000000000001137E-2</v>
      </c>
      <c r="D2153" s="13" t="str">
        <f t="shared" si="374"/>
        <v/>
      </c>
      <c r="E2153" s="11" t="str">
        <f t="shared" si="375"/>
        <v>마</v>
      </c>
      <c r="F2153" s="11" t="str">
        <f t="shared" si="376"/>
        <v>저</v>
      </c>
      <c r="I2153" t="str">
        <f t="shared" si="366"/>
        <v/>
      </c>
      <c r="J2153" t="str">
        <f t="shared" si="367"/>
        <v/>
      </c>
      <c r="K2153" t="str">
        <f t="shared" si="368"/>
        <v/>
      </c>
      <c r="L2153">
        <f t="shared" si="369"/>
        <v>51.93</v>
      </c>
      <c r="AB2153">
        <f t="shared" si="371"/>
        <v>0.9994226327944572</v>
      </c>
      <c r="AC2153">
        <f t="shared" si="372"/>
        <v>99.942263279445726</v>
      </c>
      <c r="AD2153">
        <f t="shared" si="373"/>
        <v>44.983454872099188</v>
      </c>
    </row>
    <row r="2154" spans="1:30" x14ac:dyDescent="0.45">
      <c r="A2154" t="s">
        <v>9503</v>
      </c>
      <c r="B2154">
        <v>51.9</v>
      </c>
      <c r="C2154">
        <f t="shared" si="370"/>
        <v>-3.0000000000001137E-2</v>
      </c>
      <c r="D2154" s="13" t="str">
        <f t="shared" si="374"/>
        <v/>
      </c>
      <c r="E2154" s="11" t="str">
        <f t="shared" si="375"/>
        <v>마</v>
      </c>
      <c r="F2154" s="11" t="str">
        <f t="shared" si="376"/>
        <v>저</v>
      </c>
      <c r="I2154" t="str">
        <f t="shared" si="366"/>
        <v/>
      </c>
      <c r="J2154" t="str">
        <f t="shared" si="367"/>
        <v/>
      </c>
      <c r="K2154" t="str">
        <f t="shared" si="368"/>
        <v/>
      </c>
      <c r="L2154">
        <f t="shared" si="369"/>
        <v>51.9</v>
      </c>
      <c r="AB2154">
        <f t="shared" si="371"/>
        <v>0.99942229924898895</v>
      </c>
      <c r="AC2154">
        <f t="shared" si="372"/>
        <v>99.942229924898896</v>
      </c>
      <c r="AD2154">
        <f t="shared" si="373"/>
        <v>44.983445311205237</v>
      </c>
    </row>
    <row r="2155" spans="1:30" x14ac:dyDescent="0.45">
      <c r="A2155" t="s">
        <v>9498</v>
      </c>
      <c r="B2155">
        <v>51.78</v>
      </c>
      <c r="C2155">
        <f t="shared" si="370"/>
        <v>-0.11999999999999744</v>
      </c>
      <c r="D2155" s="13" t="str">
        <f t="shared" si="374"/>
        <v/>
      </c>
      <c r="E2155" s="11" t="str">
        <f t="shared" si="375"/>
        <v>마</v>
      </c>
      <c r="F2155" s="11" t="str">
        <f t="shared" si="376"/>
        <v>저</v>
      </c>
      <c r="I2155" t="str">
        <f t="shared" si="366"/>
        <v/>
      </c>
      <c r="J2155" t="str">
        <f t="shared" si="367"/>
        <v/>
      </c>
      <c r="K2155" t="str">
        <f t="shared" si="368"/>
        <v/>
      </c>
      <c r="L2155">
        <f t="shared" si="369"/>
        <v>51.78</v>
      </c>
      <c r="AB2155">
        <f t="shared" si="371"/>
        <v>0.9976878612716763</v>
      </c>
      <c r="AC2155">
        <f t="shared" si="372"/>
        <v>99.76878612716763</v>
      </c>
      <c r="AD2155">
        <f t="shared" si="373"/>
        <v>44.933685469989832</v>
      </c>
    </row>
    <row r="2156" spans="1:30" x14ac:dyDescent="0.45">
      <c r="A2156" t="s">
        <v>10127</v>
      </c>
      <c r="B2156">
        <v>51.69</v>
      </c>
      <c r="C2156">
        <f t="shared" si="370"/>
        <v>-9.0000000000003411E-2</v>
      </c>
      <c r="D2156" s="13" t="str">
        <f t="shared" si="374"/>
        <v/>
      </c>
      <c r="E2156" s="11" t="str">
        <f t="shared" si="375"/>
        <v>마</v>
      </c>
      <c r="F2156" s="11" t="str">
        <f t="shared" si="376"/>
        <v>저</v>
      </c>
      <c r="I2156" t="str">
        <f t="shared" si="366"/>
        <v/>
      </c>
      <c r="J2156" t="str">
        <f t="shared" si="367"/>
        <v/>
      </c>
      <c r="K2156" t="str">
        <f t="shared" si="368"/>
        <v/>
      </c>
      <c r="L2156">
        <f t="shared" si="369"/>
        <v>51.69</v>
      </c>
      <c r="AB2156">
        <f t="shared" si="371"/>
        <v>0.99826187717265347</v>
      </c>
      <c r="AC2156">
        <f t="shared" si="372"/>
        <v>99.826187717265341</v>
      </c>
      <c r="AD2156">
        <f t="shared" si="373"/>
        <v>44.950163150133285</v>
      </c>
    </row>
    <row r="2157" spans="1:30" x14ac:dyDescent="0.45">
      <c r="A2157" t="s">
        <v>10125</v>
      </c>
      <c r="B2157">
        <v>51.57</v>
      </c>
      <c r="C2157">
        <f t="shared" si="370"/>
        <v>-0.11999999999999744</v>
      </c>
      <c r="D2157" s="13" t="str">
        <f t="shared" si="374"/>
        <v/>
      </c>
      <c r="E2157" s="11" t="str">
        <f t="shared" si="375"/>
        <v>마</v>
      </c>
      <c r="F2157" s="11" t="str">
        <f t="shared" si="376"/>
        <v>저</v>
      </c>
      <c r="I2157" t="str">
        <f t="shared" si="366"/>
        <v/>
      </c>
      <c r="J2157" t="str">
        <f t="shared" si="367"/>
        <v/>
      </c>
      <c r="K2157" t="str">
        <f t="shared" si="368"/>
        <v/>
      </c>
      <c r="L2157">
        <f t="shared" si="369"/>
        <v>51.57</v>
      </c>
      <c r="AB2157">
        <f t="shared" si="371"/>
        <v>0.99767846778874059</v>
      </c>
      <c r="AC2157">
        <f t="shared" si="372"/>
        <v>99.767846778874059</v>
      </c>
      <c r="AD2157">
        <f t="shared" si="373"/>
        <v>44.933415742335583</v>
      </c>
    </row>
    <row r="2158" spans="1:30" x14ac:dyDescent="0.45">
      <c r="A2158" t="s">
        <v>10137</v>
      </c>
      <c r="B2158">
        <v>51.39</v>
      </c>
      <c r="C2158">
        <f t="shared" si="370"/>
        <v>-0.17999999999999972</v>
      </c>
      <c r="D2158" s="13" t="str">
        <f t="shared" si="374"/>
        <v/>
      </c>
      <c r="E2158" s="11" t="str">
        <f t="shared" si="375"/>
        <v>마</v>
      </c>
      <c r="F2158" s="11" t="str">
        <f t="shared" si="376"/>
        <v>저</v>
      </c>
      <c r="I2158" t="str">
        <f t="shared" si="366"/>
        <v/>
      </c>
      <c r="J2158" t="str">
        <f t="shared" si="367"/>
        <v/>
      </c>
      <c r="K2158" t="str">
        <f t="shared" si="368"/>
        <v/>
      </c>
      <c r="L2158">
        <f t="shared" si="369"/>
        <v>51.39</v>
      </c>
      <c r="AB2158">
        <f t="shared" si="371"/>
        <v>0.99650959860383947</v>
      </c>
      <c r="AC2158">
        <f t="shared" si="372"/>
        <v>99.650959860383949</v>
      </c>
      <c r="AD2158">
        <f t="shared" si="373"/>
        <v>44.899832655348689</v>
      </c>
    </row>
    <row r="2159" spans="1:30" x14ac:dyDescent="0.45">
      <c r="A2159" t="s">
        <v>10138</v>
      </c>
      <c r="B2159">
        <v>51.39</v>
      </c>
      <c r="C2159">
        <f t="shared" si="370"/>
        <v>0</v>
      </c>
      <c r="D2159" s="13" t="str">
        <f t="shared" si="374"/>
        <v/>
      </c>
      <c r="E2159" s="11" t="str">
        <f t="shared" si="375"/>
        <v>마</v>
      </c>
      <c r="F2159" s="11" t="str">
        <f t="shared" si="376"/>
        <v>저</v>
      </c>
      <c r="I2159" t="str">
        <f t="shared" si="366"/>
        <v/>
      </c>
      <c r="J2159" t="str">
        <f t="shared" si="367"/>
        <v/>
      </c>
      <c r="K2159" t="str">
        <f t="shared" si="368"/>
        <v/>
      </c>
      <c r="L2159">
        <f t="shared" si="369"/>
        <v>51.39</v>
      </c>
      <c r="AB2159">
        <f t="shared" si="371"/>
        <v>1</v>
      </c>
      <c r="AC2159">
        <f t="shared" si="372"/>
        <v>100</v>
      </c>
      <c r="AD2159">
        <f t="shared" si="373"/>
        <v>45</v>
      </c>
    </row>
    <row r="2160" spans="1:30" x14ac:dyDescent="0.45">
      <c r="A2160" t="s">
        <v>10136</v>
      </c>
      <c r="B2160">
        <v>51.24</v>
      </c>
      <c r="C2160">
        <f t="shared" si="370"/>
        <v>-0.14999999999999858</v>
      </c>
      <c r="D2160" s="13" t="str">
        <f t="shared" si="374"/>
        <v/>
      </c>
      <c r="E2160" s="11" t="str">
        <f t="shared" si="375"/>
        <v>마</v>
      </c>
      <c r="F2160" s="11" t="str">
        <f t="shared" si="376"/>
        <v>저</v>
      </c>
      <c r="I2160" t="str">
        <f t="shared" si="366"/>
        <v/>
      </c>
      <c r="J2160" t="str">
        <f t="shared" si="367"/>
        <v/>
      </c>
      <c r="K2160" t="str">
        <f t="shared" si="368"/>
        <v/>
      </c>
      <c r="L2160">
        <f t="shared" si="369"/>
        <v>51.24</v>
      </c>
      <c r="AB2160">
        <f t="shared" si="371"/>
        <v>0.99708114419147698</v>
      </c>
      <c r="AC2160">
        <f t="shared" si="372"/>
        <v>99.708114419147691</v>
      </c>
      <c r="AD2160">
        <f t="shared" si="373"/>
        <v>44.916258785858702</v>
      </c>
    </row>
    <row r="2161" spans="1:30" x14ac:dyDescent="0.45">
      <c r="A2161" t="s">
        <v>10147</v>
      </c>
      <c r="B2161">
        <v>51.06</v>
      </c>
      <c r="C2161">
        <f t="shared" si="370"/>
        <v>-0.17999999999999972</v>
      </c>
      <c r="D2161" s="13" t="str">
        <f t="shared" si="374"/>
        <v/>
      </c>
      <c r="E2161" s="11" t="str">
        <f t="shared" si="375"/>
        <v>마</v>
      </c>
      <c r="F2161" s="11" t="str">
        <f t="shared" si="376"/>
        <v>저</v>
      </c>
      <c r="I2161" t="str">
        <f t="shared" si="366"/>
        <v/>
      </c>
      <c r="J2161" t="str">
        <f t="shared" si="367"/>
        <v/>
      </c>
      <c r="K2161" t="str">
        <f t="shared" si="368"/>
        <v/>
      </c>
      <c r="L2161">
        <f t="shared" si="369"/>
        <v>51.06</v>
      </c>
      <c r="AB2161">
        <f t="shared" si="371"/>
        <v>0.99648711943793911</v>
      </c>
      <c r="AC2161">
        <f t="shared" si="372"/>
        <v>99.648711943793913</v>
      </c>
      <c r="AD2161">
        <f t="shared" si="373"/>
        <v>44.899186415745</v>
      </c>
    </row>
    <row r="2162" spans="1:30" x14ac:dyDescent="0.45">
      <c r="A2162" t="s">
        <v>10145</v>
      </c>
      <c r="B2162">
        <v>51.09</v>
      </c>
      <c r="C2162">
        <f t="shared" si="370"/>
        <v>3.0000000000001137E-2</v>
      </c>
      <c r="D2162" s="13" t="str">
        <f t="shared" si="374"/>
        <v/>
      </c>
      <c r="E2162" s="11" t="str">
        <f t="shared" si="375"/>
        <v>마</v>
      </c>
      <c r="F2162" s="11" t="str">
        <f t="shared" si="376"/>
        <v>저</v>
      </c>
      <c r="I2162" t="str">
        <f t="shared" si="366"/>
        <v/>
      </c>
      <c r="J2162" t="str">
        <f t="shared" si="367"/>
        <v/>
      </c>
      <c r="K2162" t="str">
        <f t="shared" si="368"/>
        <v/>
      </c>
      <c r="L2162">
        <f t="shared" si="369"/>
        <v>51.09</v>
      </c>
      <c r="AB2162">
        <f t="shared" si="371"/>
        <v>1.000587544065805</v>
      </c>
      <c r="AC2162">
        <f t="shared" si="372"/>
        <v>100.05875440658049</v>
      </c>
      <c r="AD2162">
        <f t="shared" si="373"/>
        <v>45.016826953851933</v>
      </c>
    </row>
    <row r="2163" spans="1:30" x14ac:dyDescent="0.45">
      <c r="A2163" t="s">
        <v>10156</v>
      </c>
      <c r="B2163">
        <v>51</v>
      </c>
      <c r="C2163">
        <f t="shared" si="370"/>
        <v>-9.0000000000003411E-2</v>
      </c>
      <c r="D2163" s="13" t="str">
        <f t="shared" si="374"/>
        <v/>
      </c>
      <c r="E2163" s="11" t="str">
        <f t="shared" si="375"/>
        <v>마</v>
      </c>
      <c r="F2163" s="11" t="str">
        <f t="shared" si="376"/>
        <v>저</v>
      </c>
      <c r="I2163" t="str">
        <f t="shared" si="366"/>
        <v/>
      </c>
      <c r="J2163" t="str">
        <f t="shared" si="367"/>
        <v/>
      </c>
      <c r="K2163" t="str">
        <f t="shared" si="368"/>
        <v/>
      </c>
      <c r="L2163">
        <f t="shared" si="369"/>
        <v>51</v>
      </c>
      <c r="AB2163">
        <f t="shared" si="371"/>
        <v>0.99823840281855547</v>
      </c>
      <c r="AC2163">
        <f t="shared" si="372"/>
        <v>99.823840281855553</v>
      </c>
      <c r="AD2163">
        <f t="shared" si="373"/>
        <v>44.949489481630792</v>
      </c>
    </row>
    <row r="2164" spans="1:30" x14ac:dyDescent="0.45">
      <c r="A2164" t="s">
        <v>10160</v>
      </c>
      <c r="B2164">
        <v>50.94</v>
      </c>
      <c r="C2164">
        <f t="shared" si="370"/>
        <v>-6.0000000000002274E-2</v>
      </c>
      <c r="D2164" s="13" t="str">
        <f t="shared" si="374"/>
        <v/>
      </c>
      <c r="E2164" s="11" t="str">
        <f t="shared" si="375"/>
        <v>마</v>
      </c>
      <c r="F2164" s="11" t="str">
        <f t="shared" si="376"/>
        <v>저</v>
      </c>
      <c r="I2164" t="str">
        <f t="shared" si="366"/>
        <v/>
      </c>
      <c r="J2164" t="str">
        <f t="shared" si="367"/>
        <v/>
      </c>
      <c r="K2164" t="str">
        <f t="shared" si="368"/>
        <v/>
      </c>
      <c r="L2164">
        <f t="shared" si="369"/>
        <v>50.94</v>
      </c>
      <c r="AB2164">
        <f t="shared" si="371"/>
        <v>0.99882352941176467</v>
      </c>
      <c r="AC2164">
        <f t="shared" si="372"/>
        <v>99.882352941176464</v>
      </c>
      <c r="AD2164">
        <f t="shared" si="373"/>
        <v>44.96627676698246</v>
      </c>
    </row>
    <row r="2165" spans="1:30" x14ac:dyDescent="0.45">
      <c r="A2165" t="s">
        <v>10164</v>
      </c>
      <c r="B2165">
        <v>50.7</v>
      </c>
      <c r="C2165">
        <f t="shared" si="370"/>
        <v>-0.23999999999999488</v>
      </c>
      <c r="D2165" s="13" t="str">
        <f t="shared" si="374"/>
        <v/>
      </c>
      <c r="E2165" s="11" t="str">
        <f t="shared" si="375"/>
        <v>마</v>
      </c>
      <c r="F2165" s="11" t="str">
        <f t="shared" si="376"/>
        <v>저</v>
      </c>
      <c r="I2165" t="str">
        <f t="shared" si="366"/>
        <v/>
      </c>
      <c r="J2165" t="str">
        <f t="shared" si="367"/>
        <v/>
      </c>
      <c r="K2165" t="str">
        <f t="shared" si="368"/>
        <v/>
      </c>
      <c r="L2165">
        <f t="shared" si="369"/>
        <v>50.7</v>
      </c>
      <c r="AB2165">
        <f t="shared" si="371"/>
        <v>0.99528857479387522</v>
      </c>
      <c r="AC2165">
        <f t="shared" si="372"/>
        <v>99.528857479387526</v>
      </c>
      <c r="AD2165">
        <f t="shared" si="373"/>
        <v>44.864709154599907</v>
      </c>
    </row>
    <row r="2166" spans="1:30" x14ac:dyDescent="0.45">
      <c r="A2166" t="s">
        <v>10167</v>
      </c>
      <c r="B2166">
        <v>50.58</v>
      </c>
      <c r="C2166">
        <f t="shared" si="370"/>
        <v>-0.12000000000000455</v>
      </c>
      <c r="D2166" s="13" t="str">
        <f t="shared" si="374"/>
        <v/>
      </c>
      <c r="E2166" s="11" t="str">
        <f t="shared" si="375"/>
        <v>마</v>
      </c>
      <c r="F2166" s="11" t="str">
        <f t="shared" si="376"/>
        <v>저</v>
      </c>
      <c r="I2166" t="str">
        <f t="shared" si="366"/>
        <v/>
      </c>
      <c r="J2166" t="str">
        <f t="shared" si="367"/>
        <v/>
      </c>
      <c r="K2166" t="str">
        <f t="shared" si="368"/>
        <v/>
      </c>
      <c r="L2166">
        <f t="shared" si="369"/>
        <v>50.58</v>
      </c>
      <c r="AB2166">
        <f t="shared" si="371"/>
        <v>0.99763313609467452</v>
      </c>
      <c r="AC2166">
        <f t="shared" si="372"/>
        <v>99.763313609467446</v>
      </c>
      <c r="AD2166">
        <f t="shared" si="373"/>
        <v>44.932114037083068</v>
      </c>
    </row>
    <row r="2167" spans="1:30" x14ac:dyDescent="0.45">
      <c r="A2167" t="s">
        <v>10174</v>
      </c>
      <c r="B2167">
        <v>50.7</v>
      </c>
      <c r="C2167">
        <f t="shared" si="370"/>
        <v>0.12000000000000455</v>
      </c>
      <c r="D2167" s="13" t="str">
        <f t="shared" si="374"/>
        <v/>
      </c>
      <c r="E2167" s="11" t="str">
        <f t="shared" si="375"/>
        <v>마</v>
      </c>
      <c r="F2167" s="11" t="str">
        <f t="shared" si="376"/>
        <v>저</v>
      </c>
      <c r="I2167" t="str">
        <f t="shared" si="366"/>
        <v/>
      </c>
      <c r="J2167" t="str">
        <f t="shared" si="367"/>
        <v/>
      </c>
      <c r="K2167" t="str">
        <f t="shared" si="368"/>
        <v/>
      </c>
      <c r="L2167">
        <f t="shared" si="369"/>
        <v>50.7</v>
      </c>
      <c r="AB2167">
        <f t="shared" si="371"/>
        <v>1.0023724792408066</v>
      </c>
      <c r="AC2167">
        <f t="shared" si="372"/>
        <v>100.23724792408066</v>
      </c>
      <c r="AD2167">
        <f t="shared" si="373"/>
        <v>45.067885962916932</v>
      </c>
    </row>
    <row r="2168" spans="1:30" x14ac:dyDescent="0.45">
      <c r="A2168" t="s">
        <v>10170</v>
      </c>
      <c r="B2168">
        <v>50.46</v>
      </c>
      <c r="C2168">
        <f t="shared" si="370"/>
        <v>-0.24000000000000199</v>
      </c>
      <c r="D2168" s="13" t="str">
        <f t="shared" si="374"/>
        <v/>
      </c>
      <c r="E2168" s="11" t="str">
        <f t="shared" si="375"/>
        <v>마</v>
      </c>
      <c r="F2168" s="11" t="str">
        <f t="shared" si="376"/>
        <v>저</v>
      </c>
      <c r="I2168" t="str">
        <f t="shared" si="366"/>
        <v/>
      </c>
      <c r="J2168" t="str">
        <f t="shared" si="367"/>
        <v/>
      </c>
      <c r="K2168" t="str">
        <f t="shared" si="368"/>
        <v/>
      </c>
      <c r="L2168">
        <f t="shared" si="369"/>
        <v>50.46</v>
      </c>
      <c r="AB2168">
        <f t="shared" si="371"/>
        <v>0.99526627218934904</v>
      </c>
      <c r="AC2168">
        <f t="shared" si="372"/>
        <v>99.526627218934905</v>
      </c>
      <c r="AD2168">
        <f t="shared" si="373"/>
        <v>44.864067207558712</v>
      </c>
    </row>
    <row r="2169" spans="1:30" x14ac:dyDescent="0.45">
      <c r="A2169" t="s">
        <v>10173</v>
      </c>
      <c r="B2169">
        <v>50.52</v>
      </c>
      <c r="C2169">
        <f t="shared" si="370"/>
        <v>6.0000000000002274E-2</v>
      </c>
      <c r="D2169" s="13" t="str">
        <f t="shared" si="374"/>
        <v/>
      </c>
      <c r="E2169" s="11" t="str">
        <f t="shared" si="375"/>
        <v>마</v>
      </c>
      <c r="F2169" s="11" t="str">
        <f t="shared" si="376"/>
        <v>저</v>
      </c>
      <c r="I2169" t="str">
        <f t="shared" si="366"/>
        <v/>
      </c>
      <c r="J2169" t="str">
        <f t="shared" si="367"/>
        <v/>
      </c>
      <c r="K2169" t="str">
        <f t="shared" si="368"/>
        <v/>
      </c>
      <c r="L2169">
        <f t="shared" si="369"/>
        <v>50.52</v>
      </c>
      <c r="AB2169">
        <f t="shared" si="371"/>
        <v>1.0011890606420928</v>
      </c>
      <c r="AC2169">
        <f t="shared" si="372"/>
        <v>100.11890606420928</v>
      </c>
      <c r="AD2169">
        <f t="shared" si="373"/>
        <v>45.034043834088173</v>
      </c>
    </row>
    <row r="2170" spans="1:30" x14ac:dyDescent="0.45">
      <c r="A2170" t="s">
        <v>10182</v>
      </c>
      <c r="B2170">
        <v>50.31</v>
      </c>
      <c r="C2170">
        <f t="shared" si="370"/>
        <v>-0.21000000000000085</v>
      </c>
      <c r="D2170" s="13" t="str">
        <f t="shared" si="374"/>
        <v/>
      </c>
      <c r="E2170" s="11" t="str">
        <f t="shared" si="375"/>
        <v>마</v>
      </c>
      <c r="F2170" s="11" t="str">
        <f t="shared" si="376"/>
        <v>저</v>
      </c>
      <c r="I2170" t="str">
        <f t="shared" si="366"/>
        <v/>
      </c>
      <c r="J2170" t="str">
        <f t="shared" si="367"/>
        <v/>
      </c>
      <c r="K2170" t="str">
        <f t="shared" si="368"/>
        <v/>
      </c>
      <c r="L2170">
        <f t="shared" si="369"/>
        <v>50.31</v>
      </c>
      <c r="AB2170">
        <f t="shared" si="371"/>
        <v>0.99584323040380041</v>
      </c>
      <c r="AC2170">
        <f t="shared" si="372"/>
        <v>99.584323040380042</v>
      </c>
      <c r="AD2170">
        <f t="shared" si="373"/>
        <v>44.880669480307667</v>
      </c>
    </row>
    <row r="2171" spans="1:30" x14ac:dyDescent="0.45">
      <c r="A2171" t="s">
        <v>10186</v>
      </c>
      <c r="B2171">
        <v>50.22</v>
      </c>
      <c r="C2171">
        <f t="shared" si="370"/>
        <v>-9.0000000000003411E-2</v>
      </c>
      <c r="D2171" s="13" t="str">
        <f t="shared" si="374"/>
        <v/>
      </c>
      <c r="E2171" s="11" t="str">
        <f t="shared" si="375"/>
        <v>마</v>
      </c>
      <c r="F2171" s="11" t="str">
        <f t="shared" si="376"/>
        <v>저</v>
      </c>
      <c r="I2171" t="str">
        <f t="shared" si="366"/>
        <v/>
      </c>
      <c r="J2171" t="str">
        <f t="shared" si="367"/>
        <v/>
      </c>
      <c r="K2171" t="str">
        <f t="shared" si="368"/>
        <v/>
      </c>
      <c r="L2171">
        <f t="shared" si="369"/>
        <v>50.22</v>
      </c>
      <c r="AB2171">
        <f t="shared" si="371"/>
        <v>0.99821109123434693</v>
      </c>
      <c r="AC2171">
        <f t="shared" si="372"/>
        <v>99.821109123434695</v>
      </c>
      <c r="AD2171">
        <f t="shared" si="373"/>
        <v>44.948705672152265</v>
      </c>
    </row>
    <row r="2172" spans="1:30" x14ac:dyDescent="0.45">
      <c r="A2172" t="s">
        <v>10195</v>
      </c>
      <c r="B2172">
        <v>50.16</v>
      </c>
      <c r="C2172">
        <f t="shared" si="370"/>
        <v>-6.0000000000002274E-2</v>
      </c>
      <c r="D2172" s="13" t="str">
        <f t="shared" si="374"/>
        <v/>
      </c>
      <c r="E2172" s="11" t="str">
        <f t="shared" si="375"/>
        <v>마</v>
      </c>
      <c r="F2172" s="11" t="str">
        <f t="shared" si="376"/>
        <v>저</v>
      </c>
      <c r="I2172" t="str">
        <f t="shared" si="366"/>
        <v/>
      </c>
      <c r="J2172" t="str">
        <f t="shared" si="367"/>
        <v/>
      </c>
      <c r="K2172" t="str">
        <f t="shared" si="368"/>
        <v/>
      </c>
      <c r="L2172">
        <f t="shared" si="369"/>
        <v>50.16</v>
      </c>
      <c r="AB2172">
        <f t="shared" si="371"/>
        <v>0.99880525686977295</v>
      </c>
      <c r="AC2172">
        <f t="shared" si="372"/>
        <v>99.880525686977293</v>
      </c>
      <c r="AD2172">
        <f t="shared" si="373"/>
        <v>44.965752676216646</v>
      </c>
    </row>
    <row r="2173" spans="1:30" x14ac:dyDescent="0.45">
      <c r="A2173" t="s">
        <v>10193</v>
      </c>
      <c r="B2173">
        <v>59.1</v>
      </c>
      <c r="C2173">
        <f t="shared" si="370"/>
        <v>8.9400000000000048</v>
      </c>
      <c r="D2173" s="13" t="str">
        <f t="shared" si="374"/>
        <v/>
      </c>
      <c r="E2173" s="11" t="str">
        <f t="shared" si="375"/>
        <v>마</v>
      </c>
      <c r="F2173" s="11" t="str">
        <f t="shared" si="376"/>
        <v>저</v>
      </c>
      <c r="I2173" t="str">
        <f t="shared" si="366"/>
        <v/>
      </c>
      <c r="J2173" t="str">
        <f t="shared" si="367"/>
        <v/>
      </c>
      <c r="K2173" t="str">
        <f t="shared" si="368"/>
        <v/>
      </c>
      <c r="L2173">
        <f t="shared" si="369"/>
        <v>59.1</v>
      </c>
      <c r="AB2173">
        <f t="shared" si="371"/>
        <v>1.1782296650717705</v>
      </c>
      <c r="AC2173">
        <f t="shared" si="372"/>
        <v>117.82296650717706</v>
      </c>
      <c r="AD2173">
        <f t="shared" si="373"/>
        <v>49.677701992258292</v>
      </c>
    </row>
    <row r="2174" spans="1:30" x14ac:dyDescent="0.45">
      <c r="A2174" t="s">
        <v>10201</v>
      </c>
      <c r="B2174">
        <v>81.84</v>
      </c>
      <c r="C2174">
        <f t="shared" si="370"/>
        <v>22.740000000000002</v>
      </c>
      <c r="D2174" s="13" t="str">
        <f t="shared" si="374"/>
        <v>변곡점</v>
      </c>
      <c r="E2174" s="11" t="str">
        <f t="shared" si="375"/>
        <v>플</v>
      </c>
      <c r="F2174" s="11" t="str">
        <f t="shared" si="376"/>
        <v>고</v>
      </c>
      <c r="I2174">
        <f t="shared" si="366"/>
        <v>81.84</v>
      </c>
      <c r="J2174" t="str">
        <f t="shared" si="367"/>
        <v/>
      </c>
      <c r="K2174" t="str">
        <f t="shared" si="368"/>
        <v/>
      </c>
      <c r="L2174" t="str">
        <f t="shared" si="369"/>
        <v/>
      </c>
      <c r="AB2174">
        <f t="shared" si="371"/>
        <v>1.3847715736040609</v>
      </c>
      <c r="AC2174">
        <f t="shared" si="372"/>
        <v>138.4771573604061</v>
      </c>
      <c r="AD2174">
        <f t="shared" si="373"/>
        <v>54.165414517920141</v>
      </c>
    </row>
    <row r="2175" spans="1:30" x14ac:dyDescent="0.45">
      <c r="A2175" t="s">
        <v>10205</v>
      </c>
      <c r="B2175">
        <v>82.41</v>
      </c>
      <c r="C2175">
        <f t="shared" si="370"/>
        <v>0.56999999999999318</v>
      </c>
      <c r="D2175" s="13" t="str">
        <f t="shared" si="374"/>
        <v/>
      </c>
      <c r="E2175" s="11" t="str">
        <f t="shared" si="375"/>
        <v>플</v>
      </c>
      <c r="F2175" s="11" t="str">
        <f t="shared" si="376"/>
        <v>저</v>
      </c>
      <c r="I2175" t="str">
        <f t="shared" si="366"/>
        <v/>
      </c>
      <c r="J2175">
        <f t="shared" si="367"/>
        <v>82.41</v>
      </c>
      <c r="K2175" t="str">
        <f t="shared" si="368"/>
        <v/>
      </c>
      <c r="L2175" t="str">
        <f t="shared" si="369"/>
        <v/>
      </c>
      <c r="AB2175">
        <f t="shared" si="371"/>
        <v>1.0069648093841641</v>
      </c>
      <c r="AC2175">
        <f t="shared" si="372"/>
        <v>100.69648093841641</v>
      </c>
      <c r="AD2175">
        <f t="shared" si="373"/>
        <v>45.198833870439159</v>
      </c>
    </row>
    <row r="2176" spans="1:30" x14ac:dyDescent="0.45">
      <c r="A2176" t="s">
        <v>10209</v>
      </c>
      <c r="B2176">
        <v>83.22</v>
      </c>
      <c r="C2176">
        <f t="shared" si="370"/>
        <v>0.81000000000000227</v>
      </c>
      <c r="D2176" s="13" t="str">
        <f t="shared" si="374"/>
        <v/>
      </c>
      <c r="E2176" s="11" t="str">
        <f t="shared" si="375"/>
        <v>플</v>
      </c>
      <c r="F2176" s="11" t="str">
        <f t="shared" si="376"/>
        <v>저</v>
      </c>
      <c r="I2176" t="str">
        <f t="shared" si="366"/>
        <v/>
      </c>
      <c r="J2176">
        <f t="shared" si="367"/>
        <v>83.22</v>
      </c>
      <c r="K2176" t="str">
        <f t="shared" si="368"/>
        <v/>
      </c>
      <c r="L2176" t="str">
        <f t="shared" si="369"/>
        <v/>
      </c>
      <c r="AB2176">
        <f t="shared" si="371"/>
        <v>1.0098289042591919</v>
      </c>
      <c r="AC2176">
        <f t="shared" si="372"/>
        <v>100.98289042591919</v>
      </c>
      <c r="AD2176">
        <f t="shared" si="373"/>
        <v>45.280198100771301</v>
      </c>
    </row>
    <row r="2177" spans="1:30" x14ac:dyDescent="0.45">
      <c r="A2177" t="s">
        <v>10210</v>
      </c>
      <c r="B2177">
        <v>66.39</v>
      </c>
      <c r="C2177">
        <f t="shared" si="370"/>
        <v>-16.829999999999998</v>
      </c>
      <c r="D2177" s="13" t="str">
        <f t="shared" si="374"/>
        <v>변곡점</v>
      </c>
      <c r="E2177" s="11" t="str">
        <f t="shared" si="375"/>
        <v>마</v>
      </c>
      <c r="F2177" s="11" t="str">
        <f t="shared" si="376"/>
        <v>고</v>
      </c>
      <c r="I2177" t="str">
        <f t="shared" si="366"/>
        <v/>
      </c>
      <c r="J2177" t="str">
        <f t="shared" si="367"/>
        <v/>
      </c>
      <c r="K2177">
        <f t="shared" si="368"/>
        <v>66.39</v>
      </c>
      <c r="L2177" t="str">
        <f t="shared" si="369"/>
        <v/>
      </c>
      <c r="AB2177">
        <f t="shared" si="371"/>
        <v>0.7977649603460707</v>
      </c>
      <c r="AC2177">
        <f t="shared" si="372"/>
        <v>79.776496034607064</v>
      </c>
      <c r="AD2177">
        <f t="shared" si="373"/>
        <v>38.581638723992519</v>
      </c>
    </row>
    <row r="2178" spans="1:30" x14ac:dyDescent="0.45">
      <c r="A2178" t="s">
        <v>10225</v>
      </c>
      <c r="B2178">
        <v>52.8</v>
      </c>
      <c r="C2178">
        <f t="shared" si="370"/>
        <v>-13.590000000000003</v>
      </c>
      <c r="D2178" s="13" t="str">
        <f t="shared" si="374"/>
        <v/>
      </c>
      <c r="E2178" s="11" t="str">
        <f t="shared" si="375"/>
        <v>마</v>
      </c>
      <c r="F2178" s="11" t="str">
        <f t="shared" si="376"/>
        <v>저</v>
      </c>
      <c r="I2178" t="str">
        <f t="shared" ref="I2178:I2241" si="377">IF(AND(E2178="플", F2178="고"),$B2178,"")</f>
        <v/>
      </c>
      <c r="J2178" t="str">
        <f t="shared" ref="J2178:J2241" si="378">IF(AND(E2178="플", F2178="저"),$B2178,"")</f>
        <v/>
      </c>
      <c r="K2178" t="str">
        <f t="shared" ref="K2178:K2241" si="379">IF(AND(E2178="마", F2178="고"),$B2178,"")</f>
        <v/>
      </c>
      <c r="L2178">
        <f t="shared" ref="L2178:L2241" si="380">IF(AND(E2178="마", F2178="저"),$B2178,"")</f>
        <v>52.8</v>
      </c>
      <c r="AB2178">
        <f t="shared" si="371"/>
        <v>0.79530049706281059</v>
      </c>
      <c r="AC2178">
        <f t="shared" si="372"/>
        <v>79.530049706281062</v>
      </c>
      <c r="AD2178">
        <f t="shared" si="373"/>
        <v>38.495247506105528</v>
      </c>
    </row>
    <row r="2179" spans="1:30" x14ac:dyDescent="0.45">
      <c r="A2179" t="s">
        <v>10230</v>
      </c>
      <c r="B2179">
        <v>52.53</v>
      </c>
      <c r="C2179">
        <f t="shared" ref="C2179:C2242" si="381">B2179-B2178</f>
        <v>-0.26999999999999602</v>
      </c>
      <c r="D2179" s="13" t="str">
        <f t="shared" si="374"/>
        <v/>
      </c>
      <c r="E2179" s="11" t="str">
        <f t="shared" si="375"/>
        <v>마</v>
      </c>
      <c r="F2179" s="11" t="str">
        <f t="shared" si="376"/>
        <v>저</v>
      </c>
      <c r="I2179" t="str">
        <f t="shared" si="377"/>
        <v/>
      </c>
      <c r="J2179" t="str">
        <f t="shared" si="378"/>
        <v/>
      </c>
      <c r="K2179" t="str">
        <f t="shared" si="379"/>
        <v/>
      </c>
      <c r="L2179">
        <f t="shared" si="380"/>
        <v>52.53</v>
      </c>
      <c r="AB2179">
        <f t="shared" ref="AB2179:AB2242" si="382">B2179/B2178</f>
        <v>0.99488636363636374</v>
      </c>
      <c r="AC2179">
        <f t="shared" si="372"/>
        <v>99.488636363636374</v>
      </c>
      <c r="AD2179">
        <f t="shared" si="373"/>
        <v>44.853129909948287</v>
      </c>
    </row>
    <row r="2180" spans="1:30" x14ac:dyDescent="0.45">
      <c r="A2180" t="s">
        <v>10226</v>
      </c>
      <c r="B2180">
        <v>52.59</v>
      </c>
      <c r="C2180">
        <f t="shared" si="381"/>
        <v>6.0000000000002274E-2</v>
      </c>
      <c r="D2180" s="13" t="str">
        <f t="shared" si="374"/>
        <v/>
      </c>
      <c r="E2180" s="11" t="str">
        <f t="shared" si="375"/>
        <v>마</v>
      </c>
      <c r="F2180" s="11" t="str">
        <f t="shared" si="376"/>
        <v>저</v>
      </c>
      <c r="I2180" t="str">
        <f t="shared" si="377"/>
        <v/>
      </c>
      <c r="J2180" t="str">
        <f t="shared" si="378"/>
        <v/>
      </c>
      <c r="K2180" t="str">
        <f t="shared" si="379"/>
        <v/>
      </c>
      <c r="L2180">
        <f t="shared" si="380"/>
        <v>52.59</v>
      </c>
      <c r="AB2180">
        <f t="shared" si="382"/>
        <v>1.0011422044545975</v>
      </c>
      <c r="AC2180">
        <f t="shared" ref="AC2180:AC2243" si="383">AB2180*100</f>
        <v>100.11422044545975</v>
      </c>
      <c r="AD2180">
        <f t="shared" ref="AD2180:AD2243" si="384">DEGREES(ATAN(AC2180/100))</f>
        <v>45.032703066946944</v>
      </c>
    </row>
    <row r="2181" spans="1:30" x14ac:dyDescent="0.45">
      <c r="A2181" t="s">
        <v>10233</v>
      </c>
      <c r="B2181">
        <v>52.26</v>
      </c>
      <c r="C2181">
        <f t="shared" si="381"/>
        <v>-0.3300000000000054</v>
      </c>
      <c r="D2181" s="13" t="str">
        <f t="shared" si="374"/>
        <v/>
      </c>
      <c r="E2181" s="11" t="str">
        <f t="shared" si="375"/>
        <v>마</v>
      </c>
      <c r="F2181" s="11" t="str">
        <f t="shared" si="376"/>
        <v>저</v>
      </c>
      <c r="I2181" t="str">
        <f t="shared" si="377"/>
        <v/>
      </c>
      <c r="J2181" t="str">
        <f t="shared" si="378"/>
        <v/>
      </c>
      <c r="K2181" t="str">
        <f t="shared" si="379"/>
        <v/>
      </c>
      <c r="L2181">
        <f t="shared" si="380"/>
        <v>52.26</v>
      </c>
      <c r="AB2181">
        <f t="shared" si="382"/>
        <v>0.99372504278379914</v>
      </c>
      <c r="AC2181">
        <f t="shared" si="383"/>
        <v>99.372504278379921</v>
      </c>
      <c r="AD2181">
        <f t="shared" si="384"/>
        <v>44.819670531160511</v>
      </c>
    </row>
    <row r="2182" spans="1:30" x14ac:dyDescent="0.45">
      <c r="A2182" t="s">
        <v>10237</v>
      </c>
      <c r="B2182">
        <v>52.35</v>
      </c>
      <c r="C2182">
        <f t="shared" si="381"/>
        <v>9.0000000000003411E-2</v>
      </c>
      <c r="D2182" s="13" t="str">
        <f t="shared" si="374"/>
        <v/>
      </c>
      <c r="E2182" s="11" t="str">
        <f t="shared" si="375"/>
        <v>마</v>
      </c>
      <c r="F2182" s="11" t="str">
        <f t="shared" si="376"/>
        <v>저</v>
      </c>
      <c r="I2182" t="str">
        <f t="shared" si="377"/>
        <v/>
      </c>
      <c r="J2182" t="str">
        <f t="shared" si="378"/>
        <v/>
      </c>
      <c r="K2182" t="str">
        <f t="shared" si="379"/>
        <v/>
      </c>
      <c r="L2182">
        <f t="shared" si="380"/>
        <v>52.35</v>
      </c>
      <c r="AB2182">
        <f t="shared" si="382"/>
        <v>1.0017221584385765</v>
      </c>
      <c r="AC2182">
        <f t="shared" si="383"/>
        <v>100.17221584385764</v>
      </c>
      <c r="AD2182">
        <f t="shared" si="384"/>
        <v>45.049293747097785</v>
      </c>
    </row>
    <row r="2183" spans="1:30" x14ac:dyDescent="0.45">
      <c r="A2183" t="s">
        <v>10235</v>
      </c>
      <c r="B2183">
        <v>52.17</v>
      </c>
      <c r="C2183">
        <f t="shared" si="381"/>
        <v>-0.17999999999999972</v>
      </c>
      <c r="D2183" s="13" t="str">
        <f t="shared" ref="D2183:D2246" si="385">IF(AND(ABS(C2183)&gt;15,ABS(C2182)&lt;15),"변곡점","")</f>
        <v/>
      </c>
      <c r="E2183" s="11" t="str">
        <f t="shared" si="375"/>
        <v>마</v>
      </c>
      <c r="F2183" s="11" t="str">
        <f t="shared" si="376"/>
        <v>저</v>
      </c>
      <c r="I2183" t="str">
        <f t="shared" si="377"/>
        <v/>
      </c>
      <c r="J2183" t="str">
        <f t="shared" si="378"/>
        <v/>
      </c>
      <c r="K2183" t="str">
        <f t="shared" si="379"/>
        <v/>
      </c>
      <c r="L2183">
        <f t="shared" si="380"/>
        <v>52.17</v>
      </c>
      <c r="AB2183">
        <f t="shared" si="382"/>
        <v>0.99656160458452725</v>
      </c>
      <c r="AC2183">
        <f t="shared" si="383"/>
        <v>99.656160458452732</v>
      </c>
      <c r="AD2183">
        <f t="shared" si="384"/>
        <v>44.90132768736509</v>
      </c>
    </row>
    <row r="2184" spans="1:30" x14ac:dyDescent="0.45">
      <c r="A2184" t="s">
        <v>10244</v>
      </c>
      <c r="B2184">
        <v>52.08</v>
      </c>
      <c r="C2184">
        <f t="shared" si="381"/>
        <v>-9.0000000000003411E-2</v>
      </c>
      <c r="D2184" s="13" t="str">
        <f t="shared" si="385"/>
        <v/>
      </c>
      <c r="E2184" s="11" t="str">
        <f t="shared" si="375"/>
        <v>마</v>
      </c>
      <c r="F2184" s="11" t="str">
        <f t="shared" si="376"/>
        <v>저</v>
      </c>
      <c r="I2184" t="str">
        <f t="shared" si="377"/>
        <v/>
      </c>
      <c r="J2184" t="str">
        <f t="shared" si="378"/>
        <v/>
      </c>
      <c r="K2184" t="str">
        <f t="shared" si="379"/>
        <v/>
      </c>
      <c r="L2184">
        <f t="shared" si="380"/>
        <v>52.08</v>
      </c>
      <c r="AB2184">
        <f t="shared" si="382"/>
        <v>0.99827487061529607</v>
      </c>
      <c r="AC2184">
        <f t="shared" si="383"/>
        <v>99.827487061529609</v>
      </c>
      <c r="AD2184">
        <f t="shared" si="384"/>
        <v>44.95053602997509</v>
      </c>
    </row>
    <row r="2185" spans="1:30" x14ac:dyDescent="0.45">
      <c r="A2185" t="s">
        <v>10246</v>
      </c>
      <c r="B2185">
        <v>51.96</v>
      </c>
      <c r="C2185">
        <f t="shared" si="381"/>
        <v>-0.11999999999999744</v>
      </c>
      <c r="D2185" s="13" t="str">
        <f t="shared" si="385"/>
        <v/>
      </c>
      <c r="E2185" s="11" t="str">
        <f t="shared" si="375"/>
        <v>마</v>
      </c>
      <c r="F2185" s="11" t="str">
        <f t="shared" si="376"/>
        <v>저</v>
      </c>
      <c r="I2185" t="str">
        <f t="shared" si="377"/>
        <v/>
      </c>
      <c r="J2185" t="str">
        <f t="shared" si="378"/>
        <v/>
      </c>
      <c r="K2185" t="str">
        <f t="shared" si="379"/>
        <v/>
      </c>
      <c r="L2185">
        <f t="shared" si="380"/>
        <v>51.96</v>
      </c>
      <c r="AB2185">
        <f t="shared" si="382"/>
        <v>0.99769585253456228</v>
      </c>
      <c r="AC2185">
        <f t="shared" si="383"/>
        <v>99.769585253456228</v>
      </c>
      <c r="AD2185">
        <f t="shared" si="384"/>
        <v>44.933914931827537</v>
      </c>
    </row>
    <row r="2186" spans="1:30" x14ac:dyDescent="0.45">
      <c r="A2186" t="s">
        <v>10254</v>
      </c>
      <c r="B2186">
        <v>51.81</v>
      </c>
      <c r="C2186">
        <f t="shared" si="381"/>
        <v>-0.14999999999999858</v>
      </c>
      <c r="D2186" s="13" t="str">
        <f t="shared" si="385"/>
        <v/>
      </c>
      <c r="E2186" s="11" t="str">
        <f t="shared" si="375"/>
        <v>마</v>
      </c>
      <c r="F2186" s="11" t="str">
        <f t="shared" si="376"/>
        <v>저</v>
      </c>
      <c r="I2186" t="str">
        <f t="shared" si="377"/>
        <v/>
      </c>
      <c r="J2186" t="str">
        <f t="shared" si="378"/>
        <v/>
      </c>
      <c r="K2186" t="str">
        <f t="shared" si="379"/>
        <v/>
      </c>
      <c r="L2186">
        <f t="shared" si="380"/>
        <v>51.81</v>
      </c>
      <c r="AB2186">
        <f t="shared" si="382"/>
        <v>0.99711316397228644</v>
      </c>
      <c r="AC2186">
        <f t="shared" si="383"/>
        <v>99.711316397228643</v>
      </c>
      <c r="AD2186">
        <f t="shared" si="384"/>
        <v>44.917178751652301</v>
      </c>
    </row>
    <row r="2187" spans="1:30" x14ac:dyDescent="0.45">
      <c r="A2187" t="s">
        <v>10255</v>
      </c>
      <c r="B2187">
        <v>51.72</v>
      </c>
      <c r="C2187">
        <f t="shared" si="381"/>
        <v>-9.0000000000003411E-2</v>
      </c>
      <c r="D2187" s="13" t="str">
        <f t="shared" si="385"/>
        <v/>
      </c>
      <c r="E2187" s="11" t="str">
        <f t="shared" si="375"/>
        <v>마</v>
      </c>
      <c r="F2187" s="11" t="str">
        <f t="shared" si="376"/>
        <v>저</v>
      </c>
      <c r="I2187" t="str">
        <f t="shared" si="377"/>
        <v/>
      </c>
      <c r="J2187" t="str">
        <f t="shared" si="378"/>
        <v/>
      </c>
      <c r="K2187" t="str">
        <f t="shared" si="379"/>
        <v/>
      </c>
      <c r="L2187">
        <f t="shared" si="380"/>
        <v>51.72</v>
      </c>
      <c r="AB2187">
        <f t="shared" si="382"/>
        <v>0.99826288361320203</v>
      </c>
      <c r="AC2187">
        <f t="shared" si="383"/>
        <v>99.826288361320209</v>
      </c>
      <c r="AD2187">
        <f t="shared" si="384"/>
        <v>44.950192032674437</v>
      </c>
    </row>
    <row r="2188" spans="1:30" x14ac:dyDescent="0.45">
      <c r="A2188" t="s">
        <v>10263</v>
      </c>
      <c r="B2188">
        <v>51.57</v>
      </c>
      <c r="C2188">
        <f t="shared" si="381"/>
        <v>-0.14999999999999858</v>
      </c>
      <c r="D2188" s="13" t="str">
        <f t="shared" si="385"/>
        <v/>
      </c>
      <c r="E2188" s="11" t="str">
        <f t="shared" si="375"/>
        <v>마</v>
      </c>
      <c r="F2188" s="11" t="str">
        <f t="shared" si="376"/>
        <v>저</v>
      </c>
      <c r="I2188" t="str">
        <f t="shared" si="377"/>
        <v/>
      </c>
      <c r="J2188" t="str">
        <f t="shared" si="378"/>
        <v/>
      </c>
      <c r="K2188" t="str">
        <f t="shared" si="379"/>
        <v/>
      </c>
      <c r="L2188">
        <f t="shared" si="380"/>
        <v>51.57</v>
      </c>
      <c r="AB2188">
        <f t="shared" si="382"/>
        <v>0.99709976798143851</v>
      </c>
      <c r="AC2188">
        <f t="shared" si="383"/>
        <v>99.709976798143856</v>
      </c>
      <c r="AD2188">
        <f t="shared" si="384"/>
        <v>44.916793872734267</v>
      </c>
    </row>
    <row r="2189" spans="1:30" x14ac:dyDescent="0.45">
      <c r="A2189" t="s">
        <v>10264</v>
      </c>
      <c r="B2189">
        <v>51.48</v>
      </c>
      <c r="C2189">
        <f t="shared" si="381"/>
        <v>-9.0000000000003411E-2</v>
      </c>
      <c r="D2189" s="13" t="str">
        <f t="shared" si="385"/>
        <v/>
      </c>
      <c r="E2189" s="11" t="str">
        <f t="shared" si="375"/>
        <v>마</v>
      </c>
      <c r="F2189" s="11" t="str">
        <f t="shared" si="376"/>
        <v>저</v>
      </c>
      <c r="I2189" t="str">
        <f t="shared" si="377"/>
        <v/>
      </c>
      <c r="J2189" t="str">
        <f t="shared" si="378"/>
        <v/>
      </c>
      <c r="K2189" t="str">
        <f t="shared" si="379"/>
        <v/>
      </c>
      <c r="L2189">
        <f t="shared" si="380"/>
        <v>51.48</v>
      </c>
      <c r="AB2189">
        <f t="shared" si="382"/>
        <v>0.99825479930191963</v>
      </c>
      <c r="AC2189">
        <f t="shared" si="383"/>
        <v>99.82547993019196</v>
      </c>
      <c r="AD2189">
        <f t="shared" si="384"/>
        <v>44.949960030615358</v>
      </c>
    </row>
    <row r="2190" spans="1:30" x14ac:dyDescent="0.45">
      <c r="A2190" t="s">
        <v>10262</v>
      </c>
      <c r="B2190">
        <v>51.45</v>
      </c>
      <c r="C2190">
        <f t="shared" si="381"/>
        <v>-2.9999999999994031E-2</v>
      </c>
      <c r="D2190" s="13" t="str">
        <f t="shared" si="385"/>
        <v/>
      </c>
      <c r="E2190" s="11" t="str">
        <f t="shared" si="375"/>
        <v>마</v>
      </c>
      <c r="F2190" s="11" t="str">
        <f t="shared" si="376"/>
        <v>저</v>
      </c>
      <c r="I2190" t="str">
        <f t="shared" si="377"/>
        <v/>
      </c>
      <c r="J2190" t="str">
        <f t="shared" si="378"/>
        <v/>
      </c>
      <c r="K2190" t="str">
        <f t="shared" si="379"/>
        <v/>
      </c>
      <c r="L2190">
        <f t="shared" si="380"/>
        <v>51.45</v>
      </c>
      <c r="AB2190">
        <f t="shared" si="382"/>
        <v>0.99941724941724952</v>
      </c>
      <c r="AC2190">
        <f t="shared" si="383"/>
        <v>99.941724941724956</v>
      </c>
      <c r="AD2190">
        <f t="shared" si="384"/>
        <v>44.983300560218403</v>
      </c>
    </row>
    <row r="2191" spans="1:30" x14ac:dyDescent="0.45">
      <c r="A2191" t="s">
        <v>10276</v>
      </c>
      <c r="B2191">
        <v>51.39</v>
      </c>
      <c r="C2191">
        <f t="shared" si="381"/>
        <v>-6.0000000000002274E-2</v>
      </c>
      <c r="D2191" s="13" t="str">
        <f t="shared" si="385"/>
        <v/>
      </c>
      <c r="E2191" s="11" t="str">
        <f t="shared" si="375"/>
        <v>마</v>
      </c>
      <c r="F2191" s="11" t="str">
        <f t="shared" si="376"/>
        <v>저</v>
      </c>
      <c r="I2191" t="str">
        <f t="shared" si="377"/>
        <v/>
      </c>
      <c r="J2191" t="str">
        <f t="shared" si="378"/>
        <v/>
      </c>
      <c r="K2191" t="str">
        <f t="shared" si="379"/>
        <v/>
      </c>
      <c r="L2191">
        <f t="shared" si="380"/>
        <v>51.39</v>
      </c>
      <c r="AB2191">
        <f t="shared" si="382"/>
        <v>0.99883381924198245</v>
      </c>
      <c r="AC2191">
        <f t="shared" si="383"/>
        <v>99.883381924198247</v>
      </c>
      <c r="AD2191">
        <f t="shared" si="384"/>
        <v>44.966571894392011</v>
      </c>
    </row>
    <row r="2192" spans="1:30" x14ac:dyDescent="0.45">
      <c r="A2192" t="s">
        <v>10272</v>
      </c>
      <c r="B2192">
        <v>51.24</v>
      </c>
      <c r="C2192">
        <f t="shared" si="381"/>
        <v>-0.14999999999999858</v>
      </c>
      <c r="D2192" s="13" t="str">
        <f t="shared" si="385"/>
        <v/>
      </c>
      <c r="E2192" s="11" t="str">
        <f t="shared" si="375"/>
        <v>마</v>
      </c>
      <c r="F2192" s="11" t="str">
        <f t="shared" si="376"/>
        <v>저</v>
      </c>
      <c r="I2192" t="str">
        <f t="shared" si="377"/>
        <v/>
      </c>
      <c r="J2192" t="str">
        <f t="shared" si="378"/>
        <v/>
      </c>
      <c r="K2192" t="str">
        <f t="shared" si="379"/>
        <v/>
      </c>
      <c r="L2192">
        <f t="shared" si="380"/>
        <v>51.24</v>
      </c>
      <c r="AB2192">
        <f t="shared" si="382"/>
        <v>0.99708114419147698</v>
      </c>
      <c r="AC2192">
        <f t="shared" si="383"/>
        <v>99.708114419147691</v>
      </c>
      <c r="AD2192">
        <f t="shared" si="384"/>
        <v>44.916258785858702</v>
      </c>
    </row>
    <row r="2193" spans="1:30" x14ac:dyDescent="0.45">
      <c r="A2193" t="s">
        <v>10285</v>
      </c>
      <c r="B2193">
        <v>51.12</v>
      </c>
      <c r="C2193">
        <f t="shared" si="381"/>
        <v>-0.12000000000000455</v>
      </c>
      <c r="D2193" s="13" t="str">
        <f t="shared" si="385"/>
        <v/>
      </c>
      <c r="E2193" s="11" t="str">
        <f t="shared" si="375"/>
        <v>마</v>
      </c>
      <c r="F2193" s="11" t="str">
        <f t="shared" si="376"/>
        <v>저</v>
      </c>
      <c r="I2193" t="str">
        <f t="shared" si="377"/>
        <v/>
      </c>
      <c r="J2193" t="str">
        <f t="shared" si="378"/>
        <v/>
      </c>
      <c r="K2193" t="str">
        <f t="shared" si="379"/>
        <v/>
      </c>
      <c r="L2193">
        <f t="shared" si="380"/>
        <v>51.12</v>
      </c>
      <c r="AB2193">
        <f t="shared" si="382"/>
        <v>0.99765807962529263</v>
      </c>
      <c r="AC2193">
        <f t="shared" si="383"/>
        <v>99.765807962529266</v>
      </c>
      <c r="AD2193">
        <f t="shared" si="384"/>
        <v>44.932830300979276</v>
      </c>
    </row>
    <row r="2194" spans="1:30" x14ac:dyDescent="0.45">
      <c r="A2194" t="s">
        <v>10282</v>
      </c>
      <c r="B2194">
        <v>50.91</v>
      </c>
      <c r="C2194">
        <f t="shared" si="381"/>
        <v>-0.21000000000000085</v>
      </c>
      <c r="D2194" s="13" t="str">
        <f t="shared" si="385"/>
        <v/>
      </c>
      <c r="E2194" s="11" t="str">
        <f t="shared" si="375"/>
        <v>마</v>
      </c>
      <c r="F2194" s="11" t="str">
        <f t="shared" si="376"/>
        <v>저</v>
      </c>
      <c r="I2194" t="str">
        <f t="shared" si="377"/>
        <v/>
      </c>
      <c r="J2194" t="str">
        <f t="shared" si="378"/>
        <v/>
      </c>
      <c r="K2194" t="str">
        <f t="shared" si="379"/>
        <v/>
      </c>
      <c r="L2194">
        <f t="shared" si="380"/>
        <v>50.91</v>
      </c>
      <c r="AB2194">
        <f t="shared" si="382"/>
        <v>0.99589201877934275</v>
      </c>
      <c r="AC2194">
        <f t="shared" si="383"/>
        <v>99.589201877934272</v>
      </c>
      <c r="AD2194">
        <f t="shared" si="384"/>
        <v>44.882072952000442</v>
      </c>
    </row>
    <row r="2195" spans="1:30" x14ac:dyDescent="0.45">
      <c r="A2195" t="s">
        <v>10292</v>
      </c>
      <c r="B2195">
        <v>51.03</v>
      </c>
      <c r="C2195">
        <f t="shared" si="381"/>
        <v>0.12000000000000455</v>
      </c>
      <c r="D2195" s="13" t="str">
        <f t="shared" si="385"/>
        <v/>
      </c>
      <c r="E2195" s="11" t="str">
        <f t="shared" si="375"/>
        <v>마</v>
      </c>
      <c r="F2195" s="11" t="str">
        <f t="shared" si="376"/>
        <v>저</v>
      </c>
      <c r="I2195" t="str">
        <f t="shared" si="377"/>
        <v/>
      </c>
      <c r="J2195" t="str">
        <f t="shared" si="378"/>
        <v/>
      </c>
      <c r="K2195" t="str">
        <f t="shared" si="379"/>
        <v/>
      </c>
      <c r="L2195">
        <f t="shared" si="380"/>
        <v>51.03</v>
      </c>
      <c r="AB2195">
        <f t="shared" si="382"/>
        <v>1.0023571007660579</v>
      </c>
      <c r="AC2195">
        <f t="shared" si="383"/>
        <v>100.23571007660578</v>
      </c>
      <c r="AD2195">
        <f t="shared" si="384"/>
        <v>45.067446442669741</v>
      </c>
    </row>
    <row r="2196" spans="1:30" x14ac:dyDescent="0.45">
      <c r="A2196" t="s">
        <v>10291</v>
      </c>
      <c r="B2196">
        <v>50.88</v>
      </c>
      <c r="C2196">
        <f t="shared" si="381"/>
        <v>-0.14999999999999858</v>
      </c>
      <c r="D2196" s="13" t="str">
        <f t="shared" si="385"/>
        <v/>
      </c>
      <c r="E2196" s="11" t="str">
        <f t="shared" si="375"/>
        <v>마</v>
      </c>
      <c r="F2196" s="11" t="str">
        <f t="shared" si="376"/>
        <v>저</v>
      </c>
      <c r="I2196" t="str">
        <f t="shared" si="377"/>
        <v/>
      </c>
      <c r="J2196" t="str">
        <f t="shared" si="378"/>
        <v/>
      </c>
      <c r="K2196" t="str">
        <f t="shared" si="379"/>
        <v/>
      </c>
      <c r="L2196">
        <f t="shared" si="380"/>
        <v>50.88</v>
      </c>
      <c r="AB2196">
        <f t="shared" si="382"/>
        <v>0.99706055261610815</v>
      </c>
      <c r="AC2196">
        <f t="shared" si="383"/>
        <v>99.706055261610814</v>
      </c>
      <c r="AD2196">
        <f t="shared" si="384"/>
        <v>44.915667150225254</v>
      </c>
    </row>
    <row r="2197" spans="1:30" x14ac:dyDescent="0.45">
      <c r="A2197" t="s">
        <v>10302</v>
      </c>
      <c r="B2197">
        <v>50.7</v>
      </c>
      <c r="C2197">
        <f t="shared" si="381"/>
        <v>-0.17999999999999972</v>
      </c>
      <c r="D2197" s="13" t="str">
        <f t="shared" si="385"/>
        <v/>
      </c>
      <c r="E2197" s="11" t="str">
        <f t="shared" si="375"/>
        <v>마</v>
      </c>
      <c r="F2197" s="11" t="str">
        <f t="shared" si="376"/>
        <v>저</v>
      </c>
      <c r="I2197" t="str">
        <f t="shared" si="377"/>
        <v/>
      </c>
      <c r="J2197" t="str">
        <f t="shared" si="378"/>
        <v/>
      </c>
      <c r="K2197" t="str">
        <f t="shared" si="379"/>
        <v/>
      </c>
      <c r="L2197">
        <f t="shared" si="380"/>
        <v>50.7</v>
      </c>
      <c r="AB2197">
        <f t="shared" si="382"/>
        <v>0.99646226415094341</v>
      </c>
      <c r="AC2197">
        <f t="shared" si="383"/>
        <v>99.646226415094347</v>
      </c>
      <c r="AD2197">
        <f t="shared" si="384"/>
        <v>44.898471849597598</v>
      </c>
    </row>
    <row r="2198" spans="1:30" x14ac:dyDescent="0.45">
      <c r="A2198" t="s">
        <v>10305</v>
      </c>
      <c r="B2198">
        <v>50.7</v>
      </c>
      <c r="C2198">
        <f t="shared" si="381"/>
        <v>0</v>
      </c>
      <c r="D2198" s="13" t="str">
        <f t="shared" si="385"/>
        <v/>
      </c>
      <c r="E2198" s="11" t="str">
        <f t="shared" si="375"/>
        <v>마</v>
      </c>
      <c r="F2198" s="11" t="str">
        <f t="shared" si="376"/>
        <v>저</v>
      </c>
      <c r="I2198" t="str">
        <f t="shared" si="377"/>
        <v/>
      </c>
      <c r="J2198" t="str">
        <f t="shared" si="378"/>
        <v/>
      </c>
      <c r="K2198" t="str">
        <f t="shared" si="379"/>
        <v/>
      </c>
      <c r="L2198">
        <f t="shared" si="380"/>
        <v>50.7</v>
      </c>
      <c r="AB2198">
        <f t="shared" si="382"/>
        <v>1</v>
      </c>
      <c r="AC2198">
        <f t="shared" si="383"/>
        <v>100</v>
      </c>
      <c r="AD2198">
        <f t="shared" si="384"/>
        <v>45</v>
      </c>
    </row>
    <row r="2199" spans="1:30" x14ac:dyDescent="0.45">
      <c r="A2199" t="s">
        <v>10304</v>
      </c>
      <c r="B2199">
        <v>50.58</v>
      </c>
      <c r="C2199">
        <f t="shared" si="381"/>
        <v>-0.12000000000000455</v>
      </c>
      <c r="D2199" s="13" t="str">
        <f t="shared" si="385"/>
        <v/>
      </c>
      <c r="E2199" s="11" t="str">
        <f t="shared" si="375"/>
        <v>마</v>
      </c>
      <c r="F2199" s="11" t="str">
        <f t="shared" si="376"/>
        <v>저</v>
      </c>
      <c r="I2199" t="str">
        <f t="shared" si="377"/>
        <v/>
      </c>
      <c r="J2199" t="str">
        <f t="shared" si="378"/>
        <v/>
      </c>
      <c r="K2199" t="str">
        <f t="shared" si="379"/>
        <v/>
      </c>
      <c r="L2199">
        <f t="shared" si="380"/>
        <v>50.58</v>
      </c>
      <c r="AB2199">
        <f t="shared" si="382"/>
        <v>0.99763313609467452</v>
      </c>
      <c r="AC2199">
        <f t="shared" si="383"/>
        <v>99.763313609467446</v>
      </c>
      <c r="AD2199">
        <f t="shared" si="384"/>
        <v>44.932114037083068</v>
      </c>
    </row>
    <row r="2200" spans="1:30" x14ac:dyDescent="0.45">
      <c r="A2200" t="s">
        <v>10311</v>
      </c>
      <c r="B2200">
        <v>50.46</v>
      </c>
      <c r="C2200">
        <f t="shared" si="381"/>
        <v>-0.11999999999999744</v>
      </c>
      <c r="D2200" s="13" t="str">
        <f t="shared" si="385"/>
        <v/>
      </c>
      <c r="E2200" s="11" t="str">
        <f t="shared" si="375"/>
        <v>마</v>
      </c>
      <c r="F2200" s="11" t="str">
        <f t="shared" si="376"/>
        <v>저</v>
      </c>
      <c r="I2200" t="str">
        <f t="shared" si="377"/>
        <v/>
      </c>
      <c r="J2200" t="str">
        <f t="shared" si="378"/>
        <v/>
      </c>
      <c r="K2200" t="str">
        <f t="shared" si="379"/>
        <v/>
      </c>
      <c r="L2200">
        <f t="shared" si="380"/>
        <v>50.46</v>
      </c>
      <c r="AB2200">
        <f t="shared" si="382"/>
        <v>0.99762752075919336</v>
      </c>
      <c r="AC2200">
        <f t="shared" si="383"/>
        <v>99.762752075919337</v>
      </c>
      <c r="AD2200">
        <f t="shared" si="384"/>
        <v>44.931952787916423</v>
      </c>
    </row>
    <row r="2201" spans="1:30" x14ac:dyDescent="0.45">
      <c r="A2201" t="s">
        <v>10315</v>
      </c>
      <c r="B2201">
        <v>50.4</v>
      </c>
      <c r="C2201">
        <f t="shared" si="381"/>
        <v>-6.0000000000002274E-2</v>
      </c>
      <c r="D2201" s="13" t="str">
        <f t="shared" si="385"/>
        <v/>
      </c>
      <c r="E2201" s="11" t="str">
        <f t="shared" si="375"/>
        <v>마</v>
      </c>
      <c r="F2201" s="11" t="str">
        <f t="shared" si="376"/>
        <v>저</v>
      </c>
      <c r="I2201" t="str">
        <f t="shared" si="377"/>
        <v/>
      </c>
      <c r="J2201" t="str">
        <f t="shared" si="378"/>
        <v/>
      </c>
      <c r="K2201" t="str">
        <f t="shared" si="379"/>
        <v/>
      </c>
      <c r="L2201">
        <f t="shared" si="380"/>
        <v>50.4</v>
      </c>
      <c r="AB2201">
        <f t="shared" si="382"/>
        <v>0.99881093935790721</v>
      </c>
      <c r="AC2201">
        <f t="shared" si="383"/>
        <v>99.881093935790716</v>
      </c>
      <c r="AD2201">
        <f t="shared" si="384"/>
        <v>44.965915661657142</v>
      </c>
    </row>
    <row r="2202" spans="1:30" x14ac:dyDescent="0.45">
      <c r="A2202" t="s">
        <v>10322</v>
      </c>
      <c r="B2202">
        <v>50.31</v>
      </c>
      <c r="C2202">
        <f t="shared" si="381"/>
        <v>-8.9999999999996305E-2</v>
      </c>
      <c r="D2202" s="13" t="str">
        <f t="shared" si="385"/>
        <v/>
      </c>
      <c r="E2202" s="11" t="str">
        <f t="shared" si="375"/>
        <v>마</v>
      </c>
      <c r="F2202" s="11" t="str">
        <f t="shared" si="376"/>
        <v>저</v>
      </c>
      <c r="I2202" t="str">
        <f t="shared" si="377"/>
        <v/>
      </c>
      <c r="J2202" t="str">
        <f t="shared" si="378"/>
        <v/>
      </c>
      <c r="K2202" t="str">
        <f t="shared" si="379"/>
        <v/>
      </c>
      <c r="L2202">
        <f t="shared" si="380"/>
        <v>50.31</v>
      </c>
      <c r="AB2202">
        <f t="shared" si="382"/>
        <v>0.99821428571428583</v>
      </c>
      <c r="AC2202">
        <f t="shared" si="383"/>
        <v>99.821428571428584</v>
      </c>
      <c r="AD2202">
        <f t="shared" si="384"/>
        <v>44.948797350973564</v>
      </c>
    </row>
    <row r="2203" spans="1:30" x14ac:dyDescent="0.45">
      <c r="A2203" t="s">
        <v>10320</v>
      </c>
      <c r="B2203">
        <v>50.25</v>
      </c>
      <c r="C2203">
        <f t="shared" si="381"/>
        <v>-6.0000000000002274E-2</v>
      </c>
      <c r="D2203" s="13" t="str">
        <f t="shared" si="385"/>
        <v/>
      </c>
      <c r="E2203" s="11" t="str">
        <f t="shared" ref="E2203:E2266" si="386">IF(D2203="변곡점",IF(E2202="마","플","마"),E2202)</f>
        <v>마</v>
      </c>
      <c r="F2203" s="11" t="str">
        <f t="shared" ref="F2203:F2266" si="387">IF(ABS(C2203)&gt;15,"고","저")</f>
        <v>저</v>
      </c>
      <c r="I2203" t="str">
        <f t="shared" si="377"/>
        <v/>
      </c>
      <c r="J2203" t="str">
        <f t="shared" si="378"/>
        <v/>
      </c>
      <c r="K2203" t="str">
        <f t="shared" si="379"/>
        <v/>
      </c>
      <c r="L2203">
        <f t="shared" si="380"/>
        <v>50.25</v>
      </c>
      <c r="AB2203">
        <f t="shared" si="382"/>
        <v>0.99880739415623132</v>
      </c>
      <c r="AC2203">
        <f t="shared" si="383"/>
        <v>99.880739415623125</v>
      </c>
      <c r="AD2203">
        <f t="shared" si="384"/>
        <v>44.965813978094296</v>
      </c>
    </row>
    <row r="2204" spans="1:30" x14ac:dyDescent="0.45">
      <c r="A2204" t="s">
        <v>10328</v>
      </c>
      <c r="B2204">
        <v>50.07</v>
      </c>
      <c r="C2204">
        <f t="shared" si="381"/>
        <v>-0.17999999999999972</v>
      </c>
      <c r="D2204" s="13" t="str">
        <f t="shared" si="385"/>
        <v/>
      </c>
      <c r="E2204" s="11" t="str">
        <f t="shared" si="386"/>
        <v>마</v>
      </c>
      <c r="F2204" s="11" t="str">
        <f t="shared" si="387"/>
        <v>저</v>
      </c>
      <c r="I2204" t="str">
        <f t="shared" si="377"/>
        <v/>
      </c>
      <c r="J2204" t="str">
        <f t="shared" si="378"/>
        <v/>
      </c>
      <c r="K2204" t="str">
        <f t="shared" si="379"/>
        <v/>
      </c>
      <c r="L2204">
        <f t="shared" si="380"/>
        <v>50.07</v>
      </c>
      <c r="AB2204">
        <f t="shared" si="382"/>
        <v>0.99641791044776118</v>
      </c>
      <c r="AC2204">
        <f t="shared" si="383"/>
        <v>99.641791044776113</v>
      </c>
      <c r="AD2204">
        <f t="shared" si="384"/>
        <v>44.897196678179618</v>
      </c>
    </row>
    <row r="2205" spans="1:30" x14ac:dyDescent="0.45">
      <c r="A2205" t="s">
        <v>10331</v>
      </c>
      <c r="B2205">
        <v>81.09</v>
      </c>
      <c r="C2205">
        <f t="shared" si="381"/>
        <v>31.020000000000003</v>
      </c>
      <c r="D2205" s="13" t="str">
        <f t="shared" si="385"/>
        <v>변곡점</v>
      </c>
      <c r="E2205" s="11" t="str">
        <f t="shared" si="386"/>
        <v>플</v>
      </c>
      <c r="F2205" s="11" t="str">
        <f t="shared" si="387"/>
        <v>고</v>
      </c>
      <c r="I2205">
        <f t="shared" si="377"/>
        <v>81.09</v>
      </c>
      <c r="J2205" t="str">
        <f t="shared" si="378"/>
        <v/>
      </c>
      <c r="K2205" t="str">
        <f t="shared" si="379"/>
        <v/>
      </c>
      <c r="L2205" t="str">
        <f t="shared" si="380"/>
        <v/>
      </c>
      <c r="AB2205">
        <f t="shared" si="382"/>
        <v>1.6195326542840025</v>
      </c>
      <c r="AC2205">
        <f t="shared" si="383"/>
        <v>161.95326542840024</v>
      </c>
      <c r="AD2205">
        <f t="shared" si="384"/>
        <v>58.306242804487404</v>
      </c>
    </row>
    <row r="2206" spans="1:30" x14ac:dyDescent="0.45">
      <c r="A2206" t="s">
        <v>10335</v>
      </c>
      <c r="B2206">
        <v>81.99</v>
      </c>
      <c r="C2206">
        <f t="shared" si="381"/>
        <v>0.89999999999999147</v>
      </c>
      <c r="D2206" s="13" t="str">
        <f t="shared" si="385"/>
        <v/>
      </c>
      <c r="E2206" s="11" t="str">
        <f t="shared" si="386"/>
        <v>플</v>
      </c>
      <c r="F2206" s="11" t="str">
        <f t="shared" si="387"/>
        <v>저</v>
      </c>
      <c r="I2206" t="str">
        <f t="shared" si="377"/>
        <v/>
      </c>
      <c r="J2206">
        <f t="shared" si="378"/>
        <v>81.99</v>
      </c>
      <c r="K2206" t="str">
        <f t="shared" si="379"/>
        <v/>
      </c>
      <c r="L2206" t="str">
        <f t="shared" si="380"/>
        <v/>
      </c>
      <c r="AB2206">
        <f t="shared" si="382"/>
        <v>1.0110987791342951</v>
      </c>
      <c r="AC2206">
        <f t="shared" si="383"/>
        <v>101.10987791342951</v>
      </c>
      <c r="AD2206">
        <f t="shared" si="384"/>
        <v>45.316198663590292</v>
      </c>
    </row>
    <row r="2207" spans="1:30" x14ac:dyDescent="0.45">
      <c r="A2207" t="s">
        <v>10339</v>
      </c>
      <c r="B2207">
        <v>82.98</v>
      </c>
      <c r="C2207">
        <f t="shared" si="381"/>
        <v>0.99000000000000909</v>
      </c>
      <c r="D2207" s="13" t="str">
        <f t="shared" si="385"/>
        <v/>
      </c>
      <c r="E2207" s="11" t="str">
        <f t="shared" si="386"/>
        <v>플</v>
      </c>
      <c r="F2207" s="11" t="str">
        <f t="shared" si="387"/>
        <v>저</v>
      </c>
      <c r="I2207" t="str">
        <f t="shared" si="377"/>
        <v/>
      </c>
      <c r="J2207">
        <f t="shared" si="378"/>
        <v>82.98</v>
      </c>
      <c r="K2207" t="str">
        <f t="shared" si="379"/>
        <v/>
      </c>
      <c r="L2207" t="str">
        <f t="shared" si="380"/>
        <v/>
      </c>
      <c r="AB2207">
        <f t="shared" si="382"/>
        <v>1.0120746432491767</v>
      </c>
      <c r="AC2207">
        <f t="shared" si="383"/>
        <v>101.20746432491768</v>
      </c>
      <c r="AD2207">
        <f t="shared" si="384"/>
        <v>45.343833065473838</v>
      </c>
    </row>
    <row r="2208" spans="1:30" x14ac:dyDescent="0.45">
      <c r="A2208" t="s">
        <v>10345</v>
      </c>
      <c r="B2208">
        <v>83.04</v>
      </c>
      <c r="C2208">
        <f t="shared" si="381"/>
        <v>6.0000000000002274E-2</v>
      </c>
      <c r="D2208" s="13" t="str">
        <f t="shared" si="385"/>
        <v/>
      </c>
      <c r="E2208" s="11" t="str">
        <f t="shared" si="386"/>
        <v>플</v>
      </c>
      <c r="F2208" s="11" t="str">
        <f t="shared" si="387"/>
        <v>저</v>
      </c>
      <c r="I2208" t="str">
        <f t="shared" si="377"/>
        <v/>
      </c>
      <c r="J2208">
        <f t="shared" si="378"/>
        <v>83.04</v>
      </c>
      <c r="K2208" t="str">
        <f t="shared" si="379"/>
        <v/>
      </c>
      <c r="L2208" t="str">
        <f t="shared" si="380"/>
        <v/>
      </c>
      <c r="AB2208">
        <f t="shared" si="382"/>
        <v>1.0007230657989878</v>
      </c>
      <c r="AC2208">
        <f t="shared" si="383"/>
        <v>100.07230657989878</v>
      </c>
      <c r="AD2208">
        <f t="shared" si="384"/>
        <v>45.020706822196814</v>
      </c>
    </row>
    <row r="2209" spans="1:30" x14ac:dyDescent="0.45">
      <c r="A2209" t="s">
        <v>10347</v>
      </c>
      <c r="B2209">
        <v>53.04</v>
      </c>
      <c r="C2209">
        <f t="shared" si="381"/>
        <v>-30.000000000000007</v>
      </c>
      <c r="D2209" s="13" t="str">
        <f t="shared" si="385"/>
        <v>변곡점</v>
      </c>
      <c r="E2209" s="11" t="str">
        <f t="shared" si="386"/>
        <v>마</v>
      </c>
      <c r="F2209" s="11" t="str">
        <f t="shared" si="387"/>
        <v>고</v>
      </c>
      <c r="I2209" t="str">
        <f t="shared" si="377"/>
        <v/>
      </c>
      <c r="J2209" t="str">
        <f t="shared" si="378"/>
        <v/>
      </c>
      <c r="K2209">
        <f t="shared" si="379"/>
        <v>53.04</v>
      </c>
      <c r="L2209" t="str">
        <f t="shared" si="380"/>
        <v/>
      </c>
      <c r="AB2209">
        <f t="shared" si="382"/>
        <v>0.6387283236994219</v>
      </c>
      <c r="AC2209">
        <f t="shared" si="383"/>
        <v>63.872832369942188</v>
      </c>
      <c r="AD2209">
        <f t="shared" si="384"/>
        <v>32.5675236059489</v>
      </c>
    </row>
    <row r="2210" spans="1:30" x14ac:dyDescent="0.45">
      <c r="A2210" t="s">
        <v>10346</v>
      </c>
      <c r="B2210">
        <v>52.86</v>
      </c>
      <c r="C2210">
        <f t="shared" si="381"/>
        <v>-0.17999999999999972</v>
      </c>
      <c r="D2210" s="13" t="str">
        <f t="shared" si="385"/>
        <v/>
      </c>
      <c r="E2210" s="11" t="str">
        <f t="shared" si="386"/>
        <v>마</v>
      </c>
      <c r="F2210" s="11" t="str">
        <f t="shared" si="387"/>
        <v>저</v>
      </c>
      <c r="I2210" t="str">
        <f t="shared" si="377"/>
        <v/>
      </c>
      <c r="J2210" t="str">
        <f t="shared" si="378"/>
        <v/>
      </c>
      <c r="K2210" t="str">
        <f t="shared" si="379"/>
        <v/>
      </c>
      <c r="L2210">
        <f t="shared" si="380"/>
        <v>52.86</v>
      </c>
      <c r="AB2210">
        <f t="shared" si="382"/>
        <v>0.99660633484162897</v>
      </c>
      <c r="AC2210">
        <f t="shared" si="383"/>
        <v>99.660633484162901</v>
      </c>
      <c r="AD2210">
        <f t="shared" si="384"/>
        <v>44.902613499711101</v>
      </c>
    </row>
    <row r="2211" spans="1:30" x14ac:dyDescent="0.45">
      <c r="A2211" t="s">
        <v>10357</v>
      </c>
      <c r="B2211">
        <v>52.77</v>
      </c>
      <c r="C2211">
        <f t="shared" si="381"/>
        <v>-8.9999999999996305E-2</v>
      </c>
      <c r="D2211" s="13" t="str">
        <f t="shared" si="385"/>
        <v/>
      </c>
      <c r="E2211" s="11" t="str">
        <f t="shared" si="386"/>
        <v>마</v>
      </c>
      <c r="F2211" s="11" t="str">
        <f t="shared" si="387"/>
        <v>저</v>
      </c>
      <c r="I2211" t="str">
        <f t="shared" si="377"/>
        <v/>
      </c>
      <c r="J2211" t="str">
        <f t="shared" si="378"/>
        <v/>
      </c>
      <c r="K2211" t="str">
        <f t="shared" si="379"/>
        <v/>
      </c>
      <c r="L2211">
        <f t="shared" si="380"/>
        <v>52.77</v>
      </c>
      <c r="AB2211">
        <f t="shared" si="382"/>
        <v>0.99829738933030654</v>
      </c>
      <c r="AC2211">
        <f t="shared" si="383"/>
        <v>99.829738933030654</v>
      </c>
      <c r="AD2211">
        <f t="shared" si="384"/>
        <v>44.951182250228619</v>
      </c>
    </row>
    <row r="2212" spans="1:30" x14ac:dyDescent="0.45">
      <c r="A2212" t="s">
        <v>10353</v>
      </c>
      <c r="B2212">
        <v>52.41</v>
      </c>
      <c r="C2212">
        <f t="shared" si="381"/>
        <v>-0.36000000000000654</v>
      </c>
      <c r="D2212" s="13" t="str">
        <f t="shared" si="385"/>
        <v/>
      </c>
      <c r="E2212" s="11" t="str">
        <f t="shared" si="386"/>
        <v>마</v>
      </c>
      <c r="F2212" s="11" t="str">
        <f t="shared" si="387"/>
        <v>저</v>
      </c>
      <c r="I2212" t="str">
        <f t="shared" si="377"/>
        <v/>
      </c>
      <c r="J2212" t="str">
        <f t="shared" si="378"/>
        <v/>
      </c>
      <c r="K2212" t="str">
        <f t="shared" si="379"/>
        <v/>
      </c>
      <c r="L2212">
        <f t="shared" si="380"/>
        <v>52.41</v>
      </c>
      <c r="AB2212">
        <f t="shared" si="382"/>
        <v>0.99317794201250698</v>
      </c>
      <c r="AC2212">
        <f t="shared" si="383"/>
        <v>99.317794201250692</v>
      </c>
      <c r="AD2212">
        <f t="shared" si="384"/>
        <v>44.803894275722172</v>
      </c>
    </row>
    <row r="2213" spans="1:30" x14ac:dyDescent="0.45">
      <c r="A2213" t="s">
        <v>10365</v>
      </c>
      <c r="B2213">
        <v>52.35</v>
      </c>
      <c r="C2213">
        <f t="shared" si="381"/>
        <v>-5.9999999999995168E-2</v>
      </c>
      <c r="D2213" s="13" t="str">
        <f t="shared" si="385"/>
        <v/>
      </c>
      <c r="E2213" s="11" t="str">
        <f t="shared" si="386"/>
        <v>마</v>
      </c>
      <c r="F2213" s="11" t="str">
        <f t="shared" si="387"/>
        <v>저</v>
      </c>
      <c r="I2213" t="str">
        <f t="shared" si="377"/>
        <v/>
      </c>
      <c r="J2213" t="str">
        <f t="shared" si="378"/>
        <v/>
      </c>
      <c r="K2213" t="str">
        <f t="shared" si="379"/>
        <v/>
      </c>
      <c r="L2213">
        <f t="shared" si="380"/>
        <v>52.35</v>
      </c>
      <c r="AB2213">
        <f t="shared" si="382"/>
        <v>0.99885518030910136</v>
      </c>
      <c r="AC2213">
        <f t="shared" si="383"/>
        <v>99.885518030910134</v>
      </c>
      <c r="AD2213">
        <f t="shared" si="384"/>
        <v>44.967184551404237</v>
      </c>
    </row>
    <row r="2214" spans="1:30" x14ac:dyDescent="0.45">
      <c r="A2214" t="s">
        <v>10366</v>
      </c>
      <c r="B2214">
        <v>52.26</v>
      </c>
      <c r="C2214">
        <f t="shared" si="381"/>
        <v>-9.0000000000003411E-2</v>
      </c>
      <c r="D2214" s="13" t="str">
        <f t="shared" si="385"/>
        <v/>
      </c>
      <c r="E2214" s="11" t="str">
        <f t="shared" si="386"/>
        <v>마</v>
      </c>
      <c r="F2214" s="11" t="str">
        <f t="shared" si="387"/>
        <v>저</v>
      </c>
      <c r="I2214" t="str">
        <f t="shared" si="377"/>
        <v/>
      </c>
      <c r="J2214" t="str">
        <f t="shared" si="378"/>
        <v/>
      </c>
      <c r="K2214" t="str">
        <f t="shared" si="379"/>
        <v/>
      </c>
      <c r="L2214">
        <f t="shared" si="380"/>
        <v>52.26</v>
      </c>
      <c r="AB2214">
        <f t="shared" si="382"/>
        <v>0.99828080229226357</v>
      </c>
      <c r="AC2214">
        <f t="shared" si="383"/>
        <v>99.828080229226359</v>
      </c>
      <c r="AD2214">
        <f t="shared" si="384"/>
        <v>44.950706252902222</v>
      </c>
    </row>
    <row r="2215" spans="1:30" x14ac:dyDescent="0.45">
      <c r="A2215" t="s">
        <v>10378</v>
      </c>
      <c r="B2215">
        <v>52.17</v>
      </c>
      <c r="C2215">
        <f t="shared" si="381"/>
        <v>-8.9999999999996305E-2</v>
      </c>
      <c r="D2215" s="13" t="str">
        <f t="shared" si="385"/>
        <v/>
      </c>
      <c r="E2215" s="11" t="str">
        <f t="shared" si="386"/>
        <v>마</v>
      </c>
      <c r="F2215" s="11" t="str">
        <f t="shared" si="387"/>
        <v>저</v>
      </c>
      <c r="I2215" t="str">
        <f t="shared" si="377"/>
        <v/>
      </c>
      <c r="J2215" t="str">
        <f t="shared" si="378"/>
        <v/>
      </c>
      <c r="K2215" t="str">
        <f t="shared" si="379"/>
        <v/>
      </c>
      <c r="L2215">
        <f t="shared" si="380"/>
        <v>52.17</v>
      </c>
      <c r="AB2215">
        <f t="shared" si="382"/>
        <v>0.99827784156142374</v>
      </c>
      <c r="AC2215">
        <f t="shared" si="383"/>
        <v>99.827784156142371</v>
      </c>
      <c r="AD2215">
        <f t="shared" si="384"/>
        <v>44.950621288140297</v>
      </c>
    </row>
    <row r="2216" spans="1:30" x14ac:dyDescent="0.45">
      <c r="A2216" t="s">
        <v>10379</v>
      </c>
      <c r="B2216">
        <v>52.11</v>
      </c>
      <c r="C2216">
        <f t="shared" si="381"/>
        <v>-6.0000000000002274E-2</v>
      </c>
      <c r="D2216" s="13" t="str">
        <f t="shared" si="385"/>
        <v/>
      </c>
      <c r="E2216" s="11" t="str">
        <f t="shared" si="386"/>
        <v>마</v>
      </c>
      <c r="F2216" s="11" t="str">
        <f t="shared" si="387"/>
        <v>저</v>
      </c>
      <c r="I2216" t="str">
        <f t="shared" si="377"/>
        <v/>
      </c>
      <c r="J2216" t="str">
        <f t="shared" si="378"/>
        <v/>
      </c>
      <c r="K2216" t="str">
        <f t="shared" si="379"/>
        <v/>
      </c>
      <c r="L2216">
        <f t="shared" si="380"/>
        <v>52.11</v>
      </c>
      <c r="AB2216">
        <f t="shared" si="382"/>
        <v>0.99884991374353072</v>
      </c>
      <c r="AC2216">
        <f t="shared" si="383"/>
        <v>99.884991374353078</v>
      </c>
      <c r="AD2216">
        <f t="shared" si="384"/>
        <v>44.967033502191953</v>
      </c>
    </row>
    <row r="2217" spans="1:30" x14ac:dyDescent="0.45">
      <c r="A2217" t="s">
        <v>10381</v>
      </c>
      <c r="B2217">
        <v>51.96</v>
      </c>
      <c r="C2217">
        <f t="shared" si="381"/>
        <v>-0.14999999999999858</v>
      </c>
      <c r="D2217" s="13" t="str">
        <f t="shared" si="385"/>
        <v/>
      </c>
      <c r="E2217" s="11" t="str">
        <f t="shared" si="386"/>
        <v>마</v>
      </c>
      <c r="F2217" s="11" t="str">
        <f t="shared" si="387"/>
        <v>저</v>
      </c>
      <c r="I2217" t="str">
        <f t="shared" si="377"/>
        <v/>
      </c>
      <c r="J2217" t="str">
        <f t="shared" si="378"/>
        <v/>
      </c>
      <c r="K2217" t="str">
        <f t="shared" si="379"/>
        <v/>
      </c>
      <c r="L2217">
        <f t="shared" si="380"/>
        <v>51.96</v>
      </c>
      <c r="AB2217">
        <f t="shared" si="382"/>
        <v>0.99712147380541161</v>
      </c>
      <c r="AC2217">
        <f t="shared" si="383"/>
        <v>99.712147380541154</v>
      </c>
      <c r="AD2217">
        <f t="shared" si="384"/>
        <v>44.917417498073391</v>
      </c>
    </row>
    <row r="2218" spans="1:30" x14ac:dyDescent="0.45">
      <c r="A2218" t="s">
        <v>10382</v>
      </c>
      <c r="B2218">
        <v>51.15</v>
      </c>
      <c r="C2218">
        <f t="shared" si="381"/>
        <v>-0.81000000000000227</v>
      </c>
      <c r="D2218" s="13" t="str">
        <f t="shared" si="385"/>
        <v/>
      </c>
      <c r="E2218" s="11" t="str">
        <f t="shared" si="386"/>
        <v>마</v>
      </c>
      <c r="F2218" s="11" t="str">
        <f t="shared" si="387"/>
        <v>저</v>
      </c>
      <c r="I2218" t="str">
        <f t="shared" si="377"/>
        <v/>
      </c>
      <c r="J2218" t="str">
        <f t="shared" si="378"/>
        <v/>
      </c>
      <c r="K2218" t="str">
        <f t="shared" si="379"/>
        <v/>
      </c>
      <c r="L2218">
        <f t="shared" si="380"/>
        <v>51.15</v>
      </c>
      <c r="AB2218">
        <f t="shared" si="382"/>
        <v>0.98441108545034639</v>
      </c>
      <c r="AC2218">
        <f t="shared" si="383"/>
        <v>98.441108545034638</v>
      </c>
      <c r="AD2218">
        <f t="shared" si="384"/>
        <v>44.549911485137635</v>
      </c>
    </row>
    <row r="2219" spans="1:30" x14ac:dyDescent="0.45">
      <c r="A2219" t="s">
        <v>10385</v>
      </c>
      <c r="B2219">
        <v>51.03</v>
      </c>
      <c r="C2219">
        <f t="shared" si="381"/>
        <v>-0.11999999999999744</v>
      </c>
      <c r="D2219" s="13" t="str">
        <f t="shared" si="385"/>
        <v/>
      </c>
      <c r="E2219" s="11" t="str">
        <f t="shared" si="386"/>
        <v>마</v>
      </c>
      <c r="F2219" s="11" t="str">
        <f t="shared" si="387"/>
        <v>저</v>
      </c>
      <c r="I2219" t="str">
        <f t="shared" si="377"/>
        <v/>
      </c>
      <c r="J2219" t="str">
        <f t="shared" si="378"/>
        <v/>
      </c>
      <c r="K2219" t="str">
        <f t="shared" si="379"/>
        <v/>
      </c>
      <c r="L2219">
        <f t="shared" si="380"/>
        <v>51.03</v>
      </c>
      <c r="AB2219">
        <f t="shared" si="382"/>
        <v>0.99765395894428155</v>
      </c>
      <c r="AC2219">
        <f t="shared" si="383"/>
        <v>99.765395894428153</v>
      </c>
      <c r="AD2219">
        <f t="shared" si="384"/>
        <v>44.932711975135504</v>
      </c>
    </row>
    <row r="2220" spans="1:30" x14ac:dyDescent="0.45">
      <c r="A2220" t="s">
        <v>10394</v>
      </c>
      <c r="B2220">
        <v>50.91</v>
      </c>
      <c r="C2220">
        <f t="shared" si="381"/>
        <v>-0.12000000000000455</v>
      </c>
      <c r="D2220" s="13" t="str">
        <f t="shared" si="385"/>
        <v/>
      </c>
      <c r="E2220" s="11" t="str">
        <f t="shared" si="386"/>
        <v>마</v>
      </c>
      <c r="F2220" s="11" t="str">
        <f t="shared" si="387"/>
        <v>저</v>
      </c>
      <c r="I2220" t="str">
        <f t="shared" si="377"/>
        <v/>
      </c>
      <c r="J2220" t="str">
        <f t="shared" si="378"/>
        <v/>
      </c>
      <c r="K2220" t="str">
        <f t="shared" si="379"/>
        <v/>
      </c>
      <c r="L2220">
        <f t="shared" si="380"/>
        <v>50.91</v>
      </c>
      <c r="AB2220">
        <f t="shared" si="382"/>
        <v>0.9976484420928865</v>
      </c>
      <c r="AC2220">
        <f t="shared" si="383"/>
        <v>99.764844209288654</v>
      </c>
      <c r="AD2220">
        <f t="shared" si="384"/>
        <v>44.932553557330266</v>
      </c>
    </row>
    <row r="2221" spans="1:30" x14ac:dyDescent="0.45">
      <c r="A2221" t="s">
        <v>10398</v>
      </c>
      <c r="B2221">
        <v>51</v>
      </c>
      <c r="C2221">
        <f t="shared" si="381"/>
        <v>9.0000000000003411E-2</v>
      </c>
      <c r="D2221" s="13" t="str">
        <f t="shared" si="385"/>
        <v/>
      </c>
      <c r="E2221" s="11" t="str">
        <f t="shared" si="386"/>
        <v>마</v>
      </c>
      <c r="F2221" s="11" t="str">
        <f t="shared" si="387"/>
        <v>저</v>
      </c>
      <c r="I2221" t="str">
        <f t="shared" si="377"/>
        <v/>
      </c>
      <c r="J2221" t="str">
        <f t="shared" si="378"/>
        <v/>
      </c>
      <c r="K2221" t="str">
        <f t="shared" si="379"/>
        <v/>
      </c>
      <c r="L2221">
        <f t="shared" si="380"/>
        <v>51</v>
      </c>
      <c r="AB2221">
        <f t="shared" si="382"/>
        <v>1.0017678255745435</v>
      </c>
      <c r="AC2221">
        <f t="shared" si="383"/>
        <v>100.17678255745435</v>
      </c>
      <c r="AD2221">
        <f t="shared" si="384"/>
        <v>45.05059973325082</v>
      </c>
    </row>
    <row r="2222" spans="1:30" x14ac:dyDescent="0.45">
      <c r="A2222" t="s">
        <v>10406</v>
      </c>
      <c r="B2222">
        <v>50.94</v>
      </c>
      <c r="C2222">
        <f t="shared" si="381"/>
        <v>-6.0000000000002274E-2</v>
      </c>
      <c r="D2222" s="13" t="str">
        <f t="shared" si="385"/>
        <v/>
      </c>
      <c r="E2222" s="11" t="str">
        <f t="shared" si="386"/>
        <v>마</v>
      </c>
      <c r="F2222" s="11" t="str">
        <f t="shared" si="387"/>
        <v>저</v>
      </c>
      <c r="I2222" t="str">
        <f t="shared" si="377"/>
        <v/>
      </c>
      <c r="J2222" t="str">
        <f t="shared" si="378"/>
        <v/>
      </c>
      <c r="K2222" t="str">
        <f t="shared" si="379"/>
        <v/>
      </c>
      <c r="L2222">
        <f t="shared" si="380"/>
        <v>50.94</v>
      </c>
      <c r="AB2222">
        <f t="shared" si="382"/>
        <v>0.99882352941176467</v>
      </c>
      <c r="AC2222">
        <f t="shared" si="383"/>
        <v>99.882352941176464</v>
      </c>
      <c r="AD2222">
        <f t="shared" si="384"/>
        <v>44.96627676698246</v>
      </c>
    </row>
    <row r="2223" spans="1:30" x14ac:dyDescent="0.45">
      <c r="A2223" t="s">
        <v>10402</v>
      </c>
      <c r="B2223">
        <v>50.94</v>
      </c>
      <c r="C2223">
        <f t="shared" si="381"/>
        <v>0</v>
      </c>
      <c r="D2223" s="13" t="str">
        <f t="shared" si="385"/>
        <v/>
      </c>
      <c r="E2223" s="11" t="str">
        <f t="shared" si="386"/>
        <v>마</v>
      </c>
      <c r="F2223" s="11" t="str">
        <f t="shared" si="387"/>
        <v>저</v>
      </c>
      <c r="I2223" t="str">
        <f t="shared" si="377"/>
        <v/>
      </c>
      <c r="J2223" t="str">
        <f t="shared" si="378"/>
        <v/>
      </c>
      <c r="K2223" t="str">
        <f t="shared" si="379"/>
        <v/>
      </c>
      <c r="L2223">
        <f t="shared" si="380"/>
        <v>50.94</v>
      </c>
      <c r="AB2223">
        <f t="shared" si="382"/>
        <v>1</v>
      </c>
      <c r="AC2223">
        <f t="shared" si="383"/>
        <v>100</v>
      </c>
      <c r="AD2223">
        <f t="shared" si="384"/>
        <v>45</v>
      </c>
    </row>
    <row r="2224" spans="1:30" x14ac:dyDescent="0.45">
      <c r="A2224" t="s">
        <v>10414</v>
      </c>
      <c r="B2224">
        <v>50.67</v>
      </c>
      <c r="C2224">
        <f t="shared" si="381"/>
        <v>-0.26999999999999602</v>
      </c>
      <c r="D2224" s="13" t="str">
        <f t="shared" si="385"/>
        <v/>
      </c>
      <c r="E2224" s="11" t="str">
        <f t="shared" si="386"/>
        <v>마</v>
      </c>
      <c r="F2224" s="11" t="str">
        <f t="shared" si="387"/>
        <v>저</v>
      </c>
      <c r="I2224" t="str">
        <f t="shared" si="377"/>
        <v/>
      </c>
      <c r="J2224" t="str">
        <f t="shared" si="378"/>
        <v/>
      </c>
      <c r="K2224" t="str">
        <f t="shared" si="379"/>
        <v/>
      </c>
      <c r="L2224">
        <f t="shared" si="380"/>
        <v>50.67</v>
      </c>
      <c r="AB2224">
        <f t="shared" si="382"/>
        <v>0.99469964664310961</v>
      </c>
      <c r="AC2224">
        <f t="shared" si="383"/>
        <v>99.469964664310965</v>
      </c>
      <c r="AD2224">
        <f t="shared" si="384"/>
        <v>44.847752937124667</v>
      </c>
    </row>
    <row r="2225" spans="1:30" x14ac:dyDescent="0.45">
      <c r="A2225" t="s">
        <v>10415</v>
      </c>
      <c r="B2225">
        <v>50.67</v>
      </c>
      <c r="C2225">
        <f t="shared" si="381"/>
        <v>0</v>
      </c>
      <c r="D2225" s="13" t="str">
        <f t="shared" si="385"/>
        <v/>
      </c>
      <c r="E2225" s="11" t="str">
        <f t="shared" si="386"/>
        <v>마</v>
      </c>
      <c r="F2225" s="11" t="str">
        <f t="shared" si="387"/>
        <v>저</v>
      </c>
      <c r="I2225" t="str">
        <f t="shared" si="377"/>
        <v/>
      </c>
      <c r="J2225" t="str">
        <f t="shared" si="378"/>
        <v/>
      </c>
      <c r="K2225" t="str">
        <f t="shared" si="379"/>
        <v/>
      </c>
      <c r="L2225">
        <f t="shared" si="380"/>
        <v>50.67</v>
      </c>
      <c r="AB2225">
        <f t="shared" si="382"/>
        <v>1</v>
      </c>
      <c r="AC2225">
        <f t="shared" si="383"/>
        <v>100</v>
      </c>
      <c r="AD2225">
        <f t="shared" si="384"/>
        <v>45</v>
      </c>
    </row>
    <row r="2226" spans="1:30" x14ac:dyDescent="0.45">
      <c r="A2226" t="s">
        <v>10412</v>
      </c>
      <c r="B2226">
        <v>50.61</v>
      </c>
      <c r="C2226">
        <f t="shared" si="381"/>
        <v>-6.0000000000002274E-2</v>
      </c>
      <c r="D2226" s="13" t="str">
        <f t="shared" si="385"/>
        <v/>
      </c>
      <c r="E2226" s="11" t="str">
        <f t="shared" si="386"/>
        <v>마</v>
      </c>
      <c r="F2226" s="11" t="str">
        <f t="shared" si="387"/>
        <v>저</v>
      </c>
      <c r="I2226" t="str">
        <f t="shared" si="377"/>
        <v/>
      </c>
      <c r="J2226" t="str">
        <f t="shared" si="378"/>
        <v/>
      </c>
      <c r="K2226" t="str">
        <f t="shared" si="379"/>
        <v/>
      </c>
      <c r="L2226">
        <f t="shared" si="380"/>
        <v>50.61</v>
      </c>
      <c r="AB2226">
        <f t="shared" si="382"/>
        <v>0.99881586737714623</v>
      </c>
      <c r="AC2226">
        <f t="shared" si="383"/>
        <v>99.881586737714628</v>
      </c>
      <c r="AD2226">
        <f t="shared" si="384"/>
        <v>44.966057006628986</v>
      </c>
    </row>
    <row r="2227" spans="1:30" x14ac:dyDescent="0.45">
      <c r="A2227" t="s">
        <v>10420</v>
      </c>
      <c r="B2227">
        <v>50.52</v>
      </c>
      <c r="C2227">
        <f t="shared" si="381"/>
        <v>-8.9999999999996305E-2</v>
      </c>
      <c r="D2227" s="13" t="str">
        <f t="shared" si="385"/>
        <v/>
      </c>
      <c r="E2227" s="11" t="str">
        <f t="shared" si="386"/>
        <v>마</v>
      </c>
      <c r="F2227" s="11" t="str">
        <f t="shared" si="387"/>
        <v>저</v>
      </c>
      <c r="I2227" t="str">
        <f t="shared" si="377"/>
        <v/>
      </c>
      <c r="J2227" t="str">
        <f t="shared" si="378"/>
        <v/>
      </c>
      <c r="K2227" t="str">
        <f t="shared" si="379"/>
        <v/>
      </c>
      <c r="L2227">
        <f t="shared" si="380"/>
        <v>50.52</v>
      </c>
      <c r="AB2227">
        <f t="shared" si="382"/>
        <v>0.99822169531713112</v>
      </c>
      <c r="AC2227">
        <f t="shared" si="383"/>
        <v>99.822169531713115</v>
      </c>
      <c r="AD2227">
        <f t="shared" si="384"/>
        <v>44.949009999062291</v>
      </c>
    </row>
    <row r="2228" spans="1:30" x14ac:dyDescent="0.45">
      <c r="A2228" t="s">
        <v>10423</v>
      </c>
      <c r="B2228">
        <v>50.52</v>
      </c>
      <c r="C2228">
        <f t="shared" si="381"/>
        <v>0</v>
      </c>
      <c r="D2228" s="13" t="str">
        <f t="shared" si="385"/>
        <v/>
      </c>
      <c r="E2228" s="11" t="str">
        <f t="shared" si="386"/>
        <v>마</v>
      </c>
      <c r="F2228" s="11" t="str">
        <f t="shared" si="387"/>
        <v>저</v>
      </c>
      <c r="I2228" t="str">
        <f t="shared" si="377"/>
        <v/>
      </c>
      <c r="J2228" t="str">
        <f t="shared" si="378"/>
        <v/>
      </c>
      <c r="K2228" t="str">
        <f t="shared" si="379"/>
        <v/>
      </c>
      <c r="L2228">
        <f t="shared" si="380"/>
        <v>50.52</v>
      </c>
      <c r="AB2228">
        <f t="shared" si="382"/>
        <v>1</v>
      </c>
      <c r="AC2228">
        <f t="shared" si="383"/>
        <v>100</v>
      </c>
      <c r="AD2228">
        <f t="shared" si="384"/>
        <v>45</v>
      </c>
    </row>
    <row r="2229" spans="1:30" x14ac:dyDescent="0.45">
      <c r="A2229" t="s">
        <v>10433</v>
      </c>
      <c r="B2229">
        <v>50.4</v>
      </c>
      <c r="C2229">
        <f t="shared" si="381"/>
        <v>-0.12000000000000455</v>
      </c>
      <c r="D2229" s="13" t="str">
        <f t="shared" si="385"/>
        <v/>
      </c>
      <c r="E2229" s="11" t="str">
        <f t="shared" si="386"/>
        <v>마</v>
      </c>
      <c r="F2229" s="11" t="str">
        <f t="shared" si="387"/>
        <v>저</v>
      </c>
      <c r="I2229" t="str">
        <f t="shared" si="377"/>
        <v/>
      </c>
      <c r="J2229" t="str">
        <f t="shared" si="378"/>
        <v/>
      </c>
      <c r="K2229" t="str">
        <f t="shared" si="379"/>
        <v/>
      </c>
      <c r="L2229">
        <f t="shared" si="380"/>
        <v>50.4</v>
      </c>
      <c r="AB2229">
        <f t="shared" si="382"/>
        <v>0.99762470308788587</v>
      </c>
      <c r="AC2229">
        <f t="shared" si="383"/>
        <v>99.762470308788593</v>
      </c>
      <c r="AD2229">
        <f t="shared" si="384"/>
        <v>44.931871875730955</v>
      </c>
    </row>
    <row r="2230" spans="1:30" x14ac:dyDescent="0.45">
      <c r="A2230" t="s">
        <v>10428</v>
      </c>
      <c r="B2230">
        <v>50.31</v>
      </c>
      <c r="C2230">
        <f t="shared" si="381"/>
        <v>-8.9999999999996305E-2</v>
      </c>
      <c r="D2230" s="13" t="str">
        <f t="shared" si="385"/>
        <v/>
      </c>
      <c r="E2230" s="11" t="str">
        <f t="shared" si="386"/>
        <v>마</v>
      </c>
      <c r="F2230" s="11" t="str">
        <f t="shared" si="387"/>
        <v>저</v>
      </c>
      <c r="I2230" t="str">
        <f t="shared" si="377"/>
        <v/>
      </c>
      <c r="J2230" t="str">
        <f t="shared" si="378"/>
        <v/>
      </c>
      <c r="K2230" t="str">
        <f t="shared" si="379"/>
        <v/>
      </c>
      <c r="L2230">
        <f t="shared" si="380"/>
        <v>50.31</v>
      </c>
      <c r="AB2230">
        <f t="shared" si="382"/>
        <v>0.99821428571428583</v>
      </c>
      <c r="AC2230">
        <f t="shared" si="383"/>
        <v>99.821428571428584</v>
      </c>
      <c r="AD2230">
        <f t="shared" si="384"/>
        <v>44.948797350973564</v>
      </c>
    </row>
    <row r="2231" spans="1:30" x14ac:dyDescent="0.45">
      <c r="A2231" t="s">
        <v>10441</v>
      </c>
      <c r="B2231">
        <v>50.16</v>
      </c>
      <c r="C2231">
        <f t="shared" si="381"/>
        <v>-0.15000000000000568</v>
      </c>
      <c r="D2231" s="13" t="str">
        <f t="shared" si="385"/>
        <v/>
      </c>
      <c r="E2231" s="11" t="str">
        <f t="shared" si="386"/>
        <v>마</v>
      </c>
      <c r="F2231" s="11" t="str">
        <f t="shared" si="387"/>
        <v>저</v>
      </c>
      <c r="I2231" t="str">
        <f t="shared" si="377"/>
        <v/>
      </c>
      <c r="J2231" t="str">
        <f t="shared" si="378"/>
        <v/>
      </c>
      <c r="K2231" t="str">
        <f t="shared" si="379"/>
        <v/>
      </c>
      <c r="L2231">
        <f t="shared" si="380"/>
        <v>50.16</v>
      </c>
      <c r="AB2231">
        <f t="shared" si="382"/>
        <v>0.99701848539057825</v>
      </c>
      <c r="AC2231">
        <f t="shared" si="383"/>
        <v>99.701848539057821</v>
      </c>
      <c r="AD2231">
        <f t="shared" si="384"/>
        <v>44.914458439918761</v>
      </c>
    </row>
    <row r="2232" spans="1:30" x14ac:dyDescent="0.45">
      <c r="A2232" t="s">
        <v>10443</v>
      </c>
      <c r="B2232">
        <v>50.01</v>
      </c>
      <c r="C2232">
        <f t="shared" si="381"/>
        <v>-0.14999999999999858</v>
      </c>
      <c r="D2232" s="13" t="str">
        <f t="shared" si="385"/>
        <v/>
      </c>
      <c r="E2232" s="11" t="str">
        <f t="shared" si="386"/>
        <v>마</v>
      </c>
      <c r="F2232" s="11" t="str">
        <f t="shared" si="387"/>
        <v>저</v>
      </c>
      <c r="I2232" t="str">
        <f t="shared" si="377"/>
        <v/>
      </c>
      <c r="J2232" t="str">
        <f t="shared" si="378"/>
        <v/>
      </c>
      <c r="K2232" t="str">
        <f t="shared" si="379"/>
        <v/>
      </c>
      <c r="L2232">
        <f t="shared" si="380"/>
        <v>50.01</v>
      </c>
      <c r="AB2232">
        <f t="shared" si="382"/>
        <v>0.99700956937799046</v>
      </c>
      <c r="AC2232">
        <f t="shared" si="383"/>
        <v>99.700956937799049</v>
      </c>
      <c r="AD2232">
        <f t="shared" si="384"/>
        <v>44.914202251142505</v>
      </c>
    </row>
    <row r="2233" spans="1:30" x14ac:dyDescent="0.45">
      <c r="A2233" t="s">
        <v>10446</v>
      </c>
      <c r="B2233">
        <v>65.67</v>
      </c>
      <c r="C2233">
        <f t="shared" si="381"/>
        <v>15.660000000000004</v>
      </c>
      <c r="D2233" s="13" t="str">
        <f t="shared" si="385"/>
        <v>변곡점</v>
      </c>
      <c r="E2233" s="11" t="str">
        <f t="shared" si="386"/>
        <v>플</v>
      </c>
      <c r="F2233" s="11" t="str">
        <f t="shared" si="387"/>
        <v>고</v>
      </c>
      <c r="I2233">
        <f t="shared" si="377"/>
        <v>65.67</v>
      </c>
      <c r="J2233" t="str">
        <f t="shared" si="378"/>
        <v/>
      </c>
      <c r="K2233" t="str">
        <f t="shared" si="379"/>
        <v/>
      </c>
      <c r="L2233" t="str">
        <f t="shared" si="380"/>
        <v/>
      </c>
      <c r="AB2233">
        <f t="shared" si="382"/>
        <v>1.3131373725254949</v>
      </c>
      <c r="AC2233">
        <f t="shared" si="383"/>
        <v>131.31373725254949</v>
      </c>
      <c r="AD2233">
        <f t="shared" si="384"/>
        <v>52.709460516415611</v>
      </c>
    </row>
    <row r="2234" spans="1:30" x14ac:dyDescent="0.45">
      <c r="A2234" t="s">
        <v>10449</v>
      </c>
      <c r="B2234">
        <v>81.12</v>
      </c>
      <c r="C2234">
        <f t="shared" si="381"/>
        <v>15.450000000000003</v>
      </c>
      <c r="D2234" s="13" t="str">
        <f t="shared" si="385"/>
        <v/>
      </c>
      <c r="E2234" s="11" t="str">
        <f t="shared" si="386"/>
        <v>플</v>
      </c>
      <c r="F2234" s="11" t="str">
        <f t="shared" si="387"/>
        <v>고</v>
      </c>
      <c r="I2234">
        <f t="shared" si="377"/>
        <v>81.12</v>
      </c>
      <c r="J2234" t="str">
        <f t="shared" si="378"/>
        <v/>
      </c>
      <c r="K2234" t="str">
        <f t="shared" si="379"/>
        <v/>
      </c>
      <c r="L2234" t="str">
        <f t="shared" si="380"/>
        <v/>
      </c>
      <c r="AB2234">
        <f t="shared" si="382"/>
        <v>1.2352672453174967</v>
      </c>
      <c r="AC2234">
        <f t="shared" si="383"/>
        <v>123.52672453174966</v>
      </c>
      <c r="AD2234">
        <f t="shared" si="384"/>
        <v>51.008396408471569</v>
      </c>
    </row>
    <row r="2235" spans="1:30" x14ac:dyDescent="0.45">
      <c r="A2235" t="s">
        <v>10460</v>
      </c>
      <c r="B2235">
        <v>82.59</v>
      </c>
      <c r="C2235">
        <f t="shared" si="381"/>
        <v>1.4699999999999989</v>
      </c>
      <c r="D2235" s="13" t="str">
        <f t="shared" si="385"/>
        <v/>
      </c>
      <c r="E2235" s="11" t="str">
        <f t="shared" si="386"/>
        <v>플</v>
      </c>
      <c r="F2235" s="11" t="str">
        <f t="shared" si="387"/>
        <v>저</v>
      </c>
      <c r="I2235" t="str">
        <f t="shared" si="377"/>
        <v/>
      </c>
      <c r="J2235">
        <f t="shared" si="378"/>
        <v>82.59</v>
      </c>
      <c r="K2235" t="str">
        <f t="shared" si="379"/>
        <v/>
      </c>
      <c r="L2235" t="str">
        <f t="shared" si="380"/>
        <v/>
      </c>
      <c r="AB2235">
        <f t="shared" si="382"/>
        <v>1.0181213017751478</v>
      </c>
      <c r="AC2235">
        <f t="shared" si="383"/>
        <v>101.81213017751477</v>
      </c>
      <c r="AD2235">
        <f t="shared" si="384"/>
        <v>45.514461745627251</v>
      </c>
    </row>
    <row r="2236" spans="1:30" x14ac:dyDescent="0.45">
      <c r="A2236" t="s">
        <v>10459</v>
      </c>
      <c r="B2236">
        <v>82.92</v>
      </c>
      <c r="C2236">
        <f t="shared" si="381"/>
        <v>0.32999999999999829</v>
      </c>
      <c r="D2236" s="13" t="str">
        <f t="shared" si="385"/>
        <v/>
      </c>
      <c r="E2236" s="11" t="str">
        <f t="shared" si="386"/>
        <v>플</v>
      </c>
      <c r="F2236" s="11" t="str">
        <f t="shared" si="387"/>
        <v>저</v>
      </c>
      <c r="I2236" t="str">
        <f t="shared" si="377"/>
        <v/>
      </c>
      <c r="J2236">
        <f t="shared" si="378"/>
        <v>82.92</v>
      </c>
      <c r="K2236" t="str">
        <f t="shared" si="379"/>
        <v/>
      </c>
      <c r="L2236" t="str">
        <f t="shared" si="380"/>
        <v/>
      </c>
      <c r="AB2236">
        <f t="shared" si="382"/>
        <v>1.0039956411187796</v>
      </c>
      <c r="AC2236">
        <f t="shared" si="383"/>
        <v>100.39956411187796</v>
      </c>
      <c r="AD2236">
        <f t="shared" si="384"/>
        <v>45.114238306956437</v>
      </c>
    </row>
    <row r="2237" spans="1:30" x14ac:dyDescent="0.45">
      <c r="A2237" t="s">
        <v>10471</v>
      </c>
      <c r="B2237">
        <v>58.86</v>
      </c>
      <c r="C2237">
        <f t="shared" si="381"/>
        <v>-24.060000000000002</v>
      </c>
      <c r="D2237" s="13" t="str">
        <f t="shared" si="385"/>
        <v>변곡점</v>
      </c>
      <c r="E2237" s="11" t="str">
        <f t="shared" si="386"/>
        <v>마</v>
      </c>
      <c r="F2237" s="11" t="str">
        <f t="shared" si="387"/>
        <v>고</v>
      </c>
      <c r="I2237" t="str">
        <f t="shared" si="377"/>
        <v/>
      </c>
      <c r="J2237" t="str">
        <f t="shared" si="378"/>
        <v/>
      </c>
      <c r="K2237">
        <f t="shared" si="379"/>
        <v>58.86</v>
      </c>
      <c r="L2237" t="str">
        <f t="shared" si="380"/>
        <v/>
      </c>
      <c r="AB2237">
        <f t="shared" si="382"/>
        <v>0.70984081041968161</v>
      </c>
      <c r="AC2237">
        <f t="shared" si="383"/>
        <v>70.984081041968167</v>
      </c>
      <c r="AD2237">
        <f t="shared" si="384"/>
        <v>35.36868736911012</v>
      </c>
    </row>
    <row r="2238" spans="1:30" x14ac:dyDescent="0.45">
      <c r="A2238" t="s">
        <v>10465</v>
      </c>
      <c r="B2238">
        <v>52.74</v>
      </c>
      <c r="C2238">
        <f t="shared" si="381"/>
        <v>-6.1199999999999974</v>
      </c>
      <c r="D2238" s="13" t="str">
        <f t="shared" si="385"/>
        <v/>
      </c>
      <c r="E2238" s="11" t="str">
        <f t="shared" si="386"/>
        <v>마</v>
      </c>
      <c r="F2238" s="11" t="str">
        <f t="shared" si="387"/>
        <v>저</v>
      </c>
      <c r="I2238" t="str">
        <f t="shared" si="377"/>
        <v/>
      </c>
      <c r="J2238" t="str">
        <f t="shared" si="378"/>
        <v/>
      </c>
      <c r="K2238" t="str">
        <f t="shared" si="379"/>
        <v/>
      </c>
      <c r="L2238">
        <f t="shared" si="380"/>
        <v>52.74</v>
      </c>
      <c r="AB2238">
        <f t="shared" si="382"/>
        <v>0.89602446483180431</v>
      </c>
      <c r="AC2238">
        <f t="shared" si="383"/>
        <v>89.602446483180429</v>
      </c>
      <c r="AD2238">
        <f t="shared" si="384"/>
        <v>41.861117366116439</v>
      </c>
    </row>
    <row r="2239" spans="1:30" x14ac:dyDescent="0.45">
      <c r="A2239" t="s">
        <v>10475</v>
      </c>
      <c r="B2239">
        <v>52.65</v>
      </c>
      <c r="C2239">
        <f t="shared" si="381"/>
        <v>-9.0000000000003411E-2</v>
      </c>
      <c r="D2239" s="13" t="str">
        <f t="shared" si="385"/>
        <v/>
      </c>
      <c r="E2239" s="11" t="str">
        <f t="shared" si="386"/>
        <v>마</v>
      </c>
      <c r="F2239" s="11" t="str">
        <f t="shared" si="387"/>
        <v>저</v>
      </c>
      <c r="I2239" t="str">
        <f t="shared" si="377"/>
        <v/>
      </c>
      <c r="J2239" t="str">
        <f t="shared" si="378"/>
        <v/>
      </c>
      <c r="K2239" t="str">
        <f t="shared" si="379"/>
        <v/>
      </c>
      <c r="L2239">
        <f t="shared" si="380"/>
        <v>52.65</v>
      </c>
      <c r="AB2239">
        <f t="shared" si="382"/>
        <v>0.99829351535836175</v>
      </c>
      <c r="AC2239">
        <f t="shared" si="383"/>
        <v>99.829351535836182</v>
      </c>
      <c r="AD2239">
        <f t="shared" si="384"/>
        <v>44.951071079773591</v>
      </c>
    </row>
    <row r="2240" spans="1:30" x14ac:dyDescent="0.45">
      <c r="A2240" t="s">
        <v>10479</v>
      </c>
      <c r="B2240">
        <v>52.47</v>
      </c>
      <c r="C2240">
        <f t="shared" si="381"/>
        <v>-0.17999999999999972</v>
      </c>
      <c r="D2240" s="13" t="str">
        <f t="shared" si="385"/>
        <v/>
      </c>
      <c r="E2240" s="11" t="str">
        <f t="shared" si="386"/>
        <v>마</v>
      </c>
      <c r="F2240" s="11" t="str">
        <f t="shared" si="387"/>
        <v>저</v>
      </c>
      <c r="I2240" t="str">
        <f t="shared" si="377"/>
        <v/>
      </c>
      <c r="J2240" t="str">
        <f t="shared" si="378"/>
        <v/>
      </c>
      <c r="K2240" t="str">
        <f t="shared" si="379"/>
        <v/>
      </c>
      <c r="L2240">
        <f t="shared" si="380"/>
        <v>52.47</v>
      </c>
      <c r="AB2240">
        <f t="shared" si="382"/>
        <v>0.99658119658119659</v>
      </c>
      <c r="AC2240">
        <f t="shared" si="383"/>
        <v>99.658119658119659</v>
      </c>
      <c r="AD2240">
        <f t="shared" si="384"/>
        <v>44.901890884392515</v>
      </c>
    </row>
    <row r="2241" spans="1:30" x14ac:dyDescent="0.45">
      <c r="A2241" t="s">
        <v>10484</v>
      </c>
      <c r="B2241">
        <v>52.26</v>
      </c>
      <c r="C2241">
        <f t="shared" si="381"/>
        <v>-0.21000000000000085</v>
      </c>
      <c r="D2241" s="13" t="str">
        <f t="shared" si="385"/>
        <v/>
      </c>
      <c r="E2241" s="11" t="str">
        <f t="shared" si="386"/>
        <v>마</v>
      </c>
      <c r="F2241" s="11" t="str">
        <f t="shared" si="387"/>
        <v>저</v>
      </c>
      <c r="I2241" t="str">
        <f t="shared" si="377"/>
        <v/>
      </c>
      <c r="J2241" t="str">
        <f t="shared" si="378"/>
        <v/>
      </c>
      <c r="K2241" t="str">
        <f t="shared" si="379"/>
        <v/>
      </c>
      <c r="L2241">
        <f t="shared" si="380"/>
        <v>52.26</v>
      </c>
      <c r="AB2241">
        <f t="shared" si="382"/>
        <v>0.99599771297884498</v>
      </c>
      <c r="AC2241">
        <f t="shared" si="383"/>
        <v>99.599771297884502</v>
      </c>
      <c r="AD2241">
        <f t="shared" si="384"/>
        <v>44.885113171277169</v>
      </c>
    </row>
    <row r="2242" spans="1:30" x14ac:dyDescent="0.45">
      <c r="A2242" t="s">
        <v>10488</v>
      </c>
      <c r="B2242">
        <v>52.35</v>
      </c>
      <c r="C2242">
        <f t="shared" si="381"/>
        <v>9.0000000000003411E-2</v>
      </c>
      <c r="D2242" s="13" t="str">
        <f t="shared" si="385"/>
        <v/>
      </c>
      <c r="E2242" s="11" t="str">
        <f t="shared" si="386"/>
        <v>마</v>
      </c>
      <c r="F2242" s="11" t="str">
        <f t="shared" si="387"/>
        <v>저</v>
      </c>
      <c r="I2242" t="str">
        <f t="shared" ref="I2242:I2305" si="388">IF(AND(E2242="플", F2242="고"),$B2242,"")</f>
        <v/>
      </c>
      <c r="J2242" t="str">
        <f t="shared" ref="J2242:J2305" si="389">IF(AND(E2242="플", F2242="저"),$B2242,"")</f>
        <v/>
      </c>
      <c r="K2242" t="str">
        <f t="shared" ref="K2242:K2305" si="390">IF(AND(E2242="마", F2242="고"),$B2242,"")</f>
        <v/>
      </c>
      <c r="L2242">
        <f t="shared" ref="L2242:L2305" si="391">IF(AND(E2242="마", F2242="저"),$B2242,"")</f>
        <v>52.35</v>
      </c>
      <c r="AB2242">
        <f t="shared" si="382"/>
        <v>1.0017221584385765</v>
      </c>
      <c r="AC2242">
        <f t="shared" si="383"/>
        <v>100.17221584385764</v>
      </c>
      <c r="AD2242">
        <f t="shared" si="384"/>
        <v>45.049293747097785</v>
      </c>
    </row>
    <row r="2243" spans="1:30" x14ac:dyDescent="0.45">
      <c r="A2243" t="s">
        <v>10496</v>
      </c>
      <c r="B2243">
        <v>52.29</v>
      </c>
      <c r="C2243">
        <f t="shared" ref="C2243:C2306" si="392">B2243-B2242</f>
        <v>-6.0000000000002274E-2</v>
      </c>
      <c r="D2243" s="13" t="str">
        <f t="shared" si="385"/>
        <v/>
      </c>
      <c r="E2243" s="11" t="str">
        <f t="shared" si="386"/>
        <v>마</v>
      </c>
      <c r="F2243" s="11" t="str">
        <f t="shared" si="387"/>
        <v>저</v>
      </c>
      <c r="I2243" t="str">
        <f t="shared" si="388"/>
        <v/>
      </c>
      <c r="J2243" t="str">
        <f t="shared" si="389"/>
        <v/>
      </c>
      <c r="K2243" t="str">
        <f t="shared" si="390"/>
        <v/>
      </c>
      <c r="L2243">
        <f t="shared" si="391"/>
        <v>52.29</v>
      </c>
      <c r="AB2243">
        <f t="shared" ref="AB2243:AB2306" si="393">B2243/B2242</f>
        <v>0.99885386819484234</v>
      </c>
      <c r="AC2243">
        <f t="shared" si="383"/>
        <v>99.885386819484239</v>
      </c>
      <c r="AD2243">
        <f t="shared" si="384"/>
        <v>44.967146919017303</v>
      </c>
    </row>
    <row r="2244" spans="1:30" x14ac:dyDescent="0.45">
      <c r="A2244" t="s">
        <v>10497</v>
      </c>
      <c r="B2244">
        <v>52.17</v>
      </c>
      <c r="C2244">
        <f t="shared" si="392"/>
        <v>-0.11999999999999744</v>
      </c>
      <c r="D2244" s="13" t="str">
        <f t="shared" si="385"/>
        <v/>
      </c>
      <c r="E2244" s="11" t="str">
        <f t="shared" si="386"/>
        <v>마</v>
      </c>
      <c r="F2244" s="11" t="str">
        <f t="shared" si="387"/>
        <v>저</v>
      </c>
      <c r="I2244" t="str">
        <f t="shared" si="388"/>
        <v/>
      </c>
      <c r="J2244" t="str">
        <f t="shared" si="389"/>
        <v/>
      </c>
      <c r="K2244" t="str">
        <f t="shared" si="390"/>
        <v/>
      </c>
      <c r="L2244">
        <f t="shared" si="391"/>
        <v>52.17</v>
      </c>
      <c r="AB2244">
        <f t="shared" si="393"/>
        <v>0.99770510613884111</v>
      </c>
      <c r="AC2244">
        <f t="shared" ref="AC2244:AC2307" si="394">AB2244*100</f>
        <v>99.770510613884113</v>
      </c>
      <c r="AD2244">
        <f t="shared" ref="AD2244:AD2307" si="395">DEGREES(ATAN(AC2244/100))</f>
        <v>44.934180638357923</v>
      </c>
    </row>
    <row r="2245" spans="1:30" x14ac:dyDescent="0.45">
      <c r="A2245" t="s">
        <v>10506</v>
      </c>
      <c r="B2245">
        <v>52.08</v>
      </c>
      <c r="C2245">
        <f t="shared" si="392"/>
        <v>-9.0000000000003411E-2</v>
      </c>
      <c r="D2245" s="13" t="str">
        <f t="shared" si="385"/>
        <v/>
      </c>
      <c r="E2245" s="11" t="str">
        <f t="shared" si="386"/>
        <v>마</v>
      </c>
      <c r="F2245" s="11" t="str">
        <f t="shared" si="387"/>
        <v>저</v>
      </c>
      <c r="I2245" t="str">
        <f t="shared" si="388"/>
        <v/>
      </c>
      <c r="J2245" t="str">
        <f t="shared" si="389"/>
        <v/>
      </c>
      <c r="K2245" t="str">
        <f t="shared" si="390"/>
        <v/>
      </c>
      <c r="L2245">
        <f t="shared" si="391"/>
        <v>52.08</v>
      </c>
      <c r="AB2245">
        <f t="shared" si="393"/>
        <v>0.99827487061529607</v>
      </c>
      <c r="AC2245">
        <f t="shared" si="394"/>
        <v>99.827487061529609</v>
      </c>
      <c r="AD2245">
        <f t="shared" si="395"/>
        <v>44.95053602997509</v>
      </c>
    </row>
    <row r="2246" spans="1:30" x14ac:dyDescent="0.45">
      <c r="A2246" t="s">
        <v>10502</v>
      </c>
      <c r="B2246">
        <v>52.05</v>
      </c>
      <c r="C2246">
        <f t="shared" si="392"/>
        <v>-3.0000000000001137E-2</v>
      </c>
      <c r="D2246" s="13" t="str">
        <f t="shared" si="385"/>
        <v/>
      </c>
      <c r="E2246" s="11" t="str">
        <f t="shared" si="386"/>
        <v>마</v>
      </c>
      <c r="F2246" s="11" t="str">
        <f t="shared" si="387"/>
        <v>저</v>
      </c>
      <c r="I2246" t="str">
        <f t="shared" si="388"/>
        <v/>
      </c>
      <c r="J2246" t="str">
        <f t="shared" si="389"/>
        <v/>
      </c>
      <c r="K2246" t="str">
        <f t="shared" si="390"/>
        <v/>
      </c>
      <c r="L2246">
        <f t="shared" si="391"/>
        <v>52.05</v>
      </c>
      <c r="AB2246">
        <f t="shared" si="393"/>
        <v>0.99942396313364057</v>
      </c>
      <c r="AC2246">
        <f t="shared" si="394"/>
        <v>99.942396313364057</v>
      </c>
      <c r="AD2246">
        <f t="shared" si="395"/>
        <v>44.983493005494715</v>
      </c>
    </row>
    <row r="2247" spans="1:30" x14ac:dyDescent="0.45">
      <c r="A2247" t="s">
        <v>10501</v>
      </c>
      <c r="B2247">
        <v>51.72</v>
      </c>
      <c r="C2247">
        <f t="shared" si="392"/>
        <v>-0.32999999999999829</v>
      </c>
      <c r="D2247" s="13" t="str">
        <f t="shared" ref="D2247:D2310" si="396">IF(AND(ABS(C2247)&gt;15,ABS(C2246)&lt;15),"변곡점","")</f>
        <v/>
      </c>
      <c r="E2247" s="11" t="str">
        <f t="shared" si="386"/>
        <v>마</v>
      </c>
      <c r="F2247" s="11" t="str">
        <f t="shared" si="387"/>
        <v>저</v>
      </c>
      <c r="I2247" t="str">
        <f t="shared" si="388"/>
        <v/>
      </c>
      <c r="J2247" t="str">
        <f t="shared" si="389"/>
        <v/>
      </c>
      <c r="K2247" t="str">
        <f t="shared" si="390"/>
        <v/>
      </c>
      <c r="L2247">
        <f t="shared" si="391"/>
        <v>51.72</v>
      </c>
      <c r="AB2247">
        <f t="shared" si="393"/>
        <v>0.99365994236311239</v>
      </c>
      <c r="AC2247">
        <f t="shared" si="394"/>
        <v>99.365994236311238</v>
      </c>
      <c r="AD2247">
        <f t="shared" si="395"/>
        <v>44.817793740950776</v>
      </c>
    </row>
    <row r="2248" spans="1:30" x14ac:dyDescent="0.45">
      <c r="A2248" t="s">
        <v>10514</v>
      </c>
      <c r="B2248">
        <v>51.72</v>
      </c>
      <c r="C2248">
        <f t="shared" si="392"/>
        <v>0</v>
      </c>
      <c r="D2248" s="13" t="str">
        <f t="shared" si="396"/>
        <v/>
      </c>
      <c r="E2248" s="11" t="str">
        <f t="shared" si="386"/>
        <v>마</v>
      </c>
      <c r="F2248" s="11" t="str">
        <f t="shared" si="387"/>
        <v>저</v>
      </c>
      <c r="I2248" t="str">
        <f t="shared" si="388"/>
        <v/>
      </c>
      <c r="J2248" t="str">
        <f t="shared" si="389"/>
        <v/>
      </c>
      <c r="K2248" t="str">
        <f t="shared" si="390"/>
        <v/>
      </c>
      <c r="L2248">
        <f t="shared" si="391"/>
        <v>51.72</v>
      </c>
      <c r="AB2248">
        <f t="shared" si="393"/>
        <v>1</v>
      </c>
      <c r="AC2248">
        <f t="shared" si="394"/>
        <v>100</v>
      </c>
      <c r="AD2248">
        <f t="shared" si="395"/>
        <v>45</v>
      </c>
    </row>
    <row r="2249" spans="1:30" x14ac:dyDescent="0.45">
      <c r="A2249" t="s">
        <v>10509</v>
      </c>
      <c r="B2249">
        <v>51.75</v>
      </c>
      <c r="C2249">
        <f t="shared" si="392"/>
        <v>3.0000000000001137E-2</v>
      </c>
      <c r="D2249" s="13" t="str">
        <f t="shared" si="396"/>
        <v/>
      </c>
      <c r="E2249" s="11" t="str">
        <f t="shared" si="386"/>
        <v>마</v>
      </c>
      <c r="F2249" s="11" t="str">
        <f t="shared" si="387"/>
        <v>저</v>
      </c>
      <c r="I2249" t="str">
        <f t="shared" si="388"/>
        <v/>
      </c>
      <c r="J2249" t="str">
        <f t="shared" si="389"/>
        <v/>
      </c>
      <c r="K2249" t="str">
        <f t="shared" si="390"/>
        <v/>
      </c>
      <c r="L2249">
        <f t="shared" si="391"/>
        <v>51.75</v>
      </c>
      <c r="AB2249">
        <f t="shared" si="393"/>
        <v>1.0005800464037122</v>
      </c>
      <c r="AC2249">
        <f t="shared" si="394"/>
        <v>100.05800464037122</v>
      </c>
      <c r="AD2249">
        <f t="shared" si="395"/>
        <v>45.016612287012926</v>
      </c>
    </row>
    <row r="2250" spans="1:30" x14ac:dyDescent="0.45">
      <c r="A2250" t="s">
        <v>10524</v>
      </c>
      <c r="B2250">
        <v>51.57</v>
      </c>
      <c r="C2250">
        <f t="shared" si="392"/>
        <v>-0.17999999999999972</v>
      </c>
      <c r="D2250" s="13" t="str">
        <f t="shared" si="396"/>
        <v/>
      </c>
      <c r="E2250" s="11" t="str">
        <f t="shared" si="386"/>
        <v>마</v>
      </c>
      <c r="F2250" s="11" t="str">
        <f t="shared" si="387"/>
        <v>저</v>
      </c>
      <c r="I2250" t="str">
        <f t="shared" si="388"/>
        <v/>
      </c>
      <c r="J2250" t="str">
        <f t="shared" si="389"/>
        <v/>
      </c>
      <c r="K2250" t="str">
        <f t="shared" si="390"/>
        <v/>
      </c>
      <c r="L2250">
        <f t="shared" si="391"/>
        <v>51.57</v>
      </c>
      <c r="AB2250">
        <f t="shared" si="393"/>
        <v>0.99652173913043474</v>
      </c>
      <c r="AC2250">
        <f t="shared" si="394"/>
        <v>99.65217391304347</v>
      </c>
      <c r="AD2250">
        <f t="shared" si="395"/>
        <v>44.900181669779407</v>
      </c>
    </row>
    <row r="2251" spans="1:30" x14ac:dyDescent="0.45">
      <c r="A2251" t="s">
        <v>10522</v>
      </c>
      <c r="B2251">
        <v>51.57</v>
      </c>
      <c r="C2251">
        <f t="shared" si="392"/>
        <v>0</v>
      </c>
      <c r="D2251" s="13" t="str">
        <f t="shared" si="396"/>
        <v/>
      </c>
      <c r="E2251" s="11" t="str">
        <f t="shared" si="386"/>
        <v>마</v>
      </c>
      <c r="F2251" s="11" t="str">
        <f t="shared" si="387"/>
        <v>저</v>
      </c>
      <c r="I2251" t="str">
        <f t="shared" si="388"/>
        <v/>
      </c>
      <c r="J2251" t="str">
        <f t="shared" si="389"/>
        <v/>
      </c>
      <c r="K2251" t="str">
        <f t="shared" si="390"/>
        <v/>
      </c>
      <c r="L2251">
        <f t="shared" si="391"/>
        <v>51.57</v>
      </c>
      <c r="AB2251">
        <f t="shared" si="393"/>
        <v>1</v>
      </c>
      <c r="AC2251">
        <f t="shared" si="394"/>
        <v>100</v>
      </c>
      <c r="AD2251">
        <f t="shared" si="395"/>
        <v>45</v>
      </c>
    </row>
    <row r="2252" spans="1:30" x14ac:dyDescent="0.45">
      <c r="A2252" t="s">
        <v>10536</v>
      </c>
      <c r="B2252">
        <v>51.3</v>
      </c>
      <c r="C2252">
        <f t="shared" si="392"/>
        <v>-0.27000000000000313</v>
      </c>
      <c r="D2252" s="13" t="str">
        <f t="shared" si="396"/>
        <v/>
      </c>
      <c r="E2252" s="11" t="str">
        <f t="shared" si="386"/>
        <v>마</v>
      </c>
      <c r="F2252" s="11" t="str">
        <f t="shared" si="387"/>
        <v>저</v>
      </c>
      <c r="I2252" t="str">
        <f t="shared" si="388"/>
        <v/>
      </c>
      <c r="J2252" t="str">
        <f t="shared" si="389"/>
        <v/>
      </c>
      <c r="K2252" t="str">
        <f t="shared" si="390"/>
        <v/>
      </c>
      <c r="L2252">
        <f t="shared" si="391"/>
        <v>51.3</v>
      </c>
      <c r="AB2252">
        <f t="shared" si="393"/>
        <v>0.9947643979057591</v>
      </c>
      <c r="AC2252">
        <f t="shared" si="394"/>
        <v>99.47643979057591</v>
      </c>
      <c r="AD2252">
        <f t="shared" si="395"/>
        <v>44.849617721928404</v>
      </c>
    </row>
    <row r="2253" spans="1:30" x14ac:dyDescent="0.45">
      <c r="A2253" t="s">
        <v>10531</v>
      </c>
      <c r="B2253">
        <v>51.48</v>
      </c>
      <c r="C2253">
        <f t="shared" si="392"/>
        <v>0.17999999999999972</v>
      </c>
      <c r="D2253" s="13" t="str">
        <f t="shared" si="396"/>
        <v/>
      </c>
      <c r="E2253" s="11" t="str">
        <f t="shared" si="386"/>
        <v>마</v>
      </c>
      <c r="F2253" s="11" t="str">
        <f t="shared" si="387"/>
        <v>저</v>
      </c>
      <c r="I2253" t="str">
        <f t="shared" si="388"/>
        <v/>
      </c>
      <c r="J2253" t="str">
        <f t="shared" si="389"/>
        <v/>
      </c>
      <c r="K2253" t="str">
        <f t="shared" si="390"/>
        <v/>
      </c>
      <c r="L2253">
        <f t="shared" si="391"/>
        <v>51.48</v>
      </c>
      <c r="AB2253">
        <f t="shared" si="393"/>
        <v>1.0035087719298246</v>
      </c>
      <c r="AC2253">
        <f t="shared" si="394"/>
        <v>100.35087719298245</v>
      </c>
      <c r="AD2253">
        <f t="shared" si="395"/>
        <v>45.100342768714391</v>
      </c>
    </row>
    <row r="2254" spans="1:30" x14ac:dyDescent="0.45">
      <c r="A2254" t="s">
        <v>10545</v>
      </c>
      <c r="B2254">
        <v>51.3</v>
      </c>
      <c r="C2254">
        <f t="shared" si="392"/>
        <v>-0.17999999999999972</v>
      </c>
      <c r="D2254" s="13" t="str">
        <f t="shared" si="396"/>
        <v/>
      </c>
      <c r="E2254" s="11" t="str">
        <f t="shared" si="386"/>
        <v>마</v>
      </c>
      <c r="F2254" s="11" t="str">
        <f t="shared" si="387"/>
        <v>저</v>
      </c>
      <c r="I2254" t="str">
        <f t="shared" si="388"/>
        <v/>
      </c>
      <c r="J2254" t="str">
        <f t="shared" si="389"/>
        <v/>
      </c>
      <c r="K2254" t="str">
        <f t="shared" si="390"/>
        <v/>
      </c>
      <c r="L2254">
        <f t="shared" si="391"/>
        <v>51.3</v>
      </c>
      <c r="AB2254">
        <f t="shared" si="393"/>
        <v>0.99650349650349646</v>
      </c>
      <c r="AC2254">
        <f t="shared" si="394"/>
        <v>99.650349650349639</v>
      </c>
      <c r="AD2254">
        <f t="shared" si="395"/>
        <v>44.899657231285609</v>
      </c>
    </row>
    <row r="2255" spans="1:30" x14ac:dyDescent="0.45">
      <c r="A2255" t="s">
        <v>10540</v>
      </c>
      <c r="B2255">
        <v>51.21</v>
      </c>
      <c r="C2255">
        <f t="shared" si="392"/>
        <v>-8.9999999999996305E-2</v>
      </c>
      <c r="D2255" s="13" t="str">
        <f t="shared" si="396"/>
        <v/>
      </c>
      <c r="E2255" s="11" t="str">
        <f t="shared" si="386"/>
        <v>마</v>
      </c>
      <c r="F2255" s="11" t="str">
        <f t="shared" si="387"/>
        <v>저</v>
      </c>
      <c r="I2255" t="str">
        <f t="shared" si="388"/>
        <v/>
      </c>
      <c r="J2255" t="str">
        <f t="shared" si="389"/>
        <v/>
      </c>
      <c r="K2255" t="str">
        <f t="shared" si="390"/>
        <v/>
      </c>
      <c r="L2255">
        <f t="shared" si="391"/>
        <v>51.21</v>
      </c>
      <c r="AB2255">
        <f t="shared" si="393"/>
        <v>0.99824561403508782</v>
      </c>
      <c r="AC2255">
        <f t="shared" si="394"/>
        <v>99.824561403508781</v>
      </c>
      <c r="AD2255">
        <f t="shared" si="395"/>
        <v>44.949696431262936</v>
      </c>
    </row>
    <row r="2256" spans="1:30" x14ac:dyDescent="0.45">
      <c r="A2256" t="s">
        <v>10552</v>
      </c>
      <c r="B2256">
        <v>51.18</v>
      </c>
      <c r="C2256">
        <f t="shared" si="392"/>
        <v>-3.0000000000001137E-2</v>
      </c>
      <c r="D2256" s="13" t="str">
        <f t="shared" si="396"/>
        <v/>
      </c>
      <c r="E2256" s="11" t="str">
        <f t="shared" si="386"/>
        <v>마</v>
      </c>
      <c r="F2256" s="11" t="str">
        <f t="shared" si="387"/>
        <v>저</v>
      </c>
      <c r="I2256" t="str">
        <f t="shared" si="388"/>
        <v/>
      </c>
      <c r="J2256" t="str">
        <f t="shared" si="389"/>
        <v/>
      </c>
      <c r="K2256" t="str">
        <f t="shared" si="390"/>
        <v/>
      </c>
      <c r="L2256">
        <f t="shared" si="391"/>
        <v>51.18</v>
      </c>
      <c r="AB2256">
        <f t="shared" si="393"/>
        <v>0.9994141769185706</v>
      </c>
      <c r="AC2256">
        <f t="shared" si="394"/>
        <v>99.941417691857055</v>
      </c>
      <c r="AD2256">
        <f t="shared" si="395"/>
        <v>44.983212488170665</v>
      </c>
    </row>
    <row r="2257" spans="1:30" x14ac:dyDescent="0.45">
      <c r="A2257" t="s">
        <v>10553</v>
      </c>
      <c r="B2257">
        <v>51</v>
      </c>
      <c r="C2257">
        <f t="shared" si="392"/>
        <v>-0.17999999999999972</v>
      </c>
      <c r="D2257" s="13" t="str">
        <f t="shared" si="396"/>
        <v/>
      </c>
      <c r="E2257" s="11" t="str">
        <f t="shared" si="386"/>
        <v>마</v>
      </c>
      <c r="F2257" s="11" t="str">
        <f t="shared" si="387"/>
        <v>저</v>
      </c>
      <c r="I2257" t="str">
        <f t="shared" si="388"/>
        <v/>
      </c>
      <c r="J2257" t="str">
        <f t="shared" si="389"/>
        <v/>
      </c>
      <c r="K2257" t="str">
        <f t="shared" si="390"/>
        <v/>
      </c>
      <c r="L2257">
        <f t="shared" si="391"/>
        <v>51</v>
      </c>
      <c r="AB2257">
        <f t="shared" si="393"/>
        <v>0.99648300117233291</v>
      </c>
      <c r="AC2257">
        <f t="shared" si="394"/>
        <v>99.648300117233291</v>
      </c>
      <c r="AD2257">
        <f t="shared" si="395"/>
        <v>44.899068020705876</v>
      </c>
    </row>
    <row r="2258" spans="1:30" x14ac:dyDescent="0.45">
      <c r="A2258" t="s">
        <v>10551</v>
      </c>
      <c r="B2258">
        <v>50.91</v>
      </c>
      <c r="C2258">
        <f t="shared" si="392"/>
        <v>-9.0000000000003411E-2</v>
      </c>
      <c r="D2258" s="13" t="str">
        <f t="shared" si="396"/>
        <v/>
      </c>
      <c r="E2258" s="11" t="str">
        <f t="shared" si="386"/>
        <v>마</v>
      </c>
      <c r="F2258" s="11" t="str">
        <f t="shared" si="387"/>
        <v>저</v>
      </c>
      <c r="I2258" t="str">
        <f t="shared" si="388"/>
        <v/>
      </c>
      <c r="J2258" t="str">
        <f t="shared" si="389"/>
        <v/>
      </c>
      <c r="K2258" t="str">
        <f t="shared" si="390"/>
        <v/>
      </c>
      <c r="L2258">
        <f t="shared" si="391"/>
        <v>50.91</v>
      </c>
      <c r="AB2258">
        <f t="shared" si="393"/>
        <v>0.998235294117647</v>
      </c>
      <c r="AC2258">
        <f t="shared" si="394"/>
        <v>99.823529411764696</v>
      </c>
      <c r="AD2258">
        <f t="shared" si="395"/>
        <v>44.949400266749187</v>
      </c>
    </row>
    <row r="2259" spans="1:30" x14ac:dyDescent="0.45">
      <c r="A2259" t="s">
        <v>10558</v>
      </c>
      <c r="B2259">
        <v>50.85</v>
      </c>
      <c r="C2259">
        <f t="shared" si="392"/>
        <v>-5.9999999999995168E-2</v>
      </c>
      <c r="D2259" s="13" t="str">
        <f t="shared" si="396"/>
        <v/>
      </c>
      <c r="E2259" s="11" t="str">
        <f t="shared" si="386"/>
        <v>마</v>
      </c>
      <c r="F2259" s="11" t="str">
        <f t="shared" si="387"/>
        <v>저</v>
      </c>
      <c r="I2259" t="str">
        <f t="shared" si="388"/>
        <v/>
      </c>
      <c r="J2259" t="str">
        <f t="shared" si="389"/>
        <v/>
      </c>
      <c r="K2259" t="str">
        <f t="shared" si="390"/>
        <v/>
      </c>
      <c r="L2259">
        <f t="shared" si="391"/>
        <v>50.85</v>
      </c>
      <c r="AB2259">
        <f t="shared" si="393"/>
        <v>0.99882144961697117</v>
      </c>
      <c r="AC2259">
        <f t="shared" si="394"/>
        <v>99.882144961697122</v>
      </c>
      <c r="AD2259">
        <f t="shared" si="395"/>
        <v>44.966217115051087</v>
      </c>
    </row>
    <row r="2260" spans="1:30" x14ac:dyDescent="0.45">
      <c r="A2260" t="s">
        <v>10557</v>
      </c>
      <c r="B2260">
        <v>50.67</v>
      </c>
      <c r="C2260">
        <f t="shared" si="392"/>
        <v>-0.17999999999999972</v>
      </c>
      <c r="D2260" s="13" t="str">
        <f t="shared" si="396"/>
        <v/>
      </c>
      <c r="E2260" s="11" t="str">
        <f t="shared" si="386"/>
        <v>마</v>
      </c>
      <c r="F2260" s="11" t="str">
        <f t="shared" si="387"/>
        <v>저</v>
      </c>
      <c r="I2260" t="str">
        <f t="shared" si="388"/>
        <v/>
      </c>
      <c r="J2260" t="str">
        <f t="shared" si="389"/>
        <v/>
      </c>
      <c r="K2260" t="str">
        <f t="shared" si="390"/>
        <v/>
      </c>
      <c r="L2260">
        <f t="shared" si="391"/>
        <v>50.67</v>
      </c>
      <c r="AB2260">
        <f t="shared" si="393"/>
        <v>0.99646017699115041</v>
      </c>
      <c r="AC2260">
        <f t="shared" si="394"/>
        <v>99.646017699115035</v>
      </c>
      <c r="AD2260">
        <f t="shared" si="395"/>
        <v>44.898411844906285</v>
      </c>
    </row>
    <row r="2261" spans="1:30" x14ac:dyDescent="0.45">
      <c r="A2261" t="s">
        <v>10565</v>
      </c>
      <c r="B2261">
        <v>50.73</v>
      </c>
      <c r="C2261">
        <f t="shared" si="392"/>
        <v>5.9999999999995168E-2</v>
      </c>
      <c r="D2261" s="13" t="str">
        <f t="shared" si="396"/>
        <v/>
      </c>
      <c r="E2261" s="11" t="str">
        <f t="shared" si="386"/>
        <v>마</v>
      </c>
      <c r="F2261" s="11" t="str">
        <f t="shared" si="387"/>
        <v>저</v>
      </c>
      <c r="I2261" t="str">
        <f t="shared" si="388"/>
        <v/>
      </c>
      <c r="J2261" t="str">
        <f t="shared" si="389"/>
        <v/>
      </c>
      <c r="K2261" t="str">
        <f t="shared" si="390"/>
        <v/>
      </c>
      <c r="L2261">
        <f t="shared" si="391"/>
        <v>50.73</v>
      </c>
      <c r="AB2261">
        <f t="shared" si="393"/>
        <v>1.0011841326228537</v>
      </c>
      <c r="AC2261">
        <f t="shared" si="394"/>
        <v>100.11841326228537</v>
      </c>
      <c r="AD2261">
        <f t="shared" si="395"/>
        <v>45.033902824157472</v>
      </c>
    </row>
    <row r="2262" spans="1:30" x14ac:dyDescent="0.45">
      <c r="A2262" t="s">
        <v>10570</v>
      </c>
      <c r="B2262">
        <v>50.58</v>
      </c>
      <c r="C2262">
        <f t="shared" si="392"/>
        <v>-0.14999999999999858</v>
      </c>
      <c r="D2262" s="13" t="str">
        <f t="shared" si="396"/>
        <v/>
      </c>
      <c r="E2262" s="11" t="str">
        <f t="shared" si="386"/>
        <v>마</v>
      </c>
      <c r="F2262" s="11" t="str">
        <f t="shared" si="387"/>
        <v>저</v>
      </c>
      <c r="I2262" t="str">
        <f t="shared" si="388"/>
        <v/>
      </c>
      <c r="J2262" t="str">
        <f t="shared" si="389"/>
        <v/>
      </c>
      <c r="K2262" t="str">
        <f t="shared" si="390"/>
        <v/>
      </c>
      <c r="L2262">
        <f t="shared" si="391"/>
        <v>50.58</v>
      </c>
      <c r="AB2262">
        <f t="shared" si="393"/>
        <v>0.99704316972205798</v>
      </c>
      <c r="AC2262">
        <f t="shared" si="394"/>
        <v>99.704316972205802</v>
      </c>
      <c r="AD2262">
        <f t="shared" si="395"/>
        <v>44.915167696705034</v>
      </c>
    </row>
    <row r="2263" spans="1:30" x14ac:dyDescent="0.45">
      <c r="A2263" t="s">
        <v>10575</v>
      </c>
      <c r="B2263">
        <v>50.55</v>
      </c>
      <c r="C2263">
        <f t="shared" si="392"/>
        <v>-3.0000000000001137E-2</v>
      </c>
      <c r="D2263" s="13" t="str">
        <f t="shared" si="396"/>
        <v/>
      </c>
      <c r="E2263" s="11" t="str">
        <f t="shared" si="386"/>
        <v>마</v>
      </c>
      <c r="F2263" s="11" t="str">
        <f t="shared" si="387"/>
        <v>저</v>
      </c>
      <c r="I2263" t="str">
        <f t="shared" si="388"/>
        <v/>
      </c>
      <c r="J2263" t="str">
        <f t="shared" si="389"/>
        <v/>
      </c>
      <c r="K2263" t="str">
        <f t="shared" si="390"/>
        <v/>
      </c>
      <c r="L2263">
        <f t="shared" si="391"/>
        <v>50.55</v>
      </c>
      <c r="AB2263">
        <f t="shared" si="393"/>
        <v>0.99940688018979829</v>
      </c>
      <c r="AC2263">
        <f t="shared" si="394"/>
        <v>99.940688018979827</v>
      </c>
      <c r="AD2263">
        <f t="shared" si="395"/>
        <v>44.983003329032215</v>
      </c>
    </row>
    <row r="2264" spans="1:30" x14ac:dyDescent="0.45">
      <c r="A2264" t="s">
        <v>10580</v>
      </c>
      <c r="B2264">
        <v>50.49</v>
      </c>
      <c r="C2264">
        <f t="shared" si="392"/>
        <v>-5.9999999999995168E-2</v>
      </c>
      <c r="D2264" s="13" t="str">
        <f t="shared" si="396"/>
        <v/>
      </c>
      <c r="E2264" s="11" t="str">
        <f t="shared" si="386"/>
        <v>마</v>
      </c>
      <c r="F2264" s="11" t="str">
        <f t="shared" si="387"/>
        <v>저</v>
      </c>
      <c r="I2264" t="str">
        <f t="shared" si="388"/>
        <v/>
      </c>
      <c r="J2264" t="str">
        <f t="shared" si="389"/>
        <v/>
      </c>
      <c r="K2264" t="str">
        <f t="shared" si="390"/>
        <v/>
      </c>
      <c r="L2264">
        <f t="shared" si="391"/>
        <v>50.49</v>
      </c>
      <c r="AB2264">
        <f t="shared" si="393"/>
        <v>0.9988130563798221</v>
      </c>
      <c r="AC2264">
        <f t="shared" si="394"/>
        <v>99.881305637982209</v>
      </c>
      <c r="AD2264">
        <f t="shared" si="395"/>
        <v>44.96597638196058</v>
      </c>
    </row>
    <row r="2265" spans="1:30" x14ac:dyDescent="0.45">
      <c r="A2265" t="s">
        <v>10582</v>
      </c>
      <c r="B2265">
        <v>50.49</v>
      </c>
      <c r="C2265">
        <f t="shared" si="392"/>
        <v>0</v>
      </c>
      <c r="D2265" s="13" t="str">
        <f t="shared" si="396"/>
        <v/>
      </c>
      <c r="E2265" s="11" t="str">
        <f t="shared" si="386"/>
        <v>마</v>
      </c>
      <c r="F2265" s="11" t="str">
        <f t="shared" si="387"/>
        <v>저</v>
      </c>
      <c r="I2265" t="str">
        <f t="shared" si="388"/>
        <v/>
      </c>
      <c r="J2265" t="str">
        <f t="shared" si="389"/>
        <v/>
      </c>
      <c r="K2265" t="str">
        <f t="shared" si="390"/>
        <v/>
      </c>
      <c r="L2265">
        <f t="shared" si="391"/>
        <v>50.49</v>
      </c>
      <c r="AB2265">
        <f t="shared" si="393"/>
        <v>1</v>
      </c>
      <c r="AC2265">
        <f t="shared" si="394"/>
        <v>100</v>
      </c>
      <c r="AD2265">
        <f t="shared" si="395"/>
        <v>45</v>
      </c>
    </row>
    <row r="2266" spans="1:30" x14ac:dyDescent="0.45">
      <c r="A2266" t="s">
        <v>10588</v>
      </c>
      <c r="B2266">
        <v>50.22</v>
      </c>
      <c r="C2266">
        <f t="shared" si="392"/>
        <v>-0.27000000000000313</v>
      </c>
      <c r="D2266" s="13" t="str">
        <f t="shared" si="396"/>
        <v/>
      </c>
      <c r="E2266" s="11" t="str">
        <f t="shared" si="386"/>
        <v>마</v>
      </c>
      <c r="F2266" s="11" t="str">
        <f t="shared" si="387"/>
        <v>저</v>
      </c>
      <c r="I2266" t="str">
        <f t="shared" si="388"/>
        <v/>
      </c>
      <c r="J2266" t="str">
        <f t="shared" si="389"/>
        <v/>
      </c>
      <c r="K2266" t="str">
        <f t="shared" si="390"/>
        <v/>
      </c>
      <c r="L2266">
        <f t="shared" si="391"/>
        <v>50.22</v>
      </c>
      <c r="AB2266">
        <f t="shared" si="393"/>
        <v>0.99465240641711228</v>
      </c>
      <c r="AC2266">
        <f t="shared" si="394"/>
        <v>99.465240641711233</v>
      </c>
      <c r="AD2266">
        <f t="shared" si="395"/>
        <v>44.846392380050617</v>
      </c>
    </row>
    <row r="2267" spans="1:30" x14ac:dyDescent="0.45">
      <c r="A2267" t="s">
        <v>10585</v>
      </c>
      <c r="B2267">
        <v>50.31</v>
      </c>
      <c r="C2267">
        <f t="shared" si="392"/>
        <v>9.0000000000003411E-2</v>
      </c>
      <c r="D2267" s="13" t="str">
        <f t="shared" si="396"/>
        <v/>
      </c>
      <c r="E2267" s="11" t="str">
        <f t="shared" ref="E2267:E2330" si="397">IF(D2267="변곡점",IF(E2266="마","플","마"),E2266)</f>
        <v>마</v>
      </c>
      <c r="F2267" s="11" t="str">
        <f t="shared" ref="F2267:F2330" si="398">IF(ABS(C2267)&gt;15,"고","저")</f>
        <v>저</v>
      </c>
      <c r="I2267" t="str">
        <f t="shared" si="388"/>
        <v/>
      </c>
      <c r="J2267" t="str">
        <f t="shared" si="389"/>
        <v/>
      </c>
      <c r="K2267" t="str">
        <f t="shared" si="390"/>
        <v/>
      </c>
      <c r="L2267">
        <f t="shared" si="391"/>
        <v>50.31</v>
      </c>
      <c r="AB2267">
        <f t="shared" si="393"/>
        <v>1.0017921146953406</v>
      </c>
      <c r="AC2267">
        <f t="shared" si="394"/>
        <v>100.17921146953405</v>
      </c>
      <c r="AD2267">
        <f t="shared" si="395"/>
        <v>45.051294327847735</v>
      </c>
    </row>
    <row r="2268" spans="1:30" x14ac:dyDescent="0.45">
      <c r="A2268" t="s">
        <v>10597</v>
      </c>
      <c r="B2268">
        <v>50.19</v>
      </c>
      <c r="C2268">
        <f t="shared" si="392"/>
        <v>-0.12000000000000455</v>
      </c>
      <c r="D2268" s="13" t="str">
        <f t="shared" si="396"/>
        <v/>
      </c>
      <c r="E2268" s="11" t="str">
        <f t="shared" si="397"/>
        <v>마</v>
      </c>
      <c r="F2268" s="11" t="str">
        <f t="shared" si="398"/>
        <v>저</v>
      </c>
      <c r="I2268" t="str">
        <f t="shared" si="388"/>
        <v/>
      </c>
      <c r="J2268" t="str">
        <f t="shared" si="389"/>
        <v/>
      </c>
      <c r="K2268" t="str">
        <f t="shared" si="390"/>
        <v/>
      </c>
      <c r="L2268">
        <f t="shared" si="391"/>
        <v>50.19</v>
      </c>
      <c r="AB2268">
        <f t="shared" si="393"/>
        <v>0.99761478831246264</v>
      </c>
      <c r="AC2268">
        <f t="shared" si="394"/>
        <v>99.761478831246265</v>
      </c>
      <c r="AD2268">
        <f t="shared" si="395"/>
        <v>44.931587161451823</v>
      </c>
    </row>
    <row r="2269" spans="1:30" x14ac:dyDescent="0.45">
      <c r="A2269" t="s">
        <v>10592</v>
      </c>
      <c r="B2269">
        <v>66.239999999999995</v>
      </c>
      <c r="C2269">
        <f t="shared" si="392"/>
        <v>16.049999999999997</v>
      </c>
      <c r="D2269" s="13" t="str">
        <f t="shared" si="396"/>
        <v>변곡점</v>
      </c>
      <c r="E2269" s="11" t="str">
        <f t="shared" si="397"/>
        <v>플</v>
      </c>
      <c r="F2269" s="11" t="str">
        <f t="shared" si="398"/>
        <v>고</v>
      </c>
      <c r="I2269">
        <f t="shared" si="388"/>
        <v>66.239999999999995</v>
      </c>
      <c r="J2269" t="str">
        <f t="shared" si="389"/>
        <v/>
      </c>
      <c r="K2269" t="str">
        <f t="shared" si="390"/>
        <v/>
      </c>
      <c r="L2269" t="str">
        <f t="shared" si="391"/>
        <v/>
      </c>
      <c r="AB2269">
        <f t="shared" si="393"/>
        <v>1.3197848176927673</v>
      </c>
      <c r="AC2269">
        <f t="shared" si="394"/>
        <v>131.97848176927673</v>
      </c>
      <c r="AD2269">
        <f t="shared" si="395"/>
        <v>52.848817125234511</v>
      </c>
    </row>
    <row r="2270" spans="1:30" x14ac:dyDescent="0.45">
      <c r="A2270" t="s">
        <v>10603</v>
      </c>
      <c r="B2270">
        <v>81.27</v>
      </c>
      <c r="C2270">
        <f t="shared" si="392"/>
        <v>15.030000000000001</v>
      </c>
      <c r="D2270" s="13" t="str">
        <f t="shared" si="396"/>
        <v/>
      </c>
      <c r="E2270" s="11" t="str">
        <f t="shared" si="397"/>
        <v>플</v>
      </c>
      <c r="F2270" s="11" t="str">
        <f t="shared" si="398"/>
        <v>고</v>
      </c>
      <c r="I2270">
        <f t="shared" si="388"/>
        <v>81.27</v>
      </c>
      <c r="J2270" t="str">
        <f t="shared" si="389"/>
        <v/>
      </c>
      <c r="K2270" t="str">
        <f t="shared" si="390"/>
        <v/>
      </c>
      <c r="L2270" t="str">
        <f t="shared" si="391"/>
        <v/>
      </c>
      <c r="AB2270">
        <f t="shared" si="393"/>
        <v>1.2269021739130435</v>
      </c>
      <c r="AC2270">
        <f t="shared" si="394"/>
        <v>122.69021739130434</v>
      </c>
      <c r="AD2270">
        <f t="shared" si="395"/>
        <v>50.817869038291327</v>
      </c>
    </row>
    <row r="2271" spans="1:30" x14ac:dyDescent="0.45">
      <c r="A2271" t="s">
        <v>10611</v>
      </c>
      <c r="B2271">
        <v>82.47</v>
      </c>
      <c r="C2271">
        <f t="shared" si="392"/>
        <v>1.2000000000000028</v>
      </c>
      <c r="D2271" s="13" t="str">
        <f t="shared" si="396"/>
        <v/>
      </c>
      <c r="E2271" s="11" t="str">
        <f t="shared" si="397"/>
        <v>플</v>
      </c>
      <c r="F2271" s="11" t="str">
        <f t="shared" si="398"/>
        <v>저</v>
      </c>
      <c r="I2271" t="str">
        <f t="shared" si="388"/>
        <v/>
      </c>
      <c r="J2271">
        <f t="shared" si="389"/>
        <v>82.47</v>
      </c>
      <c r="K2271" t="str">
        <f t="shared" si="390"/>
        <v/>
      </c>
      <c r="L2271" t="str">
        <f t="shared" si="391"/>
        <v/>
      </c>
      <c r="AB2271">
        <f t="shared" si="393"/>
        <v>1.014765596160945</v>
      </c>
      <c r="AC2271">
        <f t="shared" si="394"/>
        <v>101.47655961609449</v>
      </c>
      <c r="AD2271">
        <f t="shared" si="395"/>
        <v>45.419895593741089</v>
      </c>
    </row>
    <row r="2272" spans="1:30" x14ac:dyDescent="0.45">
      <c r="A2272" t="s">
        <v>10613</v>
      </c>
      <c r="B2272">
        <v>82.98</v>
      </c>
      <c r="C2272">
        <f t="shared" si="392"/>
        <v>0.51000000000000512</v>
      </c>
      <c r="D2272" s="13" t="str">
        <f t="shared" si="396"/>
        <v/>
      </c>
      <c r="E2272" s="11" t="str">
        <f t="shared" si="397"/>
        <v>플</v>
      </c>
      <c r="F2272" s="11" t="str">
        <f t="shared" si="398"/>
        <v>저</v>
      </c>
      <c r="I2272" t="str">
        <f t="shared" si="388"/>
        <v/>
      </c>
      <c r="J2272">
        <f t="shared" si="389"/>
        <v>82.98</v>
      </c>
      <c r="K2272" t="str">
        <f t="shared" si="390"/>
        <v/>
      </c>
      <c r="L2272" t="str">
        <f t="shared" si="391"/>
        <v/>
      </c>
      <c r="AB2272">
        <f t="shared" si="393"/>
        <v>1.0061840669334303</v>
      </c>
      <c r="AC2272">
        <f t="shared" si="394"/>
        <v>100.61840669334303</v>
      </c>
      <c r="AD2272">
        <f t="shared" si="395"/>
        <v>45.176613810829778</v>
      </c>
    </row>
    <row r="2273" spans="1:30" x14ac:dyDescent="0.45">
      <c r="A2273" t="s">
        <v>10626</v>
      </c>
      <c r="B2273">
        <v>58.65</v>
      </c>
      <c r="C2273">
        <f t="shared" si="392"/>
        <v>-24.330000000000005</v>
      </c>
      <c r="D2273" s="13" t="str">
        <f t="shared" si="396"/>
        <v>변곡점</v>
      </c>
      <c r="E2273" s="11" t="str">
        <f t="shared" si="397"/>
        <v>마</v>
      </c>
      <c r="F2273" s="11" t="str">
        <f t="shared" si="398"/>
        <v>고</v>
      </c>
      <c r="I2273" t="str">
        <f t="shared" si="388"/>
        <v/>
      </c>
      <c r="J2273" t="str">
        <f t="shared" si="389"/>
        <v/>
      </c>
      <c r="K2273">
        <f t="shared" si="390"/>
        <v>58.65</v>
      </c>
      <c r="L2273" t="str">
        <f t="shared" si="391"/>
        <v/>
      </c>
      <c r="AB2273">
        <f t="shared" si="393"/>
        <v>0.70679681851048437</v>
      </c>
      <c r="AC2273">
        <f t="shared" si="394"/>
        <v>70.679681851048443</v>
      </c>
      <c r="AD2273">
        <f t="shared" si="395"/>
        <v>35.252548250582471</v>
      </c>
    </row>
    <row r="2274" spans="1:30" x14ac:dyDescent="0.45">
      <c r="A2274" t="s">
        <v>10630</v>
      </c>
      <c r="B2274">
        <v>52.74</v>
      </c>
      <c r="C2274">
        <f t="shared" si="392"/>
        <v>-5.9099999999999966</v>
      </c>
      <c r="D2274" s="13" t="str">
        <f t="shared" si="396"/>
        <v/>
      </c>
      <c r="E2274" s="11" t="str">
        <f t="shared" si="397"/>
        <v>마</v>
      </c>
      <c r="F2274" s="11" t="str">
        <f t="shared" si="398"/>
        <v>저</v>
      </c>
      <c r="I2274" t="str">
        <f t="shared" si="388"/>
        <v/>
      </c>
      <c r="J2274" t="str">
        <f t="shared" si="389"/>
        <v/>
      </c>
      <c r="K2274" t="str">
        <f t="shared" si="390"/>
        <v/>
      </c>
      <c r="L2274">
        <f t="shared" si="391"/>
        <v>52.74</v>
      </c>
      <c r="AB2274">
        <f t="shared" si="393"/>
        <v>0.89923273657289005</v>
      </c>
      <c r="AC2274">
        <f t="shared" si="394"/>
        <v>89.923273657289002</v>
      </c>
      <c r="AD2274">
        <f t="shared" si="395"/>
        <v>41.962915406560228</v>
      </c>
    </row>
    <row r="2275" spans="1:30" x14ac:dyDescent="0.45">
      <c r="A2275" t="s">
        <v>10634</v>
      </c>
      <c r="B2275">
        <v>52.77</v>
      </c>
      <c r="C2275">
        <f t="shared" si="392"/>
        <v>3.0000000000001137E-2</v>
      </c>
      <c r="D2275" s="13" t="str">
        <f t="shared" si="396"/>
        <v/>
      </c>
      <c r="E2275" s="11" t="str">
        <f t="shared" si="397"/>
        <v>마</v>
      </c>
      <c r="F2275" s="11" t="str">
        <f t="shared" si="398"/>
        <v>저</v>
      </c>
      <c r="I2275" t="str">
        <f t="shared" si="388"/>
        <v/>
      </c>
      <c r="J2275" t="str">
        <f t="shared" si="389"/>
        <v/>
      </c>
      <c r="K2275" t="str">
        <f t="shared" si="390"/>
        <v/>
      </c>
      <c r="L2275">
        <f t="shared" si="391"/>
        <v>52.77</v>
      </c>
      <c r="AB2275">
        <f t="shared" si="393"/>
        <v>1.0005688282138794</v>
      </c>
      <c r="AC2275">
        <f t="shared" si="394"/>
        <v>100.05688282138794</v>
      </c>
      <c r="AD2275">
        <f t="shared" si="395"/>
        <v>45.016291094105505</v>
      </c>
    </row>
    <row r="2276" spans="1:30" x14ac:dyDescent="0.45">
      <c r="A2276" t="s">
        <v>10637</v>
      </c>
      <c r="B2276">
        <v>52.53</v>
      </c>
      <c r="C2276">
        <f t="shared" si="392"/>
        <v>-0.24000000000000199</v>
      </c>
      <c r="D2276" s="13" t="str">
        <f t="shared" si="396"/>
        <v/>
      </c>
      <c r="E2276" s="11" t="str">
        <f t="shared" si="397"/>
        <v>마</v>
      </c>
      <c r="F2276" s="11" t="str">
        <f t="shared" si="398"/>
        <v>저</v>
      </c>
      <c r="I2276" t="str">
        <f t="shared" si="388"/>
        <v/>
      </c>
      <c r="J2276" t="str">
        <f t="shared" si="389"/>
        <v/>
      </c>
      <c r="K2276" t="str">
        <f t="shared" si="390"/>
        <v/>
      </c>
      <c r="L2276">
        <f t="shared" si="391"/>
        <v>52.53</v>
      </c>
      <c r="AB2276">
        <f t="shared" si="393"/>
        <v>0.99545196134167135</v>
      </c>
      <c r="AC2276">
        <f t="shared" si="394"/>
        <v>99.545196134167142</v>
      </c>
      <c r="AD2276">
        <f t="shared" si="395"/>
        <v>44.86941155487014</v>
      </c>
    </row>
    <row r="2277" spans="1:30" x14ac:dyDescent="0.45">
      <c r="A2277" t="s">
        <v>10646</v>
      </c>
      <c r="B2277">
        <v>52.23</v>
      </c>
      <c r="C2277">
        <f t="shared" si="392"/>
        <v>-0.30000000000000426</v>
      </c>
      <c r="D2277" s="13" t="str">
        <f t="shared" si="396"/>
        <v/>
      </c>
      <c r="E2277" s="11" t="str">
        <f t="shared" si="397"/>
        <v>마</v>
      </c>
      <c r="F2277" s="11" t="str">
        <f t="shared" si="398"/>
        <v>저</v>
      </c>
      <c r="I2277" t="str">
        <f t="shared" si="388"/>
        <v/>
      </c>
      <c r="J2277" t="str">
        <f t="shared" si="389"/>
        <v/>
      </c>
      <c r="K2277" t="str">
        <f t="shared" si="390"/>
        <v/>
      </c>
      <c r="L2277">
        <f t="shared" si="391"/>
        <v>52.23</v>
      </c>
      <c r="AB2277">
        <f t="shared" si="393"/>
        <v>0.99428897772701308</v>
      </c>
      <c r="AC2277">
        <f t="shared" si="394"/>
        <v>99.428897772701305</v>
      </c>
      <c r="AD2277">
        <f t="shared" si="395"/>
        <v>44.835923187595071</v>
      </c>
    </row>
    <row r="2278" spans="1:30" x14ac:dyDescent="0.45">
      <c r="A2278" t="s">
        <v>10641</v>
      </c>
      <c r="B2278">
        <v>52.26</v>
      </c>
      <c r="C2278">
        <f t="shared" si="392"/>
        <v>3.0000000000001137E-2</v>
      </c>
      <c r="D2278" s="13" t="str">
        <f t="shared" si="396"/>
        <v/>
      </c>
      <c r="E2278" s="11" t="str">
        <f t="shared" si="397"/>
        <v>마</v>
      </c>
      <c r="F2278" s="11" t="str">
        <f t="shared" si="398"/>
        <v>저</v>
      </c>
      <c r="I2278" t="str">
        <f t="shared" si="388"/>
        <v/>
      </c>
      <c r="J2278" t="str">
        <f t="shared" si="389"/>
        <v/>
      </c>
      <c r="K2278" t="str">
        <f t="shared" si="390"/>
        <v/>
      </c>
      <c r="L2278">
        <f t="shared" si="391"/>
        <v>52.26</v>
      </c>
      <c r="AB2278">
        <f t="shared" si="393"/>
        <v>1.0005743825387707</v>
      </c>
      <c r="AC2278">
        <f t="shared" si="394"/>
        <v>100.05743825387708</v>
      </c>
      <c r="AD2278">
        <f t="shared" si="395"/>
        <v>45.016450122864988</v>
      </c>
    </row>
    <row r="2279" spans="1:30" x14ac:dyDescent="0.45">
      <c r="A2279" t="s">
        <v>10651</v>
      </c>
      <c r="B2279">
        <v>52.23</v>
      </c>
      <c r="C2279">
        <f t="shared" si="392"/>
        <v>-3.0000000000001137E-2</v>
      </c>
      <c r="D2279" s="13" t="str">
        <f t="shared" si="396"/>
        <v/>
      </c>
      <c r="E2279" s="11" t="str">
        <f t="shared" si="397"/>
        <v>마</v>
      </c>
      <c r="F2279" s="11" t="str">
        <f t="shared" si="398"/>
        <v>저</v>
      </c>
      <c r="I2279" t="str">
        <f t="shared" si="388"/>
        <v/>
      </c>
      <c r="J2279" t="str">
        <f t="shared" si="389"/>
        <v/>
      </c>
      <c r="K2279" t="str">
        <f t="shared" si="390"/>
        <v/>
      </c>
      <c r="L2279">
        <f t="shared" si="391"/>
        <v>52.23</v>
      </c>
      <c r="AB2279">
        <f t="shared" si="393"/>
        <v>0.99942594718714117</v>
      </c>
      <c r="AC2279">
        <f t="shared" si="394"/>
        <v>99.942594718714119</v>
      </c>
      <c r="AD2279">
        <f t="shared" si="395"/>
        <v>44.983549877135012</v>
      </c>
    </row>
    <row r="2280" spans="1:30" x14ac:dyDescent="0.45">
      <c r="A2280" t="s">
        <v>10649</v>
      </c>
      <c r="B2280">
        <v>52.14</v>
      </c>
      <c r="C2280">
        <f t="shared" si="392"/>
        <v>-8.9999999999996305E-2</v>
      </c>
      <c r="D2280" s="13" t="str">
        <f t="shared" si="396"/>
        <v/>
      </c>
      <c r="E2280" s="11" t="str">
        <f t="shared" si="397"/>
        <v>마</v>
      </c>
      <c r="F2280" s="11" t="str">
        <f t="shared" si="398"/>
        <v>저</v>
      </c>
      <c r="I2280" t="str">
        <f t="shared" si="388"/>
        <v/>
      </c>
      <c r="J2280" t="str">
        <f t="shared" si="389"/>
        <v/>
      </c>
      <c r="K2280" t="str">
        <f t="shared" si="390"/>
        <v/>
      </c>
      <c r="L2280">
        <f t="shared" si="391"/>
        <v>52.14</v>
      </c>
      <c r="AB2280">
        <f t="shared" si="393"/>
        <v>0.99827685238368757</v>
      </c>
      <c r="AC2280">
        <f t="shared" si="394"/>
        <v>99.827685238368758</v>
      </c>
      <c r="AD2280">
        <f t="shared" si="395"/>
        <v>44.950592901427228</v>
      </c>
    </row>
    <row r="2281" spans="1:30" x14ac:dyDescent="0.45">
      <c r="A2281" t="s">
        <v>10664</v>
      </c>
      <c r="B2281">
        <v>52.02</v>
      </c>
      <c r="C2281">
        <f t="shared" si="392"/>
        <v>-0.11999999999999744</v>
      </c>
      <c r="D2281" s="13" t="str">
        <f t="shared" si="396"/>
        <v/>
      </c>
      <c r="E2281" s="11" t="str">
        <f t="shared" si="397"/>
        <v>마</v>
      </c>
      <c r="F2281" s="11" t="str">
        <f t="shared" si="398"/>
        <v>저</v>
      </c>
      <c r="I2281" t="str">
        <f t="shared" si="388"/>
        <v/>
      </c>
      <c r="J2281" t="str">
        <f t="shared" si="389"/>
        <v/>
      </c>
      <c r="K2281" t="str">
        <f t="shared" si="390"/>
        <v/>
      </c>
      <c r="L2281">
        <f t="shared" si="391"/>
        <v>52.02</v>
      </c>
      <c r="AB2281">
        <f t="shared" si="393"/>
        <v>0.99769850402761795</v>
      </c>
      <c r="AC2281">
        <f t="shared" si="394"/>
        <v>99.76985040276179</v>
      </c>
      <c r="AD2281">
        <f t="shared" si="395"/>
        <v>44.933991066631293</v>
      </c>
    </row>
    <row r="2282" spans="1:30" x14ac:dyDescent="0.45">
      <c r="A2282" t="s">
        <v>10663</v>
      </c>
      <c r="B2282">
        <v>51.93</v>
      </c>
      <c r="C2282">
        <f t="shared" si="392"/>
        <v>-9.0000000000003411E-2</v>
      </c>
      <c r="D2282" s="13" t="str">
        <f t="shared" si="396"/>
        <v/>
      </c>
      <c r="E2282" s="11" t="str">
        <f t="shared" si="397"/>
        <v>마</v>
      </c>
      <c r="F2282" s="11" t="str">
        <f t="shared" si="398"/>
        <v>저</v>
      </c>
      <c r="I2282" t="str">
        <f t="shared" si="388"/>
        <v/>
      </c>
      <c r="J2282" t="str">
        <f t="shared" si="389"/>
        <v/>
      </c>
      <c r="K2282" t="str">
        <f t="shared" si="390"/>
        <v/>
      </c>
      <c r="L2282">
        <f t="shared" si="391"/>
        <v>51.93</v>
      </c>
      <c r="AB2282">
        <f t="shared" si="393"/>
        <v>0.9982698961937716</v>
      </c>
      <c r="AC2282">
        <f t="shared" si="394"/>
        <v>99.826989619377159</v>
      </c>
      <c r="AD2282">
        <f t="shared" si="395"/>
        <v>44.950393276886089</v>
      </c>
    </row>
    <row r="2283" spans="1:30" x14ac:dyDescent="0.45">
      <c r="A2283" t="s">
        <v>10667</v>
      </c>
      <c r="B2283">
        <v>51.81</v>
      </c>
      <c r="C2283">
        <f t="shared" si="392"/>
        <v>-0.11999999999999744</v>
      </c>
      <c r="D2283" s="13" t="str">
        <f t="shared" si="396"/>
        <v/>
      </c>
      <c r="E2283" s="11" t="str">
        <f t="shared" si="397"/>
        <v>마</v>
      </c>
      <c r="F2283" s="11" t="str">
        <f t="shared" si="398"/>
        <v>저</v>
      </c>
      <c r="I2283" t="str">
        <f t="shared" si="388"/>
        <v/>
      </c>
      <c r="J2283" t="str">
        <f t="shared" si="389"/>
        <v/>
      </c>
      <c r="K2283" t="str">
        <f t="shared" si="390"/>
        <v/>
      </c>
      <c r="L2283">
        <f t="shared" si="391"/>
        <v>51.81</v>
      </c>
      <c r="AB2283">
        <f t="shared" si="393"/>
        <v>0.99768919699595615</v>
      </c>
      <c r="AC2283">
        <f t="shared" si="394"/>
        <v>99.768919699595614</v>
      </c>
      <c r="AD2283">
        <f t="shared" si="395"/>
        <v>44.933723824223982</v>
      </c>
    </row>
    <row r="2284" spans="1:30" x14ac:dyDescent="0.45">
      <c r="A2284" t="s">
        <v>10674</v>
      </c>
      <c r="B2284">
        <v>51.78</v>
      </c>
      <c r="C2284">
        <f t="shared" si="392"/>
        <v>-3.0000000000001137E-2</v>
      </c>
      <c r="D2284" s="13" t="str">
        <f t="shared" si="396"/>
        <v/>
      </c>
      <c r="E2284" s="11" t="str">
        <f t="shared" si="397"/>
        <v>마</v>
      </c>
      <c r="F2284" s="11" t="str">
        <f t="shared" si="398"/>
        <v>저</v>
      </c>
      <c r="I2284" t="str">
        <f t="shared" si="388"/>
        <v/>
      </c>
      <c r="J2284" t="str">
        <f t="shared" si="389"/>
        <v/>
      </c>
      <c r="K2284" t="str">
        <f t="shared" si="390"/>
        <v/>
      </c>
      <c r="L2284">
        <f t="shared" si="391"/>
        <v>51.78</v>
      </c>
      <c r="AB2284">
        <f t="shared" si="393"/>
        <v>0.99942096120440072</v>
      </c>
      <c r="AC2284">
        <f t="shared" si="394"/>
        <v>99.94209612044007</v>
      </c>
      <c r="AD2284">
        <f t="shared" si="395"/>
        <v>44.983406956874816</v>
      </c>
    </row>
    <row r="2285" spans="1:30" x14ac:dyDescent="0.45">
      <c r="A2285" t="s">
        <v>10669</v>
      </c>
      <c r="B2285">
        <v>51.57</v>
      </c>
      <c r="C2285">
        <f t="shared" si="392"/>
        <v>-0.21000000000000085</v>
      </c>
      <c r="D2285" s="13" t="str">
        <f t="shared" si="396"/>
        <v/>
      </c>
      <c r="E2285" s="11" t="str">
        <f t="shared" si="397"/>
        <v>마</v>
      </c>
      <c r="F2285" s="11" t="str">
        <f t="shared" si="398"/>
        <v>저</v>
      </c>
      <c r="I2285" t="str">
        <f t="shared" si="388"/>
        <v/>
      </c>
      <c r="J2285" t="str">
        <f t="shared" si="389"/>
        <v/>
      </c>
      <c r="K2285" t="str">
        <f t="shared" si="390"/>
        <v/>
      </c>
      <c r="L2285">
        <f t="shared" si="391"/>
        <v>51.57</v>
      </c>
      <c r="AB2285">
        <f t="shared" si="393"/>
        <v>0.9959443800695249</v>
      </c>
      <c r="AC2285">
        <f t="shared" si="394"/>
        <v>99.594438006952487</v>
      </c>
      <c r="AD2285">
        <f t="shared" si="395"/>
        <v>44.883579127831361</v>
      </c>
    </row>
    <row r="2286" spans="1:30" x14ac:dyDescent="0.45">
      <c r="A2286" t="s">
        <v>10679</v>
      </c>
      <c r="B2286">
        <v>51.6</v>
      </c>
      <c r="C2286">
        <f t="shared" si="392"/>
        <v>3.0000000000001137E-2</v>
      </c>
      <c r="D2286" s="13" t="str">
        <f t="shared" si="396"/>
        <v/>
      </c>
      <c r="E2286" s="11" t="str">
        <f t="shared" si="397"/>
        <v>마</v>
      </c>
      <c r="F2286" s="11" t="str">
        <f t="shared" si="398"/>
        <v>저</v>
      </c>
      <c r="I2286" t="str">
        <f t="shared" si="388"/>
        <v/>
      </c>
      <c r="J2286" t="str">
        <f t="shared" si="389"/>
        <v/>
      </c>
      <c r="K2286" t="str">
        <f t="shared" si="390"/>
        <v/>
      </c>
      <c r="L2286">
        <f t="shared" si="391"/>
        <v>51.6</v>
      </c>
      <c r="AB2286">
        <f t="shared" si="393"/>
        <v>1.0005817335660268</v>
      </c>
      <c r="AC2286">
        <f t="shared" si="394"/>
        <v>100.05817335660268</v>
      </c>
      <c r="AD2286">
        <f t="shared" si="395"/>
        <v>45.016660592584536</v>
      </c>
    </row>
    <row r="2287" spans="1:30" x14ac:dyDescent="0.45">
      <c r="A2287" t="s">
        <v>10097</v>
      </c>
      <c r="B2287">
        <v>51.48</v>
      </c>
      <c r="C2287">
        <f t="shared" si="392"/>
        <v>-0.12000000000000455</v>
      </c>
      <c r="D2287" s="13" t="str">
        <f t="shared" si="396"/>
        <v/>
      </c>
      <c r="E2287" s="11" t="str">
        <f t="shared" si="397"/>
        <v>마</v>
      </c>
      <c r="F2287" s="11" t="str">
        <f t="shared" si="398"/>
        <v>저</v>
      </c>
      <c r="I2287" t="str">
        <f t="shared" si="388"/>
        <v/>
      </c>
      <c r="J2287" t="str">
        <f t="shared" si="389"/>
        <v/>
      </c>
      <c r="K2287" t="str">
        <f t="shared" si="390"/>
        <v/>
      </c>
      <c r="L2287">
        <f t="shared" si="391"/>
        <v>51.48</v>
      </c>
      <c r="AB2287">
        <f t="shared" si="393"/>
        <v>0.99767441860465111</v>
      </c>
      <c r="AC2287">
        <f t="shared" si="394"/>
        <v>99.767441860465112</v>
      </c>
      <c r="AD2287">
        <f t="shared" si="395"/>
        <v>44.933299471909109</v>
      </c>
    </row>
    <row r="2288" spans="1:30" x14ac:dyDescent="0.45">
      <c r="A2288" t="s">
        <v>10101</v>
      </c>
      <c r="B2288">
        <v>51.51</v>
      </c>
      <c r="C2288">
        <f t="shared" si="392"/>
        <v>3.0000000000001137E-2</v>
      </c>
      <c r="D2288" s="13" t="str">
        <f t="shared" si="396"/>
        <v/>
      </c>
      <c r="E2288" s="11" t="str">
        <f t="shared" si="397"/>
        <v>마</v>
      </c>
      <c r="F2288" s="11" t="str">
        <f t="shared" si="398"/>
        <v>저</v>
      </c>
      <c r="I2288" t="str">
        <f t="shared" si="388"/>
        <v/>
      </c>
      <c r="J2288" t="str">
        <f t="shared" si="389"/>
        <v/>
      </c>
      <c r="K2288" t="str">
        <f t="shared" si="390"/>
        <v/>
      </c>
      <c r="L2288">
        <f t="shared" si="391"/>
        <v>51.51</v>
      </c>
      <c r="AB2288">
        <f t="shared" si="393"/>
        <v>1.0005827505827507</v>
      </c>
      <c r="AC2288">
        <f t="shared" si="394"/>
        <v>100.05827505827507</v>
      </c>
      <c r="AD2288">
        <f t="shared" si="395"/>
        <v>45.016689711008617</v>
      </c>
    </row>
    <row r="2289" spans="1:30" x14ac:dyDescent="0.45">
      <c r="A2289" t="s">
        <v>10105</v>
      </c>
      <c r="B2289">
        <v>51.3</v>
      </c>
      <c r="C2289">
        <f t="shared" si="392"/>
        <v>-0.21000000000000085</v>
      </c>
      <c r="D2289" s="13" t="str">
        <f t="shared" si="396"/>
        <v/>
      </c>
      <c r="E2289" s="11" t="str">
        <f t="shared" si="397"/>
        <v>마</v>
      </c>
      <c r="F2289" s="11" t="str">
        <f t="shared" si="398"/>
        <v>저</v>
      </c>
      <c r="I2289" t="str">
        <f t="shared" si="388"/>
        <v/>
      </c>
      <c r="J2289" t="str">
        <f t="shared" si="389"/>
        <v/>
      </c>
      <c r="K2289" t="str">
        <f t="shared" si="390"/>
        <v/>
      </c>
      <c r="L2289">
        <f t="shared" si="391"/>
        <v>51.3</v>
      </c>
      <c r="AB2289">
        <f t="shared" si="393"/>
        <v>0.99592312172393704</v>
      </c>
      <c r="AC2289">
        <f t="shared" si="394"/>
        <v>99.592312172393704</v>
      </c>
      <c r="AD2289">
        <f t="shared" si="395"/>
        <v>44.882967639682704</v>
      </c>
    </row>
    <row r="2290" spans="1:30" x14ac:dyDescent="0.45">
      <c r="A2290" t="s">
        <v>10113</v>
      </c>
      <c r="B2290">
        <v>51.33</v>
      </c>
      <c r="C2290">
        <f t="shared" si="392"/>
        <v>3.0000000000001137E-2</v>
      </c>
      <c r="D2290" s="13" t="str">
        <f t="shared" si="396"/>
        <v/>
      </c>
      <c r="E2290" s="11" t="str">
        <f t="shared" si="397"/>
        <v>마</v>
      </c>
      <c r="F2290" s="11" t="str">
        <f t="shared" si="398"/>
        <v>저</v>
      </c>
      <c r="I2290" t="str">
        <f t="shared" si="388"/>
        <v/>
      </c>
      <c r="J2290" t="str">
        <f t="shared" si="389"/>
        <v/>
      </c>
      <c r="K2290" t="str">
        <f t="shared" si="390"/>
        <v/>
      </c>
      <c r="L2290">
        <f t="shared" si="391"/>
        <v>51.33</v>
      </c>
      <c r="AB2290">
        <f t="shared" si="393"/>
        <v>1.0005847953216374</v>
      </c>
      <c r="AC2290">
        <f t="shared" si="394"/>
        <v>100.05847953216373</v>
      </c>
      <c r="AD2290">
        <f t="shared" si="395"/>
        <v>45.01674825427687</v>
      </c>
    </row>
    <row r="2291" spans="1:30" x14ac:dyDescent="0.45">
      <c r="A2291" t="s">
        <v>10111</v>
      </c>
      <c r="B2291">
        <v>51.21</v>
      </c>
      <c r="C2291">
        <f t="shared" si="392"/>
        <v>-0.11999999999999744</v>
      </c>
      <c r="D2291" s="13" t="str">
        <f t="shared" si="396"/>
        <v/>
      </c>
      <c r="E2291" s="11" t="str">
        <f t="shared" si="397"/>
        <v>마</v>
      </c>
      <c r="F2291" s="11" t="str">
        <f t="shared" si="398"/>
        <v>저</v>
      </c>
      <c r="I2291" t="str">
        <f t="shared" si="388"/>
        <v/>
      </c>
      <c r="J2291" t="str">
        <f t="shared" si="389"/>
        <v/>
      </c>
      <c r="K2291" t="str">
        <f t="shared" si="390"/>
        <v/>
      </c>
      <c r="L2291">
        <f t="shared" si="391"/>
        <v>51.21</v>
      </c>
      <c r="AB2291">
        <f t="shared" si="393"/>
        <v>0.99766218585622446</v>
      </c>
      <c r="AC2291">
        <f t="shared" si="394"/>
        <v>99.76621858562244</v>
      </c>
      <c r="AD2291">
        <f t="shared" si="395"/>
        <v>44.932948211402284</v>
      </c>
    </row>
    <row r="2292" spans="1:30" x14ac:dyDescent="0.45">
      <c r="A2292" t="s">
        <v>10124</v>
      </c>
      <c r="B2292">
        <v>51.12</v>
      </c>
      <c r="C2292">
        <f t="shared" si="392"/>
        <v>-9.0000000000003411E-2</v>
      </c>
      <c r="D2292" s="13" t="str">
        <f t="shared" si="396"/>
        <v/>
      </c>
      <c r="E2292" s="11" t="str">
        <f t="shared" si="397"/>
        <v>마</v>
      </c>
      <c r="F2292" s="11" t="str">
        <f t="shared" si="398"/>
        <v>저</v>
      </c>
      <c r="I2292" t="str">
        <f t="shared" si="388"/>
        <v/>
      </c>
      <c r="J2292" t="str">
        <f t="shared" si="389"/>
        <v/>
      </c>
      <c r="K2292" t="str">
        <f t="shared" si="390"/>
        <v/>
      </c>
      <c r="L2292">
        <f t="shared" si="391"/>
        <v>51.12</v>
      </c>
      <c r="AB2292">
        <f t="shared" si="393"/>
        <v>0.99824253075571168</v>
      </c>
      <c r="AC2292">
        <f t="shared" si="394"/>
        <v>99.824253075571164</v>
      </c>
      <c r="AD2292">
        <f t="shared" si="395"/>
        <v>44.949607946578986</v>
      </c>
    </row>
    <row r="2293" spans="1:30" x14ac:dyDescent="0.45">
      <c r="A2293" t="s">
        <v>10117</v>
      </c>
      <c r="B2293">
        <v>51.09</v>
      </c>
      <c r="C2293">
        <f t="shared" si="392"/>
        <v>-2.9999999999994031E-2</v>
      </c>
      <c r="D2293" s="13" t="str">
        <f t="shared" si="396"/>
        <v/>
      </c>
      <c r="E2293" s="11" t="str">
        <f t="shared" si="397"/>
        <v>마</v>
      </c>
      <c r="F2293" s="11" t="str">
        <f t="shared" si="398"/>
        <v>저</v>
      </c>
      <c r="I2293" t="str">
        <f t="shared" si="388"/>
        <v/>
      </c>
      <c r="J2293" t="str">
        <f t="shared" si="389"/>
        <v/>
      </c>
      <c r="K2293" t="str">
        <f t="shared" si="390"/>
        <v/>
      </c>
      <c r="L2293">
        <f t="shared" si="391"/>
        <v>51.09</v>
      </c>
      <c r="AB2293">
        <f t="shared" si="393"/>
        <v>0.99941314553990623</v>
      </c>
      <c r="AC2293">
        <f t="shared" si="394"/>
        <v>99.941314553990622</v>
      </c>
      <c r="AD2293">
        <f t="shared" si="395"/>
        <v>44.98318292401887</v>
      </c>
    </row>
    <row r="2294" spans="1:30" x14ac:dyDescent="0.45">
      <c r="A2294" t="s">
        <v>10714</v>
      </c>
      <c r="B2294">
        <v>51.09</v>
      </c>
      <c r="C2294">
        <f t="shared" si="392"/>
        <v>0</v>
      </c>
      <c r="D2294" s="13" t="str">
        <f t="shared" si="396"/>
        <v/>
      </c>
      <c r="E2294" s="11" t="str">
        <f t="shared" si="397"/>
        <v>마</v>
      </c>
      <c r="F2294" s="11" t="str">
        <f t="shared" si="398"/>
        <v>저</v>
      </c>
      <c r="I2294" t="str">
        <f t="shared" si="388"/>
        <v/>
      </c>
      <c r="J2294" t="str">
        <f t="shared" si="389"/>
        <v/>
      </c>
      <c r="K2294" t="str">
        <f t="shared" si="390"/>
        <v/>
      </c>
      <c r="L2294">
        <f t="shared" si="391"/>
        <v>51.09</v>
      </c>
      <c r="AB2294">
        <f t="shared" si="393"/>
        <v>1</v>
      </c>
      <c r="AC2294">
        <f t="shared" si="394"/>
        <v>100</v>
      </c>
      <c r="AD2294">
        <f t="shared" si="395"/>
        <v>45</v>
      </c>
    </row>
    <row r="2295" spans="1:30" x14ac:dyDescent="0.45">
      <c r="A2295" t="s">
        <v>10712</v>
      </c>
      <c r="B2295">
        <v>50.97</v>
      </c>
      <c r="C2295">
        <f t="shared" si="392"/>
        <v>-0.12000000000000455</v>
      </c>
      <c r="D2295" s="13" t="str">
        <f t="shared" si="396"/>
        <v/>
      </c>
      <c r="E2295" s="11" t="str">
        <f t="shared" si="397"/>
        <v>마</v>
      </c>
      <c r="F2295" s="11" t="str">
        <f t="shared" si="398"/>
        <v>저</v>
      </c>
      <c r="I2295" t="str">
        <f t="shared" si="388"/>
        <v/>
      </c>
      <c r="J2295" t="str">
        <f t="shared" si="389"/>
        <v/>
      </c>
      <c r="K2295" t="str">
        <f t="shared" si="390"/>
        <v/>
      </c>
      <c r="L2295">
        <f t="shared" si="391"/>
        <v>50.97</v>
      </c>
      <c r="AB2295">
        <f t="shared" si="393"/>
        <v>0.99765120375807392</v>
      </c>
      <c r="AC2295">
        <f t="shared" si="394"/>
        <v>99.765120375807399</v>
      </c>
      <c r="AD2295">
        <f t="shared" si="395"/>
        <v>44.932632859364922</v>
      </c>
    </row>
    <row r="2296" spans="1:30" x14ac:dyDescent="0.45">
      <c r="A2296" t="s">
        <v>10715</v>
      </c>
      <c r="B2296">
        <v>50.85</v>
      </c>
      <c r="C2296">
        <f t="shared" si="392"/>
        <v>-0.11999999999999744</v>
      </c>
      <c r="D2296" s="13" t="str">
        <f t="shared" si="396"/>
        <v/>
      </c>
      <c r="E2296" s="11" t="str">
        <f t="shared" si="397"/>
        <v>마</v>
      </c>
      <c r="F2296" s="11" t="str">
        <f t="shared" si="398"/>
        <v>저</v>
      </c>
      <c r="I2296" t="str">
        <f t="shared" si="388"/>
        <v/>
      </c>
      <c r="J2296" t="str">
        <f t="shared" si="389"/>
        <v/>
      </c>
      <c r="K2296" t="str">
        <f t="shared" si="390"/>
        <v/>
      </c>
      <c r="L2296">
        <f t="shared" si="391"/>
        <v>50.85</v>
      </c>
      <c r="AB2296">
        <f t="shared" si="393"/>
        <v>0.99764567392583881</v>
      </c>
      <c r="AC2296">
        <f t="shared" si="394"/>
        <v>99.764567392583885</v>
      </c>
      <c r="AD2296">
        <f t="shared" si="395"/>
        <v>44.93247406837299</v>
      </c>
    </row>
    <row r="2297" spans="1:30" x14ac:dyDescent="0.45">
      <c r="A2297" t="s">
        <v>10722</v>
      </c>
      <c r="B2297">
        <v>50.76</v>
      </c>
      <c r="C2297">
        <f t="shared" si="392"/>
        <v>-9.0000000000003411E-2</v>
      </c>
      <c r="D2297" s="13" t="str">
        <f t="shared" si="396"/>
        <v/>
      </c>
      <c r="E2297" s="11" t="str">
        <f t="shared" si="397"/>
        <v>마</v>
      </c>
      <c r="F2297" s="11" t="str">
        <f t="shared" si="398"/>
        <v>저</v>
      </c>
      <c r="I2297" t="str">
        <f t="shared" si="388"/>
        <v/>
      </c>
      <c r="J2297" t="str">
        <f t="shared" si="389"/>
        <v/>
      </c>
      <c r="K2297" t="str">
        <f t="shared" si="390"/>
        <v/>
      </c>
      <c r="L2297">
        <f t="shared" si="391"/>
        <v>50.76</v>
      </c>
      <c r="AB2297">
        <f t="shared" si="393"/>
        <v>0.99823008849557515</v>
      </c>
      <c r="AC2297">
        <f t="shared" si="394"/>
        <v>99.82300884955751</v>
      </c>
      <c r="AD2297">
        <f t="shared" si="395"/>
        <v>44.949250872870167</v>
      </c>
    </row>
    <row r="2298" spans="1:30" x14ac:dyDescent="0.45">
      <c r="A2298" t="s">
        <v>10725</v>
      </c>
      <c r="B2298">
        <v>50.82</v>
      </c>
      <c r="C2298">
        <f t="shared" si="392"/>
        <v>6.0000000000002274E-2</v>
      </c>
      <c r="D2298" s="13" t="str">
        <f t="shared" si="396"/>
        <v/>
      </c>
      <c r="E2298" s="11" t="str">
        <f t="shared" si="397"/>
        <v>마</v>
      </c>
      <c r="F2298" s="11" t="str">
        <f t="shared" si="398"/>
        <v>저</v>
      </c>
      <c r="I2298" t="str">
        <f t="shared" si="388"/>
        <v/>
      </c>
      <c r="J2298" t="str">
        <f t="shared" si="389"/>
        <v/>
      </c>
      <c r="K2298" t="str">
        <f t="shared" si="390"/>
        <v/>
      </c>
      <c r="L2298">
        <f t="shared" si="391"/>
        <v>50.82</v>
      </c>
      <c r="AB2298">
        <f t="shared" si="393"/>
        <v>1.0011820330969268</v>
      </c>
      <c r="AC2298">
        <f t="shared" si="394"/>
        <v>100.11820330969267</v>
      </c>
      <c r="AD2298">
        <f t="shared" si="395"/>
        <v>45.033842748286958</v>
      </c>
    </row>
    <row r="2299" spans="1:30" x14ac:dyDescent="0.45">
      <c r="A2299" t="s">
        <v>10732</v>
      </c>
      <c r="B2299">
        <v>50.61</v>
      </c>
      <c r="C2299">
        <f t="shared" si="392"/>
        <v>-0.21000000000000085</v>
      </c>
      <c r="D2299" s="13" t="str">
        <f t="shared" si="396"/>
        <v/>
      </c>
      <c r="E2299" s="11" t="str">
        <f t="shared" si="397"/>
        <v>마</v>
      </c>
      <c r="F2299" s="11" t="str">
        <f t="shared" si="398"/>
        <v>저</v>
      </c>
      <c r="I2299" t="str">
        <f t="shared" si="388"/>
        <v/>
      </c>
      <c r="J2299" t="str">
        <f t="shared" si="389"/>
        <v/>
      </c>
      <c r="K2299" t="str">
        <f t="shared" si="390"/>
        <v/>
      </c>
      <c r="L2299">
        <f t="shared" si="391"/>
        <v>50.61</v>
      </c>
      <c r="AB2299">
        <f t="shared" si="393"/>
        <v>0.99586776859504134</v>
      </c>
      <c r="AC2299">
        <f t="shared" si="394"/>
        <v>99.586776859504127</v>
      </c>
      <c r="AD2299">
        <f t="shared" si="395"/>
        <v>44.881375367191254</v>
      </c>
    </row>
    <row r="2300" spans="1:30" x14ac:dyDescent="0.45">
      <c r="A2300" t="s">
        <v>10735</v>
      </c>
      <c r="B2300">
        <v>50.61</v>
      </c>
      <c r="C2300">
        <f t="shared" si="392"/>
        <v>0</v>
      </c>
      <c r="D2300" s="13" t="str">
        <f t="shared" si="396"/>
        <v/>
      </c>
      <c r="E2300" s="11" t="str">
        <f t="shared" si="397"/>
        <v>마</v>
      </c>
      <c r="F2300" s="11" t="str">
        <f t="shared" si="398"/>
        <v>저</v>
      </c>
      <c r="I2300" t="str">
        <f t="shared" si="388"/>
        <v/>
      </c>
      <c r="J2300" t="str">
        <f t="shared" si="389"/>
        <v/>
      </c>
      <c r="K2300" t="str">
        <f t="shared" si="390"/>
        <v/>
      </c>
      <c r="L2300">
        <f t="shared" si="391"/>
        <v>50.61</v>
      </c>
      <c r="AB2300">
        <f t="shared" si="393"/>
        <v>1</v>
      </c>
      <c r="AC2300">
        <f t="shared" si="394"/>
        <v>100</v>
      </c>
      <c r="AD2300">
        <f t="shared" si="395"/>
        <v>45</v>
      </c>
    </row>
    <row r="2301" spans="1:30" x14ac:dyDescent="0.45">
      <c r="A2301" t="s">
        <v>10740</v>
      </c>
      <c r="B2301">
        <v>50.43</v>
      </c>
      <c r="C2301">
        <f t="shared" si="392"/>
        <v>-0.17999999999999972</v>
      </c>
      <c r="D2301" s="13" t="str">
        <f t="shared" si="396"/>
        <v/>
      </c>
      <c r="E2301" s="11" t="str">
        <f t="shared" si="397"/>
        <v>마</v>
      </c>
      <c r="F2301" s="11" t="str">
        <f t="shared" si="398"/>
        <v>저</v>
      </c>
      <c r="I2301" t="str">
        <f t="shared" si="388"/>
        <v/>
      </c>
      <c r="J2301" t="str">
        <f t="shared" si="389"/>
        <v/>
      </c>
      <c r="K2301" t="str">
        <f t="shared" si="390"/>
        <v/>
      </c>
      <c r="L2301">
        <f t="shared" si="391"/>
        <v>50.43</v>
      </c>
      <c r="AB2301">
        <f t="shared" si="393"/>
        <v>0.99644339063426202</v>
      </c>
      <c r="AC2301">
        <f t="shared" si="394"/>
        <v>99.644339063426202</v>
      </c>
      <c r="AD2301">
        <f t="shared" si="395"/>
        <v>44.897929241862748</v>
      </c>
    </row>
    <row r="2302" spans="1:30" x14ac:dyDescent="0.45">
      <c r="A2302" t="s">
        <v>10736</v>
      </c>
      <c r="B2302">
        <v>50.37</v>
      </c>
      <c r="C2302">
        <f t="shared" si="392"/>
        <v>-6.0000000000002274E-2</v>
      </c>
      <c r="D2302" s="13" t="str">
        <f t="shared" si="396"/>
        <v/>
      </c>
      <c r="E2302" s="11" t="str">
        <f t="shared" si="397"/>
        <v>마</v>
      </c>
      <c r="F2302" s="11" t="str">
        <f t="shared" si="398"/>
        <v>저</v>
      </c>
      <c r="I2302" t="str">
        <f t="shared" si="388"/>
        <v/>
      </c>
      <c r="J2302" t="str">
        <f t="shared" si="389"/>
        <v/>
      </c>
      <c r="K2302" t="str">
        <f t="shared" si="390"/>
        <v/>
      </c>
      <c r="L2302">
        <f t="shared" si="391"/>
        <v>50.37</v>
      </c>
      <c r="AB2302">
        <f t="shared" si="393"/>
        <v>0.99881023200475905</v>
      </c>
      <c r="AC2302">
        <f t="shared" si="394"/>
        <v>99.881023200475909</v>
      </c>
      <c r="AD2302">
        <f t="shared" si="395"/>
        <v>44.965895373365306</v>
      </c>
    </row>
    <row r="2303" spans="1:30" x14ac:dyDescent="0.45">
      <c r="A2303" t="s">
        <v>10749</v>
      </c>
      <c r="B2303">
        <v>50.34</v>
      </c>
      <c r="C2303">
        <f t="shared" si="392"/>
        <v>-2.9999999999994031E-2</v>
      </c>
      <c r="D2303" s="13" t="str">
        <f t="shared" si="396"/>
        <v/>
      </c>
      <c r="E2303" s="11" t="str">
        <f t="shared" si="397"/>
        <v>마</v>
      </c>
      <c r="F2303" s="11" t="str">
        <f t="shared" si="398"/>
        <v>저</v>
      </c>
      <c r="I2303" t="str">
        <f t="shared" si="388"/>
        <v/>
      </c>
      <c r="J2303" t="str">
        <f t="shared" si="389"/>
        <v/>
      </c>
      <c r="K2303" t="str">
        <f t="shared" si="390"/>
        <v/>
      </c>
      <c r="L2303">
        <f t="shared" si="391"/>
        <v>50.34</v>
      </c>
      <c r="AB2303">
        <f t="shared" si="393"/>
        <v>0.99940440738534853</v>
      </c>
      <c r="AC2303">
        <f t="shared" si="394"/>
        <v>99.940440738534846</v>
      </c>
      <c r="AD2303">
        <f t="shared" si="395"/>
        <v>44.982932446285865</v>
      </c>
    </row>
    <row r="2304" spans="1:30" x14ac:dyDescent="0.45">
      <c r="A2304" t="s">
        <v>10753</v>
      </c>
      <c r="B2304">
        <v>50.4</v>
      </c>
      <c r="C2304">
        <f t="shared" si="392"/>
        <v>5.9999999999995168E-2</v>
      </c>
      <c r="D2304" s="13" t="str">
        <f t="shared" si="396"/>
        <v/>
      </c>
      <c r="E2304" s="11" t="str">
        <f t="shared" si="397"/>
        <v>마</v>
      </c>
      <c r="F2304" s="11" t="str">
        <f t="shared" si="398"/>
        <v>저</v>
      </c>
      <c r="I2304" t="str">
        <f t="shared" si="388"/>
        <v/>
      </c>
      <c r="J2304" t="str">
        <f t="shared" si="389"/>
        <v/>
      </c>
      <c r="K2304" t="str">
        <f t="shared" si="390"/>
        <v/>
      </c>
      <c r="L2304">
        <f t="shared" si="391"/>
        <v>50.4</v>
      </c>
      <c r="AB2304">
        <f t="shared" si="393"/>
        <v>1.0011918951132299</v>
      </c>
      <c r="AC2304">
        <f t="shared" si="394"/>
        <v>100.11918951132299</v>
      </c>
      <c r="AD2304">
        <f t="shared" si="395"/>
        <v>45.034124939093644</v>
      </c>
    </row>
    <row r="2305" spans="1:30" x14ac:dyDescent="0.45">
      <c r="A2305" t="s">
        <v>10745</v>
      </c>
      <c r="B2305">
        <v>50.19</v>
      </c>
      <c r="C2305">
        <f t="shared" si="392"/>
        <v>-0.21000000000000085</v>
      </c>
      <c r="D2305" s="13" t="str">
        <f t="shared" si="396"/>
        <v/>
      </c>
      <c r="E2305" s="11" t="str">
        <f t="shared" si="397"/>
        <v>마</v>
      </c>
      <c r="F2305" s="11" t="str">
        <f t="shared" si="398"/>
        <v>저</v>
      </c>
      <c r="I2305" t="str">
        <f t="shared" si="388"/>
        <v/>
      </c>
      <c r="J2305" t="str">
        <f t="shared" si="389"/>
        <v/>
      </c>
      <c r="K2305" t="str">
        <f t="shared" si="390"/>
        <v/>
      </c>
      <c r="L2305">
        <f t="shared" si="391"/>
        <v>50.19</v>
      </c>
      <c r="AB2305">
        <f t="shared" si="393"/>
        <v>0.99583333333333335</v>
      </c>
      <c r="AC2305">
        <f t="shared" si="394"/>
        <v>99.583333333333329</v>
      </c>
      <c r="AD2305">
        <f t="shared" si="395"/>
        <v>44.880384767695972</v>
      </c>
    </row>
    <row r="2306" spans="1:30" x14ac:dyDescent="0.45">
      <c r="A2306" t="s">
        <v>10762</v>
      </c>
      <c r="B2306">
        <v>50.16</v>
      </c>
      <c r="C2306">
        <f t="shared" si="392"/>
        <v>-3.0000000000001137E-2</v>
      </c>
      <c r="D2306" s="13" t="str">
        <f t="shared" si="396"/>
        <v/>
      </c>
      <c r="E2306" s="11" t="str">
        <f t="shared" si="397"/>
        <v>마</v>
      </c>
      <c r="F2306" s="11" t="str">
        <f t="shared" si="398"/>
        <v>저</v>
      </c>
      <c r="I2306" t="str">
        <f t="shared" ref="I2306:I2369" si="399">IF(AND(E2306="플", F2306="고"),$B2306,"")</f>
        <v/>
      </c>
      <c r="J2306" t="str">
        <f t="shared" ref="J2306:J2369" si="400">IF(AND(E2306="플", F2306="저"),$B2306,"")</f>
        <v/>
      </c>
      <c r="K2306" t="str">
        <f t="shared" ref="K2306:K2369" si="401">IF(AND(E2306="마", F2306="고"),$B2306,"")</f>
        <v/>
      </c>
      <c r="L2306">
        <f t="shared" ref="L2306:L2369" si="402">IF(AND(E2306="마", F2306="저"),$B2306,"")</f>
        <v>50.16</v>
      </c>
      <c r="AB2306">
        <f t="shared" si="393"/>
        <v>0.99940227136879856</v>
      </c>
      <c r="AC2306">
        <f t="shared" si="394"/>
        <v>99.940227136879855</v>
      </c>
      <c r="AD2306">
        <f t="shared" si="395"/>
        <v>44.98287121739726</v>
      </c>
    </row>
    <row r="2307" spans="1:30" x14ac:dyDescent="0.45">
      <c r="A2307" t="s">
        <v>10754</v>
      </c>
      <c r="B2307">
        <v>58.08</v>
      </c>
      <c r="C2307">
        <f t="shared" ref="C2307:C2370" si="403">B2307-B2306</f>
        <v>7.9200000000000017</v>
      </c>
      <c r="D2307" s="13" t="str">
        <f t="shared" si="396"/>
        <v/>
      </c>
      <c r="E2307" s="11" t="str">
        <f t="shared" si="397"/>
        <v>마</v>
      </c>
      <c r="F2307" s="11" t="str">
        <f t="shared" si="398"/>
        <v>저</v>
      </c>
      <c r="I2307" t="str">
        <f t="shared" si="399"/>
        <v/>
      </c>
      <c r="J2307" t="str">
        <f t="shared" si="400"/>
        <v/>
      </c>
      <c r="K2307" t="str">
        <f t="shared" si="401"/>
        <v/>
      </c>
      <c r="L2307">
        <f t="shared" si="402"/>
        <v>58.08</v>
      </c>
      <c r="AB2307">
        <f t="shared" ref="AB2307:AB2370" si="404">B2307/B2306</f>
        <v>1.1578947368421053</v>
      </c>
      <c r="AC2307">
        <f t="shared" si="394"/>
        <v>115.78947368421053</v>
      </c>
      <c r="AD2307">
        <f t="shared" si="395"/>
        <v>49.18491612511842</v>
      </c>
    </row>
    <row r="2308" spans="1:30" x14ac:dyDescent="0.45">
      <c r="A2308" t="s">
        <v>10771</v>
      </c>
      <c r="B2308">
        <v>81.78</v>
      </c>
      <c r="C2308">
        <f t="shared" si="403"/>
        <v>23.700000000000003</v>
      </c>
      <c r="D2308" s="13" t="str">
        <f t="shared" si="396"/>
        <v>변곡점</v>
      </c>
      <c r="E2308" s="11" t="str">
        <f t="shared" si="397"/>
        <v>플</v>
      </c>
      <c r="F2308" s="11" t="str">
        <f t="shared" si="398"/>
        <v>고</v>
      </c>
      <c r="I2308">
        <f t="shared" si="399"/>
        <v>81.78</v>
      </c>
      <c r="J2308" t="str">
        <f t="shared" si="400"/>
        <v/>
      </c>
      <c r="K2308" t="str">
        <f t="shared" si="401"/>
        <v/>
      </c>
      <c r="L2308" t="str">
        <f t="shared" si="402"/>
        <v/>
      </c>
      <c r="AB2308">
        <f t="shared" si="404"/>
        <v>1.4080578512396695</v>
      </c>
      <c r="AC2308">
        <f t="shared" ref="AC2308:AC2371" si="405">AB2308*100</f>
        <v>140.80578512396696</v>
      </c>
      <c r="AD2308">
        <f t="shared" ref="AD2308:AD2371" si="406">DEGREES(ATAN(AC2308/100))</f>
        <v>54.617702913338007</v>
      </c>
    </row>
    <row r="2309" spans="1:30" x14ac:dyDescent="0.45">
      <c r="A2309" t="s">
        <v>10780</v>
      </c>
      <c r="B2309">
        <v>82.47</v>
      </c>
      <c r="C2309">
        <f t="shared" si="403"/>
        <v>0.68999999999999773</v>
      </c>
      <c r="D2309" s="13" t="str">
        <f t="shared" si="396"/>
        <v/>
      </c>
      <c r="E2309" s="11" t="str">
        <f t="shared" si="397"/>
        <v>플</v>
      </c>
      <c r="F2309" s="11" t="str">
        <f t="shared" si="398"/>
        <v>저</v>
      </c>
      <c r="I2309" t="str">
        <f t="shared" si="399"/>
        <v/>
      </c>
      <c r="J2309">
        <f t="shared" si="400"/>
        <v>82.47</v>
      </c>
      <c r="K2309" t="str">
        <f t="shared" si="401"/>
        <v/>
      </c>
      <c r="L2309" t="str">
        <f t="shared" si="402"/>
        <v/>
      </c>
      <c r="AB2309">
        <f t="shared" si="404"/>
        <v>1.0084372707263389</v>
      </c>
      <c r="AC2309">
        <f t="shared" si="405"/>
        <v>100.8437270726339</v>
      </c>
      <c r="AD2309">
        <f t="shared" si="406"/>
        <v>45.240693182982959</v>
      </c>
    </row>
    <row r="2310" spans="1:30" x14ac:dyDescent="0.45">
      <c r="A2310" t="s">
        <v>10773</v>
      </c>
      <c r="B2310">
        <v>83.25</v>
      </c>
      <c r="C2310">
        <f t="shared" si="403"/>
        <v>0.78000000000000114</v>
      </c>
      <c r="D2310" s="13" t="str">
        <f t="shared" si="396"/>
        <v/>
      </c>
      <c r="E2310" s="11" t="str">
        <f t="shared" si="397"/>
        <v>플</v>
      </c>
      <c r="F2310" s="11" t="str">
        <f t="shared" si="398"/>
        <v>저</v>
      </c>
      <c r="I2310" t="str">
        <f t="shared" si="399"/>
        <v/>
      </c>
      <c r="J2310">
        <f t="shared" si="400"/>
        <v>83.25</v>
      </c>
      <c r="K2310" t="str">
        <f t="shared" si="401"/>
        <v/>
      </c>
      <c r="L2310" t="str">
        <f t="shared" si="402"/>
        <v/>
      </c>
      <c r="AB2310">
        <f t="shared" si="404"/>
        <v>1.0094579847217171</v>
      </c>
      <c r="AC2310">
        <f t="shared" si="405"/>
        <v>100.94579847217172</v>
      </c>
      <c r="AD2310">
        <f t="shared" si="406"/>
        <v>45.269674016463512</v>
      </c>
    </row>
    <row r="2311" spans="1:30" x14ac:dyDescent="0.45">
      <c r="A2311" t="s">
        <v>10784</v>
      </c>
      <c r="B2311">
        <v>66.959999999999994</v>
      </c>
      <c r="C2311">
        <f t="shared" si="403"/>
        <v>-16.290000000000006</v>
      </c>
      <c r="D2311" s="13" t="str">
        <f t="shared" ref="D2311:D2374" si="407">IF(AND(ABS(C2311)&gt;15,ABS(C2310)&lt;15),"변곡점","")</f>
        <v>변곡점</v>
      </c>
      <c r="E2311" s="11" t="str">
        <f t="shared" si="397"/>
        <v>마</v>
      </c>
      <c r="F2311" s="11" t="str">
        <f t="shared" si="398"/>
        <v>고</v>
      </c>
      <c r="I2311" t="str">
        <f t="shared" si="399"/>
        <v/>
      </c>
      <c r="J2311" t="str">
        <f t="shared" si="400"/>
        <v/>
      </c>
      <c r="K2311">
        <f t="shared" si="401"/>
        <v>66.959999999999994</v>
      </c>
      <c r="L2311" t="str">
        <f t="shared" si="402"/>
        <v/>
      </c>
      <c r="AB2311">
        <f t="shared" si="404"/>
        <v>0.80432432432432421</v>
      </c>
      <c r="AC2311">
        <f t="shared" si="405"/>
        <v>80.432432432432421</v>
      </c>
      <c r="AD2311">
        <f t="shared" si="406"/>
        <v>38.810566436662654</v>
      </c>
    </row>
    <row r="2312" spans="1:30" x14ac:dyDescent="0.45">
      <c r="A2312" t="s">
        <v>10782</v>
      </c>
      <c r="B2312">
        <v>52.89</v>
      </c>
      <c r="C2312">
        <f t="shared" si="403"/>
        <v>-14.069999999999993</v>
      </c>
      <c r="D2312" s="13" t="str">
        <f t="shared" si="407"/>
        <v/>
      </c>
      <c r="E2312" s="11" t="str">
        <f t="shared" si="397"/>
        <v>마</v>
      </c>
      <c r="F2312" s="11" t="str">
        <f t="shared" si="398"/>
        <v>저</v>
      </c>
      <c r="I2312" t="str">
        <f t="shared" si="399"/>
        <v/>
      </c>
      <c r="J2312" t="str">
        <f t="shared" si="400"/>
        <v/>
      </c>
      <c r="K2312" t="str">
        <f t="shared" si="401"/>
        <v/>
      </c>
      <c r="L2312">
        <f t="shared" si="402"/>
        <v>52.89</v>
      </c>
      <c r="AB2312">
        <f t="shared" si="404"/>
        <v>0.78987455197132628</v>
      </c>
      <c r="AC2312">
        <f t="shared" si="405"/>
        <v>78.987455197132633</v>
      </c>
      <c r="AD2312">
        <f t="shared" si="406"/>
        <v>38.304309681603449</v>
      </c>
    </row>
    <row r="2313" spans="1:30" x14ac:dyDescent="0.45">
      <c r="A2313" t="s">
        <v>10797</v>
      </c>
      <c r="B2313">
        <v>52.71</v>
      </c>
      <c r="C2313">
        <f t="shared" si="403"/>
        <v>-0.17999999999999972</v>
      </c>
      <c r="D2313" s="13" t="str">
        <f t="shared" si="407"/>
        <v/>
      </c>
      <c r="E2313" s="11" t="str">
        <f t="shared" si="397"/>
        <v>마</v>
      </c>
      <c r="F2313" s="11" t="str">
        <f t="shared" si="398"/>
        <v>저</v>
      </c>
      <c r="I2313" t="str">
        <f t="shared" si="399"/>
        <v/>
      </c>
      <c r="J2313" t="str">
        <f t="shared" si="400"/>
        <v/>
      </c>
      <c r="K2313" t="str">
        <f t="shared" si="401"/>
        <v/>
      </c>
      <c r="L2313">
        <f t="shared" si="402"/>
        <v>52.71</v>
      </c>
      <c r="AB2313">
        <f t="shared" si="404"/>
        <v>0.9965967101531481</v>
      </c>
      <c r="AC2313">
        <f t="shared" si="405"/>
        <v>99.659671015314814</v>
      </c>
      <c r="AD2313">
        <f t="shared" si="406"/>
        <v>44.902336834052235</v>
      </c>
    </row>
    <row r="2314" spans="1:30" x14ac:dyDescent="0.45">
      <c r="A2314" t="s">
        <v>10791</v>
      </c>
      <c r="B2314">
        <v>52.56</v>
      </c>
      <c r="C2314">
        <f t="shared" si="403"/>
        <v>-0.14999999999999858</v>
      </c>
      <c r="D2314" s="13" t="str">
        <f t="shared" si="407"/>
        <v/>
      </c>
      <c r="E2314" s="11" t="str">
        <f t="shared" si="397"/>
        <v>마</v>
      </c>
      <c r="F2314" s="11" t="str">
        <f t="shared" si="398"/>
        <v>저</v>
      </c>
      <c r="I2314" t="str">
        <f t="shared" si="399"/>
        <v/>
      </c>
      <c r="J2314" t="str">
        <f t="shared" si="400"/>
        <v/>
      </c>
      <c r="K2314" t="str">
        <f t="shared" si="401"/>
        <v/>
      </c>
      <c r="L2314">
        <f t="shared" si="402"/>
        <v>52.56</v>
      </c>
      <c r="AB2314">
        <f t="shared" si="404"/>
        <v>0.99715424018212862</v>
      </c>
      <c r="AC2314">
        <f t="shared" si="405"/>
        <v>99.715424018212858</v>
      </c>
      <c r="AD2314">
        <f t="shared" si="406"/>
        <v>44.918358876124124</v>
      </c>
    </row>
    <row r="2315" spans="1:30" x14ac:dyDescent="0.45">
      <c r="A2315" t="s">
        <v>10801</v>
      </c>
      <c r="B2315">
        <v>52.53</v>
      </c>
      <c r="C2315">
        <f t="shared" si="403"/>
        <v>-3.0000000000001137E-2</v>
      </c>
      <c r="D2315" s="13" t="str">
        <f t="shared" si="407"/>
        <v/>
      </c>
      <c r="E2315" s="11" t="str">
        <f t="shared" si="397"/>
        <v>마</v>
      </c>
      <c r="F2315" s="11" t="str">
        <f t="shared" si="398"/>
        <v>저</v>
      </c>
      <c r="I2315" t="str">
        <f t="shared" si="399"/>
        <v/>
      </c>
      <c r="J2315" t="str">
        <f t="shared" si="400"/>
        <v/>
      </c>
      <c r="K2315" t="str">
        <f t="shared" si="401"/>
        <v/>
      </c>
      <c r="L2315">
        <f t="shared" si="402"/>
        <v>52.53</v>
      </c>
      <c r="AB2315">
        <f t="shared" si="404"/>
        <v>0.99942922374429222</v>
      </c>
      <c r="AC2315">
        <f t="shared" si="405"/>
        <v>99.942922374429216</v>
      </c>
      <c r="AD2315">
        <f t="shared" si="406"/>
        <v>44.983643797328952</v>
      </c>
    </row>
    <row r="2316" spans="1:30" x14ac:dyDescent="0.45">
      <c r="A2316" t="s">
        <v>10804</v>
      </c>
      <c r="B2316">
        <v>52.47</v>
      </c>
      <c r="C2316">
        <f t="shared" si="403"/>
        <v>-6.0000000000002274E-2</v>
      </c>
      <c r="D2316" s="13" t="str">
        <f t="shared" si="407"/>
        <v/>
      </c>
      <c r="E2316" s="11" t="str">
        <f t="shared" si="397"/>
        <v>마</v>
      </c>
      <c r="F2316" s="11" t="str">
        <f t="shared" si="398"/>
        <v>저</v>
      </c>
      <c r="I2316" t="str">
        <f t="shared" si="399"/>
        <v/>
      </c>
      <c r="J2316" t="str">
        <f t="shared" si="400"/>
        <v/>
      </c>
      <c r="K2316" t="str">
        <f t="shared" si="401"/>
        <v/>
      </c>
      <c r="L2316">
        <f t="shared" si="402"/>
        <v>52.47</v>
      </c>
      <c r="AB2316">
        <f t="shared" si="404"/>
        <v>0.99885779554540255</v>
      </c>
      <c r="AC2316">
        <f t="shared" si="405"/>
        <v>99.88577955454025</v>
      </c>
      <c r="AD2316">
        <f t="shared" si="406"/>
        <v>44.967259558127537</v>
      </c>
    </row>
    <row r="2317" spans="1:30" x14ac:dyDescent="0.45">
      <c r="A2317" t="s">
        <v>10811</v>
      </c>
      <c r="B2317">
        <v>52.41</v>
      </c>
      <c r="C2317">
        <f t="shared" si="403"/>
        <v>-6.0000000000002274E-2</v>
      </c>
      <c r="D2317" s="13" t="str">
        <f t="shared" si="407"/>
        <v/>
      </c>
      <c r="E2317" s="11" t="str">
        <f t="shared" si="397"/>
        <v>마</v>
      </c>
      <c r="F2317" s="11" t="str">
        <f t="shared" si="398"/>
        <v>저</v>
      </c>
      <c r="I2317" t="str">
        <f t="shared" si="399"/>
        <v/>
      </c>
      <c r="J2317" t="str">
        <f t="shared" si="400"/>
        <v/>
      </c>
      <c r="K2317" t="str">
        <f t="shared" si="401"/>
        <v/>
      </c>
      <c r="L2317">
        <f t="shared" si="402"/>
        <v>52.41</v>
      </c>
      <c r="AB2317">
        <f t="shared" si="404"/>
        <v>0.99885648942252714</v>
      </c>
      <c r="AC2317">
        <f t="shared" si="405"/>
        <v>99.885648942252715</v>
      </c>
      <c r="AD2317">
        <f t="shared" si="406"/>
        <v>44.967222097675901</v>
      </c>
    </row>
    <row r="2318" spans="1:30" x14ac:dyDescent="0.45">
      <c r="A2318" t="s">
        <v>10815</v>
      </c>
      <c r="B2318">
        <v>52.26</v>
      </c>
      <c r="C2318">
        <f t="shared" si="403"/>
        <v>-0.14999999999999858</v>
      </c>
      <c r="D2318" s="13" t="str">
        <f t="shared" si="407"/>
        <v/>
      </c>
      <c r="E2318" s="11" t="str">
        <f t="shared" si="397"/>
        <v>마</v>
      </c>
      <c r="F2318" s="11" t="str">
        <f t="shared" si="398"/>
        <v>저</v>
      </c>
      <c r="I2318" t="str">
        <f t="shared" si="399"/>
        <v/>
      </c>
      <c r="J2318" t="str">
        <f t="shared" si="400"/>
        <v/>
      </c>
      <c r="K2318" t="str">
        <f t="shared" si="401"/>
        <v/>
      </c>
      <c r="L2318">
        <f t="shared" si="402"/>
        <v>52.26</v>
      </c>
      <c r="AB2318">
        <f t="shared" si="404"/>
        <v>0.99713795077275336</v>
      </c>
      <c r="AC2318">
        <f t="shared" si="405"/>
        <v>99.713795077275336</v>
      </c>
      <c r="AD2318">
        <f t="shared" si="406"/>
        <v>44.917890885224629</v>
      </c>
    </row>
    <row r="2319" spans="1:30" x14ac:dyDescent="0.45">
      <c r="A2319" t="s">
        <v>10817</v>
      </c>
      <c r="B2319">
        <v>52.2</v>
      </c>
      <c r="C2319">
        <f t="shared" si="403"/>
        <v>-5.9999999999995168E-2</v>
      </c>
      <c r="D2319" s="13" t="str">
        <f t="shared" si="407"/>
        <v/>
      </c>
      <c r="E2319" s="11" t="str">
        <f t="shared" si="397"/>
        <v>마</v>
      </c>
      <c r="F2319" s="11" t="str">
        <f t="shared" si="398"/>
        <v>저</v>
      </c>
      <c r="I2319" t="str">
        <f t="shared" si="399"/>
        <v/>
      </c>
      <c r="J2319" t="str">
        <f t="shared" si="400"/>
        <v/>
      </c>
      <c r="K2319" t="str">
        <f t="shared" si="401"/>
        <v/>
      </c>
      <c r="L2319">
        <f t="shared" si="402"/>
        <v>52.2</v>
      </c>
      <c r="AB2319">
        <f t="shared" si="404"/>
        <v>0.99885189437428257</v>
      </c>
      <c r="AC2319">
        <f t="shared" si="405"/>
        <v>99.885189437428252</v>
      </c>
      <c r="AD2319">
        <f t="shared" si="406"/>
        <v>44.967090308321559</v>
      </c>
    </row>
    <row r="2320" spans="1:30" x14ac:dyDescent="0.45">
      <c r="A2320" t="s">
        <v>10826</v>
      </c>
      <c r="B2320">
        <v>52.11</v>
      </c>
      <c r="C2320">
        <f t="shared" si="403"/>
        <v>-9.0000000000003411E-2</v>
      </c>
      <c r="D2320" s="13" t="str">
        <f t="shared" si="407"/>
        <v/>
      </c>
      <c r="E2320" s="11" t="str">
        <f t="shared" si="397"/>
        <v>마</v>
      </c>
      <c r="F2320" s="11" t="str">
        <f t="shared" si="398"/>
        <v>저</v>
      </c>
      <c r="I2320" t="str">
        <f t="shared" si="399"/>
        <v/>
      </c>
      <c r="J2320" t="str">
        <f t="shared" si="400"/>
        <v/>
      </c>
      <c r="K2320" t="str">
        <f t="shared" si="401"/>
        <v/>
      </c>
      <c r="L2320">
        <f t="shared" si="402"/>
        <v>52.11</v>
      </c>
      <c r="AB2320">
        <f t="shared" si="404"/>
        <v>0.99827586206896546</v>
      </c>
      <c r="AC2320">
        <f t="shared" si="405"/>
        <v>99.827586206896541</v>
      </c>
      <c r="AD2320">
        <f t="shared" si="406"/>
        <v>44.950564482057622</v>
      </c>
    </row>
    <row r="2321" spans="1:30" x14ac:dyDescent="0.45">
      <c r="A2321" t="s">
        <v>10819</v>
      </c>
      <c r="B2321">
        <v>51.93</v>
      </c>
      <c r="C2321">
        <f t="shared" si="403"/>
        <v>-0.17999999999999972</v>
      </c>
      <c r="D2321" s="13" t="str">
        <f t="shared" si="407"/>
        <v/>
      </c>
      <c r="E2321" s="11" t="str">
        <f t="shared" si="397"/>
        <v>마</v>
      </c>
      <c r="F2321" s="11" t="str">
        <f t="shared" si="398"/>
        <v>저</v>
      </c>
      <c r="I2321" t="str">
        <f t="shared" si="399"/>
        <v/>
      </c>
      <c r="J2321" t="str">
        <f t="shared" si="400"/>
        <v/>
      </c>
      <c r="K2321" t="str">
        <f t="shared" si="401"/>
        <v/>
      </c>
      <c r="L2321">
        <f t="shared" si="402"/>
        <v>51.93</v>
      </c>
      <c r="AB2321">
        <f t="shared" si="404"/>
        <v>0.99654576856649391</v>
      </c>
      <c r="AC2321">
        <f t="shared" si="405"/>
        <v>99.654576856649385</v>
      </c>
      <c r="AD2321">
        <f t="shared" si="406"/>
        <v>44.900872452688326</v>
      </c>
    </row>
    <row r="2322" spans="1:30" x14ac:dyDescent="0.45">
      <c r="A2322" t="s">
        <v>10836</v>
      </c>
      <c r="B2322">
        <v>51.96</v>
      </c>
      <c r="C2322">
        <f t="shared" si="403"/>
        <v>3.0000000000001137E-2</v>
      </c>
      <c r="D2322" s="13" t="str">
        <f t="shared" si="407"/>
        <v/>
      </c>
      <c r="E2322" s="11" t="str">
        <f t="shared" si="397"/>
        <v>마</v>
      </c>
      <c r="F2322" s="11" t="str">
        <f t="shared" si="398"/>
        <v>저</v>
      </c>
      <c r="I2322" t="str">
        <f t="shared" si="399"/>
        <v/>
      </c>
      <c r="J2322" t="str">
        <f t="shared" si="400"/>
        <v/>
      </c>
      <c r="K2322" t="str">
        <f t="shared" si="401"/>
        <v/>
      </c>
      <c r="L2322">
        <f t="shared" si="402"/>
        <v>51.96</v>
      </c>
      <c r="AB2322">
        <f t="shared" si="404"/>
        <v>1.000577700751011</v>
      </c>
      <c r="AC2322">
        <f t="shared" si="405"/>
        <v>100.0577700751011</v>
      </c>
      <c r="AD2322">
        <f t="shared" si="406"/>
        <v>45.01654512790082</v>
      </c>
    </row>
    <row r="2323" spans="1:30" x14ac:dyDescent="0.45">
      <c r="A2323" t="s">
        <v>10831</v>
      </c>
      <c r="B2323">
        <v>51.78</v>
      </c>
      <c r="C2323">
        <f t="shared" si="403"/>
        <v>-0.17999999999999972</v>
      </c>
      <c r="D2323" s="13" t="str">
        <f t="shared" si="407"/>
        <v/>
      </c>
      <c r="E2323" s="11" t="str">
        <f t="shared" si="397"/>
        <v>마</v>
      </c>
      <c r="F2323" s="11" t="str">
        <f t="shared" si="398"/>
        <v>저</v>
      </c>
      <c r="I2323" t="str">
        <f t="shared" si="399"/>
        <v/>
      </c>
      <c r="J2323" t="str">
        <f t="shared" si="400"/>
        <v/>
      </c>
      <c r="K2323" t="str">
        <f t="shared" si="401"/>
        <v/>
      </c>
      <c r="L2323">
        <f t="shared" si="402"/>
        <v>51.78</v>
      </c>
      <c r="AB2323">
        <f t="shared" si="404"/>
        <v>0.99653579676674364</v>
      </c>
      <c r="AC2323">
        <f t="shared" si="405"/>
        <v>99.653579676674369</v>
      </c>
      <c r="AD2323">
        <f t="shared" si="406"/>
        <v>44.900585791761081</v>
      </c>
    </row>
    <row r="2324" spans="1:30" x14ac:dyDescent="0.45">
      <c r="A2324" t="s">
        <v>10841</v>
      </c>
      <c r="B2324">
        <v>51.72</v>
      </c>
      <c r="C2324">
        <f t="shared" si="403"/>
        <v>-6.0000000000002274E-2</v>
      </c>
      <c r="D2324" s="13" t="str">
        <f t="shared" si="407"/>
        <v/>
      </c>
      <c r="E2324" s="11" t="str">
        <f t="shared" si="397"/>
        <v>마</v>
      </c>
      <c r="F2324" s="11" t="str">
        <f t="shared" si="398"/>
        <v>저</v>
      </c>
      <c r="I2324" t="str">
        <f t="shared" si="399"/>
        <v/>
      </c>
      <c r="J2324" t="str">
        <f t="shared" si="400"/>
        <v/>
      </c>
      <c r="K2324" t="str">
        <f t="shared" si="401"/>
        <v/>
      </c>
      <c r="L2324">
        <f t="shared" si="402"/>
        <v>51.72</v>
      </c>
      <c r="AB2324">
        <f t="shared" si="404"/>
        <v>0.99884125144843561</v>
      </c>
      <c r="AC2324">
        <f t="shared" si="405"/>
        <v>99.884125144843566</v>
      </c>
      <c r="AD2324">
        <f t="shared" si="406"/>
        <v>44.966785059075512</v>
      </c>
    </row>
    <row r="2325" spans="1:30" x14ac:dyDescent="0.45">
      <c r="A2325" t="s">
        <v>10839</v>
      </c>
      <c r="B2325">
        <v>51.69</v>
      </c>
      <c r="C2325">
        <f t="shared" si="403"/>
        <v>-3.0000000000001137E-2</v>
      </c>
      <c r="D2325" s="13" t="str">
        <f t="shared" si="407"/>
        <v/>
      </c>
      <c r="E2325" s="11" t="str">
        <f t="shared" si="397"/>
        <v>마</v>
      </c>
      <c r="F2325" s="11" t="str">
        <f t="shared" si="398"/>
        <v>저</v>
      </c>
      <c r="I2325" t="str">
        <f t="shared" si="399"/>
        <v/>
      </c>
      <c r="J2325" t="str">
        <f t="shared" si="400"/>
        <v/>
      </c>
      <c r="K2325" t="str">
        <f t="shared" si="401"/>
        <v/>
      </c>
      <c r="L2325">
        <f t="shared" si="402"/>
        <v>51.69</v>
      </c>
      <c r="AB2325">
        <f t="shared" si="404"/>
        <v>0.99941995359628766</v>
      </c>
      <c r="AC2325">
        <f t="shared" si="405"/>
        <v>99.941995359628763</v>
      </c>
      <c r="AD2325">
        <f t="shared" si="406"/>
        <v>44.983378074294833</v>
      </c>
    </row>
    <row r="2326" spans="1:30" x14ac:dyDescent="0.45">
      <c r="A2326" t="s">
        <v>10849</v>
      </c>
      <c r="B2326">
        <v>51.69</v>
      </c>
      <c r="C2326">
        <f t="shared" si="403"/>
        <v>0</v>
      </c>
      <c r="D2326" s="13" t="str">
        <f t="shared" si="407"/>
        <v/>
      </c>
      <c r="E2326" s="11" t="str">
        <f t="shared" si="397"/>
        <v>마</v>
      </c>
      <c r="F2326" s="11" t="str">
        <f t="shared" si="398"/>
        <v>저</v>
      </c>
      <c r="I2326" t="str">
        <f t="shared" si="399"/>
        <v/>
      </c>
      <c r="J2326" t="str">
        <f t="shared" si="400"/>
        <v/>
      </c>
      <c r="K2326" t="str">
        <f t="shared" si="401"/>
        <v/>
      </c>
      <c r="L2326">
        <f t="shared" si="402"/>
        <v>51.69</v>
      </c>
      <c r="AB2326">
        <f t="shared" si="404"/>
        <v>1</v>
      </c>
      <c r="AC2326">
        <f t="shared" si="405"/>
        <v>100</v>
      </c>
      <c r="AD2326">
        <f t="shared" si="406"/>
        <v>45</v>
      </c>
    </row>
    <row r="2327" spans="1:30" x14ac:dyDescent="0.45">
      <c r="A2327" t="s">
        <v>10853</v>
      </c>
      <c r="B2327">
        <v>51.48</v>
      </c>
      <c r="C2327">
        <f t="shared" si="403"/>
        <v>-0.21000000000000085</v>
      </c>
      <c r="D2327" s="13" t="str">
        <f t="shared" si="407"/>
        <v/>
      </c>
      <c r="E2327" s="11" t="str">
        <f t="shared" si="397"/>
        <v>마</v>
      </c>
      <c r="F2327" s="11" t="str">
        <f t="shared" si="398"/>
        <v>저</v>
      </c>
      <c r="I2327" t="str">
        <f t="shared" si="399"/>
        <v/>
      </c>
      <c r="J2327" t="str">
        <f t="shared" si="400"/>
        <v/>
      </c>
      <c r="K2327" t="str">
        <f t="shared" si="401"/>
        <v/>
      </c>
      <c r="L2327">
        <f t="shared" si="402"/>
        <v>51.48</v>
      </c>
      <c r="AB2327">
        <f t="shared" si="404"/>
        <v>0.995937318630296</v>
      </c>
      <c r="AC2327">
        <f t="shared" si="405"/>
        <v>99.593731863029603</v>
      </c>
      <c r="AD2327">
        <f t="shared" si="406"/>
        <v>44.883376009685016</v>
      </c>
    </row>
    <row r="2328" spans="1:30" x14ac:dyDescent="0.45">
      <c r="A2328" t="s">
        <v>10846</v>
      </c>
      <c r="B2328">
        <v>51.36</v>
      </c>
      <c r="C2328">
        <f t="shared" si="403"/>
        <v>-0.11999999999999744</v>
      </c>
      <c r="D2328" s="13" t="str">
        <f t="shared" si="407"/>
        <v/>
      </c>
      <c r="E2328" s="11" t="str">
        <f t="shared" si="397"/>
        <v>마</v>
      </c>
      <c r="F2328" s="11" t="str">
        <f t="shared" si="398"/>
        <v>저</v>
      </c>
      <c r="I2328" t="str">
        <f t="shared" si="399"/>
        <v/>
      </c>
      <c r="J2328" t="str">
        <f t="shared" si="400"/>
        <v/>
      </c>
      <c r="K2328" t="str">
        <f t="shared" si="401"/>
        <v/>
      </c>
      <c r="L2328">
        <f t="shared" si="402"/>
        <v>51.36</v>
      </c>
      <c r="AB2328">
        <f t="shared" si="404"/>
        <v>0.99766899766899775</v>
      </c>
      <c r="AC2328">
        <f t="shared" si="405"/>
        <v>99.766899766899769</v>
      </c>
      <c r="AD2328">
        <f t="shared" si="406"/>
        <v>44.933143811541278</v>
      </c>
    </row>
    <row r="2329" spans="1:30" x14ac:dyDescent="0.45">
      <c r="A2329" t="s">
        <v>10863</v>
      </c>
      <c r="B2329">
        <v>51.6</v>
      </c>
      <c r="C2329">
        <f t="shared" si="403"/>
        <v>0.24000000000000199</v>
      </c>
      <c r="D2329" s="13" t="str">
        <f t="shared" si="407"/>
        <v/>
      </c>
      <c r="E2329" s="11" t="str">
        <f t="shared" si="397"/>
        <v>마</v>
      </c>
      <c r="F2329" s="11" t="str">
        <f t="shared" si="398"/>
        <v>저</v>
      </c>
      <c r="I2329" t="str">
        <f t="shared" si="399"/>
        <v/>
      </c>
      <c r="J2329" t="str">
        <f t="shared" si="400"/>
        <v/>
      </c>
      <c r="K2329" t="str">
        <f t="shared" si="401"/>
        <v/>
      </c>
      <c r="L2329">
        <f t="shared" si="402"/>
        <v>51.6</v>
      </c>
      <c r="AB2329">
        <f t="shared" si="404"/>
        <v>1.0046728971962617</v>
      </c>
      <c r="AC2329">
        <f t="shared" si="405"/>
        <v>100.46728971962618</v>
      </c>
      <c r="AD2329">
        <f t="shared" si="406"/>
        <v>45.133556353705927</v>
      </c>
    </row>
    <row r="2330" spans="1:30" x14ac:dyDescent="0.45">
      <c r="A2330" t="s">
        <v>10860</v>
      </c>
      <c r="B2330">
        <v>51.33</v>
      </c>
      <c r="C2330">
        <f t="shared" si="403"/>
        <v>-0.27000000000000313</v>
      </c>
      <c r="D2330" s="13" t="str">
        <f t="shared" si="407"/>
        <v/>
      </c>
      <c r="E2330" s="11" t="str">
        <f t="shared" si="397"/>
        <v>마</v>
      </c>
      <c r="F2330" s="11" t="str">
        <f t="shared" si="398"/>
        <v>저</v>
      </c>
      <c r="I2330" t="str">
        <f t="shared" si="399"/>
        <v/>
      </c>
      <c r="J2330" t="str">
        <f t="shared" si="400"/>
        <v/>
      </c>
      <c r="K2330" t="str">
        <f t="shared" si="401"/>
        <v/>
      </c>
      <c r="L2330">
        <f t="shared" si="402"/>
        <v>51.33</v>
      </c>
      <c r="AB2330">
        <f t="shared" si="404"/>
        <v>0.99476744186046506</v>
      </c>
      <c r="AC2330">
        <f t="shared" si="405"/>
        <v>99.476744186046503</v>
      </c>
      <c r="AD2330">
        <f t="shared" si="406"/>
        <v>44.849705382428574</v>
      </c>
    </row>
    <row r="2331" spans="1:30" x14ac:dyDescent="0.45">
      <c r="A2331" t="s">
        <v>10870</v>
      </c>
      <c r="B2331">
        <v>51.24</v>
      </c>
      <c r="C2331">
        <f t="shared" si="403"/>
        <v>-8.9999999999996305E-2</v>
      </c>
      <c r="D2331" s="13" t="str">
        <f t="shared" si="407"/>
        <v/>
      </c>
      <c r="E2331" s="11" t="str">
        <f t="shared" ref="E2331:E2394" si="408">IF(D2331="변곡점",IF(E2330="마","플","마"),E2330)</f>
        <v>마</v>
      </c>
      <c r="F2331" s="11" t="str">
        <f t="shared" ref="F2331:F2394" si="409">IF(ABS(C2331)&gt;15,"고","저")</f>
        <v>저</v>
      </c>
      <c r="I2331" t="str">
        <f t="shared" si="399"/>
        <v/>
      </c>
      <c r="J2331" t="str">
        <f t="shared" si="400"/>
        <v/>
      </c>
      <c r="K2331" t="str">
        <f t="shared" si="401"/>
        <v/>
      </c>
      <c r="L2331">
        <f t="shared" si="402"/>
        <v>51.24</v>
      </c>
      <c r="AB2331">
        <f t="shared" si="404"/>
        <v>0.9982466393921684</v>
      </c>
      <c r="AC2331">
        <f t="shared" si="405"/>
        <v>99.824663939216833</v>
      </c>
      <c r="AD2331">
        <f t="shared" si="406"/>
        <v>44.949725857143541</v>
      </c>
    </row>
    <row r="2332" spans="1:30" x14ac:dyDescent="0.45">
      <c r="A2332" t="s">
        <v>10873</v>
      </c>
      <c r="B2332">
        <v>51.3</v>
      </c>
      <c r="C2332">
        <f t="shared" si="403"/>
        <v>5.9999999999995168E-2</v>
      </c>
      <c r="D2332" s="13" t="str">
        <f t="shared" si="407"/>
        <v/>
      </c>
      <c r="E2332" s="11" t="str">
        <f t="shared" si="408"/>
        <v>마</v>
      </c>
      <c r="F2332" s="11" t="str">
        <f t="shared" si="409"/>
        <v>저</v>
      </c>
      <c r="I2332" t="str">
        <f t="shared" si="399"/>
        <v/>
      </c>
      <c r="J2332" t="str">
        <f t="shared" si="400"/>
        <v/>
      </c>
      <c r="K2332" t="str">
        <f t="shared" si="401"/>
        <v/>
      </c>
      <c r="L2332">
        <f t="shared" si="402"/>
        <v>51.3</v>
      </c>
      <c r="AB2332">
        <f t="shared" si="404"/>
        <v>1.0011709601873535</v>
      </c>
      <c r="AC2332">
        <f t="shared" si="405"/>
        <v>100.11709601873535</v>
      </c>
      <c r="AD2332">
        <f t="shared" si="406"/>
        <v>45.033525905777644</v>
      </c>
    </row>
    <row r="2333" spans="1:30" x14ac:dyDescent="0.45">
      <c r="A2333" t="s">
        <v>10880</v>
      </c>
      <c r="B2333">
        <v>51.03</v>
      </c>
      <c r="C2333">
        <f t="shared" si="403"/>
        <v>-0.26999999999999602</v>
      </c>
      <c r="D2333" s="13" t="str">
        <f t="shared" si="407"/>
        <v/>
      </c>
      <c r="E2333" s="11" t="str">
        <f t="shared" si="408"/>
        <v>마</v>
      </c>
      <c r="F2333" s="11" t="str">
        <f t="shared" si="409"/>
        <v>저</v>
      </c>
      <c r="I2333" t="str">
        <f t="shared" si="399"/>
        <v/>
      </c>
      <c r="J2333" t="str">
        <f t="shared" si="400"/>
        <v/>
      </c>
      <c r="K2333" t="str">
        <f t="shared" si="401"/>
        <v/>
      </c>
      <c r="L2333">
        <f t="shared" si="402"/>
        <v>51.03</v>
      </c>
      <c r="AB2333">
        <f t="shared" si="404"/>
        <v>0.99473684210526325</v>
      </c>
      <c r="AC2333">
        <f t="shared" si="405"/>
        <v>99.473684210526329</v>
      </c>
      <c r="AD2333">
        <f t="shared" si="406"/>
        <v>44.848824151575094</v>
      </c>
    </row>
    <row r="2334" spans="1:30" x14ac:dyDescent="0.45">
      <c r="A2334" t="s">
        <v>10878</v>
      </c>
      <c r="B2334">
        <v>51.12</v>
      </c>
      <c r="C2334">
        <f t="shared" si="403"/>
        <v>8.9999999999996305E-2</v>
      </c>
      <c r="D2334" s="13" t="str">
        <f t="shared" si="407"/>
        <v/>
      </c>
      <c r="E2334" s="11" t="str">
        <f t="shared" si="408"/>
        <v>마</v>
      </c>
      <c r="F2334" s="11" t="str">
        <f t="shared" si="409"/>
        <v>저</v>
      </c>
      <c r="I2334" t="str">
        <f t="shared" si="399"/>
        <v/>
      </c>
      <c r="J2334" t="str">
        <f t="shared" si="400"/>
        <v/>
      </c>
      <c r="K2334" t="str">
        <f t="shared" si="401"/>
        <v/>
      </c>
      <c r="L2334">
        <f t="shared" si="402"/>
        <v>51.12</v>
      </c>
      <c r="AB2334">
        <f t="shared" si="404"/>
        <v>1.001763668430335</v>
      </c>
      <c r="AC2334">
        <f t="shared" si="405"/>
        <v>100.17636684303351</v>
      </c>
      <c r="AD2334">
        <f t="shared" si="406"/>
        <v>45.050480849945004</v>
      </c>
    </row>
    <row r="2335" spans="1:30" x14ac:dyDescent="0.45">
      <c r="A2335" t="s">
        <v>10879</v>
      </c>
      <c r="B2335">
        <v>50.94</v>
      </c>
      <c r="C2335">
        <f t="shared" si="403"/>
        <v>-0.17999999999999972</v>
      </c>
      <c r="D2335" s="13" t="str">
        <f t="shared" si="407"/>
        <v/>
      </c>
      <c r="E2335" s="11" t="str">
        <f t="shared" si="408"/>
        <v>마</v>
      </c>
      <c r="F2335" s="11" t="str">
        <f t="shared" si="409"/>
        <v>저</v>
      </c>
      <c r="I2335" t="str">
        <f t="shared" si="399"/>
        <v/>
      </c>
      <c r="J2335" t="str">
        <f t="shared" si="400"/>
        <v/>
      </c>
      <c r="K2335" t="str">
        <f t="shared" si="401"/>
        <v/>
      </c>
      <c r="L2335">
        <f t="shared" si="402"/>
        <v>50.94</v>
      </c>
      <c r="AB2335">
        <f t="shared" si="404"/>
        <v>0.99647887323943662</v>
      </c>
      <c r="AC2335">
        <f t="shared" si="405"/>
        <v>99.647887323943664</v>
      </c>
      <c r="AD2335">
        <f t="shared" si="406"/>
        <v>44.89894934725482</v>
      </c>
    </row>
    <row r="2336" spans="1:30" x14ac:dyDescent="0.45">
      <c r="A2336" t="s">
        <v>10887</v>
      </c>
      <c r="B2336">
        <v>50.94</v>
      </c>
      <c r="C2336">
        <f t="shared" si="403"/>
        <v>0</v>
      </c>
      <c r="D2336" s="13" t="str">
        <f t="shared" si="407"/>
        <v/>
      </c>
      <c r="E2336" s="11" t="str">
        <f t="shared" si="408"/>
        <v>마</v>
      </c>
      <c r="F2336" s="11" t="str">
        <f t="shared" si="409"/>
        <v>저</v>
      </c>
      <c r="I2336" t="str">
        <f t="shared" si="399"/>
        <v/>
      </c>
      <c r="J2336" t="str">
        <f t="shared" si="400"/>
        <v/>
      </c>
      <c r="K2336" t="str">
        <f t="shared" si="401"/>
        <v/>
      </c>
      <c r="L2336">
        <f t="shared" si="402"/>
        <v>50.94</v>
      </c>
      <c r="AB2336">
        <f t="shared" si="404"/>
        <v>1</v>
      </c>
      <c r="AC2336">
        <f t="shared" si="405"/>
        <v>100</v>
      </c>
      <c r="AD2336">
        <f t="shared" si="406"/>
        <v>45</v>
      </c>
    </row>
    <row r="2337" spans="1:30" x14ac:dyDescent="0.45">
      <c r="A2337" t="s">
        <v>10886</v>
      </c>
      <c r="B2337">
        <v>50.85</v>
      </c>
      <c r="C2337">
        <f t="shared" si="403"/>
        <v>-8.9999999999996305E-2</v>
      </c>
      <c r="D2337" s="13" t="str">
        <f t="shared" si="407"/>
        <v/>
      </c>
      <c r="E2337" s="11" t="str">
        <f t="shared" si="408"/>
        <v>마</v>
      </c>
      <c r="F2337" s="11" t="str">
        <f t="shared" si="409"/>
        <v>저</v>
      </c>
      <c r="I2337" t="str">
        <f t="shared" si="399"/>
        <v/>
      </c>
      <c r="J2337" t="str">
        <f t="shared" si="400"/>
        <v/>
      </c>
      <c r="K2337" t="str">
        <f t="shared" si="401"/>
        <v/>
      </c>
      <c r="L2337">
        <f t="shared" si="402"/>
        <v>50.85</v>
      </c>
      <c r="AB2337">
        <f t="shared" si="404"/>
        <v>0.99823321554770328</v>
      </c>
      <c r="AC2337">
        <f t="shared" si="405"/>
        <v>99.823321554770331</v>
      </c>
      <c r="AD2337">
        <f t="shared" si="406"/>
        <v>44.949340614869563</v>
      </c>
    </row>
    <row r="2338" spans="1:30" x14ac:dyDescent="0.45">
      <c r="A2338" t="s">
        <v>10896</v>
      </c>
      <c r="B2338">
        <v>50.79</v>
      </c>
      <c r="C2338">
        <f t="shared" si="403"/>
        <v>-6.0000000000002274E-2</v>
      </c>
      <c r="D2338" s="13" t="str">
        <f t="shared" si="407"/>
        <v/>
      </c>
      <c r="E2338" s="11" t="str">
        <f t="shared" si="408"/>
        <v>마</v>
      </c>
      <c r="F2338" s="11" t="str">
        <f t="shared" si="409"/>
        <v>저</v>
      </c>
      <c r="I2338" t="str">
        <f t="shared" si="399"/>
        <v/>
      </c>
      <c r="J2338" t="str">
        <f t="shared" si="400"/>
        <v/>
      </c>
      <c r="K2338" t="str">
        <f t="shared" si="401"/>
        <v/>
      </c>
      <c r="L2338">
        <f t="shared" si="402"/>
        <v>50.79</v>
      </c>
      <c r="AB2338">
        <f t="shared" si="404"/>
        <v>0.99882005899705006</v>
      </c>
      <c r="AC2338">
        <f t="shared" si="405"/>
        <v>99.882005899705007</v>
      </c>
      <c r="AD2338">
        <f t="shared" si="406"/>
        <v>44.966177229718014</v>
      </c>
    </row>
    <row r="2339" spans="1:30" x14ac:dyDescent="0.45">
      <c r="A2339" t="s">
        <v>10892</v>
      </c>
      <c r="B2339">
        <v>50.76</v>
      </c>
      <c r="C2339">
        <f t="shared" si="403"/>
        <v>-3.0000000000001137E-2</v>
      </c>
      <c r="D2339" s="13" t="str">
        <f t="shared" si="407"/>
        <v/>
      </c>
      <c r="E2339" s="11" t="str">
        <f t="shared" si="408"/>
        <v>마</v>
      </c>
      <c r="F2339" s="11" t="str">
        <f t="shared" si="409"/>
        <v>저</v>
      </c>
      <c r="I2339" t="str">
        <f t="shared" si="399"/>
        <v/>
      </c>
      <c r="J2339" t="str">
        <f t="shared" si="400"/>
        <v/>
      </c>
      <c r="K2339" t="str">
        <f t="shared" si="401"/>
        <v/>
      </c>
      <c r="L2339">
        <f t="shared" si="402"/>
        <v>50.76</v>
      </c>
      <c r="AB2339">
        <f t="shared" si="404"/>
        <v>0.99940933254577669</v>
      </c>
      <c r="AC2339">
        <f t="shared" si="405"/>
        <v>99.940933254577672</v>
      </c>
      <c r="AD2339">
        <f t="shared" si="406"/>
        <v>44.983073625451617</v>
      </c>
    </row>
    <row r="2340" spans="1:30" x14ac:dyDescent="0.45">
      <c r="A2340" t="s">
        <v>10903</v>
      </c>
      <c r="B2340">
        <v>50.7</v>
      </c>
      <c r="C2340">
        <f t="shared" si="403"/>
        <v>-5.9999999999995168E-2</v>
      </c>
      <c r="D2340" s="13" t="str">
        <f t="shared" si="407"/>
        <v/>
      </c>
      <c r="E2340" s="11" t="str">
        <f t="shared" si="408"/>
        <v>마</v>
      </c>
      <c r="F2340" s="11" t="str">
        <f t="shared" si="409"/>
        <v>저</v>
      </c>
      <c r="I2340" t="str">
        <f t="shared" si="399"/>
        <v/>
      </c>
      <c r="J2340" t="str">
        <f t="shared" si="400"/>
        <v/>
      </c>
      <c r="K2340" t="str">
        <f t="shared" si="401"/>
        <v/>
      </c>
      <c r="L2340">
        <f t="shared" si="402"/>
        <v>50.7</v>
      </c>
      <c r="AB2340">
        <f t="shared" si="404"/>
        <v>0.99881796690307334</v>
      </c>
      <c r="AC2340">
        <f t="shared" si="405"/>
        <v>99.88179669030734</v>
      </c>
      <c r="AD2340">
        <f t="shared" si="406"/>
        <v>44.966117224817253</v>
      </c>
    </row>
    <row r="2341" spans="1:30" x14ac:dyDescent="0.45">
      <c r="A2341" t="s">
        <v>10902</v>
      </c>
      <c r="B2341">
        <v>50.49</v>
      </c>
      <c r="C2341">
        <f t="shared" si="403"/>
        <v>-0.21000000000000085</v>
      </c>
      <c r="D2341" s="13" t="str">
        <f t="shared" si="407"/>
        <v/>
      </c>
      <c r="E2341" s="11" t="str">
        <f t="shared" si="408"/>
        <v>마</v>
      </c>
      <c r="F2341" s="11" t="str">
        <f t="shared" si="409"/>
        <v>저</v>
      </c>
      <c r="I2341" t="str">
        <f t="shared" si="399"/>
        <v/>
      </c>
      <c r="J2341" t="str">
        <f t="shared" si="400"/>
        <v/>
      </c>
      <c r="K2341" t="str">
        <f t="shared" si="401"/>
        <v/>
      </c>
      <c r="L2341">
        <f t="shared" si="402"/>
        <v>50.49</v>
      </c>
      <c r="AB2341">
        <f t="shared" si="404"/>
        <v>0.9958579881656805</v>
      </c>
      <c r="AC2341">
        <f t="shared" si="405"/>
        <v>99.585798816568044</v>
      </c>
      <c r="AD2341">
        <f t="shared" si="406"/>
        <v>44.88109401695678</v>
      </c>
    </row>
    <row r="2342" spans="1:30" x14ac:dyDescent="0.45">
      <c r="A2342" t="s">
        <v>10915</v>
      </c>
      <c r="B2342">
        <v>50.46</v>
      </c>
      <c r="C2342">
        <f t="shared" si="403"/>
        <v>-3.0000000000001137E-2</v>
      </c>
      <c r="D2342" s="13" t="str">
        <f t="shared" si="407"/>
        <v/>
      </c>
      <c r="E2342" s="11" t="str">
        <f t="shared" si="408"/>
        <v>마</v>
      </c>
      <c r="F2342" s="11" t="str">
        <f t="shared" si="409"/>
        <v>저</v>
      </c>
      <c r="I2342" t="str">
        <f t="shared" si="399"/>
        <v/>
      </c>
      <c r="J2342" t="str">
        <f t="shared" si="400"/>
        <v/>
      </c>
      <c r="K2342" t="str">
        <f t="shared" si="401"/>
        <v/>
      </c>
      <c r="L2342">
        <f t="shared" si="402"/>
        <v>50.46</v>
      </c>
      <c r="AB2342">
        <f t="shared" si="404"/>
        <v>0.99940582293523472</v>
      </c>
      <c r="AC2342">
        <f t="shared" si="405"/>
        <v>99.940582293523477</v>
      </c>
      <c r="AD2342">
        <f t="shared" si="406"/>
        <v>44.982973022934203</v>
      </c>
    </row>
    <row r="2343" spans="1:30" x14ac:dyDescent="0.45">
      <c r="A2343" t="s">
        <v>10910</v>
      </c>
      <c r="B2343">
        <v>50.46</v>
      </c>
      <c r="C2343">
        <f t="shared" si="403"/>
        <v>0</v>
      </c>
      <c r="D2343" s="13" t="str">
        <f t="shared" si="407"/>
        <v/>
      </c>
      <c r="E2343" s="11" t="str">
        <f t="shared" si="408"/>
        <v>마</v>
      </c>
      <c r="F2343" s="11" t="str">
        <f t="shared" si="409"/>
        <v>저</v>
      </c>
      <c r="I2343" t="str">
        <f t="shared" si="399"/>
        <v/>
      </c>
      <c r="J2343" t="str">
        <f t="shared" si="400"/>
        <v/>
      </c>
      <c r="K2343" t="str">
        <f t="shared" si="401"/>
        <v/>
      </c>
      <c r="L2343">
        <f t="shared" si="402"/>
        <v>50.46</v>
      </c>
      <c r="AB2343">
        <f t="shared" si="404"/>
        <v>1</v>
      </c>
      <c r="AC2343">
        <f t="shared" si="405"/>
        <v>100</v>
      </c>
      <c r="AD2343">
        <f t="shared" si="406"/>
        <v>45</v>
      </c>
    </row>
    <row r="2344" spans="1:30" x14ac:dyDescent="0.45">
      <c r="A2344" t="s">
        <v>10914</v>
      </c>
      <c r="B2344">
        <v>50.43</v>
      </c>
      <c r="C2344">
        <f t="shared" si="403"/>
        <v>-3.0000000000001137E-2</v>
      </c>
      <c r="D2344" s="13" t="str">
        <f t="shared" si="407"/>
        <v/>
      </c>
      <c r="E2344" s="11" t="str">
        <f t="shared" si="408"/>
        <v>마</v>
      </c>
      <c r="F2344" s="11" t="str">
        <f t="shared" si="409"/>
        <v>저</v>
      </c>
      <c r="I2344" t="str">
        <f t="shared" si="399"/>
        <v/>
      </c>
      <c r="J2344" t="str">
        <f t="shared" si="400"/>
        <v/>
      </c>
      <c r="K2344" t="str">
        <f t="shared" si="401"/>
        <v/>
      </c>
      <c r="L2344">
        <f t="shared" si="402"/>
        <v>50.43</v>
      </c>
      <c r="AB2344">
        <f t="shared" si="404"/>
        <v>0.99940546967895361</v>
      </c>
      <c r="AC2344">
        <f t="shared" si="405"/>
        <v>99.940546967895358</v>
      </c>
      <c r="AD2344">
        <f t="shared" si="406"/>
        <v>44.982962896870532</v>
      </c>
    </row>
    <row r="2345" spans="1:30" x14ac:dyDescent="0.45">
      <c r="A2345" t="s">
        <v>10928</v>
      </c>
      <c r="B2345">
        <v>50.34</v>
      </c>
      <c r="C2345">
        <f t="shared" si="403"/>
        <v>-8.9999999999996305E-2</v>
      </c>
      <c r="D2345" s="13" t="str">
        <f t="shared" si="407"/>
        <v/>
      </c>
      <c r="E2345" s="11" t="str">
        <f t="shared" si="408"/>
        <v>마</v>
      </c>
      <c r="F2345" s="11" t="str">
        <f t="shared" si="409"/>
        <v>저</v>
      </c>
      <c r="I2345" t="str">
        <f t="shared" si="399"/>
        <v/>
      </c>
      <c r="J2345" t="str">
        <f t="shared" si="400"/>
        <v/>
      </c>
      <c r="K2345" t="str">
        <f t="shared" si="401"/>
        <v/>
      </c>
      <c r="L2345">
        <f t="shared" si="402"/>
        <v>50.34</v>
      </c>
      <c r="AB2345">
        <f t="shared" si="404"/>
        <v>0.99821534800713874</v>
      </c>
      <c r="AC2345">
        <f t="shared" si="405"/>
        <v>99.821534800713877</v>
      </c>
      <c r="AD2345">
        <f t="shared" si="406"/>
        <v>44.948827837798092</v>
      </c>
    </row>
    <row r="2346" spans="1:30" x14ac:dyDescent="0.45">
      <c r="A2346" t="s">
        <v>10926</v>
      </c>
      <c r="B2346">
        <v>50.31</v>
      </c>
      <c r="C2346">
        <f t="shared" si="403"/>
        <v>-3.0000000000001137E-2</v>
      </c>
      <c r="D2346" s="13" t="str">
        <f t="shared" si="407"/>
        <v/>
      </c>
      <c r="E2346" s="11" t="str">
        <f t="shared" si="408"/>
        <v>마</v>
      </c>
      <c r="F2346" s="11" t="str">
        <f t="shared" si="409"/>
        <v>저</v>
      </c>
      <c r="I2346" t="str">
        <f t="shared" si="399"/>
        <v/>
      </c>
      <c r="J2346" t="str">
        <f t="shared" si="400"/>
        <v/>
      </c>
      <c r="K2346" t="str">
        <f t="shared" si="401"/>
        <v/>
      </c>
      <c r="L2346">
        <f t="shared" si="402"/>
        <v>50.31</v>
      </c>
      <c r="AB2346">
        <f t="shared" si="404"/>
        <v>0.99940405244338493</v>
      </c>
      <c r="AC2346">
        <f t="shared" si="405"/>
        <v>99.940405244338493</v>
      </c>
      <c r="AD2346">
        <f t="shared" si="406"/>
        <v>44.98292227188783</v>
      </c>
    </row>
    <row r="2347" spans="1:30" x14ac:dyDescent="0.45">
      <c r="A2347" t="s">
        <v>10933</v>
      </c>
      <c r="B2347">
        <v>50.37</v>
      </c>
      <c r="C2347">
        <f t="shared" si="403"/>
        <v>5.9999999999995168E-2</v>
      </c>
      <c r="D2347" s="13" t="str">
        <f t="shared" si="407"/>
        <v/>
      </c>
      <c r="E2347" s="11" t="str">
        <f t="shared" si="408"/>
        <v>마</v>
      </c>
      <c r="F2347" s="11" t="str">
        <f t="shared" si="409"/>
        <v>저</v>
      </c>
      <c r="I2347" t="str">
        <f t="shared" si="399"/>
        <v/>
      </c>
      <c r="J2347" t="str">
        <f t="shared" si="400"/>
        <v/>
      </c>
      <c r="K2347" t="str">
        <f t="shared" si="401"/>
        <v/>
      </c>
      <c r="L2347">
        <f t="shared" si="402"/>
        <v>50.37</v>
      </c>
      <c r="AB2347">
        <f t="shared" si="404"/>
        <v>1.0011926058437686</v>
      </c>
      <c r="AC2347">
        <f t="shared" si="405"/>
        <v>100.11926058437686</v>
      </c>
      <c r="AD2347">
        <f t="shared" si="406"/>
        <v>45.034145275762903</v>
      </c>
    </row>
    <row r="2348" spans="1:30" x14ac:dyDescent="0.45">
      <c r="A2348" t="s">
        <v>10935</v>
      </c>
      <c r="B2348">
        <v>50.22</v>
      </c>
      <c r="C2348">
        <f t="shared" si="403"/>
        <v>-0.14999999999999858</v>
      </c>
      <c r="D2348" s="13" t="str">
        <f t="shared" si="407"/>
        <v/>
      </c>
      <c r="E2348" s="11" t="str">
        <f t="shared" si="408"/>
        <v>마</v>
      </c>
      <c r="F2348" s="11" t="str">
        <f t="shared" si="409"/>
        <v>저</v>
      </c>
      <c r="I2348" t="str">
        <f t="shared" si="399"/>
        <v/>
      </c>
      <c r="J2348" t="str">
        <f t="shared" si="400"/>
        <v/>
      </c>
      <c r="K2348" t="str">
        <f t="shared" si="401"/>
        <v/>
      </c>
      <c r="L2348">
        <f t="shared" si="402"/>
        <v>50.22</v>
      </c>
      <c r="AB2348">
        <f t="shared" si="404"/>
        <v>0.99702203692674218</v>
      </c>
      <c r="AC2348">
        <f t="shared" si="405"/>
        <v>99.702203692674217</v>
      </c>
      <c r="AD2348">
        <f t="shared" si="406"/>
        <v>44.914560487557537</v>
      </c>
    </row>
    <row r="2349" spans="1:30" x14ac:dyDescent="0.45">
      <c r="A2349" t="s">
        <v>10946</v>
      </c>
      <c r="B2349">
        <v>50.28</v>
      </c>
      <c r="C2349">
        <f t="shared" si="403"/>
        <v>6.0000000000002274E-2</v>
      </c>
      <c r="D2349" s="13" t="str">
        <f t="shared" si="407"/>
        <v/>
      </c>
      <c r="E2349" s="11" t="str">
        <f t="shared" si="408"/>
        <v>마</v>
      </c>
      <c r="F2349" s="11" t="str">
        <f t="shared" si="409"/>
        <v>저</v>
      </c>
      <c r="I2349" t="str">
        <f t="shared" si="399"/>
        <v/>
      </c>
      <c r="J2349" t="str">
        <f t="shared" si="400"/>
        <v/>
      </c>
      <c r="K2349" t="str">
        <f t="shared" si="401"/>
        <v/>
      </c>
      <c r="L2349">
        <f t="shared" si="402"/>
        <v>50.28</v>
      </c>
      <c r="AB2349">
        <f t="shared" si="404"/>
        <v>1.001194743130227</v>
      </c>
      <c r="AC2349">
        <f t="shared" si="405"/>
        <v>100.11947431302271</v>
      </c>
      <c r="AD2349">
        <f t="shared" si="406"/>
        <v>45.034206431466174</v>
      </c>
    </row>
    <row r="2350" spans="1:30" x14ac:dyDescent="0.45">
      <c r="A2350" t="s">
        <v>10942</v>
      </c>
      <c r="B2350">
        <v>50.16</v>
      </c>
      <c r="C2350">
        <f t="shared" si="403"/>
        <v>-0.12000000000000455</v>
      </c>
      <c r="D2350" s="13" t="str">
        <f t="shared" si="407"/>
        <v/>
      </c>
      <c r="E2350" s="11" t="str">
        <f t="shared" si="408"/>
        <v>마</v>
      </c>
      <c r="F2350" s="11" t="str">
        <f t="shared" si="409"/>
        <v>저</v>
      </c>
      <c r="I2350" t="str">
        <f t="shared" si="399"/>
        <v/>
      </c>
      <c r="J2350" t="str">
        <f t="shared" si="400"/>
        <v/>
      </c>
      <c r="K2350" t="str">
        <f t="shared" si="401"/>
        <v/>
      </c>
      <c r="L2350">
        <f t="shared" si="402"/>
        <v>50.16</v>
      </c>
      <c r="AB2350">
        <f t="shared" si="404"/>
        <v>0.99761336515513122</v>
      </c>
      <c r="AC2350">
        <f t="shared" si="405"/>
        <v>99.761336515513122</v>
      </c>
      <c r="AD2350">
        <f t="shared" si="406"/>
        <v>44.93154629360626</v>
      </c>
    </row>
    <row r="2351" spans="1:30" x14ac:dyDescent="0.45">
      <c r="A2351" t="s">
        <v>10945</v>
      </c>
      <c r="B2351">
        <v>80.760000000000005</v>
      </c>
      <c r="C2351">
        <f t="shared" si="403"/>
        <v>30.600000000000009</v>
      </c>
      <c r="D2351" s="13" t="str">
        <f t="shared" si="407"/>
        <v>변곡점</v>
      </c>
      <c r="E2351" s="11" t="str">
        <f t="shared" si="408"/>
        <v>플</v>
      </c>
      <c r="F2351" s="11" t="str">
        <f t="shared" si="409"/>
        <v>고</v>
      </c>
      <c r="I2351">
        <f t="shared" si="399"/>
        <v>80.760000000000005</v>
      </c>
      <c r="J2351" t="str">
        <f t="shared" si="400"/>
        <v/>
      </c>
      <c r="K2351" t="str">
        <f t="shared" si="401"/>
        <v/>
      </c>
      <c r="L2351" t="str">
        <f t="shared" si="402"/>
        <v/>
      </c>
      <c r="AB2351">
        <f t="shared" si="404"/>
        <v>1.6100478468899524</v>
      </c>
      <c r="AC2351">
        <f t="shared" si="405"/>
        <v>161.00478468899524</v>
      </c>
      <c r="AD2351">
        <f t="shared" si="406"/>
        <v>58.155602636642541</v>
      </c>
    </row>
    <row r="2352" spans="1:30" x14ac:dyDescent="0.45">
      <c r="A2352" t="s">
        <v>10948</v>
      </c>
      <c r="B2352">
        <v>82.38</v>
      </c>
      <c r="C2352">
        <f t="shared" si="403"/>
        <v>1.6199999999999903</v>
      </c>
      <c r="D2352" s="13" t="str">
        <f t="shared" si="407"/>
        <v/>
      </c>
      <c r="E2352" s="11" t="str">
        <f t="shared" si="408"/>
        <v>플</v>
      </c>
      <c r="F2352" s="11" t="str">
        <f t="shared" si="409"/>
        <v>저</v>
      </c>
      <c r="I2352" t="str">
        <f t="shared" si="399"/>
        <v/>
      </c>
      <c r="J2352">
        <f t="shared" si="400"/>
        <v>82.38</v>
      </c>
      <c r="K2352" t="str">
        <f t="shared" si="401"/>
        <v/>
      </c>
      <c r="L2352" t="str">
        <f t="shared" si="402"/>
        <v/>
      </c>
      <c r="AB2352">
        <f t="shared" si="404"/>
        <v>1.0200594353640415</v>
      </c>
      <c r="AC2352">
        <f t="shared" si="405"/>
        <v>102.00594353640415</v>
      </c>
      <c r="AD2352">
        <f t="shared" si="406"/>
        <v>45.568935344544677</v>
      </c>
    </row>
    <row r="2353" spans="1:30" x14ac:dyDescent="0.45">
      <c r="A2353" t="s">
        <v>10951</v>
      </c>
      <c r="B2353">
        <v>82.86</v>
      </c>
      <c r="C2353">
        <f t="shared" si="403"/>
        <v>0.48000000000000398</v>
      </c>
      <c r="D2353" s="13" t="str">
        <f t="shared" si="407"/>
        <v/>
      </c>
      <c r="E2353" s="11" t="str">
        <f t="shared" si="408"/>
        <v>플</v>
      </c>
      <c r="F2353" s="11" t="str">
        <f t="shared" si="409"/>
        <v>저</v>
      </c>
      <c r="I2353" t="str">
        <f t="shared" si="399"/>
        <v/>
      </c>
      <c r="J2353">
        <f t="shared" si="400"/>
        <v>82.86</v>
      </c>
      <c r="K2353" t="str">
        <f t="shared" si="401"/>
        <v/>
      </c>
      <c r="L2353" t="str">
        <f t="shared" si="402"/>
        <v/>
      </c>
      <c r="AB2353">
        <f t="shared" si="404"/>
        <v>1.0058266569555718</v>
      </c>
      <c r="AC2353">
        <f t="shared" si="405"/>
        <v>100.58266569555718</v>
      </c>
      <c r="AD2353">
        <f t="shared" si="406"/>
        <v>45.166436073653749</v>
      </c>
    </row>
    <row r="2354" spans="1:30" x14ac:dyDescent="0.45">
      <c r="A2354" t="s">
        <v>10960</v>
      </c>
      <c r="B2354">
        <v>71.489999999999995</v>
      </c>
      <c r="C2354">
        <f t="shared" si="403"/>
        <v>-11.370000000000005</v>
      </c>
      <c r="D2354" s="13" t="str">
        <f t="shared" si="407"/>
        <v/>
      </c>
      <c r="E2354" s="11" t="str">
        <f t="shared" si="408"/>
        <v>플</v>
      </c>
      <c r="F2354" s="11" t="str">
        <f t="shared" si="409"/>
        <v>저</v>
      </c>
      <c r="I2354" t="str">
        <f t="shared" si="399"/>
        <v/>
      </c>
      <c r="J2354">
        <f t="shared" si="400"/>
        <v>71.489999999999995</v>
      </c>
      <c r="K2354" t="str">
        <f t="shared" si="401"/>
        <v/>
      </c>
      <c r="L2354" t="str">
        <f t="shared" si="402"/>
        <v/>
      </c>
      <c r="AB2354">
        <f t="shared" si="404"/>
        <v>0.8627805937726285</v>
      </c>
      <c r="AC2354">
        <f t="shared" si="405"/>
        <v>86.278059377262849</v>
      </c>
      <c r="AD2354">
        <f t="shared" si="406"/>
        <v>40.786987381111587</v>
      </c>
    </row>
    <row r="2355" spans="1:30" x14ac:dyDescent="0.45">
      <c r="A2355" t="s">
        <v>10966</v>
      </c>
      <c r="B2355">
        <v>53.13</v>
      </c>
      <c r="C2355">
        <f t="shared" si="403"/>
        <v>-18.359999999999992</v>
      </c>
      <c r="D2355" s="13" t="str">
        <f t="shared" si="407"/>
        <v>변곡점</v>
      </c>
      <c r="E2355" s="11" t="str">
        <f t="shared" si="408"/>
        <v>마</v>
      </c>
      <c r="F2355" s="11" t="str">
        <f t="shared" si="409"/>
        <v>고</v>
      </c>
      <c r="I2355" t="str">
        <f t="shared" si="399"/>
        <v/>
      </c>
      <c r="J2355" t="str">
        <f t="shared" si="400"/>
        <v/>
      </c>
      <c r="K2355">
        <f t="shared" si="401"/>
        <v>53.13</v>
      </c>
      <c r="L2355" t="str">
        <f t="shared" si="402"/>
        <v/>
      </c>
      <c r="AB2355">
        <f t="shared" si="404"/>
        <v>0.74318086445656739</v>
      </c>
      <c r="AC2355">
        <f t="shared" si="405"/>
        <v>74.318086445656746</v>
      </c>
      <c r="AD2355">
        <f t="shared" si="406"/>
        <v>36.619025172391673</v>
      </c>
    </row>
    <row r="2356" spans="1:30" x14ac:dyDescent="0.45">
      <c r="A2356" t="s">
        <v>10967</v>
      </c>
      <c r="B2356">
        <v>52.89</v>
      </c>
      <c r="C2356">
        <f t="shared" si="403"/>
        <v>-0.24000000000000199</v>
      </c>
      <c r="D2356" s="13" t="str">
        <f t="shared" si="407"/>
        <v/>
      </c>
      <c r="E2356" s="11" t="str">
        <f t="shared" si="408"/>
        <v>마</v>
      </c>
      <c r="F2356" s="11" t="str">
        <f t="shared" si="409"/>
        <v>저</v>
      </c>
      <c r="I2356" t="str">
        <f t="shared" si="399"/>
        <v/>
      </c>
      <c r="J2356" t="str">
        <f t="shared" si="400"/>
        <v/>
      </c>
      <c r="K2356" t="str">
        <f t="shared" si="401"/>
        <v/>
      </c>
      <c r="L2356">
        <f t="shared" si="402"/>
        <v>52.89</v>
      </c>
      <c r="AB2356">
        <f t="shared" si="404"/>
        <v>0.99548277809147367</v>
      </c>
      <c r="AC2356">
        <f t="shared" si="405"/>
        <v>99.548277809147365</v>
      </c>
      <c r="AD2356">
        <f t="shared" si="406"/>
        <v>44.870298400353853</v>
      </c>
    </row>
    <row r="2357" spans="1:30" x14ac:dyDescent="0.45">
      <c r="A2357" t="s">
        <v>10979</v>
      </c>
      <c r="B2357">
        <v>52.68</v>
      </c>
      <c r="C2357">
        <f t="shared" si="403"/>
        <v>-0.21000000000000085</v>
      </c>
      <c r="D2357" s="13" t="str">
        <f t="shared" si="407"/>
        <v/>
      </c>
      <c r="E2357" s="11" t="str">
        <f t="shared" si="408"/>
        <v>마</v>
      </c>
      <c r="F2357" s="11" t="str">
        <f t="shared" si="409"/>
        <v>저</v>
      </c>
      <c r="I2357" t="str">
        <f t="shared" si="399"/>
        <v/>
      </c>
      <c r="J2357" t="str">
        <f t="shared" si="400"/>
        <v/>
      </c>
      <c r="K2357" t="str">
        <f t="shared" si="401"/>
        <v/>
      </c>
      <c r="L2357">
        <f t="shared" si="402"/>
        <v>52.68</v>
      </c>
      <c r="AB2357">
        <f t="shared" si="404"/>
        <v>0.99602949517867267</v>
      </c>
      <c r="AC2357">
        <f t="shared" si="405"/>
        <v>99.602949517867273</v>
      </c>
      <c r="AD2357">
        <f t="shared" si="406"/>
        <v>44.886027301053922</v>
      </c>
    </row>
    <row r="2358" spans="1:30" x14ac:dyDescent="0.45">
      <c r="A2358" t="s">
        <v>10982</v>
      </c>
      <c r="B2358">
        <v>52.71</v>
      </c>
      <c r="C2358">
        <f t="shared" si="403"/>
        <v>3.0000000000001137E-2</v>
      </c>
      <c r="D2358" s="13" t="str">
        <f t="shared" si="407"/>
        <v/>
      </c>
      <c r="E2358" s="11" t="str">
        <f t="shared" si="408"/>
        <v>마</v>
      </c>
      <c r="F2358" s="11" t="str">
        <f t="shared" si="409"/>
        <v>저</v>
      </c>
      <c r="I2358" t="str">
        <f t="shared" si="399"/>
        <v/>
      </c>
      <c r="J2358" t="str">
        <f t="shared" si="400"/>
        <v/>
      </c>
      <c r="K2358" t="str">
        <f t="shared" si="401"/>
        <v/>
      </c>
      <c r="L2358">
        <f t="shared" si="402"/>
        <v>52.71</v>
      </c>
      <c r="AB2358">
        <f t="shared" si="404"/>
        <v>1.0005694760820045</v>
      </c>
      <c r="AC2358">
        <f t="shared" si="405"/>
        <v>100.05694760820046</v>
      </c>
      <c r="AD2358">
        <f t="shared" si="406"/>
        <v>45.016309643599641</v>
      </c>
    </row>
    <row r="2359" spans="1:30" x14ac:dyDescent="0.45">
      <c r="A2359" t="s">
        <v>10976</v>
      </c>
      <c r="B2359">
        <v>52.56</v>
      </c>
      <c r="C2359">
        <f t="shared" si="403"/>
        <v>-0.14999999999999858</v>
      </c>
      <c r="D2359" s="13" t="str">
        <f t="shared" si="407"/>
        <v/>
      </c>
      <c r="E2359" s="11" t="str">
        <f t="shared" si="408"/>
        <v>마</v>
      </c>
      <c r="F2359" s="11" t="str">
        <f t="shared" si="409"/>
        <v>저</v>
      </c>
      <c r="I2359" t="str">
        <f t="shared" si="399"/>
        <v/>
      </c>
      <c r="J2359" t="str">
        <f t="shared" si="400"/>
        <v/>
      </c>
      <c r="K2359" t="str">
        <f t="shared" si="401"/>
        <v/>
      </c>
      <c r="L2359">
        <f t="shared" si="402"/>
        <v>52.56</v>
      </c>
      <c r="AB2359">
        <f t="shared" si="404"/>
        <v>0.99715424018212862</v>
      </c>
      <c r="AC2359">
        <f t="shared" si="405"/>
        <v>99.715424018212858</v>
      </c>
      <c r="AD2359">
        <f t="shared" si="406"/>
        <v>44.918358876124124</v>
      </c>
    </row>
    <row r="2360" spans="1:30" x14ac:dyDescent="0.45">
      <c r="A2360" t="s">
        <v>10990</v>
      </c>
      <c r="B2360">
        <v>52.5</v>
      </c>
      <c r="C2360">
        <f t="shared" si="403"/>
        <v>-6.0000000000002274E-2</v>
      </c>
      <c r="D2360" s="13" t="str">
        <f t="shared" si="407"/>
        <v/>
      </c>
      <c r="E2360" s="11" t="str">
        <f t="shared" si="408"/>
        <v>마</v>
      </c>
      <c r="F2360" s="11" t="str">
        <f t="shared" si="409"/>
        <v>저</v>
      </c>
      <c r="I2360" t="str">
        <f t="shared" si="399"/>
        <v/>
      </c>
      <c r="J2360" t="str">
        <f t="shared" si="400"/>
        <v/>
      </c>
      <c r="K2360" t="str">
        <f t="shared" si="401"/>
        <v/>
      </c>
      <c r="L2360">
        <f t="shared" si="402"/>
        <v>52.5</v>
      </c>
      <c r="AB2360">
        <f t="shared" si="404"/>
        <v>0.99885844748858443</v>
      </c>
      <c r="AC2360">
        <f t="shared" si="405"/>
        <v>99.885844748858446</v>
      </c>
      <c r="AD2360">
        <f t="shared" si="406"/>
        <v>44.967278256262752</v>
      </c>
    </row>
    <row r="2361" spans="1:30" x14ac:dyDescent="0.45">
      <c r="A2361" t="s">
        <v>10991</v>
      </c>
      <c r="B2361">
        <v>52.47</v>
      </c>
      <c r="C2361">
        <f t="shared" si="403"/>
        <v>-3.0000000000001137E-2</v>
      </c>
      <c r="D2361" s="13" t="str">
        <f t="shared" si="407"/>
        <v/>
      </c>
      <c r="E2361" s="11" t="str">
        <f t="shared" si="408"/>
        <v>마</v>
      </c>
      <c r="F2361" s="11" t="str">
        <f t="shared" si="409"/>
        <v>저</v>
      </c>
      <c r="I2361" t="str">
        <f t="shared" si="399"/>
        <v/>
      </c>
      <c r="J2361" t="str">
        <f t="shared" si="400"/>
        <v/>
      </c>
      <c r="K2361" t="str">
        <f t="shared" si="401"/>
        <v/>
      </c>
      <c r="L2361">
        <f t="shared" si="402"/>
        <v>52.47</v>
      </c>
      <c r="AB2361">
        <f t="shared" si="404"/>
        <v>0.99942857142857144</v>
      </c>
      <c r="AC2361">
        <f t="shared" si="405"/>
        <v>99.94285714285715</v>
      </c>
      <c r="AD2361">
        <f t="shared" si="406"/>
        <v>44.983625099184593</v>
      </c>
    </row>
    <row r="2362" spans="1:30" x14ac:dyDescent="0.45">
      <c r="A2362" t="s">
        <v>10998</v>
      </c>
      <c r="B2362">
        <v>52.41</v>
      </c>
      <c r="C2362">
        <f t="shared" si="403"/>
        <v>-6.0000000000002274E-2</v>
      </c>
      <c r="D2362" s="13" t="str">
        <f t="shared" si="407"/>
        <v/>
      </c>
      <c r="E2362" s="11" t="str">
        <f t="shared" si="408"/>
        <v>마</v>
      </c>
      <c r="F2362" s="11" t="str">
        <f t="shared" si="409"/>
        <v>저</v>
      </c>
      <c r="I2362" t="str">
        <f t="shared" si="399"/>
        <v/>
      </c>
      <c r="J2362" t="str">
        <f t="shared" si="400"/>
        <v/>
      </c>
      <c r="K2362" t="str">
        <f t="shared" si="401"/>
        <v/>
      </c>
      <c r="L2362">
        <f t="shared" si="402"/>
        <v>52.41</v>
      </c>
      <c r="AB2362">
        <f t="shared" si="404"/>
        <v>0.99885648942252714</v>
      </c>
      <c r="AC2362">
        <f t="shared" si="405"/>
        <v>99.885648942252715</v>
      </c>
      <c r="AD2362">
        <f t="shared" si="406"/>
        <v>44.967222097675901</v>
      </c>
    </row>
    <row r="2363" spans="1:30" x14ac:dyDescent="0.45">
      <c r="A2363" t="s">
        <v>10999</v>
      </c>
      <c r="B2363">
        <v>52.32</v>
      </c>
      <c r="C2363">
        <f t="shared" si="403"/>
        <v>-8.9999999999996305E-2</v>
      </c>
      <c r="D2363" s="13" t="str">
        <f t="shared" si="407"/>
        <v/>
      </c>
      <c r="E2363" s="11" t="str">
        <f t="shared" si="408"/>
        <v>마</v>
      </c>
      <c r="F2363" s="11" t="str">
        <f t="shared" si="409"/>
        <v>저</v>
      </c>
      <c r="I2363" t="str">
        <f t="shared" si="399"/>
        <v/>
      </c>
      <c r="J2363" t="str">
        <f t="shared" si="400"/>
        <v/>
      </c>
      <c r="K2363" t="str">
        <f t="shared" si="401"/>
        <v/>
      </c>
      <c r="L2363">
        <f t="shared" si="402"/>
        <v>52.32</v>
      </c>
      <c r="AB2363">
        <f t="shared" si="404"/>
        <v>0.99828277046365199</v>
      </c>
      <c r="AC2363">
        <f t="shared" si="405"/>
        <v>99.828277046365201</v>
      </c>
      <c r="AD2363">
        <f t="shared" si="406"/>
        <v>44.950762733822096</v>
      </c>
    </row>
    <row r="2364" spans="1:30" x14ac:dyDescent="0.45">
      <c r="A2364" t="s">
        <v>11002</v>
      </c>
      <c r="B2364">
        <v>52.14</v>
      </c>
      <c r="C2364">
        <f t="shared" si="403"/>
        <v>-0.17999999999999972</v>
      </c>
      <c r="D2364" s="13" t="str">
        <f t="shared" si="407"/>
        <v/>
      </c>
      <c r="E2364" s="11" t="str">
        <f t="shared" si="408"/>
        <v>마</v>
      </c>
      <c r="F2364" s="11" t="str">
        <f t="shared" si="409"/>
        <v>저</v>
      </c>
      <c r="I2364" t="str">
        <f t="shared" si="399"/>
        <v/>
      </c>
      <c r="J2364" t="str">
        <f t="shared" si="400"/>
        <v/>
      </c>
      <c r="K2364" t="str">
        <f t="shared" si="401"/>
        <v/>
      </c>
      <c r="L2364">
        <f t="shared" si="402"/>
        <v>52.14</v>
      </c>
      <c r="AB2364">
        <f t="shared" si="404"/>
        <v>0.99655963302752293</v>
      </c>
      <c r="AC2364">
        <f t="shared" si="405"/>
        <v>99.655963302752298</v>
      </c>
      <c r="AD2364">
        <f t="shared" si="406"/>
        <v>44.901271011823802</v>
      </c>
    </row>
    <row r="2365" spans="1:30" x14ac:dyDescent="0.45">
      <c r="A2365" t="s">
        <v>11006</v>
      </c>
      <c r="B2365">
        <v>52.05</v>
      </c>
      <c r="C2365">
        <f t="shared" si="403"/>
        <v>-9.0000000000003411E-2</v>
      </c>
      <c r="D2365" s="13" t="str">
        <f t="shared" si="407"/>
        <v/>
      </c>
      <c r="E2365" s="11" t="str">
        <f t="shared" si="408"/>
        <v>마</v>
      </c>
      <c r="F2365" s="11" t="str">
        <f t="shared" si="409"/>
        <v>저</v>
      </c>
      <c r="I2365" t="str">
        <f t="shared" si="399"/>
        <v/>
      </c>
      <c r="J2365" t="str">
        <f t="shared" si="400"/>
        <v/>
      </c>
      <c r="K2365" t="str">
        <f t="shared" si="401"/>
        <v/>
      </c>
      <c r="L2365">
        <f t="shared" si="402"/>
        <v>52.05</v>
      </c>
      <c r="AB2365">
        <f t="shared" si="404"/>
        <v>0.99827387802071343</v>
      </c>
      <c r="AC2365">
        <f t="shared" si="405"/>
        <v>99.827387802071343</v>
      </c>
      <c r="AD2365">
        <f t="shared" si="406"/>
        <v>44.950507545123131</v>
      </c>
    </row>
    <row r="2366" spans="1:30" x14ac:dyDescent="0.45">
      <c r="A2366" t="s">
        <v>11019</v>
      </c>
      <c r="B2366">
        <v>52.05</v>
      </c>
      <c r="C2366">
        <f t="shared" si="403"/>
        <v>0</v>
      </c>
      <c r="D2366" s="13" t="str">
        <f t="shared" si="407"/>
        <v/>
      </c>
      <c r="E2366" s="11" t="str">
        <f t="shared" si="408"/>
        <v>마</v>
      </c>
      <c r="F2366" s="11" t="str">
        <f t="shared" si="409"/>
        <v>저</v>
      </c>
      <c r="I2366" t="str">
        <f t="shared" si="399"/>
        <v/>
      </c>
      <c r="J2366" t="str">
        <f t="shared" si="400"/>
        <v/>
      </c>
      <c r="K2366" t="str">
        <f t="shared" si="401"/>
        <v/>
      </c>
      <c r="L2366">
        <f t="shared" si="402"/>
        <v>52.05</v>
      </c>
      <c r="AB2366">
        <f t="shared" si="404"/>
        <v>1</v>
      </c>
      <c r="AC2366">
        <f t="shared" si="405"/>
        <v>100</v>
      </c>
      <c r="AD2366">
        <f t="shared" si="406"/>
        <v>45</v>
      </c>
    </row>
    <row r="2367" spans="1:30" x14ac:dyDescent="0.45">
      <c r="A2367" t="s">
        <v>11011</v>
      </c>
      <c r="B2367">
        <v>51.99</v>
      </c>
      <c r="C2367">
        <f t="shared" si="403"/>
        <v>-5.9999999999995168E-2</v>
      </c>
      <c r="D2367" s="13" t="str">
        <f t="shared" si="407"/>
        <v/>
      </c>
      <c r="E2367" s="11" t="str">
        <f t="shared" si="408"/>
        <v>마</v>
      </c>
      <c r="F2367" s="11" t="str">
        <f t="shared" si="409"/>
        <v>저</v>
      </c>
      <c r="I2367" t="str">
        <f t="shared" si="399"/>
        <v/>
      </c>
      <c r="J2367" t="str">
        <f t="shared" si="400"/>
        <v/>
      </c>
      <c r="K2367" t="str">
        <f t="shared" si="401"/>
        <v/>
      </c>
      <c r="L2367">
        <f t="shared" si="402"/>
        <v>51.99</v>
      </c>
      <c r="AB2367">
        <f t="shared" si="404"/>
        <v>0.99884726224783871</v>
      </c>
      <c r="AC2367">
        <f t="shared" si="405"/>
        <v>99.884726224783876</v>
      </c>
      <c r="AD2367">
        <f t="shared" si="406"/>
        <v>44.966957454924348</v>
      </c>
    </row>
    <row r="2368" spans="1:30" x14ac:dyDescent="0.45">
      <c r="A2368" t="s">
        <v>11016</v>
      </c>
      <c r="B2368">
        <v>52.05</v>
      </c>
      <c r="C2368">
        <f t="shared" si="403"/>
        <v>5.9999999999995168E-2</v>
      </c>
      <c r="D2368" s="13" t="str">
        <f t="shared" si="407"/>
        <v/>
      </c>
      <c r="E2368" s="11" t="str">
        <f t="shared" si="408"/>
        <v>마</v>
      </c>
      <c r="F2368" s="11" t="str">
        <f t="shared" si="409"/>
        <v>저</v>
      </c>
      <c r="I2368" t="str">
        <f t="shared" si="399"/>
        <v/>
      </c>
      <c r="J2368" t="str">
        <f t="shared" si="400"/>
        <v/>
      </c>
      <c r="K2368" t="str">
        <f t="shared" si="401"/>
        <v/>
      </c>
      <c r="L2368">
        <f t="shared" si="402"/>
        <v>52.05</v>
      </c>
      <c r="AB2368">
        <f t="shared" si="404"/>
        <v>1.0011540680900173</v>
      </c>
      <c r="AC2368">
        <f t="shared" si="405"/>
        <v>100.11540680900173</v>
      </c>
      <c r="AD2368">
        <f t="shared" si="406"/>
        <v>45.033042545075659</v>
      </c>
    </row>
    <row r="2369" spans="1:30" x14ac:dyDescent="0.45">
      <c r="A2369" t="s">
        <v>11022</v>
      </c>
      <c r="B2369">
        <v>51.93</v>
      </c>
      <c r="C2369">
        <f t="shared" si="403"/>
        <v>-0.11999999999999744</v>
      </c>
      <c r="D2369" s="13" t="str">
        <f t="shared" si="407"/>
        <v/>
      </c>
      <c r="E2369" s="11" t="str">
        <f t="shared" si="408"/>
        <v>마</v>
      </c>
      <c r="F2369" s="11" t="str">
        <f t="shared" si="409"/>
        <v>저</v>
      </c>
      <c r="I2369" t="str">
        <f t="shared" si="399"/>
        <v/>
      </c>
      <c r="J2369" t="str">
        <f t="shared" si="400"/>
        <v/>
      </c>
      <c r="K2369" t="str">
        <f t="shared" si="401"/>
        <v/>
      </c>
      <c r="L2369">
        <f t="shared" si="402"/>
        <v>51.93</v>
      </c>
      <c r="AB2369">
        <f t="shared" si="404"/>
        <v>0.9976945244956773</v>
      </c>
      <c r="AC2369">
        <f t="shared" si="405"/>
        <v>99.769452449567737</v>
      </c>
      <c r="AD2369">
        <f t="shared" si="406"/>
        <v>44.933876798527187</v>
      </c>
    </row>
    <row r="2370" spans="1:30" x14ac:dyDescent="0.45">
      <c r="A2370" t="s">
        <v>11027</v>
      </c>
      <c r="B2370">
        <v>51.72</v>
      </c>
      <c r="C2370">
        <f t="shared" si="403"/>
        <v>-0.21000000000000085</v>
      </c>
      <c r="D2370" s="13" t="str">
        <f t="shared" si="407"/>
        <v/>
      </c>
      <c r="E2370" s="11" t="str">
        <f t="shared" si="408"/>
        <v>마</v>
      </c>
      <c r="F2370" s="11" t="str">
        <f t="shared" si="409"/>
        <v>저</v>
      </c>
      <c r="I2370" t="str">
        <f t="shared" ref="I2370:I2433" si="410">IF(AND(E2370="플", F2370="고"),$B2370,"")</f>
        <v/>
      </c>
      <c r="J2370" t="str">
        <f t="shared" ref="J2370:J2433" si="411">IF(AND(E2370="플", F2370="저"),$B2370,"")</f>
        <v/>
      </c>
      <c r="K2370" t="str">
        <f t="shared" ref="K2370:K2433" si="412">IF(AND(E2370="마", F2370="고"),$B2370,"")</f>
        <v/>
      </c>
      <c r="L2370">
        <f t="shared" ref="L2370:L2433" si="413">IF(AND(E2370="마", F2370="저"),$B2370,"")</f>
        <v>51.72</v>
      </c>
      <c r="AB2370">
        <f t="shared" si="404"/>
        <v>0.99595609474292313</v>
      </c>
      <c r="AC2370">
        <f t="shared" si="405"/>
        <v>99.595609474292317</v>
      </c>
      <c r="AD2370">
        <f t="shared" si="406"/>
        <v>44.883916090358461</v>
      </c>
    </row>
    <row r="2371" spans="1:30" x14ac:dyDescent="0.45">
      <c r="A2371" t="s">
        <v>11035</v>
      </c>
      <c r="B2371">
        <v>51.84</v>
      </c>
      <c r="C2371">
        <f t="shared" ref="C2371:C2434" si="414">B2371-B2370</f>
        <v>0.12000000000000455</v>
      </c>
      <c r="D2371" s="13" t="str">
        <f t="shared" si="407"/>
        <v/>
      </c>
      <c r="E2371" s="11" t="str">
        <f t="shared" si="408"/>
        <v>마</v>
      </c>
      <c r="F2371" s="11" t="str">
        <f t="shared" si="409"/>
        <v>저</v>
      </c>
      <c r="I2371" t="str">
        <f t="shared" si="410"/>
        <v/>
      </c>
      <c r="J2371" t="str">
        <f t="shared" si="411"/>
        <v/>
      </c>
      <c r="K2371" t="str">
        <f t="shared" si="412"/>
        <v/>
      </c>
      <c r="L2371">
        <f t="shared" si="413"/>
        <v>51.84</v>
      </c>
      <c r="AB2371">
        <f t="shared" ref="AB2371:AB2434" si="415">B2371/B2370</f>
        <v>1.0023201856148494</v>
      </c>
      <c r="AC2371">
        <f t="shared" si="405"/>
        <v>100.23201856148494</v>
      </c>
      <c r="AD2371">
        <f t="shared" si="406"/>
        <v>45.066391371807029</v>
      </c>
    </row>
    <row r="2372" spans="1:30" x14ac:dyDescent="0.45">
      <c r="A2372" t="s">
        <v>11030</v>
      </c>
      <c r="B2372">
        <v>51.66</v>
      </c>
      <c r="C2372">
        <f t="shared" si="414"/>
        <v>-0.18000000000000682</v>
      </c>
      <c r="D2372" s="13" t="str">
        <f t="shared" si="407"/>
        <v/>
      </c>
      <c r="E2372" s="11" t="str">
        <f t="shared" si="408"/>
        <v>마</v>
      </c>
      <c r="F2372" s="11" t="str">
        <f t="shared" si="409"/>
        <v>저</v>
      </c>
      <c r="I2372" t="str">
        <f t="shared" si="410"/>
        <v/>
      </c>
      <c r="J2372" t="str">
        <f t="shared" si="411"/>
        <v/>
      </c>
      <c r="K2372" t="str">
        <f t="shared" si="412"/>
        <v/>
      </c>
      <c r="L2372">
        <f t="shared" si="413"/>
        <v>51.66</v>
      </c>
      <c r="AB2372">
        <f t="shared" si="415"/>
        <v>0.99652777777777768</v>
      </c>
      <c r="AC2372">
        <f t="shared" ref="AC2372:AC2435" si="416">AB2372*100</f>
        <v>99.652777777777771</v>
      </c>
      <c r="AD2372">
        <f t="shared" ref="AD2372:AD2435" si="417">DEGREES(ATAN(AC2372/100))</f>
        <v>44.900355266525096</v>
      </c>
    </row>
    <row r="2373" spans="1:30" x14ac:dyDescent="0.45">
      <c r="A2373" t="s">
        <v>11041</v>
      </c>
      <c r="B2373">
        <v>51.54</v>
      </c>
      <c r="C2373">
        <f t="shared" si="414"/>
        <v>-0.11999999999999744</v>
      </c>
      <c r="D2373" s="13" t="str">
        <f t="shared" si="407"/>
        <v/>
      </c>
      <c r="E2373" s="11" t="str">
        <f t="shared" si="408"/>
        <v>마</v>
      </c>
      <c r="F2373" s="11" t="str">
        <f t="shared" si="409"/>
        <v>저</v>
      </c>
      <c r="I2373" t="str">
        <f t="shared" si="410"/>
        <v/>
      </c>
      <c r="J2373" t="str">
        <f t="shared" si="411"/>
        <v/>
      </c>
      <c r="K2373" t="str">
        <f t="shared" si="412"/>
        <v/>
      </c>
      <c r="L2373">
        <f t="shared" si="413"/>
        <v>51.54</v>
      </c>
      <c r="AB2373">
        <f t="shared" si="415"/>
        <v>0.99767711962833916</v>
      </c>
      <c r="AC2373">
        <f t="shared" si="416"/>
        <v>99.767711962833914</v>
      </c>
      <c r="AD2373">
        <f t="shared" si="417"/>
        <v>44.933377030592752</v>
      </c>
    </row>
    <row r="2374" spans="1:30" x14ac:dyDescent="0.45">
      <c r="A2374" t="s">
        <v>11042</v>
      </c>
      <c r="B2374">
        <v>51.45</v>
      </c>
      <c r="C2374">
        <f t="shared" si="414"/>
        <v>-8.9999999999996305E-2</v>
      </c>
      <c r="D2374" s="13" t="str">
        <f t="shared" si="407"/>
        <v/>
      </c>
      <c r="E2374" s="11" t="str">
        <f t="shared" si="408"/>
        <v>마</v>
      </c>
      <c r="F2374" s="11" t="str">
        <f t="shared" si="409"/>
        <v>저</v>
      </c>
      <c r="I2374" t="str">
        <f t="shared" si="410"/>
        <v/>
      </c>
      <c r="J2374" t="str">
        <f t="shared" si="411"/>
        <v/>
      </c>
      <c r="K2374" t="str">
        <f t="shared" si="412"/>
        <v/>
      </c>
      <c r="L2374">
        <f t="shared" si="413"/>
        <v>51.45</v>
      </c>
      <c r="AB2374">
        <f t="shared" si="415"/>
        <v>0.99825378346915028</v>
      </c>
      <c r="AC2374">
        <f t="shared" si="416"/>
        <v>99.825378346915031</v>
      </c>
      <c r="AD2374">
        <f t="shared" si="417"/>
        <v>44.949930878303149</v>
      </c>
    </row>
    <row r="2375" spans="1:30" x14ac:dyDescent="0.45">
      <c r="A2375" t="s">
        <v>11055</v>
      </c>
      <c r="B2375">
        <v>51.18</v>
      </c>
      <c r="C2375">
        <f t="shared" si="414"/>
        <v>-0.27000000000000313</v>
      </c>
      <c r="D2375" s="13" t="str">
        <f t="shared" ref="D2375:D2438" si="418">IF(AND(ABS(C2375)&gt;15,ABS(C2374)&lt;15),"변곡점","")</f>
        <v/>
      </c>
      <c r="E2375" s="11" t="str">
        <f t="shared" si="408"/>
        <v>마</v>
      </c>
      <c r="F2375" s="11" t="str">
        <f t="shared" si="409"/>
        <v>저</v>
      </c>
      <c r="I2375" t="str">
        <f t="shared" si="410"/>
        <v/>
      </c>
      <c r="J2375" t="str">
        <f t="shared" si="411"/>
        <v/>
      </c>
      <c r="K2375" t="str">
        <f t="shared" si="412"/>
        <v/>
      </c>
      <c r="L2375">
        <f t="shared" si="413"/>
        <v>51.18</v>
      </c>
      <c r="AB2375">
        <f t="shared" si="415"/>
        <v>0.99475218658892117</v>
      </c>
      <c r="AC2375">
        <f t="shared" si="416"/>
        <v>99.475218658892118</v>
      </c>
      <c r="AD2375">
        <f t="shared" si="417"/>
        <v>44.849266054965518</v>
      </c>
    </row>
    <row r="2376" spans="1:30" x14ac:dyDescent="0.45">
      <c r="A2376" t="s">
        <v>11048</v>
      </c>
      <c r="B2376">
        <v>51.09</v>
      </c>
      <c r="C2376">
        <f t="shared" si="414"/>
        <v>-8.9999999999996305E-2</v>
      </c>
      <c r="D2376" s="13" t="str">
        <f t="shared" si="418"/>
        <v/>
      </c>
      <c r="E2376" s="11" t="str">
        <f t="shared" si="408"/>
        <v>마</v>
      </c>
      <c r="F2376" s="11" t="str">
        <f t="shared" si="409"/>
        <v>저</v>
      </c>
      <c r="I2376" t="str">
        <f t="shared" si="410"/>
        <v/>
      </c>
      <c r="J2376" t="str">
        <f t="shared" si="411"/>
        <v/>
      </c>
      <c r="K2376" t="str">
        <f t="shared" si="412"/>
        <v/>
      </c>
      <c r="L2376">
        <f t="shared" si="413"/>
        <v>51.09</v>
      </c>
      <c r="AB2376">
        <f t="shared" si="415"/>
        <v>0.99824150058616656</v>
      </c>
      <c r="AC2376">
        <f t="shared" si="416"/>
        <v>99.824150058616652</v>
      </c>
      <c r="AD2376">
        <f t="shared" si="417"/>
        <v>44.94957838246787</v>
      </c>
    </row>
    <row r="2377" spans="1:30" x14ac:dyDescent="0.45">
      <c r="A2377" t="s">
        <v>11049</v>
      </c>
      <c r="B2377">
        <v>51</v>
      </c>
      <c r="C2377">
        <f t="shared" si="414"/>
        <v>-9.0000000000003411E-2</v>
      </c>
      <c r="D2377" s="13" t="str">
        <f t="shared" si="418"/>
        <v/>
      </c>
      <c r="E2377" s="11" t="str">
        <f t="shared" si="408"/>
        <v>마</v>
      </c>
      <c r="F2377" s="11" t="str">
        <f t="shared" si="409"/>
        <v>저</v>
      </c>
      <c r="I2377" t="str">
        <f t="shared" si="410"/>
        <v/>
      </c>
      <c r="J2377" t="str">
        <f t="shared" si="411"/>
        <v/>
      </c>
      <c r="K2377" t="str">
        <f t="shared" si="412"/>
        <v/>
      </c>
      <c r="L2377">
        <f t="shared" si="413"/>
        <v>51</v>
      </c>
      <c r="AB2377">
        <f t="shared" si="415"/>
        <v>0.99823840281855547</v>
      </c>
      <c r="AC2377">
        <f t="shared" si="416"/>
        <v>99.823840281855553</v>
      </c>
      <c r="AD2377">
        <f t="shared" si="417"/>
        <v>44.949489481630792</v>
      </c>
    </row>
    <row r="2378" spans="1:30" x14ac:dyDescent="0.45">
      <c r="A2378" t="s">
        <v>11063</v>
      </c>
      <c r="B2378">
        <v>50.97</v>
      </c>
      <c r="C2378">
        <f t="shared" si="414"/>
        <v>-3.0000000000001137E-2</v>
      </c>
      <c r="D2378" s="13" t="str">
        <f t="shared" si="418"/>
        <v/>
      </c>
      <c r="E2378" s="11" t="str">
        <f t="shared" si="408"/>
        <v>마</v>
      </c>
      <c r="F2378" s="11" t="str">
        <f t="shared" si="409"/>
        <v>저</v>
      </c>
      <c r="I2378" t="str">
        <f t="shared" si="410"/>
        <v/>
      </c>
      <c r="J2378" t="str">
        <f t="shared" si="411"/>
        <v/>
      </c>
      <c r="K2378" t="str">
        <f t="shared" si="412"/>
        <v/>
      </c>
      <c r="L2378">
        <f t="shared" si="413"/>
        <v>50.97</v>
      </c>
      <c r="AB2378">
        <f t="shared" si="415"/>
        <v>0.99941176470588233</v>
      </c>
      <c r="AC2378">
        <f t="shared" si="416"/>
        <v>99.941176470588232</v>
      </c>
      <c r="AD2378">
        <f t="shared" si="417"/>
        <v>44.983143342789063</v>
      </c>
    </row>
    <row r="2379" spans="1:30" x14ac:dyDescent="0.45">
      <c r="A2379" t="s">
        <v>11058</v>
      </c>
      <c r="B2379">
        <v>50.79</v>
      </c>
      <c r="C2379">
        <f t="shared" si="414"/>
        <v>-0.17999999999999972</v>
      </c>
      <c r="D2379" s="13" t="str">
        <f t="shared" si="418"/>
        <v/>
      </c>
      <c r="E2379" s="11" t="str">
        <f t="shared" si="408"/>
        <v>마</v>
      </c>
      <c r="F2379" s="11" t="str">
        <f t="shared" si="409"/>
        <v>저</v>
      </c>
      <c r="I2379" t="str">
        <f t="shared" si="410"/>
        <v/>
      </c>
      <c r="J2379" t="str">
        <f t="shared" si="411"/>
        <v/>
      </c>
      <c r="K2379" t="str">
        <f t="shared" si="412"/>
        <v/>
      </c>
      <c r="L2379">
        <f t="shared" si="413"/>
        <v>50.79</v>
      </c>
      <c r="AB2379">
        <f t="shared" si="415"/>
        <v>0.9964685108887581</v>
      </c>
      <c r="AC2379">
        <f t="shared" si="416"/>
        <v>99.646851088875806</v>
      </c>
      <c r="AD2379">
        <f t="shared" si="417"/>
        <v>44.898651439111333</v>
      </c>
    </row>
    <row r="2380" spans="1:30" x14ac:dyDescent="0.45">
      <c r="A2380" t="s">
        <v>11074</v>
      </c>
      <c r="B2380">
        <v>50.67</v>
      </c>
      <c r="C2380">
        <f t="shared" si="414"/>
        <v>-0.11999999999999744</v>
      </c>
      <c r="D2380" s="13" t="str">
        <f t="shared" si="418"/>
        <v/>
      </c>
      <c r="E2380" s="11" t="str">
        <f t="shared" si="408"/>
        <v>마</v>
      </c>
      <c r="F2380" s="11" t="str">
        <f t="shared" si="409"/>
        <v>저</v>
      </c>
      <c r="I2380" t="str">
        <f t="shared" si="410"/>
        <v/>
      </c>
      <c r="J2380" t="str">
        <f t="shared" si="411"/>
        <v/>
      </c>
      <c r="K2380" t="str">
        <f t="shared" si="412"/>
        <v/>
      </c>
      <c r="L2380">
        <f t="shared" si="413"/>
        <v>50.67</v>
      </c>
      <c r="AB2380">
        <f t="shared" si="415"/>
        <v>0.99763733018310696</v>
      </c>
      <c r="AC2380">
        <f t="shared" si="416"/>
        <v>99.763733018310703</v>
      </c>
      <c r="AD2380">
        <f t="shared" si="417"/>
        <v>44.932234473333018</v>
      </c>
    </row>
    <row r="2381" spans="1:30" x14ac:dyDescent="0.45">
      <c r="A2381" t="s">
        <v>11073</v>
      </c>
      <c r="B2381">
        <v>50.64</v>
      </c>
      <c r="C2381">
        <f t="shared" si="414"/>
        <v>-3.0000000000001137E-2</v>
      </c>
      <c r="D2381" s="13" t="str">
        <f t="shared" si="418"/>
        <v/>
      </c>
      <c r="E2381" s="11" t="str">
        <f t="shared" si="408"/>
        <v>마</v>
      </c>
      <c r="F2381" s="11" t="str">
        <f t="shared" si="409"/>
        <v>저</v>
      </c>
      <c r="I2381" t="str">
        <f t="shared" si="410"/>
        <v/>
      </c>
      <c r="J2381" t="str">
        <f t="shared" si="411"/>
        <v/>
      </c>
      <c r="K2381" t="str">
        <f t="shared" si="412"/>
        <v/>
      </c>
      <c r="L2381">
        <f t="shared" si="413"/>
        <v>50.64</v>
      </c>
      <c r="AB2381">
        <f t="shared" si="415"/>
        <v>0.99940793368857306</v>
      </c>
      <c r="AC2381">
        <f t="shared" si="416"/>
        <v>99.9407933688573</v>
      </c>
      <c r="AD2381">
        <f t="shared" si="417"/>
        <v>44.983033527439034</v>
      </c>
    </row>
    <row r="2382" spans="1:30" x14ac:dyDescent="0.45">
      <c r="A2382" t="s">
        <v>11076</v>
      </c>
      <c r="B2382">
        <v>50.46</v>
      </c>
      <c r="C2382">
        <f t="shared" si="414"/>
        <v>-0.17999999999999972</v>
      </c>
      <c r="D2382" s="13" t="str">
        <f t="shared" si="418"/>
        <v/>
      </c>
      <c r="E2382" s="11" t="str">
        <f t="shared" si="408"/>
        <v>마</v>
      </c>
      <c r="F2382" s="11" t="str">
        <f t="shared" si="409"/>
        <v>저</v>
      </c>
      <c r="I2382" t="str">
        <f t="shared" si="410"/>
        <v/>
      </c>
      <c r="J2382" t="str">
        <f t="shared" si="411"/>
        <v/>
      </c>
      <c r="K2382" t="str">
        <f t="shared" si="412"/>
        <v/>
      </c>
      <c r="L2382">
        <f t="shared" si="413"/>
        <v>50.46</v>
      </c>
      <c r="AB2382">
        <f t="shared" si="415"/>
        <v>0.99644549763033174</v>
      </c>
      <c r="AC2382">
        <f t="shared" si="416"/>
        <v>99.644549763033169</v>
      </c>
      <c r="AD2382">
        <f t="shared" si="417"/>
        <v>44.897989817852284</v>
      </c>
    </row>
    <row r="2383" spans="1:30" x14ac:dyDescent="0.45">
      <c r="A2383" t="s">
        <v>11081</v>
      </c>
      <c r="B2383">
        <v>50.37</v>
      </c>
      <c r="C2383">
        <f t="shared" si="414"/>
        <v>-9.0000000000003411E-2</v>
      </c>
      <c r="D2383" s="13" t="str">
        <f t="shared" si="418"/>
        <v/>
      </c>
      <c r="E2383" s="11" t="str">
        <f t="shared" si="408"/>
        <v>마</v>
      </c>
      <c r="F2383" s="11" t="str">
        <f t="shared" si="409"/>
        <v>저</v>
      </c>
      <c r="I2383" t="str">
        <f t="shared" si="410"/>
        <v/>
      </c>
      <c r="J2383" t="str">
        <f t="shared" si="411"/>
        <v/>
      </c>
      <c r="K2383" t="str">
        <f t="shared" si="412"/>
        <v/>
      </c>
      <c r="L2383">
        <f t="shared" si="413"/>
        <v>50.37</v>
      </c>
      <c r="AB2383">
        <f t="shared" si="415"/>
        <v>0.99821640903686082</v>
      </c>
      <c r="AC2383">
        <f t="shared" si="416"/>
        <v>99.821640903686088</v>
      </c>
      <c r="AD2383">
        <f t="shared" si="417"/>
        <v>44.948858288339608</v>
      </c>
    </row>
    <row r="2384" spans="1:30" x14ac:dyDescent="0.45">
      <c r="A2384" t="s">
        <v>11089</v>
      </c>
      <c r="B2384">
        <v>50.28</v>
      </c>
      <c r="C2384">
        <f t="shared" si="414"/>
        <v>-8.9999999999996305E-2</v>
      </c>
      <c r="D2384" s="13" t="str">
        <f t="shared" si="418"/>
        <v/>
      </c>
      <c r="E2384" s="11" t="str">
        <f t="shared" si="408"/>
        <v>마</v>
      </c>
      <c r="F2384" s="11" t="str">
        <f t="shared" si="409"/>
        <v>저</v>
      </c>
      <c r="I2384" t="str">
        <f t="shared" si="410"/>
        <v/>
      </c>
      <c r="J2384" t="str">
        <f t="shared" si="411"/>
        <v/>
      </c>
      <c r="K2384" t="str">
        <f t="shared" si="412"/>
        <v/>
      </c>
      <c r="L2384">
        <f t="shared" si="413"/>
        <v>50.28</v>
      </c>
      <c r="AB2384">
        <f t="shared" si="415"/>
        <v>0.99821322215604535</v>
      </c>
      <c r="AC2384">
        <f t="shared" si="416"/>
        <v>99.821322215604539</v>
      </c>
      <c r="AD2384">
        <f t="shared" si="417"/>
        <v>44.948766827801144</v>
      </c>
    </row>
    <row r="2385" spans="1:30" x14ac:dyDescent="0.45">
      <c r="A2385" t="s">
        <v>11085</v>
      </c>
      <c r="B2385">
        <v>50.16</v>
      </c>
      <c r="C2385">
        <f t="shared" si="414"/>
        <v>-0.12000000000000455</v>
      </c>
      <c r="D2385" s="13" t="str">
        <f t="shared" si="418"/>
        <v/>
      </c>
      <c r="E2385" s="11" t="str">
        <f t="shared" si="408"/>
        <v>마</v>
      </c>
      <c r="F2385" s="11" t="str">
        <f t="shared" si="409"/>
        <v>저</v>
      </c>
      <c r="I2385" t="str">
        <f t="shared" si="410"/>
        <v/>
      </c>
      <c r="J2385" t="str">
        <f t="shared" si="411"/>
        <v/>
      </c>
      <c r="K2385" t="str">
        <f t="shared" si="412"/>
        <v/>
      </c>
      <c r="L2385">
        <f t="shared" si="413"/>
        <v>50.16</v>
      </c>
      <c r="AB2385">
        <f t="shared" si="415"/>
        <v>0.99761336515513122</v>
      </c>
      <c r="AC2385">
        <f t="shared" si="416"/>
        <v>99.761336515513122</v>
      </c>
      <c r="AD2385">
        <f t="shared" si="417"/>
        <v>44.93154629360626</v>
      </c>
    </row>
    <row r="2386" spans="1:30" x14ac:dyDescent="0.45">
      <c r="A2386" t="s">
        <v>11088</v>
      </c>
      <c r="B2386">
        <v>50.22</v>
      </c>
      <c r="C2386">
        <f t="shared" si="414"/>
        <v>6.0000000000002274E-2</v>
      </c>
      <c r="D2386" s="13" t="str">
        <f t="shared" si="418"/>
        <v/>
      </c>
      <c r="E2386" s="11" t="str">
        <f t="shared" si="408"/>
        <v>마</v>
      </c>
      <c r="F2386" s="11" t="str">
        <f t="shared" si="409"/>
        <v>저</v>
      </c>
      <c r="I2386" t="str">
        <f t="shared" si="410"/>
        <v/>
      </c>
      <c r="J2386" t="str">
        <f t="shared" si="411"/>
        <v/>
      </c>
      <c r="K2386" t="str">
        <f t="shared" si="412"/>
        <v/>
      </c>
      <c r="L2386">
        <f t="shared" si="413"/>
        <v>50.22</v>
      </c>
      <c r="AB2386">
        <f t="shared" si="415"/>
        <v>1.0011961722488039</v>
      </c>
      <c r="AC2386">
        <f t="shared" si="416"/>
        <v>100.11961722488039</v>
      </c>
      <c r="AD2386">
        <f t="shared" si="417"/>
        <v>45.034247323783354</v>
      </c>
    </row>
    <row r="2387" spans="1:30" x14ac:dyDescent="0.45">
      <c r="A2387" t="s">
        <v>11101</v>
      </c>
      <c r="B2387">
        <v>81.510000000000005</v>
      </c>
      <c r="C2387">
        <f t="shared" si="414"/>
        <v>31.290000000000006</v>
      </c>
      <c r="D2387" s="13" t="str">
        <f t="shared" si="418"/>
        <v>변곡점</v>
      </c>
      <c r="E2387" s="11" t="str">
        <f t="shared" si="408"/>
        <v>플</v>
      </c>
      <c r="F2387" s="11" t="str">
        <f t="shared" si="409"/>
        <v>고</v>
      </c>
      <c r="I2387">
        <f t="shared" si="410"/>
        <v>81.510000000000005</v>
      </c>
      <c r="J2387" t="str">
        <f t="shared" si="411"/>
        <v/>
      </c>
      <c r="K2387" t="str">
        <f t="shared" si="412"/>
        <v/>
      </c>
      <c r="L2387" t="str">
        <f t="shared" si="413"/>
        <v/>
      </c>
      <c r="AB2387">
        <f t="shared" si="415"/>
        <v>1.6230585424133812</v>
      </c>
      <c r="AC2387">
        <f t="shared" si="416"/>
        <v>162.30585424133812</v>
      </c>
      <c r="AD2387">
        <f t="shared" si="417"/>
        <v>58.36191679741745</v>
      </c>
    </row>
    <row r="2388" spans="1:30" x14ac:dyDescent="0.45">
      <c r="A2388" t="s">
        <v>11097</v>
      </c>
      <c r="B2388">
        <v>82.65</v>
      </c>
      <c r="C2388">
        <f t="shared" si="414"/>
        <v>1.1400000000000006</v>
      </c>
      <c r="D2388" s="13" t="str">
        <f t="shared" si="418"/>
        <v/>
      </c>
      <c r="E2388" s="11" t="str">
        <f t="shared" si="408"/>
        <v>플</v>
      </c>
      <c r="F2388" s="11" t="str">
        <f t="shared" si="409"/>
        <v>저</v>
      </c>
      <c r="I2388" t="str">
        <f t="shared" si="410"/>
        <v/>
      </c>
      <c r="J2388">
        <f t="shared" si="411"/>
        <v>82.65</v>
      </c>
      <c r="K2388" t="str">
        <f t="shared" si="412"/>
        <v/>
      </c>
      <c r="L2388" t="str">
        <f t="shared" si="413"/>
        <v/>
      </c>
      <c r="AB2388">
        <f t="shared" si="415"/>
        <v>1.013986013986014</v>
      </c>
      <c r="AC2388">
        <f t="shared" si="416"/>
        <v>101.3986013986014</v>
      </c>
      <c r="AD2388">
        <f t="shared" si="417"/>
        <v>45.397880961834595</v>
      </c>
    </row>
    <row r="2389" spans="1:30" x14ac:dyDescent="0.45">
      <c r="A2389" t="s">
        <v>11109</v>
      </c>
      <c r="B2389">
        <v>83.22</v>
      </c>
      <c r="C2389">
        <f t="shared" si="414"/>
        <v>0.56999999999999318</v>
      </c>
      <c r="D2389" s="13" t="str">
        <f t="shared" si="418"/>
        <v/>
      </c>
      <c r="E2389" s="11" t="str">
        <f t="shared" si="408"/>
        <v>플</v>
      </c>
      <c r="F2389" s="11" t="str">
        <f t="shared" si="409"/>
        <v>저</v>
      </c>
      <c r="I2389" t="str">
        <f t="shared" si="410"/>
        <v/>
      </c>
      <c r="J2389">
        <f t="shared" si="411"/>
        <v>83.22</v>
      </c>
      <c r="K2389" t="str">
        <f t="shared" si="412"/>
        <v/>
      </c>
      <c r="L2389" t="str">
        <f t="shared" si="413"/>
        <v/>
      </c>
      <c r="AB2389">
        <f t="shared" si="415"/>
        <v>1.0068965517241379</v>
      </c>
      <c r="AC2389">
        <f t="shared" si="416"/>
        <v>100.68965517241379</v>
      </c>
      <c r="AD2389">
        <f t="shared" si="417"/>
        <v>45.196891938071914</v>
      </c>
    </row>
    <row r="2390" spans="1:30" x14ac:dyDescent="0.45">
      <c r="A2390" t="s">
        <v>11108</v>
      </c>
      <c r="B2390">
        <v>53.07</v>
      </c>
      <c r="C2390">
        <f t="shared" si="414"/>
        <v>-30.15</v>
      </c>
      <c r="D2390" s="13" t="str">
        <f t="shared" si="418"/>
        <v>변곡점</v>
      </c>
      <c r="E2390" s="11" t="str">
        <f t="shared" si="408"/>
        <v>마</v>
      </c>
      <c r="F2390" s="11" t="str">
        <f t="shared" si="409"/>
        <v>고</v>
      </c>
      <c r="I2390" t="str">
        <f t="shared" si="410"/>
        <v/>
      </c>
      <c r="J2390" t="str">
        <f t="shared" si="411"/>
        <v/>
      </c>
      <c r="K2390">
        <f t="shared" si="412"/>
        <v>53.07</v>
      </c>
      <c r="L2390" t="str">
        <f t="shared" si="413"/>
        <v/>
      </c>
      <c r="AB2390">
        <f t="shared" si="415"/>
        <v>0.63770728190338866</v>
      </c>
      <c r="AC2390">
        <f t="shared" si="416"/>
        <v>63.770728190338865</v>
      </c>
      <c r="AD2390">
        <f t="shared" si="417"/>
        <v>32.525954307882756</v>
      </c>
    </row>
    <row r="2391" spans="1:30" x14ac:dyDescent="0.45">
      <c r="A2391" t="s">
        <v>11114</v>
      </c>
      <c r="B2391">
        <v>52.98</v>
      </c>
      <c r="C2391">
        <f t="shared" si="414"/>
        <v>-9.0000000000003411E-2</v>
      </c>
      <c r="D2391" s="13" t="str">
        <f t="shared" si="418"/>
        <v/>
      </c>
      <c r="E2391" s="11" t="str">
        <f t="shared" si="408"/>
        <v>마</v>
      </c>
      <c r="F2391" s="11" t="str">
        <f t="shared" si="409"/>
        <v>저</v>
      </c>
      <c r="I2391" t="str">
        <f t="shared" si="410"/>
        <v/>
      </c>
      <c r="J2391" t="str">
        <f t="shared" si="411"/>
        <v/>
      </c>
      <c r="K2391" t="str">
        <f t="shared" si="412"/>
        <v/>
      </c>
      <c r="L2391">
        <f t="shared" si="413"/>
        <v>52.98</v>
      </c>
      <c r="AB2391">
        <f t="shared" si="415"/>
        <v>0.99830412662521195</v>
      </c>
      <c r="AC2391">
        <f t="shared" si="416"/>
        <v>99.830412662521198</v>
      </c>
      <c r="AD2391">
        <f t="shared" si="417"/>
        <v>44.951375587758456</v>
      </c>
    </row>
    <row r="2392" spans="1:30" x14ac:dyDescent="0.45">
      <c r="A2392" t="s">
        <v>11116</v>
      </c>
      <c r="B2392">
        <v>52.5</v>
      </c>
      <c r="C2392">
        <f t="shared" si="414"/>
        <v>-0.47999999999999687</v>
      </c>
      <c r="D2392" s="13" t="str">
        <f t="shared" si="418"/>
        <v/>
      </c>
      <c r="E2392" s="11" t="str">
        <f t="shared" si="408"/>
        <v>마</v>
      </c>
      <c r="F2392" s="11" t="str">
        <f t="shared" si="409"/>
        <v>저</v>
      </c>
      <c r="I2392" t="str">
        <f t="shared" si="410"/>
        <v/>
      </c>
      <c r="J2392" t="str">
        <f t="shared" si="411"/>
        <v/>
      </c>
      <c r="K2392" t="str">
        <f t="shared" si="412"/>
        <v/>
      </c>
      <c r="L2392">
        <f t="shared" si="413"/>
        <v>52.5</v>
      </c>
      <c r="AB2392">
        <f t="shared" si="415"/>
        <v>0.99093997734994343</v>
      </c>
      <c r="AC2392">
        <f t="shared" si="416"/>
        <v>99.093997734994346</v>
      </c>
      <c r="AD2392">
        <f t="shared" si="417"/>
        <v>44.739270152352141</v>
      </c>
    </row>
    <row r="2393" spans="1:30" x14ac:dyDescent="0.45">
      <c r="A2393" t="s">
        <v>11122</v>
      </c>
      <c r="B2393">
        <v>52.5</v>
      </c>
      <c r="C2393">
        <f t="shared" si="414"/>
        <v>0</v>
      </c>
      <c r="D2393" s="13" t="str">
        <f t="shared" si="418"/>
        <v/>
      </c>
      <c r="E2393" s="11" t="str">
        <f t="shared" si="408"/>
        <v>마</v>
      </c>
      <c r="F2393" s="11" t="str">
        <f t="shared" si="409"/>
        <v>저</v>
      </c>
      <c r="I2393" t="str">
        <f t="shared" si="410"/>
        <v/>
      </c>
      <c r="J2393" t="str">
        <f t="shared" si="411"/>
        <v/>
      </c>
      <c r="K2393" t="str">
        <f t="shared" si="412"/>
        <v/>
      </c>
      <c r="L2393">
        <f t="shared" si="413"/>
        <v>52.5</v>
      </c>
      <c r="AB2393">
        <f t="shared" si="415"/>
        <v>1</v>
      </c>
      <c r="AC2393">
        <f t="shared" si="416"/>
        <v>100</v>
      </c>
      <c r="AD2393">
        <f t="shared" si="417"/>
        <v>45</v>
      </c>
    </row>
    <row r="2394" spans="1:30" x14ac:dyDescent="0.45">
      <c r="A2394" t="s">
        <v>11125</v>
      </c>
      <c r="B2394">
        <v>52.23</v>
      </c>
      <c r="C2394">
        <f t="shared" si="414"/>
        <v>-0.27000000000000313</v>
      </c>
      <c r="D2394" s="13" t="str">
        <f t="shared" si="418"/>
        <v/>
      </c>
      <c r="E2394" s="11" t="str">
        <f t="shared" si="408"/>
        <v>마</v>
      </c>
      <c r="F2394" s="11" t="str">
        <f t="shared" si="409"/>
        <v>저</v>
      </c>
      <c r="I2394" t="str">
        <f t="shared" si="410"/>
        <v/>
      </c>
      <c r="J2394" t="str">
        <f t="shared" si="411"/>
        <v/>
      </c>
      <c r="K2394" t="str">
        <f t="shared" si="412"/>
        <v/>
      </c>
      <c r="L2394">
        <f t="shared" si="413"/>
        <v>52.23</v>
      </c>
      <c r="AB2394">
        <f t="shared" si="415"/>
        <v>0.99485714285714277</v>
      </c>
      <c r="AC2394">
        <f t="shared" si="416"/>
        <v>99.48571428571428</v>
      </c>
      <c r="AD2394">
        <f t="shared" si="417"/>
        <v>44.852288492353672</v>
      </c>
    </row>
    <row r="2395" spans="1:30" x14ac:dyDescent="0.45">
      <c r="A2395" t="s">
        <v>11128</v>
      </c>
      <c r="B2395">
        <v>52.17</v>
      </c>
      <c r="C2395">
        <f t="shared" si="414"/>
        <v>-5.9999999999995168E-2</v>
      </c>
      <c r="D2395" s="13" t="str">
        <f t="shared" si="418"/>
        <v/>
      </c>
      <c r="E2395" s="11" t="str">
        <f t="shared" ref="E2395:E2458" si="419">IF(D2395="변곡점",IF(E2394="마","플","마"),E2394)</f>
        <v>마</v>
      </c>
      <c r="F2395" s="11" t="str">
        <f t="shared" ref="F2395:F2458" si="420">IF(ABS(C2395)&gt;15,"고","저")</f>
        <v>저</v>
      </c>
      <c r="I2395" t="str">
        <f t="shared" si="410"/>
        <v/>
      </c>
      <c r="J2395" t="str">
        <f t="shared" si="411"/>
        <v/>
      </c>
      <c r="K2395" t="str">
        <f t="shared" si="412"/>
        <v/>
      </c>
      <c r="L2395">
        <f t="shared" si="413"/>
        <v>52.17</v>
      </c>
      <c r="AB2395">
        <f t="shared" si="415"/>
        <v>0.99885123492245842</v>
      </c>
      <c r="AC2395">
        <f t="shared" si="416"/>
        <v>99.885123492245839</v>
      </c>
      <c r="AD2395">
        <f t="shared" si="417"/>
        <v>44.967071394709819</v>
      </c>
    </row>
    <row r="2396" spans="1:30" x14ac:dyDescent="0.45">
      <c r="A2396" t="s">
        <v>11130</v>
      </c>
      <c r="B2396">
        <v>52.11</v>
      </c>
      <c r="C2396">
        <f t="shared" si="414"/>
        <v>-6.0000000000002274E-2</v>
      </c>
      <c r="D2396" s="13" t="str">
        <f t="shared" si="418"/>
        <v/>
      </c>
      <c r="E2396" s="11" t="str">
        <f t="shared" si="419"/>
        <v>마</v>
      </c>
      <c r="F2396" s="11" t="str">
        <f t="shared" si="420"/>
        <v>저</v>
      </c>
      <c r="I2396" t="str">
        <f t="shared" si="410"/>
        <v/>
      </c>
      <c r="J2396" t="str">
        <f t="shared" si="411"/>
        <v/>
      </c>
      <c r="K2396" t="str">
        <f t="shared" si="412"/>
        <v/>
      </c>
      <c r="L2396">
        <f t="shared" si="413"/>
        <v>52.11</v>
      </c>
      <c r="AB2396">
        <f t="shared" si="415"/>
        <v>0.99884991374353072</v>
      </c>
      <c r="AC2396">
        <f t="shared" si="416"/>
        <v>99.884991374353078</v>
      </c>
      <c r="AD2396">
        <f t="shared" si="417"/>
        <v>44.967033502191953</v>
      </c>
    </row>
    <row r="2397" spans="1:30" x14ac:dyDescent="0.45">
      <c r="A2397" t="s">
        <v>11134</v>
      </c>
      <c r="B2397">
        <v>51.96</v>
      </c>
      <c r="C2397">
        <f t="shared" si="414"/>
        <v>-0.14999999999999858</v>
      </c>
      <c r="D2397" s="13" t="str">
        <f t="shared" si="418"/>
        <v/>
      </c>
      <c r="E2397" s="11" t="str">
        <f t="shared" si="419"/>
        <v>마</v>
      </c>
      <c r="F2397" s="11" t="str">
        <f t="shared" si="420"/>
        <v>저</v>
      </c>
      <c r="I2397" t="str">
        <f t="shared" si="410"/>
        <v/>
      </c>
      <c r="J2397" t="str">
        <f t="shared" si="411"/>
        <v/>
      </c>
      <c r="K2397" t="str">
        <f t="shared" si="412"/>
        <v/>
      </c>
      <c r="L2397">
        <f t="shared" si="413"/>
        <v>51.96</v>
      </c>
      <c r="AB2397">
        <f t="shared" si="415"/>
        <v>0.99712147380541161</v>
      </c>
      <c r="AC2397">
        <f t="shared" si="416"/>
        <v>99.712147380541154</v>
      </c>
      <c r="AD2397">
        <f t="shared" si="417"/>
        <v>44.917417498073391</v>
      </c>
    </row>
    <row r="2398" spans="1:30" x14ac:dyDescent="0.45">
      <c r="A2398" t="s">
        <v>11146</v>
      </c>
      <c r="B2398">
        <v>51.69</v>
      </c>
      <c r="C2398">
        <f t="shared" si="414"/>
        <v>-0.27000000000000313</v>
      </c>
      <c r="D2398" s="13" t="str">
        <f t="shared" si="418"/>
        <v/>
      </c>
      <c r="E2398" s="11" t="str">
        <f t="shared" si="419"/>
        <v>마</v>
      </c>
      <c r="F2398" s="11" t="str">
        <f t="shared" si="420"/>
        <v>저</v>
      </c>
      <c r="I2398" t="str">
        <f t="shared" si="410"/>
        <v/>
      </c>
      <c r="J2398" t="str">
        <f t="shared" si="411"/>
        <v/>
      </c>
      <c r="K2398" t="str">
        <f t="shared" si="412"/>
        <v/>
      </c>
      <c r="L2398">
        <f t="shared" si="413"/>
        <v>51.69</v>
      </c>
      <c r="AB2398">
        <f t="shared" si="415"/>
        <v>0.99480369515011546</v>
      </c>
      <c r="AC2398">
        <f t="shared" si="416"/>
        <v>99.480369515011546</v>
      </c>
      <c r="AD2398">
        <f t="shared" si="417"/>
        <v>44.850749392398846</v>
      </c>
    </row>
    <row r="2399" spans="1:30" x14ac:dyDescent="0.45">
      <c r="A2399" t="s">
        <v>11140</v>
      </c>
      <c r="B2399">
        <v>51.6</v>
      </c>
      <c r="C2399">
        <f t="shared" si="414"/>
        <v>-8.9999999999996305E-2</v>
      </c>
      <c r="D2399" s="13" t="str">
        <f t="shared" si="418"/>
        <v/>
      </c>
      <c r="E2399" s="11" t="str">
        <f t="shared" si="419"/>
        <v>마</v>
      </c>
      <c r="F2399" s="11" t="str">
        <f t="shared" si="420"/>
        <v>저</v>
      </c>
      <c r="I2399" t="str">
        <f t="shared" si="410"/>
        <v/>
      </c>
      <c r="J2399" t="str">
        <f t="shared" si="411"/>
        <v/>
      </c>
      <c r="K2399" t="str">
        <f t="shared" si="412"/>
        <v/>
      </c>
      <c r="L2399">
        <f t="shared" si="413"/>
        <v>51.6</v>
      </c>
      <c r="AB2399">
        <f t="shared" si="415"/>
        <v>0.99825885084155552</v>
      </c>
      <c r="AC2399">
        <f t="shared" si="416"/>
        <v>99.825885084155559</v>
      </c>
      <c r="AD2399">
        <f t="shared" si="417"/>
        <v>44.950076301179479</v>
      </c>
    </row>
    <row r="2400" spans="1:30" x14ac:dyDescent="0.45">
      <c r="A2400" t="s">
        <v>11147</v>
      </c>
      <c r="B2400">
        <v>51.57</v>
      </c>
      <c r="C2400">
        <f t="shared" si="414"/>
        <v>-3.0000000000001137E-2</v>
      </c>
      <c r="D2400" s="13" t="str">
        <f t="shared" si="418"/>
        <v/>
      </c>
      <c r="E2400" s="11" t="str">
        <f t="shared" si="419"/>
        <v>마</v>
      </c>
      <c r="F2400" s="11" t="str">
        <f t="shared" si="420"/>
        <v>저</v>
      </c>
      <c r="I2400" t="str">
        <f t="shared" si="410"/>
        <v/>
      </c>
      <c r="J2400" t="str">
        <f t="shared" si="411"/>
        <v/>
      </c>
      <c r="K2400" t="str">
        <f t="shared" si="412"/>
        <v/>
      </c>
      <c r="L2400">
        <f t="shared" si="413"/>
        <v>51.57</v>
      </c>
      <c r="AB2400">
        <f t="shared" si="415"/>
        <v>0.99941860465116272</v>
      </c>
      <c r="AC2400">
        <f t="shared" si="416"/>
        <v>99.941860465116278</v>
      </c>
      <c r="AD2400">
        <f t="shared" si="417"/>
        <v>44.983339407415464</v>
      </c>
    </row>
    <row r="2401" spans="1:30" x14ac:dyDescent="0.45">
      <c r="A2401" t="s">
        <v>11153</v>
      </c>
      <c r="B2401">
        <v>51.3</v>
      </c>
      <c r="C2401">
        <f t="shared" si="414"/>
        <v>-0.27000000000000313</v>
      </c>
      <c r="D2401" s="13" t="str">
        <f t="shared" si="418"/>
        <v/>
      </c>
      <c r="E2401" s="11" t="str">
        <f t="shared" si="419"/>
        <v>마</v>
      </c>
      <c r="F2401" s="11" t="str">
        <f t="shared" si="420"/>
        <v>저</v>
      </c>
      <c r="I2401" t="str">
        <f t="shared" si="410"/>
        <v/>
      </c>
      <c r="J2401" t="str">
        <f t="shared" si="411"/>
        <v/>
      </c>
      <c r="K2401" t="str">
        <f t="shared" si="412"/>
        <v/>
      </c>
      <c r="L2401">
        <f t="shared" si="413"/>
        <v>51.3</v>
      </c>
      <c r="AB2401">
        <f t="shared" si="415"/>
        <v>0.9947643979057591</v>
      </c>
      <c r="AC2401">
        <f t="shared" si="416"/>
        <v>99.47643979057591</v>
      </c>
      <c r="AD2401">
        <f t="shared" si="417"/>
        <v>44.849617721928404</v>
      </c>
    </row>
    <row r="2402" spans="1:30" x14ac:dyDescent="0.45">
      <c r="A2402" t="s">
        <v>11158</v>
      </c>
      <c r="B2402">
        <v>51.27</v>
      </c>
      <c r="C2402">
        <f t="shared" si="414"/>
        <v>-2.9999999999994031E-2</v>
      </c>
      <c r="D2402" s="13" t="str">
        <f t="shared" si="418"/>
        <v/>
      </c>
      <c r="E2402" s="11" t="str">
        <f t="shared" si="419"/>
        <v>마</v>
      </c>
      <c r="F2402" s="11" t="str">
        <f t="shared" si="420"/>
        <v>저</v>
      </c>
      <c r="I2402" t="str">
        <f t="shared" si="410"/>
        <v/>
      </c>
      <c r="J2402" t="str">
        <f t="shared" si="411"/>
        <v/>
      </c>
      <c r="K2402" t="str">
        <f t="shared" si="412"/>
        <v/>
      </c>
      <c r="L2402">
        <f t="shared" si="413"/>
        <v>51.27</v>
      </c>
      <c r="AB2402">
        <f t="shared" si="415"/>
        <v>0.99941520467836265</v>
      </c>
      <c r="AC2402">
        <f t="shared" si="416"/>
        <v>99.94152046783627</v>
      </c>
      <c r="AD2402">
        <f t="shared" si="417"/>
        <v>44.98324194855828</v>
      </c>
    </row>
    <row r="2403" spans="1:30" x14ac:dyDescent="0.45">
      <c r="A2403" t="s">
        <v>11161</v>
      </c>
      <c r="B2403">
        <v>51.06</v>
      </c>
      <c r="C2403">
        <f t="shared" si="414"/>
        <v>-0.21000000000000085</v>
      </c>
      <c r="D2403" s="13" t="str">
        <f t="shared" si="418"/>
        <v/>
      </c>
      <c r="E2403" s="11" t="str">
        <f t="shared" si="419"/>
        <v>마</v>
      </c>
      <c r="F2403" s="11" t="str">
        <f t="shared" si="420"/>
        <v>저</v>
      </c>
      <c r="I2403" t="str">
        <f t="shared" si="410"/>
        <v/>
      </c>
      <c r="J2403" t="str">
        <f t="shared" si="411"/>
        <v/>
      </c>
      <c r="K2403" t="str">
        <f t="shared" si="412"/>
        <v/>
      </c>
      <c r="L2403">
        <f t="shared" si="413"/>
        <v>51.06</v>
      </c>
      <c r="AB2403">
        <f t="shared" si="415"/>
        <v>0.99590403744880041</v>
      </c>
      <c r="AC2403">
        <f t="shared" si="416"/>
        <v>99.590403744880035</v>
      </c>
      <c r="AD2403">
        <f t="shared" si="417"/>
        <v>44.882418676762732</v>
      </c>
    </row>
    <row r="2404" spans="1:30" x14ac:dyDescent="0.45">
      <c r="A2404" t="s">
        <v>11156</v>
      </c>
      <c r="B2404">
        <v>51.15</v>
      </c>
      <c r="C2404">
        <f t="shared" si="414"/>
        <v>8.9999999999996305E-2</v>
      </c>
      <c r="D2404" s="13" t="str">
        <f t="shared" si="418"/>
        <v/>
      </c>
      <c r="E2404" s="11" t="str">
        <f t="shared" si="419"/>
        <v>마</v>
      </c>
      <c r="F2404" s="11" t="str">
        <f t="shared" si="420"/>
        <v>저</v>
      </c>
      <c r="I2404" t="str">
        <f t="shared" si="410"/>
        <v/>
      </c>
      <c r="J2404" t="str">
        <f t="shared" si="411"/>
        <v/>
      </c>
      <c r="K2404" t="str">
        <f t="shared" si="412"/>
        <v/>
      </c>
      <c r="L2404">
        <f t="shared" si="413"/>
        <v>51.15</v>
      </c>
      <c r="AB2404">
        <f t="shared" si="415"/>
        <v>1.0017626321974147</v>
      </c>
      <c r="AC2404">
        <f t="shared" si="416"/>
        <v>100.17626321974147</v>
      </c>
      <c r="AD2404">
        <f t="shared" si="417"/>
        <v>45.050451216353075</v>
      </c>
    </row>
    <row r="2405" spans="1:30" x14ac:dyDescent="0.45">
      <c r="A2405" t="s">
        <v>11166</v>
      </c>
      <c r="B2405">
        <v>50.94</v>
      </c>
      <c r="C2405">
        <f t="shared" si="414"/>
        <v>-0.21000000000000085</v>
      </c>
      <c r="D2405" s="13" t="str">
        <f t="shared" si="418"/>
        <v/>
      </c>
      <c r="E2405" s="11" t="str">
        <f t="shared" si="419"/>
        <v>마</v>
      </c>
      <c r="F2405" s="11" t="str">
        <f t="shared" si="420"/>
        <v>저</v>
      </c>
      <c r="I2405" t="str">
        <f t="shared" si="410"/>
        <v/>
      </c>
      <c r="J2405" t="str">
        <f t="shared" si="411"/>
        <v/>
      </c>
      <c r="K2405" t="str">
        <f t="shared" si="412"/>
        <v/>
      </c>
      <c r="L2405">
        <f t="shared" si="413"/>
        <v>50.94</v>
      </c>
      <c r="AB2405">
        <f t="shared" si="415"/>
        <v>0.99589442815249263</v>
      </c>
      <c r="AC2405">
        <f t="shared" si="416"/>
        <v>99.589442815249257</v>
      </c>
      <c r="AD2405">
        <f t="shared" si="417"/>
        <v>44.882142259502793</v>
      </c>
    </row>
    <row r="2406" spans="1:30" x14ac:dyDescent="0.45">
      <c r="A2406" t="s">
        <v>11170</v>
      </c>
      <c r="B2406">
        <v>50.7</v>
      </c>
      <c r="C2406">
        <f t="shared" si="414"/>
        <v>-0.23999999999999488</v>
      </c>
      <c r="D2406" s="13" t="str">
        <f t="shared" si="418"/>
        <v/>
      </c>
      <c r="E2406" s="11" t="str">
        <f t="shared" si="419"/>
        <v>마</v>
      </c>
      <c r="F2406" s="11" t="str">
        <f t="shared" si="420"/>
        <v>저</v>
      </c>
      <c r="I2406" t="str">
        <f t="shared" si="410"/>
        <v/>
      </c>
      <c r="J2406" t="str">
        <f t="shared" si="411"/>
        <v/>
      </c>
      <c r="K2406" t="str">
        <f t="shared" si="412"/>
        <v/>
      </c>
      <c r="L2406">
        <f t="shared" si="413"/>
        <v>50.7</v>
      </c>
      <c r="AB2406">
        <f t="shared" si="415"/>
        <v>0.99528857479387522</v>
      </c>
      <c r="AC2406">
        <f t="shared" si="416"/>
        <v>99.528857479387526</v>
      </c>
      <c r="AD2406">
        <f t="shared" si="417"/>
        <v>44.864709154599907</v>
      </c>
    </row>
    <row r="2407" spans="1:30" x14ac:dyDescent="0.45">
      <c r="A2407" t="s">
        <v>11182</v>
      </c>
      <c r="B2407">
        <v>50.79</v>
      </c>
      <c r="C2407">
        <f t="shared" si="414"/>
        <v>8.9999999999996305E-2</v>
      </c>
      <c r="D2407" s="13" t="str">
        <f t="shared" si="418"/>
        <v/>
      </c>
      <c r="E2407" s="11" t="str">
        <f t="shared" si="419"/>
        <v>마</v>
      </c>
      <c r="F2407" s="11" t="str">
        <f t="shared" si="420"/>
        <v>저</v>
      </c>
      <c r="I2407" t="str">
        <f t="shared" si="410"/>
        <v/>
      </c>
      <c r="J2407" t="str">
        <f t="shared" si="411"/>
        <v/>
      </c>
      <c r="K2407" t="str">
        <f t="shared" si="412"/>
        <v/>
      </c>
      <c r="L2407">
        <f t="shared" si="413"/>
        <v>50.79</v>
      </c>
      <c r="AB2407">
        <f t="shared" si="415"/>
        <v>1.001775147928994</v>
      </c>
      <c r="AC2407">
        <f t="shared" si="416"/>
        <v>100.1775147928994</v>
      </c>
      <c r="AD2407">
        <f t="shared" si="417"/>
        <v>45.050809131978241</v>
      </c>
    </row>
    <row r="2408" spans="1:30" x14ac:dyDescent="0.45">
      <c r="A2408" t="s">
        <v>11177</v>
      </c>
      <c r="B2408">
        <v>50.55</v>
      </c>
      <c r="C2408">
        <f t="shared" si="414"/>
        <v>-0.24000000000000199</v>
      </c>
      <c r="D2408" s="13" t="str">
        <f t="shared" si="418"/>
        <v/>
      </c>
      <c r="E2408" s="11" t="str">
        <f t="shared" si="419"/>
        <v>마</v>
      </c>
      <c r="F2408" s="11" t="str">
        <f t="shared" si="420"/>
        <v>저</v>
      </c>
      <c r="I2408" t="str">
        <f t="shared" si="410"/>
        <v/>
      </c>
      <c r="J2408" t="str">
        <f t="shared" si="411"/>
        <v/>
      </c>
      <c r="K2408" t="str">
        <f t="shared" si="412"/>
        <v/>
      </c>
      <c r="L2408">
        <f t="shared" si="413"/>
        <v>50.55</v>
      </c>
      <c r="AB2408">
        <f t="shared" si="415"/>
        <v>0.99527466036621381</v>
      </c>
      <c r="AC2408">
        <f t="shared" si="416"/>
        <v>99.527466036621377</v>
      </c>
      <c r="AD2408">
        <f t="shared" si="417"/>
        <v>44.864308650336206</v>
      </c>
    </row>
    <row r="2409" spans="1:30" x14ac:dyDescent="0.45">
      <c r="A2409" t="s">
        <v>11186</v>
      </c>
      <c r="B2409">
        <v>50.55</v>
      </c>
      <c r="C2409">
        <f t="shared" si="414"/>
        <v>0</v>
      </c>
      <c r="D2409" s="13" t="str">
        <f t="shared" si="418"/>
        <v/>
      </c>
      <c r="E2409" s="11" t="str">
        <f t="shared" si="419"/>
        <v>마</v>
      </c>
      <c r="F2409" s="11" t="str">
        <f t="shared" si="420"/>
        <v>저</v>
      </c>
      <c r="I2409" t="str">
        <f t="shared" si="410"/>
        <v/>
      </c>
      <c r="J2409" t="str">
        <f t="shared" si="411"/>
        <v/>
      </c>
      <c r="K2409" t="str">
        <f t="shared" si="412"/>
        <v/>
      </c>
      <c r="L2409">
        <f t="shared" si="413"/>
        <v>50.55</v>
      </c>
      <c r="AB2409">
        <f t="shared" si="415"/>
        <v>1</v>
      </c>
      <c r="AC2409">
        <f t="shared" si="416"/>
        <v>100</v>
      </c>
      <c r="AD2409">
        <f t="shared" si="417"/>
        <v>45</v>
      </c>
    </row>
    <row r="2410" spans="1:30" x14ac:dyDescent="0.45">
      <c r="A2410" t="s">
        <v>11185</v>
      </c>
      <c r="B2410">
        <v>50.49</v>
      </c>
      <c r="C2410">
        <f t="shared" si="414"/>
        <v>-5.9999999999995168E-2</v>
      </c>
      <c r="D2410" s="13" t="str">
        <f t="shared" si="418"/>
        <v/>
      </c>
      <c r="E2410" s="11" t="str">
        <f t="shared" si="419"/>
        <v>마</v>
      </c>
      <c r="F2410" s="11" t="str">
        <f t="shared" si="420"/>
        <v>저</v>
      </c>
      <c r="I2410" t="str">
        <f t="shared" si="410"/>
        <v/>
      </c>
      <c r="J2410" t="str">
        <f t="shared" si="411"/>
        <v/>
      </c>
      <c r="K2410" t="str">
        <f t="shared" si="412"/>
        <v/>
      </c>
      <c r="L2410">
        <f t="shared" si="413"/>
        <v>50.49</v>
      </c>
      <c r="AB2410">
        <f t="shared" si="415"/>
        <v>0.9988130563798221</v>
      </c>
      <c r="AC2410">
        <f t="shared" si="416"/>
        <v>99.881305637982209</v>
      </c>
      <c r="AD2410">
        <f t="shared" si="417"/>
        <v>44.96597638196058</v>
      </c>
    </row>
    <row r="2411" spans="1:30" x14ac:dyDescent="0.45">
      <c r="A2411" t="s">
        <v>11196</v>
      </c>
      <c r="B2411">
        <v>50.22</v>
      </c>
      <c r="C2411">
        <f t="shared" si="414"/>
        <v>-0.27000000000000313</v>
      </c>
      <c r="D2411" s="13" t="str">
        <f t="shared" si="418"/>
        <v/>
      </c>
      <c r="E2411" s="11" t="str">
        <f t="shared" si="419"/>
        <v>마</v>
      </c>
      <c r="F2411" s="11" t="str">
        <f t="shared" si="420"/>
        <v>저</v>
      </c>
      <c r="I2411" t="str">
        <f t="shared" si="410"/>
        <v/>
      </c>
      <c r="J2411" t="str">
        <f t="shared" si="411"/>
        <v/>
      </c>
      <c r="K2411" t="str">
        <f t="shared" si="412"/>
        <v/>
      </c>
      <c r="L2411">
        <f t="shared" si="413"/>
        <v>50.22</v>
      </c>
      <c r="AB2411">
        <f t="shared" si="415"/>
        <v>0.99465240641711228</v>
      </c>
      <c r="AC2411">
        <f t="shared" si="416"/>
        <v>99.465240641711233</v>
      </c>
      <c r="AD2411">
        <f t="shared" si="417"/>
        <v>44.846392380050617</v>
      </c>
    </row>
    <row r="2412" spans="1:30" x14ac:dyDescent="0.45">
      <c r="A2412" t="s">
        <v>11197</v>
      </c>
      <c r="B2412">
        <v>50.13</v>
      </c>
      <c r="C2412">
        <f t="shared" si="414"/>
        <v>-8.9999999999996305E-2</v>
      </c>
      <c r="D2412" s="13" t="str">
        <f t="shared" si="418"/>
        <v/>
      </c>
      <c r="E2412" s="11" t="str">
        <f t="shared" si="419"/>
        <v>마</v>
      </c>
      <c r="F2412" s="11" t="str">
        <f t="shared" si="420"/>
        <v>저</v>
      </c>
      <c r="I2412" t="str">
        <f t="shared" si="410"/>
        <v/>
      </c>
      <c r="J2412" t="str">
        <f t="shared" si="411"/>
        <v/>
      </c>
      <c r="K2412" t="str">
        <f t="shared" si="412"/>
        <v/>
      </c>
      <c r="L2412">
        <f t="shared" si="413"/>
        <v>50.13</v>
      </c>
      <c r="AB2412">
        <f t="shared" si="415"/>
        <v>0.99820788530465954</v>
      </c>
      <c r="AC2412">
        <f t="shared" si="416"/>
        <v>99.820788530465947</v>
      </c>
      <c r="AD2412">
        <f t="shared" si="417"/>
        <v>44.948613664438604</v>
      </c>
    </row>
    <row r="2413" spans="1:30" x14ac:dyDescent="0.45">
      <c r="A2413" t="s">
        <v>11201</v>
      </c>
      <c r="B2413">
        <v>80.760000000000005</v>
      </c>
      <c r="C2413">
        <f t="shared" si="414"/>
        <v>30.630000000000003</v>
      </c>
      <c r="D2413" s="13" t="str">
        <f t="shared" si="418"/>
        <v>변곡점</v>
      </c>
      <c r="E2413" s="11" t="str">
        <f t="shared" si="419"/>
        <v>플</v>
      </c>
      <c r="F2413" s="11" t="str">
        <f t="shared" si="420"/>
        <v>고</v>
      </c>
      <c r="I2413">
        <f t="shared" si="410"/>
        <v>80.760000000000005</v>
      </c>
      <c r="J2413" t="str">
        <f t="shared" si="411"/>
        <v/>
      </c>
      <c r="K2413" t="str">
        <f t="shared" si="412"/>
        <v/>
      </c>
      <c r="L2413" t="str">
        <f t="shared" si="413"/>
        <v/>
      </c>
      <c r="AB2413">
        <f t="shared" si="415"/>
        <v>1.6110113704368643</v>
      </c>
      <c r="AC2413">
        <f t="shared" si="416"/>
        <v>161.10113704368644</v>
      </c>
      <c r="AD2413">
        <f t="shared" si="417"/>
        <v>58.170964022530796</v>
      </c>
    </row>
    <row r="2414" spans="1:30" x14ac:dyDescent="0.45">
      <c r="A2414" t="s">
        <v>11202</v>
      </c>
      <c r="B2414">
        <v>81.81</v>
      </c>
      <c r="C2414">
        <f t="shared" si="414"/>
        <v>1.0499999999999972</v>
      </c>
      <c r="D2414" s="13" t="str">
        <f t="shared" si="418"/>
        <v/>
      </c>
      <c r="E2414" s="11" t="str">
        <f t="shared" si="419"/>
        <v>플</v>
      </c>
      <c r="F2414" s="11" t="str">
        <f t="shared" si="420"/>
        <v>저</v>
      </c>
      <c r="I2414" t="str">
        <f t="shared" si="410"/>
        <v/>
      </c>
      <c r="J2414">
        <f t="shared" si="411"/>
        <v>81.81</v>
      </c>
      <c r="K2414" t="str">
        <f t="shared" si="412"/>
        <v/>
      </c>
      <c r="L2414" t="str">
        <f t="shared" si="413"/>
        <v/>
      </c>
      <c r="AB2414">
        <f t="shared" si="415"/>
        <v>1.013001485884101</v>
      </c>
      <c r="AC2414">
        <f t="shared" si="416"/>
        <v>101.3001485884101</v>
      </c>
      <c r="AD2414">
        <f t="shared" si="417"/>
        <v>45.37005432715938</v>
      </c>
    </row>
    <row r="2415" spans="1:30" x14ac:dyDescent="0.45">
      <c r="A2415" t="s">
        <v>11210</v>
      </c>
      <c r="B2415">
        <v>82.86</v>
      </c>
      <c r="C2415">
        <f t="shared" si="414"/>
        <v>1.0499999999999972</v>
      </c>
      <c r="D2415" s="13" t="str">
        <f t="shared" si="418"/>
        <v/>
      </c>
      <c r="E2415" s="11" t="str">
        <f t="shared" si="419"/>
        <v>플</v>
      </c>
      <c r="F2415" s="11" t="str">
        <f t="shared" si="420"/>
        <v>저</v>
      </c>
      <c r="I2415" t="str">
        <f t="shared" si="410"/>
        <v/>
      </c>
      <c r="J2415">
        <f t="shared" si="411"/>
        <v>82.86</v>
      </c>
      <c r="K2415" t="str">
        <f t="shared" si="412"/>
        <v/>
      </c>
      <c r="L2415" t="str">
        <f t="shared" si="413"/>
        <v/>
      </c>
      <c r="AB2415">
        <f t="shared" si="415"/>
        <v>1.0128346167950129</v>
      </c>
      <c r="AC2415">
        <f t="shared" si="416"/>
        <v>101.28346167950129</v>
      </c>
      <c r="AD2415">
        <f t="shared" si="417"/>
        <v>45.365335235110877</v>
      </c>
    </row>
    <row r="2416" spans="1:30" x14ac:dyDescent="0.45">
      <c r="A2416" t="s">
        <v>11218</v>
      </c>
      <c r="B2416">
        <v>70.02</v>
      </c>
      <c r="C2416">
        <f t="shared" si="414"/>
        <v>-12.840000000000003</v>
      </c>
      <c r="D2416" s="13" t="str">
        <f t="shared" si="418"/>
        <v/>
      </c>
      <c r="E2416" s="11" t="str">
        <f t="shared" si="419"/>
        <v>플</v>
      </c>
      <c r="F2416" s="11" t="str">
        <f t="shared" si="420"/>
        <v>저</v>
      </c>
      <c r="I2416" t="str">
        <f t="shared" si="410"/>
        <v/>
      </c>
      <c r="J2416">
        <f t="shared" si="411"/>
        <v>70.02</v>
      </c>
      <c r="K2416" t="str">
        <f t="shared" si="412"/>
        <v/>
      </c>
      <c r="L2416" t="str">
        <f t="shared" si="413"/>
        <v/>
      </c>
      <c r="AB2416">
        <f t="shared" si="415"/>
        <v>0.8450398262128892</v>
      </c>
      <c r="AC2416">
        <f t="shared" si="416"/>
        <v>84.503982621288927</v>
      </c>
      <c r="AD2416">
        <f t="shared" si="417"/>
        <v>40.199141179390871</v>
      </c>
    </row>
    <row r="2417" spans="1:30" x14ac:dyDescent="0.45">
      <c r="A2417" t="s">
        <v>11223</v>
      </c>
      <c r="B2417">
        <v>53.25</v>
      </c>
      <c r="C2417">
        <f t="shared" si="414"/>
        <v>-16.769999999999996</v>
      </c>
      <c r="D2417" s="13" t="str">
        <f t="shared" si="418"/>
        <v>변곡점</v>
      </c>
      <c r="E2417" s="11" t="str">
        <f t="shared" si="419"/>
        <v>마</v>
      </c>
      <c r="F2417" s="11" t="str">
        <f t="shared" si="420"/>
        <v>고</v>
      </c>
      <c r="I2417" t="str">
        <f t="shared" si="410"/>
        <v/>
      </c>
      <c r="J2417" t="str">
        <f t="shared" si="411"/>
        <v/>
      </c>
      <c r="K2417">
        <f t="shared" si="412"/>
        <v>53.25</v>
      </c>
      <c r="L2417" t="str">
        <f t="shared" si="413"/>
        <v/>
      </c>
      <c r="AB2417">
        <f t="shared" si="415"/>
        <v>0.76049700085689809</v>
      </c>
      <c r="AC2417">
        <f t="shared" si="416"/>
        <v>76.049700085689807</v>
      </c>
      <c r="AD2417">
        <f t="shared" si="417"/>
        <v>37.25287989578522</v>
      </c>
    </row>
    <row r="2418" spans="1:30" x14ac:dyDescent="0.45">
      <c r="A2418" t="s">
        <v>11221</v>
      </c>
      <c r="B2418">
        <v>52.74</v>
      </c>
      <c r="C2418">
        <f t="shared" si="414"/>
        <v>-0.50999999999999801</v>
      </c>
      <c r="D2418" s="13" t="str">
        <f t="shared" si="418"/>
        <v/>
      </c>
      <c r="E2418" s="11" t="str">
        <f t="shared" si="419"/>
        <v>마</v>
      </c>
      <c r="F2418" s="11" t="str">
        <f t="shared" si="420"/>
        <v>저</v>
      </c>
      <c r="I2418" t="str">
        <f t="shared" si="410"/>
        <v/>
      </c>
      <c r="J2418" t="str">
        <f t="shared" si="411"/>
        <v/>
      </c>
      <c r="K2418" t="str">
        <f t="shared" si="412"/>
        <v/>
      </c>
      <c r="L2418">
        <f t="shared" si="413"/>
        <v>52.74</v>
      </c>
      <c r="AB2418">
        <f t="shared" si="415"/>
        <v>0.99042253521126766</v>
      </c>
      <c r="AC2418">
        <f t="shared" si="416"/>
        <v>99.042253521126767</v>
      </c>
      <c r="AD2418">
        <f t="shared" si="417"/>
        <v>44.724307745670984</v>
      </c>
    </row>
    <row r="2419" spans="1:30" x14ac:dyDescent="0.45">
      <c r="A2419" t="s">
        <v>11220</v>
      </c>
      <c r="B2419">
        <v>52.53</v>
      </c>
      <c r="C2419">
        <f t="shared" si="414"/>
        <v>-0.21000000000000085</v>
      </c>
      <c r="D2419" s="13" t="str">
        <f t="shared" si="418"/>
        <v/>
      </c>
      <c r="E2419" s="11" t="str">
        <f t="shared" si="419"/>
        <v>마</v>
      </c>
      <c r="F2419" s="11" t="str">
        <f t="shared" si="420"/>
        <v>저</v>
      </c>
      <c r="I2419" t="str">
        <f t="shared" si="410"/>
        <v/>
      </c>
      <c r="J2419" t="str">
        <f t="shared" si="411"/>
        <v/>
      </c>
      <c r="K2419" t="str">
        <f t="shared" si="412"/>
        <v/>
      </c>
      <c r="L2419">
        <f t="shared" si="413"/>
        <v>52.53</v>
      </c>
      <c r="AB2419">
        <f t="shared" si="415"/>
        <v>0.99601820250284412</v>
      </c>
      <c r="AC2419">
        <f t="shared" si="416"/>
        <v>99.601820250284419</v>
      </c>
      <c r="AD2419">
        <f t="shared" si="417"/>
        <v>44.885702500834469</v>
      </c>
    </row>
    <row r="2420" spans="1:30" x14ac:dyDescent="0.45">
      <c r="A2420" t="s">
        <v>11236</v>
      </c>
      <c r="B2420">
        <v>52.56</v>
      </c>
      <c r="C2420">
        <f t="shared" si="414"/>
        <v>3.0000000000001137E-2</v>
      </c>
      <c r="D2420" s="13" t="str">
        <f t="shared" si="418"/>
        <v/>
      </c>
      <c r="E2420" s="11" t="str">
        <f t="shared" si="419"/>
        <v>마</v>
      </c>
      <c r="F2420" s="11" t="str">
        <f t="shared" si="420"/>
        <v>저</v>
      </c>
      <c r="I2420" t="str">
        <f t="shared" si="410"/>
        <v/>
      </c>
      <c r="J2420" t="str">
        <f t="shared" si="411"/>
        <v/>
      </c>
      <c r="K2420" t="str">
        <f t="shared" si="412"/>
        <v/>
      </c>
      <c r="L2420">
        <f t="shared" si="413"/>
        <v>52.56</v>
      </c>
      <c r="AB2420">
        <f t="shared" si="415"/>
        <v>1.0005711022272987</v>
      </c>
      <c r="AC2420">
        <f t="shared" si="416"/>
        <v>100.05711022272988</v>
      </c>
      <c r="AD2420">
        <f t="shared" si="417"/>
        <v>45.016356202671048</v>
      </c>
    </row>
    <row r="2421" spans="1:30" x14ac:dyDescent="0.45">
      <c r="A2421" t="s">
        <v>11237</v>
      </c>
      <c r="B2421">
        <v>52.26</v>
      </c>
      <c r="C2421">
        <f t="shared" si="414"/>
        <v>-0.30000000000000426</v>
      </c>
      <c r="D2421" s="13" t="str">
        <f t="shared" si="418"/>
        <v/>
      </c>
      <c r="E2421" s="11" t="str">
        <f t="shared" si="419"/>
        <v>마</v>
      </c>
      <c r="F2421" s="11" t="str">
        <f t="shared" si="420"/>
        <v>저</v>
      </c>
      <c r="I2421" t="str">
        <f t="shared" si="410"/>
        <v/>
      </c>
      <c r="J2421" t="str">
        <f t="shared" si="411"/>
        <v/>
      </c>
      <c r="K2421" t="str">
        <f t="shared" si="412"/>
        <v/>
      </c>
      <c r="L2421">
        <f t="shared" si="413"/>
        <v>52.26</v>
      </c>
      <c r="AB2421">
        <f t="shared" si="415"/>
        <v>0.99429223744292228</v>
      </c>
      <c r="AC2421">
        <f t="shared" si="416"/>
        <v>99.42922374429223</v>
      </c>
      <c r="AD2421">
        <f t="shared" si="417"/>
        <v>44.836017106264876</v>
      </c>
    </row>
    <row r="2422" spans="1:30" x14ac:dyDescent="0.45">
      <c r="A2422" t="s">
        <v>11245</v>
      </c>
      <c r="B2422">
        <v>52.26</v>
      </c>
      <c r="C2422">
        <f t="shared" si="414"/>
        <v>0</v>
      </c>
      <c r="D2422" s="13" t="str">
        <f t="shared" si="418"/>
        <v/>
      </c>
      <c r="E2422" s="11" t="str">
        <f t="shared" si="419"/>
        <v>마</v>
      </c>
      <c r="F2422" s="11" t="str">
        <f t="shared" si="420"/>
        <v>저</v>
      </c>
      <c r="I2422" t="str">
        <f t="shared" si="410"/>
        <v/>
      </c>
      <c r="J2422" t="str">
        <f t="shared" si="411"/>
        <v/>
      </c>
      <c r="K2422" t="str">
        <f t="shared" si="412"/>
        <v/>
      </c>
      <c r="L2422">
        <f t="shared" si="413"/>
        <v>52.26</v>
      </c>
      <c r="AB2422">
        <f t="shared" si="415"/>
        <v>1</v>
      </c>
      <c r="AC2422">
        <f t="shared" si="416"/>
        <v>100</v>
      </c>
      <c r="AD2422">
        <f t="shared" si="417"/>
        <v>45</v>
      </c>
    </row>
    <row r="2423" spans="1:30" x14ac:dyDescent="0.45">
      <c r="A2423" t="s">
        <v>11244</v>
      </c>
      <c r="B2423">
        <v>51.93</v>
      </c>
      <c r="C2423">
        <f t="shared" si="414"/>
        <v>-0.32999999999999829</v>
      </c>
      <c r="D2423" s="13" t="str">
        <f t="shared" si="418"/>
        <v/>
      </c>
      <c r="E2423" s="11" t="str">
        <f t="shared" si="419"/>
        <v>마</v>
      </c>
      <c r="F2423" s="11" t="str">
        <f t="shared" si="420"/>
        <v>저</v>
      </c>
      <c r="I2423" t="str">
        <f t="shared" si="410"/>
        <v/>
      </c>
      <c r="J2423" t="str">
        <f t="shared" si="411"/>
        <v/>
      </c>
      <c r="K2423" t="str">
        <f t="shared" si="412"/>
        <v/>
      </c>
      <c r="L2423">
        <f t="shared" si="413"/>
        <v>51.93</v>
      </c>
      <c r="AB2423">
        <f t="shared" si="415"/>
        <v>0.99368541905855345</v>
      </c>
      <c r="AC2423">
        <f t="shared" si="416"/>
        <v>99.368541905855352</v>
      </c>
      <c r="AD2423">
        <f t="shared" si="417"/>
        <v>44.818528227139225</v>
      </c>
    </row>
    <row r="2424" spans="1:30" x14ac:dyDescent="0.45">
      <c r="A2424" t="s">
        <v>11255</v>
      </c>
      <c r="B2424">
        <v>51.96</v>
      </c>
      <c r="C2424">
        <f t="shared" si="414"/>
        <v>3.0000000000001137E-2</v>
      </c>
      <c r="D2424" s="13" t="str">
        <f t="shared" si="418"/>
        <v/>
      </c>
      <c r="E2424" s="11" t="str">
        <f t="shared" si="419"/>
        <v>마</v>
      </c>
      <c r="F2424" s="11" t="str">
        <f t="shared" si="420"/>
        <v>저</v>
      </c>
      <c r="I2424" t="str">
        <f t="shared" si="410"/>
        <v/>
      </c>
      <c r="J2424" t="str">
        <f t="shared" si="411"/>
        <v/>
      </c>
      <c r="K2424" t="str">
        <f t="shared" si="412"/>
        <v/>
      </c>
      <c r="L2424">
        <f t="shared" si="413"/>
        <v>51.96</v>
      </c>
      <c r="AB2424">
        <f t="shared" si="415"/>
        <v>1.000577700751011</v>
      </c>
      <c r="AC2424">
        <f t="shared" si="416"/>
        <v>100.0577700751011</v>
      </c>
      <c r="AD2424">
        <f t="shared" si="417"/>
        <v>45.01654512790082</v>
      </c>
    </row>
    <row r="2425" spans="1:30" x14ac:dyDescent="0.45">
      <c r="A2425" t="s">
        <v>11248</v>
      </c>
      <c r="B2425">
        <v>51.75</v>
      </c>
      <c r="C2425">
        <f t="shared" si="414"/>
        <v>-0.21000000000000085</v>
      </c>
      <c r="D2425" s="13" t="str">
        <f t="shared" si="418"/>
        <v/>
      </c>
      <c r="E2425" s="11" t="str">
        <f t="shared" si="419"/>
        <v>마</v>
      </c>
      <c r="F2425" s="11" t="str">
        <f t="shared" si="420"/>
        <v>저</v>
      </c>
      <c r="I2425" t="str">
        <f t="shared" si="410"/>
        <v/>
      </c>
      <c r="J2425" t="str">
        <f t="shared" si="411"/>
        <v/>
      </c>
      <c r="K2425" t="str">
        <f t="shared" si="412"/>
        <v/>
      </c>
      <c r="L2425">
        <f t="shared" si="413"/>
        <v>51.75</v>
      </c>
      <c r="AB2425">
        <f t="shared" si="415"/>
        <v>0.99595842956120095</v>
      </c>
      <c r="AC2425">
        <f t="shared" si="416"/>
        <v>99.595842956120094</v>
      </c>
      <c r="AD2425">
        <f t="shared" si="417"/>
        <v>44.883983248930782</v>
      </c>
    </row>
    <row r="2426" spans="1:30" x14ac:dyDescent="0.45">
      <c r="A2426" t="s">
        <v>11259</v>
      </c>
      <c r="B2426">
        <v>51.63</v>
      </c>
      <c r="C2426">
        <f t="shared" si="414"/>
        <v>-0.11999999999999744</v>
      </c>
      <c r="D2426" s="13" t="str">
        <f t="shared" si="418"/>
        <v/>
      </c>
      <c r="E2426" s="11" t="str">
        <f t="shared" si="419"/>
        <v>마</v>
      </c>
      <c r="F2426" s="11" t="str">
        <f t="shared" si="420"/>
        <v>저</v>
      </c>
      <c r="I2426" t="str">
        <f t="shared" si="410"/>
        <v/>
      </c>
      <c r="J2426" t="str">
        <f t="shared" si="411"/>
        <v/>
      </c>
      <c r="K2426" t="str">
        <f t="shared" si="412"/>
        <v/>
      </c>
      <c r="L2426">
        <f t="shared" si="413"/>
        <v>51.63</v>
      </c>
      <c r="AB2426">
        <f t="shared" si="415"/>
        <v>0.9976811594202899</v>
      </c>
      <c r="AC2426">
        <f t="shared" si="416"/>
        <v>99.768115942028984</v>
      </c>
      <c r="AD2426">
        <f t="shared" si="417"/>
        <v>44.93349303101558</v>
      </c>
    </row>
    <row r="2427" spans="1:30" x14ac:dyDescent="0.45">
      <c r="A2427" t="s">
        <v>11260</v>
      </c>
      <c r="B2427">
        <v>51.66</v>
      </c>
      <c r="C2427">
        <f t="shared" si="414"/>
        <v>2.9999999999994031E-2</v>
      </c>
      <c r="D2427" s="13" t="str">
        <f t="shared" si="418"/>
        <v/>
      </c>
      <c r="E2427" s="11" t="str">
        <f t="shared" si="419"/>
        <v>마</v>
      </c>
      <c r="F2427" s="11" t="str">
        <f t="shared" si="420"/>
        <v>저</v>
      </c>
      <c r="I2427" t="str">
        <f t="shared" si="410"/>
        <v/>
      </c>
      <c r="J2427" t="str">
        <f t="shared" si="411"/>
        <v/>
      </c>
      <c r="K2427" t="str">
        <f t="shared" si="412"/>
        <v/>
      </c>
      <c r="L2427">
        <f t="shared" si="413"/>
        <v>51.66</v>
      </c>
      <c r="AB2427">
        <f t="shared" si="415"/>
        <v>1.0005810575246947</v>
      </c>
      <c r="AC2427">
        <f t="shared" si="416"/>
        <v>100.05810575246947</v>
      </c>
      <c r="AD2427">
        <f t="shared" si="417"/>
        <v>45.016641236683689</v>
      </c>
    </row>
    <row r="2428" spans="1:30" x14ac:dyDescent="0.45">
      <c r="A2428" t="s">
        <v>11263</v>
      </c>
      <c r="B2428">
        <v>51.63</v>
      </c>
      <c r="C2428">
        <f t="shared" si="414"/>
        <v>-2.9999999999994031E-2</v>
      </c>
      <c r="D2428" s="13" t="str">
        <f t="shared" si="418"/>
        <v/>
      </c>
      <c r="E2428" s="11" t="str">
        <f t="shared" si="419"/>
        <v>마</v>
      </c>
      <c r="F2428" s="11" t="str">
        <f t="shared" si="420"/>
        <v>저</v>
      </c>
      <c r="I2428" t="str">
        <f t="shared" si="410"/>
        <v/>
      </c>
      <c r="J2428" t="str">
        <f t="shared" si="411"/>
        <v/>
      </c>
      <c r="K2428" t="str">
        <f t="shared" si="412"/>
        <v/>
      </c>
      <c r="L2428">
        <f t="shared" si="413"/>
        <v>51.63</v>
      </c>
      <c r="AB2428">
        <f t="shared" si="415"/>
        <v>0.9994192799070849</v>
      </c>
      <c r="AC2428">
        <f t="shared" si="416"/>
        <v>99.941927990708493</v>
      </c>
      <c r="AD2428">
        <f t="shared" si="417"/>
        <v>44.983358763316311</v>
      </c>
    </row>
    <row r="2429" spans="1:30" x14ac:dyDescent="0.45">
      <c r="A2429" t="s">
        <v>11272</v>
      </c>
      <c r="B2429">
        <v>51.42</v>
      </c>
      <c r="C2429">
        <f t="shared" si="414"/>
        <v>-0.21000000000000085</v>
      </c>
      <c r="D2429" s="13" t="str">
        <f t="shared" si="418"/>
        <v/>
      </c>
      <c r="E2429" s="11" t="str">
        <f t="shared" si="419"/>
        <v>마</v>
      </c>
      <c r="F2429" s="11" t="str">
        <f t="shared" si="420"/>
        <v>저</v>
      </c>
      <c r="I2429" t="str">
        <f t="shared" si="410"/>
        <v/>
      </c>
      <c r="J2429" t="str">
        <f t="shared" si="411"/>
        <v/>
      </c>
      <c r="K2429" t="str">
        <f t="shared" si="412"/>
        <v/>
      </c>
      <c r="L2429">
        <f t="shared" si="413"/>
        <v>51.42</v>
      </c>
      <c r="AB2429">
        <f t="shared" si="415"/>
        <v>0.99593259732713535</v>
      </c>
      <c r="AC2429">
        <f t="shared" si="416"/>
        <v>99.593259732713534</v>
      </c>
      <c r="AD2429">
        <f t="shared" si="417"/>
        <v>44.883240203376282</v>
      </c>
    </row>
    <row r="2430" spans="1:30" x14ac:dyDescent="0.45">
      <c r="A2430" t="s">
        <v>11267</v>
      </c>
      <c r="B2430">
        <v>51.27</v>
      </c>
      <c r="C2430">
        <f t="shared" si="414"/>
        <v>-0.14999999999999858</v>
      </c>
      <c r="D2430" s="13" t="str">
        <f t="shared" si="418"/>
        <v/>
      </c>
      <c r="E2430" s="11" t="str">
        <f t="shared" si="419"/>
        <v>마</v>
      </c>
      <c r="F2430" s="11" t="str">
        <f t="shared" si="420"/>
        <v>저</v>
      </c>
      <c r="I2430" t="str">
        <f t="shared" si="410"/>
        <v/>
      </c>
      <c r="J2430" t="str">
        <f t="shared" si="411"/>
        <v/>
      </c>
      <c r="K2430" t="str">
        <f t="shared" si="412"/>
        <v/>
      </c>
      <c r="L2430">
        <f t="shared" si="413"/>
        <v>51.27</v>
      </c>
      <c r="AB2430">
        <f t="shared" si="415"/>
        <v>0.99708284714119022</v>
      </c>
      <c r="AC2430">
        <f t="shared" si="416"/>
        <v>99.708284714119017</v>
      </c>
      <c r="AD2430">
        <f t="shared" si="417"/>
        <v>44.91630771433956</v>
      </c>
    </row>
    <row r="2431" spans="1:30" x14ac:dyDescent="0.45">
      <c r="A2431" t="s">
        <v>11282</v>
      </c>
      <c r="B2431">
        <v>51.24</v>
      </c>
      <c r="C2431">
        <f t="shared" si="414"/>
        <v>-3.0000000000001137E-2</v>
      </c>
      <c r="D2431" s="13" t="str">
        <f t="shared" si="418"/>
        <v/>
      </c>
      <c r="E2431" s="11" t="str">
        <f t="shared" si="419"/>
        <v>마</v>
      </c>
      <c r="F2431" s="11" t="str">
        <f t="shared" si="420"/>
        <v>저</v>
      </c>
      <c r="I2431" t="str">
        <f t="shared" si="410"/>
        <v/>
      </c>
      <c r="J2431" t="str">
        <f t="shared" si="411"/>
        <v/>
      </c>
      <c r="K2431" t="str">
        <f t="shared" si="412"/>
        <v/>
      </c>
      <c r="L2431">
        <f t="shared" si="413"/>
        <v>51.24</v>
      </c>
      <c r="AB2431">
        <f t="shared" si="415"/>
        <v>0.99941486249268574</v>
      </c>
      <c r="AC2431">
        <f t="shared" si="416"/>
        <v>99.941486249268578</v>
      </c>
      <c r="AD2431">
        <f t="shared" si="417"/>
        <v>44.983232139924688</v>
      </c>
    </row>
    <row r="2432" spans="1:30" x14ac:dyDescent="0.45">
      <c r="A2432" t="s">
        <v>11278</v>
      </c>
      <c r="B2432">
        <v>51.21</v>
      </c>
      <c r="C2432">
        <f t="shared" si="414"/>
        <v>-3.0000000000001137E-2</v>
      </c>
      <c r="D2432" s="13" t="str">
        <f t="shared" si="418"/>
        <v/>
      </c>
      <c r="E2432" s="11" t="str">
        <f t="shared" si="419"/>
        <v>마</v>
      </c>
      <c r="F2432" s="11" t="str">
        <f t="shared" si="420"/>
        <v>저</v>
      </c>
      <c r="I2432" t="str">
        <f t="shared" si="410"/>
        <v/>
      </c>
      <c r="J2432" t="str">
        <f t="shared" si="411"/>
        <v/>
      </c>
      <c r="K2432" t="str">
        <f t="shared" si="412"/>
        <v/>
      </c>
      <c r="L2432">
        <f t="shared" si="413"/>
        <v>51.21</v>
      </c>
      <c r="AB2432">
        <f t="shared" si="415"/>
        <v>0.99941451990632313</v>
      </c>
      <c r="AC2432">
        <f t="shared" si="416"/>
        <v>99.941451990632316</v>
      </c>
      <c r="AD2432">
        <f t="shared" si="417"/>
        <v>44.983222319802216</v>
      </c>
    </row>
    <row r="2433" spans="1:30" x14ac:dyDescent="0.45">
      <c r="A2433" t="s">
        <v>11285</v>
      </c>
      <c r="B2433">
        <v>51.09</v>
      </c>
      <c r="C2433">
        <f t="shared" si="414"/>
        <v>-0.11999999999999744</v>
      </c>
      <c r="D2433" s="13" t="str">
        <f t="shared" si="418"/>
        <v/>
      </c>
      <c r="E2433" s="11" t="str">
        <f t="shared" si="419"/>
        <v>마</v>
      </c>
      <c r="F2433" s="11" t="str">
        <f t="shared" si="420"/>
        <v>저</v>
      </c>
      <c r="I2433" t="str">
        <f t="shared" si="410"/>
        <v/>
      </c>
      <c r="J2433" t="str">
        <f t="shared" si="411"/>
        <v/>
      </c>
      <c r="K2433" t="str">
        <f t="shared" si="412"/>
        <v/>
      </c>
      <c r="L2433">
        <f t="shared" si="413"/>
        <v>51.09</v>
      </c>
      <c r="AB2433">
        <f t="shared" si="415"/>
        <v>0.99765670767428238</v>
      </c>
      <c r="AC2433">
        <f t="shared" si="416"/>
        <v>99.765670767428233</v>
      </c>
      <c r="AD2433">
        <f t="shared" si="417"/>
        <v>44.932790905297509</v>
      </c>
    </row>
    <row r="2434" spans="1:30" x14ac:dyDescent="0.45">
      <c r="A2434" t="s">
        <v>11290</v>
      </c>
      <c r="B2434">
        <v>50.82</v>
      </c>
      <c r="C2434">
        <f t="shared" si="414"/>
        <v>-0.27000000000000313</v>
      </c>
      <c r="D2434" s="13" t="str">
        <f t="shared" si="418"/>
        <v/>
      </c>
      <c r="E2434" s="11" t="str">
        <f t="shared" si="419"/>
        <v>마</v>
      </c>
      <c r="F2434" s="11" t="str">
        <f t="shared" si="420"/>
        <v>저</v>
      </c>
      <c r="I2434" t="str">
        <f t="shared" ref="I2434:I2497" si="421">IF(AND(E2434="플", F2434="고"),$B2434,"")</f>
        <v/>
      </c>
      <c r="J2434" t="str">
        <f t="shared" ref="J2434:J2497" si="422">IF(AND(E2434="플", F2434="저"),$B2434,"")</f>
        <v/>
      </c>
      <c r="K2434" t="str">
        <f t="shared" ref="K2434:K2497" si="423">IF(AND(E2434="마", F2434="고"),$B2434,"")</f>
        <v/>
      </c>
      <c r="L2434">
        <f t="shared" ref="L2434:L2497" si="424">IF(AND(E2434="마", F2434="저"),$B2434,"")</f>
        <v>50.82</v>
      </c>
      <c r="AB2434">
        <f t="shared" si="415"/>
        <v>0.99471520845566641</v>
      </c>
      <c r="AC2434">
        <f t="shared" si="416"/>
        <v>99.471520845566644</v>
      </c>
      <c r="AD2434">
        <f t="shared" si="417"/>
        <v>44.84820111595711</v>
      </c>
    </row>
    <row r="2435" spans="1:30" x14ac:dyDescent="0.45">
      <c r="A2435" t="s">
        <v>11287</v>
      </c>
      <c r="B2435">
        <v>50.76</v>
      </c>
      <c r="C2435">
        <f t="shared" ref="C2435:C2498" si="425">B2435-B2434</f>
        <v>-6.0000000000002274E-2</v>
      </c>
      <c r="D2435" s="13" t="str">
        <f t="shared" si="418"/>
        <v/>
      </c>
      <c r="E2435" s="11" t="str">
        <f t="shared" si="419"/>
        <v>마</v>
      </c>
      <c r="F2435" s="11" t="str">
        <f t="shared" si="420"/>
        <v>저</v>
      </c>
      <c r="I2435" t="str">
        <f t="shared" si="421"/>
        <v/>
      </c>
      <c r="J2435" t="str">
        <f t="shared" si="422"/>
        <v/>
      </c>
      <c r="K2435" t="str">
        <f t="shared" si="423"/>
        <v/>
      </c>
      <c r="L2435">
        <f t="shared" si="424"/>
        <v>50.76</v>
      </c>
      <c r="AB2435">
        <f t="shared" ref="AB2435:AB2498" si="426">B2435/B2434</f>
        <v>0.998819362455726</v>
      </c>
      <c r="AC2435">
        <f t="shared" si="416"/>
        <v>99.881936245572604</v>
      </c>
      <c r="AD2435">
        <f t="shared" si="417"/>
        <v>44.966157251713042</v>
      </c>
    </row>
    <row r="2436" spans="1:30" x14ac:dyDescent="0.45">
      <c r="A2436" t="s">
        <v>11293</v>
      </c>
      <c r="B2436">
        <v>50.7</v>
      </c>
      <c r="C2436">
        <f t="shared" si="425"/>
        <v>-5.9999999999995168E-2</v>
      </c>
      <c r="D2436" s="13" t="str">
        <f t="shared" si="418"/>
        <v/>
      </c>
      <c r="E2436" s="11" t="str">
        <f t="shared" si="419"/>
        <v>마</v>
      </c>
      <c r="F2436" s="11" t="str">
        <f t="shared" si="420"/>
        <v>저</v>
      </c>
      <c r="I2436" t="str">
        <f t="shared" si="421"/>
        <v/>
      </c>
      <c r="J2436" t="str">
        <f t="shared" si="422"/>
        <v/>
      </c>
      <c r="K2436" t="str">
        <f t="shared" si="423"/>
        <v/>
      </c>
      <c r="L2436">
        <f t="shared" si="424"/>
        <v>50.7</v>
      </c>
      <c r="AB2436">
        <f t="shared" si="426"/>
        <v>0.99881796690307334</v>
      </c>
      <c r="AC2436">
        <f t="shared" ref="AC2436:AC2499" si="427">AB2436*100</f>
        <v>99.88179669030734</v>
      </c>
      <c r="AD2436">
        <f t="shared" ref="AD2436:AD2499" si="428">DEGREES(ATAN(AC2436/100))</f>
        <v>44.966117224817253</v>
      </c>
    </row>
    <row r="2437" spans="1:30" x14ac:dyDescent="0.45">
      <c r="A2437" t="s">
        <v>10683</v>
      </c>
      <c r="B2437">
        <v>50.55</v>
      </c>
      <c r="C2437">
        <f t="shared" si="425"/>
        <v>-0.15000000000000568</v>
      </c>
      <c r="D2437" s="13" t="str">
        <f t="shared" si="418"/>
        <v/>
      </c>
      <c r="E2437" s="11" t="str">
        <f t="shared" si="419"/>
        <v>마</v>
      </c>
      <c r="F2437" s="11" t="str">
        <f t="shared" si="420"/>
        <v>저</v>
      </c>
      <c r="I2437" t="str">
        <f t="shared" si="421"/>
        <v/>
      </c>
      <c r="J2437" t="str">
        <f t="shared" si="422"/>
        <v/>
      </c>
      <c r="K2437" t="str">
        <f t="shared" si="423"/>
        <v/>
      </c>
      <c r="L2437">
        <f t="shared" si="424"/>
        <v>50.55</v>
      </c>
      <c r="AB2437">
        <f t="shared" si="426"/>
        <v>0.99704142011834307</v>
      </c>
      <c r="AC2437">
        <f t="shared" si="427"/>
        <v>99.704142011834307</v>
      </c>
      <c r="AD2437">
        <f t="shared" si="428"/>
        <v>44.915117425784018</v>
      </c>
    </row>
    <row r="2438" spans="1:30" x14ac:dyDescent="0.45">
      <c r="A2438" t="s">
        <v>10685</v>
      </c>
      <c r="B2438">
        <v>50.58</v>
      </c>
      <c r="C2438">
        <f t="shared" si="425"/>
        <v>3.0000000000001137E-2</v>
      </c>
      <c r="D2438" s="13" t="str">
        <f t="shared" si="418"/>
        <v/>
      </c>
      <c r="E2438" s="11" t="str">
        <f t="shared" si="419"/>
        <v>마</v>
      </c>
      <c r="F2438" s="11" t="str">
        <f t="shared" si="420"/>
        <v>저</v>
      </c>
      <c r="I2438" t="str">
        <f t="shared" si="421"/>
        <v/>
      </c>
      <c r="J2438" t="str">
        <f t="shared" si="422"/>
        <v/>
      </c>
      <c r="K2438" t="str">
        <f t="shared" si="423"/>
        <v/>
      </c>
      <c r="L2438">
        <f t="shared" si="424"/>
        <v>50.58</v>
      </c>
      <c r="AB2438">
        <f t="shared" si="426"/>
        <v>1.0005934718100891</v>
      </c>
      <c r="AC2438">
        <f t="shared" si="427"/>
        <v>100.0593471810089</v>
      </c>
      <c r="AD2438">
        <f t="shared" si="428"/>
        <v>45.016996670967792</v>
      </c>
    </row>
    <row r="2439" spans="1:30" x14ac:dyDescent="0.45">
      <c r="A2439" t="s">
        <v>10689</v>
      </c>
      <c r="B2439">
        <v>50.49</v>
      </c>
      <c r="C2439">
        <f t="shared" si="425"/>
        <v>-8.9999999999996305E-2</v>
      </c>
      <c r="D2439" s="13" t="str">
        <f t="shared" ref="D2439:D2502" si="429">IF(AND(ABS(C2439)&gt;15,ABS(C2438)&lt;15),"변곡점","")</f>
        <v/>
      </c>
      <c r="E2439" s="11" t="str">
        <f t="shared" si="419"/>
        <v>마</v>
      </c>
      <c r="F2439" s="11" t="str">
        <f t="shared" si="420"/>
        <v>저</v>
      </c>
      <c r="I2439" t="str">
        <f t="shared" si="421"/>
        <v/>
      </c>
      <c r="J2439" t="str">
        <f t="shared" si="422"/>
        <v/>
      </c>
      <c r="K2439" t="str">
        <f t="shared" si="423"/>
        <v/>
      </c>
      <c r="L2439">
        <f t="shared" si="424"/>
        <v>50.49</v>
      </c>
      <c r="AB2439">
        <f t="shared" si="426"/>
        <v>0.99822064056939508</v>
      </c>
      <c r="AC2439">
        <f t="shared" si="427"/>
        <v>99.82206405693951</v>
      </c>
      <c r="AD2439">
        <f t="shared" si="428"/>
        <v>44.948979728967906</v>
      </c>
    </row>
    <row r="2440" spans="1:30" x14ac:dyDescent="0.45">
      <c r="A2440" t="s">
        <v>10695</v>
      </c>
      <c r="B2440">
        <v>50.37</v>
      </c>
      <c r="C2440">
        <f t="shared" si="425"/>
        <v>-0.12000000000000455</v>
      </c>
      <c r="D2440" s="13" t="str">
        <f t="shared" si="429"/>
        <v/>
      </c>
      <c r="E2440" s="11" t="str">
        <f t="shared" si="419"/>
        <v>마</v>
      </c>
      <c r="F2440" s="11" t="str">
        <f t="shared" si="420"/>
        <v>저</v>
      </c>
      <c r="I2440" t="str">
        <f t="shared" si="421"/>
        <v/>
      </c>
      <c r="J2440" t="str">
        <f t="shared" si="422"/>
        <v/>
      </c>
      <c r="K2440" t="str">
        <f t="shared" si="423"/>
        <v/>
      </c>
      <c r="L2440">
        <f t="shared" si="424"/>
        <v>50.37</v>
      </c>
      <c r="AB2440">
        <f t="shared" si="426"/>
        <v>0.99762329174093867</v>
      </c>
      <c r="AC2440">
        <f t="shared" si="427"/>
        <v>99.762329174093864</v>
      </c>
      <c r="AD2440">
        <f t="shared" si="428"/>
        <v>44.931831347438269</v>
      </c>
    </row>
    <row r="2441" spans="1:30" x14ac:dyDescent="0.45">
      <c r="A2441" t="s">
        <v>10698</v>
      </c>
      <c r="B2441">
        <v>50.34</v>
      </c>
      <c r="C2441">
        <f t="shared" si="425"/>
        <v>-2.9999999999994031E-2</v>
      </c>
      <c r="D2441" s="13" t="str">
        <f t="shared" si="429"/>
        <v/>
      </c>
      <c r="E2441" s="11" t="str">
        <f t="shared" si="419"/>
        <v>마</v>
      </c>
      <c r="F2441" s="11" t="str">
        <f t="shared" si="420"/>
        <v>저</v>
      </c>
      <c r="I2441" t="str">
        <f t="shared" si="421"/>
        <v/>
      </c>
      <c r="J2441" t="str">
        <f t="shared" si="422"/>
        <v/>
      </c>
      <c r="K2441" t="str">
        <f t="shared" si="423"/>
        <v/>
      </c>
      <c r="L2441">
        <f t="shared" si="424"/>
        <v>50.34</v>
      </c>
      <c r="AB2441">
        <f t="shared" si="426"/>
        <v>0.99940440738534853</v>
      </c>
      <c r="AC2441">
        <f t="shared" si="427"/>
        <v>99.940440738534846</v>
      </c>
      <c r="AD2441">
        <f t="shared" si="428"/>
        <v>44.982932446285865</v>
      </c>
    </row>
    <row r="2442" spans="1:30" x14ac:dyDescent="0.45">
      <c r="A2442" t="s">
        <v>10703</v>
      </c>
      <c r="B2442">
        <v>50.16</v>
      </c>
      <c r="C2442">
        <f t="shared" si="425"/>
        <v>-0.18000000000000682</v>
      </c>
      <c r="D2442" s="13" t="str">
        <f t="shared" si="429"/>
        <v/>
      </c>
      <c r="E2442" s="11" t="str">
        <f t="shared" si="419"/>
        <v>마</v>
      </c>
      <c r="F2442" s="11" t="str">
        <f t="shared" si="420"/>
        <v>저</v>
      </c>
      <c r="I2442" t="str">
        <f t="shared" si="421"/>
        <v/>
      </c>
      <c r="J2442" t="str">
        <f t="shared" si="422"/>
        <v/>
      </c>
      <c r="K2442" t="str">
        <f t="shared" si="423"/>
        <v/>
      </c>
      <c r="L2442">
        <f t="shared" si="424"/>
        <v>50.16</v>
      </c>
      <c r="AB2442">
        <f t="shared" si="426"/>
        <v>0.99642431466030978</v>
      </c>
      <c r="AC2442">
        <f t="shared" si="427"/>
        <v>99.642431466030985</v>
      </c>
      <c r="AD2442">
        <f t="shared" si="428"/>
        <v>44.897380803138013</v>
      </c>
    </row>
    <row r="2443" spans="1:30" x14ac:dyDescent="0.45">
      <c r="A2443" t="s">
        <v>10704</v>
      </c>
      <c r="B2443">
        <v>50.1</v>
      </c>
      <c r="C2443">
        <f t="shared" si="425"/>
        <v>-5.9999999999995168E-2</v>
      </c>
      <c r="D2443" s="13" t="str">
        <f t="shared" si="429"/>
        <v/>
      </c>
      <c r="E2443" s="11" t="str">
        <f t="shared" si="419"/>
        <v>마</v>
      </c>
      <c r="F2443" s="11" t="str">
        <f t="shared" si="420"/>
        <v>저</v>
      </c>
      <c r="I2443" t="str">
        <f t="shared" si="421"/>
        <v/>
      </c>
      <c r="J2443" t="str">
        <f t="shared" si="422"/>
        <v/>
      </c>
      <c r="K2443" t="str">
        <f t="shared" si="423"/>
        <v/>
      </c>
      <c r="L2443">
        <f t="shared" si="424"/>
        <v>50.1</v>
      </c>
      <c r="AB2443">
        <f t="shared" si="426"/>
        <v>0.99880382775119625</v>
      </c>
      <c r="AC2443">
        <f t="shared" si="427"/>
        <v>99.880382775119628</v>
      </c>
      <c r="AD2443">
        <f t="shared" si="428"/>
        <v>44.965711686012448</v>
      </c>
    </row>
    <row r="2444" spans="1:30" x14ac:dyDescent="0.45">
      <c r="A2444" t="s">
        <v>11303</v>
      </c>
      <c r="B2444">
        <v>80.760000000000005</v>
      </c>
      <c r="C2444">
        <f t="shared" si="425"/>
        <v>30.660000000000004</v>
      </c>
      <c r="D2444" s="13" t="str">
        <f t="shared" si="429"/>
        <v>변곡점</v>
      </c>
      <c r="E2444" s="11" t="str">
        <f t="shared" si="419"/>
        <v>플</v>
      </c>
      <c r="F2444" s="11" t="str">
        <f t="shared" si="420"/>
        <v>고</v>
      </c>
      <c r="I2444">
        <f t="shared" si="421"/>
        <v>80.760000000000005</v>
      </c>
      <c r="J2444" t="str">
        <f t="shared" si="422"/>
        <v/>
      </c>
      <c r="K2444" t="str">
        <f t="shared" si="423"/>
        <v/>
      </c>
      <c r="L2444" t="str">
        <f t="shared" si="424"/>
        <v/>
      </c>
      <c r="AB2444">
        <f t="shared" si="426"/>
        <v>1.6119760479041916</v>
      </c>
      <c r="AC2444">
        <f t="shared" si="427"/>
        <v>161.19760479041915</v>
      </c>
      <c r="AD2444">
        <f t="shared" si="428"/>
        <v>58.186330523047864</v>
      </c>
    </row>
    <row r="2445" spans="1:30" x14ac:dyDescent="0.45">
      <c r="A2445" t="s">
        <v>11305</v>
      </c>
      <c r="B2445">
        <v>81.69</v>
      </c>
      <c r="C2445">
        <f t="shared" si="425"/>
        <v>0.92999999999999261</v>
      </c>
      <c r="D2445" s="13" t="str">
        <f t="shared" si="429"/>
        <v/>
      </c>
      <c r="E2445" s="11" t="str">
        <f t="shared" si="419"/>
        <v>플</v>
      </c>
      <c r="F2445" s="11" t="str">
        <f t="shared" si="420"/>
        <v>저</v>
      </c>
      <c r="I2445" t="str">
        <f t="shared" si="421"/>
        <v/>
      </c>
      <c r="J2445">
        <f t="shared" si="422"/>
        <v>81.69</v>
      </c>
      <c r="K2445" t="str">
        <f t="shared" si="423"/>
        <v/>
      </c>
      <c r="L2445" t="str">
        <f t="shared" si="424"/>
        <v/>
      </c>
      <c r="AB2445">
        <f t="shared" si="426"/>
        <v>1.0115156017830609</v>
      </c>
      <c r="AC2445">
        <f t="shared" si="427"/>
        <v>101.15156017830608</v>
      </c>
      <c r="AD2445">
        <f t="shared" si="428"/>
        <v>45.328005496096829</v>
      </c>
    </row>
    <row r="2446" spans="1:30" x14ac:dyDescent="0.45">
      <c r="A2446" t="s">
        <v>11310</v>
      </c>
      <c r="B2446">
        <v>82.71</v>
      </c>
      <c r="C2446">
        <f t="shared" si="425"/>
        <v>1.019999999999996</v>
      </c>
      <c r="D2446" s="13" t="str">
        <f t="shared" si="429"/>
        <v/>
      </c>
      <c r="E2446" s="11" t="str">
        <f t="shared" si="419"/>
        <v>플</v>
      </c>
      <c r="F2446" s="11" t="str">
        <f t="shared" si="420"/>
        <v>저</v>
      </c>
      <c r="I2446" t="str">
        <f t="shared" si="421"/>
        <v/>
      </c>
      <c r="J2446">
        <f t="shared" si="422"/>
        <v>82.71</v>
      </c>
      <c r="K2446" t="str">
        <f t="shared" si="423"/>
        <v/>
      </c>
      <c r="L2446" t="str">
        <f t="shared" si="424"/>
        <v/>
      </c>
      <c r="AB2446">
        <f t="shared" si="426"/>
        <v>1.0124862284245317</v>
      </c>
      <c r="AC2446">
        <f t="shared" si="427"/>
        <v>101.24862284245317</v>
      </c>
      <c r="AD2446">
        <f t="shared" si="428"/>
        <v>45.355480202125591</v>
      </c>
    </row>
    <row r="2447" spans="1:30" x14ac:dyDescent="0.45">
      <c r="A2447" t="s">
        <v>11311</v>
      </c>
      <c r="B2447">
        <v>68.489999999999995</v>
      </c>
      <c r="C2447">
        <f t="shared" si="425"/>
        <v>-14.219999999999999</v>
      </c>
      <c r="D2447" s="13" t="str">
        <f t="shared" si="429"/>
        <v/>
      </c>
      <c r="E2447" s="11" t="str">
        <f t="shared" si="419"/>
        <v>플</v>
      </c>
      <c r="F2447" s="11" t="str">
        <f t="shared" si="420"/>
        <v>저</v>
      </c>
      <c r="I2447" t="str">
        <f t="shared" si="421"/>
        <v/>
      </c>
      <c r="J2447">
        <f t="shared" si="422"/>
        <v>68.489999999999995</v>
      </c>
      <c r="K2447" t="str">
        <f t="shared" si="423"/>
        <v/>
      </c>
      <c r="L2447" t="str">
        <f t="shared" si="424"/>
        <v/>
      </c>
      <c r="AB2447">
        <f t="shared" si="426"/>
        <v>0.82807399347116428</v>
      </c>
      <c r="AC2447">
        <f t="shared" si="427"/>
        <v>82.80739934711643</v>
      </c>
      <c r="AD2447">
        <f t="shared" si="428"/>
        <v>39.627271677917513</v>
      </c>
    </row>
    <row r="2448" spans="1:30" x14ac:dyDescent="0.45">
      <c r="A2448" t="s">
        <v>11323</v>
      </c>
      <c r="B2448">
        <v>52.98</v>
      </c>
      <c r="C2448">
        <f t="shared" si="425"/>
        <v>-15.509999999999998</v>
      </c>
      <c r="D2448" s="13" t="str">
        <f t="shared" si="429"/>
        <v>변곡점</v>
      </c>
      <c r="E2448" s="11" t="str">
        <f t="shared" si="419"/>
        <v>마</v>
      </c>
      <c r="F2448" s="11" t="str">
        <f t="shared" si="420"/>
        <v>고</v>
      </c>
      <c r="I2448" t="str">
        <f t="shared" si="421"/>
        <v/>
      </c>
      <c r="J2448" t="str">
        <f t="shared" si="422"/>
        <v/>
      </c>
      <c r="K2448">
        <f t="shared" si="423"/>
        <v>52.98</v>
      </c>
      <c r="L2448" t="str">
        <f t="shared" si="424"/>
        <v/>
      </c>
      <c r="AB2448">
        <f t="shared" si="426"/>
        <v>0.77354358300481818</v>
      </c>
      <c r="AC2448">
        <f t="shared" si="427"/>
        <v>77.35435830048182</v>
      </c>
      <c r="AD2448">
        <f t="shared" si="428"/>
        <v>37.723513803789594</v>
      </c>
    </row>
    <row r="2449" spans="1:30" x14ac:dyDescent="0.45">
      <c r="A2449" t="s">
        <v>11320</v>
      </c>
      <c r="B2449">
        <v>52.8</v>
      </c>
      <c r="C2449">
        <f t="shared" si="425"/>
        <v>-0.17999999999999972</v>
      </c>
      <c r="D2449" s="13" t="str">
        <f t="shared" si="429"/>
        <v/>
      </c>
      <c r="E2449" s="11" t="str">
        <f t="shared" si="419"/>
        <v>마</v>
      </c>
      <c r="F2449" s="11" t="str">
        <f t="shared" si="420"/>
        <v>저</v>
      </c>
      <c r="I2449" t="str">
        <f t="shared" si="421"/>
        <v/>
      </c>
      <c r="J2449" t="str">
        <f t="shared" si="422"/>
        <v/>
      </c>
      <c r="K2449" t="str">
        <f t="shared" si="423"/>
        <v/>
      </c>
      <c r="L2449">
        <f t="shared" si="424"/>
        <v>52.8</v>
      </c>
      <c r="AB2449">
        <f t="shared" si="426"/>
        <v>0.99660249150622882</v>
      </c>
      <c r="AC2449">
        <f t="shared" si="427"/>
        <v>99.660249150622889</v>
      </c>
      <c r="AD2449">
        <f t="shared" si="428"/>
        <v>44.902503021761696</v>
      </c>
    </row>
    <row r="2450" spans="1:30" x14ac:dyDescent="0.45">
      <c r="A2450" t="s">
        <v>11330</v>
      </c>
      <c r="B2450">
        <v>52.74</v>
      </c>
      <c r="C2450">
        <f t="shared" si="425"/>
        <v>-5.9999999999995168E-2</v>
      </c>
      <c r="D2450" s="13" t="str">
        <f t="shared" si="429"/>
        <v/>
      </c>
      <c r="E2450" s="11" t="str">
        <f t="shared" si="419"/>
        <v>마</v>
      </c>
      <c r="F2450" s="11" t="str">
        <f t="shared" si="420"/>
        <v>저</v>
      </c>
      <c r="I2450" t="str">
        <f t="shared" si="421"/>
        <v/>
      </c>
      <c r="J2450" t="str">
        <f t="shared" si="422"/>
        <v/>
      </c>
      <c r="K2450" t="str">
        <f t="shared" si="423"/>
        <v/>
      </c>
      <c r="L2450">
        <f t="shared" si="424"/>
        <v>52.74</v>
      </c>
      <c r="AB2450">
        <f t="shared" si="426"/>
        <v>0.99886363636363651</v>
      </c>
      <c r="AC2450">
        <f t="shared" si="427"/>
        <v>99.886363636363654</v>
      </c>
      <c r="AD2450">
        <f t="shared" si="428"/>
        <v>44.967427075986095</v>
      </c>
    </row>
    <row r="2451" spans="1:30" x14ac:dyDescent="0.45">
      <c r="A2451" t="s">
        <v>11335</v>
      </c>
      <c r="B2451">
        <v>52.47</v>
      </c>
      <c r="C2451">
        <f t="shared" si="425"/>
        <v>-0.27000000000000313</v>
      </c>
      <c r="D2451" s="13" t="str">
        <f t="shared" si="429"/>
        <v/>
      </c>
      <c r="E2451" s="11" t="str">
        <f t="shared" si="419"/>
        <v>마</v>
      </c>
      <c r="F2451" s="11" t="str">
        <f t="shared" si="420"/>
        <v>저</v>
      </c>
      <c r="I2451" t="str">
        <f t="shared" si="421"/>
        <v/>
      </c>
      <c r="J2451" t="str">
        <f t="shared" si="422"/>
        <v/>
      </c>
      <c r="K2451" t="str">
        <f t="shared" si="423"/>
        <v/>
      </c>
      <c r="L2451">
        <f t="shared" si="424"/>
        <v>52.47</v>
      </c>
      <c r="AB2451">
        <f t="shared" si="426"/>
        <v>0.99488054607508525</v>
      </c>
      <c r="AC2451">
        <f t="shared" si="427"/>
        <v>99.488054607508531</v>
      </c>
      <c r="AD2451">
        <f t="shared" si="428"/>
        <v>44.852962394184864</v>
      </c>
    </row>
    <row r="2452" spans="1:30" x14ac:dyDescent="0.45">
      <c r="A2452" t="s">
        <v>11338</v>
      </c>
      <c r="B2452">
        <v>52.32</v>
      </c>
      <c r="C2452">
        <f t="shared" si="425"/>
        <v>-0.14999999999999858</v>
      </c>
      <c r="D2452" s="13" t="str">
        <f t="shared" si="429"/>
        <v/>
      </c>
      <c r="E2452" s="11" t="str">
        <f t="shared" si="419"/>
        <v>마</v>
      </c>
      <c r="F2452" s="11" t="str">
        <f t="shared" si="420"/>
        <v>저</v>
      </c>
      <c r="I2452" t="str">
        <f t="shared" si="421"/>
        <v/>
      </c>
      <c r="J2452" t="str">
        <f t="shared" si="422"/>
        <v/>
      </c>
      <c r="K2452" t="str">
        <f t="shared" si="423"/>
        <v/>
      </c>
      <c r="L2452">
        <f t="shared" si="424"/>
        <v>52.32</v>
      </c>
      <c r="AB2452">
        <f t="shared" si="426"/>
        <v>0.99714122355631796</v>
      </c>
      <c r="AC2452">
        <f t="shared" si="427"/>
        <v>99.714122355631801</v>
      </c>
      <c r="AD2452">
        <f t="shared" si="428"/>
        <v>44.917984912138522</v>
      </c>
    </row>
    <row r="2453" spans="1:30" x14ac:dyDescent="0.45">
      <c r="A2453" t="s">
        <v>11339</v>
      </c>
      <c r="B2453">
        <v>52.23</v>
      </c>
      <c r="C2453">
        <f t="shared" si="425"/>
        <v>-9.0000000000003411E-2</v>
      </c>
      <c r="D2453" s="13" t="str">
        <f t="shared" si="429"/>
        <v/>
      </c>
      <c r="E2453" s="11" t="str">
        <f t="shared" si="419"/>
        <v>마</v>
      </c>
      <c r="F2453" s="11" t="str">
        <f t="shared" si="420"/>
        <v>저</v>
      </c>
      <c r="I2453" t="str">
        <f t="shared" si="421"/>
        <v/>
      </c>
      <c r="J2453" t="str">
        <f t="shared" si="422"/>
        <v/>
      </c>
      <c r="K2453" t="str">
        <f t="shared" si="423"/>
        <v/>
      </c>
      <c r="L2453">
        <f t="shared" si="424"/>
        <v>52.23</v>
      </c>
      <c r="AB2453">
        <f t="shared" si="426"/>
        <v>0.99827981651376141</v>
      </c>
      <c r="AC2453">
        <f t="shared" si="427"/>
        <v>99.827981651376135</v>
      </c>
      <c r="AD2453">
        <f t="shared" si="428"/>
        <v>44.950677963821732</v>
      </c>
    </row>
    <row r="2454" spans="1:30" x14ac:dyDescent="0.45">
      <c r="A2454" t="s">
        <v>11349</v>
      </c>
      <c r="B2454">
        <v>52.14</v>
      </c>
      <c r="C2454">
        <f t="shared" si="425"/>
        <v>-8.9999999999996305E-2</v>
      </c>
      <c r="D2454" s="13" t="str">
        <f t="shared" si="429"/>
        <v/>
      </c>
      <c r="E2454" s="11" t="str">
        <f t="shared" si="419"/>
        <v>마</v>
      </c>
      <c r="F2454" s="11" t="str">
        <f t="shared" si="420"/>
        <v>저</v>
      </c>
      <c r="I2454" t="str">
        <f t="shared" si="421"/>
        <v/>
      </c>
      <c r="J2454" t="str">
        <f t="shared" si="422"/>
        <v/>
      </c>
      <c r="K2454" t="str">
        <f t="shared" si="423"/>
        <v/>
      </c>
      <c r="L2454">
        <f t="shared" si="424"/>
        <v>52.14</v>
      </c>
      <c r="AB2454">
        <f t="shared" si="426"/>
        <v>0.99827685238368757</v>
      </c>
      <c r="AC2454">
        <f t="shared" si="427"/>
        <v>99.827685238368758</v>
      </c>
      <c r="AD2454">
        <f t="shared" si="428"/>
        <v>44.950592901427228</v>
      </c>
    </row>
    <row r="2455" spans="1:30" x14ac:dyDescent="0.45">
      <c r="A2455" t="s">
        <v>11351</v>
      </c>
      <c r="B2455">
        <v>51.96</v>
      </c>
      <c r="C2455">
        <f t="shared" si="425"/>
        <v>-0.17999999999999972</v>
      </c>
      <c r="D2455" s="13" t="str">
        <f t="shared" si="429"/>
        <v/>
      </c>
      <c r="E2455" s="11" t="str">
        <f t="shared" si="419"/>
        <v>마</v>
      </c>
      <c r="F2455" s="11" t="str">
        <f t="shared" si="420"/>
        <v>저</v>
      </c>
      <c r="I2455" t="str">
        <f t="shared" si="421"/>
        <v/>
      </c>
      <c r="J2455" t="str">
        <f t="shared" si="422"/>
        <v/>
      </c>
      <c r="K2455" t="str">
        <f t="shared" si="423"/>
        <v/>
      </c>
      <c r="L2455">
        <f t="shared" si="424"/>
        <v>51.96</v>
      </c>
      <c r="AB2455">
        <f t="shared" si="426"/>
        <v>0.99654775604142698</v>
      </c>
      <c r="AC2455">
        <f t="shared" si="427"/>
        <v>99.654775604142699</v>
      </c>
      <c r="AD2455">
        <f t="shared" si="428"/>
        <v>44.900929586607447</v>
      </c>
    </row>
    <row r="2456" spans="1:30" x14ac:dyDescent="0.45">
      <c r="A2456" t="s">
        <v>11345</v>
      </c>
      <c r="B2456">
        <v>51.99</v>
      </c>
      <c r="C2456">
        <f t="shared" si="425"/>
        <v>3.0000000000001137E-2</v>
      </c>
      <c r="D2456" s="13" t="str">
        <f t="shared" si="429"/>
        <v/>
      </c>
      <c r="E2456" s="11" t="str">
        <f t="shared" si="419"/>
        <v>마</v>
      </c>
      <c r="F2456" s="11" t="str">
        <f t="shared" si="420"/>
        <v>저</v>
      </c>
      <c r="I2456" t="str">
        <f t="shared" si="421"/>
        <v/>
      </c>
      <c r="J2456" t="str">
        <f t="shared" si="422"/>
        <v/>
      </c>
      <c r="K2456" t="str">
        <f t="shared" si="423"/>
        <v/>
      </c>
      <c r="L2456">
        <f t="shared" si="424"/>
        <v>51.99</v>
      </c>
      <c r="AB2456">
        <f t="shared" si="426"/>
        <v>1.0005773672055427</v>
      </c>
      <c r="AC2456">
        <f t="shared" si="427"/>
        <v>100.05773672055427</v>
      </c>
      <c r="AD2456">
        <f t="shared" si="428"/>
        <v>45.016535578043971</v>
      </c>
    </row>
    <row r="2457" spans="1:30" x14ac:dyDescent="0.45">
      <c r="A2457" t="s">
        <v>11359</v>
      </c>
      <c r="B2457">
        <v>51.69</v>
      </c>
      <c r="C2457">
        <f t="shared" si="425"/>
        <v>-0.30000000000000426</v>
      </c>
      <c r="D2457" s="13" t="str">
        <f t="shared" si="429"/>
        <v/>
      </c>
      <c r="E2457" s="11" t="str">
        <f t="shared" si="419"/>
        <v>마</v>
      </c>
      <c r="F2457" s="11" t="str">
        <f t="shared" si="420"/>
        <v>저</v>
      </c>
      <c r="I2457" t="str">
        <f t="shared" si="421"/>
        <v/>
      </c>
      <c r="J2457" t="str">
        <f t="shared" si="422"/>
        <v/>
      </c>
      <c r="K2457" t="str">
        <f t="shared" si="423"/>
        <v/>
      </c>
      <c r="L2457">
        <f t="shared" si="424"/>
        <v>51.69</v>
      </c>
      <c r="AB2457">
        <f t="shared" si="426"/>
        <v>0.99422965954991338</v>
      </c>
      <c r="AC2457">
        <f t="shared" si="427"/>
        <v>99.422965954991341</v>
      </c>
      <c r="AD2457">
        <f t="shared" si="428"/>
        <v>44.834214063623037</v>
      </c>
    </row>
    <row r="2458" spans="1:30" x14ac:dyDescent="0.45">
      <c r="A2458" t="s">
        <v>11358</v>
      </c>
      <c r="B2458">
        <v>51.72</v>
      </c>
      <c r="C2458">
        <f t="shared" si="425"/>
        <v>3.0000000000001137E-2</v>
      </c>
      <c r="D2458" s="13" t="str">
        <f t="shared" si="429"/>
        <v/>
      </c>
      <c r="E2458" s="11" t="str">
        <f t="shared" si="419"/>
        <v>마</v>
      </c>
      <c r="F2458" s="11" t="str">
        <f t="shared" si="420"/>
        <v>저</v>
      </c>
      <c r="I2458" t="str">
        <f t="shared" si="421"/>
        <v/>
      </c>
      <c r="J2458" t="str">
        <f t="shared" si="422"/>
        <v/>
      </c>
      <c r="K2458" t="str">
        <f t="shared" si="423"/>
        <v/>
      </c>
      <c r="L2458">
        <f t="shared" si="424"/>
        <v>51.72</v>
      </c>
      <c r="AB2458">
        <f t="shared" si="426"/>
        <v>1.0005803830528148</v>
      </c>
      <c r="AC2458">
        <f t="shared" si="427"/>
        <v>100.05803830528149</v>
      </c>
      <c r="AD2458">
        <f t="shared" si="428"/>
        <v>45.016621925705159</v>
      </c>
    </row>
    <row r="2459" spans="1:30" x14ac:dyDescent="0.45">
      <c r="A2459" t="s">
        <v>11366</v>
      </c>
      <c r="B2459">
        <v>51.66</v>
      </c>
      <c r="C2459">
        <f t="shared" si="425"/>
        <v>-6.0000000000002274E-2</v>
      </c>
      <c r="D2459" s="13" t="str">
        <f t="shared" si="429"/>
        <v/>
      </c>
      <c r="E2459" s="11" t="str">
        <f t="shared" ref="E2459:E2510" si="430">IF(D2459="변곡점",IF(E2458="마","플","마"),E2458)</f>
        <v>마</v>
      </c>
      <c r="F2459" s="11" t="str">
        <f t="shared" ref="F2459:F2510" si="431">IF(ABS(C2459)&gt;15,"고","저")</f>
        <v>저</v>
      </c>
      <c r="I2459" t="str">
        <f t="shared" si="421"/>
        <v/>
      </c>
      <c r="J2459" t="str">
        <f t="shared" si="422"/>
        <v/>
      </c>
      <c r="K2459" t="str">
        <f t="shared" si="423"/>
        <v/>
      </c>
      <c r="L2459">
        <f t="shared" si="424"/>
        <v>51.66</v>
      </c>
      <c r="AB2459">
        <f t="shared" si="426"/>
        <v>0.99883990719257532</v>
      </c>
      <c r="AC2459">
        <f t="shared" si="427"/>
        <v>99.883990719257525</v>
      </c>
      <c r="AD2459">
        <f t="shared" si="428"/>
        <v>44.966746504306542</v>
      </c>
    </row>
    <row r="2460" spans="1:30" x14ac:dyDescent="0.45">
      <c r="A2460" t="s">
        <v>11372</v>
      </c>
      <c r="B2460">
        <v>51.42</v>
      </c>
      <c r="C2460">
        <f t="shared" si="425"/>
        <v>-0.23999999999999488</v>
      </c>
      <c r="D2460" s="13" t="str">
        <f t="shared" si="429"/>
        <v/>
      </c>
      <c r="E2460" s="11" t="str">
        <f t="shared" si="430"/>
        <v>마</v>
      </c>
      <c r="F2460" s="11" t="str">
        <f t="shared" si="431"/>
        <v>저</v>
      </c>
      <c r="I2460" t="str">
        <f t="shared" si="421"/>
        <v/>
      </c>
      <c r="J2460" t="str">
        <f t="shared" si="422"/>
        <v/>
      </c>
      <c r="K2460" t="str">
        <f t="shared" si="423"/>
        <v/>
      </c>
      <c r="L2460">
        <f t="shared" si="424"/>
        <v>51.42</v>
      </c>
      <c r="AB2460">
        <f t="shared" si="426"/>
        <v>0.99535423925667843</v>
      </c>
      <c r="AC2460">
        <f t="shared" si="427"/>
        <v>99.535423925667843</v>
      </c>
      <c r="AD2460">
        <f t="shared" si="428"/>
        <v>44.866599124606957</v>
      </c>
    </row>
    <row r="2461" spans="1:30" x14ac:dyDescent="0.45">
      <c r="A2461" t="s">
        <v>11377</v>
      </c>
      <c r="B2461">
        <v>51.42</v>
      </c>
      <c r="C2461">
        <f t="shared" si="425"/>
        <v>0</v>
      </c>
      <c r="D2461" s="13" t="str">
        <f t="shared" si="429"/>
        <v/>
      </c>
      <c r="E2461" s="11" t="str">
        <f t="shared" si="430"/>
        <v>마</v>
      </c>
      <c r="F2461" s="11" t="str">
        <f t="shared" si="431"/>
        <v>저</v>
      </c>
      <c r="I2461" t="str">
        <f t="shared" si="421"/>
        <v/>
      </c>
      <c r="J2461" t="str">
        <f t="shared" si="422"/>
        <v/>
      </c>
      <c r="K2461" t="str">
        <f t="shared" si="423"/>
        <v/>
      </c>
      <c r="L2461">
        <f t="shared" si="424"/>
        <v>51.42</v>
      </c>
      <c r="AB2461">
        <f t="shared" si="426"/>
        <v>1</v>
      </c>
      <c r="AC2461">
        <f t="shared" si="427"/>
        <v>100</v>
      </c>
      <c r="AD2461">
        <f t="shared" si="428"/>
        <v>45</v>
      </c>
    </row>
    <row r="2462" spans="1:30" x14ac:dyDescent="0.45">
      <c r="A2462" t="s">
        <v>11374</v>
      </c>
      <c r="B2462">
        <v>51.24</v>
      </c>
      <c r="C2462">
        <f t="shared" si="425"/>
        <v>-0.17999999999999972</v>
      </c>
      <c r="D2462" s="13" t="str">
        <f t="shared" si="429"/>
        <v/>
      </c>
      <c r="E2462" s="11" t="str">
        <f t="shared" si="430"/>
        <v>마</v>
      </c>
      <c r="F2462" s="11" t="str">
        <f t="shared" si="431"/>
        <v>저</v>
      </c>
      <c r="I2462" t="str">
        <f t="shared" si="421"/>
        <v/>
      </c>
      <c r="J2462" t="str">
        <f t="shared" si="422"/>
        <v/>
      </c>
      <c r="K2462" t="str">
        <f t="shared" si="423"/>
        <v/>
      </c>
      <c r="L2462">
        <f t="shared" si="424"/>
        <v>51.24</v>
      </c>
      <c r="AB2462">
        <f t="shared" si="426"/>
        <v>0.9964994165694282</v>
      </c>
      <c r="AC2462">
        <f t="shared" si="427"/>
        <v>99.649941656942815</v>
      </c>
      <c r="AD2462">
        <f t="shared" si="428"/>
        <v>44.8995399401539</v>
      </c>
    </row>
    <row r="2463" spans="1:30" x14ac:dyDescent="0.45">
      <c r="A2463" t="s">
        <v>11376</v>
      </c>
      <c r="B2463">
        <v>51.21</v>
      </c>
      <c r="C2463">
        <f t="shared" si="425"/>
        <v>-3.0000000000001137E-2</v>
      </c>
      <c r="D2463" s="13" t="str">
        <f t="shared" si="429"/>
        <v/>
      </c>
      <c r="E2463" s="11" t="str">
        <f t="shared" si="430"/>
        <v>마</v>
      </c>
      <c r="F2463" s="11" t="str">
        <f t="shared" si="431"/>
        <v>저</v>
      </c>
      <c r="I2463" t="str">
        <f t="shared" si="421"/>
        <v/>
      </c>
      <c r="J2463" t="str">
        <f t="shared" si="422"/>
        <v/>
      </c>
      <c r="K2463" t="str">
        <f t="shared" si="423"/>
        <v/>
      </c>
      <c r="L2463">
        <f t="shared" si="424"/>
        <v>51.21</v>
      </c>
      <c r="AB2463">
        <f t="shared" si="426"/>
        <v>0.99941451990632313</v>
      </c>
      <c r="AC2463">
        <f t="shared" si="427"/>
        <v>99.941451990632316</v>
      </c>
      <c r="AD2463">
        <f t="shared" si="428"/>
        <v>44.983222319802216</v>
      </c>
    </row>
    <row r="2464" spans="1:30" x14ac:dyDescent="0.45">
      <c r="A2464" t="s">
        <v>11383</v>
      </c>
      <c r="B2464">
        <v>51</v>
      </c>
      <c r="C2464">
        <f t="shared" si="425"/>
        <v>-0.21000000000000085</v>
      </c>
      <c r="D2464" s="13" t="str">
        <f t="shared" si="429"/>
        <v/>
      </c>
      <c r="E2464" s="11" t="str">
        <f t="shared" si="430"/>
        <v>마</v>
      </c>
      <c r="F2464" s="11" t="str">
        <f t="shared" si="431"/>
        <v>저</v>
      </c>
      <c r="I2464" t="str">
        <f t="shared" si="421"/>
        <v/>
      </c>
      <c r="J2464" t="str">
        <f t="shared" si="422"/>
        <v/>
      </c>
      <c r="K2464" t="str">
        <f t="shared" si="423"/>
        <v/>
      </c>
      <c r="L2464">
        <f t="shared" si="424"/>
        <v>51</v>
      </c>
      <c r="AB2464">
        <f t="shared" si="426"/>
        <v>0.99589923842999417</v>
      </c>
      <c r="AC2464">
        <f t="shared" si="427"/>
        <v>99.589923842999411</v>
      </c>
      <c r="AD2464">
        <f t="shared" si="428"/>
        <v>44.882280630396394</v>
      </c>
    </row>
    <row r="2465" spans="1:30" x14ac:dyDescent="0.45">
      <c r="A2465" t="s">
        <v>11385</v>
      </c>
      <c r="B2465">
        <v>50.91</v>
      </c>
      <c r="C2465">
        <f t="shared" si="425"/>
        <v>-9.0000000000003411E-2</v>
      </c>
      <c r="D2465" s="13" t="str">
        <f t="shared" si="429"/>
        <v/>
      </c>
      <c r="E2465" s="11" t="str">
        <f t="shared" si="430"/>
        <v>마</v>
      </c>
      <c r="F2465" s="11" t="str">
        <f t="shared" si="431"/>
        <v>저</v>
      </c>
      <c r="I2465" t="str">
        <f t="shared" si="421"/>
        <v/>
      </c>
      <c r="J2465" t="str">
        <f t="shared" si="422"/>
        <v/>
      </c>
      <c r="K2465" t="str">
        <f t="shared" si="423"/>
        <v/>
      </c>
      <c r="L2465">
        <f t="shared" si="424"/>
        <v>50.91</v>
      </c>
      <c r="AB2465">
        <f t="shared" si="426"/>
        <v>0.998235294117647</v>
      </c>
      <c r="AC2465">
        <f t="shared" si="427"/>
        <v>99.823529411764696</v>
      </c>
      <c r="AD2465">
        <f t="shared" si="428"/>
        <v>44.949400266749187</v>
      </c>
    </row>
    <row r="2466" spans="1:30" x14ac:dyDescent="0.45">
      <c r="A2466" t="s">
        <v>11392</v>
      </c>
      <c r="B2466">
        <v>50.7</v>
      </c>
      <c r="C2466">
        <f t="shared" si="425"/>
        <v>-0.20999999999999375</v>
      </c>
      <c r="D2466" s="13" t="str">
        <f t="shared" si="429"/>
        <v/>
      </c>
      <c r="E2466" s="11" t="str">
        <f t="shared" si="430"/>
        <v>마</v>
      </c>
      <c r="F2466" s="11" t="str">
        <f t="shared" si="431"/>
        <v>저</v>
      </c>
      <c r="I2466" t="str">
        <f t="shared" si="421"/>
        <v/>
      </c>
      <c r="J2466" t="str">
        <f t="shared" si="422"/>
        <v/>
      </c>
      <c r="K2466" t="str">
        <f t="shared" si="423"/>
        <v/>
      </c>
      <c r="L2466">
        <f t="shared" si="424"/>
        <v>50.7</v>
      </c>
      <c r="AB2466">
        <f t="shared" si="426"/>
        <v>0.99587507365939909</v>
      </c>
      <c r="AC2466">
        <f t="shared" si="427"/>
        <v>99.587507365939913</v>
      </c>
      <c r="AD2466">
        <f t="shared" si="428"/>
        <v>44.881585507660205</v>
      </c>
    </row>
    <row r="2467" spans="1:30" x14ac:dyDescent="0.45">
      <c r="A2467" t="s">
        <v>11395</v>
      </c>
      <c r="B2467">
        <v>50.64</v>
      </c>
      <c r="C2467">
        <f t="shared" si="425"/>
        <v>-6.0000000000002274E-2</v>
      </c>
      <c r="D2467" s="13" t="str">
        <f t="shared" si="429"/>
        <v/>
      </c>
      <c r="E2467" s="11" t="str">
        <f t="shared" si="430"/>
        <v>마</v>
      </c>
      <c r="F2467" s="11" t="str">
        <f t="shared" si="431"/>
        <v>저</v>
      </c>
      <c r="I2467" t="str">
        <f t="shared" si="421"/>
        <v/>
      </c>
      <c r="J2467" t="str">
        <f t="shared" si="422"/>
        <v/>
      </c>
      <c r="K2467" t="str">
        <f t="shared" si="423"/>
        <v/>
      </c>
      <c r="L2467">
        <f t="shared" si="424"/>
        <v>50.64</v>
      </c>
      <c r="AB2467">
        <f t="shared" si="426"/>
        <v>0.99881656804733721</v>
      </c>
      <c r="AC2467">
        <f t="shared" si="427"/>
        <v>99.881656804733723</v>
      </c>
      <c r="AD2467">
        <f t="shared" si="428"/>
        <v>44.966077103127169</v>
      </c>
    </row>
    <row r="2468" spans="1:30" x14ac:dyDescent="0.45">
      <c r="A2468" t="s">
        <v>11400</v>
      </c>
      <c r="B2468">
        <v>50.46</v>
      </c>
      <c r="C2468">
        <f t="shared" si="425"/>
        <v>-0.17999999999999972</v>
      </c>
      <c r="D2468" s="13" t="str">
        <f t="shared" si="429"/>
        <v/>
      </c>
      <c r="E2468" s="11" t="str">
        <f t="shared" si="430"/>
        <v>마</v>
      </c>
      <c r="F2468" s="11" t="str">
        <f t="shared" si="431"/>
        <v>저</v>
      </c>
      <c r="I2468" t="str">
        <f t="shared" si="421"/>
        <v/>
      </c>
      <c r="J2468" t="str">
        <f t="shared" si="422"/>
        <v/>
      </c>
      <c r="K2468" t="str">
        <f t="shared" si="423"/>
        <v/>
      </c>
      <c r="L2468">
        <f t="shared" si="424"/>
        <v>50.46</v>
      </c>
      <c r="AB2468">
        <f t="shared" si="426"/>
        <v>0.99644549763033174</v>
      </c>
      <c r="AC2468">
        <f t="shared" si="427"/>
        <v>99.644549763033169</v>
      </c>
      <c r="AD2468">
        <f t="shared" si="428"/>
        <v>44.897989817852284</v>
      </c>
    </row>
    <row r="2469" spans="1:30" x14ac:dyDescent="0.45">
      <c r="A2469" t="s">
        <v>11405</v>
      </c>
      <c r="B2469">
        <v>50.43</v>
      </c>
      <c r="C2469">
        <f t="shared" si="425"/>
        <v>-3.0000000000001137E-2</v>
      </c>
      <c r="D2469" s="13" t="str">
        <f t="shared" si="429"/>
        <v/>
      </c>
      <c r="E2469" s="11" t="str">
        <f t="shared" si="430"/>
        <v>마</v>
      </c>
      <c r="F2469" s="11" t="str">
        <f t="shared" si="431"/>
        <v>저</v>
      </c>
      <c r="I2469" t="str">
        <f t="shared" si="421"/>
        <v/>
      </c>
      <c r="J2469" t="str">
        <f t="shared" si="422"/>
        <v/>
      </c>
      <c r="K2469" t="str">
        <f t="shared" si="423"/>
        <v/>
      </c>
      <c r="L2469">
        <f t="shared" si="424"/>
        <v>50.43</v>
      </c>
      <c r="AB2469">
        <f t="shared" si="426"/>
        <v>0.99940546967895361</v>
      </c>
      <c r="AC2469">
        <f t="shared" si="427"/>
        <v>99.940546967895358</v>
      </c>
      <c r="AD2469">
        <f t="shared" si="428"/>
        <v>44.982962896870532</v>
      </c>
    </row>
    <row r="2470" spans="1:30" x14ac:dyDescent="0.45">
      <c r="A2470" t="s">
        <v>11416</v>
      </c>
      <c r="B2470">
        <v>50.37</v>
      </c>
      <c r="C2470">
        <f t="shared" si="425"/>
        <v>-6.0000000000002274E-2</v>
      </c>
      <c r="D2470" s="13" t="str">
        <f t="shared" si="429"/>
        <v/>
      </c>
      <c r="E2470" s="11" t="str">
        <f t="shared" si="430"/>
        <v>마</v>
      </c>
      <c r="F2470" s="11" t="str">
        <f t="shared" si="431"/>
        <v>저</v>
      </c>
      <c r="I2470" t="str">
        <f t="shared" si="421"/>
        <v/>
      </c>
      <c r="J2470" t="str">
        <f t="shared" si="422"/>
        <v/>
      </c>
      <c r="K2470" t="str">
        <f t="shared" si="423"/>
        <v/>
      </c>
      <c r="L2470">
        <f t="shared" si="424"/>
        <v>50.37</v>
      </c>
      <c r="AB2470">
        <f t="shared" si="426"/>
        <v>0.99881023200475905</v>
      </c>
      <c r="AC2470">
        <f t="shared" si="427"/>
        <v>99.881023200475909</v>
      </c>
      <c r="AD2470">
        <f t="shared" si="428"/>
        <v>44.965895373365306</v>
      </c>
    </row>
    <row r="2471" spans="1:30" x14ac:dyDescent="0.45">
      <c r="A2471" t="s">
        <v>11409</v>
      </c>
      <c r="B2471">
        <v>50.16</v>
      </c>
      <c r="C2471">
        <f t="shared" si="425"/>
        <v>-0.21000000000000085</v>
      </c>
      <c r="D2471" s="13" t="str">
        <f t="shared" si="429"/>
        <v/>
      </c>
      <c r="E2471" s="11" t="str">
        <f t="shared" si="430"/>
        <v>마</v>
      </c>
      <c r="F2471" s="11" t="str">
        <f t="shared" si="431"/>
        <v>저</v>
      </c>
      <c r="I2471" t="str">
        <f t="shared" si="421"/>
        <v/>
      </c>
      <c r="J2471" t="str">
        <f t="shared" si="422"/>
        <v/>
      </c>
      <c r="K2471" t="str">
        <f t="shared" si="423"/>
        <v/>
      </c>
      <c r="L2471">
        <f t="shared" si="424"/>
        <v>50.16</v>
      </c>
      <c r="AB2471">
        <f t="shared" si="426"/>
        <v>0.9958308516974389</v>
      </c>
      <c r="AC2471">
        <f t="shared" si="427"/>
        <v>99.583085169743896</v>
      </c>
      <c r="AD2471">
        <f t="shared" si="428"/>
        <v>44.88031337713528</v>
      </c>
    </row>
    <row r="2472" spans="1:30" x14ac:dyDescent="0.45">
      <c r="A2472" t="s">
        <v>11415</v>
      </c>
      <c r="B2472">
        <v>58.05</v>
      </c>
      <c r="C2472">
        <f t="shared" si="425"/>
        <v>7.8900000000000006</v>
      </c>
      <c r="D2472" s="13" t="str">
        <f t="shared" si="429"/>
        <v/>
      </c>
      <c r="E2472" s="11" t="str">
        <f t="shared" si="430"/>
        <v>마</v>
      </c>
      <c r="F2472" s="11" t="str">
        <f t="shared" si="431"/>
        <v>저</v>
      </c>
      <c r="I2472" t="str">
        <f t="shared" si="421"/>
        <v/>
      </c>
      <c r="J2472" t="str">
        <f t="shared" si="422"/>
        <v/>
      </c>
      <c r="K2472" t="str">
        <f t="shared" si="423"/>
        <v/>
      </c>
      <c r="L2472">
        <f t="shared" si="424"/>
        <v>58.05</v>
      </c>
      <c r="AB2472">
        <f t="shared" si="426"/>
        <v>1.1572966507177034</v>
      </c>
      <c r="AC2472">
        <f t="shared" si="427"/>
        <v>115.72966507177034</v>
      </c>
      <c r="AD2472">
        <f t="shared" si="428"/>
        <v>49.170271935241857</v>
      </c>
    </row>
    <row r="2473" spans="1:30" x14ac:dyDescent="0.45">
      <c r="A2473" t="s">
        <v>11420</v>
      </c>
      <c r="B2473">
        <v>81.72</v>
      </c>
      <c r="C2473">
        <f t="shared" si="425"/>
        <v>23.67</v>
      </c>
      <c r="D2473" s="13" t="str">
        <f t="shared" si="429"/>
        <v>변곡점</v>
      </c>
      <c r="E2473" s="11" t="str">
        <f t="shared" si="430"/>
        <v>플</v>
      </c>
      <c r="F2473" s="11" t="str">
        <f t="shared" si="431"/>
        <v>고</v>
      </c>
      <c r="I2473">
        <f t="shared" si="421"/>
        <v>81.72</v>
      </c>
      <c r="J2473" t="str">
        <f t="shared" si="422"/>
        <v/>
      </c>
      <c r="K2473" t="str">
        <f t="shared" si="423"/>
        <v/>
      </c>
      <c r="L2473" t="str">
        <f t="shared" si="424"/>
        <v/>
      </c>
      <c r="AB2473">
        <f t="shared" si="426"/>
        <v>1.4077519379844963</v>
      </c>
      <c r="AC2473">
        <f t="shared" si="427"/>
        <v>140.77519379844964</v>
      </c>
      <c r="AD2473">
        <f t="shared" si="428"/>
        <v>54.611825520515914</v>
      </c>
    </row>
    <row r="2474" spans="1:30" x14ac:dyDescent="0.45">
      <c r="A2474" t="s">
        <v>11434</v>
      </c>
      <c r="B2474">
        <v>82.41</v>
      </c>
      <c r="C2474">
        <f t="shared" si="425"/>
        <v>0.68999999999999773</v>
      </c>
      <c r="D2474" s="13" t="str">
        <f t="shared" si="429"/>
        <v/>
      </c>
      <c r="E2474" s="11" t="str">
        <f t="shared" si="430"/>
        <v>플</v>
      </c>
      <c r="F2474" s="11" t="str">
        <f t="shared" si="431"/>
        <v>저</v>
      </c>
      <c r="I2474" t="str">
        <f t="shared" si="421"/>
        <v/>
      </c>
      <c r="J2474">
        <f t="shared" si="422"/>
        <v>82.41</v>
      </c>
      <c r="K2474" t="str">
        <f t="shared" si="423"/>
        <v/>
      </c>
      <c r="L2474" t="str">
        <f t="shared" si="424"/>
        <v/>
      </c>
      <c r="AB2474">
        <f t="shared" si="426"/>
        <v>1.0084434654919237</v>
      </c>
      <c r="AC2474">
        <f t="shared" si="427"/>
        <v>100.84434654919237</v>
      </c>
      <c r="AD2474">
        <f t="shared" si="428"/>
        <v>45.240869158379141</v>
      </c>
    </row>
    <row r="2475" spans="1:30" x14ac:dyDescent="0.45">
      <c r="A2475" t="s">
        <v>11428</v>
      </c>
      <c r="B2475">
        <v>83.28</v>
      </c>
      <c r="C2475">
        <f t="shared" si="425"/>
        <v>0.87000000000000455</v>
      </c>
      <c r="D2475" s="13" t="str">
        <f t="shared" si="429"/>
        <v/>
      </c>
      <c r="E2475" s="11" t="str">
        <f t="shared" si="430"/>
        <v>플</v>
      </c>
      <c r="F2475" s="11" t="str">
        <f t="shared" si="431"/>
        <v>저</v>
      </c>
      <c r="I2475" t="str">
        <f t="shared" si="421"/>
        <v/>
      </c>
      <c r="J2475">
        <f t="shared" si="422"/>
        <v>83.28</v>
      </c>
      <c r="K2475" t="str">
        <f t="shared" si="423"/>
        <v/>
      </c>
      <c r="L2475" t="str">
        <f t="shared" si="424"/>
        <v/>
      </c>
      <c r="AB2475">
        <f t="shared" si="426"/>
        <v>1.0105569712413542</v>
      </c>
      <c r="AC2475">
        <f t="shared" si="427"/>
        <v>101.05569712413542</v>
      </c>
      <c r="AD2475">
        <f t="shared" si="428"/>
        <v>45.300844167284502</v>
      </c>
    </row>
    <row r="2476" spans="1:30" x14ac:dyDescent="0.45">
      <c r="A2476" t="s">
        <v>11435</v>
      </c>
      <c r="B2476">
        <v>67.17</v>
      </c>
      <c r="C2476">
        <f t="shared" si="425"/>
        <v>-16.11</v>
      </c>
      <c r="D2476" s="13" t="str">
        <f t="shared" si="429"/>
        <v>변곡점</v>
      </c>
      <c r="E2476" s="11" t="str">
        <f t="shared" si="430"/>
        <v>마</v>
      </c>
      <c r="F2476" s="11" t="str">
        <f t="shared" si="431"/>
        <v>고</v>
      </c>
      <c r="I2476" t="str">
        <f t="shared" si="421"/>
        <v/>
      </c>
      <c r="J2476" t="str">
        <f t="shared" si="422"/>
        <v/>
      </c>
      <c r="K2476">
        <f t="shared" si="423"/>
        <v>67.17</v>
      </c>
      <c r="L2476" t="str">
        <f t="shared" si="424"/>
        <v/>
      </c>
      <c r="AB2476">
        <f t="shared" si="426"/>
        <v>0.80655619596541783</v>
      </c>
      <c r="AC2476">
        <f t="shared" si="427"/>
        <v>80.655619596541783</v>
      </c>
      <c r="AD2476">
        <f t="shared" si="428"/>
        <v>38.888127063752592</v>
      </c>
    </row>
    <row r="2477" spans="1:30" x14ac:dyDescent="0.45">
      <c r="A2477" t="s">
        <v>11437</v>
      </c>
      <c r="B2477">
        <v>52.86</v>
      </c>
      <c r="C2477">
        <f t="shared" si="425"/>
        <v>-14.310000000000002</v>
      </c>
      <c r="D2477" s="13" t="str">
        <f t="shared" si="429"/>
        <v/>
      </c>
      <c r="E2477" s="11" t="str">
        <f t="shared" si="430"/>
        <v>마</v>
      </c>
      <c r="F2477" s="11" t="str">
        <f t="shared" si="431"/>
        <v>저</v>
      </c>
      <c r="I2477" t="str">
        <f t="shared" si="421"/>
        <v/>
      </c>
      <c r="J2477" t="str">
        <f t="shared" si="422"/>
        <v/>
      </c>
      <c r="K2477" t="str">
        <f t="shared" si="423"/>
        <v/>
      </c>
      <c r="L2477">
        <f t="shared" si="424"/>
        <v>52.86</v>
      </c>
      <c r="AB2477">
        <f t="shared" si="426"/>
        <v>0.78695846359982136</v>
      </c>
      <c r="AC2477">
        <f t="shared" si="427"/>
        <v>78.695846359982141</v>
      </c>
      <c r="AD2477">
        <f t="shared" si="428"/>
        <v>38.201275928182028</v>
      </c>
    </row>
    <row r="2478" spans="1:30" x14ac:dyDescent="0.45">
      <c r="A2478" t="s">
        <v>11455</v>
      </c>
      <c r="B2478">
        <v>52.59</v>
      </c>
      <c r="C2478">
        <f t="shared" si="425"/>
        <v>-0.26999999999999602</v>
      </c>
      <c r="D2478" s="13" t="str">
        <f t="shared" si="429"/>
        <v/>
      </c>
      <c r="E2478" s="11" t="str">
        <f t="shared" si="430"/>
        <v>마</v>
      </c>
      <c r="F2478" s="11" t="str">
        <f t="shared" si="431"/>
        <v>저</v>
      </c>
      <c r="I2478" t="str">
        <f t="shared" si="421"/>
        <v/>
      </c>
      <c r="J2478" t="str">
        <f t="shared" si="422"/>
        <v/>
      </c>
      <c r="K2478" t="str">
        <f t="shared" si="423"/>
        <v/>
      </c>
      <c r="L2478">
        <f t="shared" si="424"/>
        <v>52.59</v>
      </c>
      <c r="AB2478">
        <f t="shared" si="426"/>
        <v>0.99489216799091951</v>
      </c>
      <c r="AC2478">
        <f t="shared" si="427"/>
        <v>99.489216799091949</v>
      </c>
      <c r="AD2478">
        <f t="shared" si="428"/>
        <v>44.853297044455005</v>
      </c>
    </row>
    <row r="2479" spans="1:30" x14ac:dyDescent="0.45">
      <c r="A2479" t="s">
        <v>11447</v>
      </c>
      <c r="B2479">
        <v>52.65</v>
      </c>
      <c r="C2479">
        <f t="shared" si="425"/>
        <v>5.9999999999995168E-2</v>
      </c>
      <c r="D2479" s="13" t="str">
        <f t="shared" si="429"/>
        <v/>
      </c>
      <c r="E2479" s="11" t="str">
        <f t="shared" si="430"/>
        <v>마</v>
      </c>
      <c r="F2479" s="11" t="str">
        <f t="shared" si="431"/>
        <v>저</v>
      </c>
      <c r="I2479" t="str">
        <f t="shared" si="421"/>
        <v/>
      </c>
      <c r="J2479" t="str">
        <f t="shared" si="422"/>
        <v/>
      </c>
      <c r="K2479" t="str">
        <f t="shared" si="423"/>
        <v/>
      </c>
      <c r="L2479">
        <f t="shared" si="424"/>
        <v>52.65</v>
      </c>
      <c r="AB2479">
        <f t="shared" si="426"/>
        <v>1.0011409013120365</v>
      </c>
      <c r="AC2479">
        <f t="shared" si="427"/>
        <v>100.11409013120365</v>
      </c>
      <c r="AD2479">
        <f t="shared" si="428"/>
        <v>45.032665777254969</v>
      </c>
    </row>
    <row r="2480" spans="1:30" x14ac:dyDescent="0.45">
      <c r="A2480" t="s">
        <v>11463</v>
      </c>
      <c r="B2480">
        <v>52.41</v>
      </c>
      <c r="C2480">
        <f t="shared" si="425"/>
        <v>-0.24000000000000199</v>
      </c>
      <c r="D2480" s="13" t="str">
        <f t="shared" si="429"/>
        <v/>
      </c>
      <c r="E2480" s="11" t="str">
        <f t="shared" si="430"/>
        <v>마</v>
      </c>
      <c r="F2480" s="11" t="str">
        <f t="shared" si="431"/>
        <v>저</v>
      </c>
      <c r="I2480" t="str">
        <f t="shared" si="421"/>
        <v/>
      </c>
      <c r="J2480" t="str">
        <f t="shared" si="422"/>
        <v/>
      </c>
      <c r="K2480" t="str">
        <f t="shared" si="423"/>
        <v/>
      </c>
      <c r="L2480">
        <f t="shared" si="424"/>
        <v>52.41</v>
      </c>
      <c r="AB2480">
        <f t="shared" si="426"/>
        <v>0.99544159544159538</v>
      </c>
      <c r="AC2480">
        <f t="shared" si="427"/>
        <v>99.544159544159541</v>
      </c>
      <c r="AD2480">
        <f t="shared" si="428"/>
        <v>44.86911323849931</v>
      </c>
    </row>
    <row r="2481" spans="1:30" x14ac:dyDescent="0.45">
      <c r="A2481" t="s">
        <v>11464</v>
      </c>
      <c r="B2481">
        <v>52.32</v>
      </c>
      <c r="C2481">
        <f t="shared" si="425"/>
        <v>-8.9999999999996305E-2</v>
      </c>
      <c r="D2481" s="13" t="str">
        <f t="shared" si="429"/>
        <v/>
      </c>
      <c r="E2481" s="11" t="str">
        <f t="shared" si="430"/>
        <v>마</v>
      </c>
      <c r="F2481" s="11" t="str">
        <f t="shared" si="431"/>
        <v>저</v>
      </c>
      <c r="I2481" t="str">
        <f t="shared" si="421"/>
        <v/>
      </c>
      <c r="J2481" t="str">
        <f t="shared" si="422"/>
        <v/>
      </c>
      <c r="K2481" t="str">
        <f t="shared" si="423"/>
        <v/>
      </c>
      <c r="L2481">
        <f t="shared" si="424"/>
        <v>52.32</v>
      </c>
      <c r="AB2481">
        <f t="shared" si="426"/>
        <v>0.99828277046365199</v>
      </c>
      <c r="AC2481">
        <f t="shared" si="427"/>
        <v>99.828277046365201</v>
      </c>
      <c r="AD2481">
        <f t="shared" si="428"/>
        <v>44.950762733822096</v>
      </c>
    </row>
    <row r="2482" spans="1:30" x14ac:dyDescent="0.45">
      <c r="A2482" t="s">
        <v>11462</v>
      </c>
      <c r="B2482">
        <v>52.14</v>
      </c>
      <c r="C2482">
        <f t="shared" si="425"/>
        <v>-0.17999999999999972</v>
      </c>
      <c r="D2482" s="13" t="str">
        <f t="shared" si="429"/>
        <v/>
      </c>
      <c r="E2482" s="11" t="str">
        <f t="shared" si="430"/>
        <v>마</v>
      </c>
      <c r="F2482" s="11" t="str">
        <f t="shared" si="431"/>
        <v>저</v>
      </c>
      <c r="I2482" t="str">
        <f t="shared" si="421"/>
        <v/>
      </c>
      <c r="J2482" t="str">
        <f t="shared" si="422"/>
        <v/>
      </c>
      <c r="K2482" t="str">
        <f t="shared" si="423"/>
        <v/>
      </c>
      <c r="L2482">
        <f t="shared" si="424"/>
        <v>52.14</v>
      </c>
      <c r="AB2482">
        <f t="shared" si="426"/>
        <v>0.99655963302752293</v>
      </c>
      <c r="AC2482">
        <f t="shared" si="427"/>
        <v>99.655963302752298</v>
      </c>
      <c r="AD2482">
        <f t="shared" si="428"/>
        <v>44.901271011823802</v>
      </c>
    </row>
    <row r="2483" spans="1:30" x14ac:dyDescent="0.45">
      <c r="A2483" t="s">
        <v>11468</v>
      </c>
      <c r="B2483">
        <v>51.99</v>
      </c>
      <c r="C2483">
        <f t="shared" si="425"/>
        <v>-0.14999999999999858</v>
      </c>
      <c r="D2483" s="13" t="str">
        <f t="shared" si="429"/>
        <v/>
      </c>
      <c r="E2483" s="11" t="str">
        <f t="shared" si="430"/>
        <v>마</v>
      </c>
      <c r="F2483" s="11" t="str">
        <f t="shared" si="431"/>
        <v>저</v>
      </c>
      <c r="I2483" t="str">
        <f t="shared" si="421"/>
        <v/>
      </c>
      <c r="J2483" t="str">
        <f t="shared" si="422"/>
        <v/>
      </c>
      <c r="K2483" t="str">
        <f t="shared" si="423"/>
        <v/>
      </c>
      <c r="L2483">
        <f t="shared" si="424"/>
        <v>51.99</v>
      </c>
      <c r="AB2483">
        <f t="shared" si="426"/>
        <v>0.99712313003452246</v>
      </c>
      <c r="AC2483">
        <f t="shared" si="427"/>
        <v>99.712313003452252</v>
      </c>
      <c r="AD2483">
        <f t="shared" si="428"/>
        <v>44.917465082278319</v>
      </c>
    </row>
    <row r="2484" spans="1:30" x14ac:dyDescent="0.45">
      <c r="A2484" t="s">
        <v>11472</v>
      </c>
      <c r="B2484">
        <v>51.93</v>
      </c>
      <c r="C2484">
        <f t="shared" si="425"/>
        <v>-6.0000000000002274E-2</v>
      </c>
      <c r="D2484" s="13" t="str">
        <f t="shared" si="429"/>
        <v/>
      </c>
      <c r="E2484" s="11" t="str">
        <f t="shared" si="430"/>
        <v>마</v>
      </c>
      <c r="F2484" s="11" t="str">
        <f t="shared" si="431"/>
        <v>저</v>
      </c>
      <c r="I2484" t="str">
        <f t="shared" si="421"/>
        <v/>
      </c>
      <c r="J2484" t="str">
        <f t="shared" si="422"/>
        <v/>
      </c>
      <c r="K2484" t="str">
        <f t="shared" si="423"/>
        <v/>
      </c>
      <c r="L2484">
        <f t="shared" si="424"/>
        <v>51.93</v>
      </c>
      <c r="AB2484">
        <f t="shared" si="426"/>
        <v>0.99884593190998261</v>
      </c>
      <c r="AC2484">
        <f t="shared" si="427"/>
        <v>99.88459319099826</v>
      </c>
      <c r="AD2484">
        <f t="shared" si="428"/>
        <v>44.966919299568985</v>
      </c>
    </row>
    <row r="2485" spans="1:30" x14ac:dyDescent="0.45">
      <c r="A2485" t="s">
        <v>11474</v>
      </c>
      <c r="B2485">
        <v>51.81</v>
      </c>
      <c r="C2485">
        <f t="shared" si="425"/>
        <v>-0.11999999999999744</v>
      </c>
      <c r="D2485" s="13" t="str">
        <f t="shared" si="429"/>
        <v/>
      </c>
      <c r="E2485" s="11" t="str">
        <f t="shared" si="430"/>
        <v>마</v>
      </c>
      <c r="F2485" s="11" t="str">
        <f t="shared" si="431"/>
        <v>저</v>
      </c>
      <c r="I2485" t="str">
        <f t="shared" si="421"/>
        <v/>
      </c>
      <c r="J2485" t="str">
        <f t="shared" si="422"/>
        <v/>
      </c>
      <c r="K2485" t="str">
        <f t="shared" si="423"/>
        <v/>
      </c>
      <c r="L2485">
        <f t="shared" si="424"/>
        <v>51.81</v>
      </c>
      <c r="AB2485">
        <f t="shared" si="426"/>
        <v>0.99768919699595615</v>
      </c>
      <c r="AC2485">
        <f t="shared" si="427"/>
        <v>99.768919699595614</v>
      </c>
      <c r="AD2485">
        <f t="shared" si="428"/>
        <v>44.933723824223982</v>
      </c>
    </row>
    <row r="2486" spans="1:30" x14ac:dyDescent="0.45">
      <c r="A2486" t="s">
        <v>11481</v>
      </c>
      <c r="B2486">
        <v>51.69</v>
      </c>
      <c r="C2486">
        <f t="shared" si="425"/>
        <v>-0.12000000000000455</v>
      </c>
      <c r="D2486" s="13" t="str">
        <f t="shared" si="429"/>
        <v/>
      </c>
      <c r="E2486" s="11" t="str">
        <f t="shared" si="430"/>
        <v>마</v>
      </c>
      <c r="F2486" s="11" t="str">
        <f t="shared" si="431"/>
        <v>저</v>
      </c>
      <c r="I2486" t="str">
        <f t="shared" si="421"/>
        <v/>
      </c>
      <c r="J2486" t="str">
        <f t="shared" si="422"/>
        <v/>
      </c>
      <c r="K2486" t="str">
        <f t="shared" si="423"/>
        <v/>
      </c>
      <c r="L2486">
        <f t="shared" si="424"/>
        <v>51.69</v>
      </c>
      <c r="AB2486">
        <f t="shared" si="426"/>
        <v>0.99768384481760264</v>
      </c>
      <c r="AC2486">
        <f t="shared" si="427"/>
        <v>99.768384481760265</v>
      </c>
      <c r="AD2486">
        <f t="shared" si="428"/>
        <v>44.933570140475688</v>
      </c>
    </row>
    <row r="2487" spans="1:30" x14ac:dyDescent="0.45">
      <c r="A2487" t="s">
        <v>11487</v>
      </c>
      <c r="B2487">
        <v>51.57</v>
      </c>
      <c r="C2487">
        <f t="shared" si="425"/>
        <v>-0.11999999999999744</v>
      </c>
      <c r="D2487" s="13" t="str">
        <f t="shared" si="429"/>
        <v/>
      </c>
      <c r="E2487" s="11" t="str">
        <f t="shared" si="430"/>
        <v>마</v>
      </c>
      <c r="F2487" s="11" t="str">
        <f t="shared" si="431"/>
        <v>저</v>
      </c>
      <c r="I2487" t="str">
        <f t="shared" si="421"/>
        <v/>
      </c>
      <c r="J2487" t="str">
        <f t="shared" si="422"/>
        <v/>
      </c>
      <c r="K2487" t="str">
        <f t="shared" si="423"/>
        <v/>
      </c>
      <c r="L2487">
        <f t="shared" si="424"/>
        <v>51.57</v>
      </c>
      <c r="AB2487">
        <f t="shared" si="426"/>
        <v>0.99767846778874059</v>
      </c>
      <c r="AC2487">
        <f t="shared" si="427"/>
        <v>99.767846778874059</v>
      </c>
      <c r="AD2487">
        <f t="shared" si="428"/>
        <v>44.933415742335583</v>
      </c>
    </row>
    <row r="2488" spans="1:30" x14ac:dyDescent="0.45">
      <c r="A2488" t="s">
        <v>11485</v>
      </c>
      <c r="B2488">
        <v>51.51</v>
      </c>
      <c r="C2488">
        <f t="shared" si="425"/>
        <v>-6.0000000000002274E-2</v>
      </c>
      <c r="D2488" s="13" t="str">
        <f t="shared" si="429"/>
        <v/>
      </c>
      <c r="E2488" s="11" t="str">
        <f t="shared" si="430"/>
        <v>마</v>
      </c>
      <c r="F2488" s="11" t="str">
        <f t="shared" si="431"/>
        <v>저</v>
      </c>
      <c r="I2488" t="str">
        <f t="shared" si="421"/>
        <v/>
      </c>
      <c r="J2488" t="str">
        <f t="shared" si="422"/>
        <v/>
      </c>
      <c r="K2488" t="str">
        <f t="shared" si="423"/>
        <v/>
      </c>
      <c r="L2488">
        <f t="shared" si="424"/>
        <v>51.51</v>
      </c>
      <c r="AB2488">
        <f t="shared" si="426"/>
        <v>0.99883653286794649</v>
      </c>
      <c r="AC2488">
        <f t="shared" si="427"/>
        <v>99.883653286794654</v>
      </c>
      <c r="AD2488">
        <f t="shared" si="428"/>
        <v>44.966649724655227</v>
      </c>
    </row>
    <row r="2489" spans="1:30" x14ac:dyDescent="0.45">
      <c r="A2489" t="s">
        <v>11499</v>
      </c>
      <c r="B2489">
        <v>51.45</v>
      </c>
      <c r="C2489">
        <f t="shared" si="425"/>
        <v>-5.9999999999995168E-2</v>
      </c>
      <c r="D2489" s="13" t="str">
        <f t="shared" si="429"/>
        <v/>
      </c>
      <c r="E2489" s="11" t="str">
        <f t="shared" si="430"/>
        <v>마</v>
      </c>
      <c r="F2489" s="11" t="str">
        <f t="shared" si="431"/>
        <v>저</v>
      </c>
      <c r="I2489" t="str">
        <f t="shared" si="421"/>
        <v/>
      </c>
      <c r="J2489" t="str">
        <f t="shared" si="422"/>
        <v/>
      </c>
      <c r="K2489" t="str">
        <f t="shared" si="423"/>
        <v/>
      </c>
      <c r="L2489">
        <f t="shared" si="424"/>
        <v>51.45</v>
      </c>
      <c r="AB2489">
        <f t="shared" si="426"/>
        <v>0.99883517763541074</v>
      </c>
      <c r="AC2489">
        <f t="shared" si="427"/>
        <v>99.883517763541079</v>
      </c>
      <c r="AD2489">
        <f t="shared" si="428"/>
        <v>44.966610854879242</v>
      </c>
    </row>
    <row r="2490" spans="1:30" x14ac:dyDescent="0.45">
      <c r="A2490" t="s">
        <v>11495</v>
      </c>
      <c r="B2490">
        <v>51.36</v>
      </c>
      <c r="C2490">
        <f t="shared" si="425"/>
        <v>-9.0000000000003411E-2</v>
      </c>
      <c r="D2490" s="13" t="str">
        <f t="shared" si="429"/>
        <v/>
      </c>
      <c r="E2490" s="11" t="str">
        <f t="shared" si="430"/>
        <v>마</v>
      </c>
      <c r="F2490" s="11" t="str">
        <f t="shared" si="431"/>
        <v>저</v>
      </c>
      <c r="I2490" t="str">
        <f t="shared" si="421"/>
        <v/>
      </c>
      <c r="J2490" t="str">
        <f t="shared" si="422"/>
        <v/>
      </c>
      <c r="K2490" t="str">
        <f t="shared" si="423"/>
        <v/>
      </c>
      <c r="L2490">
        <f t="shared" si="424"/>
        <v>51.36</v>
      </c>
      <c r="AB2490">
        <f t="shared" si="426"/>
        <v>0.99825072886297372</v>
      </c>
      <c r="AC2490">
        <f t="shared" si="427"/>
        <v>99.825072886297377</v>
      </c>
      <c r="AD2490">
        <f t="shared" si="428"/>
        <v>44.949843217206904</v>
      </c>
    </row>
    <row r="2491" spans="1:30" x14ac:dyDescent="0.45">
      <c r="A2491" t="s">
        <v>11498</v>
      </c>
      <c r="B2491">
        <v>51.24</v>
      </c>
      <c r="C2491">
        <f t="shared" si="425"/>
        <v>-0.11999999999999744</v>
      </c>
      <c r="D2491" s="13" t="str">
        <f t="shared" si="429"/>
        <v/>
      </c>
      <c r="E2491" s="11" t="str">
        <f t="shared" si="430"/>
        <v>마</v>
      </c>
      <c r="F2491" s="11" t="str">
        <f t="shared" si="431"/>
        <v>저</v>
      </c>
      <c r="I2491" t="str">
        <f t="shared" si="421"/>
        <v/>
      </c>
      <c r="J2491" t="str">
        <f t="shared" si="422"/>
        <v/>
      </c>
      <c r="K2491" t="str">
        <f t="shared" si="423"/>
        <v/>
      </c>
      <c r="L2491">
        <f t="shared" si="424"/>
        <v>51.24</v>
      </c>
      <c r="AB2491">
        <f t="shared" si="426"/>
        <v>0.99766355140186924</v>
      </c>
      <c r="AC2491">
        <f t="shared" si="427"/>
        <v>99.766355140186931</v>
      </c>
      <c r="AD2491">
        <f t="shared" si="428"/>
        <v>44.932987422938801</v>
      </c>
    </row>
    <row r="2492" spans="1:30" x14ac:dyDescent="0.45">
      <c r="A2492" t="s">
        <v>11509</v>
      </c>
      <c r="B2492">
        <v>51.15</v>
      </c>
      <c r="C2492">
        <f t="shared" si="425"/>
        <v>-9.0000000000003411E-2</v>
      </c>
      <c r="D2492" s="13" t="str">
        <f t="shared" si="429"/>
        <v/>
      </c>
      <c r="E2492" s="11" t="str">
        <f t="shared" si="430"/>
        <v>마</v>
      </c>
      <c r="F2492" s="11" t="str">
        <f t="shared" si="431"/>
        <v>저</v>
      </c>
      <c r="I2492" t="str">
        <f t="shared" si="421"/>
        <v/>
      </c>
      <c r="J2492" t="str">
        <f t="shared" si="422"/>
        <v/>
      </c>
      <c r="K2492" t="str">
        <f t="shared" si="423"/>
        <v/>
      </c>
      <c r="L2492">
        <f t="shared" si="424"/>
        <v>51.15</v>
      </c>
      <c r="AB2492">
        <f t="shared" si="426"/>
        <v>0.9982435597189695</v>
      </c>
      <c r="AC2492">
        <f t="shared" si="427"/>
        <v>99.824355971896949</v>
      </c>
      <c r="AD2492">
        <f t="shared" si="428"/>
        <v>44.949637476041318</v>
      </c>
    </row>
    <row r="2493" spans="1:30" x14ac:dyDescent="0.45">
      <c r="A2493" t="s">
        <v>11503</v>
      </c>
      <c r="B2493">
        <v>51</v>
      </c>
      <c r="C2493">
        <f t="shared" si="425"/>
        <v>-0.14999999999999858</v>
      </c>
      <c r="D2493" s="13" t="str">
        <f t="shared" si="429"/>
        <v/>
      </c>
      <c r="E2493" s="11" t="str">
        <f t="shared" si="430"/>
        <v>마</v>
      </c>
      <c r="F2493" s="11" t="str">
        <f t="shared" si="431"/>
        <v>저</v>
      </c>
      <c r="I2493" t="str">
        <f t="shared" si="421"/>
        <v/>
      </c>
      <c r="J2493" t="str">
        <f t="shared" si="422"/>
        <v/>
      </c>
      <c r="K2493" t="str">
        <f t="shared" si="423"/>
        <v/>
      </c>
      <c r="L2493">
        <f t="shared" si="424"/>
        <v>51</v>
      </c>
      <c r="AB2493">
        <f t="shared" si="426"/>
        <v>0.99706744868035191</v>
      </c>
      <c r="AC2493">
        <f t="shared" si="427"/>
        <v>99.706744868035187</v>
      </c>
      <c r="AD2493">
        <f t="shared" si="428"/>
        <v>44.915865288794187</v>
      </c>
    </row>
    <row r="2494" spans="1:30" x14ac:dyDescent="0.45">
      <c r="A2494" t="s">
        <v>11518</v>
      </c>
      <c r="B2494">
        <v>51</v>
      </c>
      <c r="C2494">
        <f t="shared" si="425"/>
        <v>0</v>
      </c>
      <c r="D2494" s="13" t="str">
        <f t="shared" si="429"/>
        <v/>
      </c>
      <c r="E2494" s="11" t="str">
        <f t="shared" si="430"/>
        <v>마</v>
      </c>
      <c r="F2494" s="11" t="str">
        <f t="shared" si="431"/>
        <v>저</v>
      </c>
      <c r="I2494" t="str">
        <f t="shared" si="421"/>
        <v/>
      </c>
      <c r="J2494" t="str">
        <f t="shared" si="422"/>
        <v/>
      </c>
      <c r="K2494" t="str">
        <f t="shared" si="423"/>
        <v/>
      </c>
      <c r="L2494">
        <f t="shared" si="424"/>
        <v>51</v>
      </c>
      <c r="AB2494">
        <f t="shared" si="426"/>
        <v>1</v>
      </c>
      <c r="AC2494">
        <f t="shared" si="427"/>
        <v>100</v>
      </c>
      <c r="AD2494">
        <f t="shared" si="428"/>
        <v>45</v>
      </c>
    </row>
    <row r="2495" spans="1:30" x14ac:dyDescent="0.45">
      <c r="A2495" t="s">
        <v>11511</v>
      </c>
      <c r="B2495">
        <v>51.03</v>
      </c>
      <c r="C2495">
        <f t="shared" si="425"/>
        <v>3.0000000000001137E-2</v>
      </c>
      <c r="D2495" s="13" t="str">
        <f t="shared" si="429"/>
        <v/>
      </c>
      <c r="E2495" s="11" t="str">
        <f t="shared" si="430"/>
        <v>마</v>
      </c>
      <c r="F2495" s="11" t="str">
        <f t="shared" si="431"/>
        <v>저</v>
      </c>
      <c r="I2495" t="str">
        <f t="shared" si="421"/>
        <v/>
      </c>
      <c r="J2495" t="str">
        <f t="shared" si="422"/>
        <v/>
      </c>
      <c r="K2495" t="str">
        <f t="shared" si="423"/>
        <v/>
      </c>
      <c r="L2495">
        <f t="shared" si="424"/>
        <v>51.03</v>
      </c>
      <c r="AB2495">
        <f t="shared" si="426"/>
        <v>1.0005882352941178</v>
      </c>
      <c r="AC2495">
        <f t="shared" si="427"/>
        <v>100.05882352941178</v>
      </c>
      <c r="AD2495">
        <f t="shared" si="428"/>
        <v>45.016846744446326</v>
      </c>
    </row>
    <row r="2496" spans="1:30" x14ac:dyDescent="0.45">
      <c r="A2496" t="s">
        <v>11521</v>
      </c>
      <c r="B2496">
        <v>50.7</v>
      </c>
      <c r="C2496">
        <f t="shared" si="425"/>
        <v>-0.32999999999999829</v>
      </c>
      <c r="D2496" s="13" t="str">
        <f t="shared" si="429"/>
        <v/>
      </c>
      <c r="E2496" s="11" t="str">
        <f t="shared" si="430"/>
        <v>마</v>
      </c>
      <c r="F2496" s="11" t="str">
        <f t="shared" si="431"/>
        <v>저</v>
      </c>
      <c r="I2496" t="str">
        <f t="shared" si="421"/>
        <v/>
      </c>
      <c r="J2496" t="str">
        <f t="shared" si="422"/>
        <v/>
      </c>
      <c r="K2496" t="str">
        <f t="shared" si="423"/>
        <v/>
      </c>
      <c r="L2496">
        <f t="shared" si="424"/>
        <v>50.7</v>
      </c>
      <c r="AB2496">
        <f t="shared" si="426"/>
        <v>0.99353321575543796</v>
      </c>
      <c r="AC2496">
        <f t="shared" si="427"/>
        <v>99.353321575543802</v>
      </c>
      <c r="AD2496">
        <f t="shared" si="428"/>
        <v>44.814139969334065</v>
      </c>
    </row>
    <row r="2497" spans="1:34" x14ac:dyDescent="0.45">
      <c r="A2497" t="s">
        <v>11527</v>
      </c>
      <c r="B2497">
        <v>50.61</v>
      </c>
      <c r="C2497">
        <f t="shared" si="425"/>
        <v>-9.0000000000003411E-2</v>
      </c>
      <c r="D2497" s="13" t="str">
        <f t="shared" si="429"/>
        <v/>
      </c>
      <c r="E2497" s="11" t="str">
        <f t="shared" si="430"/>
        <v>마</v>
      </c>
      <c r="F2497" s="11" t="str">
        <f t="shared" si="431"/>
        <v>저</v>
      </c>
      <c r="I2497" t="str">
        <f t="shared" si="421"/>
        <v/>
      </c>
      <c r="J2497" t="str">
        <f t="shared" si="422"/>
        <v/>
      </c>
      <c r="K2497" t="str">
        <f t="shared" si="423"/>
        <v/>
      </c>
      <c r="L2497">
        <f t="shared" si="424"/>
        <v>50.61</v>
      </c>
      <c r="AB2497">
        <f t="shared" si="426"/>
        <v>0.99822485207100586</v>
      </c>
      <c r="AC2497">
        <f t="shared" si="427"/>
        <v>99.822485207100584</v>
      </c>
      <c r="AD2497">
        <f t="shared" si="428"/>
        <v>44.94910059421909</v>
      </c>
    </row>
    <row r="2498" spans="1:34" x14ac:dyDescent="0.45">
      <c r="A2498" t="s">
        <v>11534</v>
      </c>
      <c r="B2498">
        <v>50.43</v>
      </c>
      <c r="C2498">
        <f t="shared" si="425"/>
        <v>-0.17999999999999972</v>
      </c>
      <c r="D2498" s="13" t="str">
        <f t="shared" si="429"/>
        <v/>
      </c>
      <c r="E2498" s="11" t="str">
        <f t="shared" si="430"/>
        <v>마</v>
      </c>
      <c r="F2498" s="11" t="str">
        <f t="shared" si="431"/>
        <v>저</v>
      </c>
      <c r="I2498" t="str">
        <f t="shared" ref="I2498:I2510" si="432">IF(AND(E2498="플", F2498="고"),$B2498,"")</f>
        <v/>
      </c>
      <c r="J2498" t="str">
        <f t="shared" ref="J2498:J2510" si="433">IF(AND(E2498="플", F2498="저"),$B2498,"")</f>
        <v/>
      </c>
      <c r="K2498" t="str">
        <f t="shared" ref="K2498:K2510" si="434">IF(AND(E2498="마", F2498="고"),$B2498,"")</f>
        <v/>
      </c>
      <c r="L2498">
        <f t="shared" ref="L2498:L2510" si="435">IF(AND(E2498="마", F2498="저"),$B2498,"")</f>
        <v>50.43</v>
      </c>
      <c r="AB2498">
        <f t="shared" si="426"/>
        <v>0.99644339063426202</v>
      </c>
      <c r="AC2498">
        <f t="shared" si="427"/>
        <v>99.644339063426202</v>
      </c>
      <c r="AD2498">
        <f t="shared" si="428"/>
        <v>44.897929241862748</v>
      </c>
    </row>
    <row r="2499" spans="1:34" x14ac:dyDescent="0.45">
      <c r="A2499" t="s">
        <v>11533</v>
      </c>
      <c r="B2499">
        <v>50.52</v>
      </c>
      <c r="C2499">
        <f t="shared" ref="C2499:C2510" si="436">B2499-B2498</f>
        <v>9.0000000000003411E-2</v>
      </c>
      <c r="D2499" s="13" t="str">
        <f t="shared" si="429"/>
        <v/>
      </c>
      <c r="E2499" s="11" t="str">
        <f t="shared" si="430"/>
        <v>마</v>
      </c>
      <c r="F2499" s="11" t="str">
        <f t="shared" si="431"/>
        <v>저</v>
      </c>
      <c r="I2499" t="str">
        <f t="shared" si="432"/>
        <v/>
      </c>
      <c r="J2499" t="str">
        <f t="shared" si="433"/>
        <v/>
      </c>
      <c r="K2499" t="str">
        <f t="shared" si="434"/>
        <v/>
      </c>
      <c r="L2499">
        <f t="shared" si="435"/>
        <v>50.52</v>
      </c>
      <c r="AB2499">
        <f t="shared" ref="AB2499:AB2510" si="437">B2499/B2498</f>
        <v>1.0017846519928615</v>
      </c>
      <c r="AC2499">
        <f t="shared" si="427"/>
        <v>100.17846519928615</v>
      </c>
      <c r="AD2499">
        <f t="shared" si="428"/>
        <v>45.051080919167632</v>
      </c>
    </row>
    <row r="2500" spans="1:34" x14ac:dyDescent="0.45">
      <c r="A2500" t="s">
        <v>11531</v>
      </c>
      <c r="B2500">
        <v>50.28</v>
      </c>
      <c r="C2500">
        <f t="shared" si="436"/>
        <v>-0.24000000000000199</v>
      </c>
      <c r="D2500" s="13" t="str">
        <f t="shared" si="429"/>
        <v/>
      </c>
      <c r="E2500" s="11" t="str">
        <f t="shared" si="430"/>
        <v>마</v>
      </c>
      <c r="F2500" s="11" t="str">
        <f t="shared" si="431"/>
        <v>저</v>
      </c>
      <c r="I2500" t="str">
        <f t="shared" si="432"/>
        <v/>
      </c>
      <c r="J2500" t="str">
        <f t="shared" si="433"/>
        <v/>
      </c>
      <c r="K2500" t="str">
        <f t="shared" si="434"/>
        <v/>
      </c>
      <c r="L2500">
        <f t="shared" si="435"/>
        <v>50.28</v>
      </c>
      <c r="AB2500">
        <f t="shared" si="437"/>
        <v>0.99524940617577196</v>
      </c>
      <c r="AC2500">
        <f t="shared" ref="AC2500:AC2510" si="438">AB2500*100</f>
        <v>99.524940617577201</v>
      </c>
      <c r="AD2500">
        <f t="shared" ref="AD2500:AD2510" si="439">DEGREES(ATAN(AC2500/100))</f>
        <v>44.863581735131469</v>
      </c>
    </row>
    <row r="2501" spans="1:34" x14ac:dyDescent="0.45">
      <c r="A2501" t="s">
        <v>11543</v>
      </c>
      <c r="B2501">
        <v>50.13</v>
      </c>
      <c r="C2501">
        <f t="shared" si="436"/>
        <v>-0.14999999999999858</v>
      </c>
      <c r="D2501" s="13" t="str">
        <f t="shared" si="429"/>
        <v/>
      </c>
      <c r="E2501" s="11" t="str">
        <f t="shared" si="430"/>
        <v>마</v>
      </c>
      <c r="F2501" s="11" t="str">
        <f t="shared" si="431"/>
        <v>저</v>
      </c>
      <c r="I2501" t="str">
        <f t="shared" si="432"/>
        <v/>
      </c>
      <c r="J2501" t="str">
        <f t="shared" si="433"/>
        <v/>
      </c>
      <c r="K2501" t="str">
        <f t="shared" si="434"/>
        <v/>
      </c>
      <c r="L2501">
        <f t="shared" si="435"/>
        <v>50.13</v>
      </c>
      <c r="AB2501">
        <f t="shared" si="437"/>
        <v>0.99701670644391416</v>
      </c>
      <c r="AC2501">
        <f t="shared" si="438"/>
        <v>99.701670644391413</v>
      </c>
      <c r="AD2501">
        <f t="shared" si="439"/>
        <v>44.914407324631739</v>
      </c>
    </row>
    <row r="2502" spans="1:34" x14ac:dyDescent="0.45">
      <c r="A2502" t="s">
        <v>11546</v>
      </c>
      <c r="B2502">
        <v>70.739999999999995</v>
      </c>
      <c r="C2502">
        <f t="shared" si="436"/>
        <v>20.609999999999992</v>
      </c>
      <c r="D2502" s="13" t="str">
        <f t="shared" si="429"/>
        <v>변곡점</v>
      </c>
      <c r="E2502" s="11" t="str">
        <f t="shared" si="430"/>
        <v>플</v>
      </c>
      <c r="F2502" s="11" t="str">
        <f t="shared" si="431"/>
        <v>고</v>
      </c>
      <c r="I2502">
        <f t="shared" si="432"/>
        <v>70.739999999999995</v>
      </c>
      <c r="J2502" t="str">
        <f t="shared" si="433"/>
        <v/>
      </c>
      <c r="K2502" t="str">
        <f t="shared" si="434"/>
        <v/>
      </c>
      <c r="L2502" t="str">
        <f t="shared" si="435"/>
        <v/>
      </c>
      <c r="AB2502">
        <f t="shared" si="437"/>
        <v>1.4111310592459603</v>
      </c>
      <c r="AC2502">
        <f t="shared" si="438"/>
        <v>141.11310592459603</v>
      </c>
      <c r="AD2502">
        <f t="shared" si="439"/>
        <v>54.6766531939058</v>
      </c>
    </row>
    <row r="2503" spans="1:34" x14ac:dyDescent="0.45">
      <c r="A2503" t="s">
        <v>11553</v>
      </c>
      <c r="B2503">
        <v>82.17</v>
      </c>
      <c r="C2503">
        <f t="shared" si="436"/>
        <v>11.430000000000007</v>
      </c>
      <c r="D2503" s="13" t="str">
        <f t="shared" ref="D2503:D2510" si="440">IF(AND(ABS(C2503)&gt;15,ABS(C2502)&lt;15),"변곡점","")</f>
        <v/>
      </c>
      <c r="E2503" s="11" t="str">
        <f t="shared" si="430"/>
        <v>플</v>
      </c>
      <c r="F2503" s="11" t="str">
        <f t="shared" si="431"/>
        <v>저</v>
      </c>
      <c r="I2503" t="str">
        <f t="shared" si="432"/>
        <v/>
      </c>
      <c r="J2503">
        <f t="shared" si="433"/>
        <v>82.17</v>
      </c>
      <c r="K2503" t="str">
        <f t="shared" si="434"/>
        <v/>
      </c>
      <c r="L2503" t="str">
        <f t="shared" si="435"/>
        <v/>
      </c>
      <c r="AB2503">
        <f t="shared" si="437"/>
        <v>1.1615776081424938</v>
      </c>
      <c r="AC2503">
        <f t="shared" si="438"/>
        <v>116.15776081424937</v>
      </c>
      <c r="AD2503">
        <f t="shared" si="439"/>
        <v>49.274900856194506</v>
      </c>
    </row>
    <row r="2504" spans="1:34" x14ac:dyDescent="0.45">
      <c r="A2504" t="s">
        <v>11547</v>
      </c>
      <c r="B2504">
        <v>83.1</v>
      </c>
      <c r="C2504">
        <f t="shared" si="436"/>
        <v>0.92999999999999261</v>
      </c>
      <c r="D2504" s="13" t="str">
        <f t="shared" si="440"/>
        <v/>
      </c>
      <c r="E2504" s="11" t="str">
        <f t="shared" si="430"/>
        <v>플</v>
      </c>
      <c r="F2504" s="11" t="str">
        <f t="shared" si="431"/>
        <v>저</v>
      </c>
      <c r="I2504" t="str">
        <f t="shared" si="432"/>
        <v/>
      </c>
      <c r="J2504">
        <f t="shared" si="433"/>
        <v>83.1</v>
      </c>
      <c r="K2504" t="str">
        <f t="shared" si="434"/>
        <v/>
      </c>
      <c r="L2504" t="str">
        <f t="shared" si="435"/>
        <v/>
      </c>
      <c r="AB2504">
        <f t="shared" si="437"/>
        <v>1.0113179992698065</v>
      </c>
      <c r="AC2504">
        <f t="shared" si="438"/>
        <v>101.13179992698065</v>
      </c>
      <c r="AD2504">
        <f t="shared" si="439"/>
        <v>45.322408861475296</v>
      </c>
    </row>
    <row r="2505" spans="1:34" x14ac:dyDescent="0.45">
      <c r="A2505" t="s">
        <v>11556</v>
      </c>
      <c r="B2505">
        <v>81.96</v>
      </c>
      <c r="C2505">
        <f t="shared" si="436"/>
        <v>-1.1400000000000006</v>
      </c>
      <c r="D2505" s="13" t="str">
        <f t="shared" si="440"/>
        <v/>
      </c>
      <c r="E2505" s="11" t="str">
        <f t="shared" si="430"/>
        <v>플</v>
      </c>
      <c r="F2505" s="11" t="str">
        <f t="shared" si="431"/>
        <v>저</v>
      </c>
      <c r="I2505" t="str">
        <f t="shared" si="432"/>
        <v/>
      </c>
      <c r="J2505">
        <f t="shared" si="433"/>
        <v>81.96</v>
      </c>
      <c r="K2505" t="str">
        <f t="shared" si="434"/>
        <v/>
      </c>
      <c r="L2505" t="str">
        <f t="shared" si="435"/>
        <v/>
      </c>
      <c r="AB2505">
        <f t="shared" si="437"/>
        <v>0.98628158844765346</v>
      </c>
      <c r="AC2505">
        <f t="shared" si="438"/>
        <v>98.628158844765352</v>
      </c>
      <c r="AD2505">
        <f t="shared" si="439"/>
        <v>44.604288439882097</v>
      </c>
    </row>
    <row r="2506" spans="1:34" x14ac:dyDescent="0.45">
      <c r="A2506" t="s">
        <v>11557</v>
      </c>
      <c r="B2506">
        <v>52.8</v>
      </c>
      <c r="C2506">
        <f t="shared" si="436"/>
        <v>-29.159999999999997</v>
      </c>
      <c r="D2506" s="13" t="str">
        <f t="shared" si="440"/>
        <v>변곡점</v>
      </c>
      <c r="E2506" s="11" t="str">
        <f t="shared" si="430"/>
        <v>마</v>
      </c>
      <c r="F2506" s="11" t="str">
        <f t="shared" si="431"/>
        <v>고</v>
      </c>
      <c r="I2506" t="str">
        <f t="shared" si="432"/>
        <v/>
      </c>
      <c r="J2506" t="str">
        <f t="shared" si="433"/>
        <v/>
      </c>
      <c r="K2506">
        <f t="shared" si="434"/>
        <v>52.8</v>
      </c>
      <c r="L2506" t="str">
        <f t="shared" si="435"/>
        <v/>
      </c>
      <c r="AB2506">
        <f t="shared" si="437"/>
        <v>0.64421669106881407</v>
      </c>
      <c r="AC2506">
        <f t="shared" si="438"/>
        <v>64.42166910688141</v>
      </c>
      <c r="AD2506">
        <f t="shared" si="439"/>
        <v>32.790310202309321</v>
      </c>
    </row>
    <row r="2507" spans="1:34" x14ac:dyDescent="0.45">
      <c r="A2507" t="s">
        <v>11572</v>
      </c>
      <c r="B2507">
        <v>52.65</v>
      </c>
      <c r="C2507">
        <f t="shared" si="436"/>
        <v>-0.14999999999999858</v>
      </c>
      <c r="D2507" s="13" t="str">
        <f t="shared" si="440"/>
        <v/>
      </c>
      <c r="E2507" s="11" t="str">
        <f t="shared" si="430"/>
        <v>마</v>
      </c>
      <c r="F2507" s="11" t="str">
        <f t="shared" si="431"/>
        <v>저</v>
      </c>
      <c r="I2507" t="str">
        <f t="shared" si="432"/>
        <v/>
      </c>
      <c r="J2507" t="str">
        <f t="shared" si="433"/>
        <v/>
      </c>
      <c r="K2507" t="str">
        <f t="shared" si="434"/>
        <v/>
      </c>
      <c r="L2507">
        <f t="shared" si="435"/>
        <v>52.65</v>
      </c>
      <c r="AB2507">
        <f t="shared" si="437"/>
        <v>0.99715909090909094</v>
      </c>
      <c r="AC2507">
        <f t="shared" si="438"/>
        <v>99.715909090909093</v>
      </c>
      <c r="AD2507">
        <f t="shared" si="439"/>
        <v>44.918498234895651</v>
      </c>
    </row>
    <row r="2508" spans="1:34" x14ac:dyDescent="0.45">
      <c r="A2508" t="s">
        <v>11570</v>
      </c>
      <c r="B2508">
        <v>52.53</v>
      </c>
      <c r="C2508">
        <f t="shared" si="436"/>
        <v>-0.11999999999999744</v>
      </c>
      <c r="D2508" s="13" t="str">
        <f t="shared" si="440"/>
        <v/>
      </c>
      <c r="E2508" s="11" t="str">
        <f t="shared" si="430"/>
        <v>마</v>
      </c>
      <c r="F2508" s="11" t="str">
        <f t="shared" si="431"/>
        <v>저</v>
      </c>
      <c r="I2508" t="str">
        <f t="shared" si="432"/>
        <v/>
      </c>
      <c r="J2508" t="str">
        <f t="shared" si="433"/>
        <v/>
      </c>
      <c r="K2508" t="str">
        <f t="shared" si="434"/>
        <v/>
      </c>
      <c r="L2508">
        <f t="shared" si="435"/>
        <v>52.53</v>
      </c>
      <c r="AB2508">
        <f t="shared" si="437"/>
        <v>0.9977207977207978</v>
      </c>
      <c r="AC2508">
        <f t="shared" si="438"/>
        <v>99.772079772079778</v>
      </c>
      <c r="AD2508">
        <f t="shared" si="439"/>
        <v>44.934631198341926</v>
      </c>
    </row>
    <row r="2509" spans="1:34" x14ac:dyDescent="0.45">
      <c r="A2509" t="s">
        <v>11575</v>
      </c>
      <c r="B2509">
        <v>52.2</v>
      </c>
      <c r="C2509">
        <f t="shared" si="436"/>
        <v>-0.32999999999999829</v>
      </c>
      <c r="D2509" s="13" t="str">
        <f t="shared" si="440"/>
        <v/>
      </c>
      <c r="E2509" s="11" t="str">
        <f t="shared" si="430"/>
        <v>마</v>
      </c>
      <c r="F2509" s="11" t="str">
        <f t="shared" si="431"/>
        <v>저</v>
      </c>
      <c r="I2509" t="str">
        <f t="shared" si="432"/>
        <v/>
      </c>
      <c r="J2509" t="str">
        <f t="shared" si="433"/>
        <v/>
      </c>
      <c r="K2509" t="str">
        <f t="shared" si="434"/>
        <v/>
      </c>
      <c r="L2509">
        <f t="shared" si="435"/>
        <v>52.2</v>
      </c>
      <c r="AB2509">
        <f t="shared" si="437"/>
        <v>0.99371787549971446</v>
      </c>
      <c r="AC2509">
        <f t="shared" si="438"/>
        <v>99.371787549971444</v>
      </c>
      <c r="AD2509">
        <f t="shared" si="439"/>
        <v>44.819463910391761</v>
      </c>
    </row>
    <row r="2510" spans="1:34" x14ac:dyDescent="0.45">
      <c r="A2510" t="s">
        <v>11579</v>
      </c>
      <c r="B2510">
        <v>52.08</v>
      </c>
      <c r="C2510">
        <f t="shared" si="436"/>
        <v>-0.12000000000000455</v>
      </c>
      <c r="D2510" s="13" t="str">
        <f t="shared" si="440"/>
        <v/>
      </c>
      <c r="E2510" s="11" t="str">
        <f t="shared" si="430"/>
        <v>마</v>
      </c>
      <c r="F2510" s="11" t="str">
        <f t="shared" si="431"/>
        <v>저</v>
      </c>
      <c r="I2510" t="str">
        <f t="shared" si="432"/>
        <v/>
      </c>
      <c r="J2510" t="str">
        <f t="shared" si="433"/>
        <v/>
      </c>
      <c r="K2510" t="str">
        <f t="shared" si="434"/>
        <v/>
      </c>
      <c r="L2510">
        <f t="shared" si="435"/>
        <v>52.08</v>
      </c>
      <c r="AB2510">
        <f t="shared" si="437"/>
        <v>0.99770114942528731</v>
      </c>
      <c r="AC2510">
        <f t="shared" si="438"/>
        <v>99.770114942528735</v>
      </c>
      <c r="AD2510">
        <f t="shared" si="439"/>
        <v>44.934067026211345</v>
      </c>
    </row>
    <row r="2511" spans="1:34" x14ac:dyDescent="0.45">
      <c r="H2511" t="s">
        <v>11617</v>
      </c>
      <c r="I2511">
        <f>SUM(I2:I2510)</f>
        <v>5626.7100000000019</v>
      </c>
      <c r="J2511">
        <f>SUM(J2:J2510)</f>
        <v>13638.570000000002</v>
      </c>
      <c r="K2511">
        <f>SUM(K2:K2510)</f>
        <v>3727.8000000000006</v>
      </c>
      <c r="L2511">
        <f>SUM(L2:L2510)</f>
        <v>113362.95000000027</v>
      </c>
    </row>
    <row r="2512" spans="1:34" x14ac:dyDescent="0.45">
      <c r="AH2512">
        <v>2223.3000000000002</v>
      </c>
    </row>
    <row r="2513" spans="34:34" x14ac:dyDescent="0.45">
      <c r="AH2513">
        <v>-2224</v>
      </c>
    </row>
  </sheetData>
  <autoFilter ref="AD2:AD2510" xr:uid="{9965BA68-E231-4FCF-A8D2-61732F89C44B}"/>
  <mergeCells count="1">
    <mergeCell ref="O1:R1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F9E02-CA7A-3244-8700-6FAC740540B2}">
  <sheetPr codeName="Sheet5">
    <tabColor theme="8" tint="-0.249977111117893"/>
  </sheetPr>
  <dimension ref="A1:B2510"/>
  <sheetViews>
    <sheetView topLeftCell="A19" zoomScale="59" zoomScaleNormal="59" workbookViewId="0">
      <selection activeCell="E96" sqref="E96"/>
    </sheetView>
  </sheetViews>
  <sheetFormatPr defaultColWidth="11.1640625" defaultRowHeight="17" x14ac:dyDescent="0.45"/>
  <sheetData>
    <row r="1" spans="1:2" x14ac:dyDescent="0.45">
      <c r="A1" t="s">
        <v>31</v>
      </c>
      <c r="B1" t="s">
        <v>11601</v>
      </c>
    </row>
    <row r="2" spans="1:2" x14ac:dyDescent="0.45">
      <c r="A2" t="s">
        <v>7770</v>
      </c>
      <c r="B2">
        <v>49.95</v>
      </c>
    </row>
    <row r="3" spans="1:2" x14ac:dyDescent="0.45">
      <c r="A3" t="s">
        <v>7873</v>
      </c>
      <c r="B3">
        <v>49.95</v>
      </c>
    </row>
    <row r="4" spans="1:2" x14ac:dyDescent="0.45">
      <c r="A4" t="s">
        <v>5627</v>
      </c>
      <c r="B4">
        <v>49.98</v>
      </c>
    </row>
    <row r="5" spans="1:2" x14ac:dyDescent="0.45">
      <c r="A5" t="s">
        <v>9011</v>
      </c>
      <c r="B5">
        <v>49.98</v>
      </c>
    </row>
    <row r="6" spans="1:2" x14ac:dyDescent="0.45">
      <c r="A6" t="s">
        <v>7658</v>
      </c>
      <c r="B6">
        <v>50.01</v>
      </c>
    </row>
    <row r="7" spans="1:2" x14ac:dyDescent="0.45">
      <c r="A7" t="s">
        <v>8914</v>
      </c>
      <c r="B7">
        <v>50.01</v>
      </c>
    </row>
    <row r="8" spans="1:2" x14ac:dyDescent="0.45">
      <c r="A8" t="s">
        <v>9818</v>
      </c>
      <c r="B8">
        <v>50.01</v>
      </c>
    </row>
    <row r="9" spans="1:2" x14ac:dyDescent="0.45">
      <c r="A9" t="s">
        <v>10062</v>
      </c>
      <c r="B9">
        <v>50.01</v>
      </c>
    </row>
    <row r="10" spans="1:2" x14ac:dyDescent="0.45">
      <c r="A10" t="s">
        <v>10443</v>
      </c>
      <c r="B10">
        <v>50.01</v>
      </c>
    </row>
    <row r="11" spans="1:2" x14ac:dyDescent="0.45">
      <c r="A11" t="s">
        <v>301</v>
      </c>
      <c r="B11">
        <v>50.04</v>
      </c>
    </row>
    <row r="12" spans="1:2" x14ac:dyDescent="0.45">
      <c r="A12" t="s">
        <v>1460</v>
      </c>
      <c r="B12">
        <v>50.04</v>
      </c>
    </row>
    <row r="13" spans="1:2" x14ac:dyDescent="0.45">
      <c r="A13" t="s">
        <v>3963</v>
      </c>
      <c r="B13">
        <v>50.04</v>
      </c>
    </row>
    <row r="14" spans="1:2" x14ac:dyDescent="0.45">
      <c r="A14" t="s">
        <v>6542</v>
      </c>
      <c r="B14">
        <v>50.04</v>
      </c>
    </row>
    <row r="15" spans="1:2" x14ac:dyDescent="0.45">
      <c r="A15" t="s">
        <v>6769</v>
      </c>
      <c r="B15">
        <v>50.04</v>
      </c>
    </row>
    <row r="16" spans="1:2" x14ac:dyDescent="0.45">
      <c r="A16" t="s">
        <v>9937</v>
      </c>
      <c r="B16">
        <v>50.04</v>
      </c>
    </row>
    <row r="17" spans="1:2" x14ac:dyDescent="0.45">
      <c r="A17" t="s">
        <v>3636</v>
      </c>
      <c r="B17">
        <v>50.07</v>
      </c>
    </row>
    <row r="18" spans="1:2" x14ac:dyDescent="0.45">
      <c r="A18" t="s">
        <v>6255</v>
      </c>
      <c r="B18">
        <v>50.07</v>
      </c>
    </row>
    <row r="19" spans="1:2" x14ac:dyDescent="0.45">
      <c r="A19" t="s">
        <v>6478</v>
      </c>
      <c r="B19">
        <v>50.07</v>
      </c>
    </row>
    <row r="20" spans="1:2" x14ac:dyDescent="0.45">
      <c r="A20" t="s">
        <v>8211</v>
      </c>
      <c r="B20">
        <v>50.07</v>
      </c>
    </row>
    <row r="21" spans="1:2" x14ac:dyDescent="0.45">
      <c r="A21" t="s">
        <v>8649</v>
      </c>
      <c r="B21">
        <v>50.07</v>
      </c>
    </row>
    <row r="22" spans="1:2" x14ac:dyDescent="0.45">
      <c r="A22" t="s">
        <v>8731</v>
      </c>
      <c r="B22">
        <v>50.07</v>
      </c>
    </row>
    <row r="23" spans="1:2" x14ac:dyDescent="0.45">
      <c r="A23" t="s">
        <v>9270</v>
      </c>
      <c r="B23">
        <v>50.07</v>
      </c>
    </row>
    <row r="24" spans="1:2" x14ac:dyDescent="0.45">
      <c r="A24" t="s">
        <v>9267</v>
      </c>
      <c r="B24">
        <v>50.07</v>
      </c>
    </row>
    <row r="25" spans="1:2" x14ac:dyDescent="0.45">
      <c r="A25" t="s">
        <v>9650</v>
      </c>
      <c r="B25">
        <v>50.07</v>
      </c>
    </row>
    <row r="26" spans="1:2" x14ac:dyDescent="0.45">
      <c r="A26" t="s">
        <v>10328</v>
      </c>
      <c r="B26">
        <v>50.07</v>
      </c>
    </row>
    <row r="27" spans="1:2" x14ac:dyDescent="0.45">
      <c r="A27" t="s">
        <v>1457</v>
      </c>
      <c r="B27">
        <v>50.1</v>
      </c>
    </row>
    <row r="28" spans="1:2" x14ac:dyDescent="0.45">
      <c r="A28" t="s">
        <v>2234</v>
      </c>
      <c r="B28">
        <v>50.1</v>
      </c>
    </row>
    <row r="29" spans="1:2" x14ac:dyDescent="0.45">
      <c r="A29" t="s">
        <v>4196</v>
      </c>
      <c r="B29">
        <v>50.1</v>
      </c>
    </row>
    <row r="30" spans="1:2" x14ac:dyDescent="0.45">
      <c r="A30" t="s">
        <v>4464</v>
      </c>
      <c r="B30">
        <v>50.1</v>
      </c>
    </row>
    <row r="31" spans="1:2" x14ac:dyDescent="0.45">
      <c r="A31" t="s">
        <v>5094</v>
      </c>
      <c r="B31">
        <v>50.1</v>
      </c>
    </row>
    <row r="32" spans="1:2" x14ac:dyDescent="0.45">
      <c r="A32" t="s">
        <v>5639</v>
      </c>
      <c r="B32">
        <v>50.1</v>
      </c>
    </row>
    <row r="33" spans="1:2" x14ac:dyDescent="0.45">
      <c r="A33" t="s">
        <v>5918</v>
      </c>
      <c r="B33">
        <v>50.1</v>
      </c>
    </row>
    <row r="34" spans="1:2" x14ac:dyDescent="0.45">
      <c r="A34" t="s">
        <v>6126</v>
      </c>
      <c r="B34">
        <v>50.1</v>
      </c>
    </row>
    <row r="35" spans="1:2" x14ac:dyDescent="0.45">
      <c r="A35" t="s">
        <v>6665</v>
      </c>
      <c r="B35">
        <v>50.1</v>
      </c>
    </row>
    <row r="36" spans="1:2" x14ac:dyDescent="0.45">
      <c r="A36" t="s">
        <v>6779</v>
      </c>
      <c r="B36">
        <v>50.1</v>
      </c>
    </row>
    <row r="37" spans="1:2" x14ac:dyDescent="0.45">
      <c r="A37" t="s">
        <v>6962</v>
      </c>
      <c r="B37">
        <v>50.1</v>
      </c>
    </row>
    <row r="38" spans="1:2" x14ac:dyDescent="0.45">
      <c r="A38" t="s">
        <v>7095</v>
      </c>
      <c r="B38">
        <v>50.1</v>
      </c>
    </row>
    <row r="39" spans="1:2" x14ac:dyDescent="0.45">
      <c r="A39" t="s">
        <v>7382</v>
      </c>
      <c r="B39">
        <v>50.1</v>
      </c>
    </row>
    <row r="40" spans="1:2" x14ac:dyDescent="0.45">
      <c r="A40" t="s">
        <v>7521</v>
      </c>
      <c r="B40">
        <v>50.1</v>
      </c>
    </row>
    <row r="41" spans="1:2" x14ac:dyDescent="0.45">
      <c r="A41" t="s">
        <v>8200</v>
      </c>
      <c r="B41">
        <v>50.1</v>
      </c>
    </row>
    <row r="42" spans="1:2" x14ac:dyDescent="0.45">
      <c r="A42" t="s">
        <v>8392</v>
      </c>
      <c r="B42">
        <v>50.1</v>
      </c>
    </row>
    <row r="43" spans="1:2" x14ac:dyDescent="0.45">
      <c r="A43" t="s">
        <v>9634</v>
      </c>
      <c r="B43">
        <v>50.1</v>
      </c>
    </row>
    <row r="44" spans="1:2" x14ac:dyDescent="0.45">
      <c r="A44" t="s">
        <v>9932</v>
      </c>
      <c r="B44">
        <v>50.1</v>
      </c>
    </row>
    <row r="45" spans="1:2" x14ac:dyDescent="0.45">
      <c r="A45" t="s">
        <v>10066</v>
      </c>
      <c r="B45">
        <v>50.1</v>
      </c>
    </row>
    <row r="46" spans="1:2" x14ac:dyDescent="0.45">
      <c r="A46" t="s">
        <v>10704</v>
      </c>
      <c r="B46">
        <v>50.1</v>
      </c>
    </row>
    <row r="47" spans="1:2" x14ac:dyDescent="0.45">
      <c r="A47" t="s">
        <v>781</v>
      </c>
      <c r="B47">
        <v>50.13</v>
      </c>
    </row>
    <row r="48" spans="1:2" x14ac:dyDescent="0.45">
      <c r="A48" t="s">
        <v>1003</v>
      </c>
      <c r="B48">
        <v>50.13</v>
      </c>
    </row>
    <row r="49" spans="1:2" x14ac:dyDescent="0.45">
      <c r="A49" t="s">
        <v>1435</v>
      </c>
      <c r="B49">
        <v>50.13</v>
      </c>
    </row>
    <row r="50" spans="1:2" x14ac:dyDescent="0.45">
      <c r="A50" t="s">
        <v>1773</v>
      </c>
      <c r="B50">
        <v>50.13</v>
      </c>
    </row>
    <row r="51" spans="1:2" x14ac:dyDescent="0.45">
      <c r="A51" t="s">
        <v>2062</v>
      </c>
      <c r="B51">
        <v>50.13</v>
      </c>
    </row>
    <row r="52" spans="1:2" x14ac:dyDescent="0.45">
      <c r="A52" t="s">
        <v>2442</v>
      </c>
      <c r="B52">
        <v>50.13</v>
      </c>
    </row>
    <row r="53" spans="1:2" x14ac:dyDescent="0.45">
      <c r="A53" t="s">
        <v>1765</v>
      </c>
      <c r="B53">
        <v>50.13</v>
      </c>
    </row>
    <row r="54" spans="1:2" x14ac:dyDescent="0.45">
      <c r="A54" t="s">
        <v>3776</v>
      </c>
      <c r="B54">
        <v>50.13</v>
      </c>
    </row>
    <row r="55" spans="1:2" x14ac:dyDescent="0.45">
      <c r="A55" t="s">
        <v>4183</v>
      </c>
      <c r="B55">
        <v>50.13</v>
      </c>
    </row>
    <row r="56" spans="1:2" x14ac:dyDescent="0.45">
      <c r="A56" t="s">
        <v>5105</v>
      </c>
      <c r="B56">
        <v>50.13</v>
      </c>
    </row>
    <row r="57" spans="1:2" x14ac:dyDescent="0.45">
      <c r="A57" t="s">
        <v>5103</v>
      </c>
      <c r="B57">
        <v>50.13</v>
      </c>
    </row>
    <row r="58" spans="1:2" x14ac:dyDescent="0.45">
      <c r="A58" t="s">
        <v>7258</v>
      </c>
      <c r="B58">
        <v>50.13</v>
      </c>
    </row>
    <row r="59" spans="1:2" x14ac:dyDescent="0.45">
      <c r="A59" t="s">
        <v>7649</v>
      </c>
      <c r="B59">
        <v>50.13</v>
      </c>
    </row>
    <row r="60" spans="1:2" x14ac:dyDescent="0.45">
      <c r="A60" t="s">
        <v>7764</v>
      </c>
      <c r="B60">
        <v>50.13</v>
      </c>
    </row>
    <row r="61" spans="1:2" x14ac:dyDescent="0.45">
      <c r="A61" t="s">
        <v>8834</v>
      </c>
      <c r="B61">
        <v>50.13</v>
      </c>
    </row>
    <row r="62" spans="1:2" x14ac:dyDescent="0.45">
      <c r="A62" t="s">
        <v>9018</v>
      </c>
      <c r="B62">
        <v>50.13</v>
      </c>
    </row>
    <row r="63" spans="1:2" x14ac:dyDescent="0.45">
      <c r="A63" t="s">
        <v>9269</v>
      </c>
      <c r="B63">
        <v>50.13</v>
      </c>
    </row>
    <row r="64" spans="1:2" x14ac:dyDescent="0.45">
      <c r="A64" t="s">
        <v>9438</v>
      </c>
      <c r="B64">
        <v>50.13</v>
      </c>
    </row>
    <row r="65" spans="1:2" x14ac:dyDescent="0.45">
      <c r="A65" t="s">
        <v>9441</v>
      </c>
      <c r="B65">
        <v>50.13</v>
      </c>
    </row>
    <row r="66" spans="1:2" x14ac:dyDescent="0.45">
      <c r="A66" t="s">
        <v>9639</v>
      </c>
      <c r="B66">
        <v>50.13</v>
      </c>
    </row>
    <row r="67" spans="1:2" x14ac:dyDescent="0.45">
      <c r="A67" t="s">
        <v>9813</v>
      </c>
      <c r="B67">
        <v>50.13</v>
      </c>
    </row>
    <row r="68" spans="1:2" x14ac:dyDescent="0.45">
      <c r="A68" t="s">
        <v>11197</v>
      </c>
      <c r="B68">
        <v>50.13</v>
      </c>
    </row>
    <row r="69" spans="1:2" x14ac:dyDescent="0.45">
      <c r="A69" t="s">
        <v>11543</v>
      </c>
      <c r="B69">
        <v>50.13</v>
      </c>
    </row>
    <row r="70" spans="1:2" x14ac:dyDescent="0.45">
      <c r="A70" t="s">
        <v>566</v>
      </c>
      <c r="B70">
        <v>50.16</v>
      </c>
    </row>
    <row r="71" spans="1:2" x14ac:dyDescent="0.45">
      <c r="A71" t="s">
        <v>275</v>
      </c>
      <c r="B71">
        <v>50.16</v>
      </c>
    </row>
    <row r="72" spans="1:2" x14ac:dyDescent="0.45">
      <c r="A72" t="s">
        <v>2044</v>
      </c>
      <c r="B72">
        <v>50.16</v>
      </c>
    </row>
    <row r="73" spans="1:2" x14ac:dyDescent="0.45">
      <c r="A73" t="s">
        <v>2048</v>
      </c>
      <c r="B73">
        <v>50.16</v>
      </c>
    </row>
    <row r="74" spans="1:2" x14ac:dyDescent="0.45">
      <c r="A74" t="s">
        <v>2944</v>
      </c>
      <c r="B74">
        <v>50.16</v>
      </c>
    </row>
    <row r="75" spans="1:2" x14ac:dyDescent="0.45">
      <c r="A75" t="s">
        <v>3299</v>
      </c>
      <c r="B75">
        <v>50.16</v>
      </c>
    </row>
    <row r="76" spans="1:2" x14ac:dyDescent="0.45">
      <c r="A76" t="s">
        <v>3623</v>
      </c>
      <c r="B76">
        <v>50.16</v>
      </c>
    </row>
    <row r="77" spans="1:2" x14ac:dyDescent="0.45">
      <c r="A77" t="s">
        <v>4908</v>
      </c>
      <c r="B77">
        <v>50.16</v>
      </c>
    </row>
    <row r="78" spans="1:2" x14ac:dyDescent="0.45">
      <c r="A78" t="s">
        <v>5614</v>
      </c>
      <c r="B78">
        <v>50.16</v>
      </c>
    </row>
    <row r="79" spans="1:2" x14ac:dyDescent="0.45">
      <c r="A79" t="s">
        <v>5630</v>
      </c>
      <c r="B79">
        <v>50.16</v>
      </c>
    </row>
    <row r="80" spans="1:2" x14ac:dyDescent="0.45">
      <c r="A80" t="s">
        <v>5905</v>
      </c>
      <c r="B80">
        <v>50.16</v>
      </c>
    </row>
    <row r="81" spans="1:2" x14ac:dyDescent="0.45">
      <c r="A81" t="s">
        <v>6641</v>
      </c>
      <c r="B81">
        <v>50.16</v>
      </c>
    </row>
    <row r="82" spans="1:2" x14ac:dyDescent="0.45">
      <c r="A82" t="s">
        <v>7265</v>
      </c>
      <c r="B82">
        <v>50.16</v>
      </c>
    </row>
    <row r="83" spans="1:2" x14ac:dyDescent="0.45">
      <c r="A83" t="s">
        <v>8024</v>
      </c>
      <c r="B83">
        <v>50.16</v>
      </c>
    </row>
    <row r="84" spans="1:2" x14ac:dyDescent="0.45">
      <c r="A84" t="s">
        <v>9432</v>
      </c>
      <c r="B84">
        <v>50.16</v>
      </c>
    </row>
    <row r="85" spans="1:2" x14ac:dyDescent="0.45">
      <c r="A85" t="s">
        <v>10195</v>
      </c>
      <c r="B85">
        <v>50.16</v>
      </c>
    </row>
    <row r="86" spans="1:2" x14ac:dyDescent="0.45">
      <c r="A86" t="s">
        <v>10441</v>
      </c>
      <c r="B86">
        <v>50.16</v>
      </c>
    </row>
    <row r="87" spans="1:2" x14ac:dyDescent="0.45">
      <c r="A87" t="s">
        <v>10762</v>
      </c>
      <c r="B87">
        <v>50.16</v>
      </c>
    </row>
    <row r="88" spans="1:2" x14ac:dyDescent="0.45">
      <c r="A88" t="s">
        <v>10942</v>
      </c>
      <c r="B88">
        <v>50.16</v>
      </c>
    </row>
    <row r="89" spans="1:2" x14ac:dyDescent="0.45">
      <c r="A89" t="s">
        <v>11085</v>
      </c>
      <c r="B89">
        <v>50.16</v>
      </c>
    </row>
    <row r="90" spans="1:2" x14ac:dyDescent="0.45">
      <c r="A90" t="s">
        <v>10703</v>
      </c>
      <c r="B90">
        <v>50.16</v>
      </c>
    </row>
    <row r="91" spans="1:2" x14ac:dyDescent="0.45">
      <c r="A91" t="s">
        <v>11409</v>
      </c>
      <c r="B91">
        <v>50.16</v>
      </c>
    </row>
    <row r="92" spans="1:2" x14ac:dyDescent="0.45">
      <c r="A92" t="s">
        <v>25</v>
      </c>
      <c r="B92">
        <v>50.19</v>
      </c>
    </row>
    <row r="93" spans="1:2" x14ac:dyDescent="0.45">
      <c r="A93" t="s">
        <v>785</v>
      </c>
      <c r="B93">
        <v>50.19</v>
      </c>
    </row>
    <row r="94" spans="1:2" x14ac:dyDescent="0.45">
      <c r="A94" t="s">
        <v>578</v>
      </c>
      <c r="B94">
        <v>50.19</v>
      </c>
    </row>
    <row r="95" spans="1:2" x14ac:dyDescent="0.45">
      <c r="A95" t="s">
        <v>1775</v>
      </c>
      <c r="B95">
        <v>50.19</v>
      </c>
    </row>
    <row r="96" spans="1:2" x14ac:dyDescent="0.45">
      <c r="A96" t="s">
        <v>2456</v>
      </c>
      <c r="B96">
        <v>50.19</v>
      </c>
    </row>
    <row r="97" spans="1:2" x14ac:dyDescent="0.45">
      <c r="A97" t="s">
        <v>2940</v>
      </c>
      <c r="B97">
        <v>50.19</v>
      </c>
    </row>
    <row r="98" spans="1:2" x14ac:dyDescent="0.45">
      <c r="A98" t="s">
        <v>3278</v>
      </c>
      <c r="B98">
        <v>50.19</v>
      </c>
    </row>
    <row r="99" spans="1:2" x14ac:dyDescent="0.45">
      <c r="A99" t="s">
        <v>3312</v>
      </c>
      <c r="B99">
        <v>50.19</v>
      </c>
    </row>
    <row r="100" spans="1:2" x14ac:dyDescent="0.45">
      <c r="A100" t="s">
        <v>3322</v>
      </c>
      <c r="B100">
        <v>50.19</v>
      </c>
    </row>
    <row r="101" spans="1:2" x14ac:dyDescent="0.45">
      <c r="A101" t="s">
        <v>3779</v>
      </c>
      <c r="B101">
        <v>50.19</v>
      </c>
    </row>
    <row r="102" spans="1:2" x14ac:dyDescent="0.45">
      <c r="A102" t="s">
        <v>4454</v>
      </c>
      <c r="B102">
        <v>50.19</v>
      </c>
    </row>
    <row r="103" spans="1:2" x14ac:dyDescent="0.45">
      <c r="A103" t="s">
        <v>4728</v>
      </c>
      <c r="B103">
        <v>50.19</v>
      </c>
    </row>
    <row r="104" spans="1:2" x14ac:dyDescent="0.45">
      <c r="A104" t="s">
        <v>4909</v>
      </c>
      <c r="B104">
        <v>50.19</v>
      </c>
    </row>
    <row r="105" spans="1:2" x14ac:dyDescent="0.45">
      <c r="A105" t="s">
        <v>4919</v>
      </c>
      <c r="B105">
        <v>50.19</v>
      </c>
    </row>
    <row r="106" spans="1:2" x14ac:dyDescent="0.45">
      <c r="A106" t="s">
        <v>5095</v>
      </c>
      <c r="B106">
        <v>50.19</v>
      </c>
    </row>
    <row r="107" spans="1:2" x14ac:dyDescent="0.45">
      <c r="A107" t="s">
        <v>5608</v>
      </c>
      <c r="B107">
        <v>50.19</v>
      </c>
    </row>
    <row r="108" spans="1:2" x14ac:dyDescent="0.45">
      <c r="A108" t="s">
        <v>5616</v>
      </c>
      <c r="B108">
        <v>50.19</v>
      </c>
    </row>
    <row r="109" spans="1:2" x14ac:dyDescent="0.45">
      <c r="A109" t="s">
        <v>5919</v>
      </c>
      <c r="B109">
        <v>50.19</v>
      </c>
    </row>
    <row r="110" spans="1:2" x14ac:dyDescent="0.45">
      <c r="A110" t="s">
        <v>6029</v>
      </c>
      <c r="B110">
        <v>50.19</v>
      </c>
    </row>
    <row r="111" spans="1:2" x14ac:dyDescent="0.45">
      <c r="A111" t="s">
        <v>6042</v>
      </c>
      <c r="B111">
        <v>50.19</v>
      </c>
    </row>
    <row r="112" spans="1:2" x14ac:dyDescent="0.45">
      <c r="A112" t="s">
        <v>6388</v>
      </c>
      <c r="B112">
        <v>50.19</v>
      </c>
    </row>
    <row r="113" spans="1:2" x14ac:dyDescent="0.45">
      <c r="A113" t="s">
        <v>6386</v>
      </c>
      <c r="B113">
        <v>50.19</v>
      </c>
    </row>
    <row r="114" spans="1:2" x14ac:dyDescent="0.45">
      <c r="A114" t="s">
        <v>6948</v>
      </c>
      <c r="B114">
        <v>50.19</v>
      </c>
    </row>
    <row r="115" spans="1:2" x14ac:dyDescent="0.45">
      <c r="A115" t="s">
        <v>7513</v>
      </c>
      <c r="B115">
        <v>50.19</v>
      </c>
    </row>
    <row r="116" spans="1:2" x14ac:dyDescent="0.45">
      <c r="A116" t="s">
        <v>8031</v>
      </c>
      <c r="B116">
        <v>50.19</v>
      </c>
    </row>
    <row r="117" spans="1:2" x14ac:dyDescent="0.45">
      <c r="A117" t="s">
        <v>8196</v>
      </c>
      <c r="B117">
        <v>50.19</v>
      </c>
    </row>
    <row r="118" spans="1:2" x14ac:dyDescent="0.45">
      <c r="A118" t="s">
        <v>8743</v>
      </c>
      <c r="B118">
        <v>50.19</v>
      </c>
    </row>
    <row r="119" spans="1:2" x14ac:dyDescent="0.45">
      <c r="A119" t="s">
        <v>8835</v>
      </c>
      <c r="B119">
        <v>50.19</v>
      </c>
    </row>
    <row r="120" spans="1:2" x14ac:dyDescent="0.45">
      <c r="A120" t="s">
        <v>9004</v>
      </c>
      <c r="B120">
        <v>50.19</v>
      </c>
    </row>
    <row r="121" spans="1:2" x14ac:dyDescent="0.45">
      <c r="A121" t="s">
        <v>9422</v>
      </c>
      <c r="B121">
        <v>50.19</v>
      </c>
    </row>
    <row r="122" spans="1:2" x14ac:dyDescent="0.45">
      <c r="A122" t="s">
        <v>9812</v>
      </c>
      <c r="B122">
        <v>50.19</v>
      </c>
    </row>
    <row r="123" spans="1:2" x14ac:dyDescent="0.45">
      <c r="A123" t="s">
        <v>10597</v>
      </c>
      <c r="B123">
        <v>50.19</v>
      </c>
    </row>
    <row r="124" spans="1:2" x14ac:dyDescent="0.45">
      <c r="A124" t="s">
        <v>10745</v>
      </c>
      <c r="B124">
        <v>50.19</v>
      </c>
    </row>
    <row r="125" spans="1:2" x14ac:dyDescent="0.45">
      <c r="A125" t="s">
        <v>997</v>
      </c>
      <c r="B125">
        <v>50.22</v>
      </c>
    </row>
    <row r="126" spans="1:2" x14ac:dyDescent="0.45">
      <c r="A126" t="s">
        <v>1772</v>
      </c>
      <c r="B126">
        <v>50.22</v>
      </c>
    </row>
    <row r="127" spans="1:2" x14ac:dyDescent="0.45">
      <c r="A127" t="s">
        <v>2233</v>
      </c>
      <c r="B127">
        <v>50.22</v>
      </c>
    </row>
    <row r="128" spans="1:2" x14ac:dyDescent="0.45">
      <c r="A128" t="s">
        <v>2445</v>
      </c>
      <c r="B128">
        <v>50.22</v>
      </c>
    </row>
    <row r="129" spans="1:2" x14ac:dyDescent="0.45">
      <c r="A129" t="s">
        <v>2913</v>
      </c>
      <c r="B129">
        <v>50.22</v>
      </c>
    </row>
    <row r="130" spans="1:2" x14ac:dyDescent="0.45">
      <c r="A130" t="s">
        <v>2350</v>
      </c>
      <c r="B130">
        <v>50.22</v>
      </c>
    </row>
    <row r="131" spans="1:2" x14ac:dyDescent="0.45">
      <c r="A131" t="s">
        <v>3330</v>
      </c>
      <c r="B131">
        <v>50.22</v>
      </c>
    </row>
    <row r="132" spans="1:2" x14ac:dyDescent="0.45">
      <c r="A132" t="s">
        <v>4188</v>
      </c>
      <c r="B132">
        <v>50.22</v>
      </c>
    </row>
    <row r="133" spans="1:2" x14ac:dyDescent="0.45">
      <c r="A133" t="s">
        <v>6657</v>
      </c>
      <c r="B133">
        <v>50.22</v>
      </c>
    </row>
    <row r="134" spans="1:2" x14ac:dyDescent="0.45">
      <c r="A134" t="s">
        <v>6771</v>
      </c>
      <c r="B134">
        <v>50.22</v>
      </c>
    </row>
    <row r="135" spans="1:2" x14ac:dyDescent="0.45">
      <c r="A135" t="s">
        <v>6954</v>
      </c>
      <c r="B135">
        <v>50.22</v>
      </c>
    </row>
    <row r="136" spans="1:2" x14ac:dyDescent="0.45">
      <c r="A136" t="s">
        <v>7651</v>
      </c>
      <c r="B136">
        <v>50.22</v>
      </c>
    </row>
    <row r="137" spans="1:2" x14ac:dyDescent="0.45">
      <c r="A137" t="s">
        <v>8386</v>
      </c>
      <c r="B137">
        <v>50.22</v>
      </c>
    </row>
    <row r="138" spans="1:2" x14ac:dyDescent="0.45">
      <c r="A138" t="s">
        <v>8915</v>
      </c>
      <c r="B138">
        <v>50.22</v>
      </c>
    </row>
    <row r="139" spans="1:2" x14ac:dyDescent="0.45">
      <c r="A139" t="s">
        <v>10054</v>
      </c>
      <c r="B139">
        <v>50.22</v>
      </c>
    </row>
    <row r="140" spans="1:2" x14ac:dyDescent="0.45">
      <c r="A140" t="s">
        <v>10186</v>
      </c>
      <c r="B140">
        <v>50.22</v>
      </c>
    </row>
    <row r="141" spans="1:2" x14ac:dyDescent="0.45">
      <c r="A141" t="s">
        <v>10588</v>
      </c>
      <c r="B141">
        <v>50.22</v>
      </c>
    </row>
    <row r="142" spans="1:2" x14ac:dyDescent="0.45">
      <c r="A142" t="s">
        <v>10935</v>
      </c>
      <c r="B142">
        <v>50.22</v>
      </c>
    </row>
    <row r="143" spans="1:2" x14ac:dyDescent="0.45">
      <c r="A143" t="s">
        <v>11088</v>
      </c>
      <c r="B143">
        <v>50.22</v>
      </c>
    </row>
    <row r="144" spans="1:2" x14ac:dyDescent="0.45">
      <c r="A144" t="s">
        <v>11196</v>
      </c>
      <c r="B144">
        <v>50.22</v>
      </c>
    </row>
    <row r="145" spans="1:2" x14ac:dyDescent="0.45">
      <c r="A145" t="s">
        <v>990</v>
      </c>
      <c r="B145">
        <v>50.25</v>
      </c>
    </row>
    <row r="146" spans="1:2" x14ac:dyDescent="0.45">
      <c r="A146" t="s">
        <v>1448</v>
      </c>
      <c r="B146">
        <v>50.25</v>
      </c>
    </row>
    <row r="147" spans="1:2" x14ac:dyDescent="0.45">
      <c r="A147" t="s">
        <v>2912</v>
      </c>
      <c r="B147">
        <v>50.25</v>
      </c>
    </row>
    <row r="148" spans="1:2" x14ac:dyDescent="0.45">
      <c r="A148" t="s">
        <v>3286</v>
      </c>
      <c r="B148">
        <v>50.25</v>
      </c>
    </row>
    <row r="149" spans="1:2" x14ac:dyDescent="0.45">
      <c r="A149" t="s">
        <v>3494</v>
      </c>
      <c r="B149">
        <v>50.25</v>
      </c>
    </row>
    <row r="150" spans="1:2" x14ac:dyDescent="0.45">
      <c r="A150" t="s">
        <v>3768</v>
      </c>
      <c r="B150">
        <v>50.25</v>
      </c>
    </row>
    <row r="151" spans="1:2" x14ac:dyDescent="0.45">
      <c r="A151" t="s">
        <v>4175</v>
      </c>
      <c r="B151">
        <v>50.25</v>
      </c>
    </row>
    <row r="152" spans="1:2" x14ac:dyDescent="0.45">
      <c r="A152" t="s">
        <v>4448</v>
      </c>
      <c r="B152">
        <v>50.25</v>
      </c>
    </row>
    <row r="153" spans="1:2" x14ac:dyDescent="0.45">
      <c r="A153" t="s">
        <v>5086</v>
      </c>
      <c r="B153">
        <v>50.25</v>
      </c>
    </row>
    <row r="154" spans="1:2" x14ac:dyDescent="0.45">
      <c r="A154" t="s">
        <v>5610</v>
      </c>
      <c r="B154">
        <v>50.25</v>
      </c>
    </row>
    <row r="155" spans="1:2" x14ac:dyDescent="0.45">
      <c r="A155" t="s">
        <v>5899</v>
      </c>
      <c r="B155">
        <v>50.25</v>
      </c>
    </row>
    <row r="156" spans="1:2" x14ac:dyDescent="0.45">
      <c r="A156" t="s">
        <v>5910</v>
      </c>
      <c r="B156">
        <v>50.25</v>
      </c>
    </row>
    <row r="157" spans="1:2" x14ac:dyDescent="0.45">
      <c r="A157" t="s">
        <v>6250</v>
      </c>
      <c r="B157">
        <v>50.25</v>
      </c>
    </row>
    <row r="158" spans="1:2" x14ac:dyDescent="0.45">
      <c r="A158" t="s">
        <v>6257</v>
      </c>
      <c r="B158">
        <v>50.25</v>
      </c>
    </row>
    <row r="159" spans="1:2" x14ac:dyDescent="0.45">
      <c r="A159" t="s">
        <v>6535</v>
      </c>
      <c r="B159">
        <v>50.25</v>
      </c>
    </row>
    <row r="160" spans="1:2" x14ac:dyDescent="0.45">
      <c r="A160" t="s">
        <v>6651</v>
      </c>
      <c r="B160">
        <v>50.25</v>
      </c>
    </row>
    <row r="161" spans="1:2" x14ac:dyDescent="0.45">
      <c r="A161" t="s">
        <v>7250</v>
      </c>
      <c r="B161">
        <v>50.25</v>
      </c>
    </row>
    <row r="162" spans="1:2" x14ac:dyDescent="0.45">
      <c r="A162" t="s">
        <v>8025</v>
      </c>
      <c r="B162">
        <v>50.25</v>
      </c>
    </row>
    <row r="163" spans="1:2" x14ac:dyDescent="0.45">
      <c r="A163" t="s">
        <v>8187</v>
      </c>
      <c r="B163">
        <v>50.25</v>
      </c>
    </row>
    <row r="164" spans="1:2" x14ac:dyDescent="0.45">
      <c r="A164" t="s">
        <v>8389</v>
      </c>
      <c r="B164">
        <v>50.25</v>
      </c>
    </row>
    <row r="165" spans="1:2" x14ac:dyDescent="0.45">
      <c r="A165" t="s">
        <v>8548</v>
      </c>
      <c r="B165">
        <v>50.25</v>
      </c>
    </row>
    <row r="166" spans="1:2" x14ac:dyDescent="0.45">
      <c r="A166" t="s">
        <v>8554</v>
      </c>
      <c r="B166">
        <v>50.25</v>
      </c>
    </row>
    <row r="167" spans="1:2" x14ac:dyDescent="0.45">
      <c r="A167" t="s">
        <v>9630</v>
      </c>
      <c r="B167">
        <v>50.25</v>
      </c>
    </row>
    <row r="168" spans="1:2" x14ac:dyDescent="0.45">
      <c r="A168" t="s">
        <v>10320</v>
      </c>
      <c r="B168">
        <v>50.25</v>
      </c>
    </row>
    <row r="169" spans="1:2" x14ac:dyDescent="0.45">
      <c r="A169" t="s">
        <v>773</v>
      </c>
      <c r="B169">
        <v>50.28</v>
      </c>
    </row>
    <row r="170" spans="1:2" x14ac:dyDescent="0.45">
      <c r="A170" t="s">
        <v>1763</v>
      </c>
      <c r="B170">
        <v>50.28</v>
      </c>
    </row>
    <row r="171" spans="1:2" x14ac:dyDescent="0.45">
      <c r="A171" t="s">
        <v>3302</v>
      </c>
      <c r="B171">
        <v>50.28</v>
      </c>
    </row>
    <row r="172" spans="1:2" x14ac:dyDescent="0.45">
      <c r="A172" t="s">
        <v>3321</v>
      </c>
      <c r="B172">
        <v>50.28</v>
      </c>
    </row>
    <row r="173" spans="1:2" x14ac:dyDescent="0.45">
      <c r="A173" t="s">
        <v>3761</v>
      </c>
      <c r="B173">
        <v>50.28</v>
      </c>
    </row>
    <row r="174" spans="1:2" x14ac:dyDescent="0.45">
      <c r="A174" t="s">
        <v>3959</v>
      </c>
      <c r="B174">
        <v>50.28</v>
      </c>
    </row>
    <row r="175" spans="1:2" x14ac:dyDescent="0.45">
      <c r="A175" t="s">
        <v>4168</v>
      </c>
      <c r="B175">
        <v>50.28</v>
      </c>
    </row>
    <row r="176" spans="1:2" x14ac:dyDescent="0.45">
      <c r="A176" t="s">
        <v>4163</v>
      </c>
      <c r="B176">
        <v>50.28</v>
      </c>
    </row>
    <row r="177" spans="1:2" x14ac:dyDescent="0.45">
      <c r="A177" t="s">
        <v>4912</v>
      </c>
      <c r="B177">
        <v>50.28</v>
      </c>
    </row>
    <row r="178" spans="1:2" x14ac:dyDescent="0.45">
      <c r="A178" t="s">
        <v>5294</v>
      </c>
      <c r="B178">
        <v>50.28</v>
      </c>
    </row>
    <row r="179" spans="1:2" x14ac:dyDescent="0.45">
      <c r="A179" t="s">
        <v>5900</v>
      </c>
      <c r="B179">
        <v>50.28</v>
      </c>
    </row>
    <row r="180" spans="1:2" x14ac:dyDescent="0.45">
      <c r="A180" t="s">
        <v>6537</v>
      </c>
      <c r="B180">
        <v>50.28</v>
      </c>
    </row>
    <row r="181" spans="1:2" x14ac:dyDescent="0.45">
      <c r="A181" t="s">
        <v>6937</v>
      </c>
      <c r="B181">
        <v>50.28</v>
      </c>
    </row>
    <row r="182" spans="1:2" x14ac:dyDescent="0.45">
      <c r="A182" t="s">
        <v>7093</v>
      </c>
      <c r="B182">
        <v>50.28</v>
      </c>
    </row>
    <row r="183" spans="1:2" x14ac:dyDescent="0.45">
      <c r="A183" t="s">
        <v>7500</v>
      </c>
      <c r="B183">
        <v>50.28</v>
      </c>
    </row>
    <row r="184" spans="1:2" x14ac:dyDescent="0.45">
      <c r="A184" t="s">
        <v>9115</v>
      </c>
      <c r="B184">
        <v>50.28</v>
      </c>
    </row>
    <row r="185" spans="1:2" x14ac:dyDescent="0.45">
      <c r="A185" t="s">
        <v>10946</v>
      </c>
      <c r="B185">
        <v>50.28</v>
      </c>
    </row>
    <row r="186" spans="1:2" x14ac:dyDescent="0.45">
      <c r="A186" t="s">
        <v>11089</v>
      </c>
      <c r="B186">
        <v>50.28</v>
      </c>
    </row>
    <row r="187" spans="1:2" x14ac:dyDescent="0.45">
      <c r="A187" t="s">
        <v>11531</v>
      </c>
      <c r="B187">
        <v>50.28</v>
      </c>
    </row>
    <row r="188" spans="1:2" x14ac:dyDescent="0.45">
      <c r="A188" t="s">
        <v>19</v>
      </c>
      <c r="B188">
        <v>50.31</v>
      </c>
    </row>
    <row r="189" spans="1:2" x14ac:dyDescent="0.45">
      <c r="A189" t="s">
        <v>1158</v>
      </c>
      <c r="B189">
        <v>50.31</v>
      </c>
    </row>
    <row r="190" spans="1:2" x14ac:dyDescent="0.45">
      <c r="A190" t="s">
        <v>1436</v>
      </c>
      <c r="B190">
        <v>50.31</v>
      </c>
    </row>
    <row r="191" spans="1:2" x14ac:dyDescent="0.45">
      <c r="A191" t="s">
        <v>1743</v>
      </c>
      <c r="B191">
        <v>50.31</v>
      </c>
    </row>
    <row r="192" spans="1:2" x14ac:dyDescent="0.45">
      <c r="A192" t="s">
        <v>1753</v>
      </c>
      <c r="B192">
        <v>50.31</v>
      </c>
    </row>
    <row r="193" spans="1:2" x14ac:dyDescent="0.45">
      <c r="A193" t="s">
        <v>2227</v>
      </c>
      <c r="B193">
        <v>50.31</v>
      </c>
    </row>
    <row r="194" spans="1:2" x14ac:dyDescent="0.45">
      <c r="A194" t="s">
        <v>2439</v>
      </c>
      <c r="B194">
        <v>50.31</v>
      </c>
    </row>
    <row r="195" spans="1:2" x14ac:dyDescent="0.45">
      <c r="A195" t="s">
        <v>2901</v>
      </c>
      <c r="B195">
        <v>50.31</v>
      </c>
    </row>
    <row r="196" spans="1:2" x14ac:dyDescent="0.45">
      <c r="A196" t="s">
        <v>3268</v>
      </c>
      <c r="B196">
        <v>50.31</v>
      </c>
    </row>
    <row r="197" spans="1:2" x14ac:dyDescent="0.45">
      <c r="A197" t="s">
        <v>3290</v>
      </c>
      <c r="B197">
        <v>50.31</v>
      </c>
    </row>
    <row r="198" spans="1:2" x14ac:dyDescent="0.45">
      <c r="A198" t="s">
        <v>4716</v>
      </c>
      <c r="B198">
        <v>50.31</v>
      </c>
    </row>
    <row r="199" spans="1:2" x14ac:dyDescent="0.45">
      <c r="A199" t="s">
        <v>4725</v>
      </c>
      <c r="B199">
        <v>50.31</v>
      </c>
    </row>
    <row r="200" spans="1:2" x14ac:dyDescent="0.45">
      <c r="A200" t="s">
        <v>5082</v>
      </c>
      <c r="B200">
        <v>50.31</v>
      </c>
    </row>
    <row r="201" spans="1:2" x14ac:dyDescent="0.45">
      <c r="A201" t="s">
        <v>5603</v>
      </c>
      <c r="B201">
        <v>50.31</v>
      </c>
    </row>
    <row r="202" spans="1:2" x14ac:dyDescent="0.45">
      <c r="A202" t="s">
        <v>6030</v>
      </c>
      <c r="B202">
        <v>50.31</v>
      </c>
    </row>
    <row r="203" spans="1:2" x14ac:dyDescent="0.45">
      <c r="A203" t="s">
        <v>7253</v>
      </c>
      <c r="B203">
        <v>50.31</v>
      </c>
    </row>
    <row r="204" spans="1:2" x14ac:dyDescent="0.45">
      <c r="A204" t="s">
        <v>7372</v>
      </c>
      <c r="B204">
        <v>50.31</v>
      </c>
    </row>
    <row r="205" spans="1:2" x14ac:dyDescent="0.45">
      <c r="A205" t="s">
        <v>7381</v>
      </c>
      <c r="B205">
        <v>50.31</v>
      </c>
    </row>
    <row r="206" spans="1:2" x14ac:dyDescent="0.45">
      <c r="A206" t="s">
        <v>7510</v>
      </c>
      <c r="B206">
        <v>50.31</v>
      </c>
    </row>
    <row r="207" spans="1:2" x14ac:dyDescent="0.45">
      <c r="A207" t="s">
        <v>8379</v>
      </c>
      <c r="B207">
        <v>50.31</v>
      </c>
    </row>
    <row r="208" spans="1:2" x14ac:dyDescent="0.45">
      <c r="A208" t="s">
        <v>8906</v>
      </c>
      <c r="B208">
        <v>50.31</v>
      </c>
    </row>
    <row r="209" spans="1:2" x14ac:dyDescent="0.45">
      <c r="A209" t="s">
        <v>9263</v>
      </c>
      <c r="B209">
        <v>50.31</v>
      </c>
    </row>
    <row r="210" spans="1:2" x14ac:dyDescent="0.45">
      <c r="A210" t="s">
        <v>9801</v>
      </c>
      <c r="B210">
        <v>50.31</v>
      </c>
    </row>
    <row r="211" spans="1:2" x14ac:dyDescent="0.45">
      <c r="A211" t="s">
        <v>10182</v>
      </c>
      <c r="B211">
        <v>50.31</v>
      </c>
    </row>
    <row r="212" spans="1:2" x14ac:dyDescent="0.45">
      <c r="A212" t="s">
        <v>10322</v>
      </c>
      <c r="B212">
        <v>50.31</v>
      </c>
    </row>
    <row r="213" spans="1:2" x14ac:dyDescent="0.45">
      <c r="A213" t="s">
        <v>10428</v>
      </c>
      <c r="B213">
        <v>50.31</v>
      </c>
    </row>
    <row r="214" spans="1:2" x14ac:dyDescent="0.45">
      <c r="A214" t="s">
        <v>10585</v>
      </c>
      <c r="B214">
        <v>50.31</v>
      </c>
    </row>
    <row r="215" spans="1:2" x14ac:dyDescent="0.45">
      <c r="A215" t="s">
        <v>10926</v>
      </c>
      <c r="B215">
        <v>50.31</v>
      </c>
    </row>
    <row r="216" spans="1:2" x14ac:dyDescent="0.45">
      <c r="A216" t="s">
        <v>257</v>
      </c>
      <c r="B216">
        <v>50.34</v>
      </c>
    </row>
    <row r="217" spans="1:2" x14ac:dyDescent="0.45">
      <c r="A217" t="s">
        <v>556</v>
      </c>
      <c r="B217">
        <v>50.34</v>
      </c>
    </row>
    <row r="218" spans="1:2" x14ac:dyDescent="0.45">
      <c r="A218" t="s">
        <v>1135</v>
      </c>
      <c r="B218">
        <v>50.34</v>
      </c>
    </row>
    <row r="219" spans="1:2" x14ac:dyDescent="0.45">
      <c r="A219" t="s">
        <v>1143</v>
      </c>
      <c r="B219">
        <v>50.34</v>
      </c>
    </row>
    <row r="220" spans="1:2" x14ac:dyDescent="0.45">
      <c r="A220" t="s">
        <v>1156</v>
      </c>
      <c r="B220">
        <v>50.34</v>
      </c>
    </row>
    <row r="221" spans="1:2" x14ac:dyDescent="0.45">
      <c r="A221" t="s">
        <v>1429</v>
      </c>
      <c r="B221">
        <v>50.34</v>
      </c>
    </row>
    <row r="222" spans="1:2" x14ac:dyDescent="0.45">
      <c r="A222" t="s">
        <v>1430</v>
      </c>
      <c r="B222">
        <v>50.34</v>
      </c>
    </row>
    <row r="223" spans="1:2" x14ac:dyDescent="0.45">
      <c r="A223" t="s">
        <v>1755</v>
      </c>
      <c r="B223">
        <v>50.34</v>
      </c>
    </row>
    <row r="224" spans="1:2" x14ac:dyDescent="0.45">
      <c r="A224" t="s">
        <v>2900</v>
      </c>
      <c r="B224">
        <v>50.34</v>
      </c>
    </row>
    <row r="225" spans="1:2" x14ac:dyDescent="0.45">
      <c r="A225" t="s">
        <v>3502</v>
      </c>
      <c r="B225">
        <v>50.34</v>
      </c>
    </row>
    <row r="226" spans="1:2" x14ac:dyDescent="0.45">
      <c r="A226" t="s">
        <v>3962</v>
      </c>
      <c r="B226">
        <v>50.34</v>
      </c>
    </row>
    <row r="227" spans="1:2" x14ac:dyDescent="0.45">
      <c r="A227" t="s">
        <v>4171</v>
      </c>
      <c r="B227">
        <v>50.34</v>
      </c>
    </row>
    <row r="228" spans="1:2" x14ac:dyDescent="0.45">
      <c r="A228" t="s">
        <v>4439</v>
      </c>
      <c r="B228">
        <v>50.34</v>
      </c>
    </row>
    <row r="229" spans="1:2" x14ac:dyDescent="0.45">
      <c r="A229" t="s">
        <v>4437</v>
      </c>
      <c r="B229">
        <v>50.34</v>
      </c>
    </row>
    <row r="230" spans="1:2" x14ac:dyDescent="0.45">
      <c r="A230" t="s">
        <v>5595</v>
      </c>
      <c r="B230">
        <v>50.34</v>
      </c>
    </row>
    <row r="231" spans="1:2" x14ac:dyDescent="0.45">
      <c r="A231" t="s">
        <v>6640</v>
      </c>
      <c r="B231">
        <v>50.34</v>
      </c>
    </row>
    <row r="232" spans="1:2" x14ac:dyDescent="0.45">
      <c r="A232" t="s">
        <v>7245</v>
      </c>
      <c r="B232">
        <v>50.34</v>
      </c>
    </row>
    <row r="233" spans="1:2" x14ac:dyDescent="0.45">
      <c r="A233" t="s">
        <v>7499</v>
      </c>
      <c r="B233">
        <v>50.34</v>
      </c>
    </row>
    <row r="234" spans="1:2" x14ac:dyDescent="0.45">
      <c r="A234" t="s">
        <v>8020</v>
      </c>
      <c r="B234">
        <v>50.34</v>
      </c>
    </row>
    <row r="235" spans="1:2" x14ac:dyDescent="0.45">
      <c r="A235" t="s">
        <v>8378</v>
      </c>
      <c r="B235">
        <v>50.34</v>
      </c>
    </row>
    <row r="236" spans="1:2" x14ac:dyDescent="0.45">
      <c r="A236" t="s">
        <v>8647</v>
      </c>
      <c r="B236">
        <v>50.34</v>
      </c>
    </row>
    <row r="237" spans="1:2" x14ac:dyDescent="0.45">
      <c r="A237" t="s">
        <v>8737</v>
      </c>
      <c r="B237">
        <v>50.34</v>
      </c>
    </row>
    <row r="238" spans="1:2" x14ac:dyDescent="0.45">
      <c r="A238" t="s">
        <v>9425</v>
      </c>
      <c r="B238">
        <v>50.34</v>
      </c>
    </row>
    <row r="239" spans="1:2" x14ac:dyDescent="0.45">
      <c r="A239" t="s">
        <v>9627</v>
      </c>
      <c r="B239">
        <v>50.34</v>
      </c>
    </row>
    <row r="240" spans="1:2" x14ac:dyDescent="0.45">
      <c r="A240" t="s">
        <v>10749</v>
      </c>
      <c r="B240">
        <v>50.34</v>
      </c>
    </row>
    <row r="241" spans="1:2" x14ac:dyDescent="0.45">
      <c r="A241" t="s">
        <v>10928</v>
      </c>
      <c r="B241">
        <v>50.34</v>
      </c>
    </row>
    <row r="242" spans="1:2" x14ac:dyDescent="0.45">
      <c r="A242" t="s">
        <v>10698</v>
      </c>
      <c r="B242">
        <v>50.34</v>
      </c>
    </row>
    <row r="243" spans="1:2" x14ac:dyDescent="0.45">
      <c r="A243" t="s">
        <v>6</v>
      </c>
      <c r="B243">
        <v>50.37</v>
      </c>
    </row>
    <row r="244" spans="1:2" x14ac:dyDescent="0.45">
      <c r="A244" t="s">
        <v>1152</v>
      </c>
      <c r="B244">
        <v>50.37</v>
      </c>
    </row>
    <row r="245" spans="1:2" x14ac:dyDescent="0.45">
      <c r="A245" t="s">
        <v>1741</v>
      </c>
      <c r="B245">
        <v>50.37</v>
      </c>
    </row>
    <row r="246" spans="1:2" x14ac:dyDescent="0.45">
      <c r="A246" t="s">
        <v>2231</v>
      </c>
      <c r="B246">
        <v>50.37</v>
      </c>
    </row>
    <row r="247" spans="1:2" x14ac:dyDescent="0.45">
      <c r="A247" t="s">
        <v>3258</v>
      </c>
      <c r="B247">
        <v>50.37</v>
      </c>
    </row>
    <row r="248" spans="1:2" x14ac:dyDescent="0.45">
      <c r="A248" t="s">
        <v>3284</v>
      </c>
      <c r="B248">
        <v>50.37</v>
      </c>
    </row>
    <row r="249" spans="1:2" x14ac:dyDescent="0.45">
      <c r="A249" t="s">
        <v>3489</v>
      </c>
      <c r="B249">
        <v>50.37</v>
      </c>
    </row>
    <row r="250" spans="1:2" x14ac:dyDescent="0.45">
      <c r="A250" t="s">
        <v>3765</v>
      </c>
      <c r="B250">
        <v>50.37</v>
      </c>
    </row>
    <row r="251" spans="1:2" x14ac:dyDescent="0.45">
      <c r="A251" t="s">
        <v>4173</v>
      </c>
      <c r="B251">
        <v>50.37</v>
      </c>
    </row>
    <row r="252" spans="1:2" x14ac:dyDescent="0.45">
      <c r="A252" t="s">
        <v>4903</v>
      </c>
      <c r="B252">
        <v>50.37</v>
      </c>
    </row>
    <row r="253" spans="1:2" x14ac:dyDescent="0.45">
      <c r="A253" t="s">
        <v>5295</v>
      </c>
      <c r="B253">
        <v>50.37</v>
      </c>
    </row>
    <row r="254" spans="1:2" x14ac:dyDescent="0.45">
      <c r="A254" t="s">
        <v>5602</v>
      </c>
      <c r="B254">
        <v>50.37</v>
      </c>
    </row>
    <row r="255" spans="1:2" x14ac:dyDescent="0.45">
      <c r="A255" t="s">
        <v>6127</v>
      </c>
      <c r="B255">
        <v>50.37</v>
      </c>
    </row>
    <row r="256" spans="1:2" x14ac:dyDescent="0.45">
      <c r="A256" t="s">
        <v>6237</v>
      </c>
      <c r="B256">
        <v>50.37</v>
      </c>
    </row>
    <row r="257" spans="1:2" x14ac:dyDescent="0.45">
      <c r="A257" t="s">
        <v>6382</v>
      </c>
      <c r="B257">
        <v>50.37</v>
      </c>
    </row>
    <row r="258" spans="1:2" x14ac:dyDescent="0.45">
      <c r="A258" t="s">
        <v>6387</v>
      </c>
      <c r="B258">
        <v>50.37</v>
      </c>
    </row>
    <row r="259" spans="1:2" x14ac:dyDescent="0.45">
      <c r="A259" t="s">
        <v>7241</v>
      </c>
      <c r="B259">
        <v>50.37</v>
      </c>
    </row>
    <row r="260" spans="1:2" x14ac:dyDescent="0.45">
      <c r="A260" t="s">
        <v>7762</v>
      </c>
      <c r="B260">
        <v>50.37</v>
      </c>
    </row>
    <row r="261" spans="1:2" x14ac:dyDescent="0.45">
      <c r="A261" t="s">
        <v>7761</v>
      </c>
      <c r="B261">
        <v>50.37</v>
      </c>
    </row>
    <row r="262" spans="1:2" x14ac:dyDescent="0.45">
      <c r="A262" t="s">
        <v>8537</v>
      </c>
      <c r="B262">
        <v>50.37</v>
      </c>
    </row>
    <row r="263" spans="1:2" x14ac:dyDescent="0.45">
      <c r="A263" t="s">
        <v>9929</v>
      </c>
      <c r="B263">
        <v>50.37</v>
      </c>
    </row>
    <row r="264" spans="1:2" x14ac:dyDescent="0.45">
      <c r="A264" t="s">
        <v>10736</v>
      </c>
      <c r="B264">
        <v>50.37</v>
      </c>
    </row>
    <row r="265" spans="1:2" x14ac:dyDescent="0.45">
      <c r="A265" t="s">
        <v>10933</v>
      </c>
      <c r="B265">
        <v>50.37</v>
      </c>
    </row>
    <row r="266" spans="1:2" x14ac:dyDescent="0.45">
      <c r="A266" t="s">
        <v>11081</v>
      </c>
      <c r="B266">
        <v>50.37</v>
      </c>
    </row>
    <row r="267" spans="1:2" x14ac:dyDescent="0.45">
      <c r="A267" t="s">
        <v>10695</v>
      </c>
      <c r="B267">
        <v>50.37</v>
      </c>
    </row>
    <row r="268" spans="1:2" x14ac:dyDescent="0.45">
      <c r="A268" t="s">
        <v>11416</v>
      </c>
      <c r="B268">
        <v>50.37</v>
      </c>
    </row>
    <row r="269" spans="1:2" x14ac:dyDescent="0.45">
      <c r="A269" t="s">
        <v>1751</v>
      </c>
      <c r="B269">
        <v>50.4</v>
      </c>
    </row>
    <row r="270" spans="1:2" x14ac:dyDescent="0.45">
      <c r="A270" t="s">
        <v>1759</v>
      </c>
      <c r="B270">
        <v>50.4</v>
      </c>
    </row>
    <row r="271" spans="1:2" x14ac:dyDescent="0.45">
      <c r="A271" t="s">
        <v>2029</v>
      </c>
      <c r="B271">
        <v>50.4</v>
      </c>
    </row>
    <row r="272" spans="1:2" x14ac:dyDescent="0.45">
      <c r="A272" t="s">
        <v>2216</v>
      </c>
      <c r="B272">
        <v>50.4</v>
      </c>
    </row>
    <row r="273" spans="1:2" x14ac:dyDescent="0.45">
      <c r="A273" t="s">
        <v>2427</v>
      </c>
      <c r="B273">
        <v>50.4</v>
      </c>
    </row>
    <row r="274" spans="1:2" x14ac:dyDescent="0.45">
      <c r="A274" t="s">
        <v>3271</v>
      </c>
      <c r="B274">
        <v>50.4</v>
      </c>
    </row>
    <row r="275" spans="1:2" x14ac:dyDescent="0.45">
      <c r="A275" t="s">
        <v>3950</v>
      </c>
      <c r="B275">
        <v>50.4</v>
      </c>
    </row>
    <row r="276" spans="1:2" x14ac:dyDescent="0.45">
      <c r="A276" t="s">
        <v>4431</v>
      </c>
      <c r="B276">
        <v>50.4</v>
      </c>
    </row>
    <row r="277" spans="1:2" x14ac:dyDescent="0.45">
      <c r="A277" t="s">
        <v>5071</v>
      </c>
      <c r="B277">
        <v>50.4</v>
      </c>
    </row>
    <row r="278" spans="1:2" x14ac:dyDescent="0.45">
      <c r="A278" t="s">
        <v>5285</v>
      </c>
      <c r="B278">
        <v>50.4</v>
      </c>
    </row>
    <row r="279" spans="1:2" x14ac:dyDescent="0.45">
      <c r="A279" t="s">
        <v>6374</v>
      </c>
      <c r="B279">
        <v>50.4</v>
      </c>
    </row>
    <row r="280" spans="1:2" x14ac:dyDescent="0.45">
      <c r="A280" t="s">
        <v>6521</v>
      </c>
      <c r="B280">
        <v>50.4</v>
      </c>
    </row>
    <row r="281" spans="1:2" x14ac:dyDescent="0.45">
      <c r="A281" t="s">
        <v>6636</v>
      </c>
      <c r="B281">
        <v>50.4</v>
      </c>
    </row>
    <row r="282" spans="1:2" x14ac:dyDescent="0.45">
      <c r="A282" t="s">
        <v>7238</v>
      </c>
      <c r="B282">
        <v>50.4</v>
      </c>
    </row>
    <row r="283" spans="1:2" x14ac:dyDescent="0.45">
      <c r="A283" t="s">
        <v>7640</v>
      </c>
      <c r="B283">
        <v>50.4</v>
      </c>
    </row>
    <row r="284" spans="1:2" x14ac:dyDescent="0.45">
      <c r="A284" t="s">
        <v>8018</v>
      </c>
      <c r="B284">
        <v>50.4</v>
      </c>
    </row>
    <row r="285" spans="1:2" x14ac:dyDescent="0.45">
      <c r="A285" t="s">
        <v>8190</v>
      </c>
      <c r="B285">
        <v>50.4</v>
      </c>
    </row>
    <row r="286" spans="1:2" x14ac:dyDescent="0.45">
      <c r="A286" t="s">
        <v>8641</v>
      </c>
      <c r="B286">
        <v>50.4</v>
      </c>
    </row>
    <row r="287" spans="1:2" x14ac:dyDescent="0.45">
      <c r="A287" t="s">
        <v>9266</v>
      </c>
      <c r="B287">
        <v>50.4</v>
      </c>
    </row>
    <row r="288" spans="1:2" x14ac:dyDescent="0.45">
      <c r="A288" t="s">
        <v>9625</v>
      </c>
      <c r="B288">
        <v>50.4</v>
      </c>
    </row>
    <row r="289" spans="1:2" x14ac:dyDescent="0.45">
      <c r="A289" t="s">
        <v>9924</v>
      </c>
      <c r="B289">
        <v>50.4</v>
      </c>
    </row>
    <row r="290" spans="1:2" x14ac:dyDescent="0.45">
      <c r="A290" t="s">
        <v>10315</v>
      </c>
      <c r="B290">
        <v>50.4</v>
      </c>
    </row>
    <row r="291" spans="1:2" x14ac:dyDescent="0.45">
      <c r="A291" t="s">
        <v>10433</v>
      </c>
      <c r="B291">
        <v>50.4</v>
      </c>
    </row>
    <row r="292" spans="1:2" x14ac:dyDescent="0.45">
      <c r="A292" t="s">
        <v>10753</v>
      </c>
      <c r="B292">
        <v>50.4</v>
      </c>
    </row>
    <row r="293" spans="1:2" x14ac:dyDescent="0.45">
      <c r="A293" t="s">
        <v>760</v>
      </c>
      <c r="B293">
        <v>50.43</v>
      </c>
    </row>
    <row r="294" spans="1:2" x14ac:dyDescent="0.45">
      <c r="A294" t="s">
        <v>1154</v>
      </c>
      <c r="B294">
        <v>50.43</v>
      </c>
    </row>
    <row r="295" spans="1:2" x14ac:dyDescent="0.45">
      <c r="A295" t="s">
        <v>1733</v>
      </c>
      <c r="B295">
        <v>50.43</v>
      </c>
    </row>
    <row r="296" spans="1:2" x14ac:dyDescent="0.45">
      <c r="A296" t="s">
        <v>2435</v>
      </c>
      <c r="B296">
        <v>50.43</v>
      </c>
    </row>
    <row r="297" spans="1:2" x14ac:dyDescent="0.45">
      <c r="A297" t="s">
        <v>2449</v>
      </c>
      <c r="B297">
        <v>50.43</v>
      </c>
    </row>
    <row r="298" spans="1:2" x14ac:dyDescent="0.45">
      <c r="A298" t="s">
        <v>2887</v>
      </c>
      <c r="B298">
        <v>50.43</v>
      </c>
    </row>
    <row r="299" spans="1:2" x14ac:dyDescent="0.45">
      <c r="A299" t="s">
        <v>2895</v>
      </c>
      <c r="B299">
        <v>50.43</v>
      </c>
    </row>
    <row r="300" spans="1:2" x14ac:dyDescent="0.45">
      <c r="A300" t="s">
        <v>3254</v>
      </c>
      <c r="B300">
        <v>50.43</v>
      </c>
    </row>
    <row r="301" spans="1:2" x14ac:dyDescent="0.45">
      <c r="A301" t="s">
        <v>3265</v>
      </c>
      <c r="B301">
        <v>50.43</v>
      </c>
    </row>
    <row r="302" spans="1:2" x14ac:dyDescent="0.45">
      <c r="A302" t="s">
        <v>3624</v>
      </c>
      <c r="B302">
        <v>50.43</v>
      </c>
    </row>
    <row r="303" spans="1:2" x14ac:dyDescent="0.45">
      <c r="A303" t="s">
        <v>4429</v>
      </c>
      <c r="B303">
        <v>50.43</v>
      </c>
    </row>
    <row r="304" spans="1:2" x14ac:dyDescent="0.45">
      <c r="A304" t="s">
        <v>4719</v>
      </c>
      <c r="B304">
        <v>50.43</v>
      </c>
    </row>
    <row r="305" spans="1:2" x14ac:dyDescent="0.45">
      <c r="A305" t="s">
        <v>4901</v>
      </c>
      <c r="B305">
        <v>50.43</v>
      </c>
    </row>
    <row r="306" spans="1:2" x14ac:dyDescent="0.45">
      <c r="A306" t="s">
        <v>5076</v>
      </c>
      <c r="B306">
        <v>50.43</v>
      </c>
    </row>
    <row r="307" spans="1:2" x14ac:dyDescent="0.45">
      <c r="A307" t="s">
        <v>5895</v>
      </c>
      <c r="B307">
        <v>50.43</v>
      </c>
    </row>
    <row r="308" spans="1:2" x14ac:dyDescent="0.45">
      <c r="A308" t="s">
        <v>5890</v>
      </c>
      <c r="B308">
        <v>50.43</v>
      </c>
    </row>
    <row r="309" spans="1:2" x14ac:dyDescent="0.45">
      <c r="A309" t="s">
        <v>6764</v>
      </c>
      <c r="B309">
        <v>50.43</v>
      </c>
    </row>
    <row r="310" spans="1:2" x14ac:dyDescent="0.45">
      <c r="A310" t="s">
        <v>7376</v>
      </c>
      <c r="B310">
        <v>50.43</v>
      </c>
    </row>
    <row r="311" spans="1:2" x14ac:dyDescent="0.45">
      <c r="A311" t="s">
        <v>7629</v>
      </c>
      <c r="B311">
        <v>50.43</v>
      </c>
    </row>
    <row r="312" spans="1:2" x14ac:dyDescent="0.45">
      <c r="A312" t="s">
        <v>7635</v>
      </c>
      <c r="B312">
        <v>50.43</v>
      </c>
    </row>
    <row r="313" spans="1:2" x14ac:dyDescent="0.45">
      <c r="A313" t="s">
        <v>8178</v>
      </c>
      <c r="B313">
        <v>50.43</v>
      </c>
    </row>
    <row r="314" spans="1:2" x14ac:dyDescent="0.45">
      <c r="A314" t="s">
        <v>8725</v>
      </c>
      <c r="B314">
        <v>50.43</v>
      </c>
    </row>
    <row r="315" spans="1:2" x14ac:dyDescent="0.45">
      <c r="A315" t="s">
        <v>8827</v>
      </c>
      <c r="B315">
        <v>50.43</v>
      </c>
    </row>
    <row r="316" spans="1:2" x14ac:dyDescent="0.45">
      <c r="A316" t="s">
        <v>8901</v>
      </c>
      <c r="B316">
        <v>50.43</v>
      </c>
    </row>
    <row r="317" spans="1:2" x14ac:dyDescent="0.45">
      <c r="A317" t="s">
        <v>9002</v>
      </c>
      <c r="B317">
        <v>50.43</v>
      </c>
    </row>
    <row r="318" spans="1:2" x14ac:dyDescent="0.45">
      <c r="A318" t="s">
        <v>10052</v>
      </c>
      <c r="B318">
        <v>50.43</v>
      </c>
    </row>
    <row r="319" spans="1:2" x14ac:dyDescent="0.45">
      <c r="A319" t="s">
        <v>10045</v>
      </c>
      <c r="B319">
        <v>50.43</v>
      </c>
    </row>
    <row r="320" spans="1:2" x14ac:dyDescent="0.45">
      <c r="A320" t="s">
        <v>10740</v>
      </c>
      <c r="B320">
        <v>50.43</v>
      </c>
    </row>
    <row r="321" spans="1:2" x14ac:dyDescent="0.45">
      <c r="A321" t="s">
        <v>10914</v>
      </c>
      <c r="B321">
        <v>50.43</v>
      </c>
    </row>
    <row r="322" spans="1:2" x14ac:dyDescent="0.45">
      <c r="A322" t="s">
        <v>11405</v>
      </c>
      <c r="B322">
        <v>50.43</v>
      </c>
    </row>
    <row r="323" spans="1:2" x14ac:dyDescent="0.45">
      <c r="A323" t="s">
        <v>11534</v>
      </c>
      <c r="B323">
        <v>50.43</v>
      </c>
    </row>
    <row r="324" spans="1:2" x14ac:dyDescent="0.45">
      <c r="A324" t="s">
        <v>249</v>
      </c>
      <c r="B324">
        <v>50.46</v>
      </c>
    </row>
    <row r="325" spans="1:2" x14ac:dyDescent="0.45">
      <c r="A325" t="s">
        <v>560</v>
      </c>
      <c r="B325">
        <v>50.46</v>
      </c>
    </row>
    <row r="326" spans="1:2" x14ac:dyDescent="0.45">
      <c r="A326" t="s">
        <v>754</v>
      </c>
      <c r="B326">
        <v>50.46</v>
      </c>
    </row>
    <row r="327" spans="1:2" x14ac:dyDescent="0.45">
      <c r="A327" t="s">
        <v>1422</v>
      </c>
      <c r="B327">
        <v>50.46</v>
      </c>
    </row>
    <row r="328" spans="1:2" x14ac:dyDescent="0.45">
      <c r="A328" t="s">
        <v>1736</v>
      </c>
      <c r="B328">
        <v>50.46</v>
      </c>
    </row>
    <row r="329" spans="1:2" x14ac:dyDescent="0.45">
      <c r="A329" t="s">
        <v>3250</v>
      </c>
      <c r="B329">
        <v>50.46</v>
      </c>
    </row>
    <row r="330" spans="1:2" x14ac:dyDescent="0.45">
      <c r="A330" t="s">
        <v>3612</v>
      </c>
      <c r="B330">
        <v>50.46</v>
      </c>
    </row>
    <row r="331" spans="1:2" x14ac:dyDescent="0.45">
      <c r="A331" t="s">
        <v>4156</v>
      </c>
      <c r="B331">
        <v>50.46</v>
      </c>
    </row>
    <row r="332" spans="1:2" x14ac:dyDescent="0.45">
      <c r="A332" t="s">
        <v>5288</v>
      </c>
      <c r="B332">
        <v>50.46</v>
      </c>
    </row>
    <row r="333" spans="1:2" x14ac:dyDescent="0.45">
      <c r="A333" t="s">
        <v>5891</v>
      </c>
      <c r="B333">
        <v>50.46</v>
      </c>
    </row>
    <row r="334" spans="1:2" x14ac:dyDescent="0.45">
      <c r="A334" t="s">
        <v>6751</v>
      </c>
      <c r="B334">
        <v>50.46</v>
      </c>
    </row>
    <row r="335" spans="1:2" x14ac:dyDescent="0.45">
      <c r="A335" t="s">
        <v>6943</v>
      </c>
      <c r="B335">
        <v>50.46</v>
      </c>
    </row>
    <row r="336" spans="1:2" x14ac:dyDescent="0.45">
      <c r="A336" t="s">
        <v>7081</v>
      </c>
      <c r="B336">
        <v>50.46</v>
      </c>
    </row>
    <row r="337" spans="1:2" x14ac:dyDescent="0.45">
      <c r="A337" t="s">
        <v>7232</v>
      </c>
      <c r="B337">
        <v>50.46</v>
      </c>
    </row>
    <row r="338" spans="1:2" x14ac:dyDescent="0.45">
      <c r="A338" t="s">
        <v>7359</v>
      </c>
      <c r="B338">
        <v>50.46</v>
      </c>
    </row>
    <row r="339" spans="1:2" x14ac:dyDescent="0.45">
      <c r="A339" t="s">
        <v>8177</v>
      </c>
      <c r="B339">
        <v>50.46</v>
      </c>
    </row>
    <row r="340" spans="1:2" x14ac:dyDescent="0.45">
      <c r="A340" t="s">
        <v>8829</v>
      </c>
      <c r="B340">
        <v>50.46</v>
      </c>
    </row>
    <row r="341" spans="1:2" x14ac:dyDescent="0.45">
      <c r="A341" t="s">
        <v>9116</v>
      </c>
      <c r="B341">
        <v>50.46</v>
      </c>
    </row>
    <row r="342" spans="1:2" x14ac:dyDescent="0.45">
      <c r="A342" t="s">
        <v>9416</v>
      </c>
      <c r="B342">
        <v>50.46</v>
      </c>
    </row>
    <row r="343" spans="1:2" x14ac:dyDescent="0.45">
      <c r="A343" t="s">
        <v>10170</v>
      </c>
      <c r="B343">
        <v>50.46</v>
      </c>
    </row>
    <row r="344" spans="1:2" x14ac:dyDescent="0.45">
      <c r="A344" t="s">
        <v>10311</v>
      </c>
      <c r="B344">
        <v>50.46</v>
      </c>
    </row>
    <row r="345" spans="1:2" x14ac:dyDescent="0.45">
      <c r="A345" t="s">
        <v>10915</v>
      </c>
      <c r="B345">
        <v>50.46</v>
      </c>
    </row>
    <row r="346" spans="1:2" x14ac:dyDescent="0.45">
      <c r="A346" t="s">
        <v>10910</v>
      </c>
      <c r="B346">
        <v>50.46</v>
      </c>
    </row>
    <row r="347" spans="1:2" x14ac:dyDescent="0.45">
      <c r="A347" t="s">
        <v>11076</v>
      </c>
      <c r="B347">
        <v>50.46</v>
      </c>
    </row>
    <row r="348" spans="1:2" x14ac:dyDescent="0.45">
      <c r="A348" t="s">
        <v>11400</v>
      </c>
      <c r="B348">
        <v>50.46</v>
      </c>
    </row>
    <row r="349" spans="1:2" x14ac:dyDescent="0.45">
      <c r="A349" t="s">
        <v>970</v>
      </c>
      <c r="B349">
        <v>50.49</v>
      </c>
    </row>
    <row r="350" spans="1:2" x14ac:dyDescent="0.45">
      <c r="A350" t="s">
        <v>980</v>
      </c>
      <c r="B350">
        <v>50.49</v>
      </c>
    </row>
    <row r="351" spans="1:2" x14ac:dyDescent="0.45">
      <c r="A351" t="s">
        <v>1402</v>
      </c>
      <c r="B351">
        <v>50.49</v>
      </c>
    </row>
    <row r="352" spans="1:2" x14ac:dyDescent="0.45">
      <c r="A352" t="s">
        <v>1417</v>
      </c>
      <c r="B352">
        <v>50.49</v>
      </c>
    </row>
    <row r="353" spans="1:2" x14ac:dyDescent="0.45">
      <c r="A353" t="s">
        <v>2025</v>
      </c>
      <c r="B353">
        <v>50.49</v>
      </c>
    </row>
    <row r="354" spans="1:2" x14ac:dyDescent="0.45">
      <c r="A354" t="s">
        <v>2040</v>
      </c>
      <c r="B354">
        <v>50.49</v>
      </c>
    </row>
    <row r="355" spans="1:2" x14ac:dyDescent="0.45">
      <c r="A355" t="s">
        <v>2632</v>
      </c>
      <c r="B355">
        <v>50.49</v>
      </c>
    </row>
    <row r="356" spans="1:2" x14ac:dyDescent="0.45">
      <c r="A356" t="s">
        <v>3488</v>
      </c>
      <c r="B356">
        <v>50.49</v>
      </c>
    </row>
    <row r="357" spans="1:2" x14ac:dyDescent="0.45">
      <c r="A357" t="s">
        <v>4146</v>
      </c>
      <c r="B357">
        <v>50.49</v>
      </c>
    </row>
    <row r="358" spans="1:2" x14ac:dyDescent="0.45">
      <c r="A358" t="s">
        <v>4712</v>
      </c>
      <c r="B358">
        <v>50.49</v>
      </c>
    </row>
    <row r="359" spans="1:2" x14ac:dyDescent="0.45">
      <c r="A359" t="s">
        <v>5587</v>
      </c>
      <c r="B359">
        <v>50.49</v>
      </c>
    </row>
    <row r="360" spans="1:2" x14ac:dyDescent="0.45">
      <c r="A360" t="s">
        <v>6249</v>
      </c>
      <c r="B360">
        <v>50.49</v>
      </c>
    </row>
    <row r="361" spans="1:2" x14ac:dyDescent="0.45">
      <c r="A361" t="s">
        <v>6930</v>
      </c>
      <c r="B361">
        <v>50.49</v>
      </c>
    </row>
    <row r="362" spans="1:2" x14ac:dyDescent="0.45">
      <c r="A362" t="s">
        <v>7879</v>
      </c>
      <c r="B362">
        <v>50.49</v>
      </c>
    </row>
    <row r="363" spans="1:2" x14ac:dyDescent="0.45">
      <c r="A363" t="s">
        <v>9107</v>
      </c>
      <c r="B363">
        <v>50.49</v>
      </c>
    </row>
    <row r="364" spans="1:2" x14ac:dyDescent="0.45">
      <c r="A364" t="s">
        <v>9257</v>
      </c>
      <c r="B364">
        <v>50.49</v>
      </c>
    </row>
    <row r="365" spans="1:2" x14ac:dyDescent="0.45">
      <c r="A365" t="s">
        <v>9615</v>
      </c>
      <c r="B365">
        <v>50.49</v>
      </c>
    </row>
    <row r="366" spans="1:2" x14ac:dyDescent="0.45">
      <c r="A366" t="s">
        <v>9804</v>
      </c>
      <c r="B366">
        <v>50.49</v>
      </c>
    </row>
    <row r="367" spans="1:2" x14ac:dyDescent="0.45">
      <c r="A367" t="s">
        <v>10580</v>
      </c>
      <c r="B367">
        <v>50.49</v>
      </c>
    </row>
    <row r="368" spans="1:2" x14ac:dyDescent="0.45">
      <c r="A368" t="s">
        <v>10582</v>
      </c>
      <c r="B368">
        <v>50.49</v>
      </c>
    </row>
    <row r="369" spans="1:2" x14ac:dyDescent="0.45">
      <c r="A369" t="s">
        <v>10902</v>
      </c>
      <c r="B369">
        <v>50.49</v>
      </c>
    </row>
    <row r="370" spans="1:2" x14ac:dyDescent="0.45">
      <c r="A370" t="s">
        <v>11185</v>
      </c>
      <c r="B370">
        <v>50.49</v>
      </c>
    </row>
    <row r="371" spans="1:2" x14ac:dyDescent="0.45">
      <c r="A371" t="s">
        <v>10689</v>
      </c>
      <c r="B371">
        <v>50.49</v>
      </c>
    </row>
    <row r="372" spans="1:2" x14ac:dyDescent="0.45">
      <c r="A372" t="s">
        <v>552</v>
      </c>
      <c r="B372">
        <v>50.52</v>
      </c>
    </row>
    <row r="373" spans="1:2" x14ac:dyDescent="0.45">
      <c r="A373" t="s">
        <v>748</v>
      </c>
      <c r="B373">
        <v>50.52</v>
      </c>
    </row>
    <row r="374" spans="1:2" x14ac:dyDescent="0.45">
      <c r="A374" t="s">
        <v>988</v>
      </c>
      <c r="B374">
        <v>50.52</v>
      </c>
    </row>
    <row r="375" spans="1:2" x14ac:dyDescent="0.45">
      <c r="A375" t="s">
        <v>2036</v>
      </c>
      <c r="B375">
        <v>50.52</v>
      </c>
    </row>
    <row r="376" spans="1:2" x14ac:dyDescent="0.45">
      <c r="A376" t="s">
        <v>2892</v>
      </c>
      <c r="B376">
        <v>50.52</v>
      </c>
    </row>
    <row r="377" spans="1:2" x14ac:dyDescent="0.45">
      <c r="A377" t="s">
        <v>3483</v>
      </c>
      <c r="B377">
        <v>50.52</v>
      </c>
    </row>
    <row r="378" spans="1:2" x14ac:dyDescent="0.45">
      <c r="A378" t="s">
        <v>3764</v>
      </c>
      <c r="B378">
        <v>50.52</v>
      </c>
    </row>
    <row r="379" spans="1:2" x14ac:dyDescent="0.45">
      <c r="A379" t="s">
        <v>4423</v>
      </c>
      <c r="B379">
        <v>50.52</v>
      </c>
    </row>
    <row r="380" spans="1:2" x14ac:dyDescent="0.45">
      <c r="A380" t="s">
        <v>4427</v>
      </c>
      <c r="B380">
        <v>50.52</v>
      </c>
    </row>
    <row r="381" spans="1:2" x14ac:dyDescent="0.45">
      <c r="A381" t="s">
        <v>4440</v>
      </c>
      <c r="B381">
        <v>50.52</v>
      </c>
    </row>
    <row r="382" spans="1:2" x14ac:dyDescent="0.45">
      <c r="A382" t="s">
        <v>4897</v>
      </c>
      <c r="B382">
        <v>50.52</v>
      </c>
    </row>
    <row r="383" spans="1:2" x14ac:dyDescent="0.45">
      <c r="A383" t="s">
        <v>5062</v>
      </c>
      <c r="B383">
        <v>50.52</v>
      </c>
    </row>
    <row r="384" spans="1:2" x14ac:dyDescent="0.45">
      <c r="A384" t="s">
        <v>5577</v>
      </c>
      <c r="B384">
        <v>50.52</v>
      </c>
    </row>
    <row r="385" spans="1:2" x14ac:dyDescent="0.45">
      <c r="A385" t="s">
        <v>5317</v>
      </c>
      <c r="B385">
        <v>50.52</v>
      </c>
    </row>
    <row r="386" spans="1:2" x14ac:dyDescent="0.45">
      <c r="A386" t="s">
        <v>6372</v>
      </c>
      <c r="B386">
        <v>50.52</v>
      </c>
    </row>
    <row r="387" spans="1:2" x14ac:dyDescent="0.45">
      <c r="A387" t="s">
        <v>6932</v>
      </c>
      <c r="B387">
        <v>50.52</v>
      </c>
    </row>
    <row r="388" spans="1:2" x14ac:dyDescent="0.45">
      <c r="A388" t="s">
        <v>8175</v>
      </c>
      <c r="B388">
        <v>50.52</v>
      </c>
    </row>
    <row r="389" spans="1:2" x14ac:dyDescent="0.45">
      <c r="A389" t="s">
        <v>8366</v>
      </c>
      <c r="B389">
        <v>50.52</v>
      </c>
    </row>
    <row r="390" spans="1:2" x14ac:dyDescent="0.45">
      <c r="A390" t="s">
        <v>8998</v>
      </c>
      <c r="B390">
        <v>50.52</v>
      </c>
    </row>
    <row r="391" spans="1:2" x14ac:dyDescent="0.45">
      <c r="A391" t="s">
        <v>9418</v>
      </c>
      <c r="B391">
        <v>50.52</v>
      </c>
    </row>
    <row r="392" spans="1:2" x14ac:dyDescent="0.45">
      <c r="A392" t="s">
        <v>9921</v>
      </c>
      <c r="B392">
        <v>50.52</v>
      </c>
    </row>
    <row r="393" spans="1:2" x14ac:dyDescent="0.45">
      <c r="A393" t="s">
        <v>10173</v>
      </c>
      <c r="B393">
        <v>50.52</v>
      </c>
    </row>
    <row r="394" spans="1:2" x14ac:dyDescent="0.45">
      <c r="A394" t="s">
        <v>10420</v>
      </c>
      <c r="B394">
        <v>50.52</v>
      </c>
    </row>
    <row r="395" spans="1:2" x14ac:dyDescent="0.45">
      <c r="A395" t="s">
        <v>10423</v>
      </c>
      <c r="B395">
        <v>50.52</v>
      </c>
    </row>
    <row r="396" spans="1:2" x14ac:dyDescent="0.45">
      <c r="A396" t="s">
        <v>11533</v>
      </c>
      <c r="B396">
        <v>50.52</v>
      </c>
    </row>
    <row r="397" spans="1:2" x14ac:dyDescent="0.45">
      <c r="A397" t="s">
        <v>1405</v>
      </c>
      <c r="B397">
        <v>50.55</v>
      </c>
    </row>
    <row r="398" spans="1:2" x14ac:dyDescent="0.45">
      <c r="A398" t="s">
        <v>2631</v>
      </c>
      <c r="B398">
        <v>50.55</v>
      </c>
    </row>
    <row r="399" spans="1:2" x14ac:dyDescent="0.45">
      <c r="A399" t="s">
        <v>2884</v>
      </c>
      <c r="B399">
        <v>50.55</v>
      </c>
    </row>
    <row r="400" spans="1:2" x14ac:dyDescent="0.45">
      <c r="A400" t="s">
        <v>3239</v>
      </c>
      <c r="B400">
        <v>50.55</v>
      </c>
    </row>
    <row r="401" spans="1:2" x14ac:dyDescent="0.45">
      <c r="A401" t="s">
        <v>3244</v>
      </c>
      <c r="B401">
        <v>50.55</v>
      </c>
    </row>
    <row r="402" spans="1:2" x14ac:dyDescent="0.45">
      <c r="A402" t="s">
        <v>3242</v>
      </c>
      <c r="B402">
        <v>50.55</v>
      </c>
    </row>
    <row r="403" spans="1:2" x14ac:dyDescent="0.45">
      <c r="A403" t="s">
        <v>3605</v>
      </c>
      <c r="B403">
        <v>50.55</v>
      </c>
    </row>
    <row r="404" spans="1:2" x14ac:dyDescent="0.45">
      <c r="A404" t="s">
        <v>3750</v>
      </c>
      <c r="B404">
        <v>50.55</v>
      </c>
    </row>
    <row r="405" spans="1:2" x14ac:dyDescent="0.45">
      <c r="A405" t="s">
        <v>4159</v>
      </c>
      <c r="B405">
        <v>50.55</v>
      </c>
    </row>
    <row r="406" spans="1:2" x14ac:dyDescent="0.45">
      <c r="A406" t="s">
        <v>5280</v>
      </c>
      <c r="B406">
        <v>50.55</v>
      </c>
    </row>
    <row r="407" spans="1:2" x14ac:dyDescent="0.45">
      <c r="A407" t="s">
        <v>5589</v>
      </c>
      <c r="B407">
        <v>50.55</v>
      </c>
    </row>
    <row r="408" spans="1:2" x14ac:dyDescent="0.45">
      <c r="A408" t="s">
        <v>6121</v>
      </c>
      <c r="B408">
        <v>50.55</v>
      </c>
    </row>
    <row r="409" spans="1:2" x14ac:dyDescent="0.45">
      <c r="A409" t="s">
        <v>6239</v>
      </c>
      <c r="B409">
        <v>50.55</v>
      </c>
    </row>
    <row r="410" spans="1:2" x14ac:dyDescent="0.45">
      <c r="A410" t="s">
        <v>6546</v>
      </c>
      <c r="B410">
        <v>50.55</v>
      </c>
    </row>
    <row r="411" spans="1:2" x14ac:dyDescent="0.45">
      <c r="A411" t="s">
        <v>6631</v>
      </c>
      <c r="B411">
        <v>50.55</v>
      </c>
    </row>
    <row r="412" spans="1:2" x14ac:dyDescent="0.45">
      <c r="A412" t="s">
        <v>6637</v>
      </c>
      <c r="B412">
        <v>50.55</v>
      </c>
    </row>
    <row r="413" spans="1:2" x14ac:dyDescent="0.45">
      <c r="A413" t="s">
        <v>7091</v>
      </c>
      <c r="B413">
        <v>50.55</v>
      </c>
    </row>
    <row r="414" spans="1:2" x14ac:dyDescent="0.45">
      <c r="A414" t="s">
        <v>7223</v>
      </c>
      <c r="B414">
        <v>50.55</v>
      </c>
    </row>
    <row r="415" spans="1:2" x14ac:dyDescent="0.45">
      <c r="A415" t="s">
        <v>7363</v>
      </c>
      <c r="B415">
        <v>50.55</v>
      </c>
    </row>
    <row r="416" spans="1:2" x14ac:dyDescent="0.45">
      <c r="A416" t="s">
        <v>7628</v>
      </c>
      <c r="B416">
        <v>50.55</v>
      </c>
    </row>
    <row r="417" spans="1:2" x14ac:dyDescent="0.45">
      <c r="A417" t="s">
        <v>7750</v>
      </c>
      <c r="B417">
        <v>50.55</v>
      </c>
    </row>
    <row r="418" spans="1:2" x14ac:dyDescent="0.45">
      <c r="A418" t="s">
        <v>7758</v>
      </c>
      <c r="B418">
        <v>50.55</v>
      </c>
    </row>
    <row r="419" spans="1:2" x14ac:dyDescent="0.45">
      <c r="A419" t="s">
        <v>8363</v>
      </c>
      <c r="B419">
        <v>50.55</v>
      </c>
    </row>
    <row r="420" spans="1:2" x14ac:dyDescent="0.45">
      <c r="A420" t="s">
        <v>8637</v>
      </c>
      <c r="B420">
        <v>50.55</v>
      </c>
    </row>
    <row r="421" spans="1:2" x14ac:dyDescent="0.45">
      <c r="A421" t="s">
        <v>8820</v>
      </c>
      <c r="B421">
        <v>50.55</v>
      </c>
    </row>
    <row r="422" spans="1:2" x14ac:dyDescent="0.45">
      <c r="A422" t="s">
        <v>9252</v>
      </c>
      <c r="B422">
        <v>50.55</v>
      </c>
    </row>
    <row r="423" spans="1:2" x14ac:dyDescent="0.45">
      <c r="A423" t="s">
        <v>9407</v>
      </c>
      <c r="B423">
        <v>50.55</v>
      </c>
    </row>
    <row r="424" spans="1:2" x14ac:dyDescent="0.45">
      <c r="A424" t="s">
        <v>9605</v>
      </c>
      <c r="B424">
        <v>50.55</v>
      </c>
    </row>
    <row r="425" spans="1:2" x14ac:dyDescent="0.45">
      <c r="A425" t="s">
        <v>10575</v>
      </c>
      <c r="B425">
        <v>50.55</v>
      </c>
    </row>
    <row r="426" spans="1:2" x14ac:dyDescent="0.45">
      <c r="A426" t="s">
        <v>11177</v>
      </c>
      <c r="B426">
        <v>50.55</v>
      </c>
    </row>
    <row r="427" spans="1:2" x14ac:dyDescent="0.45">
      <c r="A427" t="s">
        <v>11186</v>
      </c>
      <c r="B427">
        <v>50.55</v>
      </c>
    </row>
    <row r="428" spans="1:2" x14ac:dyDescent="0.45">
      <c r="A428" t="s">
        <v>10683</v>
      </c>
      <c r="B428">
        <v>50.55</v>
      </c>
    </row>
    <row r="429" spans="1:2" x14ac:dyDescent="0.45">
      <c r="A429" t="s">
        <v>539</v>
      </c>
      <c r="B429">
        <v>50.58</v>
      </c>
    </row>
    <row r="430" spans="1:2" x14ac:dyDescent="0.45">
      <c r="A430" t="s">
        <v>1397</v>
      </c>
      <c r="B430">
        <v>50.58</v>
      </c>
    </row>
    <row r="431" spans="1:2" x14ac:dyDescent="0.45">
      <c r="A431" t="s">
        <v>1411</v>
      </c>
      <c r="B431">
        <v>50.58</v>
      </c>
    </row>
    <row r="432" spans="1:2" x14ac:dyDescent="0.45">
      <c r="A432" t="s">
        <v>3611</v>
      </c>
      <c r="B432">
        <v>50.58</v>
      </c>
    </row>
    <row r="433" spans="1:2" x14ac:dyDescent="0.45">
      <c r="A433" t="s">
        <v>3935</v>
      </c>
      <c r="B433">
        <v>50.58</v>
      </c>
    </row>
    <row r="434" spans="1:2" x14ac:dyDescent="0.45">
      <c r="A434" t="s">
        <v>4415</v>
      </c>
      <c r="B434">
        <v>50.58</v>
      </c>
    </row>
    <row r="435" spans="1:2" x14ac:dyDescent="0.45">
      <c r="A435" t="s">
        <v>4412</v>
      </c>
      <c r="B435">
        <v>50.58</v>
      </c>
    </row>
    <row r="436" spans="1:2" x14ac:dyDescent="0.45">
      <c r="A436" t="s">
        <v>5281</v>
      </c>
      <c r="B436">
        <v>50.58</v>
      </c>
    </row>
    <row r="437" spans="1:2" x14ac:dyDescent="0.45">
      <c r="A437" t="s">
        <v>5563</v>
      </c>
      <c r="B437">
        <v>50.58</v>
      </c>
    </row>
    <row r="438" spans="1:2" x14ac:dyDescent="0.45">
      <c r="A438" t="s">
        <v>5567</v>
      </c>
      <c r="B438">
        <v>50.58</v>
      </c>
    </row>
    <row r="439" spans="1:2" x14ac:dyDescent="0.45">
      <c r="A439" t="s">
        <v>5572</v>
      </c>
      <c r="B439">
        <v>50.58</v>
      </c>
    </row>
    <row r="440" spans="1:2" x14ac:dyDescent="0.45">
      <c r="A440" t="s">
        <v>5312</v>
      </c>
      <c r="B440">
        <v>50.58</v>
      </c>
    </row>
    <row r="441" spans="1:2" x14ac:dyDescent="0.45">
      <c r="A441" t="s">
        <v>6523</v>
      </c>
      <c r="B441">
        <v>50.58</v>
      </c>
    </row>
    <row r="442" spans="1:2" x14ac:dyDescent="0.45">
      <c r="A442" t="s">
        <v>6755</v>
      </c>
      <c r="B442">
        <v>50.58</v>
      </c>
    </row>
    <row r="443" spans="1:2" x14ac:dyDescent="0.45">
      <c r="A443" t="s">
        <v>6925</v>
      </c>
      <c r="B443">
        <v>50.58</v>
      </c>
    </row>
    <row r="444" spans="1:2" x14ac:dyDescent="0.45">
      <c r="A444" t="s">
        <v>7501</v>
      </c>
      <c r="B444">
        <v>50.58</v>
      </c>
    </row>
    <row r="445" spans="1:2" x14ac:dyDescent="0.45">
      <c r="A445" t="s">
        <v>7748</v>
      </c>
      <c r="B445">
        <v>50.58</v>
      </c>
    </row>
    <row r="446" spans="1:2" x14ac:dyDescent="0.45">
      <c r="A446" t="s">
        <v>8002</v>
      </c>
      <c r="B446">
        <v>50.58</v>
      </c>
    </row>
    <row r="447" spans="1:2" x14ac:dyDescent="0.45">
      <c r="A447" t="s">
        <v>8015</v>
      </c>
      <c r="B447">
        <v>50.58</v>
      </c>
    </row>
    <row r="448" spans="1:2" x14ac:dyDescent="0.45">
      <c r="A448" t="s">
        <v>9619</v>
      </c>
      <c r="B448">
        <v>50.58</v>
      </c>
    </row>
    <row r="449" spans="1:2" x14ac:dyDescent="0.45">
      <c r="A449" t="s">
        <v>10043</v>
      </c>
      <c r="B449">
        <v>50.58</v>
      </c>
    </row>
    <row r="450" spans="1:2" x14ac:dyDescent="0.45">
      <c r="A450" t="s">
        <v>10050</v>
      </c>
      <c r="B450">
        <v>50.58</v>
      </c>
    </row>
    <row r="451" spans="1:2" x14ac:dyDescent="0.45">
      <c r="A451" t="s">
        <v>10167</v>
      </c>
      <c r="B451">
        <v>50.58</v>
      </c>
    </row>
    <row r="452" spans="1:2" x14ac:dyDescent="0.45">
      <c r="A452" t="s">
        <v>10304</v>
      </c>
      <c r="B452">
        <v>50.58</v>
      </c>
    </row>
    <row r="453" spans="1:2" x14ac:dyDescent="0.45">
      <c r="A453" t="s">
        <v>10570</v>
      </c>
      <c r="B453">
        <v>50.58</v>
      </c>
    </row>
    <row r="454" spans="1:2" x14ac:dyDescent="0.45">
      <c r="A454" t="s">
        <v>10685</v>
      </c>
      <c r="B454">
        <v>50.58</v>
      </c>
    </row>
    <row r="455" spans="1:2" x14ac:dyDescent="0.45">
      <c r="A455" t="s">
        <v>235</v>
      </c>
      <c r="B455">
        <v>50.61</v>
      </c>
    </row>
    <row r="456" spans="1:2" x14ac:dyDescent="0.45">
      <c r="A456" t="s">
        <v>1128</v>
      </c>
      <c r="B456">
        <v>50.61</v>
      </c>
    </row>
    <row r="457" spans="1:2" x14ac:dyDescent="0.45">
      <c r="A457" t="s">
        <v>1718</v>
      </c>
      <c r="B457">
        <v>50.61</v>
      </c>
    </row>
    <row r="458" spans="1:2" x14ac:dyDescent="0.45">
      <c r="A458" t="s">
        <v>1723</v>
      </c>
      <c r="B458">
        <v>50.61</v>
      </c>
    </row>
    <row r="459" spans="1:2" x14ac:dyDescent="0.45">
      <c r="A459" t="s">
        <v>1721</v>
      </c>
      <c r="B459">
        <v>50.61</v>
      </c>
    </row>
    <row r="460" spans="1:2" x14ac:dyDescent="0.45">
      <c r="A460" t="s">
        <v>2013</v>
      </c>
      <c r="B460">
        <v>50.61</v>
      </c>
    </row>
    <row r="461" spans="1:2" x14ac:dyDescent="0.45">
      <c r="A461" t="s">
        <v>2027</v>
      </c>
      <c r="B461">
        <v>50.61</v>
      </c>
    </row>
    <row r="462" spans="1:2" x14ac:dyDescent="0.45">
      <c r="A462" t="s">
        <v>2215</v>
      </c>
      <c r="B462">
        <v>50.61</v>
      </c>
    </row>
    <row r="463" spans="1:2" x14ac:dyDescent="0.45">
      <c r="A463" t="s">
        <v>2417</v>
      </c>
      <c r="B463">
        <v>50.61</v>
      </c>
    </row>
    <row r="464" spans="1:2" x14ac:dyDescent="0.45">
      <c r="A464" t="s">
        <v>2425</v>
      </c>
      <c r="B464">
        <v>50.61</v>
      </c>
    </row>
    <row r="465" spans="1:2" x14ac:dyDescent="0.45">
      <c r="A465" t="s">
        <v>2857</v>
      </c>
      <c r="B465">
        <v>50.61</v>
      </c>
    </row>
    <row r="466" spans="1:2" x14ac:dyDescent="0.45">
      <c r="A466" t="s">
        <v>2875</v>
      </c>
      <c r="B466">
        <v>50.61</v>
      </c>
    </row>
    <row r="467" spans="1:2" x14ac:dyDescent="0.45">
      <c r="A467" t="s">
        <v>2873</v>
      </c>
      <c r="B467">
        <v>50.61</v>
      </c>
    </row>
    <row r="468" spans="1:2" x14ac:dyDescent="0.45">
      <c r="A468" t="s">
        <v>3744</v>
      </c>
      <c r="B468">
        <v>50.61</v>
      </c>
    </row>
    <row r="469" spans="1:2" x14ac:dyDescent="0.45">
      <c r="A469" t="s">
        <v>3752</v>
      </c>
      <c r="B469">
        <v>50.61</v>
      </c>
    </row>
    <row r="470" spans="1:2" x14ac:dyDescent="0.45">
      <c r="A470" t="s">
        <v>4139</v>
      </c>
      <c r="B470">
        <v>50.61</v>
      </c>
    </row>
    <row r="471" spans="1:2" x14ac:dyDescent="0.45">
      <c r="A471" t="s">
        <v>4152</v>
      </c>
      <c r="B471">
        <v>50.61</v>
      </c>
    </row>
    <row r="472" spans="1:2" x14ac:dyDescent="0.45">
      <c r="A472" t="s">
        <v>4709</v>
      </c>
      <c r="B472">
        <v>50.61</v>
      </c>
    </row>
    <row r="473" spans="1:2" x14ac:dyDescent="0.45">
      <c r="A473" t="s">
        <v>5583</v>
      </c>
      <c r="B473">
        <v>50.61</v>
      </c>
    </row>
    <row r="474" spans="1:2" x14ac:dyDescent="0.45">
      <c r="A474" t="s">
        <v>5322</v>
      </c>
      <c r="B474">
        <v>50.61</v>
      </c>
    </row>
    <row r="475" spans="1:2" x14ac:dyDescent="0.45">
      <c r="A475" t="s">
        <v>6122</v>
      </c>
      <c r="B475">
        <v>50.61</v>
      </c>
    </row>
    <row r="476" spans="1:2" x14ac:dyDescent="0.45">
      <c r="A476" t="s">
        <v>6229</v>
      </c>
      <c r="B476">
        <v>50.61</v>
      </c>
    </row>
    <row r="477" spans="1:2" x14ac:dyDescent="0.45">
      <c r="A477" t="s">
        <v>6516</v>
      </c>
      <c r="B477">
        <v>50.61</v>
      </c>
    </row>
    <row r="478" spans="1:2" x14ac:dyDescent="0.45">
      <c r="A478" t="s">
        <v>7084</v>
      </c>
      <c r="B478">
        <v>50.61</v>
      </c>
    </row>
    <row r="479" spans="1:2" x14ac:dyDescent="0.45">
      <c r="A479" t="s">
        <v>7623</v>
      </c>
      <c r="B479">
        <v>50.61</v>
      </c>
    </row>
    <row r="480" spans="1:2" x14ac:dyDescent="0.45">
      <c r="A480" t="s">
        <v>8359</v>
      </c>
      <c r="B480">
        <v>50.61</v>
      </c>
    </row>
    <row r="481" spans="1:2" x14ac:dyDescent="0.45">
      <c r="A481" t="s">
        <v>8358</v>
      </c>
      <c r="B481">
        <v>50.61</v>
      </c>
    </row>
    <row r="482" spans="1:2" x14ac:dyDescent="0.45">
      <c r="A482" t="s">
        <v>8992</v>
      </c>
      <c r="B482">
        <v>50.61</v>
      </c>
    </row>
    <row r="483" spans="1:2" x14ac:dyDescent="0.45">
      <c r="A483" t="s">
        <v>10412</v>
      </c>
      <c r="B483">
        <v>50.61</v>
      </c>
    </row>
    <row r="484" spans="1:2" x14ac:dyDescent="0.45">
      <c r="A484" t="s">
        <v>10732</v>
      </c>
      <c r="B484">
        <v>50.61</v>
      </c>
    </row>
    <row r="485" spans="1:2" x14ac:dyDescent="0.45">
      <c r="A485" t="s">
        <v>10735</v>
      </c>
      <c r="B485">
        <v>50.61</v>
      </c>
    </row>
    <row r="486" spans="1:2" x14ac:dyDescent="0.45">
      <c r="A486" t="s">
        <v>11527</v>
      </c>
      <c r="B486">
        <v>50.61</v>
      </c>
    </row>
    <row r="487" spans="1:2" x14ac:dyDescent="0.45">
      <c r="A487" t="s">
        <v>745</v>
      </c>
      <c r="B487">
        <v>50.64</v>
      </c>
    </row>
    <row r="488" spans="1:2" x14ac:dyDescent="0.45">
      <c r="A488" t="s">
        <v>1390</v>
      </c>
      <c r="B488">
        <v>50.64</v>
      </c>
    </row>
    <row r="489" spans="1:2" x14ac:dyDescent="0.45">
      <c r="A489" t="s">
        <v>2217</v>
      </c>
      <c r="B489">
        <v>50.64</v>
      </c>
    </row>
    <row r="490" spans="1:2" x14ac:dyDescent="0.45">
      <c r="A490" t="s">
        <v>2619</v>
      </c>
      <c r="B490">
        <v>50.64</v>
      </c>
    </row>
    <row r="491" spans="1:2" x14ac:dyDescent="0.45">
      <c r="A491" t="s">
        <v>2865</v>
      </c>
      <c r="B491">
        <v>50.64</v>
      </c>
    </row>
    <row r="492" spans="1:2" x14ac:dyDescent="0.45">
      <c r="A492" t="s">
        <v>3219</v>
      </c>
      <c r="B492">
        <v>50.64</v>
      </c>
    </row>
    <row r="493" spans="1:2" x14ac:dyDescent="0.45">
      <c r="A493" t="s">
        <v>3223</v>
      </c>
      <c r="B493">
        <v>50.64</v>
      </c>
    </row>
    <row r="494" spans="1:2" x14ac:dyDescent="0.45">
      <c r="A494" t="s">
        <v>3232</v>
      </c>
      <c r="B494">
        <v>50.64</v>
      </c>
    </row>
    <row r="495" spans="1:2" x14ac:dyDescent="0.45">
      <c r="A495" t="s">
        <v>4408</v>
      </c>
      <c r="B495">
        <v>50.64</v>
      </c>
    </row>
    <row r="496" spans="1:2" x14ac:dyDescent="0.45">
      <c r="A496" t="s">
        <v>4413</v>
      </c>
      <c r="B496">
        <v>50.64</v>
      </c>
    </row>
    <row r="497" spans="1:2" x14ac:dyDescent="0.45">
      <c r="A497" t="s">
        <v>4123</v>
      </c>
      <c r="B497">
        <v>50.64</v>
      </c>
    </row>
    <row r="498" spans="1:2" x14ac:dyDescent="0.45">
      <c r="A498" t="s">
        <v>3511</v>
      </c>
      <c r="B498">
        <v>50.64</v>
      </c>
    </row>
    <row r="499" spans="1:2" x14ac:dyDescent="0.45">
      <c r="A499" t="s">
        <v>4885</v>
      </c>
      <c r="B499">
        <v>50.64</v>
      </c>
    </row>
    <row r="500" spans="1:2" x14ac:dyDescent="0.45">
      <c r="A500" t="s">
        <v>4896</v>
      </c>
      <c r="B500">
        <v>50.64</v>
      </c>
    </row>
    <row r="501" spans="1:2" x14ac:dyDescent="0.45">
      <c r="A501" t="s">
        <v>5329</v>
      </c>
      <c r="B501">
        <v>50.64</v>
      </c>
    </row>
    <row r="502" spans="1:2" x14ac:dyDescent="0.45">
      <c r="A502" t="s">
        <v>6024</v>
      </c>
      <c r="B502">
        <v>50.64</v>
      </c>
    </row>
    <row r="503" spans="1:2" x14ac:dyDescent="0.45">
      <c r="A503" t="s">
        <v>7497</v>
      </c>
      <c r="B503">
        <v>50.64</v>
      </c>
    </row>
    <row r="504" spans="1:2" x14ac:dyDescent="0.45">
      <c r="A504" t="s">
        <v>7493</v>
      </c>
      <c r="B504">
        <v>50.64</v>
      </c>
    </row>
    <row r="505" spans="1:2" x14ac:dyDescent="0.45">
      <c r="A505" t="s">
        <v>8010</v>
      </c>
      <c r="B505">
        <v>50.64</v>
      </c>
    </row>
    <row r="506" spans="1:2" x14ac:dyDescent="0.45">
      <c r="A506" t="s">
        <v>9103</v>
      </c>
      <c r="B506">
        <v>50.64</v>
      </c>
    </row>
    <row r="507" spans="1:2" x14ac:dyDescent="0.45">
      <c r="A507" t="s">
        <v>9242</v>
      </c>
      <c r="B507">
        <v>50.64</v>
      </c>
    </row>
    <row r="508" spans="1:2" x14ac:dyDescent="0.45">
      <c r="A508" t="s">
        <v>9414</v>
      </c>
      <c r="B508">
        <v>50.64</v>
      </c>
    </row>
    <row r="509" spans="1:2" x14ac:dyDescent="0.45">
      <c r="A509" t="s">
        <v>9803</v>
      </c>
      <c r="B509">
        <v>50.64</v>
      </c>
    </row>
    <row r="510" spans="1:2" x14ac:dyDescent="0.45">
      <c r="A510" t="s">
        <v>9908</v>
      </c>
      <c r="B510">
        <v>50.64</v>
      </c>
    </row>
    <row r="511" spans="1:2" x14ac:dyDescent="0.45">
      <c r="A511" t="s">
        <v>11073</v>
      </c>
      <c r="B511">
        <v>50.64</v>
      </c>
    </row>
    <row r="512" spans="1:2" x14ac:dyDescent="0.45">
      <c r="A512" t="s">
        <v>11395</v>
      </c>
      <c r="B512">
        <v>50.64</v>
      </c>
    </row>
    <row r="513" spans="1:2" x14ac:dyDescent="0.45">
      <c r="A513" t="s">
        <v>966</v>
      </c>
      <c r="B513">
        <v>50.67</v>
      </c>
    </row>
    <row r="514" spans="1:2" x14ac:dyDescent="0.45">
      <c r="A514" t="s">
        <v>3484</v>
      </c>
      <c r="B514">
        <v>50.67</v>
      </c>
    </row>
    <row r="515" spans="1:2" x14ac:dyDescent="0.45">
      <c r="A515" t="s">
        <v>3937</v>
      </c>
      <c r="B515">
        <v>50.67</v>
      </c>
    </row>
    <row r="516" spans="1:2" x14ac:dyDescent="0.45">
      <c r="A516" t="s">
        <v>3947</v>
      </c>
      <c r="B516">
        <v>50.67</v>
      </c>
    </row>
    <row r="517" spans="1:2" x14ac:dyDescent="0.45">
      <c r="A517" t="s">
        <v>4129</v>
      </c>
      <c r="B517">
        <v>50.67</v>
      </c>
    </row>
    <row r="518" spans="1:2" x14ac:dyDescent="0.45">
      <c r="A518" t="s">
        <v>4143</v>
      </c>
      <c r="B518">
        <v>50.67</v>
      </c>
    </row>
    <row r="519" spans="1:2" x14ac:dyDescent="0.45">
      <c r="A519" t="s">
        <v>4881</v>
      </c>
      <c r="B519">
        <v>50.67</v>
      </c>
    </row>
    <row r="520" spans="1:2" x14ac:dyDescent="0.45">
      <c r="A520" t="s">
        <v>4879</v>
      </c>
      <c r="B520">
        <v>50.67</v>
      </c>
    </row>
    <row r="521" spans="1:2" x14ac:dyDescent="0.45">
      <c r="A521" t="s">
        <v>5068</v>
      </c>
      <c r="B521">
        <v>50.67</v>
      </c>
    </row>
    <row r="522" spans="1:2" x14ac:dyDescent="0.45">
      <c r="A522" t="s">
        <v>5272</v>
      </c>
      <c r="B522">
        <v>50.67</v>
      </c>
    </row>
    <row r="523" spans="1:2" x14ac:dyDescent="0.45">
      <c r="A523" t="s">
        <v>6115</v>
      </c>
      <c r="B523">
        <v>50.67</v>
      </c>
    </row>
    <row r="524" spans="1:2" x14ac:dyDescent="0.45">
      <c r="A524" t="s">
        <v>6623</v>
      </c>
      <c r="B524">
        <v>50.67</v>
      </c>
    </row>
    <row r="525" spans="1:2" x14ac:dyDescent="0.45">
      <c r="A525" t="s">
        <v>6915</v>
      </c>
      <c r="B525">
        <v>50.67</v>
      </c>
    </row>
    <row r="526" spans="1:2" x14ac:dyDescent="0.45">
      <c r="A526" t="s">
        <v>6923</v>
      </c>
      <c r="B526">
        <v>50.67</v>
      </c>
    </row>
    <row r="527" spans="1:2" x14ac:dyDescent="0.45">
      <c r="A527" t="s">
        <v>7224</v>
      </c>
      <c r="B527">
        <v>50.67</v>
      </c>
    </row>
    <row r="528" spans="1:2" x14ac:dyDescent="0.45">
      <c r="A528" t="s">
        <v>8174</v>
      </c>
      <c r="B528">
        <v>50.67</v>
      </c>
    </row>
    <row r="529" spans="1:2" x14ac:dyDescent="0.45">
      <c r="A529" t="s">
        <v>8360</v>
      </c>
      <c r="B529">
        <v>50.67</v>
      </c>
    </row>
    <row r="530" spans="1:2" x14ac:dyDescent="0.45">
      <c r="A530" t="s">
        <v>8544</v>
      </c>
      <c r="B530">
        <v>50.67</v>
      </c>
    </row>
    <row r="531" spans="1:2" x14ac:dyDescent="0.45">
      <c r="A531" t="s">
        <v>8629</v>
      </c>
      <c r="B531">
        <v>50.67</v>
      </c>
    </row>
    <row r="532" spans="1:2" x14ac:dyDescent="0.45">
      <c r="A532" t="s">
        <v>8724</v>
      </c>
      <c r="B532">
        <v>50.67</v>
      </c>
    </row>
    <row r="533" spans="1:2" x14ac:dyDescent="0.45">
      <c r="A533" t="s">
        <v>9234</v>
      </c>
      <c r="B533">
        <v>50.67</v>
      </c>
    </row>
    <row r="534" spans="1:2" x14ac:dyDescent="0.45">
      <c r="A534" t="s">
        <v>10041</v>
      </c>
      <c r="B534">
        <v>50.67</v>
      </c>
    </row>
    <row r="535" spans="1:2" x14ac:dyDescent="0.45">
      <c r="A535" t="s">
        <v>10414</v>
      </c>
      <c r="B535">
        <v>50.67</v>
      </c>
    </row>
    <row r="536" spans="1:2" x14ac:dyDescent="0.45">
      <c r="A536" t="s">
        <v>10415</v>
      </c>
      <c r="B536">
        <v>50.67</v>
      </c>
    </row>
    <row r="537" spans="1:2" x14ac:dyDescent="0.45">
      <c r="A537" t="s">
        <v>10557</v>
      </c>
      <c r="B537">
        <v>50.67</v>
      </c>
    </row>
    <row r="538" spans="1:2" x14ac:dyDescent="0.45">
      <c r="A538" t="s">
        <v>11074</v>
      </c>
      <c r="B538">
        <v>50.67</v>
      </c>
    </row>
    <row r="539" spans="1:2" x14ac:dyDescent="0.45">
      <c r="A539" t="s">
        <v>527</v>
      </c>
      <c r="B539">
        <v>50.7</v>
      </c>
    </row>
    <row r="540" spans="1:2" x14ac:dyDescent="0.45">
      <c r="A540" t="s">
        <v>735</v>
      </c>
      <c r="B540">
        <v>50.7</v>
      </c>
    </row>
    <row r="541" spans="1:2" x14ac:dyDescent="0.45">
      <c r="A541" t="s">
        <v>2209</v>
      </c>
      <c r="B541">
        <v>50.7</v>
      </c>
    </row>
    <row r="542" spans="1:2" x14ac:dyDescent="0.45">
      <c r="A542" t="s">
        <v>2622</v>
      </c>
      <c r="B542">
        <v>50.7</v>
      </c>
    </row>
    <row r="543" spans="1:2" x14ac:dyDescent="0.45">
      <c r="A543" t="s">
        <v>2853</v>
      </c>
      <c r="B543">
        <v>50.7</v>
      </c>
    </row>
    <row r="544" spans="1:2" x14ac:dyDescent="0.45">
      <c r="A544" t="s">
        <v>2866</v>
      </c>
      <c r="B544">
        <v>50.7</v>
      </c>
    </row>
    <row r="545" spans="1:2" x14ac:dyDescent="0.45">
      <c r="A545" t="s">
        <v>3220</v>
      </c>
      <c r="B545">
        <v>50.7</v>
      </c>
    </row>
    <row r="546" spans="1:2" x14ac:dyDescent="0.45">
      <c r="A546" t="s">
        <v>3224</v>
      </c>
      <c r="B546">
        <v>50.7</v>
      </c>
    </row>
    <row r="547" spans="1:2" x14ac:dyDescent="0.45">
      <c r="A547" t="s">
        <v>3474</v>
      </c>
      <c r="B547">
        <v>50.7</v>
      </c>
    </row>
    <row r="548" spans="1:2" x14ac:dyDescent="0.45">
      <c r="A548" t="s">
        <v>3606</v>
      </c>
      <c r="B548">
        <v>50.7</v>
      </c>
    </row>
    <row r="549" spans="1:2" x14ac:dyDescent="0.45">
      <c r="A549" t="s">
        <v>4137</v>
      </c>
      <c r="B549">
        <v>50.7</v>
      </c>
    </row>
    <row r="550" spans="1:2" x14ac:dyDescent="0.45">
      <c r="A550" t="s">
        <v>5270</v>
      </c>
      <c r="B550">
        <v>50.7</v>
      </c>
    </row>
    <row r="551" spans="1:2" x14ac:dyDescent="0.45">
      <c r="A551" t="s">
        <v>5266</v>
      </c>
      <c r="B551">
        <v>50.7</v>
      </c>
    </row>
    <row r="552" spans="1:2" x14ac:dyDescent="0.45">
      <c r="A552" t="s">
        <v>5561</v>
      </c>
      <c r="B552">
        <v>50.7</v>
      </c>
    </row>
    <row r="553" spans="1:2" x14ac:dyDescent="0.45">
      <c r="A553" t="s">
        <v>5307</v>
      </c>
      <c r="B553">
        <v>50.7</v>
      </c>
    </row>
    <row r="554" spans="1:2" x14ac:dyDescent="0.45">
      <c r="A554" t="s">
        <v>5305</v>
      </c>
      <c r="B554">
        <v>50.7</v>
      </c>
    </row>
    <row r="555" spans="1:2" x14ac:dyDescent="0.45">
      <c r="A555" t="s">
        <v>6020</v>
      </c>
      <c r="B555">
        <v>50.7</v>
      </c>
    </row>
    <row r="556" spans="1:2" x14ac:dyDescent="0.45">
      <c r="A556" t="s">
        <v>6233</v>
      </c>
      <c r="B556">
        <v>50.7</v>
      </c>
    </row>
    <row r="557" spans="1:2" x14ac:dyDescent="0.45">
      <c r="A557" t="s">
        <v>6758</v>
      </c>
      <c r="B557">
        <v>50.7</v>
      </c>
    </row>
    <row r="558" spans="1:2" x14ac:dyDescent="0.45">
      <c r="A558" t="s">
        <v>7082</v>
      </c>
      <c r="B558">
        <v>50.7</v>
      </c>
    </row>
    <row r="559" spans="1:2" x14ac:dyDescent="0.45">
      <c r="A559" t="s">
        <v>8167</v>
      </c>
      <c r="B559">
        <v>50.7</v>
      </c>
    </row>
    <row r="560" spans="1:2" x14ac:dyDescent="0.45">
      <c r="A560" t="s">
        <v>8712</v>
      </c>
      <c r="B560">
        <v>50.7</v>
      </c>
    </row>
    <row r="561" spans="1:2" x14ac:dyDescent="0.45">
      <c r="A561" t="s">
        <v>8892</v>
      </c>
      <c r="B561">
        <v>50.7</v>
      </c>
    </row>
    <row r="562" spans="1:2" x14ac:dyDescent="0.45">
      <c r="A562" t="s">
        <v>9244</v>
      </c>
      <c r="B562">
        <v>50.7</v>
      </c>
    </row>
    <row r="563" spans="1:2" x14ac:dyDescent="0.45">
      <c r="A563" t="s">
        <v>9402</v>
      </c>
      <c r="B563">
        <v>50.7</v>
      </c>
    </row>
    <row r="564" spans="1:2" x14ac:dyDescent="0.45">
      <c r="A564" t="s">
        <v>9792</v>
      </c>
      <c r="B564">
        <v>50.7</v>
      </c>
    </row>
    <row r="565" spans="1:2" x14ac:dyDescent="0.45">
      <c r="A565" t="s">
        <v>10164</v>
      </c>
      <c r="B565">
        <v>50.7</v>
      </c>
    </row>
    <row r="566" spans="1:2" x14ac:dyDescent="0.45">
      <c r="A566" t="s">
        <v>10174</v>
      </c>
      <c r="B566">
        <v>50.7</v>
      </c>
    </row>
    <row r="567" spans="1:2" x14ac:dyDescent="0.45">
      <c r="A567" t="s">
        <v>10302</v>
      </c>
      <c r="B567">
        <v>50.7</v>
      </c>
    </row>
    <row r="568" spans="1:2" x14ac:dyDescent="0.45">
      <c r="A568" t="s">
        <v>10305</v>
      </c>
      <c r="B568">
        <v>50.7</v>
      </c>
    </row>
    <row r="569" spans="1:2" x14ac:dyDescent="0.45">
      <c r="A569" t="s">
        <v>10903</v>
      </c>
      <c r="B569">
        <v>50.7</v>
      </c>
    </row>
    <row r="570" spans="1:2" x14ac:dyDescent="0.45">
      <c r="A570" t="s">
        <v>11170</v>
      </c>
      <c r="B570">
        <v>50.7</v>
      </c>
    </row>
    <row r="571" spans="1:2" x14ac:dyDescent="0.45">
      <c r="A571" t="s">
        <v>11293</v>
      </c>
      <c r="B571">
        <v>50.7</v>
      </c>
    </row>
    <row r="572" spans="1:2" x14ac:dyDescent="0.45">
      <c r="A572" t="s">
        <v>11392</v>
      </c>
      <c r="B572">
        <v>50.7</v>
      </c>
    </row>
    <row r="573" spans="1:2" x14ac:dyDescent="0.45">
      <c r="A573" t="s">
        <v>11521</v>
      </c>
      <c r="B573">
        <v>50.7</v>
      </c>
    </row>
    <row r="574" spans="1:2" x14ac:dyDescent="0.45">
      <c r="A574" t="s">
        <v>1382</v>
      </c>
      <c r="B574">
        <v>50.73</v>
      </c>
    </row>
    <row r="575" spans="1:2" x14ac:dyDescent="0.45">
      <c r="A575" t="s">
        <v>2422</v>
      </c>
      <c r="B575">
        <v>50.73</v>
      </c>
    </row>
    <row r="576" spans="1:2" x14ac:dyDescent="0.45">
      <c r="A576" t="s">
        <v>3204</v>
      </c>
      <c r="B576">
        <v>50.73</v>
      </c>
    </row>
    <row r="577" spans="1:2" x14ac:dyDescent="0.45">
      <c r="A577" t="s">
        <v>3748</v>
      </c>
      <c r="B577">
        <v>50.73</v>
      </c>
    </row>
    <row r="578" spans="1:2" x14ac:dyDescent="0.45">
      <c r="A578" t="s">
        <v>4127</v>
      </c>
      <c r="B578">
        <v>50.73</v>
      </c>
    </row>
    <row r="579" spans="1:2" x14ac:dyDescent="0.45">
      <c r="A579" t="s">
        <v>4403</v>
      </c>
      <c r="B579">
        <v>50.73</v>
      </c>
    </row>
    <row r="580" spans="1:2" x14ac:dyDescent="0.45">
      <c r="A580" t="s">
        <v>6357</v>
      </c>
      <c r="B580">
        <v>50.73</v>
      </c>
    </row>
    <row r="581" spans="1:2" x14ac:dyDescent="0.45">
      <c r="A581" t="s">
        <v>6914</v>
      </c>
      <c r="B581">
        <v>50.73</v>
      </c>
    </row>
    <row r="582" spans="1:2" x14ac:dyDescent="0.45">
      <c r="A582" t="s">
        <v>8165</v>
      </c>
      <c r="B582">
        <v>50.73</v>
      </c>
    </row>
    <row r="583" spans="1:2" x14ac:dyDescent="0.45">
      <c r="A583" t="s">
        <v>8818</v>
      </c>
      <c r="B583">
        <v>50.73</v>
      </c>
    </row>
    <row r="584" spans="1:2" x14ac:dyDescent="0.45">
      <c r="A584" t="s">
        <v>9598</v>
      </c>
      <c r="B584">
        <v>50.73</v>
      </c>
    </row>
    <row r="585" spans="1:2" x14ac:dyDescent="0.45">
      <c r="A585" t="s">
        <v>9595</v>
      </c>
      <c r="B585">
        <v>50.73</v>
      </c>
    </row>
    <row r="586" spans="1:2" x14ac:dyDescent="0.45">
      <c r="A586" t="s">
        <v>9606</v>
      </c>
      <c r="B586">
        <v>50.73</v>
      </c>
    </row>
    <row r="587" spans="1:2" x14ac:dyDescent="0.45">
      <c r="A587" t="s">
        <v>9910</v>
      </c>
      <c r="B587">
        <v>50.73</v>
      </c>
    </row>
    <row r="588" spans="1:2" x14ac:dyDescent="0.45">
      <c r="A588" t="s">
        <v>10565</v>
      </c>
      <c r="B588">
        <v>50.73</v>
      </c>
    </row>
    <row r="589" spans="1:2" x14ac:dyDescent="0.45">
      <c r="A589" t="s">
        <v>234</v>
      </c>
      <c r="B589">
        <v>50.76</v>
      </c>
    </row>
    <row r="590" spans="1:2" x14ac:dyDescent="0.45">
      <c r="A590" t="s">
        <v>955</v>
      </c>
      <c r="B590">
        <v>50.76</v>
      </c>
    </row>
    <row r="591" spans="1:2" x14ac:dyDescent="0.45">
      <c r="A591" t="s">
        <v>1362</v>
      </c>
      <c r="B591">
        <v>50.76</v>
      </c>
    </row>
    <row r="592" spans="1:2" x14ac:dyDescent="0.45">
      <c r="A592" t="s">
        <v>1378</v>
      </c>
      <c r="B592">
        <v>50.76</v>
      </c>
    </row>
    <row r="593" spans="1:2" x14ac:dyDescent="0.45">
      <c r="A593" t="s">
        <v>1719</v>
      </c>
      <c r="B593">
        <v>50.76</v>
      </c>
    </row>
    <row r="594" spans="1:2" x14ac:dyDescent="0.45">
      <c r="A594" t="s">
        <v>2835</v>
      </c>
      <c r="B594">
        <v>50.76</v>
      </c>
    </row>
    <row r="595" spans="1:2" x14ac:dyDescent="0.45">
      <c r="A595" t="s">
        <v>3209</v>
      </c>
      <c r="B595">
        <v>50.76</v>
      </c>
    </row>
    <row r="596" spans="1:2" x14ac:dyDescent="0.45">
      <c r="A596" t="s">
        <v>3943</v>
      </c>
      <c r="B596">
        <v>50.76</v>
      </c>
    </row>
    <row r="597" spans="1:2" x14ac:dyDescent="0.45">
      <c r="A597" t="s">
        <v>4098</v>
      </c>
      <c r="B597">
        <v>50.76</v>
      </c>
    </row>
    <row r="598" spans="1:2" x14ac:dyDescent="0.45">
      <c r="A598" t="s">
        <v>5069</v>
      </c>
      <c r="B598">
        <v>50.76</v>
      </c>
    </row>
    <row r="599" spans="1:2" x14ac:dyDescent="0.45">
      <c r="A599" t="s">
        <v>5259</v>
      </c>
      <c r="B599">
        <v>50.76</v>
      </c>
    </row>
    <row r="600" spans="1:2" x14ac:dyDescent="0.45">
      <c r="A600" t="s">
        <v>6517</v>
      </c>
      <c r="B600">
        <v>50.76</v>
      </c>
    </row>
    <row r="601" spans="1:2" x14ac:dyDescent="0.45">
      <c r="A601" t="s">
        <v>7226</v>
      </c>
      <c r="B601">
        <v>50.76</v>
      </c>
    </row>
    <row r="602" spans="1:2" x14ac:dyDescent="0.45">
      <c r="A602" t="s">
        <v>8530</v>
      </c>
      <c r="B602">
        <v>50.76</v>
      </c>
    </row>
    <row r="603" spans="1:2" x14ac:dyDescent="0.45">
      <c r="A603" t="s">
        <v>8625</v>
      </c>
      <c r="B603">
        <v>50.76</v>
      </c>
    </row>
    <row r="604" spans="1:2" x14ac:dyDescent="0.45">
      <c r="A604" t="s">
        <v>9403</v>
      </c>
      <c r="B604">
        <v>50.76</v>
      </c>
    </row>
    <row r="605" spans="1:2" x14ac:dyDescent="0.45">
      <c r="A605" t="s">
        <v>9899</v>
      </c>
      <c r="B605">
        <v>50.76</v>
      </c>
    </row>
    <row r="606" spans="1:2" x14ac:dyDescent="0.45">
      <c r="A606" t="s">
        <v>10029</v>
      </c>
      <c r="B606">
        <v>50.76</v>
      </c>
    </row>
    <row r="607" spans="1:2" x14ac:dyDescent="0.45">
      <c r="A607" t="s">
        <v>10722</v>
      </c>
      <c r="B607">
        <v>50.76</v>
      </c>
    </row>
    <row r="608" spans="1:2" x14ac:dyDescent="0.45">
      <c r="A608" t="s">
        <v>10892</v>
      </c>
      <c r="B608">
        <v>50.76</v>
      </c>
    </row>
    <row r="609" spans="1:2" x14ac:dyDescent="0.45">
      <c r="A609" t="s">
        <v>11287</v>
      </c>
      <c r="B609">
        <v>50.76</v>
      </c>
    </row>
    <row r="610" spans="1:2" x14ac:dyDescent="0.45">
      <c r="A610" t="s">
        <v>525</v>
      </c>
      <c r="B610">
        <v>50.79</v>
      </c>
    </row>
    <row r="611" spans="1:2" x14ac:dyDescent="0.45">
      <c r="A611" t="s">
        <v>2020</v>
      </c>
      <c r="B611">
        <v>50.79</v>
      </c>
    </row>
    <row r="612" spans="1:2" x14ac:dyDescent="0.45">
      <c r="A612" t="s">
        <v>2402</v>
      </c>
      <c r="B612">
        <v>50.79</v>
      </c>
    </row>
    <row r="613" spans="1:2" x14ac:dyDescent="0.45">
      <c r="A613" t="s">
        <v>2616</v>
      </c>
      <c r="B613">
        <v>50.79</v>
      </c>
    </row>
    <row r="614" spans="1:2" x14ac:dyDescent="0.45">
      <c r="A614" t="s">
        <v>3210</v>
      </c>
      <c r="B614">
        <v>50.79</v>
      </c>
    </row>
    <row r="615" spans="1:2" x14ac:dyDescent="0.45">
      <c r="A615" t="s">
        <v>3917</v>
      </c>
      <c r="B615">
        <v>50.79</v>
      </c>
    </row>
    <row r="616" spans="1:2" x14ac:dyDescent="0.45">
      <c r="A616" t="s">
        <v>4119</v>
      </c>
      <c r="B616">
        <v>50.79</v>
      </c>
    </row>
    <row r="617" spans="1:2" x14ac:dyDescent="0.45">
      <c r="A617" t="s">
        <v>5058</v>
      </c>
      <c r="B617">
        <v>50.79</v>
      </c>
    </row>
    <row r="618" spans="1:2" x14ac:dyDescent="0.45">
      <c r="A618" t="s">
        <v>6013</v>
      </c>
      <c r="B618">
        <v>50.79</v>
      </c>
    </row>
    <row r="619" spans="1:2" x14ac:dyDescent="0.45">
      <c r="A619" t="s">
        <v>6369</v>
      </c>
      <c r="B619">
        <v>50.79</v>
      </c>
    </row>
    <row r="620" spans="1:2" x14ac:dyDescent="0.45">
      <c r="A620" t="s">
        <v>6503</v>
      </c>
      <c r="B620">
        <v>50.79</v>
      </c>
    </row>
    <row r="621" spans="1:2" x14ac:dyDescent="0.45">
      <c r="A621" t="s">
        <v>6618</v>
      </c>
      <c r="B621">
        <v>50.79</v>
      </c>
    </row>
    <row r="622" spans="1:2" x14ac:dyDescent="0.45">
      <c r="A622" t="s">
        <v>7214</v>
      </c>
      <c r="B622">
        <v>50.79</v>
      </c>
    </row>
    <row r="623" spans="1:2" x14ac:dyDescent="0.45">
      <c r="A623" t="s">
        <v>7350</v>
      </c>
      <c r="B623">
        <v>50.79</v>
      </c>
    </row>
    <row r="624" spans="1:2" x14ac:dyDescent="0.45">
      <c r="A624" t="s">
        <v>7864</v>
      </c>
      <c r="B624">
        <v>50.79</v>
      </c>
    </row>
    <row r="625" spans="1:2" x14ac:dyDescent="0.45">
      <c r="A625" t="s">
        <v>7994</v>
      </c>
      <c r="B625">
        <v>50.79</v>
      </c>
    </row>
    <row r="626" spans="1:2" x14ac:dyDescent="0.45">
      <c r="A626" t="s">
        <v>8353</v>
      </c>
      <c r="B626">
        <v>50.79</v>
      </c>
    </row>
    <row r="627" spans="1:2" x14ac:dyDescent="0.45">
      <c r="A627" t="s">
        <v>8991</v>
      </c>
      <c r="B627">
        <v>50.79</v>
      </c>
    </row>
    <row r="628" spans="1:2" x14ac:dyDescent="0.45">
      <c r="A628" t="s">
        <v>9101</v>
      </c>
      <c r="B628">
        <v>50.79</v>
      </c>
    </row>
    <row r="629" spans="1:2" x14ac:dyDescent="0.45">
      <c r="A629" t="s">
        <v>9790</v>
      </c>
      <c r="B629">
        <v>50.79</v>
      </c>
    </row>
    <row r="630" spans="1:2" x14ac:dyDescent="0.45">
      <c r="A630" t="s">
        <v>10896</v>
      </c>
      <c r="B630">
        <v>50.79</v>
      </c>
    </row>
    <row r="631" spans="1:2" x14ac:dyDescent="0.45">
      <c r="A631" t="s">
        <v>11058</v>
      </c>
      <c r="B631">
        <v>50.79</v>
      </c>
    </row>
    <row r="632" spans="1:2" x14ac:dyDescent="0.45">
      <c r="A632" t="s">
        <v>11182</v>
      </c>
      <c r="B632">
        <v>50.79</v>
      </c>
    </row>
    <row r="633" spans="1:2" x14ac:dyDescent="0.45">
      <c r="A633" t="s">
        <v>1369</v>
      </c>
      <c r="B633">
        <v>50.82</v>
      </c>
    </row>
    <row r="634" spans="1:2" x14ac:dyDescent="0.45">
      <c r="A634" t="s">
        <v>1373</v>
      </c>
      <c r="B634">
        <v>50.82</v>
      </c>
    </row>
    <row r="635" spans="1:2" x14ac:dyDescent="0.45">
      <c r="A635" t="s">
        <v>2012</v>
      </c>
      <c r="B635">
        <v>50.82</v>
      </c>
    </row>
    <row r="636" spans="1:2" x14ac:dyDescent="0.45">
      <c r="A636" t="s">
        <v>2202</v>
      </c>
      <c r="B636">
        <v>50.82</v>
      </c>
    </row>
    <row r="637" spans="1:2" x14ac:dyDescent="0.45">
      <c r="A637" t="s">
        <v>2407</v>
      </c>
      <c r="B637">
        <v>50.82</v>
      </c>
    </row>
    <row r="638" spans="1:2" x14ac:dyDescent="0.45">
      <c r="A638" t="s">
        <v>2852</v>
      </c>
      <c r="B638">
        <v>50.82</v>
      </c>
    </row>
    <row r="639" spans="1:2" x14ac:dyDescent="0.45">
      <c r="A639" t="s">
        <v>3736</v>
      </c>
      <c r="B639">
        <v>50.82</v>
      </c>
    </row>
    <row r="640" spans="1:2" x14ac:dyDescent="0.45">
      <c r="A640" t="s">
        <v>3930</v>
      </c>
      <c r="B640">
        <v>50.82</v>
      </c>
    </row>
    <row r="641" spans="1:2" x14ac:dyDescent="0.45">
      <c r="A641" t="s">
        <v>4400</v>
      </c>
      <c r="B641">
        <v>50.82</v>
      </c>
    </row>
    <row r="642" spans="1:2" x14ac:dyDescent="0.45">
      <c r="A642" t="s">
        <v>4116</v>
      </c>
      <c r="B642">
        <v>50.82</v>
      </c>
    </row>
    <row r="643" spans="1:2" x14ac:dyDescent="0.45">
      <c r="A643" t="s">
        <v>4870</v>
      </c>
      <c r="B643">
        <v>50.82</v>
      </c>
    </row>
    <row r="644" spans="1:2" x14ac:dyDescent="0.45">
      <c r="A644" t="s">
        <v>5255</v>
      </c>
      <c r="B644">
        <v>50.82</v>
      </c>
    </row>
    <row r="645" spans="1:2" x14ac:dyDescent="0.45">
      <c r="A645" t="s">
        <v>5260</v>
      </c>
      <c r="B645">
        <v>50.82</v>
      </c>
    </row>
    <row r="646" spans="1:2" x14ac:dyDescent="0.45">
      <c r="A646" t="s">
        <v>5540</v>
      </c>
      <c r="B646">
        <v>50.82</v>
      </c>
    </row>
    <row r="647" spans="1:2" x14ac:dyDescent="0.45">
      <c r="A647" t="s">
        <v>5553</v>
      </c>
      <c r="B647">
        <v>50.82</v>
      </c>
    </row>
    <row r="648" spans="1:2" x14ac:dyDescent="0.45">
      <c r="A648" t="s">
        <v>5868</v>
      </c>
      <c r="B648">
        <v>50.82</v>
      </c>
    </row>
    <row r="649" spans="1:2" x14ac:dyDescent="0.45">
      <c r="A649" t="s">
        <v>6510</v>
      </c>
      <c r="B649">
        <v>50.82</v>
      </c>
    </row>
    <row r="650" spans="1:2" x14ac:dyDescent="0.45">
      <c r="A650" t="s">
        <v>6747</v>
      </c>
      <c r="B650">
        <v>50.82</v>
      </c>
    </row>
    <row r="651" spans="1:2" x14ac:dyDescent="0.45">
      <c r="A651" t="s">
        <v>7070</v>
      </c>
      <c r="B651">
        <v>50.82</v>
      </c>
    </row>
    <row r="652" spans="1:2" x14ac:dyDescent="0.45">
      <c r="A652" t="s">
        <v>7220</v>
      </c>
      <c r="B652">
        <v>50.82</v>
      </c>
    </row>
    <row r="653" spans="1:2" x14ac:dyDescent="0.45">
      <c r="A653" t="s">
        <v>7486</v>
      </c>
      <c r="B653">
        <v>50.82</v>
      </c>
    </row>
    <row r="654" spans="1:2" x14ac:dyDescent="0.45">
      <c r="A654" t="s">
        <v>7480</v>
      </c>
      <c r="B654">
        <v>50.82</v>
      </c>
    </row>
    <row r="655" spans="1:2" x14ac:dyDescent="0.45">
      <c r="A655" t="s">
        <v>8716</v>
      </c>
      <c r="B655">
        <v>50.82</v>
      </c>
    </row>
    <row r="656" spans="1:2" x14ac:dyDescent="0.45">
      <c r="A656" t="s">
        <v>8803</v>
      </c>
      <c r="B656">
        <v>50.82</v>
      </c>
    </row>
    <row r="657" spans="1:2" x14ac:dyDescent="0.45">
      <c r="A657" t="s">
        <v>8897</v>
      </c>
      <c r="B657">
        <v>50.82</v>
      </c>
    </row>
    <row r="658" spans="1:2" x14ac:dyDescent="0.45">
      <c r="A658" t="s">
        <v>8990</v>
      </c>
      <c r="B658">
        <v>50.82</v>
      </c>
    </row>
    <row r="659" spans="1:2" x14ac:dyDescent="0.45">
      <c r="A659" t="s">
        <v>9903</v>
      </c>
      <c r="B659">
        <v>50.82</v>
      </c>
    </row>
    <row r="660" spans="1:2" x14ac:dyDescent="0.45">
      <c r="A660" t="s">
        <v>10725</v>
      </c>
      <c r="B660">
        <v>50.82</v>
      </c>
    </row>
    <row r="661" spans="1:2" x14ac:dyDescent="0.45">
      <c r="A661" t="s">
        <v>11290</v>
      </c>
      <c r="B661">
        <v>50.82</v>
      </c>
    </row>
    <row r="662" spans="1:2" x14ac:dyDescent="0.45">
      <c r="A662" t="s">
        <v>222</v>
      </c>
      <c r="B662">
        <v>50.85</v>
      </c>
    </row>
    <row r="663" spans="1:2" x14ac:dyDescent="0.45">
      <c r="A663" t="s">
        <v>1707</v>
      </c>
      <c r="B663">
        <v>50.85</v>
      </c>
    </row>
    <row r="664" spans="1:2" x14ac:dyDescent="0.45">
      <c r="A664" t="s">
        <v>2208</v>
      </c>
      <c r="B664">
        <v>50.85</v>
      </c>
    </row>
    <row r="665" spans="1:2" x14ac:dyDescent="0.45">
      <c r="A665" t="s">
        <v>2610</v>
      </c>
      <c r="B665">
        <v>50.85</v>
      </c>
    </row>
    <row r="666" spans="1:2" x14ac:dyDescent="0.45">
      <c r="A666" t="s">
        <v>2844</v>
      </c>
      <c r="B666">
        <v>50.85</v>
      </c>
    </row>
    <row r="667" spans="1:2" x14ac:dyDescent="0.45">
      <c r="A667" t="s">
        <v>3598</v>
      </c>
      <c r="B667">
        <v>50.85</v>
      </c>
    </row>
    <row r="668" spans="1:2" x14ac:dyDescent="0.45">
      <c r="A668" t="s">
        <v>4095</v>
      </c>
      <c r="B668">
        <v>50.85</v>
      </c>
    </row>
    <row r="669" spans="1:2" x14ac:dyDescent="0.45">
      <c r="A669" t="s">
        <v>4387</v>
      </c>
      <c r="B669">
        <v>50.85</v>
      </c>
    </row>
    <row r="670" spans="1:2" x14ac:dyDescent="0.45">
      <c r="A670" t="s">
        <v>5532</v>
      </c>
      <c r="B670">
        <v>50.85</v>
      </c>
    </row>
    <row r="671" spans="1:2" x14ac:dyDescent="0.45">
      <c r="A671" t="s">
        <v>5546</v>
      </c>
      <c r="B671">
        <v>50.85</v>
      </c>
    </row>
    <row r="672" spans="1:2" x14ac:dyDescent="0.45">
      <c r="A672" t="s">
        <v>5549</v>
      </c>
      <c r="B672">
        <v>50.85</v>
      </c>
    </row>
    <row r="673" spans="1:2" x14ac:dyDescent="0.45">
      <c r="A673" t="s">
        <v>5303</v>
      </c>
      <c r="B673">
        <v>50.85</v>
      </c>
    </row>
    <row r="674" spans="1:2" x14ac:dyDescent="0.45">
      <c r="A674" t="s">
        <v>7208</v>
      </c>
      <c r="B674">
        <v>50.85</v>
      </c>
    </row>
    <row r="675" spans="1:2" x14ac:dyDescent="0.45">
      <c r="A675" t="s">
        <v>7739</v>
      </c>
      <c r="B675">
        <v>50.85</v>
      </c>
    </row>
    <row r="676" spans="1:2" x14ac:dyDescent="0.45">
      <c r="A676" t="s">
        <v>7993</v>
      </c>
      <c r="B676">
        <v>50.85</v>
      </c>
    </row>
    <row r="677" spans="1:2" x14ac:dyDescent="0.45">
      <c r="A677" t="s">
        <v>8156</v>
      </c>
      <c r="B677">
        <v>50.85</v>
      </c>
    </row>
    <row r="678" spans="1:2" x14ac:dyDescent="0.45">
      <c r="A678" t="s">
        <v>8531</v>
      </c>
      <c r="B678">
        <v>50.85</v>
      </c>
    </row>
    <row r="679" spans="1:2" x14ac:dyDescent="0.45">
      <c r="A679" t="s">
        <v>9237</v>
      </c>
      <c r="B679">
        <v>50.85</v>
      </c>
    </row>
    <row r="680" spans="1:2" x14ac:dyDescent="0.45">
      <c r="A680" t="s">
        <v>9389</v>
      </c>
      <c r="B680">
        <v>50.85</v>
      </c>
    </row>
    <row r="681" spans="1:2" x14ac:dyDescent="0.45">
      <c r="A681" t="s">
        <v>9591</v>
      </c>
      <c r="B681">
        <v>50.85</v>
      </c>
    </row>
    <row r="682" spans="1:2" x14ac:dyDescent="0.45">
      <c r="A682" t="s">
        <v>10558</v>
      </c>
      <c r="B682">
        <v>50.85</v>
      </c>
    </row>
    <row r="683" spans="1:2" x14ac:dyDescent="0.45">
      <c r="A683" t="s">
        <v>10715</v>
      </c>
      <c r="B683">
        <v>50.85</v>
      </c>
    </row>
    <row r="684" spans="1:2" x14ac:dyDescent="0.45">
      <c r="A684" t="s">
        <v>10886</v>
      </c>
      <c r="B684">
        <v>50.85</v>
      </c>
    </row>
    <row r="685" spans="1:2" x14ac:dyDescent="0.45">
      <c r="A685" t="s">
        <v>512</v>
      </c>
      <c r="B685">
        <v>50.88</v>
      </c>
    </row>
    <row r="686" spans="1:2" x14ac:dyDescent="0.45">
      <c r="A686" t="s">
        <v>722</v>
      </c>
      <c r="B686">
        <v>50.88</v>
      </c>
    </row>
    <row r="687" spans="1:2" x14ac:dyDescent="0.45">
      <c r="A687" t="s">
        <v>1697</v>
      </c>
      <c r="B687">
        <v>50.88</v>
      </c>
    </row>
    <row r="688" spans="1:2" x14ac:dyDescent="0.45">
      <c r="A688" t="s">
        <v>1704</v>
      </c>
      <c r="B688">
        <v>50.88</v>
      </c>
    </row>
    <row r="689" spans="1:2" x14ac:dyDescent="0.45">
      <c r="A689" t="s">
        <v>2601</v>
      </c>
      <c r="B689">
        <v>50.88</v>
      </c>
    </row>
    <row r="690" spans="1:2" x14ac:dyDescent="0.45">
      <c r="A690" t="s">
        <v>3467</v>
      </c>
      <c r="B690">
        <v>50.88</v>
      </c>
    </row>
    <row r="691" spans="1:2" x14ac:dyDescent="0.45">
      <c r="A691" t="s">
        <v>3927</v>
      </c>
      <c r="B691">
        <v>50.88</v>
      </c>
    </row>
    <row r="692" spans="1:2" x14ac:dyDescent="0.45">
      <c r="A692" t="s">
        <v>4399</v>
      </c>
      <c r="B692">
        <v>50.88</v>
      </c>
    </row>
    <row r="693" spans="1:2" x14ac:dyDescent="0.45">
      <c r="A693" t="s">
        <v>5044</v>
      </c>
      <c r="B693">
        <v>50.88</v>
      </c>
    </row>
    <row r="694" spans="1:2" x14ac:dyDescent="0.45">
      <c r="A694" t="s">
        <v>5535</v>
      </c>
      <c r="B694">
        <v>50.88</v>
      </c>
    </row>
    <row r="695" spans="1:2" x14ac:dyDescent="0.45">
      <c r="A695" t="s">
        <v>5564</v>
      </c>
      <c r="B695">
        <v>50.88</v>
      </c>
    </row>
    <row r="696" spans="1:2" x14ac:dyDescent="0.45">
      <c r="A696" t="s">
        <v>5869</v>
      </c>
      <c r="B696">
        <v>50.88</v>
      </c>
    </row>
    <row r="697" spans="1:2" x14ac:dyDescent="0.45">
      <c r="A697" t="s">
        <v>5884</v>
      </c>
      <c r="B697">
        <v>50.88</v>
      </c>
    </row>
    <row r="698" spans="1:2" x14ac:dyDescent="0.45">
      <c r="A698" t="s">
        <v>6113</v>
      </c>
      <c r="B698">
        <v>50.88</v>
      </c>
    </row>
    <row r="699" spans="1:2" x14ac:dyDescent="0.45">
      <c r="A699" t="s">
        <v>6223</v>
      </c>
      <c r="B699">
        <v>50.88</v>
      </c>
    </row>
    <row r="700" spans="1:2" x14ac:dyDescent="0.45">
      <c r="A700" t="s">
        <v>6227</v>
      </c>
      <c r="B700">
        <v>50.88</v>
      </c>
    </row>
    <row r="701" spans="1:2" x14ac:dyDescent="0.45">
      <c r="A701" t="s">
        <v>6746</v>
      </c>
      <c r="B701">
        <v>50.88</v>
      </c>
    </row>
    <row r="702" spans="1:2" x14ac:dyDescent="0.45">
      <c r="A702" t="s">
        <v>7352</v>
      </c>
      <c r="B702">
        <v>50.88</v>
      </c>
    </row>
    <row r="703" spans="1:2" x14ac:dyDescent="0.45">
      <c r="A703" t="s">
        <v>7618</v>
      </c>
      <c r="B703">
        <v>50.88</v>
      </c>
    </row>
    <row r="704" spans="1:2" x14ac:dyDescent="0.45">
      <c r="A704" t="s">
        <v>7987</v>
      </c>
      <c r="B704">
        <v>50.88</v>
      </c>
    </row>
    <row r="705" spans="1:2" x14ac:dyDescent="0.45">
      <c r="A705" t="s">
        <v>8151</v>
      </c>
      <c r="B705">
        <v>50.88</v>
      </c>
    </row>
    <row r="706" spans="1:2" x14ac:dyDescent="0.45">
      <c r="A706" t="s">
        <v>8153</v>
      </c>
      <c r="B706">
        <v>50.88</v>
      </c>
    </row>
    <row r="707" spans="1:2" x14ac:dyDescent="0.45">
      <c r="A707" t="s">
        <v>8283</v>
      </c>
      <c r="B707">
        <v>50.88</v>
      </c>
    </row>
    <row r="708" spans="1:2" x14ac:dyDescent="0.45">
      <c r="A708" t="s">
        <v>9085</v>
      </c>
      <c r="B708">
        <v>50.88</v>
      </c>
    </row>
    <row r="709" spans="1:2" x14ac:dyDescent="0.45">
      <c r="A709" t="s">
        <v>9098</v>
      </c>
      <c r="B709">
        <v>50.88</v>
      </c>
    </row>
    <row r="710" spans="1:2" x14ac:dyDescent="0.45">
      <c r="A710" t="s">
        <v>9599</v>
      </c>
      <c r="B710">
        <v>50.88</v>
      </c>
    </row>
    <row r="711" spans="1:2" x14ac:dyDescent="0.45">
      <c r="A711" t="s">
        <v>10030</v>
      </c>
      <c r="B711">
        <v>50.88</v>
      </c>
    </row>
    <row r="712" spans="1:2" x14ac:dyDescent="0.45">
      <c r="A712" t="s">
        <v>10291</v>
      </c>
      <c r="B712">
        <v>50.88</v>
      </c>
    </row>
    <row r="713" spans="1:2" x14ac:dyDescent="0.45">
      <c r="A713" t="s">
        <v>207</v>
      </c>
      <c r="B713">
        <v>50.91</v>
      </c>
    </row>
    <row r="714" spans="1:2" x14ac:dyDescent="0.45">
      <c r="A714" t="s">
        <v>949</v>
      </c>
      <c r="B714">
        <v>50.91</v>
      </c>
    </row>
    <row r="715" spans="1:2" x14ac:dyDescent="0.45">
      <c r="A715" t="s">
        <v>1361</v>
      </c>
      <c r="B715">
        <v>50.91</v>
      </c>
    </row>
    <row r="716" spans="1:2" x14ac:dyDescent="0.45">
      <c r="A716" t="s">
        <v>1996</v>
      </c>
      <c r="B716">
        <v>50.91</v>
      </c>
    </row>
    <row r="717" spans="1:2" x14ac:dyDescent="0.45">
      <c r="A717" t="s">
        <v>2011</v>
      </c>
      <c r="B717">
        <v>50.91</v>
      </c>
    </row>
    <row r="718" spans="1:2" x14ac:dyDescent="0.45">
      <c r="A718" t="s">
        <v>3202</v>
      </c>
      <c r="B718">
        <v>50.91</v>
      </c>
    </row>
    <row r="719" spans="1:2" x14ac:dyDescent="0.45">
      <c r="A719" t="s">
        <v>3472</v>
      </c>
      <c r="B719">
        <v>50.91</v>
      </c>
    </row>
    <row r="720" spans="1:2" x14ac:dyDescent="0.45">
      <c r="A720" t="s">
        <v>3600</v>
      </c>
      <c r="B720">
        <v>50.91</v>
      </c>
    </row>
    <row r="721" spans="1:2" x14ac:dyDescent="0.45">
      <c r="A721" t="s">
        <v>3918</v>
      </c>
      <c r="B721">
        <v>50.91</v>
      </c>
    </row>
    <row r="722" spans="1:2" x14ac:dyDescent="0.45">
      <c r="A722" t="s">
        <v>4084</v>
      </c>
      <c r="B722">
        <v>50.91</v>
      </c>
    </row>
    <row r="723" spans="1:2" x14ac:dyDescent="0.45">
      <c r="A723" t="s">
        <v>4389</v>
      </c>
      <c r="B723">
        <v>50.91</v>
      </c>
    </row>
    <row r="724" spans="1:2" x14ac:dyDescent="0.45">
      <c r="A724" t="s">
        <v>4106</v>
      </c>
      <c r="B724">
        <v>50.91</v>
      </c>
    </row>
    <row r="725" spans="1:2" x14ac:dyDescent="0.45">
      <c r="A725" t="s">
        <v>4877</v>
      </c>
      <c r="B725">
        <v>50.91</v>
      </c>
    </row>
    <row r="726" spans="1:2" x14ac:dyDescent="0.45">
      <c r="A726" t="s">
        <v>5053</v>
      </c>
      <c r="B726">
        <v>50.91</v>
      </c>
    </row>
    <row r="727" spans="1:2" x14ac:dyDescent="0.45">
      <c r="A727" t="s">
        <v>6361</v>
      </c>
      <c r="B727">
        <v>50.91</v>
      </c>
    </row>
    <row r="728" spans="1:2" x14ac:dyDescent="0.45">
      <c r="A728" t="s">
        <v>6627</v>
      </c>
      <c r="B728">
        <v>50.91</v>
      </c>
    </row>
    <row r="729" spans="1:2" x14ac:dyDescent="0.45">
      <c r="A729" t="s">
        <v>7726</v>
      </c>
      <c r="B729">
        <v>50.91</v>
      </c>
    </row>
    <row r="730" spans="1:2" x14ac:dyDescent="0.45">
      <c r="A730" t="s">
        <v>7738</v>
      </c>
      <c r="B730">
        <v>50.91</v>
      </c>
    </row>
    <row r="731" spans="1:2" x14ac:dyDescent="0.45">
      <c r="A731" t="s">
        <v>8341</v>
      </c>
      <c r="B731">
        <v>50.91</v>
      </c>
    </row>
    <row r="732" spans="1:2" x14ac:dyDescent="0.45">
      <c r="A732" t="s">
        <v>8337</v>
      </c>
      <c r="B732">
        <v>50.91</v>
      </c>
    </row>
    <row r="733" spans="1:2" x14ac:dyDescent="0.45">
      <c r="A733" t="s">
        <v>8351</v>
      </c>
      <c r="B733">
        <v>50.91</v>
      </c>
    </row>
    <row r="734" spans="1:2" x14ac:dyDescent="0.45">
      <c r="A734" t="s">
        <v>9387</v>
      </c>
      <c r="B734">
        <v>50.91</v>
      </c>
    </row>
    <row r="735" spans="1:2" x14ac:dyDescent="0.45">
      <c r="A735" t="s">
        <v>9587</v>
      </c>
      <c r="B735">
        <v>50.91</v>
      </c>
    </row>
    <row r="736" spans="1:2" x14ac:dyDescent="0.45">
      <c r="A736" t="s">
        <v>10282</v>
      </c>
      <c r="B736">
        <v>50.91</v>
      </c>
    </row>
    <row r="737" spans="1:2" x14ac:dyDescent="0.45">
      <c r="A737" t="s">
        <v>10394</v>
      </c>
      <c r="B737">
        <v>50.91</v>
      </c>
    </row>
    <row r="738" spans="1:2" x14ac:dyDescent="0.45">
      <c r="A738" t="s">
        <v>10551</v>
      </c>
      <c r="B738">
        <v>50.91</v>
      </c>
    </row>
    <row r="739" spans="1:2" x14ac:dyDescent="0.45">
      <c r="A739" t="s">
        <v>11385</v>
      </c>
      <c r="B739">
        <v>50.91</v>
      </c>
    </row>
    <row r="740" spans="1:2" x14ac:dyDescent="0.45">
      <c r="A740" t="s">
        <v>516</v>
      </c>
      <c r="B740">
        <v>50.94</v>
      </c>
    </row>
    <row r="741" spans="1:2" x14ac:dyDescent="0.45">
      <c r="A741" t="s">
        <v>950</v>
      </c>
      <c r="B741">
        <v>50.94</v>
      </c>
    </row>
    <row r="742" spans="1:2" x14ac:dyDescent="0.45">
      <c r="A742" t="s">
        <v>2004</v>
      </c>
      <c r="B742">
        <v>50.94</v>
      </c>
    </row>
    <row r="743" spans="1:2" x14ac:dyDescent="0.45">
      <c r="A743" t="s">
        <v>2607</v>
      </c>
      <c r="B743">
        <v>50.94</v>
      </c>
    </row>
    <row r="744" spans="1:2" x14ac:dyDescent="0.45">
      <c r="A744" t="s">
        <v>2839</v>
      </c>
      <c r="B744">
        <v>50.94</v>
      </c>
    </row>
    <row r="745" spans="1:2" x14ac:dyDescent="0.45">
      <c r="A745" t="s">
        <v>3192</v>
      </c>
      <c r="B745">
        <v>50.94</v>
      </c>
    </row>
    <row r="746" spans="1:2" x14ac:dyDescent="0.45">
      <c r="A746" t="s">
        <v>3201</v>
      </c>
      <c r="B746">
        <v>50.94</v>
      </c>
    </row>
    <row r="747" spans="1:2" x14ac:dyDescent="0.45">
      <c r="A747" t="s">
        <v>4102</v>
      </c>
      <c r="B747">
        <v>50.94</v>
      </c>
    </row>
    <row r="748" spans="1:2" x14ac:dyDescent="0.45">
      <c r="A748" t="s">
        <v>4117</v>
      </c>
      <c r="B748">
        <v>50.94</v>
      </c>
    </row>
    <row r="749" spans="1:2" x14ac:dyDescent="0.45">
      <c r="A749" t="s">
        <v>5253</v>
      </c>
      <c r="B749">
        <v>50.94</v>
      </c>
    </row>
    <row r="750" spans="1:2" x14ac:dyDescent="0.45">
      <c r="A750" t="s">
        <v>5861</v>
      </c>
      <c r="B750">
        <v>50.94</v>
      </c>
    </row>
    <row r="751" spans="1:2" x14ac:dyDescent="0.45">
      <c r="A751" t="s">
        <v>5878</v>
      </c>
      <c r="B751">
        <v>50.94</v>
      </c>
    </row>
    <row r="752" spans="1:2" x14ac:dyDescent="0.45">
      <c r="A752" t="s">
        <v>6015</v>
      </c>
      <c r="B752">
        <v>50.94</v>
      </c>
    </row>
    <row r="753" spans="1:2" x14ac:dyDescent="0.45">
      <c r="A753" t="s">
        <v>6349</v>
      </c>
      <c r="B753">
        <v>50.94</v>
      </c>
    </row>
    <row r="754" spans="1:2" x14ac:dyDescent="0.45">
      <c r="A754" t="s">
        <v>6906</v>
      </c>
      <c r="B754">
        <v>50.94</v>
      </c>
    </row>
    <row r="755" spans="1:2" x14ac:dyDescent="0.45">
      <c r="A755" t="s">
        <v>7988</v>
      </c>
      <c r="B755">
        <v>50.94</v>
      </c>
    </row>
    <row r="756" spans="1:2" x14ac:dyDescent="0.45">
      <c r="A756" t="s">
        <v>8148</v>
      </c>
      <c r="B756">
        <v>50.94</v>
      </c>
    </row>
    <row r="757" spans="1:2" x14ac:dyDescent="0.45">
      <c r="A757" t="s">
        <v>9239</v>
      </c>
      <c r="B757">
        <v>50.94</v>
      </c>
    </row>
    <row r="758" spans="1:2" x14ac:dyDescent="0.45">
      <c r="A758" t="s">
        <v>9785</v>
      </c>
      <c r="B758">
        <v>50.94</v>
      </c>
    </row>
    <row r="759" spans="1:2" x14ac:dyDescent="0.45">
      <c r="A759" t="s">
        <v>10160</v>
      </c>
      <c r="B759">
        <v>50.94</v>
      </c>
    </row>
    <row r="760" spans="1:2" x14ac:dyDescent="0.45">
      <c r="A760" t="s">
        <v>10406</v>
      </c>
      <c r="B760">
        <v>50.94</v>
      </c>
    </row>
    <row r="761" spans="1:2" x14ac:dyDescent="0.45">
      <c r="A761" t="s">
        <v>10402</v>
      </c>
      <c r="B761">
        <v>50.94</v>
      </c>
    </row>
    <row r="762" spans="1:2" x14ac:dyDescent="0.45">
      <c r="A762" t="s">
        <v>10879</v>
      </c>
      <c r="B762">
        <v>50.94</v>
      </c>
    </row>
    <row r="763" spans="1:2" x14ac:dyDescent="0.45">
      <c r="A763" t="s">
        <v>10887</v>
      </c>
      <c r="B763">
        <v>50.94</v>
      </c>
    </row>
    <row r="764" spans="1:2" x14ac:dyDescent="0.45">
      <c r="A764" t="s">
        <v>11166</v>
      </c>
      <c r="B764">
        <v>50.94</v>
      </c>
    </row>
    <row r="765" spans="1:2" x14ac:dyDescent="0.45">
      <c r="A765" t="s">
        <v>1351</v>
      </c>
      <c r="B765">
        <v>50.97</v>
      </c>
    </row>
    <row r="766" spans="1:2" x14ac:dyDescent="0.45">
      <c r="A766" t="s">
        <v>1354</v>
      </c>
      <c r="B766">
        <v>50.97</v>
      </c>
    </row>
    <row r="767" spans="1:2" x14ac:dyDescent="0.45">
      <c r="A767" t="s">
        <v>2403</v>
      </c>
      <c r="B767">
        <v>50.97</v>
      </c>
    </row>
    <row r="768" spans="1:2" x14ac:dyDescent="0.45">
      <c r="A768" t="s">
        <v>2401</v>
      </c>
      <c r="B768">
        <v>50.97</v>
      </c>
    </row>
    <row r="769" spans="1:2" x14ac:dyDescent="0.45">
      <c r="A769" t="s">
        <v>3185</v>
      </c>
      <c r="B769">
        <v>50.97</v>
      </c>
    </row>
    <row r="770" spans="1:2" x14ac:dyDescent="0.45">
      <c r="A770" t="s">
        <v>3595</v>
      </c>
      <c r="B770">
        <v>50.97</v>
      </c>
    </row>
    <row r="771" spans="1:2" x14ac:dyDescent="0.45">
      <c r="A771" t="s">
        <v>3915</v>
      </c>
      <c r="B771">
        <v>50.97</v>
      </c>
    </row>
    <row r="772" spans="1:2" x14ac:dyDescent="0.45">
      <c r="A772" t="s">
        <v>4087</v>
      </c>
      <c r="B772">
        <v>50.97</v>
      </c>
    </row>
    <row r="773" spans="1:2" x14ac:dyDescent="0.45">
      <c r="A773" t="s">
        <v>4381</v>
      </c>
      <c r="B773">
        <v>50.97</v>
      </c>
    </row>
    <row r="774" spans="1:2" x14ac:dyDescent="0.45">
      <c r="A774" t="s">
        <v>5528</v>
      </c>
      <c r="B774">
        <v>50.97</v>
      </c>
    </row>
    <row r="775" spans="1:2" x14ac:dyDescent="0.45">
      <c r="A775" t="s">
        <v>5859</v>
      </c>
      <c r="B775">
        <v>50.97</v>
      </c>
    </row>
    <row r="776" spans="1:2" x14ac:dyDescent="0.45">
      <c r="A776" t="s">
        <v>5881</v>
      </c>
      <c r="B776">
        <v>50.97</v>
      </c>
    </row>
    <row r="777" spans="1:2" x14ac:dyDescent="0.45">
      <c r="A777" t="s">
        <v>6903</v>
      </c>
      <c r="B777">
        <v>50.97</v>
      </c>
    </row>
    <row r="778" spans="1:2" x14ac:dyDescent="0.45">
      <c r="A778" t="s">
        <v>7067</v>
      </c>
      <c r="B778">
        <v>50.97</v>
      </c>
    </row>
    <row r="779" spans="1:2" x14ac:dyDescent="0.45">
      <c r="A779" t="s">
        <v>7353</v>
      </c>
      <c r="B779">
        <v>50.97</v>
      </c>
    </row>
    <row r="780" spans="1:2" x14ac:dyDescent="0.45">
      <c r="A780" t="s">
        <v>7869</v>
      </c>
      <c r="B780">
        <v>50.97</v>
      </c>
    </row>
    <row r="781" spans="1:2" x14ac:dyDescent="0.45">
      <c r="A781" t="s">
        <v>8622</v>
      </c>
      <c r="B781">
        <v>50.97</v>
      </c>
    </row>
    <row r="782" spans="1:2" x14ac:dyDescent="0.45">
      <c r="A782" t="s">
        <v>8809</v>
      </c>
      <c r="B782">
        <v>50.97</v>
      </c>
    </row>
    <row r="783" spans="1:2" x14ac:dyDescent="0.45">
      <c r="A783" t="s">
        <v>9781</v>
      </c>
      <c r="B783">
        <v>50.97</v>
      </c>
    </row>
    <row r="784" spans="1:2" x14ac:dyDescent="0.45">
      <c r="A784" t="s">
        <v>10023</v>
      </c>
      <c r="B784">
        <v>50.97</v>
      </c>
    </row>
    <row r="785" spans="1:2" x14ac:dyDescent="0.45">
      <c r="A785" t="s">
        <v>10712</v>
      </c>
      <c r="B785">
        <v>50.97</v>
      </c>
    </row>
    <row r="786" spans="1:2" x14ac:dyDescent="0.45">
      <c r="A786" t="s">
        <v>11063</v>
      </c>
      <c r="B786">
        <v>50.97</v>
      </c>
    </row>
    <row r="787" spans="1:2" x14ac:dyDescent="0.45">
      <c r="A787" t="s">
        <v>1677</v>
      </c>
      <c r="B787">
        <v>51</v>
      </c>
    </row>
    <row r="788" spans="1:2" x14ac:dyDescent="0.45">
      <c r="A788" t="s">
        <v>1701</v>
      </c>
      <c r="B788">
        <v>51</v>
      </c>
    </row>
    <row r="789" spans="1:2" x14ac:dyDescent="0.45">
      <c r="A789" t="s">
        <v>2204</v>
      </c>
      <c r="B789">
        <v>51</v>
      </c>
    </row>
    <row r="790" spans="1:2" x14ac:dyDescent="0.45">
      <c r="A790" t="s">
        <v>2836</v>
      </c>
      <c r="B790">
        <v>51</v>
      </c>
    </row>
    <row r="791" spans="1:2" x14ac:dyDescent="0.45">
      <c r="A791" t="s">
        <v>3178</v>
      </c>
      <c r="B791">
        <v>51</v>
      </c>
    </row>
    <row r="792" spans="1:2" x14ac:dyDescent="0.45">
      <c r="A792" t="s">
        <v>3732</v>
      </c>
      <c r="B792">
        <v>51</v>
      </c>
    </row>
    <row r="793" spans="1:2" x14ac:dyDescent="0.45">
      <c r="A793" t="s">
        <v>4681</v>
      </c>
      <c r="B793">
        <v>51</v>
      </c>
    </row>
    <row r="794" spans="1:2" x14ac:dyDescent="0.45">
      <c r="A794" t="s">
        <v>4862</v>
      </c>
      <c r="B794">
        <v>51</v>
      </c>
    </row>
    <row r="795" spans="1:2" x14ac:dyDescent="0.45">
      <c r="A795" t="s">
        <v>5045</v>
      </c>
      <c r="B795">
        <v>51</v>
      </c>
    </row>
    <row r="796" spans="1:2" x14ac:dyDescent="0.45">
      <c r="A796" t="s">
        <v>5855</v>
      </c>
      <c r="B796">
        <v>51</v>
      </c>
    </row>
    <row r="797" spans="1:2" x14ac:dyDescent="0.45">
      <c r="A797" t="s">
        <v>6509</v>
      </c>
      <c r="B797">
        <v>51</v>
      </c>
    </row>
    <row r="798" spans="1:2" x14ac:dyDescent="0.45">
      <c r="A798" t="s">
        <v>6615</v>
      </c>
      <c r="B798">
        <v>51</v>
      </c>
    </row>
    <row r="799" spans="1:2" x14ac:dyDescent="0.45">
      <c r="A799" t="s">
        <v>7060</v>
      </c>
      <c r="B799">
        <v>51</v>
      </c>
    </row>
    <row r="800" spans="1:2" x14ac:dyDescent="0.45">
      <c r="A800" t="s">
        <v>7209</v>
      </c>
      <c r="B800">
        <v>51</v>
      </c>
    </row>
    <row r="801" spans="1:2" x14ac:dyDescent="0.45">
      <c r="A801" t="s">
        <v>7611</v>
      </c>
      <c r="B801">
        <v>51</v>
      </c>
    </row>
    <row r="802" spans="1:2" x14ac:dyDescent="0.45">
      <c r="A802" t="s">
        <v>7621</v>
      </c>
      <c r="B802">
        <v>51</v>
      </c>
    </row>
    <row r="803" spans="1:2" x14ac:dyDescent="0.45">
      <c r="A803" t="s">
        <v>8536</v>
      </c>
      <c r="B803">
        <v>51</v>
      </c>
    </row>
    <row r="804" spans="1:2" x14ac:dyDescent="0.45">
      <c r="A804" t="s">
        <v>8619</v>
      </c>
      <c r="B804">
        <v>51</v>
      </c>
    </row>
    <row r="805" spans="1:2" x14ac:dyDescent="0.45">
      <c r="A805" t="s">
        <v>8714</v>
      </c>
      <c r="B805">
        <v>51</v>
      </c>
    </row>
    <row r="806" spans="1:2" x14ac:dyDescent="0.45">
      <c r="A806" t="s">
        <v>8281</v>
      </c>
      <c r="B806">
        <v>51</v>
      </c>
    </row>
    <row r="807" spans="1:2" x14ac:dyDescent="0.45">
      <c r="A807" t="s">
        <v>9222</v>
      </c>
      <c r="B807">
        <v>51</v>
      </c>
    </row>
    <row r="808" spans="1:2" x14ac:dyDescent="0.45">
      <c r="A808" t="s">
        <v>9585</v>
      </c>
      <c r="B808">
        <v>51</v>
      </c>
    </row>
    <row r="809" spans="1:2" x14ac:dyDescent="0.45">
      <c r="A809" t="s">
        <v>10156</v>
      </c>
      <c r="B809">
        <v>51</v>
      </c>
    </row>
    <row r="810" spans="1:2" x14ac:dyDescent="0.45">
      <c r="A810" t="s">
        <v>10398</v>
      </c>
      <c r="B810">
        <v>51</v>
      </c>
    </row>
    <row r="811" spans="1:2" x14ac:dyDescent="0.45">
      <c r="A811" t="s">
        <v>10553</v>
      </c>
      <c r="B811">
        <v>51</v>
      </c>
    </row>
    <row r="812" spans="1:2" x14ac:dyDescent="0.45">
      <c r="A812" t="s">
        <v>11049</v>
      </c>
      <c r="B812">
        <v>51</v>
      </c>
    </row>
    <row r="813" spans="1:2" x14ac:dyDescent="0.45">
      <c r="A813" t="s">
        <v>11383</v>
      </c>
      <c r="B813">
        <v>51</v>
      </c>
    </row>
    <row r="814" spans="1:2" x14ac:dyDescent="0.45">
      <c r="A814" t="s">
        <v>11503</v>
      </c>
      <c r="B814">
        <v>51</v>
      </c>
    </row>
    <row r="815" spans="1:2" x14ac:dyDescent="0.45">
      <c r="A815" t="s">
        <v>11518</v>
      </c>
      <c r="B815">
        <v>51</v>
      </c>
    </row>
    <row r="816" spans="1:2" x14ac:dyDescent="0.45">
      <c r="A816" t="s">
        <v>721</v>
      </c>
      <c r="B816">
        <v>51.03</v>
      </c>
    </row>
    <row r="817" spans="1:2" x14ac:dyDescent="0.45">
      <c r="A817" t="s">
        <v>724</v>
      </c>
      <c r="B817">
        <v>51.03</v>
      </c>
    </row>
    <row r="818" spans="1:2" x14ac:dyDescent="0.45">
      <c r="A818" t="s">
        <v>1352</v>
      </c>
      <c r="B818">
        <v>51.03</v>
      </c>
    </row>
    <row r="819" spans="1:2" x14ac:dyDescent="0.45">
      <c r="A819" t="s">
        <v>2395</v>
      </c>
      <c r="B819">
        <v>51.03</v>
      </c>
    </row>
    <row r="820" spans="1:2" x14ac:dyDescent="0.45">
      <c r="A820" t="s">
        <v>2830</v>
      </c>
      <c r="B820">
        <v>51.03</v>
      </c>
    </row>
    <row r="821" spans="1:2" x14ac:dyDescent="0.45">
      <c r="A821" t="s">
        <v>3180</v>
      </c>
      <c r="B821">
        <v>51.03</v>
      </c>
    </row>
    <row r="822" spans="1:2" x14ac:dyDescent="0.45">
      <c r="A822" t="s">
        <v>3457</v>
      </c>
      <c r="B822">
        <v>51.03</v>
      </c>
    </row>
    <row r="823" spans="1:2" x14ac:dyDescent="0.45">
      <c r="A823" t="s">
        <v>3726</v>
      </c>
      <c r="B823">
        <v>51.03</v>
      </c>
    </row>
    <row r="824" spans="1:2" x14ac:dyDescent="0.45">
      <c r="A824" t="s">
        <v>4077</v>
      </c>
      <c r="B824">
        <v>51.03</v>
      </c>
    </row>
    <row r="825" spans="1:2" x14ac:dyDescent="0.45">
      <c r="A825" t="s">
        <v>4374</v>
      </c>
      <c r="B825">
        <v>51.03</v>
      </c>
    </row>
    <row r="826" spans="1:2" x14ac:dyDescent="0.45">
      <c r="A826" t="s">
        <v>5522</v>
      </c>
      <c r="B826">
        <v>51.03</v>
      </c>
    </row>
    <row r="827" spans="1:2" x14ac:dyDescent="0.45">
      <c r="A827" t="s">
        <v>5531</v>
      </c>
      <c r="B827">
        <v>51.03</v>
      </c>
    </row>
    <row r="828" spans="1:2" x14ac:dyDescent="0.45">
      <c r="A828" t="s">
        <v>6607</v>
      </c>
      <c r="B828">
        <v>51.03</v>
      </c>
    </row>
    <row r="829" spans="1:2" x14ac:dyDescent="0.45">
      <c r="A829" t="s">
        <v>6893</v>
      </c>
      <c r="B829">
        <v>51.03</v>
      </c>
    </row>
    <row r="830" spans="1:2" x14ac:dyDescent="0.45">
      <c r="A830" t="s">
        <v>7344</v>
      </c>
      <c r="B830">
        <v>51.03</v>
      </c>
    </row>
    <row r="831" spans="1:2" x14ac:dyDescent="0.45">
      <c r="A831" t="s">
        <v>7473</v>
      </c>
      <c r="B831">
        <v>51.03</v>
      </c>
    </row>
    <row r="832" spans="1:2" x14ac:dyDescent="0.45">
      <c r="A832" t="s">
        <v>7730</v>
      </c>
      <c r="B832">
        <v>51.03</v>
      </c>
    </row>
    <row r="833" spans="1:2" x14ac:dyDescent="0.45">
      <c r="A833" t="s">
        <v>8138</v>
      </c>
      <c r="B833">
        <v>51.03</v>
      </c>
    </row>
    <row r="834" spans="1:2" x14ac:dyDescent="0.45">
      <c r="A834" t="s">
        <v>8284</v>
      </c>
      <c r="B834">
        <v>51.03</v>
      </c>
    </row>
    <row r="835" spans="1:2" x14ac:dyDescent="0.45">
      <c r="A835" t="s">
        <v>8987</v>
      </c>
      <c r="B835">
        <v>51.03</v>
      </c>
    </row>
    <row r="836" spans="1:2" x14ac:dyDescent="0.45">
      <c r="A836" t="s">
        <v>9092</v>
      </c>
      <c r="B836">
        <v>51.03</v>
      </c>
    </row>
    <row r="837" spans="1:2" x14ac:dyDescent="0.45">
      <c r="A837" t="s">
        <v>9380</v>
      </c>
      <c r="B837">
        <v>51.03</v>
      </c>
    </row>
    <row r="838" spans="1:2" x14ac:dyDescent="0.45">
      <c r="A838" t="s">
        <v>9392</v>
      </c>
      <c r="B838">
        <v>51.03</v>
      </c>
    </row>
    <row r="839" spans="1:2" x14ac:dyDescent="0.45">
      <c r="A839" t="s">
        <v>10017</v>
      </c>
      <c r="B839">
        <v>51.03</v>
      </c>
    </row>
    <row r="840" spans="1:2" x14ac:dyDescent="0.45">
      <c r="A840" t="s">
        <v>10292</v>
      </c>
      <c r="B840">
        <v>51.03</v>
      </c>
    </row>
    <row r="841" spans="1:2" x14ac:dyDescent="0.45">
      <c r="A841" t="s">
        <v>10385</v>
      </c>
      <c r="B841">
        <v>51.03</v>
      </c>
    </row>
    <row r="842" spans="1:2" x14ac:dyDescent="0.45">
      <c r="A842" t="s">
        <v>10880</v>
      </c>
      <c r="B842">
        <v>51.03</v>
      </c>
    </row>
    <row r="843" spans="1:2" x14ac:dyDescent="0.45">
      <c r="A843" t="s">
        <v>11511</v>
      </c>
      <c r="B843">
        <v>51.03</v>
      </c>
    </row>
    <row r="844" spans="1:2" x14ac:dyDescent="0.45">
      <c r="A844" t="s">
        <v>204</v>
      </c>
      <c r="B844">
        <v>51.06</v>
      </c>
    </row>
    <row r="845" spans="1:2" x14ac:dyDescent="0.45">
      <c r="A845" t="s">
        <v>497</v>
      </c>
      <c r="B845">
        <v>51.06</v>
      </c>
    </row>
    <row r="846" spans="1:2" x14ac:dyDescent="0.45">
      <c r="A846" t="s">
        <v>2192</v>
      </c>
      <c r="B846">
        <v>51.06</v>
      </c>
    </row>
    <row r="847" spans="1:2" x14ac:dyDescent="0.45">
      <c r="A847" t="s">
        <v>2584</v>
      </c>
      <c r="B847">
        <v>51.06</v>
      </c>
    </row>
    <row r="848" spans="1:2" x14ac:dyDescent="0.45">
      <c r="A848" t="s">
        <v>3167</v>
      </c>
      <c r="B848">
        <v>51.06</v>
      </c>
    </row>
    <row r="849" spans="1:2" x14ac:dyDescent="0.45">
      <c r="A849" t="s">
        <v>3465</v>
      </c>
      <c r="B849">
        <v>51.06</v>
      </c>
    </row>
    <row r="850" spans="1:2" x14ac:dyDescent="0.45">
      <c r="A850" t="s">
        <v>4069</v>
      </c>
      <c r="B850">
        <v>51.06</v>
      </c>
    </row>
    <row r="851" spans="1:2" x14ac:dyDescent="0.45">
      <c r="A851" t="s">
        <v>4074</v>
      </c>
      <c r="B851">
        <v>51.06</v>
      </c>
    </row>
    <row r="852" spans="1:2" x14ac:dyDescent="0.45">
      <c r="A852" t="s">
        <v>4370</v>
      </c>
      <c r="B852">
        <v>51.06</v>
      </c>
    </row>
    <row r="853" spans="1:2" x14ac:dyDescent="0.45">
      <c r="A853" t="s">
        <v>4670</v>
      </c>
      <c r="B853">
        <v>51.06</v>
      </c>
    </row>
    <row r="854" spans="1:2" x14ac:dyDescent="0.45">
      <c r="A854" t="s">
        <v>4680</v>
      </c>
      <c r="B854">
        <v>51.06</v>
      </c>
    </row>
    <row r="855" spans="1:2" x14ac:dyDescent="0.45">
      <c r="A855" t="s">
        <v>5506</v>
      </c>
      <c r="B855">
        <v>51.06</v>
      </c>
    </row>
    <row r="856" spans="1:2" x14ac:dyDescent="0.45">
      <c r="A856" t="s">
        <v>5829</v>
      </c>
      <c r="B856">
        <v>51.06</v>
      </c>
    </row>
    <row r="857" spans="1:2" x14ac:dyDescent="0.45">
      <c r="A857" t="s">
        <v>5840</v>
      </c>
      <c r="B857">
        <v>51.06</v>
      </c>
    </row>
    <row r="858" spans="1:2" x14ac:dyDescent="0.45">
      <c r="A858" t="s">
        <v>5846</v>
      </c>
      <c r="B858">
        <v>51.06</v>
      </c>
    </row>
    <row r="859" spans="1:2" x14ac:dyDescent="0.45">
      <c r="A859" t="s">
        <v>5856</v>
      </c>
      <c r="B859">
        <v>51.06</v>
      </c>
    </row>
    <row r="860" spans="1:2" x14ac:dyDescent="0.45">
      <c r="A860" t="s">
        <v>6014</v>
      </c>
      <c r="B860">
        <v>51.06</v>
      </c>
    </row>
    <row r="861" spans="1:2" x14ac:dyDescent="0.45">
      <c r="A861" t="s">
        <v>6099</v>
      </c>
      <c r="B861">
        <v>51.06</v>
      </c>
    </row>
    <row r="862" spans="1:2" x14ac:dyDescent="0.45">
      <c r="A862" t="s">
        <v>6611</v>
      </c>
      <c r="B862">
        <v>51.06</v>
      </c>
    </row>
    <row r="863" spans="1:2" x14ac:dyDescent="0.45">
      <c r="A863" t="s">
        <v>6898</v>
      </c>
      <c r="B863">
        <v>51.06</v>
      </c>
    </row>
    <row r="864" spans="1:2" x14ac:dyDescent="0.45">
      <c r="A864" t="s">
        <v>7201</v>
      </c>
      <c r="B864">
        <v>51.06</v>
      </c>
    </row>
    <row r="865" spans="1:2" x14ac:dyDescent="0.45">
      <c r="A865" t="s">
        <v>8328</v>
      </c>
      <c r="B865">
        <v>51.06</v>
      </c>
    </row>
    <row r="866" spans="1:2" x14ac:dyDescent="0.45">
      <c r="A866" t="s">
        <v>8525</v>
      </c>
      <c r="B866">
        <v>51.06</v>
      </c>
    </row>
    <row r="867" spans="1:2" x14ac:dyDescent="0.45">
      <c r="A867" t="s">
        <v>9893</v>
      </c>
      <c r="B867">
        <v>51.06</v>
      </c>
    </row>
    <row r="868" spans="1:2" x14ac:dyDescent="0.45">
      <c r="A868" t="s">
        <v>9898</v>
      </c>
      <c r="B868">
        <v>51.06</v>
      </c>
    </row>
    <row r="869" spans="1:2" x14ac:dyDescent="0.45">
      <c r="A869" t="s">
        <v>10147</v>
      </c>
      <c r="B869">
        <v>51.06</v>
      </c>
    </row>
    <row r="870" spans="1:2" x14ac:dyDescent="0.45">
      <c r="A870" t="s">
        <v>11161</v>
      </c>
      <c r="B870">
        <v>51.06</v>
      </c>
    </row>
    <row r="871" spans="1:2" x14ac:dyDescent="0.45">
      <c r="A871" t="s">
        <v>1342</v>
      </c>
      <c r="B871">
        <v>51.09</v>
      </c>
    </row>
    <row r="872" spans="1:2" x14ac:dyDescent="0.45">
      <c r="A872" t="s">
        <v>1691</v>
      </c>
      <c r="B872">
        <v>51.09</v>
      </c>
    </row>
    <row r="873" spans="1:2" x14ac:dyDescent="0.45">
      <c r="A873" t="s">
        <v>2811</v>
      </c>
      <c r="B873">
        <v>51.09</v>
      </c>
    </row>
    <row r="874" spans="1:2" x14ac:dyDescent="0.45">
      <c r="A874" t="s">
        <v>2823</v>
      </c>
      <c r="B874">
        <v>51.09</v>
      </c>
    </row>
    <row r="875" spans="1:2" x14ac:dyDescent="0.45">
      <c r="A875" t="s">
        <v>2827</v>
      </c>
      <c r="B875">
        <v>51.09</v>
      </c>
    </row>
    <row r="876" spans="1:2" x14ac:dyDescent="0.45">
      <c r="A876" t="s">
        <v>4070</v>
      </c>
      <c r="B876">
        <v>51.09</v>
      </c>
    </row>
    <row r="877" spans="1:2" x14ac:dyDescent="0.45">
      <c r="A877" t="s">
        <v>4379</v>
      </c>
      <c r="B877">
        <v>51.09</v>
      </c>
    </row>
    <row r="878" spans="1:2" x14ac:dyDescent="0.45">
      <c r="A878" t="s">
        <v>4667</v>
      </c>
      <c r="B878">
        <v>51.09</v>
      </c>
    </row>
    <row r="879" spans="1:2" x14ac:dyDescent="0.45">
      <c r="A879" t="s">
        <v>4665</v>
      </c>
      <c r="B879">
        <v>51.09</v>
      </c>
    </row>
    <row r="880" spans="1:2" x14ac:dyDescent="0.45">
      <c r="A880" t="s">
        <v>4859</v>
      </c>
      <c r="B880">
        <v>51.09</v>
      </c>
    </row>
    <row r="881" spans="1:2" x14ac:dyDescent="0.45">
      <c r="A881" t="s">
        <v>5038</v>
      </c>
      <c r="B881">
        <v>51.09</v>
      </c>
    </row>
    <row r="882" spans="1:2" x14ac:dyDescent="0.45">
      <c r="A882" t="s">
        <v>5228</v>
      </c>
      <c r="B882">
        <v>51.09</v>
      </c>
    </row>
    <row r="883" spans="1:2" x14ac:dyDescent="0.45">
      <c r="A883" t="s">
        <v>5516</v>
      </c>
      <c r="B883">
        <v>51.09</v>
      </c>
    </row>
    <row r="884" spans="1:2" x14ac:dyDescent="0.45">
      <c r="A884" t="s">
        <v>5843</v>
      </c>
      <c r="B884">
        <v>51.09</v>
      </c>
    </row>
    <row r="885" spans="1:2" x14ac:dyDescent="0.45">
      <c r="A885" t="s">
        <v>6606</v>
      </c>
      <c r="B885">
        <v>51.09</v>
      </c>
    </row>
    <row r="886" spans="1:2" x14ac:dyDescent="0.45">
      <c r="A886" t="s">
        <v>6884</v>
      </c>
      <c r="B886">
        <v>51.09</v>
      </c>
    </row>
    <row r="887" spans="1:2" x14ac:dyDescent="0.45">
      <c r="A887" t="s">
        <v>6894</v>
      </c>
      <c r="B887">
        <v>51.09</v>
      </c>
    </row>
    <row r="888" spans="1:2" x14ac:dyDescent="0.45">
      <c r="A888" t="s">
        <v>7614</v>
      </c>
      <c r="B888">
        <v>51.09</v>
      </c>
    </row>
    <row r="889" spans="1:2" x14ac:dyDescent="0.45">
      <c r="A889" t="s">
        <v>7985</v>
      </c>
      <c r="B889">
        <v>51.09</v>
      </c>
    </row>
    <row r="890" spans="1:2" x14ac:dyDescent="0.45">
      <c r="A890" t="s">
        <v>8145</v>
      </c>
      <c r="B890">
        <v>51.09</v>
      </c>
    </row>
    <row r="891" spans="1:2" x14ac:dyDescent="0.45">
      <c r="A891" t="s">
        <v>9577</v>
      </c>
      <c r="B891">
        <v>51.09</v>
      </c>
    </row>
    <row r="892" spans="1:2" x14ac:dyDescent="0.45">
      <c r="A892" t="s">
        <v>9769</v>
      </c>
      <c r="B892">
        <v>51.09</v>
      </c>
    </row>
    <row r="893" spans="1:2" x14ac:dyDescent="0.45">
      <c r="A893" t="s">
        <v>10014</v>
      </c>
      <c r="B893">
        <v>51.09</v>
      </c>
    </row>
    <row r="894" spans="1:2" x14ac:dyDescent="0.45">
      <c r="A894" t="s">
        <v>10145</v>
      </c>
      <c r="B894">
        <v>51.09</v>
      </c>
    </row>
    <row r="895" spans="1:2" x14ac:dyDescent="0.45">
      <c r="A895" t="s">
        <v>10117</v>
      </c>
      <c r="B895">
        <v>51.09</v>
      </c>
    </row>
    <row r="896" spans="1:2" x14ac:dyDescent="0.45">
      <c r="A896" t="s">
        <v>10714</v>
      </c>
      <c r="B896">
        <v>51.09</v>
      </c>
    </row>
    <row r="897" spans="1:2" x14ac:dyDescent="0.45">
      <c r="A897" t="s">
        <v>11048</v>
      </c>
      <c r="B897">
        <v>51.09</v>
      </c>
    </row>
    <row r="898" spans="1:2" x14ac:dyDescent="0.45">
      <c r="A898" t="s">
        <v>11285</v>
      </c>
      <c r="B898">
        <v>51.09</v>
      </c>
    </row>
    <row r="899" spans="1:2" x14ac:dyDescent="0.45">
      <c r="A899" t="s">
        <v>714</v>
      </c>
      <c r="B899">
        <v>51.12</v>
      </c>
    </row>
    <row r="900" spans="1:2" x14ac:dyDescent="0.45">
      <c r="A900" t="s">
        <v>1686</v>
      </c>
      <c r="B900">
        <v>51.12</v>
      </c>
    </row>
    <row r="901" spans="1:2" x14ac:dyDescent="0.45">
      <c r="A901" t="s">
        <v>3586</v>
      </c>
      <c r="B901">
        <v>51.12</v>
      </c>
    </row>
    <row r="902" spans="1:2" x14ac:dyDescent="0.45">
      <c r="A902" t="s">
        <v>3730</v>
      </c>
      <c r="B902">
        <v>51.12</v>
      </c>
    </row>
    <row r="903" spans="1:2" x14ac:dyDescent="0.45">
      <c r="A903" t="s">
        <v>4861</v>
      </c>
      <c r="B903">
        <v>51.12</v>
      </c>
    </row>
    <row r="904" spans="1:2" x14ac:dyDescent="0.45">
      <c r="A904" t="s">
        <v>5032</v>
      </c>
      <c r="B904">
        <v>51.12</v>
      </c>
    </row>
    <row r="905" spans="1:2" x14ac:dyDescent="0.45">
      <c r="A905" t="s">
        <v>5825</v>
      </c>
      <c r="B905">
        <v>51.12</v>
      </c>
    </row>
    <row r="906" spans="1:2" x14ac:dyDescent="0.45">
      <c r="A906" t="s">
        <v>6217</v>
      </c>
      <c r="B906">
        <v>51.12</v>
      </c>
    </row>
    <row r="907" spans="1:2" x14ac:dyDescent="0.45">
      <c r="A907" t="s">
        <v>6222</v>
      </c>
      <c r="B907">
        <v>51.12</v>
      </c>
    </row>
    <row r="908" spans="1:2" x14ac:dyDescent="0.45">
      <c r="A908" t="s">
        <v>6734</v>
      </c>
      <c r="B908">
        <v>51.12</v>
      </c>
    </row>
    <row r="909" spans="1:2" x14ac:dyDescent="0.45">
      <c r="A909" t="s">
        <v>7197</v>
      </c>
      <c r="B909">
        <v>51.12</v>
      </c>
    </row>
    <row r="910" spans="1:2" x14ac:dyDescent="0.45">
      <c r="A910" t="s">
        <v>7477</v>
      </c>
      <c r="B910">
        <v>51.12</v>
      </c>
    </row>
    <row r="911" spans="1:2" x14ac:dyDescent="0.45">
      <c r="A911" t="s">
        <v>7606</v>
      </c>
      <c r="B911">
        <v>51.12</v>
      </c>
    </row>
    <row r="912" spans="1:2" x14ac:dyDescent="0.45">
      <c r="A912" t="s">
        <v>7731</v>
      </c>
      <c r="B912">
        <v>51.12</v>
      </c>
    </row>
    <row r="913" spans="1:2" x14ac:dyDescent="0.45">
      <c r="A913" t="s">
        <v>8522</v>
      </c>
      <c r="B913">
        <v>51.12</v>
      </c>
    </row>
    <row r="914" spans="1:2" x14ac:dyDescent="0.45">
      <c r="A914" t="s">
        <v>8708</v>
      </c>
      <c r="B914">
        <v>51.12</v>
      </c>
    </row>
    <row r="915" spans="1:2" x14ac:dyDescent="0.45">
      <c r="A915" t="s">
        <v>8975</v>
      </c>
      <c r="B915">
        <v>51.12</v>
      </c>
    </row>
    <row r="916" spans="1:2" x14ac:dyDescent="0.45">
      <c r="A916" t="s">
        <v>9086</v>
      </c>
      <c r="B916">
        <v>51.12</v>
      </c>
    </row>
    <row r="917" spans="1:2" x14ac:dyDescent="0.45">
      <c r="A917" t="s">
        <v>9214</v>
      </c>
      <c r="B917">
        <v>51.12</v>
      </c>
    </row>
    <row r="918" spans="1:2" x14ac:dyDescent="0.45">
      <c r="A918" t="s">
        <v>9224</v>
      </c>
      <c r="B918">
        <v>51.12</v>
      </c>
    </row>
    <row r="919" spans="1:2" x14ac:dyDescent="0.45">
      <c r="A919" t="s">
        <v>10285</v>
      </c>
      <c r="B919">
        <v>51.12</v>
      </c>
    </row>
    <row r="920" spans="1:2" x14ac:dyDescent="0.45">
      <c r="A920" t="s">
        <v>10124</v>
      </c>
      <c r="B920">
        <v>51.12</v>
      </c>
    </row>
    <row r="921" spans="1:2" x14ac:dyDescent="0.45">
      <c r="A921" t="s">
        <v>10878</v>
      </c>
      <c r="B921">
        <v>51.12</v>
      </c>
    </row>
    <row r="922" spans="1:2" x14ac:dyDescent="0.45">
      <c r="A922" t="s">
        <v>183</v>
      </c>
      <c r="B922">
        <v>51.15</v>
      </c>
    </row>
    <row r="923" spans="1:2" x14ac:dyDescent="0.45">
      <c r="A923" t="s">
        <v>942</v>
      </c>
      <c r="B923">
        <v>51.15</v>
      </c>
    </row>
    <row r="924" spans="1:2" x14ac:dyDescent="0.45">
      <c r="A924" t="s">
        <v>1675</v>
      </c>
      <c r="B924">
        <v>51.15</v>
      </c>
    </row>
    <row r="925" spans="1:2" x14ac:dyDescent="0.45">
      <c r="A925" t="s">
        <v>1982</v>
      </c>
      <c r="B925">
        <v>51.15</v>
      </c>
    </row>
    <row r="926" spans="1:2" x14ac:dyDescent="0.45">
      <c r="A926" t="s">
        <v>1989</v>
      </c>
      <c r="B926">
        <v>51.15</v>
      </c>
    </row>
    <row r="927" spans="1:2" x14ac:dyDescent="0.45">
      <c r="A927" t="s">
        <v>2392</v>
      </c>
      <c r="B927">
        <v>51.15</v>
      </c>
    </row>
    <row r="928" spans="1:2" x14ac:dyDescent="0.45">
      <c r="A928" t="s">
        <v>2808</v>
      </c>
      <c r="B928">
        <v>51.15</v>
      </c>
    </row>
    <row r="929" spans="1:2" x14ac:dyDescent="0.45">
      <c r="A929" t="s">
        <v>3172</v>
      </c>
      <c r="B929">
        <v>51.15</v>
      </c>
    </row>
    <row r="930" spans="1:2" x14ac:dyDescent="0.45">
      <c r="A930" t="s">
        <v>4061</v>
      </c>
      <c r="B930">
        <v>51.15</v>
      </c>
    </row>
    <row r="931" spans="1:2" x14ac:dyDescent="0.45">
      <c r="A931" t="s">
        <v>4351</v>
      </c>
      <c r="B931">
        <v>51.15</v>
      </c>
    </row>
    <row r="932" spans="1:2" x14ac:dyDescent="0.45">
      <c r="A932" t="s">
        <v>5033</v>
      </c>
      <c r="B932">
        <v>51.15</v>
      </c>
    </row>
    <row r="933" spans="1:2" x14ac:dyDescent="0.45">
      <c r="A933" t="s">
        <v>5036</v>
      </c>
      <c r="B933">
        <v>51.15</v>
      </c>
    </row>
    <row r="934" spans="1:2" x14ac:dyDescent="0.45">
      <c r="A934" t="s">
        <v>5836</v>
      </c>
      <c r="B934">
        <v>51.15</v>
      </c>
    </row>
    <row r="935" spans="1:2" x14ac:dyDescent="0.45">
      <c r="A935" t="s">
        <v>6100</v>
      </c>
      <c r="B935">
        <v>51.15</v>
      </c>
    </row>
    <row r="936" spans="1:2" x14ac:dyDescent="0.45">
      <c r="A936" t="s">
        <v>6352</v>
      </c>
      <c r="B936">
        <v>51.15</v>
      </c>
    </row>
    <row r="937" spans="1:2" x14ac:dyDescent="0.45">
      <c r="A937" t="s">
        <v>6355</v>
      </c>
      <c r="B937">
        <v>51.15</v>
      </c>
    </row>
    <row r="938" spans="1:2" x14ac:dyDescent="0.45">
      <c r="A938" t="s">
        <v>6471</v>
      </c>
      <c r="B938">
        <v>51.15</v>
      </c>
    </row>
    <row r="939" spans="1:2" x14ac:dyDescent="0.45">
      <c r="A939" t="s">
        <v>7341</v>
      </c>
      <c r="B939">
        <v>51.15</v>
      </c>
    </row>
    <row r="940" spans="1:2" x14ac:dyDescent="0.45">
      <c r="A940" t="s">
        <v>8327</v>
      </c>
      <c r="B940">
        <v>51.15</v>
      </c>
    </row>
    <row r="941" spans="1:2" x14ac:dyDescent="0.45">
      <c r="A941" t="s">
        <v>8334</v>
      </c>
      <c r="B941">
        <v>51.15</v>
      </c>
    </row>
    <row r="942" spans="1:2" x14ac:dyDescent="0.45">
      <c r="A942" t="s">
        <v>9777</v>
      </c>
      <c r="B942">
        <v>51.15</v>
      </c>
    </row>
    <row r="943" spans="1:2" x14ac:dyDescent="0.45">
      <c r="A943" t="s">
        <v>10382</v>
      </c>
      <c r="B943">
        <v>51.15</v>
      </c>
    </row>
    <row r="944" spans="1:2" x14ac:dyDescent="0.45">
      <c r="A944" t="s">
        <v>11156</v>
      </c>
      <c r="B944">
        <v>51.15</v>
      </c>
    </row>
    <row r="945" spans="1:2" x14ac:dyDescent="0.45">
      <c r="A945" t="s">
        <v>11509</v>
      </c>
      <c r="B945">
        <v>51.15</v>
      </c>
    </row>
    <row r="946" spans="1:2" x14ac:dyDescent="0.45">
      <c r="A946" t="s">
        <v>192</v>
      </c>
      <c r="B946">
        <v>51.18</v>
      </c>
    </row>
    <row r="947" spans="1:2" x14ac:dyDescent="0.45">
      <c r="A947" t="s">
        <v>493</v>
      </c>
      <c r="B947">
        <v>51.18</v>
      </c>
    </row>
    <row r="948" spans="1:2" x14ac:dyDescent="0.45">
      <c r="A948" t="s">
        <v>927</v>
      </c>
      <c r="B948">
        <v>51.18</v>
      </c>
    </row>
    <row r="949" spans="1:2" x14ac:dyDescent="0.45">
      <c r="A949" t="s">
        <v>1327</v>
      </c>
      <c r="B949">
        <v>51.18</v>
      </c>
    </row>
    <row r="950" spans="1:2" x14ac:dyDescent="0.45">
      <c r="A950" t="s">
        <v>1331</v>
      </c>
      <c r="B950">
        <v>51.18</v>
      </c>
    </row>
    <row r="951" spans="1:2" x14ac:dyDescent="0.45">
      <c r="A951" t="s">
        <v>1684</v>
      </c>
      <c r="B951">
        <v>51.18</v>
      </c>
    </row>
    <row r="952" spans="1:2" x14ac:dyDescent="0.45">
      <c r="A952" t="s">
        <v>2000</v>
      </c>
      <c r="B952">
        <v>51.18</v>
      </c>
    </row>
    <row r="953" spans="1:2" x14ac:dyDescent="0.45">
      <c r="A953" t="s">
        <v>2197</v>
      </c>
      <c r="B953">
        <v>51.18</v>
      </c>
    </row>
    <row r="954" spans="1:2" x14ac:dyDescent="0.45">
      <c r="A954" t="s">
        <v>2597</v>
      </c>
      <c r="B954">
        <v>51.18</v>
      </c>
    </row>
    <row r="955" spans="1:2" x14ac:dyDescent="0.45">
      <c r="A955" t="s">
        <v>2596</v>
      </c>
      <c r="B955">
        <v>51.18</v>
      </c>
    </row>
    <row r="956" spans="1:2" x14ac:dyDescent="0.45">
      <c r="A956" t="s">
        <v>3160</v>
      </c>
      <c r="B956">
        <v>51.18</v>
      </c>
    </row>
    <row r="957" spans="1:2" x14ac:dyDescent="0.45">
      <c r="A957" t="s">
        <v>3175</v>
      </c>
      <c r="B957">
        <v>51.18</v>
      </c>
    </row>
    <row r="958" spans="1:2" x14ac:dyDescent="0.45">
      <c r="A958" t="s">
        <v>3727</v>
      </c>
      <c r="B958">
        <v>51.18</v>
      </c>
    </row>
    <row r="959" spans="1:2" x14ac:dyDescent="0.45">
      <c r="A959" t="s">
        <v>3904</v>
      </c>
      <c r="B959">
        <v>51.18</v>
      </c>
    </row>
    <row r="960" spans="1:2" x14ac:dyDescent="0.45">
      <c r="A960" t="s">
        <v>4064</v>
      </c>
      <c r="B960">
        <v>51.18</v>
      </c>
    </row>
    <row r="961" spans="1:2" x14ac:dyDescent="0.45">
      <c r="A961" t="s">
        <v>4660</v>
      </c>
      <c r="B961">
        <v>51.18</v>
      </c>
    </row>
    <row r="962" spans="1:2" x14ac:dyDescent="0.45">
      <c r="A962" t="s">
        <v>5229</v>
      </c>
      <c r="B962">
        <v>51.18</v>
      </c>
    </row>
    <row r="963" spans="1:2" x14ac:dyDescent="0.45">
      <c r="A963" t="s">
        <v>5520</v>
      </c>
      <c r="B963">
        <v>51.18</v>
      </c>
    </row>
    <row r="964" spans="1:2" x14ac:dyDescent="0.45">
      <c r="A964" t="s">
        <v>5815</v>
      </c>
      <c r="B964">
        <v>51.18</v>
      </c>
    </row>
    <row r="965" spans="1:2" x14ac:dyDescent="0.45">
      <c r="A965" t="s">
        <v>7054</v>
      </c>
      <c r="B965">
        <v>51.18</v>
      </c>
    </row>
    <row r="966" spans="1:2" x14ac:dyDescent="0.45">
      <c r="A966" t="s">
        <v>7058</v>
      </c>
      <c r="B966">
        <v>51.18</v>
      </c>
    </row>
    <row r="967" spans="1:2" x14ac:dyDescent="0.45">
      <c r="A967" t="s">
        <v>7861</v>
      </c>
      <c r="B967">
        <v>51.18</v>
      </c>
    </row>
    <row r="968" spans="1:2" x14ac:dyDescent="0.45">
      <c r="A968" t="s">
        <v>7978</v>
      </c>
      <c r="B968">
        <v>51.18</v>
      </c>
    </row>
    <row r="969" spans="1:2" x14ac:dyDescent="0.45">
      <c r="A969" t="s">
        <v>9376</v>
      </c>
      <c r="B969">
        <v>51.18</v>
      </c>
    </row>
    <row r="970" spans="1:2" x14ac:dyDescent="0.45">
      <c r="A970" t="s">
        <v>9386</v>
      </c>
      <c r="B970">
        <v>51.18</v>
      </c>
    </row>
    <row r="971" spans="1:2" x14ac:dyDescent="0.45">
      <c r="A971" t="s">
        <v>10552</v>
      </c>
      <c r="B971">
        <v>51.18</v>
      </c>
    </row>
    <row r="972" spans="1:2" x14ac:dyDescent="0.45">
      <c r="A972" t="s">
        <v>11055</v>
      </c>
      <c r="B972">
        <v>51.18</v>
      </c>
    </row>
    <row r="973" spans="1:2" x14ac:dyDescent="0.45">
      <c r="A973" t="s">
        <v>932</v>
      </c>
      <c r="B973">
        <v>51.21</v>
      </c>
    </row>
    <row r="974" spans="1:2" x14ac:dyDescent="0.45">
      <c r="A974" t="s">
        <v>2796</v>
      </c>
      <c r="B974">
        <v>51.21</v>
      </c>
    </row>
    <row r="975" spans="1:2" x14ac:dyDescent="0.45">
      <c r="A975" t="s">
        <v>2799</v>
      </c>
      <c r="B975">
        <v>51.21</v>
      </c>
    </row>
    <row r="976" spans="1:2" x14ac:dyDescent="0.45">
      <c r="A976" t="s">
        <v>2824</v>
      </c>
      <c r="B976">
        <v>51.21</v>
      </c>
    </row>
    <row r="977" spans="1:2" x14ac:dyDescent="0.45">
      <c r="A977" t="s">
        <v>4363</v>
      </c>
      <c r="B977">
        <v>51.21</v>
      </c>
    </row>
    <row r="978" spans="1:2" x14ac:dyDescent="0.45">
      <c r="A978" t="s">
        <v>4359</v>
      </c>
      <c r="B978">
        <v>51.21</v>
      </c>
    </row>
    <row r="979" spans="1:2" x14ac:dyDescent="0.45">
      <c r="A979" t="s">
        <v>4668</v>
      </c>
      <c r="B979">
        <v>51.21</v>
      </c>
    </row>
    <row r="980" spans="1:2" x14ac:dyDescent="0.45">
      <c r="A980" t="s">
        <v>4851</v>
      </c>
      <c r="B980">
        <v>51.21</v>
      </c>
    </row>
    <row r="981" spans="1:2" x14ac:dyDescent="0.45">
      <c r="A981" t="s">
        <v>5240</v>
      </c>
      <c r="B981">
        <v>51.21</v>
      </c>
    </row>
    <row r="982" spans="1:2" x14ac:dyDescent="0.45">
      <c r="A982" t="s">
        <v>5243</v>
      </c>
      <c r="B982">
        <v>51.21</v>
      </c>
    </row>
    <row r="983" spans="1:2" x14ac:dyDescent="0.45">
      <c r="A983" t="s">
        <v>5499</v>
      </c>
      <c r="B983">
        <v>51.21</v>
      </c>
    </row>
    <row r="984" spans="1:2" x14ac:dyDescent="0.45">
      <c r="A984" t="s">
        <v>5509</v>
      </c>
      <c r="B984">
        <v>51.21</v>
      </c>
    </row>
    <row r="985" spans="1:2" x14ac:dyDescent="0.45">
      <c r="A985" t="s">
        <v>7478</v>
      </c>
      <c r="B985">
        <v>51.21</v>
      </c>
    </row>
    <row r="986" spans="1:2" x14ac:dyDescent="0.45">
      <c r="A986" t="s">
        <v>8618</v>
      </c>
      <c r="B986">
        <v>51.21</v>
      </c>
    </row>
    <row r="987" spans="1:2" x14ac:dyDescent="0.45">
      <c r="A987" t="s">
        <v>8798</v>
      </c>
      <c r="B987">
        <v>51.21</v>
      </c>
    </row>
    <row r="988" spans="1:2" x14ac:dyDescent="0.45">
      <c r="A988" t="s">
        <v>8795</v>
      </c>
      <c r="B988">
        <v>51.21</v>
      </c>
    </row>
    <row r="989" spans="1:2" x14ac:dyDescent="0.45">
      <c r="A989" t="s">
        <v>9079</v>
      </c>
      <c r="B989">
        <v>51.21</v>
      </c>
    </row>
    <row r="990" spans="1:2" x14ac:dyDescent="0.45">
      <c r="A990" t="s">
        <v>9573</v>
      </c>
      <c r="B990">
        <v>51.21</v>
      </c>
    </row>
    <row r="991" spans="1:2" x14ac:dyDescent="0.45">
      <c r="A991" t="s">
        <v>9774</v>
      </c>
      <c r="B991">
        <v>51.21</v>
      </c>
    </row>
    <row r="992" spans="1:2" x14ac:dyDescent="0.45">
      <c r="A992" t="s">
        <v>10540</v>
      </c>
      <c r="B992">
        <v>51.21</v>
      </c>
    </row>
    <row r="993" spans="1:2" x14ac:dyDescent="0.45">
      <c r="A993" t="s">
        <v>10111</v>
      </c>
      <c r="B993">
        <v>51.21</v>
      </c>
    </row>
    <row r="994" spans="1:2" x14ac:dyDescent="0.45">
      <c r="A994" t="s">
        <v>11278</v>
      </c>
      <c r="B994">
        <v>51.21</v>
      </c>
    </row>
    <row r="995" spans="1:2" x14ac:dyDescent="0.45">
      <c r="A995" t="s">
        <v>11376</v>
      </c>
      <c r="B995">
        <v>51.21</v>
      </c>
    </row>
    <row r="996" spans="1:2" x14ac:dyDescent="0.45">
      <c r="A996" t="s">
        <v>176</v>
      </c>
      <c r="B996">
        <v>51.24</v>
      </c>
    </row>
    <row r="997" spans="1:2" x14ac:dyDescent="0.45">
      <c r="A997" t="s">
        <v>485</v>
      </c>
      <c r="B997">
        <v>51.24</v>
      </c>
    </row>
    <row r="998" spans="1:2" x14ac:dyDescent="0.45">
      <c r="A998" t="s">
        <v>705</v>
      </c>
      <c r="B998">
        <v>51.24</v>
      </c>
    </row>
    <row r="999" spans="1:2" x14ac:dyDescent="0.45">
      <c r="A999" t="s">
        <v>1656</v>
      </c>
      <c r="B999">
        <v>51.24</v>
      </c>
    </row>
    <row r="1000" spans="1:2" x14ac:dyDescent="0.45">
      <c r="A1000" t="s">
        <v>1674</v>
      </c>
      <c r="B1000">
        <v>51.24</v>
      </c>
    </row>
    <row r="1001" spans="1:2" x14ac:dyDescent="0.45">
      <c r="A1001" t="s">
        <v>1991</v>
      </c>
      <c r="B1001">
        <v>51.24</v>
      </c>
    </row>
    <row r="1002" spans="1:2" x14ac:dyDescent="0.45">
      <c r="A1002" t="s">
        <v>2376</v>
      </c>
      <c r="B1002">
        <v>51.24</v>
      </c>
    </row>
    <row r="1003" spans="1:2" x14ac:dyDescent="0.45">
      <c r="A1003" t="s">
        <v>2388</v>
      </c>
      <c r="B1003">
        <v>51.24</v>
      </c>
    </row>
    <row r="1004" spans="1:2" x14ac:dyDescent="0.45">
      <c r="A1004" t="s">
        <v>3152</v>
      </c>
      <c r="B1004">
        <v>51.24</v>
      </c>
    </row>
    <row r="1005" spans="1:2" x14ac:dyDescent="0.45">
      <c r="A1005" t="s">
        <v>3161</v>
      </c>
      <c r="B1005">
        <v>51.24</v>
      </c>
    </row>
    <row r="1006" spans="1:2" x14ac:dyDescent="0.45">
      <c r="A1006" t="s">
        <v>3908</v>
      </c>
      <c r="B1006">
        <v>51.24</v>
      </c>
    </row>
    <row r="1007" spans="1:2" x14ac:dyDescent="0.45">
      <c r="A1007" t="s">
        <v>4058</v>
      </c>
      <c r="B1007">
        <v>51.24</v>
      </c>
    </row>
    <row r="1008" spans="1:2" x14ac:dyDescent="0.45">
      <c r="A1008" t="s">
        <v>4653</v>
      </c>
      <c r="B1008">
        <v>51.24</v>
      </c>
    </row>
    <row r="1009" spans="1:2" x14ac:dyDescent="0.45">
      <c r="A1009" t="s">
        <v>4855</v>
      </c>
      <c r="B1009">
        <v>51.24</v>
      </c>
    </row>
    <row r="1010" spans="1:2" x14ac:dyDescent="0.45">
      <c r="A1010" t="s">
        <v>5806</v>
      </c>
      <c r="B1010">
        <v>51.24</v>
      </c>
    </row>
    <row r="1011" spans="1:2" x14ac:dyDescent="0.45">
      <c r="A1011" t="s">
        <v>6216</v>
      </c>
      <c r="B1011">
        <v>51.24</v>
      </c>
    </row>
    <row r="1012" spans="1:2" x14ac:dyDescent="0.45">
      <c r="A1012" t="s">
        <v>6464</v>
      </c>
      <c r="B1012">
        <v>51.24</v>
      </c>
    </row>
    <row r="1013" spans="1:2" x14ac:dyDescent="0.45">
      <c r="A1013" t="s">
        <v>6723</v>
      </c>
      <c r="B1013">
        <v>51.24</v>
      </c>
    </row>
    <row r="1014" spans="1:2" x14ac:dyDescent="0.45">
      <c r="A1014" t="s">
        <v>6886</v>
      </c>
      <c r="B1014">
        <v>51.24</v>
      </c>
    </row>
    <row r="1015" spans="1:2" x14ac:dyDescent="0.45">
      <c r="A1015" t="s">
        <v>7192</v>
      </c>
      <c r="B1015">
        <v>51.24</v>
      </c>
    </row>
    <row r="1016" spans="1:2" x14ac:dyDescent="0.45">
      <c r="A1016" t="s">
        <v>7856</v>
      </c>
      <c r="B1016">
        <v>51.24</v>
      </c>
    </row>
    <row r="1017" spans="1:2" x14ac:dyDescent="0.45">
      <c r="A1017" t="s">
        <v>7860</v>
      </c>
      <c r="B1017">
        <v>51.24</v>
      </c>
    </row>
    <row r="1018" spans="1:2" x14ac:dyDescent="0.45">
      <c r="A1018" t="s">
        <v>7967</v>
      </c>
      <c r="B1018">
        <v>51.24</v>
      </c>
    </row>
    <row r="1019" spans="1:2" x14ac:dyDescent="0.45">
      <c r="A1019" t="s">
        <v>7982</v>
      </c>
      <c r="B1019">
        <v>51.24</v>
      </c>
    </row>
    <row r="1020" spans="1:2" x14ac:dyDescent="0.45">
      <c r="A1020" t="s">
        <v>9217</v>
      </c>
      <c r="B1020">
        <v>51.24</v>
      </c>
    </row>
    <row r="1021" spans="1:2" x14ac:dyDescent="0.45">
      <c r="A1021" t="s">
        <v>9372</v>
      </c>
      <c r="B1021">
        <v>51.24</v>
      </c>
    </row>
    <row r="1022" spans="1:2" x14ac:dyDescent="0.45">
      <c r="A1022" t="s">
        <v>9576</v>
      </c>
      <c r="B1022">
        <v>51.24</v>
      </c>
    </row>
    <row r="1023" spans="1:2" x14ac:dyDescent="0.45">
      <c r="A1023" t="s">
        <v>10136</v>
      </c>
      <c r="B1023">
        <v>51.24</v>
      </c>
    </row>
    <row r="1024" spans="1:2" x14ac:dyDescent="0.45">
      <c r="A1024" t="s">
        <v>10272</v>
      </c>
      <c r="B1024">
        <v>51.24</v>
      </c>
    </row>
    <row r="1025" spans="1:2" x14ac:dyDescent="0.45">
      <c r="A1025" t="s">
        <v>10870</v>
      </c>
      <c r="B1025">
        <v>51.24</v>
      </c>
    </row>
    <row r="1026" spans="1:2" x14ac:dyDescent="0.45">
      <c r="A1026" t="s">
        <v>11282</v>
      </c>
      <c r="B1026">
        <v>51.24</v>
      </c>
    </row>
    <row r="1027" spans="1:2" x14ac:dyDescent="0.45">
      <c r="A1027" t="s">
        <v>11374</v>
      </c>
      <c r="B1027">
        <v>51.24</v>
      </c>
    </row>
    <row r="1028" spans="1:2" x14ac:dyDescent="0.45">
      <c r="A1028" t="s">
        <v>11498</v>
      </c>
      <c r="B1028">
        <v>51.24</v>
      </c>
    </row>
    <row r="1029" spans="1:2" x14ac:dyDescent="0.45">
      <c r="A1029" t="s">
        <v>1312</v>
      </c>
      <c r="B1029">
        <v>51.27</v>
      </c>
    </row>
    <row r="1030" spans="1:2" x14ac:dyDescent="0.45">
      <c r="A1030" t="s">
        <v>2389</v>
      </c>
      <c r="B1030">
        <v>51.27</v>
      </c>
    </row>
    <row r="1031" spans="1:2" x14ac:dyDescent="0.45">
      <c r="A1031" t="s">
        <v>2590</v>
      </c>
      <c r="B1031">
        <v>51.27</v>
      </c>
    </row>
    <row r="1032" spans="1:2" x14ac:dyDescent="0.45">
      <c r="A1032" t="s">
        <v>3902</v>
      </c>
      <c r="B1032">
        <v>51.27</v>
      </c>
    </row>
    <row r="1033" spans="1:2" x14ac:dyDescent="0.45">
      <c r="A1033" t="s">
        <v>5821</v>
      </c>
      <c r="B1033">
        <v>51.27</v>
      </c>
    </row>
    <row r="1034" spans="1:2" x14ac:dyDescent="0.45">
      <c r="A1034" t="s">
        <v>6000</v>
      </c>
      <c r="B1034">
        <v>51.27</v>
      </c>
    </row>
    <row r="1035" spans="1:2" x14ac:dyDescent="0.45">
      <c r="A1035" t="s">
        <v>6006</v>
      </c>
      <c r="B1035">
        <v>51.27</v>
      </c>
    </row>
    <row r="1036" spans="1:2" x14ac:dyDescent="0.45">
      <c r="A1036" t="s">
        <v>6340</v>
      </c>
      <c r="B1036">
        <v>51.27</v>
      </c>
    </row>
    <row r="1037" spans="1:2" x14ac:dyDescent="0.45">
      <c r="A1037" t="s">
        <v>6736</v>
      </c>
      <c r="B1037">
        <v>51.27</v>
      </c>
    </row>
    <row r="1038" spans="1:2" x14ac:dyDescent="0.45">
      <c r="A1038" t="s">
        <v>6876</v>
      </c>
      <c r="B1038">
        <v>51.27</v>
      </c>
    </row>
    <row r="1039" spans="1:2" x14ac:dyDescent="0.45">
      <c r="A1039" t="s">
        <v>8132</v>
      </c>
      <c r="B1039">
        <v>51.27</v>
      </c>
    </row>
    <row r="1040" spans="1:2" x14ac:dyDescent="0.45">
      <c r="A1040" t="s">
        <v>8318</v>
      </c>
      <c r="B1040">
        <v>51.27</v>
      </c>
    </row>
    <row r="1041" spans="1:2" x14ac:dyDescent="0.45">
      <c r="A1041" t="s">
        <v>8503</v>
      </c>
      <c r="B1041">
        <v>51.27</v>
      </c>
    </row>
    <row r="1042" spans="1:2" x14ac:dyDescent="0.45">
      <c r="A1042" t="s">
        <v>8276</v>
      </c>
      <c r="B1042">
        <v>51.27</v>
      </c>
    </row>
    <row r="1043" spans="1:2" x14ac:dyDescent="0.45">
      <c r="A1043" t="s">
        <v>8976</v>
      </c>
      <c r="B1043">
        <v>51.27</v>
      </c>
    </row>
    <row r="1044" spans="1:2" x14ac:dyDescent="0.45">
      <c r="A1044" t="s">
        <v>11158</v>
      </c>
      <c r="B1044">
        <v>51.27</v>
      </c>
    </row>
    <row r="1045" spans="1:2" x14ac:dyDescent="0.45">
      <c r="A1045" t="s">
        <v>11267</v>
      </c>
      <c r="B1045">
        <v>51.27</v>
      </c>
    </row>
    <row r="1046" spans="1:2" x14ac:dyDescent="0.45">
      <c r="A1046" t="s">
        <v>1664</v>
      </c>
      <c r="B1046">
        <v>51.3</v>
      </c>
    </row>
    <row r="1047" spans="1:2" x14ac:dyDescent="0.45">
      <c r="A1047" t="s">
        <v>3588</v>
      </c>
      <c r="B1047">
        <v>51.3</v>
      </c>
    </row>
    <row r="1048" spans="1:2" x14ac:dyDescent="0.45">
      <c r="A1048" t="s">
        <v>4035</v>
      </c>
      <c r="B1048">
        <v>51.3</v>
      </c>
    </row>
    <row r="1049" spans="1:2" x14ac:dyDescent="0.45">
      <c r="A1049" t="s">
        <v>4047</v>
      </c>
      <c r="B1049">
        <v>51.3</v>
      </c>
    </row>
    <row r="1050" spans="1:2" x14ac:dyDescent="0.45">
      <c r="A1050" t="s">
        <v>4652</v>
      </c>
      <c r="B1050">
        <v>51.3</v>
      </c>
    </row>
    <row r="1051" spans="1:2" x14ac:dyDescent="0.45">
      <c r="A1051" t="s">
        <v>4845</v>
      </c>
      <c r="B1051">
        <v>51.3</v>
      </c>
    </row>
    <row r="1052" spans="1:2" x14ac:dyDescent="0.45">
      <c r="A1052" t="s">
        <v>5029</v>
      </c>
      <c r="B1052">
        <v>51.3</v>
      </c>
    </row>
    <row r="1053" spans="1:2" x14ac:dyDescent="0.45">
      <c r="A1053" t="s">
        <v>5220</v>
      </c>
      <c r="B1053">
        <v>51.3</v>
      </c>
    </row>
    <row r="1054" spans="1:2" x14ac:dyDescent="0.45">
      <c r="A1054" t="s">
        <v>5818</v>
      </c>
      <c r="B1054">
        <v>51.3</v>
      </c>
    </row>
    <row r="1055" spans="1:2" x14ac:dyDescent="0.45">
      <c r="A1055" t="s">
        <v>6202</v>
      </c>
      <c r="B1055">
        <v>51.3</v>
      </c>
    </row>
    <row r="1056" spans="1:2" x14ac:dyDescent="0.45">
      <c r="A1056" t="s">
        <v>6344</v>
      </c>
      <c r="B1056">
        <v>51.3</v>
      </c>
    </row>
    <row r="1057" spans="1:2" x14ac:dyDescent="0.45">
      <c r="A1057" t="s">
        <v>6588</v>
      </c>
      <c r="B1057">
        <v>51.3</v>
      </c>
    </row>
    <row r="1058" spans="1:2" x14ac:dyDescent="0.45">
      <c r="A1058" t="s">
        <v>6602</v>
      </c>
      <c r="B1058">
        <v>51.3</v>
      </c>
    </row>
    <row r="1059" spans="1:2" x14ac:dyDescent="0.45">
      <c r="A1059" t="s">
        <v>6598</v>
      </c>
      <c r="B1059">
        <v>51.3</v>
      </c>
    </row>
    <row r="1060" spans="1:2" x14ac:dyDescent="0.45">
      <c r="A1060" t="s">
        <v>7050</v>
      </c>
      <c r="B1060">
        <v>51.3</v>
      </c>
    </row>
    <row r="1061" spans="1:2" x14ac:dyDescent="0.45">
      <c r="A1061" t="s">
        <v>7194</v>
      </c>
      <c r="B1061">
        <v>51.3</v>
      </c>
    </row>
    <row r="1062" spans="1:2" x14ac:dyDescent="0.45">
      <c r="A1062" t="s">
        <v>7337</v>
      </c>
      <c r="B1062">
        <v>51.3</v>
      </c>
    </row>
    <row r="1063" spans="1:2" x14ac:dyDescent="0.45">
      <c r="A1063" t="s">
        <v>7601</v>
      </c>
      <c r="B1063">
        <v>51.3</v>
      </c>
    </row>
    <row r="1064" spans="1:2" x14ac:dyDescent="0.45">
      <c r="A1064" t="s">
        <v>8513</v>
      </c>
      <c r="B1064">
        <v>51.3</v>
      </c>
    </row>
    <row r="1065" spans="1:2" x14ac:dyDescent="0.45">
      <c r="A1065" t="s">
        <v>9563</v>
      </c>
      <c r="B1065">
        <v>51.3</v>
      </c>
    </row>
    <row r="1066" spans="1:2" x14ac:dyDescent="0.45">
      <c r="A1066" t="s">
        <v>9757</v>
      </c>
      <c r="B1066">
        <v>51.3</v>
      </c>
    </row>
    <row r="1067" spans="1:2" x14ac:dyDescent="0.45">
      <c r="A1067" t="s">
        <v>9762</v>
      </c>
      <c r="B1067">
        <v>51.3</v>
      </c>
    </row>
    <row r="1068" spans="1:2" x14ac:dyDescent="0.45">
      <c r="A1068" t="s">
        <v>9760</v>
      </c>
      <c r="B1068">
        <v>51.3</v>
      </c>
    </row>
    <row r="1069" spans="1:2" x14ac:dyDescent="0.45">
      <c r="A1069" t="s">
        <v>10012</v>
      </c>
      <c r="B1069">
        <v>51.3</v>
      </c>
    </row>
    <row r="1070" spans="1:2" x14ac:dyDescent="0.45">
      <c r="A1070" t="s">
        <v>10009</v>
      </c>
      <c r="B1070">
        <v>51.3</v>
      </c>
    </row>
    <row r="1071" spans="1:2" x14ac:dyDescent="0.45">
      <c r="A1071" t="s">
        <v>10536</v>
      </c>
      <c r="B1071">
        <v>51.3</v>
      </c>
    </row>
    <row r="1072" spans="1:2" x14ac:dyDescent="0.45">
      <c r="A1072" t="s">
        <v>10545</v>
      </c>
      <c r="B1072">
        <v>51.3</v>
      </c>
    </row>
    <row r="1073" spans="1:2" x14ac:dyDescent="0.45">
      <c r="A1073" t="s">
        <v>10105</v>
      </c>
      <c r="B1073">
        <v>51.3</v>
      </c>
    </row>
    <row r="1074" spans="1:2" x14ac:dyDescent="0.45">
      <c r="A1074" t="s">
        <v>10873</v>
      </c>
      <c r="B1074">
        <v>51.3</v>
      </c>
    </row>
    <row r="1075" spans="1:2" x14ac:dyDescent="0.45">
      <c r="A1075" t="s">
        <v>11153</v>
      </c>
      <c r="B1075">
        <v>51.3</v>
      </c>
    </row>
    <row r="1076" spans="1:2" x14ac:dyDescent="0.45">
      <c r="A1076" t="s">
        <v>1326</v>
      </c>
      <c r="B1076">
        <v>51.33</v>
      </c>
    </row>
    <row r="1077" spans="1:2" x14ac:dyDescent="0.45">
      <c r="A1077" t="s">
        <v>1643</v>
      </c>
      <c r="B1077">
        <v>51.33</v>
      </c>
    </row>
    <row r="1078" spans="1:2" x14ac:dyDescent="0.45">
      <c r="A1078" t="s">
        <v>1979</v>
      </c>
      <c r="B1078">
        <v>51.33</v>
      </c>
    </row>
    <row r="1079" spans="1:2" x14ac:dyDescent="0.45">
      <c r="A1079" t="s">
        <v>2185</v>
      </c>
      <c r="B1079">
        <v>51.33</v>
      </c>
    </row>
    <row r="1080" spans="1:2" x14ac:dyDescent="0.45">
      <c r="A1080" t="s">
        <v>2576</v>
      </c>
      <c r="B1080">
        <v>51.33</v>
      </c>
    </row>
    <row r="1081" spans="1:2" x14ac:dyDescent="0.45">
      <c r="A1081" t="s">
        <v>2805</v>
      </c>
      <c r="B1081">
        <v>51.33</v>
      </c>
    </row>
    <row r="1082" spans="1:2" x14ac:dyDescent="0.45">
      <c r="A1082" t="s">
        <v>3583</v>
      </c>
      <c r="B1082">
        <v>51.33</v>
      </c>
    </row>
    <row r="1083" spans="1:2" x14ac:dyDescent="0.45">
      <c r="A1083" t="s">
        <v>3722</v>
      </c>
      <c r="B1083">
        <v>51.33</v>
      </c>
    </row>
    <row r="1084" spans="1:2" x14ac:dyDescent="0.45">
      <c r="A1084" t="s">
        <v>4041</v>
      </c>
      <c r="B1084">
        <v>51.33</v>
      </c>
    </row>
    <row r="1085" spans="1:2" x14ac:dyDescent="0.45">
      <c r="A1085" t="s">
        <v>4338</v>
      </c>
      <c r="B1085">
        <v>51.33</v>
      </c>
    </row>
    <row r="1086" spans="1:2" x14ac:dyDescent="0.45">
      <c r="A1086" t="s">
        <v>5018</v>
      </c>
      <c r="B1086">
        <v>51.33</v>
      </c>
    </row>
    <row r="1087" spans="1:2" x14ac:dyDescent="0.45">
      <c r="A1087" t="s">
        <v>5221</v>
      </c>
      <c r="B1087">
        <v>51.33</v>
      </c>
    </row>
    <row r="1088" spans="1:2" x14ac:dyDescent="0.45">
      <c r="A1088" t="s">
        <v>5495</v>
      </c>
      <c r="B1088">
        <v>51.33</v>
      </c>
    </row>
    <row r="1089" spans="1:2" x14ac:dyDescent="0.45">
      <c r="A1089" t="s">
        <v>6725</v>
      </c>
      <c r="B1089">
        <v>51.33</v>
      </c>
    </row>
    <row r="1090" spans="1:2" x14ac:dyDescent="0.45">
      <c r="A1090" t="s">
        <v>6872</v>
      </c>
      <c r="B1090">
        <v>51.33</v>
      </c>
    </row>
    <row r="1091" spans="1:2" x14ac:dyDescent="0.45">
      <c r="A1091" t="s">
        <v>7335</v>
      </c>
      <c r="B1091">
        <v>51.33</v>
      </c>
    </row>
    <row r="1092" spans="1:2" x14ac:dyDescent="0.45">
      <c r="A1092" t="s">
        <v>7723</v>
      </c>
      <c r="B1092">
        <v>51.33</v>
      </c>
    </row>
    <row r="1093" spans="1:2" x14ac:dyDescent="0.45">
      <c r="A1093" t="s">
        <v>8320</v>
      </c>
      <c r="B1093">
        <v>51.33</v>
      </c>
    </row>
    <row r="1094" spans="1:2" x14ac:dyDescent="0.45">
      <c r="A1094" t="s">
        <v>9203</v>
      </c>
      <c r="B1094">
        <v>51.33</v>
      </c>
    </row>
    <row r="1095" spans="1:2" x14ac:dyDescent="0.45">
      <c r="A1095" t="s">
        <v>9209</v>
      </c>
      <c r="B1095">
        <v>51.33</v>
      </c>
    </row>
    <row r="1096" spans="1:2" x14ac:dyDescent="0.45">
      <c r="A1096" t="s">
        <v>9366</v>
      </c>
      <c r="B1096">
        <v>51.33</v>
      </c>
    </row>
    <row r="1097" spans="1:2" x14ac:dyDescent="0.45">
      <c r="A1097" t="s">
        <v>9890</v>
      </c>
      <c r="B1097">
        <v>51.33</v>
      </c>
    </row>
    <row r="1098" spans="1:2" x14ac:dyDescent="0.45">
      <c r="A1098" t="s">
        <v>10113</v>
      </c>
      <c r="B1098">
        <v>51.33</v>
      </c>
    </row>
    <row r="1099" spans="1:2" x14ac:dyDescent="0.45">
      <c r="A1099" t="s">
        <v>10860</v>
      </c>
      <c r="B1099">
        <v>51.33</v>
      </c>
    </row>
    <row r="1100" spans="1:2" x14ac:dyDescent="0.45">
      <c r="A1100" t="s">
        <v>696</v>
      </c>
      <c r="B1100">
        <v>51.36</v>
      </c>
    </row>
    <row r="1101" spans="1:2" x14ac:dyDescent="0.45">
      <c r="A1101" t="s">
        <v>926</v>
      </c>
      <c r="B1101">
        <v>51.36</v>
      </c>
    </row>
    <row r="1102" spans="1:2" x14ac:dyDescent="0.45">
      <c r="A1102" t="s">
        <v>1111</v>
      </c>
      <c r="B1102">
        <v>51.36</v>
      </c>
    </row>
    <row r="1103" spans="1:2" x14ac:dyDescent="0.45">
      <c r="A1103" t="s">
        <v>1311</v>
      </c>
      <c r="B1103">
        <v>51.36</v>
      </c>
    </row>
    <row r="1104" spans="1:2" x14ac:dyDescent="0.45">
      <c r="A1104" t="s">
        <v>1666</v>
      </c>
      <c r="B1104">
        <v>51.36</v>
      </c>
    </row>
    <row r="1105" spans="1:2" x14ac:dyDescent="0.45">
      <c r="A1105" t="s">
        <v>1976</v>
      </c>
      <c r="B1105">
        <v>51.36</v>
      </c>
    </row>
    <row r="1106" spans="1:2" x14ac:dyDescent="0.45">
      <c r="A1106" t="s">
        <v>2379</v>
      </c>
      <c r="B1106">
        <v>51.36</v>
      </c>
    </row>
    <row r="1107" spans="1:2" x14ac:dyDescent="0.45">
      <c r="A1107" t="s">
        <v>2792</v>
      </c>
      <c r="B1107">
        <v>51.36</v>
      </c>
    </row>
    <row r="1108" spans="1:2" x14ac:dyDescent="0.45">
      <c r="A1108" t="s">
        <v>3134</v>
      </c>
      <c r="B1108">
        <v>51.36</v>
      </c>
    </row>
    <row r="1109" spans="1:2" x14ac:dyDescent="0.45">
      <c r="A1109" t="s">
        <v>3143</v>
      </c>
      <c r="B1109">
        <v>51.36</v>
      </c>
    </row>
    <row r="1110" spans="1:2" x14ac:dyDescent="0.45">
      <c r="A1110" t="s">
        <v>3154</v>
      </c>
      <c r="B1110">
        <v>51.36</v>
      </c>
    </row>
    <row r="1111" spans="1:2" x14ac:dyDescent="0.45">
      <c r="A1111" t="s">
        <v>3456</v>
      </c>
      <c r="B1111">
        <v>51.36</v>
      </c>
    </row>
    <row r="1112" spans="1:2" x14ac:dyDescent="0.45">
      <c r="A1112" t="s">
        <v>3717</v>
      </c>
      <c r="B1112">
        <v>51.36</v>
      </c>
    </row>
    <row r="1113" spans="1:2" x14ac:dyDescent="0.45">
      <c r="A1113" t="s">
        <v>4027</v>
      </c>
      <c r="B1113">
        <v>51.36</v>
      </c>
    </row>
    <row r="1114" spans="1:2" x14ac:dyDescent="0.45">
      <c r="A1114" t="s">
        <v>4637</v>
      </c>
      <c r="B1114">
        <v>51.36</v>
      </c>
    </row>
    <row r="1115" spans="1:2" x14ac:dyDescent="0.45">
      <c r="A1115" t="s">
        <v>4643</v>
      </c>
      <c r="B1115">
        <v>51.36</v>
      </c>
    </row>
    <row r="1116" spans="1:2" x14ac:dyDescent="0.45">
      <c r="A1116" t="s">
        <v>5023</v>
      </c>
      <c r="B1116">
        <v>51.36</v>
      </c>
    </row>
    <row r="1117" spans="1:2" x14ac:dyDescent="0.45">
      <c r="A1117" t="s">
        <v>5802</v>
      </c>
      <c r="B1117">
        <v>51.36</v>
      </c>
    </row>
    <row r="1118" spans="1:2" x14ac:dyDescent="0.45">
      <c r="A1118" t="s">
        <v>5814</v>
      </c>
      <c r="B1118">
        <v>51.36</v>
      </c>
    </row>
    <row r="1119" spans="1:2" x14ac:dyDescent="0.45">
      <c r="A1119" t="s">
        <v>6095</v>
      </c>
      <c r="B1119">
        <v>51.36</v>
      </c>
    </row>
    <row r="1120" spans="1:2" x14ac:dyDescent="0.45">
      <c r="A1120" t="s">
        <v>7590</v>
      </c>
      <c r="B1120">
        <v>51.36</v>
      </c>
    </row>
    <row r="1121" spans="1:2" x14ac:dyDescent="0.45">
      <c r="A1121" t="s">
        <v>7708</v>
      </c>
      <c r="B1121">
        <v>51.36</v>
      </c>
    </row>
    <row r="1122" spans="1:2" x14ac:dyDescent="0.45">
      <c r="A1122" t="s">
        <v>7973</v>
      </c>
      <c r="B1122">
        <v>51.36</v>
      </c>
    </row>
    <row r="1123" spans="1:2" x14ac:dyDescent="0.45">
      <c r="A1123" t="s">
        <v>8510</v>
      </c>
      <c r="B1123">
        <v>51.36</v>
      </c>
    </row>
    <row r="1124" spans="1:2" x14ac:dyDescent="0.45">
      <c r="A1124" t="s">
        <v>10846</v>
      </c>
      <c r="B1124">
        <v>51.36</v>
      </c>
    </row>
    <row r="1125" spans="1:2" x14ac:dyDescent="0.45">
      <c r="A1125" t="s">
        <v>11495</v>
      </c>
      <c r="B1125">
        <v>51.36</v>
      </c>
    </row>
    <row r="1126" spans="1:2" x14ac:dyDescent="0.45">
      <c r="A1126" t="s">
        <v>163</v>
      </c>
      <c r="B1126">
        <v>51.39</v>
      </c>
    </row>
    <row r="1127" spans="1:2" x14ac:dyDescent="0.45">
      <c r="A1127" t="s">
        <v>474</v>
      </c>
      <c r="B1127">
        <v>51.39</v>
      </c>
    </row>
    <row r="1128" spans="1:2" x14ac:dyDescent="0.45">
      <c r="A1128" t="s">
        <v>2182</v>
      </c>
      <c r="B1128">
        <v>51.39</v>
      </c>
    </row>
    <row r="1129" spans="1:2" x14ac:dyDescent="0.45">
      <c r="A1129" t="s">
        <v>2575</v>
      </c>
      <c r="B1129">
        <v>51.39</v>
      </c>
    </row>
    <row r="1130" spans="1:2" x14ac:dyDescent="0.45">
      <c r="A1130" t="s">
        <v>2789</v>
      </c>
      <c r="B1130">
        <v>51.39</v>
      </c>
    </row>
    <row r="1131" spans="1:2" x14ac:dyDescent="0.45">
      <c r="A1131" t="s">
        <v>3901</v>
      </c>
      <c r="B1131">
        <v>51.39</v>
      </c>
    </row>
    <row r="1132" spans="1:2" x14ac:dyDescent="0.45">
      <c r="A1132" t="s">
        <v>4037</v>
      </c>
      <c r="B1132">
        <v>51.39</v>
      </c>
    </row>
    <row r="1133" spans="1:2" x14ac:dyDescent="0.45">
      <c r="A1133" t="s">
        <v>4350</v>
      </c>
      <c r="B1133">
        <v>51.39</v>
      </c>
    </row>
    <row r="1134" spans="1:2" x14ac:dyDescent="0.45">
      <c r="A1134" t="s">
        <v>4365</v>
      </c>
      <c r="B1134">
        <v>51.39</v>
      </c>
    </row>
    <row r="1135" spans="1:2" x14ac:dyDescent="0.45">
      <c r="A1135" t="s">
        <v>4641</v>
      </c>
      <c r="B1135">
        <v>51.39</v>
      </c>
    </row>
    <row r="1136" spans="1:2" x14ac:dyDescent="0.45">
      <c r="A1136" t="s">
        <v>4834</v>
      </c>
      <c r="B1136">
        <v>51.39</v>
      </c>
    </row>
    <row r="1137" spans="1:2" x14ac:dyDescent="0.45">
      <c r="A1137" t="s">
        <v>5227</v>
      </c>
      <c r="B1137">
        <v>51.39</v>
      </c>
    </row>
    <row r="1138" spans="1:2" x14ac:dyDescent="0.45">
      <c r="A1138" t="s">
        <v>5490</v>
      </c>
      <c r="B1138">
        <v>51.39</v>
      </c>
    </row>
    <row r="1139" spans="1:2" x14ac:dyDescent="0.45">
      <c r="A1139" t="s">
        <v>5990</v>
      </c>
      <c r="B1139">
        <v>51.39</v>
      </c>
    </row>
    <row r="1140" spans="1:2" x14ac:dyDescent="0.45">
      <c r="A1140" t="s">
        <v>6461</v>
      </c>
      <c r="B1140">
        <v>51.39</v>
      </c>
    </row>
    <row r="1141" spans="1:2" x14ac:dyDescent="0.45">
      <c r="A1141" t="s">
        <v>7047</v>
      </c>
      <c r="B1141">
        <v>51.39</v>
      </c>
    </row>
    <row r="1142" spans="1:2" x14ac:dyDescent="0.45">
      <c r="A1142" t="s">
        <v>7469</v>
      </c>
      <c r="B1142">
        <v>51.39</v>
      </c>
    </row>
    <row r="1143" spans="1:2" x14ac:dyDescent="0.45">
      <c r="A1143" t="s">
        <v>7464</v>
      </c>
      <c r="B1143">
        <v>51.39</v>
      </c>
    </row>
    <row r="1144" spans="1:2" x14ac:dyDescent="0.45">
      <c r="A1144" t="s">
        <v>7722</v>
      </c>
      <c r="B1144">
        <v>51.39</v>
      </c>
    </row>
    <row r="1145" spans="1:2" x14ac:dyDescent="0.45">
      <c r="A1145" t="s">
        <v>7852</v>
      </c>
      <c r="B1145">
        <v>51.39</v>
      </c>
    </row>
    <row r="1146" spans="1:2" x14ac:dyDescent="0.45">
      <c r="A1146" t="s">
        <v>8124</v>
      </c>
      <c r="B1146">
        <v>51.39</v>
      </c>
    </row>
    <row r="1147" spans="1:2" x14ac:dyDescent="0.45">
      <c r="A1147" t="s">
        <v>8133</v>
      </c>
      <c r="B1147">
        <v>51.39</v>
      </c>
    </row>
    <row r="1148" spans="1:2" x14ac:dyDescent="0.45">
      <c r="A1148" t="s">
        <v>8309</v>
      </c>
      <c r="B1148">
        <v>51.39</v>
      </c>
    </row>
    <row r="1149" spans="1:2" x14ac:dyDescent="0.45">
      <c r="A1149" t="s">
        <v>8504</v>
      </c>
      <c r="B1149">
        <v>51.39</v>
      </c>
    </row>
    <row r="1150" spans="1:2" x14ac:dyDescent="0.45">
      <c r="A1150" t="s">
        <v>8706</v>
      </c>
      <c r="B1150">
        <v>51.39</v>
      </c>
    </row>
    <row r="1151" spans="1:2" x14ac:dyDescent="0.45">
      <c r="A1151" t="s">
        <v>9751</v>
      </c>
      <c r="B1151">
        <v>51.39</v>
      </c>
    </row>
    <row r="1152" spans="1:2" x14ac:dyDescent="0.45">
      <c r="A1152" t="s">
        <v>9873</v>
      </c>
      <c r="B1152">
        <v>51.39</v>
      </c>
    </row>
    <row r="1153" spans="1:2" x14ac:dyDescent="0.45">
      <c r="A1153" t="s">
        <v>10137</v>
      </c>
      <c r="B1153">
        <v>51.39</v>
      </c>
    </row>
    <row r="1154" spans="1:2" x14ac:dyDescent="0.45">
      <c r="A1154" t="s">
        <v>10138</v>
      </c>
      <c r="B1154">
        <v>51.39</v>
      </c>
    </row>
    <row r="1155" spans="1:2" x14ac:dyDescent="0.45">
      <c r="A1155" t="s">
        <v>10276</v>
      </c>
      <c r="B1155">
        <v>51.39</v>
      </c>
    </row>
    <row r="1156" spans="1:2" x14ac:dyDescent="0.45">
      <c r="A1156" t="s">
        <v>922</v>
      </c>
      <c r="B1156">
        <v>51.42</v>
      </c>
    </row>
    <row r="1157" spans="1:2" x14ac:dyDescent="0.45">
      <c r="A1157" t="s">
        <v>1115</v>
      </c>
      <c r="B1157">
        <v>51.42</v>
      </c>
    </row>
    <row r="1158" spans="1:2" x14ac:dyDescent="0.45">
      <c r="A1158" t="s">
        <v>2366</v>
      </c>
      <c r="B1158">
        <v>51.42</v>
      </c>
    </row>
    <row r="1159" spans="1:2" x14ac:dyDescent="0.45">
      <c r="A1159" t="s">
        <v>2770</v>
      </c>
      <c r="B1159">
        <v>51.42</v>
      </c>
    </row>
    <row r="1160" spans="1:2" x14ac:dyDescent="0.45">
      <c r="A1160" t="s">
        <v>4033</v>
      </c>
      <c r="B1160">
        <v>51.42</v>
      </c>
    </row>
    <row r="1161" spans="1:2" x14ac:dyDescent="0.45">
      <c r="A1161" t="s">
        <v>4043</v>
      </c>
      <c r="B1161">
        <v>51.42</v>
      </c>
    </row>
    <row r="1162" spans="1:2" x14ac:dyDescent="0.45">
      <c r="A1162" t="s">
        <v>4342</v>
      </c>
      <c r="B1162">
        <v>51.42</v>
      </c>
    </row>
    <row r="1163" spans="1:2" x14ac:dyDescent="0.45">
      <c r="A1163" t="s">
        <v>4620</v>
      </c>
      <c r="B1163">
        <v>51.42</v>
      </c>
    </row>
    <row r="1164" spans="1:2" x14ac:dyDescent="0.45">
      <c r="A1164" t="s">
        <v>5216</v>
      </c>
      <c r="B1164">
        <v>51.42</v>
      </c>
    </row>
    <row r="1165" spans="1:2" x14ac:dyDescent="0.45">
      <c r="A1165" t="s">
        <v>5476</v>
      </c>
      <c r="B1165">
        <v>51.42</v>
      </c>
    </row>
    <row r="1166" spans="1:2" x14ac:dyDescent="0.45">
      <c r="A1166" t="s">
        <v>5486</v>
      </c>
      <c r="B1166">
        <v>51.42</v>
      </c>
    </row>
    <row r="1167" spans="1:2" x14ac:dyDescent="0.45">
      <c r="A1167" t="s">
        <v>5497</v>
      </c>
      <c r="B1167">
        <v>51.42</v>
      </c>
    </row>
    <row r="1168" spans="1:2" x14ac:dyDescent="0.45">
      <c r="A1168" t="s">
        <v>6198</v>
      </c>
      <c r="B1168">
        <v>51.42</v>
      </c>
    </row>
    <row r="1169" spans="1:2" x14ac:dyDescent="0.45">
      <c r="A1169" t="s">
        <v>6209</v>
      </c>
      <c r="B1169">
        <v>51.42</v>
      </c>
    </row>
    <row r="1170" spans="1:2" x14ac:dyDescent="0.45">
      <c r="A1170" t="s">
        <v>7960</v>
      </c>
      <c r="B1170">
        <v>51.42</v>
      </c>
    </row>
    <row r="1171" spans="1:2" x14ac:dyDescent="0.45">
      <c r="A1171" t="s">
        <v>8311</v>
      </c>
      <c r="B1171">
        <v>51.42</v>
      </c>
    </row>
    <row r="1172" spans="1:2" x14ac:dyDescent="0.45">
      <c r="A1172" t="s">
        <v>8614</v>
      </c>
      <c r="B1172">
        <v>51.42</v>
      </c>
    </row>
    <row r="1173" spans="1:2" x14ac:dyDescent="0.45">
      <c r="A1173" t="s">
        <v>8797</v>
      </c>
      <c r="B1173">
        <v>51.42</v>
      </c>
    </row>
    <row r="1174" spans="1:2" x14ac:dyDescent="0.45">
      <c r="A1174" t="s">
        <v>8972</v>
      </c>
      <c r="B1174">
        <v>51.42</v>
      </c>
    </row>
    <row r="1175" spans="1:2" x14ac:dyDescent="0.45">
      <c r="A1175" t="s">
        <v>9081</v>
      </c>
      <c r="B1175">
        <v>51.42</v>
      </c>
    </row>
    <row r="1176" spans="1:2" x14ac:dyDescent="0.45">
      <c r="A1176" t="s">
        <v>9368</v>
      </c>
      <c r="B1176">
        <v>51.42</v>
      </c>
    </row>
    <row r="1177" spans="1:2" x14ac:dyDescent="0.45">
      <c r="A1177" t="s">
        <v>9564</v>
      </c>
      <c r="B1177">
        <v>51.42</v>
      </c>
    </row>
    <row r="1178" spans="1:2" x14ac:dyDescent="0.45">
      <c r="A1178" t="s">
        <v>11272</v>
      </c>
      <c r="B1178">
        <v>51.42</v>
      </c>
    </row>
    <row r="1179" spans="1:2" x14ac:dyDescent="0.45">
      <c r="A1179" t="s">
        <v>11372</v>
      </c>
      <c r="B1179">
        <v>51.42</v>
      </c>
    </row>
    <row r="1180" spans="1:2" x14ac:dyDescent="0.45">
      <c r="A1180" t="s">
        <v>11377</v>
      </c>
      <c r="B1180">
        <v>51.42</v>
      </c>
    </row>
    <row r="1181" spans="1:2" x14ac:dyDescent="0.45">
      <c r="A1181" t="s">
        <v>466</v>
      </c>
      <c r="B1181">
        <v>51.45</v>
      </c>
    </row>
    <row r="1182" spans="1:2" x14ac:dyDescent="0.45">
      <c r="A1182" t="s">
        <v>1124</v>
      </c>
      <c r="B1182">
        <v>51.45</v>
      </c>
    </row>
    <row r="1183" spans="1:2" x14ac:dyDescent="0.45">
      <c r="A1183" t="s">
        <v>1300</v>
      </c>
      <c r="B1183">
        <v>51.45</v>
      </c>
    </row>
    <row r="1184" spans="1:2" x14ac:dyDescent="0.45">
      <c r="A1184" t="s">
        <v>2788</v>
      </c>
      <c r="B1184">
        <v>51.45</v>
      </c>
    </row>
    <row r="1185" spans="1:2" x14ac:dyDescent="0.45">
      <c r="A1185" t="s">
        <v>3137</v>
      </c>
      <c r="B1185">
        <v>51.45</v>
      </c>
    </row>
    <row r="1186" spans="1:2" x14ac:dyDescent="0.45">
      <c r="A1186" t="s">
        <v>3141</v>
      </c>
      <c r="B1186">
        <v>51.45</v>
      </c>
    </row>
    <row r="1187" spans="1:2" x14ac:dyDescent="0.45">
      <c r="A1187" t="s">
        <v>3445</v>
      </c>
      <c r="B1187">
        <v>51.45</v>
      </c>
    </row>
    <row r="1188" spans="1:2" x14ac:dyDescent="0.45">
      <c r="A1188" t="s">
        <v>3455</v>
      </c>
      <c r="B1188">
        <v>51.45</v>
      </c>
    </row>
    <row r="1189" spans="1:2" x14ac:dyDescent="0.45">
      <c r="A1189" t="s">
        <v>3582</v>
      </c>
      <c r="B1189">
        <v>51.45</v>
      </c>
    </row>
    <row r="1190" spans="1:2" x14ac:dyDescent="0.45">
      <c r="A1190" t="s">
        <v>3895</v>
      </c>
      <c r="B1190">
        <v>51.45</v>
      </c>
    </row>
    <row r="1191" spans="1:2" x14ac:dyDescent="0.45">
      <c r="A1191" t="s">
        <v>3890</v>
      </c>
      <c r="B1191">
        <v>51.45</v>
      </c>
    </row>
    <row r="1192" spans="1:2" x14ac:dyDescent="0.45">
      <c r="A1192" t="s">
        <v>4636</v>
      </c>
      <c r="B1192">
        <v>51.45</v>
      </c>
    </row>
    <row r="1193" spans="1:2" x14ac:dyDescent="0.45">
      <c r="A1193" t="s">
        <v>4843</v>
      </c>
      <c r="B1193">
        <v>51.45</v>
      </c>
    </row>
    <row r="1194" spans="1:2" x14ac:dyDescent="0.45">
      <c r="A1194" t="s">
        <v>5786</v>
      </c>
      <c r="B1194">
        <v>51.45</v>
      </c>
    </row>
    <row r="1195" spans="1:2" x14ac:dyDescent="0.45">
      <c r="A1195" t="s">
        <v>5803</v>
      </c>
      <c r="B1195">
        <v>51.45</v>
      </c>
    </row>
    <row r="1196" spans="1:2" x14ac:dyDescent="0.45">
      <c r="A1196" t="s">
        <v>7593</v>
      </c>
      <c r="B1196">
        <v>51.45</v>
      </c>
    </row>
    <row r="1197" spans="1:2" x14ac:dyDescent="0.45">
      <c r="A1197" t="s">
        <v>7849</v>
      </c>
      <c r="B1197">
        <v>51.45</v>
      </c>
    </row>
    <row r="1198" spans="1:2" x14ac:dyDescent="0.45">
      <c r="A1198" t="s">
        <v>8119</v>
      </c>
      <c r="B1198">
        <v>51.45</v>
      </c>
    </row>
    <row r="1199" spans="1:2" x14ac:dyDescent="0.45">
      <c r="A1199" t="s">
        <v>9884</v>
      </c>
      <c r="B1199">
        <v>51.45</v>
      </c>
    </row>
    <row r="1200" spans="1:2" x14ac:dyDescent="0.45">
      <c r="A1200" t="s">
        <v>9882</v>
      </c>
      <c r="B1200">
        <v>51.45</v>
      </c>
    </row>
    <row r="1201" spans="1:2" x14ac:dyDescent="0.45">
      <c r="A1201" t="s">
        <v>10262</v>
      </c>
      <c r="B1201">
        <v>51.45</v>
      </c>
    </row>
    <row r="1202" spans="1:2" x14ac:dyDescent="0.45">
      <c r="A1202" t="s">
        <v>11042</v>
      </c>
      <c r="B1202">
        <v>51.45</v>
      </c>
    </row>
    <row r="1203" spans="1:2" x14ac:dyDescent="0.45">
      <c r="A1203" t="s">
        <v>11499</v>
      </c>
      <c r="B1203">
        <v>51.45</v>
      </c>
    </row>
    <row r="1204" spans="1:2" x14ac:dyDescent="0.45">
      <c r="A1204" t="s">
        <v>1636</v>
      </c>
      <c r="B1204">
        <v>51.48</v>
      </c>
    </row>
    <row r="1205" spans="1:2" x14ac:dyDescent="0.45">
      <c r="A1205" t="s">
        <v>1974</v>
      </c>
      <c r="B1205">
        <v>51.48</v>
      </c>
    </row>
    <row r="1206" spans="1:2" x14ac:dyDescent="0.45">
      <c r="A1206" t="s">
        <v>2783</v>
      </c>
      <c r="B1206">
        <v>51.48</v>
      </c>
    </row>
    <row r="1207" spans="1:2" x14ac:dyDescent="0.45">
      <c r="A1207" t="s">
        <v>3572</v>
      </c>
      <c r="B1207">
        <v>51.48</v>
      </c>
    </row>
    <row r="1208" spans="1:2" x14ac:dyDescent="0.45">
      <c r="A1208" t="s">
        <v>4049</v>
      </c>
      <c r="B1208">
        <v>51.48</v>
      </c>
    </row>
    <row r="1209" spans="1:2" x14ac:dyDescent="0.45">
      <c r="A1209" t="s">
        <v>4340</v>
      </c>
      <c r="B1209">
        <v>51.48</v>
      </c>
    </row>
    <row r="1210" spans="1:2" x14ac:dyDescent="0.45">
      <c r="A1210" t="s">
        <v>4624</v>
      </c>
      <c r="B1210">
        <v>51.48</v>
      </c>
    </row>
    <row r="1211" spans="1:2" x14ac:dyDescent="0.45">
      <c r="A1211" t="s">
        <v>5796</v>
      </c>
      <c r="B1211">
        <v>51.48</v>
      </c>
    </row>
    <row r="1212" spans="1:2" x14ac:dyDescent="0.45">
      <c r="A1212" t="s">
        <v>6334</v>
      </c>
      <c r="B1212">
        <v>51.48</v>
      </c>
    </row>
    <row r="1213" spans="1:2" x14ac:dyDescent="0.45">
      <c r="A1213" t="s">
        <v>7324</v>
      </c>
      <c r="B1213">
        <v>51.48</v>
      </c>
    </row>
    <row r="1214" spans="1:2" x14ac:dyDescent="0.45">
      <c r="A1214" t="s">
        <v>9211</v>
      </c>
      <c r="B1214">
        <v>51.48</v>
      </c>
    </row>
    <row r="1215" spans="1:2" x14ac:dyDescent="0.45">
      <c r="A1215" t="s">
        <v>9747</v>
      </c>
      <c r="B1215">
        <v>51.48</v>
      </c>
    </row>
    <row r="1216" spans="1:2" x14ac:dyDescent="0.45">
      <c r="A1216" t="s">
        <v>10264</v>
      </c>
      <c r="B1216">
        <v>51.48</v>
      </c>
    </row>
    <row r="1217" spans="1:2" x14ac:dyDescent="0.45">
      <c r="A1217" t="s">
        <v>10531</v>
      </c>
      <c r="B1217">
        <v>51.48</v>
      </c>
    </row>
    <row r="1218" spans="1:2" x14ac:dyDescent="0.45">
      <c r="A1218" t="s">
        <v>10097</v>
      </c>
      <c r="B1218">
        <v>51.48</v>
      </c>
    </row>
    <row r="1219" spans="1:2" x14ac:dyDescent="0.45">
      <c r="A1219" t="s">
        <v>10853</v>
      </c>
      <c r="B1219">
        <v>51.48</v>
      </c>
    </row>
    <row r="1220" spans="1:2" x14ac:dyDescent="0.45">
      <c r="A1220" t="s">
        <v>915</v>
      </c>
      <c r="B1220">
        <v>51.51</v>
      </c>
    </row>
    <row r="1221" spans="1:2" x14ac:dyDescent="0.45">
      <c r="A1221" t="s">
        <v>1634</v>
      </c>
      <c r="B1221">
        <v>51.51</v>
      </c>
    </row>
    <row r="1222" spans="1:2" x14ac:dyDescent="0.45">
      <c r="A1222" t="s">
        <v>2176</v>
      </c>
      <c r="B1222">
        <v>51.51</v>
      </c>
    </row>
    <row r="1223" spans="1:2" x14ac:dyDescent="0.45">
      <c r="A1223" t="s">
        <v>2573</v>
      </c>
      <c r="B1223">
        <v>51.51</v>
      </c>
    </row>
    <row r="1224" spans="1:2" x14ac:dyDescent="0.45">
      <c r="A1224" t="s">
        <v>2572</v>
      </c>
      <c r="B1224">
        <v>51.51</v>
      </c>
    </row>
    <row r="1225" spans="1:2" x14ac:dyDescent="0.45">
      <c r="A1225" t="s">
        <v>3121</v>
      </c>
      <c r="B1225">
        <v>51.51</v>
      </c>
    </row>
    <row r="1226" spans="1:2" x14ac:dyDescent="0.45">
      <c r="A1226" t="s">
        <v>4333</v>
      </c>
      <c r="B1226">
        <v>51.51</v>
      </c>
    </row>
    <row r="1227" spans="1:2" x14ac:dyDescent="0.45">
      <c r="A1227" t="s">
        <v>4621</v>
      </c>
      <c r="B1227">
        <v>51.51</v>
      </c>
    </row>
    <row r="1228" spans="1:2" x14ac:dyDescent="0.45">
      <c r="A1228" t="s">
        <v>4628</v>
      </c>
      <c r="B1228">
        <v>51.51</v>
      </c>
    </row>
    <row r="1229" spans="1:2" x14ac:dyDescent="0.45">
      <c r="A1229" t="s">
        <v>5472</v>
      </c>
      <c r="B1229">
        <v>51.51</v>
      </c>
    </row>
    <row r="1230" spans="1:2" x14ac:dyDescent="0.45">
      <c r="A1230" t="s">
        <v>5479</v>
      </c>
      <c r="B1230">
        <v>51.51</v>
      </c>
    </row>
    <row r="1231" spans="1:2" x14ac:dyDescent="0.45">
      <c r="A1231" t="s">
        <v>5772</v>
      </c>
      <c r="B1231">
        <v>51.51</v>
      </c>
    </row>
    <row r="1232" spans="1:2" x14ac:dyDescent="0.45">
      <c r="A1232" t="s">
        <v>5997</v>
      </c>
      <c r="B1232">
        <v>51.51</v>
      </c>
    </row>
    <row r="1233" spans="1:2" x14ac:dyDescent="0.45">
      <c r="A1233" t="s">
        <v>7052</v>
      </c>
      <c r="B1233">
        <v>51.51</v>
      </c>
    </row>
    <row r="1234" spans="1:2" x14ac:dyDescent="0.45">
      <c r="A1234" t="s">
        <v>7190</v>
      </c>
      <c r="B1234">
        <v>51.51</v>
      </c>
    </row>
    <row r="1235" spans="1:2" x14ac:dyDescent="0.45">
      <c r="A1235" t="s">
        <v>8697</v>
      </c>
      <c r="B1235">
        <v>51.51</v>
      </c>
    </row>
    <row r="1236" spans="1:2" x14ac:dyDescent="0.45">
      <c r="A1236" t="s">
        <v>8791</v>
      </c>
      <c r="B1236">
        <v>51.51</v>
      </c>
    </row>
    <row r="1237" spans="1:2" x14ac:dyDescent="0.45">
      <c r="A1237" t="s">
        <v>8279</v>
      </c>
      <c r="B1237">
        <v>51.51</v>
      </c>
    </row>
    <row r="1238" spans="1:2" x14ac:dyDescent="0.45">
      <c r="A1238" t="s">
        <v>8967</v>
      </c>
      <c r="B1238">
        <v>51.51</v>
      </c>
    </row>
    <row r="1239" spans="1:2" x14ac:dyDescent="0.45">
      <c r="A1239" t="s">
        <v>10002</v>
      </c>
      <c r="B1239">
        <v>51.51</v>
      </c>
    </row>
    <row r="1240" spans="1:2" x14ac:dyDescent="0.45">
      <c r="A1240" t="s">
        <v>10101</v>
      </c>
      <c r="B1240">
        <v>51.51</v>
      </c>
    </row>
    <row r="1241" spans="1:2" x14ac:dyDescent="0.45">
      <c r="A1241" t="s">
        <v>11485</v>
      </c>
      <c r="B1241">
        <v>51.51</v>
      </c>
    </row>
    <row r="1242" spans="1:2" x14ac:dyDescent="0.45">
      <c r="A1242" t="s">
        <v>690</v>
      </c>
      <c r="B1242">
        <v>51.54</v>
      </c>
    </row>
    <row r="1243" spans="1:2" x14ac:dyDescent="0.45">
      <c r="A1243" t="s">
        <v>1956</v>
      </c>
      <c r="B1243">
        <v>51.54</v>
      </c>
    </row>
    <row r="1244" spans="1:2" x14ac:dyDescent="0.45">
      <c r="A1244" t="s">
        <v>1968</v>
      </c>
      <c r="B1244">
        <v>51.54</v>
      </c>
    </row>
    <row r="1245" spans="1:2" x14ac:dyDescent="0.45">
      <c r="A1245" t="s">
        <v>2768</v>
      </c>
      <c r="B1245">
        <v>51.54</v>
      </c>
    </row>
    <row r="1246" spans="1:2" x14ac:dyDescent="0.45">
      <c r="A1246" t="s">
        <v>2774</v>
      </c>
      <c r="B1246">
        <v>51.54</v>
      </c>
    </row>
    <row r="1247" spans="1:2" x14ac:dyDescent="0.45">
      <c r="A1247" t="s">
        <v>3708</v>
      </c>
      <c r="B1247">
        <v>51.54</v>
      </c>
    </row>
    <row r="1248" spans="1:2" x14ac:dyDescent="0.45">
      <c r="A1248" t="s">
        <v>4335</v>
      </c>
      <c r="B1248">
        <v>51.54</v>
      </c>
    </row>
    <row r="1249" spans="1:2" x14ac:dyDescent="0.45">
      <c r="A1249" t="s">
        <v>5015</v>
      </c>
      <c r="B1249">
        <v>51.54</v>
      </c>
    </row>
    <row r="1250" spans="1:2" x14ac:dyDescent="0.45">
      <c r="A1250" t="s">
        <v>5794</v>
      </c>
      <c r="B1250">
        <v>51.54</v>
      </c>
    </row>
    <row r="1251" spans="1:2" x14ac:dyDescent="0.45">
      <c r="A1251" t="s">
        <v>6717</v>
      </c>
      <c r="B1251">
        <v>51.54</v>
      </c>
    </row>
    <row r="1252" spans="1:2" x14ac:dyDescent="0.45">
      <c r="A1252" t="s">
        <v>7033</v>
      </c>
      <c r="B1252">
        <v>51.54</v>
      </c>
    </row>
    <row r="1253" spans="1:2" x14ac:dyDescent="0.45">
      <c r="A1253" t="s">
        <v>7181</v>
      </c>
      <c r="B1253">
        <v>51.54</v>
      </c>
    </row>
    <row r="1254" spans="1:2" x14ac:dyDescent="0.45">
      <c r="A1254" t="s">
        <v>7701</v>
      </c>
      <c r="B1254">
        <v>51.54</v>
      </c>
    </row>
    <row r="1255" spans="1:2" x14ac:dyDescent="0.45">
      <c r="A1255" t="s">
        <v>7953</v>
      </c>
      <c r="B1255">
        <v>51.54</v>
      </c>
    </row>
    <row r="1256" spans="1:2" x14ac:dyDescent="0.45">
      <c r="A1256" t="s">
        <v>8126</v>
      </c>
      <c r="B1256">
        <v>51.54</v>
      </c>
    </row>
    <row r="1257" spans="1:2" x14ac:dyDescent="0.45">
      <c r="A1257" t="s">
        <v>8610</v>
      </c>
      <c r="B1257">
        <v>51.54</v>
      </c>
    </row>
    <row r="1258" spans="1:2" x14ac:dyDescent="0.45">
      <c r="A1258" t="s">
        <v>8694</v>
      </c>
      <c r="B1258">
        <v>51.54</v>
      </c>
    </row>
    <row r="1259" spans="1:2" x14ac:dyDescent="0.45">
      <c r="A1259" t="s">
        <v>9066</v>
      </c>
      <c r="B1259">
        <v>51.54</v>
      </c>
    </row>
    <row r="1260" spans="1:2" x14ac:dyDescent="0.45">
      <c r="A1260" t="s">
        <v>9191</v>
      </c>
      <c r="B1260">
        <v>51.54</v>
      </c>
    </row>
    <row r="1261" spans="1:2" x14ac:dyDescent="0.45">
      <c r="A1261" t="s">
        <v>9202</v>
      </c>
      <c r="B1261">
        <v>51.54</v>
      </c>
    </row>
    <row r="1262" spans="1:2" x14ac:dyDescent="0.45">
      <c r="A1262" t="s">
        <v>9551</v>
      </c>
      <c r="B1262">
        <v>51.54</v>
      </c>
    </row>
    <row r="1263" spans="1:2" x14ac:dyDescent="0.45">
      <c r="A1263" t="s">
        <v>9560</v>
      </c>
      <c r="B1263">
        <v>51.54</v>
      </c>
    </row>
    <row r="1264" spans="1:2" x14ac:dyDescent="0.45">
      <c r="A1264" t="s">
        <v>11041</v>
      </c>
      <c r="B1264">
        <v>51.54</v>
      </c>
    </row>
    <row r="1265" spans="1:2" x14ac:dyDescent="0.45">
      <c r="A1265" t="s">
        <v>157</v>
      </c>
      <c r="B1265">
        <v>51.57</v>
      </c>
    </row>
    <row r="1266" spans="1:2" x14ac:dyDescent="0.45">
      <c r="A1266" t="s">
        <v>689</v>
      </c>
      <c r="B1266">
        <v>51.57</v>
      </c>
    </row>
    <row r="1267" spans="1:2" x14ac:dyDescent="0.45">
      <c r="A1267" t="s">
        <v>1304</v>
      </c>
      <c r="B1267">
        <v>51.57</v>
      </c>
    </row>
    <row r="1268" spans="1:2" x14ac:dyDescent="0.45">
      <c r="A1268" t="s">
        <v>1647</v>
      </c>
      <c r="B1268">
        <v>51.57</v>
      </c>
    </row>
    <row r="1269" spans="1:2" x14ac:dyDescent="0.45">
      <c r="A1269" t="s">
        <v>2178</v>
      </c>
      <c r="B1269">
        <v>51.57</v>
      </c>
    </row>
    <row r="1270" spans="1:2" x14ac:dyDescent="0.45">
      <c r="A1270" t="s">
        <v>2357</v>
      </c>
      <c r="B1270">
        <v>51.57</v>
      </c>
    </row>
    <row r="1271" spans="1:2" x14ac:dyDescent="0.45">
      <c r="A1271" t="s">
        <v>3135</v>
      </c>
      <c r="B1271">
        <v>51.57</v>
      </c>
    </row>
    <row r="1272" spans="1:2" x14ac:dyDescent="0.45">
      <c r="A1272" t="s">
        <v>3881</v>
      </c>
      <c r="B1272">
        <v>51.57</v>
      </c>
    </row>
    <row r="1273" spans="1:2" x14ac:dyDescent="0.45">
      <c r="A1273" t="s">
        <v>4610</v>
      </c>
      <c r="B1273">
        <v>51.57</v>
      </c>
    </row>
    <row r="1274" spans="1:2" x14ac:dyDescent="0.45">
      <c r="A1274" t="s">
        <v>4625</v>
      </c>
      <c r="B1274">
        <v>51.57</v>
      </c>
    </row>
    <row r="1275" spans="1:2" x14ac:dyDescent="0.45">
      <c r="A1275" t="s">
        <v>4840</v>
      </c>
      <c r="B1275">
        <v>51.57</v>
      </c>
    </row>
    <row r="1276" spans="1:2" x14ac:dyDescent="0.45">
      <c r="A1276" t="s">
        <v>5473</v>
      </c>
      <c r="B1276">
        <v>51.57</v>
      </c>
    </row>
    <row r="1277" spans="1:2" x14ac:dyDescent="0.45">
      <c r="A1277" t="s">
        <v>5783</v>
      </c>
      <c r="B1277">
        <v>51.57</v>
      </c>
    </row>
    <row r="1278" spans="1:2" x14ac:dyDescent="0.45">
      <c r="A1278" t="s">
        <v>6098</v>
      </c>
      <c r="B1278">
        <v>51.57</v>
      </c>
    </row>
    <row r="1279" spans="1:2" x14ac:dyDescent="0.45">
      <c r="A1279" t="s">
        <v>6090</v>
      </c>
      <c r="B1279">
        <v>51.57</v>
      </c>
    </row>
    <row r="1280" spans="1:2" x14ac:dyDescent="0.45">
      <c r="A1280" t="s">
        <v>6333</v>
      </c>
      <c r="B1280">
        <v>51.57</v>
      </c>
    </row>
    <row r="1281" spans="1:2" x14ac:dyDescent="0.45">
      <c r="A1281" t="s">
        <v>6457</v>
      </c>
      <c r="B1281">
        <v>51.57</v>
      </c>
    </row>
    <row r="1282" spans="1:2" x14ac:dyDescent="0.45">
      <c r="A1282" t="s">
        <v>6868</v>
      </c>
      <c r="B1282">
        <v>51.57</v>
      </c>
    </row>
    <row r="1283" spans="1:2" x14ac:dyDescent="0.45">
      <c r="A1283" t="s">
        <v>7325</v>
      </c>
      <c r="B1283">
        <v>51.57</v>
      </c>
    </row>
    <row r="1284" spans="1:2" x14ac:dyDescent="0.45">
      <c r="A1284" t="s">
        <v>8114</v>
      </c>
      <c r="B1284">
        <v>51.57</v>
      </c>
    </row>
    <row r="1285" spans="1:2" x14ac:dyDescent="0.45">
      <c r="A1285" t="s">
        <v>8484</v>
      </c>
      <c r="B1285">
        <v>51.57</v>
      </c>
    </row>
    <row r="1286" spans="1:2" x14ac:dyDescent="0.45">
      <c r="A1286" t="s">
        <v>9355</v>
      </c>
      <c r="B1286">
        <v>51.57</v>
      </c>
    </row>
    <row r="1287" spans="1:2" x14ac:dyDescent="0.45">
      <c r="A1287" t="s">
        <v>9351</v>
      </c>
      <c r="B1287">
        <v>51.57</v>
      </c>
    </row>
    <row r="1288" spans="1:2" x14ac:dyDescent="0.45">
      <c r="A1288" t="s">
        <v>9874</v>
      </c>
      <c r="B1288">
        <v>51.57</v>
      </c>
    </row>
    <row r="1289" spans="1:2" x14ac:dyDescent="0.45">
      <c r="A1289" t="s">
        <v>9999</v>
      </c>
      <c r="B1289">
        <v>51.57</v>
      </c>
    </row>
    <row r="1290" spans="1:2" x14ac:dyDescent="0.45">
      <c r="A1290" t="s">
        <v>10125</v>
      </c>
      <c r="B1290">
        <v>51.57</v>
      </c>
    </row>
    <row r="1291" spans="1:2" x14ac:dyDescent="0.45">
      <c r="A1291" t="s">
        <v>10263</v>
      </c>
      <c r="B1291">
        <v>51.57</v>
      </c>
    </row>
    <row r="1292" spans="1:2" x14ac:dyDescent="0.45">
      <c r="A1292" t="s">
        <v>10524</v>
      </c>
      <c r="B1292">
        <v>51.57</v>
      </c>
    </row>
    <row r="1293" spans="1:2" x14ac:dyDescent="0.45">
      <c r="A1293" t="s">
        <v>10522</v>
      </c>
      <c r="B1293">
        <v>51.57</v>
      </c>
    </row>
    <row r="1294" spans="1:2" x14ac:dyDescent="0.45">
      <c r="A1294" t="s">
        <v>10669</v>
      </c>
      <c r="B1294">
        <v>51.57</v>
      </c>
    </row>
    <row r="1295" spans="1:2" x14ac:dyDescent="0.45">
      <c r="A1295" t="s">
        <v>11147</v>
      </c>
      <c r="B1295">
        <v>51.57</v>
      </c>
    </row>
    <row r="1296" spans="1:2" x14ac:dyDescent="0.45">
      <c r="A1296" t="s">
        <v>11487</v>
      </c>
      <c r="B1296">
        <v>51.57</v>
      </c>
    </row>
    <row r="1297" spans="1:2" x14ac:dyDescent="0.45">
      <c r="A1297" t="s">
        <v>456</v>
      </c>
      <c r="B1297">
        <v>51.6</v>
      </c>
    </row>
    <row r="1298" spans="1:2" x14ac:dyDescent="0.45">
      <c r="A1298" t="s">
        <v>900</v>
      </c>
      <c r="B1298">
        <v>51.6</v>
      </c>
    </row>
    <row r="1299" spans="1:2" x14ac:dyDescent="0.45">
      <c r="A1299" t="s">
        <v>2556</v>
      </c>
      <c r="B1299">
        <v>51.6</v>
      </c>
    </row>
    <row r="1300" spans="1:2" x14ac:dyDescent="0.45">
      <c r="A1300" t="s">
        <v>2557</v>
      </c>
      <c r="B1300">
        <v>51.6</v>
      </c>
    </row>
    <row r="1301" spans="1:2" x14ac:dyDescent="0.45">
      <c r="A1301" t="s">
        <v>3434</v>
      </c>
      <c r="B1301">
        <v>51.6</v>
      </c>
    </row>
    <row r="1302" spans="1:2" x14ac:dyDescent="0.45">
      <c r="A1302" t="s">
        <v>3710</v>
      </c>
      <c r="B1302">
        <v>51.6</v>
      </c>
    </row>
    <row r="1303" spans="1:2" x14ac:dyDescent="0.45">
      <c r="A1303" t="s">
        <v>4310</v>
      </c>
      <c r="B1303">
        <v>51.6</v>
      </c>
    </row>
    <row r="1304" spans="1:2" x14ac:dyDescent="0.45">
      <c r="A1304" t="s">
        <v>4327</v>
      </c>
      <c r="B1304">
        <v>51.6</v>
      </c>
    </row>
    <row r="1305" spans="1:2" x14ac:dyDescent="0.45">
      <c r="A1305" t="s">
        <v>4599</v>
      </c>
      <c r="B1305">
        <v>51.6</v>
      </c>
    </row>
    <row r="1306" spans="1:2" x14ac:dyDescent="0.45">
      <c r="A1306" t="s">
        <v>4600</v>
      </c>
      <c r="B1306">
        <v>51.6</v>
      </c>
    </row>
    <row r="1307" spans="1:2" x14ac:dyDescent="0.45">
      <c r="A1307" t="s">
        <v>5206</v>
      </c>
      <c r="B1307">
        <v>51.6</v>
      </c>
    </row>
    <row r="1308" spans="1:2" x14ac:dyDescent="0.45">
      <c r="A1308" t="s">
        <v>5981</v>
      </c>
      <c r="B1308">
        <v>51.6</v>
      </c>
    </row>
    <row r="1309" spans="1:2" x14ac:dyDescent="0.45">
      <c r="A1309" t="s">
        <v>6722</v>
      </c>
      <c r="B1309">
        <v>51.6</v>
      </c>
    </row>
    <row r="1310" spans="1:2" x14ac:dyDescent="0.45">
      <c r="A1310" t="s">
        <v>7716</v>
      </c>
      <c r="B1310">
        <v>51.6</v>
      </c>
    </row>
    <row r="1311" spans="1:2" x14ac:dyDescent="0.45">
      <c r="A1311" t="s">
        <v>7957</v>
      </c>
      <c r="B1311">
        <v>51.6</v>
      </c>
    </row>
    <row r="1312" spans="1:2" x14ac:dyDescent="0.45">
      <c r="A1312" t="s">
        <v>8292</v>
      </c>
      <c r="B1312">
        <v>51.6</v>
      </c>
    </row>
    <row r="1313" spans="1:2" x14ac:dyDescent="0.45">
      <c r="A1313" t="s">
        <v>8302</v>
      </c>
      <c r="B1313">
        <v>51.6</v>
      </c>
    </row>
    <row r="1314" spans="1:2" x14ac:dyDescent="0.45">
      <c r="A1314" t="s">
        <v>8493</v>
      </c>
      <c r="B1314">
        <v>51.6</v>
      </c>
    </row>
    <row r="1315" spans="1:2" x14ac:dyDescent="0.45">
      <c r="A1315" t="s">
        <v>8885</v>
      </c>
      <c r="B1315">
        <v>51.6</v>
      </c>
    </row>
    <row r="1316" spans="1:2" x14ac:dyDescent="0.45">
      <c r="A1316" t="s">
        <v>9068</v>
      </c>
      <c r="B1316">
        <v>51.6</v>
      </c>
    </row>
    <row r="1317" spans="1:2" x14ac:dyDescent="0.45">
      <c r="A1317" t="s">
        <v>10679</v>
      </c>
      <c r="B1317">
        <v>51.6</v>
      </c>
    </row>
    <row r="1318" spans="1:2" x14ac:dyDescent="0.45">
      <c r="A1318" t="s">
        <v>10863</v>
      </c>
      <c r="B1318">
        <v>51.6</v>
      </c>
    </row>
    <row r="1319" spans="1:2" x14ac:dyDescent="0.45">
      <c r="A1319" t="s">
        <v>11140</v>
      </c>
      <c r="B1319">
        <v>51.6</v>
      </c>
    </row>
    <row r="1320" spans="1:2" x14ac:dyDescent="0.45">
      <c r="A1320" t="s">
        <v>142</v>
      </c>
      <c r="B1320">
        <v>51.63</v>
      </c>
    </row>
    <row r="1321" spans="1:2" x14ac:dyDescent="0.45">
      <c r="A1321" t="s">
        <v>449</v>
      </c>
      <c r="B1321">
        <v>51.63</v>
      </c>
    </row>
    <row r="1322" spans="1:2" x14ac:dyDescent="0.45">
      <c r="A1322" t="s">
        <v>2365</v>
      </c>
      <c r="B1322">
        <v>51.63</v>
      </c>
    </row>
    <row r="1323" spans="1:2" x14ac:dyDescent="0.45">
      <c r="A1323" t="s">
        <v>2765</v>
      </c>
      <c r="B1323">
        <v>51.63</v>
      </c>
    </row>
    <row r="1324" spans="1:2" x14ac:dyDescent="0.45">
      <c r="A1324" t="s">
        <v>3570</v>
      </c>
      <c r="B1324">
        <v>51.63</v>
      </c>
    </row>
    <row r="1325" spans="1:2" x14ac:dyDescent="0.45">
      <c r="A1325" t="s">
        <v>3877</v>
      </c>
      <c r="B1325">
        <v>51.63</v>
      </c>
    </row>
    <row r="1326" spans="1:2" x14ac:dyDescent="0.45">
      <c r="A1326" t="s">
        <v>4589</v>
      </c>
      <c r="B1326">
        <v>51.63</v>
      </c>
    </row>
    <row r="1327" spans="1:2" x14ac:dyDescent="0.45">
      <c r="A1327" t="s">
        <v>5010</v>
      </c>
      <c r="B1327">
        <v>51.63</v>
      </c>
    </row>
    <row r="1328" spans="1:2" x14ac:dyDescent="0.45">
      <c r="A1328" t="s">
        <v>5196</v>
      </c>
      <c r="B1328">
        <v>51.63</v>
      </c>
    </row>
    <row r="1329" spans="1:2" x14ac:dyDescent="0.45">
      <c r="A1329" t="s">
        <v>5214</v>
      </c>
      <c r="B1329">
        <v>51.63</v>
      </c>
    </row>
    <row r="1330" spans="1:2" x14ac:dyDescent="0.45">
      <c r="A1330" t="s">
        <v>6325</v>
      </c>
      <c r="B1330">
        <v>51.63</v>
      </c>
    </row>
    <row r="1331" spans="1:2" x14ac:dyDescent="0.45">
      <c r="A1331" t="s">
        <v>7044</v>
      </c>
      <c r="B1331">
        <v>51.63</v>
      </c>
    </row>
    <row r="1332" spans="1:2" x14ac:dyDescent="0.45">
      <c r="A1332" t="s">
        <v>7460</v>
      </c>
      <c r="B1332">
        <v>51.63</v>
      </c>
    </row>
    <row r="1333" spans="1:2" x14ac:dyDescent="0.45">
      <c r="A1333" t="s">
        <v>7582</v>
      </c>
      <c r="B1333">
        <v>51.63</v>
      </c>
    </row>
    <row r="1334" spans="1:2" x14ac:dyDescent="0.45">
      <c r="A1334" t="s">
        <v>8304</v>
      </c>
      <c r="B1334">
        <v>51.63</v>
      </c>
    </row>
    <row r="1335" spans="1:2" x14ac:dyDescent="0.45">
      <c r="A1335" t="s">
        <v>8492</v>
      </c>
      <c r="B1335">
        <v>51.63</v>
      </c>
    </row>
    <row r="1336" spans="1:2" x14ac:dyDescent="0.45">
      <c r="A1336" t="s">
        <v>8684</v>
      </c>
      <c r="B1336">
        <v>51.63</v>
      </c>
    </row>
    <row r="1337" spans="1:2" x14ac:dyDescent="0.45">
      <c r="A1337" t="s">
        <v>9353</v>
      </c>
      <c r="B1337">
        <v>51.63</v>
      </c>
    </row>
    <row r="1338" spans="1:2" x14ac:dyDescent="0.45">
      <c r="A1338" t="s">
        <v>9741</v>
      </c>
      <c r="B1338">
        <v>51.63</v>
      </c>
    </row>
    <row r="1339" spans="1:2" x14ac:dyDescent="0.45">
      <c r="A1339" t="s">
        <v>9742</v>
      </c>
      <c r="B1339">
        <v>51.63</v>
      </c>
    </row>
    <row r="1340" spans="1:2" x14ac:dyDescent="0.45">
      <c r="A1340" t="s">
        <v>11259</v>
      </c>
      <c r="B1340">
        <v>51.63</v>
      </c>
    </row>
    <row r="1341" spans="1:2" x14ac:dyDescent="0.45">
      <c r="A1341" t="s">
        <v>11263</v>
      </c>
      <c r="B1341">
        <v>51.63</v>
      </c>
    </row>
    <row r="1342" spans="1:2" x14ac:dyDescent="0.45">
      <c r="A1342" t="s">
        <v>681</v>
      </c>
      <c r="B1342">
        <v>51.66</v>
      </c>
    </row>
    <row r="1343" spans="1:2" x14ac:dyDescent="0.45">
      <c r="A1343" t="s">
        <v>1106</v>
      </c>
      <c r="B1343">
        <v>51.66</v>
      </c>
    </row>
    <row r="1344" spans="1:2" x14ac:dyDescent="0.45">
      <c r="A1344" t="s">
        <v>1285</v>
      </c>
      <c r="B1344">
        <v>51.66</v>
      </c>
    </row>
    <row r="1345" spans="1:2" x14ac:dyDescent="0.45">
      <c r="A1345" t="s">
        <v>1617</v>
      </c>
      <c r="B1345">
        <v>51.66</v>
      </c>
    </row>
    <row r="1346" spans="1:2" x14ac:dyDescent="0.45">
      <c r="A1346" t="s">
        <v>2171</v>
      </c>
      <c r="B1346">
        <v>51.66</v>
      </c>
    </row>
    <row r="1347" spans="1:2" x14ac:dyDescent="0.45">
      <c r="A1347" t="s">
        <v>2754</v>
      </c>
      <c r="B1347">
        <v>51.66</v>
      </c>
    </row>
    <row r="1348" spans="1:2" x14ac:dyDescent="0.45">
      <c r="A1348" t="s">
        <v>3116</v>
      </c>
      <c r="B1348">
        <v>51.66</v>
      </c>
    </row>
    <row r="1349" spans="1:2" x14ac:dyDescent="0.45">
      <c r="A1349" t="s">
        <v>3889</v>
      </c>
      <c r="B1349">
        <v>51.66</v>
      </c>
    </row>
    <row r="1350" spans="1:2" x14ac:dyDescent="0.45">
      <c r="A1350" t="s">
        <v>4323</v>
      </c>
      <c r="B1350">
        <v>51.66</v>
      </c>
    </row>
    <row r="1351" spans="1:2" x14ac:dyDescent="0.45">
      <c r="A1351" t="s">
        <v>4826</v>
      </c>
      <c r="B1351">
        <v>51.66</v>
      </c>
    </row>
    <row r="1352" spans="1:2" x14ac:dyDescent="0.45">
      <c r="A1352" t="s">
        <v>5002</v>
      </c>
      <c r="B1352">
        <v>51.66</v>
      </c>
    </row>
    <row r="1353" spans="1:2" x14ac:dyDescent="0.45">
      <c r="A1353" t="s">
        <v>5456</v>
      </c>
      <c r="B1353">
        <v>51.66</v>
      </c>
    </row>
    <row r="1354" spans="1:2" x14ac:dyDescent="0.45">
      <c r="A1354" t="s">
        <v>5458</v>
      </c>
      <c r="B1354">
        <v>51.66</v>
      </c>
    </row>
    <row r="1355" spans="1:2" x14ac:dyDescent="0.45">
      <c r="A1355" t="s">
        <v>5779</v>
      </c>
      <c r="B1355">
        <v>51.66</v>
      </c>
    </row>
    <row r="1356" spans="1:2" x14ac:dyDescent="0.45">
      <c r="A1356" t="s">
        <v>5977</v>
      </c>
      <c r="B1356">
        <v>51.66</v>
      </c>
    </row>
    <row r="1357" spans="1:2" x14ac:dyDescent="0.45">
      <c r="A1357" t="s">
        <v>6860</v>
      </c>
      <c r="B1357">
        <v>51.66</v>
      </c>
    </row>
    <row r="1358" spans="1:2" x14ac:dyDescent="0.45">
      <c r="A1358" t="s">
        <v>6866</v>
      </c>
      <c r="B1358">
        <v>51.66</v>
      </c>
    </row>
    <row r="1359" spans="1:2" x14ac:dyDescent="0.45">
      <c r="A1359" t="s">
        <v>7314</v>
      </c>
      <c r="B1359">
        <v>51.66</v>
      </c>
    </row>
    <row r="1360" spans="1:2" x14ac:dyDescent="0.45">
      <c r="A1360" t="s">
        <v>7451</v>
      </c>
      <c r="B1360">
        <v>51.66</v>
      </c>
    </row>
    <row r="1361" spans="1:2" x14ac:dyDescent="0.45">
      <c r="A1361" t="s">
        <v>7705</v>
      </c>
      <c r="B1361">
        <v>51.66</v>
      </c>
    </row>
    <row r="1362" spans="1:2" x14ac:dyDescent="0.45">
      <c r="A1362" t="s">
        <v>8116</v>
      </c>
      <c r="B1362">
        <v>51.66</v>
      </c>
    </row>
    <row r="1363" spans="1:2" x14ac:dyDescent="0.45">
      <c r="A1363" t="s">
        <v>8959</v>
      </c>
      <c r="B1363">
        <v>51.66</v>
      </c>
    </row>
    <row r="1364" spans="1:2" x14ac:dyDescent="0.45">
      <c r="A1364" t="s">
        <v>9350</v>
      </c>
      <c r="B1364">
        <v>51.66</v>
      </c>
    </row>
    <row r="1365" spans="1:2" x14ac:dyDescent="0.45">
      <c r="A1365" t="s">
        <v>9998</v>
      </c>
      <c r="B1365">
        <v>51.66</v>
      </c>
    </row>
    <row r="1366" spans="1:2" x14ac:dyDescent="0.45">
      <c r="A1366" t="s">
        <v>11030</v>
      </c>
      <c r="B1366">
        <v>51.66</v>
      </c>
    </row>
    <row r="1367" spans="1:2" x14ac:dyDescent="0.45">
      <c r="A1367" t="s">
        <v>11260</v>
      </c>
      <c r="B1367">
        <v>51.66</v>
      </c>
    </row>
    <row r="1368" spans="1:2" x14ac:dyDescent="0.45">
      <c r="A1368" t="s">
        <v>11366</v>
      </c>
      <c r="B1368">
        <v>51.66</v>
      </c>
    </row>
    <row r="1369" spans="1:2" x14ac:dyDescent="0.45">
      <c r="A1369" t="s">
        <v>130</v>
      </c>
      <c r="B1369">
        <v>51.69</v>
      </c>
    </row>
    <row r="1370" spans="1:2" x14ac:dyDescent="0.45">
      <c r="A1370" t="s">
        <v>447</v>
      </c>
      <c r="B1370">
        <v>51.69</v>
      </c>
    </row>
    <row r="1371" spans="1:2" x14ac:dyDescent="0.45">
      <c r="A1371" t="s">
        <v>672</v>
      </c>
      <c r="B1371">
        <v>51.69</v>
      </c>
    </row>
    <row r="1372" spans="1:2" x14ac:dyDescent="0.45">
      <c r="A1372" t="s">
        <v>906</v>
      </c>
      <c r="B1372">
        <v>51.69</v>
      </c>
    </row>
    <row r="1373" spans="1:2" x14ac:dyDescent="0.45">
      <c r="A1373" t="s">
        <v>1298</v>
      </c>
      <c r="B1373">
        <v>51.69</v>
      </c>
    </row>
    <row r="1374" spans="1:2" x14ac:dyDescent="0.45">
      <c r="A1374" t="s">
        <v>1609</v>
      </c>
      <c r="B1374">
        <v>51.69</v>
      </c>
    </row>
    <row r="1375" spans="1:2" x14ac:dyDescent="0.45">
      <c r="A1375" t="s">
        <v>1622</v>
      </c>
      <c r="B1375">
        <v>51.69</v>
      </c>
    </row>
    <row r="1376" spans="1:2" x14ac:dyDescent="0.45">
      <c r="A1376" t="s">
        <v>1627</v>
      </c>
      <c r="B1376">
        <v>51.69</v>
      </c>
    </row>
    <row r="1377" spans="1:2" x14ac:dyDescent="0.45">
      <c r="A1377" t="s">
        <v>2167</v>
      </c>
      <c r="B1377">
        <v>51.69</v>
      </c>
    </row>
    <row r="1378" spans="1:2" x14ac:dyDescent="0.45">
      <c r="A1378" t="s">
        <v>2360</v>
      </c>
      <c r="B1378">
        <v>51.69</v>
      </c>
    </row>
    <row r="1379" spans="1:2" x14ac:dyDescent="0.45">
      <c r="A1379" t="s">
        <v>2564</v>
      </c>
      <c r="B1379">
        <v>51.69</v>
      </c>
    </row>
    <row r="1380" spans="1:2" x14ac:dyDescent="0.45">
      <c r="A1380" t="s">
        <v>3129</v>
      </c>
      <c r="B1380">
        <v>51.69</v>
      </c>
    </row>
    <row r="1381" spans="1:2" x14ac:dyDescent="0.45">
      <c r="A1381" t="s">
        <v>3560</v>
      </c>
      <c r="B1381">
        <v>51.69</v>
      </c>
    </row>
    <row r="1382" spans="1:2" x14ac:dyDescent="0.45">
      <c r="A1382" t="s">
        <v>4596</v>
      </c>
      <c r="B1382">
        <v>51.69</v>
      </c>
    </row>
    <row r="1383" spans="1:2" x14ac:dyDescent="0.45">
      <c r="A1383" t="s">
        <v>4994</v>
      </c>
      <c r="B1383">
        <v>51.69</v>
      </c>
    </row>
    <row r="1384" spans="1:2" x14ac:dyDescent="0.45">
      <c r="A1384" t="s">
        <v>5000</v>
      </c>
      <c r="B1384">
        <v>51.69</v>
      </c>
    </row>
    <row r="1385" spans="1:2" x14ac:dyDescent="0.45">
      <c r="A1385" t="s">
        <v>5198</v>
      </c>
      <c r="B1385">
        <v>51.69</v>
      </c>
    </row>
    <row r="1386" spans="1:2" x14ac:dyDescent="0.45">
      <c r="A1386" t="s">
        <v>5761</v>
      </c>
      <c r="B1386">
        <v>51.69</v>
      </c>
    </row>
    <row r="1387" spans="1:2" x14ac:dyDescent="0.45">
      <c r="A1387" t="s">
        <v>5988</v>
      </c>
      <c r="B1387">
        <v>51.69</v>
      </c>
    </row>
    <row r="1388" spans="1:2" x14ac:dyDescent="0.45">
      <c r="A1388" t="s">
        <v>6082</v>
      </c>
      <c r="B1388">
        <v>51.69</v>
      </c>
    </row>
    <row r="1389" spans="1:2" x14ac:dyDescent="0.45">
      <c r="A1389" t="s">
        <v>6193</v>
      </c>
      <c r="B1389">
        <v>51.69</v>
      </c>
    </row>
    <row r="1390" spans="1:2" x14ac:dyDescent="0.45">
      <c r="A1390" t="s">
        <v>6320</v>
      </c>
      <c r="B1390">
        <v>51.69</v>
      </c>
    </row>
    <row r="1391" spans="1:2" x14ac:dyDescent="0.45">
      <c r="A1391" t="s">
        <v>6861</v>
      </c>
      <c r="B1391">
        <v>51.69</v>
      </c>
    </row>
    <row r="1392" spans="1:2" x14ac:dyDescent="0.45">
      <c r="A1392" t="s">
        <v>7456</v>
      </c>
      <c r="B1392">
        <v>51.69</v>
      </c>
    </row>
    <row r="1393" spans="1:2" x14ac:dyDescent="0.45">
      <c r="A1393" t="s">
        <v>7584</v>
      </c>
      <c r="B1393">
        <v>51.69</v>
      </c>
    </row>
    <row r="1394" spans="1:2" x14ac:dyDescent="0.45">
      <c r="A1394" t="s">
        <v>7836</v>
      </c>
      <c r="B1394">
        <v>51.69</v>
      </c>
    </row>
    <row r="1395" spans="1:2" x14ac:dyDescent="0.45">
      <c r="A1395" t="s">
        <v>7841</v>
      </c>
      <c r="B1395">
        <v>51.69</v>
      </c>
    </row>
    <row r="1396" spans="1:2" x14ac:dyDescent="0.45">
      <c r="A1396" t="s">
        <v>7952</v>
      </c>
      <c r="B1396">
        <v>51.69</v>
      </c>
    </row>
    <row r="1397" spans="1:2" x14ac:dyDescent="0.45">
      <c r="A1397" t="s">
        <v>8296</v>
      </c>
      <c r="B1397">
        <v>51.69</v>
      </c>
    </row>
    <row r="1398" spans="1:2" x14ac:dyDescent="0.45">
      <c r="A1398" t="s">
        <v>8500</v>
      </c>
      <c r="B1398">
        <v>51.69</v>
      </c>
    </row>
    <row r="1399" spans="1:2" x14ac:dyDescent="0.45">
      <c r="A1399" t="s">
        <v>8595</v>
      </c>
      <c r="B1399">
        <v>51.69</v>
      </c>
    </row>
    <row r="1400" spans="1:2" x14ac:dyDescent="0.45">
      <c r="A1400" t="s">
        <v>8602</v>
      </c>
      <c r="B1400">
        <v>51.69</v>
      </c>
    </row>
    <row r="1401" spans="1:2" x14ac:dyDescent="0.45">
      <c r="A1401" t="s">
        <v>9195</v>
      </c>
      <c r="B1401">
        <v>51.69</v>
      </c>
    </row>
    <row r="1402" spans="1:2" x14ac:dyDescent="0.45">
      <c r="A1402" t="s">
        <v>9550</v>
      </c>
      <c r="B1402">
        <v>51.69</v>
      </c>
    </row>
    <row r="1403" spans="1:2" x14ac:dyDescent="0.45">
      <c r="A1403" t="s">
        <v>9739</v>
      </c>
      <c r="B1403">
        <v>51.69</v>
      </c>
    </row>
    <row r="1404" spans="1:2" x14ac:dyDescent="0.45">
      <c r="A1404" t="s">
        <v>10127</v>
      </c>
      <c r="B1404">
        <v>51.69</v>
      </c>
    </row>
    <row r="1405" spans="1:2" x14ac:dyDescent="0.45">
      <c r="A1405" t="s">
        <v>10839</v>
      </c>
      <c r="B1405">
        <v>51.69</v>
      </c>
    </row>
    <row r="1406" spans="1:2" x14ac:dyDescent="0.45">
      <c r="A1406" t="s">
        <v>10849</v>
      </c>
      <c r="B1406">
        <v>51.69</v>
      </c>
    </row>
    <row r="1407" spans="1:2" x14ac:dyDescent="0.45">
      <c r="A1407" t="s">
        <v>11146</v>
      </c>
      <c r="B1407">
        <v>51.69</v>
      </c>
    </row>
    <row r="1408" spans="1:2" x14ac:dyDescent="0.45">
      <c r="A1408" t="s">
        <v>11359</v>
      </c>
      <c r="B1408">
        <v>51.69</v>
      </c>
    </row>
    <row r="1409" spans="1:2" x14ac:dyDescent="0.45">
      <c r="A1409" t="s">
        <v>11481</v>
      </c>
      <c r="B1409">
        <v>51.69</v>
      </c>
    </row>
    <row r="1410" spans="1:2" x14ac:dyDescent="0.45">
      <c r="A1410" t="s">
        <v>1288</v>
      </c>
      <c r="B1410">
        <v>51.72</v>
      </c>
    </row>
    <row r="1411" spans="1:2" x14ac:dyDescent="0.45">
      <c r="A1411" t="s">
        <v>1630</v>
      </c>
      <c r="B1411">
        <v>51.72</v>
      </c>
    </row>
    <row r="1412" spans="1:2" x14ac:dyDescent="0.45">
      <c r="A1412" t="s">
        <v>1952</v>
      </c>
      <c r="B1412">
        <v>51.72</v>
      </c>
    </row>
    <row r="1413" spans="1:2" x14ac:dyDescent="0.45">
      <c r="A1413" t="s">
        <v>1958</v>
      </c>
      <c r="B1413">
        <v>51.72</v>
      </c>
    </row>
    <row r="1414" spans="1:2" x14ac:dyDescent="0.45">
      <c r="A1414" t="s">
        <v>3699</v>
      </c>
      <c r="B1414">
        <v>51.72</v>
      </c>
    </row>
    <row r="1415" spans="1:2" x14ac:dyDescent="0.45">
      <c r="A1415" t="s">
        <v>4606</v>
      </c>
      <c r="B1415">
        <v>51.72</v>
      </c>
    </row>
    <row r="1416" spans="1:2" x14ac:dyDescent="0.45">
      <c r="A1416" t="s">
        <v>4823</v>
      </c>
      <c r="B1416">
        <v>51.72</v>
      </c>
    </row>
    <row r="1417" spans="1:2" x14ac:dyDescent="0.45">
      <c r="A1417" t="s">
        <v>5751</v>
      </c>
      <c r="B1417">
        <v>51.72</v>
      </c>
    </row>
    <row r="1418" spans="1:2" x14ac:dyDescent="0.45">
      <c r="A1418" t="s">
        <v>5776</v>
      </c>
      <c r="B1418">
        <v>51.72</v>
      </c>
    </row>
    <row r="1419" spans="1:2" x14ac:dyDescent="0.45">
      <c r="A1419" t="s">
        <v>7035</v>
      </c>
      <c r="B1419">
        <v>51.72</v>
      </c>
    </row>
    <row r="1420" spans="1:2" x14ac:dyDescent="0.45">
      <c r="A1420" t="s">
        <v>7184</v>
      </c>
      <c r="B1420">
        <v>51.72</v>
      </c>
    </row>
    <row r="1421" spans="1:2" x14ac:dyDescent="0.45">
      <c r="A1421" t="s">
        <v>8104</v>
      </c>
      <c r="B1421">
        <v>51.72</v>
      </c>
    </row>
    <row r="1422" spans="1:2" x14ac:dyDescent="0.45">
      <c r="A1422" t="s">
        <v>9345</v>
      </c>
      <c r="B1422">
        <v>51.72</v>
      </c>
    </row>
    <row r="1423" spans="1:2" x14ac:dyDescent="0.45">
      <c r="A1423" t="s">
        <v>9548</v>
      </c>
      <c r="B1423">
        <v>51.72</v>
      </c>
    </row>
    <row r="1424" spans="1:2" x14ac:dyDescent="0.45">
      <c r="A1424" t="s">
        <v>9726</v>
      </c>
      <c r="B1424">
        <v>51.72</v>
      </c>
    </row>
    <row r="1425" spans="1:2" x14ac:dyDescent="0.45">
      <c r="A1425" t="s">
        <v>10255</v>
      </c>
      <c r="B1425">
        <v>51.72</v>
      </c>
    </row>
    <row r="1426" spans="1:2" x14ac:dyDescent="0.45">
      <c r="A1426" t="s">
        <v>10501</v>
      </c>
      <c r="B1426">
        <v>51.72</v>
      </c>
    </row>
    <row r="1427" spans="1:2" x14ac:dyDescent="0.45">
      <c r="A1427" t="s">
        <v>10514</v>
      </c>
      <c r="B1427">
        <v>51.72</v>
      </c>
    </row>
    <row r="1428" spans="1:2" x14ac:dyDescent="0.45">
      <c r="A1428" t="s">
        <v>10841</v>
      </c>
      <c r="B1428">
        <v>51.72</v>
      </c>
    </row>
    <row r="1429" spans="1:2" x14ac:dyDescent="0.45">
      <c r="A1429" t="s">
        <v>11027</v>
      </c>
      <c r="B1429">
        <v>51.72</v>
      </c>
    </row>
    <row r="1430" spans="1:2" x14ac:dyDescent="0.45">
      <c r="A1430" t="s">
        <v>11358</v>
      </c>
      <c r="B1430">
        <v>51.72</v>
      </c>
    </row>
    <row r="1431" spans="1:2" x14ac:dyDescent="0.45">
      <c r="A1431" t="s">
        <v>1100</v>
      </c>
      <c r="B1431">
        <v>51.75</v>
      </c>
    </row>
    <row r="1432" spans="1:2" x14ac:dyDescent="0.45">
      <c r="A1432" t="s">
        <v>1112</v>
      </c>
      <c r="B1432">
        <v>51.75</v>
      </c>
    </row>
    <row r="1433" spans="1:2" x14ac:dyDescent="0.45">
      <c r="A1433" t="s">
        <v>2341</v>
      </c>
      <c r="B1433">
        <v>51.75</v>
      </c>
    </row>
    <row r="1434" spans="1:2" x14ac:dyDescent="0.45">
      <c r="A1434" t="s">
        <v>2745</v>
      </c>
      <c r="B1434">
        <v>51.75</v>
      </c>
    </row>
    <row r="1435" spans="1:2" x14ac:dyDescent="0.45">
      <c r="A1435" t="s">
        <v>2758</v>
      </c>
      <c r="B1435">
        <v>51.75</v>
      </c>
    </row>
    <row r="1436" spans="1:2" x14ac:dyDescent="0.45">
      <c r="A1436" t="s">
        <v>3109</v>
      </c>
      <c r="B1436">
        <v>51.75</v>
      </c>
    </row>
    <row r="1437" spans="1:2" x14ac:dyDescent="0.45">
      <c r="A1437" t="s">
        <v>3108</v>
      </c>
      <c r="B1437">
        <v>51.75</v>
      </c>
    </row>
    <row r="1438" spans="1:2" x14ac:dyDescent="0.45">
      <c r="A1438" t="s">
        <v>3441</v>
      </c>
      <c r="B1438">
        <v>51.75</v>
      </c>
    </row>
    <row r="1439" spans="1:2" x14ac:dyDescent="0.45">
      <c r="A1439" t="s">
        <v>4304</v>
      </c>
      <c r="B1439">
        <v>51.75</v>
      </c>
    </row>
    <row r="1440" spans="1:2" x14ac:dyDescent="0.45">
      <c r="A1440" t="s">
        <v>4313</v>
      </c>
      <c r="B1440">
        <v>51.75</v>
      </c>
    </row>
    <row r="1441" spans="1:2" x14ac:dyDescent="0.45">
      <c r="A1441" t="s">
        <v>4578</v>
      </c>
      <c r="B1441">
        <v>51.75</v>
      </c>
    </row>
    <row r="1442" spans="1:2" x14ac:dyDescent="0.45">
      <c r="A1442" t="s">
        <v>4586</v>
      </c>
      <c r="B1442">
        <v>51.75</v>
      </c>
    </row>
    <row r="1443" spans="1:2" x14ac:dyDescent="0.45">
      <c r="A1443" t="s">
        <v>4816</v>
      </c>
      <c r="B1443">
        <v>51.75</v>
      </c>
    </row>
    <row r="1444" spans="1:2" x14ac:dyDescent="0.45">
      <c r="A1444" t="s">
        <v>5202</v>
      </c>
      <c r="B1444">
        <v>51.75</v>
      </c>
    </row>
    <row r="1445" spans="1:2" x14ac:dyDescent="0.45">
      <c r="A1445" t="s">
        <v>5461</v>
      </c>
      <c r="B1445">
        <v>51.75</v>
      </c>
    </row>
    <row r="1446" spans="1:2" x14ac:dyDescent="0.45">
      <c r="A1446" t="s">
        <v>5463</v>
      </c>
      <c r="B1446">
        <v>51.75</v>
      </c>
    </row>
    <row r="1447" spans="1:2" x14ac:dyDescent="0.45">
      <c r="A1447" t="s">
        <v>5766</v>
      </c>
      <c r="B1447">
        <v>51.75</v>
      </c>
    </row>
    <row r="1448" spans="1:2" x14ac:dyDescent="0.45">
      <c r="A1448" t="s">
        <v>7445</v>
      </c>
      <c r="B1448">
        <v>51.75</v>
      </c>
    </row>
    <row r="1449" spans="1:2" x14ac:dyDescent="0.45">
      <c r="A1449" t="s">
        <v>7574</v>
      </c>
      <c r="B1449">
        <v>51.75</v>
      </c>
    </row>
    <row r="1450" spans="1:2" x14ac:dyDescent="0.45">
      <c r="A1450" t="s">
        <v>7585</v>
      </c>
      <c r="B1450">
        <v>51.75</v>
      </c>
    </row>
    <row r="1451" spans="1:2" x14ac:dyDescent="0.45">
      <c r="A1451" t="s">
        <v>7845</v>
      </c>
      <c r="B1451">
        <v>51.75</v>
      </c>
    </row>
    <row r="1452" spans="1:2" x14ac:dyDescent="0.45">
      <c r="A1452" t="s">
        <v>7946</v>
      </c>
      <c r="B1452">
        <v>51.75</v>
      </c>
    </row>
    <row r="1453" spans="1:2" x14ac:dyDescent="0.45">
      <c r="A1453" t="s">
        <v>7954</v>
      </c>
      <c r="B1453">
        <v>51.75</v>
      </c>
    </row>
    <row r="1454" spans="1:2" x14ac:dyDescent="0.45">
      <c r="A1454" t="s">
        <v>8485</v>
      </c>
      <c r="B1454">
        <v>51.75</v>
      </c>
    </row>
    <row r="1455" spans="1:2" x14ac:dyDescent="0.45">
      <c r="A1455" t="s">
        <v>8879</v>
      </c>
      <c r="B1455">
        <v>51.75</v>
      </c>
    </row>
    <row r="1456" spans="1:2" x14ac:dyDescent="0.45">
      <c r="A1456" t="s">
        <v>8877</v>
      </c>
      <c r="B1456">
        <v>51.75</v>
      </c>
    </row>
    <row r="1457" spans="1:2" x14ac:dyDescent="0.45">
      <c r="A1457" t="s">
        <v>9543</v>
      </c>
      <c r="B1457">
        <v>51.75</v>
      </c>
    </row>
    <row r="1458" spans="1:2" x14ac:dyDescent="0.45">
      <c r="A1458" t="s">
        <v>9736</v>
      </c>
      <c r="B1458">
        <v>51.75</v>
      </c>
    </row>
    <row r="1459" spans="1:2" x14ac:dyDescent="0.45">
      <c r="A1459" t="s">
        <v>9993</v>
      </c>
      <c r="B1459">
        <v>51.75</v>
      </c>
    </row>
    <row r="1460" spans="1:2" x14ac:dyDescent="0.45">
      <c r="A1460" t="s">
        <v>10509</v>
      </c>
      <c r="B1460">
        <v>51.75</v>
      </c>
    </row>
    <row r="1461" spans="1:2" x14ac:dyDescent="0.45">
      <c r="A1461" t="s">
        <v>11248</v>
      </c>
      <c r="B1461">
        <v>51.75</v>
      </c>
    </row>
    <row r="1462" spans="1:2" x14ac:dyDescent="0.45">
      <c r="A1462" t="s">
        <v>892</v>
      </c>
      <c r="B1462">
        <v>51.78</v>
      </c>
    </row>
    <row r="1463" spans="1:2" x14ac:dyDescent="0.45">
      <c r="A1463" t="s">
        <v>1278</v>
      </c>
      <c r="B1463">
        <v>51.78</v>
      </c>
    </row>
    <row r="1464" spans="1:2" x14ac:dyDescent="0.45">
      <c r="A1464" t="s">
        <v>6196</v>
      </c>
      <c r="B1464">
        <v>51.78</v>
      </c>
    </row>
    <row r="1465" spans="1:2" x14ac:dyDescent="0.45">
      <c r="A1465" t="s">
        <v>6455</v>
      </c>
      <c r="B1465">
        <v>51.78</v>
      </c>
    </row>
    <row r="1466" spans="1:2" x14ac:dyDescent="0.45">
      <c r="A1466" t="s">
        <v>8107</v>
      </c>
      <c r="B1466">
        <v>51.78</v>
      </c>
    </row>
    <row r="1467" spans="1:2" x14ac:dyDescent="0.45">
      <c r="A1467" t="s">
        <v>8790</v>
      </c>
      <c r="B1467">
        <v>51.78</v>
      </c>
    </row>
    <row r="1468" spans="1:2" x14ac:dyDescent="0.45">
      <c r="A1468" t="s">
        <v>8961</v>
      </c>
      <c r="B1468">
        <v>51.78</v>
      </c>
    </row>
    <row r="1469" spans="1:2" x14ac:dyDescent="0.45">
      <c r="A1469" t="s">
        <v>9871</v>
      </c>
      <c r="B1469">
        <v>51.78</v>
      </c>
    </row>
    <row r="1470" spans="1:2" x14ac:dyDescent="0.45">
      <c r="A1470" t="s">
        <v>9498</v>
      </c>
      <c r="B1470">
        <v>51.78</v>
      </c>
    </row>
    <row r="1471" spans="1:2" x14ac:dyDescent="0.45">
      <c r="A1471" t="s">
        <v>10674</v>
      </c>
      <c r="B1471">
        <v>51.78</v>
      </c>
    </row>
    <row r="1472" spans="1:2" x14ac:dyDescent="0.45">
      <c r="A1472" t="s">
        <v>10831</v>
      </c>
      <c r="B1472">
        <v>51.78</v>
      </c>
    </row>
    <row r="1473" spans="1:2" x14ac:dyDescent="0.45">
      <c r="A1473" t="s">
        <v>667</v>
      </c>
      <c r="B1473">
        <v>51.81</v>
      </c>
    </row>
    <row r="1474" spans="1:2" x14ac:dyDescent="0.45">
      <c r="A1474" t="s">
        <v>1096</v>
      </c>
      <c r="B1474">
        <v>51.81</v>
      </c>
    </row>
    <row r="1475" spans="1:2" x14ac:dyDescent="0.45">
      <c r="A1475" t="s">
        <v>3088</v>
      </c>
      <c r="B1475">
        <v>51.81</v>
      </c>
    </row>
    <row r="1476" spans="1:2" x14ac:dyDescent="0.45">
      <c r="A1476" t="s">
        <v>3100</v>
      </c>
      <c r="B1476">
        <v>51.81</v>
      </c>
    </row>
    <row r="1477" spans="1:2" x14ac:dyDescent="0.45">
      <c r="A1477" t="s">
        <v>3424</v>
      </c>
      <c r="B1477">
        <v>51.81</v>
      </c>
    </row>
    <row r="1478" spans="1:2" x14ac:dyDescent="0.45">
      <c r="A1478" t="s">
        <v>3557</v>
      </c>
      <c r="B1478">
        <v>51.81</v>
      </c>
    </row>
    <row r="1479" spans="1:2" x14ac:dyDescent="0.45">
      <c r="A1479" t="s">
        <v>3872</v>
      </c>
      <c r="B1479">
        <v>51.81</v>
      </c>
    </row>
    <row r="1480" spans="1:2" x14ac:dyDescent="0.45">
      <c r="A1480" t="s">
        <v>4580</v>
      </c>
      <c r="B1480">
        <v>51.81</v>
      </c>
    </row>
    <row r="1481" spans="1:2" x14ac:dyDescent="0.45">
      <c r="A1481" t="s">
        <v>4822</v>
      </c>
      <c r="B1481">
        <v>51.81</v>
      </c>
    </row>
    <row r="1482" spans="1:2" x14ac:dyDescent="0.45">
      <c r="A1482" t="s">
        <v>4833</v>
      </c>
      <c r="B1482">
        <v>51.81</v>
      </c>
    </row>
    <row r="1483" spans="1:2" x14ac:dyDescent="0.45">
      <c r="A1483" t="s">
        <v>4990</v>
      </c>
      <c r="B1483">
        <v>51.81</v>
      </c>
    </row>
    <row r="1484" spans="1:2" x14ac:dyDescent="0.45">
      <c r="A1484" t="s">
        <v>5441</v>
      </c>
      <c r="B1484">
        <v>51.81</v>
      </c>
    </row>
    <row r="1485" spans="1:2" x14ac:dyDescent="0.45">
      <c r="A1485" t="s">
        <v>5446</v>
      </c>
      <c r="B1485">
        <v>51.81</v>
      </c>
    </row>
    <row r="1486" spans="1:2" x14ac:dyDescent="0.45">
      <c r="A1486" t="s">
        <v>6718</v>
      </c>
      <c r="B1486">
        <v>51.81</v>
      </c>
    </row>
    <row r="1487" spans="1:2" x14ac:dyDescent="0.45">
      <c r="A1487" t="s">
        <v>7167</v>
      </c>
      <c r="B1487">
        <v>51.81</v>
      </c>
    </row>
    <row r="1488" spans="1:2" x14ac:dyDescent="0.45">
      <c r="A1488" t="s">
        <v>7173</v>
      </c>
      <c r="B1488">
        <v>51.81</v>
      </c>
    </row>
    <row r="1489" spans="1:2" x14ac:dyDescent="0.45">
      <c r="A1489" t="s">
        <v>7320</v>
      </c>
      <c r="B1489">
        <v>51.81</v>
      </c>
    </row>
    <row r="1490" spans="1:2" x14ac:dyDescent="0.45">
      <c r="A1490" t="s">
        <v>7693</v>
      </c>
      <c r="B1490">
        <v>51.81</v>
      </c>
    </row>
    <row r="1491" spans="1:2" x14ac:dyDescent="0.45">
      <c r="A1491" t="s">
        <v>9059</v>
      </c>
      <c r="B1491">
        <v>51.81</v>
      </c>
    </row>
    <row r="1492" spans="1:2" x14ac:dyDescent="0.45">
      <c r="A1492" t="s">
        <v>9190</v>
      </c>
      <c r="B1492">
        <v>51.81</v>
      </c>
    </row>
    <row r="1493" spans="1:2" x14ac:dyDescent="0.45">
      <c r="A1493" t="s">
        <v>9728</v>
      </c>
      <c r="B1493">
        <v>51.81</v>
      </c>
    </row>
    <row r="1494" spans="1:2" x14ac:dyDescent="0.45">
      <c r="A1494" t="s">
        <v>10254</v>
      </c>
      <c r="B1494">
        <v>51.81</v>
      </c>
    </row>
    <row r="1495" spans="1:2" x14ac:dyDescent="0.45">
      <c r="A1495" t="s">
        <v>10667</v>
      </c>
      <c r="B1495">
        <v>51.81</v>
      </c>
    </row>
    <row r="1496" spans="1:2" x14ac:dyDescent="0.45">
      <c r="A1496" t="s">
        <v>11474</v>
      </c>
      <c r="B1496">
        <v>51.81</v>
      </c>
    </row>
    <row r="1497" spans="1:2" x14ac:dyDescent="0.45">
      <c r="A1497" t="s">
        <v>124</v>
      </c>
      <c r="B1497">
        <v>51.84</v>
      </c>
    </row>
    <row r="1498" spans="1:2" x14ac:dyDescent="0.45">
      <c r="A1498" t="s">
        <v>1948</v>
      </c>
      <c r="B1498">
        <v>51.84</v>
      </c>
    </row>
    <row r="1499" spans="1:2" x14ac:dyDescent="0.45">
      <c r="A1499" t="s">
        <v>2162</v>
      </c>
      <c r="B1499">
        <v>51.84</v>
      </c>
    </row>
    <row r="1500" spans="1:2" x14ac:dyDescent="0.45">
      <c r="A1500" t="s">
        <v>2338</v>
      </c>
      <c r="B1500">
        <v>51.84</v>
      </c>
    </row>
    <row r="1501" spans="1:2" x14ac:dyDescent="0.45">
      <c r="A1501" t="s">
        <v>2333</v>
      </c>
      <c r="B1501">
        <v>51.84</v>
      </c>
    </row>
    <row r="1502" spans="1:2" x14ac:dyDescent="0.45">
      <c r="A1502" t="s">
        <v>2540</v>
      </c>
      <c r="B1502">
        <v>51.84</v>
      </c>
    </row>
    <row r="1503" spans="1:2" x14ac:dyDescent="0.45">
      <c r="A1503" t="s">
        <v>2554</v>
      </c>
      <c r="B1503">
        <v>51.84</v>
      </c>
    </row>
    <row r="1504" spans="1:2" x14ac:dyDescent="0.45">
      <c r="A1504" t="s">
        <v>2750</v>
      </c>
      <c r="B1504">
        <v>51.84</v>
      </c>
    </row>
    <row r="1505" spans="1:2" x14ac:dyDescent="0.45">
      <c r="A1505" t="s">
        <v>3115</v>
      </c>
      <c r="B1505">
        <v>51.84</v>
      </c>
    </row>
    <row r="1506" spans="1:2" x14ac:dyDescent="0.45">
      <c r="A1506" t="s">
        <v>3701</v>
      </c>
      <c r="B1506">
        <v>51.84</v>
      </c>
    </row>
    <row r="1507" spans="1:2" x14ac:dyDescent="0.45">
      <c r="A1507" t="s">
        <v>4025</v>
      </c>
      <c r="B1507">
        <v>51.84</v>
      </c>
    </row>
    <row r="1508" spans="1:2" x14ac:dyDescent="0.45">
      <c r="A1508" t="s">
        <v>4558</v>
      </c>
      <c r="B1508">
        <v>51.84</v>
      </c>
    </row>
    <row r="1509" spans="1:2" x14ac:dyDescent="0.45">
      <c r="A1509" t="s">
        <v>4575</v>
      </c>
      <c r="B1509">
        <v>51.84</v>
      </c>
    </row>
    <row r="1510" spans="1:2" x14ac:dyDescent="0.45">
      <c r="A1510" t="s">
        <v>6188</v>
      </c>
      <c r="B1510">
        <v>51.84</v>
      </c>
    </row>
    <row r="1511" spans="1:2" x14ac:dyDescent="0.45">
      <c r="A1511" t="s">
        <v>6454</v>
      </c>
      <c r="B1511">
        <v>51.84</v>
      </c>
    </row>
    <row r="1512" spans="1:2" x14ac:dyDescent="0.45">
      <c r="A1512" t="s">
        <v>6705</v>
      </c>
      <c r="B1512">
        <v>51.84</v>
      </c>
    </row>
    <row r="1513" spans="1:2" x14ac:dyDescent="0.45">
      <c r="A1513" t="s">
        <v>6849</v>
      </c>
      <c r="B1513">
        <v>51.84</v>
      </c>
    </row>
    <row r="1514" spans="1:2" x14ac:dyDescent="0.45">
      <c r="A1514" t="s">
        <v>7441</v>
      </c>
      <c r="B1514">
        <v>51.84</v>
      </c>
    </row>
    <row r="1515" spans="1:2" x14ac:dyDescent="0.45">
      <c r="A1515" t="s">
        <v>7833</v>
      </c>
      <c r="B1515">
        <v>51.84</v>
      </c>
    </row>
    <row r="1516" spans="1:2" x14ac:dyDescent="0.45">
      <c r="A1516" t="s">
        <v>7939</v>
      </c>
      <c r="B1516">
        <v>51.84</v>
      </c>
    </row>
    <row r="1517" spans="1:2" x14ac:dyDescent="0.45">
      <c r="A1517" t="s">
        <v>8093</v>
      </c>
      <c r="B1517">
        <v>51.84</v>
      </c>
    </row>
    <row r="1518" spans="1:2" x14ac:dyDescent="0.45">
      <c r="A1518" t="s">
        <v>8473</v>
      </c>
      <c r="B1518">
        <v>51.84</v>
      </c>
    </row>
    <row r="1519" spans="1:2" x14ac:dyDescent="0.45">
      <c r="A1519" t="s">
        <v>8776</v>
      </c>
      <c r="B1519">
        <v>51.84</v>
      </c>
    </row>
    <row r="1520" spans="1:2" x14ac:dyDescent="0.45">
      <c r="A1520" t="s">
        <v>11035</v>
      </c>
      <c r="B1520">
        <v>51.84</v>
      </c>
    </row>
    <row r="1521" spans="1:2" x14ac:dyDescent="0.45">
      <c r="A1521" t="s">
        <v>1603</v>
      </c>
      <c r="B1521">
        <v>51.87</v>
      </c>
    </row>
    <row r="1522" spans="1:2" x14ac:dyDescent="0.45">
      <c r="A1522" t="s">
        <v>3704</v>
      </c>
      <c r="B1522">
        <v>51.87</v>
      </c>
    </row>
    <row r="1523" spans="1:2" x14ac:dyDescent="0.45">
      <c r="A1523" t="s">
        <v>5189</v>
      </c>
      <c r="B1523">
        <v>51.87</v>
      </c>
    </row>
    <row r="1524" spans="1:2" x14ac:dyDescent="0.45">
      <c r="A1524" t="s">
        <v>5438</v>
      </c>
      <c r="B1524">
        <v>51.87</v>
      </c>
    </row>
    <row r="1525" spans="1:2" x14ac:dyDescent="0.45">
      <c r="A1525" t="s">
        <v>6846</v>
      </c>
      <c r="B1525">
        <v>51.87</v>
      </c>
    </row>
    <row r="1526" spans="1:2" x14ac:dyDescent="0.45">
      <c r="A1526" t="s">
        <v>6862</v>
      </c>
      <c r="B1526">
        <v>51.87</v>
      </c>
    </row>
    <row r="1527" spans="1:2" x14ac:dyDescent="0.45">
      <c r="A1527" t="s">
        <v>9720</v>
      </c>
      <c r="B1527">
        <v>51.87</v>
      </c>
    </row>
    <row r="1528" spans="1:2" x14ac:dyDescent="0.45">
      <c r="A1528" t="s">
        <v>102</v>
      </c>
      <c r="B1528">
        <v>51.9</v>
      </c>
    </row>
    <row r="1529" spans="1:2" x14ac:dyDescent="0.45">
      <c r="A1529" t="s">
        <v>886</v>
      </c>
      <c r="B1529">
        <v>51.9</v>
      </c>
    </row>
    <row r="1530" spans="1:2" x14ac:dyDescent="0.45">
      <c r="A1530" t="s">
        <v>1604</v>
      </c>
      <c r="B1530">
        <v>51.9</v>
      </c>
    </row>
    <row r="1531" spans="1:2" x14ac:dyDescent="0.45">
      <c r="A1531" t="s">
        <v>1607</v>
      </c>
      <c r="B1531">
        <v>51.9</v>
      </c>
    </row>
    <row r="1532" spans="1:2" x14ac:dyDescent="0.45">
      <c r="A1532" t="s">
        <v>2157</v>
      </c>
      <c r="B1532">
        <v>51.9</v>
      </c>
    </row>
    <row r="1533" spans="1:2" x14ac:dyDescent="0.45">
      <c r="A1533" t="s">
        <v>2741</v>
      </c>
      <c r="B1533">
        <v>51.9</v>
      </c>
    </row>
    <row r="1534" spans="1:2" x14ac:dyDescent="0.45">
      <c r="A1534" t="s">
        <v>3098</v>
      </c>
      <c r="B1534">
        <v>51.9</v>
      </c>
    </row>
    <row r="1535" spans="1:2" x14ac:dyDescent="0.45">
      <c r="A1535" t="s">
        <v>3420</v>
      </c>
      <c r="B1535">
        <v>51.9</v>
      </c>
    </row>
    <row r="1536" spans="1:2" x14ac:dyDescent="0.45">
      <c r="A1536" t="s">
        <v>3548</v>
      </c>
      <c r="B1536">
        <v>51.9</v>
      </c>
    </row>
    <row r="1537" spans="1:2" x14ac:dyDescent="0.45">
      <c r="A1537" t="s">
        <v>3866</v>
      </c>
      <c r="B1537">
        <v>51.9</v>
      </c>
    </row>
    <row r="1538" spans="1:2" x14ac:dyDescent="0.45">
      <c r="A1538" t="s">
        <v>4295</v>
      </c>
      <c r="B1538">
        <v>51.9</v>
      </c>
    </row>
    <row r="1539" spans="1:2" x14ac:dyDescent="0.45">
      <c r="A1539" t="s">
        <v>4307</v>
      </c>
      <c r="B1539">
        <v>51.9</v>
      </c>
    </row>
    <row r="1540" spans="1:2" x14ac:dyDescent="0.45">
      <c r="A1540" t="s">
        <v>5187</v>
      </c>
      <c r="B1540">
        <v>51.9</v>
      </c>
    </row>
    <row r="1541" spans="1:2" x14ac:dyDescent="0.45">
      <c r="A1541" t="s">
        <v>5190</v>
      </c>
      <c r="B1541">
        <v>51.9</v>
      </c>
    </row>
    <row r="1542" spans="1:2" x14ac:dyDescent="0.45">
      <c r="A1542" t="s">
        <v>6087</v>
      </c>
      <c r="B1542">
        <v>51.9</v>
      </c>
    </row>
    <row r="1543" spans="1:2" x14ac:dyDescent="0.45">
      <c r="A1543" t="s">
        <v>7119</v>
      </c>
      <c r="B1543">
        <v>51.9</v>
      </c>
    </row>
    <row r="1544" spans="1:2" x14ac:dyDescent="0.45">
      <c r="A1544" t="s">
        <v>8480</v>
      </c>
      <c r="B1544">
        <v>51.9</v>
      </c>
    </row>
    <row r="1545" spans="1:2" x14ac:dyDescent="0.45">
      <c r="A1545" t="s">
        <v>8783</v>
      </c>
      <c r="B1545">
        <v>51.9</v>
      </c>
    </row>
    <row r="1546" spans="1:2" x14ac:dyDescent="0.45">
      <c r="A1546" t="s">
        <v>9065</v>
      </c>
      <c r="B1546">
        <v>51.9</v>
      </c>
    </row>
    <row r="1547" spans="1:2" x14ac:dyDescent="0.45">
      <c r="A1547" t="s">
        <v>9176</v>
      </c>
      <c r="B1547">
        <v>51.9</v>
      </c>
    </row>
    <row r="1548" spans="1:2" x14ac:dyDescent="0.45">
      <c r="A1548" t="s">
        <v>9337</v>
      </c>
      <c r="B1548">
        <v>51.9</v>
      </c>
    </row>
    <row r="1549" spans="1:2" x14ac:dyDescent="0.45">
      <c r="A1549" t="s">
        <v>9869</v>
      </c>
      <c r="B1549">
        <v>51.9</v>
      </c>
    </row>
    <row r="1550" spans="1:2" x14ac:dyDescent="0.45">
      <c r="A1550" t="s">
        <v>9503</v>
      </c>
      <c r="B1550">
        <v>51.9</v>
      </c>
    </row>
    <row r="1551" spans="1:2" x14ac:dyDescent="0.45">
      <c r="A1551" t="s">
        <v>429</v>
      </c>
      <c r="B1551">
        <v>51.93</v>
      </c>
    </row>
    <row r="1552" spans="1:2" x14ac:dyDescent="0.45">
      <c r="A1552" t="s">
        <v>440</v>
      </c>
      <c r="B1552">
        <v>51.93</v>
      </c>
    </row>
    <row r="1553" spans="1:2" x14ac:dyDescent="0.45">
      <c r="A1553" t="s">
        <v>1268</v>
      </c>
      <c r="B1553">
        <v>51.93</v>
      </c>
    </row>
    <row r="1554" spans="1:2" x14ac:dyDescent="0.45">
      <c r="A1554" t="s">
        <v>1274</v>
      </c>
      <c r="B1554">
        <v>51.93</v>
      </c>
    </row>
    <row r="1555" spans="1:2" x14ac:dyDescent="0.45">
      <c r="A1555" t="s">
        <v>2532</v>
      </c>
      <c r="B1555">
        <v>51.93</v>
      </c>
    </row>
    <row r="1556" spans="1:2" x14ac:dyDescent="0.45">
      <c r="A1556" t="s">
        <v>4305</v>
      </c>
      <c r="B1556">
        <v>51.93</v>
      </c>
    </row>
    <row r="1557" spans="1:2" x14ac:dyDescent="0.45">
      <c r="A1557" t="s">
        <v>4809</v>
      </c>
      <c r="B1557">
        <v>51.93</v>
      </c>
    </row>
    <row r="1558" spans="1:2" x14ac:dyDescent="0.45">
      <c r="A1558" t="s">
        <v>4991</v>
      </c>
      <c r="B1558">
        <v>51.93</v>
      </c>
    </row>
    <row r="1559" spans="1:2" x14ac:dyDescent="0.45">
      <c r="A1559" t="s">
        <v>5435</v>
      </c>
      <c r="B1559">
        <v>51.93</v>
      </c>
    </row>
    <row r="1560" spans="1:2" x14ac:dyDescent="0.45">
      <c r="A1560" t="s">
        <v>5457</v>
      </c>
      <c r="B1560">
        <v>51.93</v>
      </c>
    </row>
    <row r="1561" spans="1:2" x14ac:dyDescent="0.45">
      <c r="A1561" t="s">
        <v>5744</v>
      </c>
      <c r="B1561">
        <v>51.93</v>
      </c>
    </row>
    <row r="1562" spans="1:2" x14ac:dyDescent="0.45">
      <c r="A1562" t="s">
        <v>5757</v>
      </c>
      <c r="B1562">
        <v>51.93</v>
      </c>
    </row>
    <row r="1563" spans="1:2" x14ac:dyDescent="0.45">
      <c r="A1563" t="s">
        <v>6190</v>
      </c>
      <c r="B1563">
        <v>51.93</v>
      </c>
    </row>
    <row r="1564" spans="1:2" x14ac:dyDescent="0.45">
      <c r="A1564" t="s">
        <v>6314</v>
      </c>
      <c r="B1564">
        <v>51.93</v>
      </c>
    </row>
    <row r="1565" spans="1:2" x14ac:dyDescent="0.45">
      <c r="A1565" t="s">
        <v>8258</v>
      </c>
      <c r="B1565">
        <v>51.93</v>
      </c>
    </row>
    <row r="1566" spans="1:2" x14ac:dyDescent="0.45">
      <c r="A1566" t="s">
        <v>8465</v>
      </c>
      <c r="B1566">
        <v>51.93</v>
      </c>
    </row>
    <row r="1567" spans="1:2" x14ac:dyDescent="0.45">
      <c r="A1567" t="s">
        <v>8679</v>
      </c>
      <c r="B1567">
        <v>51.93</v>
      </c>
    </row>
    <row r="1568" spans="1:2" x14ac:dyDescent="0.45">
      <c r="A1568" t="s">
        <v>9718</v>
      </c>
      <c r="B1568">
        <v>51.93</v>
      </c>
    </row>
    <row r="1569" spans="1:2" x14ac:dyDescent="0.45">
      <c r="A1569" t="s">
        <v>9491</v>
      </c>
      <c r="B1569">
        <v>51.93</v>
      </c>
    </row>
    <row r="1570" spans="1:2" x14ac:dyDescent="0.45">
      <c r="A1570" t="s">
        <v>10663</v>
      </c>
      <c r="B1570">
        <v>51.93</v>
      </c>
    </row>
    <row r="1571" spans="1:2" x14ac:dyDescent="0.45">
      <c r="A1571" t="s">
        <v>10819</v>
      </c>
      <c r="B1571">
        <v>51.93</v>
      </c>
    </row>
    <row r="1572" spans="1:2" x14ac:dyDescent="0.45">
      <c r="A1572" t="s">
        <v>11022</v>
      </c>
      <c r="B1572">
        <v>51.93</v>
      </c>
    </row>
    <row r="1573" spans="1:2" x14ac:dyDescent="0.45">
      <c r="A1573" t="s">
        <v>11244</v>
      </c>
      <c r="B1573">
        <v>51.93</v>
      </c>
    </row>
    <row r="1574" spans="1:2" x14ac:dyDescent="0.45">
      <c r="A1574" t="s">
        <v>11472</v>
      </c>
      <c r="B1574">
        <v>51.93</v>
      </c>
    </row>
    <row r="1575" spans="1:2" x14ac:dyDescent="0.45">
      <c r="A1575" t="s">
        <v>2154</v>
      </c>
      <c r="B1575">
        <v>51.96</v>
      </c>
    </row>
    <row r="1576" spans="1:2" x14ac:dyDescent="0.45">
      <c r="A1576" t="s">
        <v>3092</v>
      </c>
      <c r="B1576">
        <v>51.96</v>
      </c>
    </row>
    <row r="1577" spans="1:2" x14ac:dyDescent="0.45">
      <c r="A1577" t="s">
        <v>3418</v>
      </c>
      <c r="B1577">
        <v>51.96</v>
      </c>
    </row>
    <row r="1578" spans="1:2" x14ac:dyDescent="0.45">
      <c r="A1578" t="s">
        <v>3413</v>
      </c>
      <c r="B1578">
        <v>51.96</v>
      </c>
    </row>
    <row r="1579" spans="1:2" x14ac:dyDescent="0.45">
      <c r="A1579" t="s">
        <v>3564</v>
      </c>
      <c r="B1579">
        <v>51.96</v>
      </c>
    </row>
    <row r="1580" spans="1:2" x14ac:dyDescent="0.45">
      <c r="A1580" t="s">
        <v>3878</v>
      </c>
      <c r="B1580">
        <v>51.96</v>
      </c>
    </row>
    <row r="1581" spans="1:2" x14ac:dyDescent="0.45">
      <c r="A1581" t="s">
        <v>4300</v>
      </c>
      <c r="B1581">
        <v>51.96</v>
      </c>
    </row>
    <row r="1582" spans="1:2" x14ac:dyDescent="0.45">
      <c r="A1582" t="s">
        <v>4557</v>
      </c>
      <c r="B1582">
        <v>51.96</v>
      </c>
    </row>
    <row r="1583" spans="1:2" x14ac:dyDescent="0.45">
      <c r="A1583" t="s">
        <v>4563</v>
      </c>
      <c r="B1583">
        <v>51.96</v>
      </c>
    </row>
    <row r="1584" spans="1:2" x14ac:dyDescent="0.45">
      <c r="A1584" t="s">
        <v>5745</v>
      </c>
      <c r="B1584">
        <v>51.96</v>
      </c>
    </row>
    <row r="1585" spans="1:2" x14ac:dyDescent="0.45">
      <c r="A1585" t="s">
        <v>7158</v>
      </c>
      <c r="B1585">
        <v>51.96</v>
      </c>
    </row>
    <row r="1586" spans="1:2" x14ac:dyDescent="0.45">
      <c r="A1586" t="s">
        <v>7434</v>
      </c>
      <c r="B1586">
        <v>51.96</v>
      </c>
    </row>
    <row r="1587" spans="1:2" x14ac:dyDescent="0.45">
      <c r="A1587" t="s">
        <v>8467</v>
      </c>
      <c r="B1587">
        <v>51.96</v>
      </c>
    </row>
    <row r="1588" spans="1:2" x14ac:dyDescent="0.45">
      <c r="A1588" t="s">
        <v>9338</v>
      </c>
      <c r="B1588">
        <v>51.96</v>
      </c>
    </row>
    <row r="1589" spans="1:2" x14ac:dyDescent="0.45">
      <c r="A1589" t="s">
        <v>9862</v>
      </c>
      <c r="B1589">
        <v>51.96</v>
      </c>
    </row>
    <row r="1590" spans="1:2" x14ac:dyDescent="0.45">
      <c r="A1590" t="s">
        <v>9488</v>
      </c>
      <c r="B1590">
        <v>51.96</v>
      </c>
    </row>
    <row r="1591" spans="1:2" x14ac:dyDescent="0.45">
      <c r="A1591" t="s">
        <v>10246</v>
      </c>
      <c r="B1591">
        <v>51.96</v>
      </c>
    </row>
    <row r="1592" spans="1:2" x14ac:dyDescent="0.45">
      <c r="A1592" t="s">
        <v>10381</v>
      </c>
      <c r="B1592">
        <v>51.96</v>
      </c>
    </row>
    <row r="1593" spans="1:2" x14ac:dyDescent="0.45">
      <c r="A1593" t="s">
        <v>10836</v>
      </c>
      <c r="B1593">
        <v>51.96</v>
      </c>
    </row>
    <row r="1594" spans="1:2" x14ac:dyDescent="0.45">
      <c r="A1594" t="s">
        <v>11134</v>
      </c>
      <c r="B1594">
        <v>51.96</v>
      </c>
    </row>
    <row r="1595" spans="1:2" x14ac:dyDescent="0.45">
      <c r="A1595" t="s">
        <v>11255</v>
      </c>
      <c r="B1595">
        <v>51.96</v>
      </c>
    </row>
    <row r="1596" spans="1:2" x14ac:dyDescent="0.45">
      <c r="A1596" t="s">
        <v>11351</v>
      </c>
      <c r="B1596">
        <v>51.96</v>
      </c>
    </row>
    <row r="1597" spans="1:2" x14ac:dyDescent="0.45">
      <c r="A1597" t="s">
        <v>421</v>
      </c>
      <c r="B1597">
        <v>51.99</v>
      </c>
    </row>
    <row r="1598" spans="1:2" x14ac:dyDescent="0.45">
      <c r="A1598" t="s">
        <v>1590</v>
      </c>
      <c r="B1598">
        <v>51.99</v>
      </c>
    </row>
    <row r="1599" spans="1:2" x14ac:dyDescent="0.45">
      <c r="A1599" t="s">
        <v>2141</v>
      </c>
      <c r="B1599">
        <v>51.99</v>
      </c>
    </row>
    <row r="1600" spans="1:2" x14ac:dyDescent="0.45">
      <c r="A1600" t="s">
        <v>2738</v>
      </c>
      <c r="B1600">
        <v>51.99</v>
      </c>
    </row>
    <row r="1601" spans="1:2" x14ac:dyDescent="0.45">
      <c r="A1601" t="s">
        <v>3870</v>
      </c>
      <c r="B1601">
        <v>51.99</v>
      </c>
    </row>
    <row r="1602" spans="1:2" x14ac:dyDescent="0.45">
      <c r="A1602" t="s">
        <v>4565</v>
      </c>
      <c r="B1602">
        <v>51.99</v>
      </c>
    </row>
    <row r="1603" spans="1:2" x14ac:dyDescent="0.45">
      <c r="A1603" t="s">
        <v>4573</v>
      </c>
      <c r="B1603">
        <v>51.99</v>
      </c>
    </row>
    <row r="1604" spans="1:2" x14ac:dyDescent="0.45">
      <c r="A1604" t="s">
        <v>4985</v>
      </c>
      <c r="B1604">
        <v>51.99</v>
      </c>
    </row>
    <row r="1605" spans="1:2" x14ac:dyDescent="0.45">
      <c r="A1605" t="s">
        <v>5180</v>
      </c>
      <c r="B1605">
        <v>51.99</v>
      </c>
    </row>
    <row r="1606" spans="1:2" x14ac:dyDescent="0.45">
      <c r="A1606" t="s">
        <v>5749</v>
      </c>
      <c r="B1606">
        <v>51.99</v>
      </c>
    </row>
    <row r="1607" spans="1:2" x14ac:dyDescent="0.45">
      <c r="A1607" t="s">
        <v>5978</v>
      </c>
      <c r="B1607">
        <v>51.99</v>
      </c>
    </row>
    <row r="1608" spans="1:2" x14ac:dyDescent="0.45">
      <c r="A1608" t="s">
        <v>6447</v>
      </c>
      <c r="B1608">
        <v>51.99</v>
      </c>
    </row>
    <row r="1609" spans="1:2" x14ac:dyDescent="0.45">
      <c r="A1609" t="s">
        <v>7577</v>
      </c>
      <c r="B1609">
        <v>51.99</v>
      </c>
    </row>
    <row r="1610" spans="1:2" x14ac:dyDescent="0.45">
      <c r="A1610" t="s">
        <v>7698</v>
      </c>
      <c r="B1610">
        <v>51.99</v>
      </c>
    </row>
    <row r="1611" spans="1:2" x14ac:dyDescent="0.45">
      <c r="A1611" t="s">
        <v>7826</v>
      </c>
      <c r="B1611">
        <v>51.99</v>
      </c>
    </row>
    <row r="1612" spans="1:2" x14ac:dyDescent="0.45">
      <c r="A1612" t="s">
        <v>8095</v>
      </c>
      <c r="B1612">
        <v>51.99</v>
      </c>
    </row>
    <row r="1613" spans="1:2" x14ac:dyDescent="0.45">
      <c r="A1613" t="s">
        <v>8267</v>
      </c>
      <c r="B1613">
        <v>51.99</v>
      </c>
    </row>
    <row r="1614" spans="1:2" x14ac:dyDescent="0.45">
      <c r="A1614" t="s">
        <v>8600</v>
      </c>
      <c r="B1614">
        <v>51.99</v>
      </c>
    </row>
    <row r="1615" spans="1:2" x14ac:dyDescent="0.45">
      <c r="A1615" t="s">
        <v>8688</v>
      </c>
      <c r="B1615">
        <v>51.99</v>
      </c>
    </row>
    <row r="1616" spans="1:2" x14ac:dyDescent="0.45">
      <c r="A1616" t="s">
        <v>8875</v>
      </c>
      <c r="B1616">
        <v>51.99</v>
      </c>
    </row>
    <row r="1617" spans="1:2" x14ac:dyDescent="0.45">
      <c r="A1617" t="s">
        <v>9174</v>
      </c>
      <c r="B1617">
        <v>51.99</v>
      </c>
    </row>
    <row r="1618" spans="1:2" x14ac:dyDescent="0.45">
      <c r="A1618" t="s">
        <v>9532</v>
      </c>
      <c r="B1618">
        <v>51.99</v>
      </c>
    </row>
    <row r="1619" spans="1:2" x14ac:dyDescent="0.45">
      <c r="A1619" t="s">
        <v>9539</v>
      </c>
      <c r="B1619">
        <v>51.99</v>
      </c>
    </row>
    <row r="1620" spans="1:2" x14ac:dyDescent="0.45">
      <c r="A1620" t="s">
        <v>9712</v>
      </c>
      <c r="B1620">
        <v>51.99</v>
      </c>
    </row>
    <row r="1621" spans="1:2" x14ac:dyDescent="0.45">
      <c r="A1621" t="s">
        <v>11011</v>
      </c>
      <c r="B1621">
        <v>51.99</v>
      </c>
    </row>
    <row r="1622" spans="1:2" x14ac:dyDescent="0.45">
      <c r="A1622" t="s">
        <v>11345</v>
      </c>
      <c r="B1622">
        <v>51.99</v>
      </c>
    </row>
    <row r="1623" spans="1:2" x14ac:dyDescent="0.45">
      <c r="A1623" t="s">
        <v>11468</v>
      </c>
      <c r="B1623">
        <v>51.99</v>
      </c>
    </row>
    <row r="1624" spans="1:2" x14ac:dyDescent="0.45">
      <c r="A1624" t="s">
        <v>97</v>
      </c>
      <c r="B1624">
        <v>52.02</v>
      </c>
    </row>
    <row r="1625" spans="1:2" x14ac:dyDescent="0.45">
      <c r="A1625" t="s">
        <v>1580</v>
      </c>
      <c r="B1625">
        <v>52.02</v>
      </c>
    </row>
    <row r="1626" spans="1:2" x14ac:dyDescent="0.45">
      <c r="A1626" t="s">
        <v>1937</v>
      </c>
      <c r="B1626">
        <v>52.02</v>
      </c>
    </row>
    <row r="1627" spans="1:2" x14ac:dyDescent="0.45">
      <c r="A1627" t="s">
        <v>1939</v>
      </c>
      <c r="B1627">
        <v>52.02</v>
      </c>
    </row>
    <row r="1628" spans="1:2" x14ac:dyDescent="0.45">
      <c r="A1628" t="s">
        <v>1947</v>
      </c>
      <c r="B1628">
        <v>52.02</v>
      </c>
    </row>
    <row r="1629" spans="1:2" x14ac:dyDescent="0.45">
      <c r="A1629" t="s">
        <v>2327</v>
      </c>
      <c r="B1629">
        <v>52.02</v>
      </c>
    </row>
    <row r="1630" spans="1:2" x14ac:dyDescent="0.45">
      <c r="A1630" t="s">
        <v>2544</v>
      </c>
      <c r="B1630">
        <v>52.02</v>
      </c>
    </row>
    <row r="1631" spans="1:2" x14ac:dyDescent="0.45">
      <c r="A1631" t="s">
        <v>2728</v>
      </c>
      <c r="B1631">
        <v>52.02</v>
      </c>
    </row>
    <row r="1632" spans="1:2" x14ac:dyDescent="0.45">
      <c r="A1632" t="s">
        <v>2737</v>
      </c>
      <c r="B1632">
        <v>52.02</v>
      </c>
    </row>
    <row r="1633" spans="1:2" x14ac:dyDescent="0.45">
      <c r="A1633" t="s">
        <v>3079</v>
      </c>
      <c r="B1633">
        <v>52.02</v>
      </c>
    </row>
    <row r="1634" spans="1:2" x14ac:dyDescent="0.45">
      <c r="A1634" t="s">
        <v>3690</v>
      </c>
      <c r="B1634">
        <v>52.02</v>
      </c>
    </row>
    <row r="1635" spans="1:2" x14ac:dyDescent="0.45">
      <c r="A1635" t="s">
        <v>3861</v>
      </c>
      <c r="B1635">
        <v>52.02</v>
      </c>
    </row>
    <row r="1636" spans="1:2" x14ac:dyDescent="0.45">
      <c r="A1636" t="s">
        <v>4289</v>
      </c>
      <c r="B1636">
        <v>52.02</v>
      </c>
    </row>
    <row r="1637" spans="1:2" x14ac:dyDescent="0.45">
      <c r="A1637" t="s">
        <v>6316</v>
      </c>
      <c r="B1637">
        <v>52.02</v>
      </c>
    </row>
    <row r="1638" spans="1:2" x14ac:dyDescent="0.45">
      <c r="A1638" t="s">
        <v>7023</v>
      </c>
      <c r="B1638">
        <v>52.02</v>
      </c>
    </row>
    <row r="1639" spans="1:2" x14ac:dyDescent="0.45">
      <c r="A1639" t="s">
        <v>7163</v>
      </c>
      <c r="B1639">
        <v>52.02</v>
      </c>
    </row>
    <row r="1640" spans="1:2" x14ac:dyDescent="0.45">
      <c r="A1640" t="s">
        <v>7564</v>
      </c>
      <c r="B1640">
        <v>52.02</v>
      </c>
    </row>
    <row r="1641" spans="1:2" x14ac:dyDescent="0.45">
      <c r="A1641" t="s">
        <v>9707</v>
      </c>
      <c r="B1641">
        <v>52.02</v>
      </c>
    </row>
    <row r="1642" spans="1:2" x14ac:dyDescent="0.45">
      <c r="A1642" t="s">
        <v>9984</v>
      </c>
      <c r="B1642">
        <v>52.02</v>
      </c>
    </row>
    <row r="1643" spans="1:2" x14ac:dyDescent="0.45">
      <c r="A1643" t="s">
        <v>10664</v>
      </c>
      <c r="B1643">
        <v>52.02</v>
      </c>
    </row>
    <row r="1644" spans="1:2" x14ac:dyDescent="0.45">
      <c r="A1644" t="s">
        <v>653</v>
      </c>
      <c r="B1644">
        <v>52.05</v>
      </c>
    </row>
    <row r="1645" spans="1:2" x14ac:dyDescent="0.45">
      <c r="A1645" t="s">
        <v>662</v>
      </c>
      <c r="B1645">
        <v>52.05</v>
      </c>
    </row>
    <row r="1646" spans="1:2" x14ac:dyDescent="0.45">
      <c r="A1646" t="s">
        <v>877</v>
      </c>
      <c r="B1646">
        <v>52.05</v>
      </c>
    </row>
    <row r="1647" spans="1:2" x14ac:dyDescent="0.45">
      <c r="A1647" t="s">
        <v>1087</v>
      </c>
      <c r="B1647">
        <v>52.05</v>
      </c>
    </row>
    <row r="1648" spans="1:2" x14ac:dyDescent="0.45">
      <c r="A1648" t="s">
        <v>1264</v>
      </c>
      <c r="B1648">
        <v>52.05</v>
      </c>
    </row>
    <row r="1649" spans="1:2" x14ac:dyDescent="0.45">
      <c r="A1649" t="s">
        <v>1573</v>
      </c>
      <c r="B1649">
        <v>52.05</v>
      </c>
    </row>
    <row r="1650" spans="1:2" x14ac:dyDescent="0.45">
      <c r="A1650" t="s">
        <v>2328</v>
      </c>
      <c r="B1650">
        <v>52.05</v>
      </c>
    </row>
    <row r="1651" spans="1:2" x14ac:dyDescent="0.45">
      <c r="A1651" t="s">
        <v>3086</v>
      </c>
      <c r="B1651">
        <v>52.05</v>
      </c>
    </row>
    <row r="1652" spans="1:2" x14ac:dyDescent="0.45">
      <c r="A1652" t="s">
        <v>3544</v>
      </c>
      <c r="B1652">
        <v>52.05</v>
      </c>
    </row>
    <row r="1653" spans="1:2" x14ac:dyDescent="0.45">
      <c r="A1653" t="s">
        <v>3556</v>
      </c>
      <c r="B1653">
        <v>52.05</v>
      </c>
    </row>
    <row r="1654" spans="1:2" x14ac:dyDescent="0.45">
      <c r="A1654" t="s">
        <v>4978</v>
      </c>
      <c r="B1654">
        <v>52.05</v>
      </c>
    </row>
    <row r="1655" spans="1:2" x14ac:dyDescent="0.45">
      <c r="A1655" t="s">
        <v>4988</v>
      </c>
      <c r="B1655">
        <v>52.05</v>
      </c>
    </row>
    <row r="1656" spans="1:2" x14ac:dyDescent="0.45">
      <c r="A1656" t="s">
        <v>5432</v>
      </c>
      <c r="B1656">
        <v>52.05</v>
      </c>
    </row>
    <row r="1657" spans="1:2" x14ac:dyDescent="0.45">
      <c r="A1657" t="s">
        <v>5723</v>
      </c>
      <c r="B1657">
        <v>52.05</v>
      </c>
    </row>
    <row r="1658" spans="1:2" x14ac:dyDescent="0.45">
      <c r="A1658" t="s">
        <v>6180</v>
      </c>
      <c r="B1658">
        <v>52.05</v>
      </c>
    </row>
    <row r="1659" spans="1:2" x14ac:dyDescent="0.45">
      <c r="A1659" t="s">
        <v>6318</v>
      </c>
      <c r="B1659">
        <v>52.05</v>
      </c>
    </row>
    <row r="1660" spans="1:2" x14ac:dyDescent="0.45">
      <c r="A1660" t="s">
        <v>6833</v>
      </c>
      <c r="B1660">
        <v>52.05</v>
      </c>
    </row>
    <row r="1661" spans="1:2" x14ac:dyDescent="0.45">
      <c r="A1661" t="s">
        <v>6844</v>
      </c>
      <c r="B1661">
        <v>52.05</v>
      </c>
    </row>
    <row r="1662" spans="1:2" x14ac:dyDescent="0.45">
      <c r="A1662" t="s">
        <v>7313</v>
      </c>
      <c r="B1662">
        <v>52.05</v>
      </c>
    </row>
    <row r="1663" spans="1:2" x14ac:dyDescent="0.45">
      <c r="A1663" t="s">
        <v>8090</v>
      </c>
      <c r="B1663">
        <v>52.05</v>
      </c>
    </row>
    <row r="1664" spans="1:2" x14ac:dyDescent="0.45">
      <c r="A1664" t="s">
        <v>8960</v>
      </c>
      <c r="B1664">
        <v>52.05</v>
      </c>
    </row>
    <row r="1665" spans="1:2" x14ac:dyDescent="0.45">
      <c r="A1665" t="s">
        <v>9528</v>
      </c>
      <c r="B1665">
        <v>52.05</v>
      </c>
    </row>
    <row r="1666" spans="1:2" x14ac:dyDescent="0.45">
      <c r="A1666" t="s">
        <v>9526</v>
      </c>
      <c r="B1666">
        <v>52.05</v>
      </c>
    </row>
    <row r="1667" spans="1:2" x14ac:dyDescent="0.45">
      <c r="A1667" t="s">
        <v>9713</v>
      </c>
      <c r="B1667">
        <v>52.05</v>
      </c>
    </row>
    <row r="1668" spans="1:2" x14ac:dyDescent="0.45">
      <c r="A1668" t="s">
        <v>10502</v>
      </c>
      <c r="B1668">
        <v>52.05</v>
      </c>
    </row>
    <row r="1669" spans="1:2" x14ac:dyDescent="0.45">
      <c r="A1669" t="s">
        <v>11006</v>
      </c>
      <c r="B1669">
        <v>52.05</v>
      </c>
    </row>
    <row r="1670" spans="1:2" x14ac:dyDescent="0.45">
      <c r="A1670" t="s">
        <v>11019</v>
      </c>
      <c r="B1670">
        <v>52.05</v>
      </c>
    </row>
    <row r="1671" spans="1:2" x14ac:dyDescent="0.45">
      <c r="A1671" t="s">
        <v>11016</v>
      </c>
      <c r="B1671">
        <v>52.05</v>
      </c>
    </row>
    <row r="1672" spans="1:2" x14ac:dyDescent="0.45">
      <c r="A1672" t="s">
        <v>78</v>
      </c>
      <c r="B1672">
        <v>52.08</v>
      </c>
    </row>
    <row r="1673" spans="1:2" x14ac:dyDescent="0.45">
      <c r="A1673" t="s">
        <v>889</v>
      </c>
      <c r="B1673">
        <v>52.08</v>
      </c>
    </row>
    <row r="1674" spans="1:2" x14ac:dyDescent="0.45">
      <c r="A1674" t="s">
        <v>1927</v>
      </c>
      <c r="B1674">
        <v>52.08</v>
      </c>
    </row>
    <row r="1675" spans="1:2" x14ac:dyDescent="0.45">
      <c r="A1675" t="s">
        <v>1926</v>
      </c>
      <c r="B1675">
        <v>52.08</v>
      </c>
    </row>
    <row r="1676" spans="1:2" x14ac:dyDescent="0.45">
      <c r="A1676" t="s">
        <v>2539</v>
      </c>
      <c r="B1676">
        <v>52.08</v>
      </c>
    </row>
    <row r="1677" spans="1:2" x14ac:dyDescent="0.45">
      <c r="A1677" t="s">
        <v>4807</v>
      </c>
      <c r="B1677">
        <v>52.08</v>
      </c>
    </row>
    <row r="1678" spans="1:2" x14ac:dyDescent="0.45">
      <c r="A1678" t="s">
        <v>5426</v>
      </c>
      <c r="B1678">
        <v>52.08</v>
      </c>
    </row>
    <row r="1679" spans="1:2" x14ac:dyDescent="0.45">
      <c r="A1679" t="s">
        <v>5740</v>
      </c>
      <c r="B1679">
        <v>52.08</v>
      </c>
    </row>
    <row r="1680" spans="1:2" x14ac:dyDescent="0.45">
      <c r="A1680" t="s">
        <v>6712</v>
      </c>
      <c r="B1680">
        <v>52.08</v>
      </c>
    </row>
    <row r="1681" spans="1:2" x14ac:dyDescent="0.45">
      <c r="A1681" t="s">
        <v>7026</v>
      </c>
      <c r="B1681">
        <v>52.08</v>
      </c>
    </row>
    <row r="1682" spans="1:2" x14ac:dyDescent="0.45">
      <c r="A1682" t="s">
        <v>7316</v>
      </c>
      <c r="B1682">
        <v>52.08</v>
      </c>
    </row>
    <row r="1683" spans="1:2" x14ac:dyDescent="0.45">
      <c r="A1683" t="s">
        <v>7112</v>
      </c>
      <c r="B1683">
        <v>52.08</v>
      </c>
    </row>
    <row r="1684" spans="1:2" x14ac:dyDescent="0.45">
      <c r="A1684" t="s">
        <v>8084</v>
      </c>
      <c r="B1684">
        <v>52.08</v>
      </c>
    </row>
    <row r="1685" spans="1:2" x14ac:dyDescent="0.45">
      <c r="A1685" t="s">
        <v>8463</v>
      </c>
      <c r="B1685">
        <v>52.08</v>
      </c>
    </row>
    <row r="1686" spans="1:2" x14ac:dyDescent="0.45">
      <c r="A1686" t="s">
        <v>8470</v>
      </c>
      <c r="B1686">
        <v>52.08</v>
      </c>
    </row>
    <row r="1687" spans="1:2" x14ac:dyDescent="0.45">
      <c r="A1687" t="s">
        <v>9180</v>
      </c>
      <c r="B1687">
        <v>52.08</v>
      </c>
    </row>
    <row r="1688" spans="1:2" x14ac:dyDescent="0.45">
      <c r="A1688" t="s">
        <v>9535</v>
      </c>
      <c r="B1688">
        <v>52.08</v>
      </c>
    </row>
    <row r="1689" spans="1:2" x14ac:dyDescent="0.45">
      <c r="A1689" t="s">
        <v>9981</v>
      </c>
      <c r="B1689">
        <v>52.08</v>
      </c>
    </row>
    <row r="1690" spans="1:2" x14ac:dyDescent="0.45">
      <c r="A1690" t="s">
        <v>9486</v>
      </c>
      <c r="B1690">
        <v>52.08</v>
      </c>
    </row>
    <row r="1691" spans="1:2" x14ac:dyDescent="0.45">
      <c r="A1691" t="s">
        <v>10244</v>
      </c>
      <c r="B1691">
        <v>52.08</v>
      </c>
    </row>
    <row r="1692" spans="1:2" x14ac:dyDescent="0.45">
      <c r="A1692" t="s">
        <v>10506</v>
      </c>
      <c r="B1692">
        <v>52.08</v>
      </c>
    </row>
    <row r="1693" spans="1:2" x14ac:dyDescent="0.45">
      <c r="A1693" t="s">
        <v>11579</v>
      </c>
      <c r="B1693">
        <v>52.08</v>
      </c>
    </row>
    <row r="1694" spans="1:2" x14ac:dyDescent="0.45">
      <c r="A1694" t="s">
        <v>1078</v>
      </c>
      <c r="B1694">
        <v>52.11</v>
      </c>
    </row>
    <row r="1695" spans="1:2" x14ac:dyDescent="0.45">
      <c r="A1695" t="s">
        <v>1571</v>
      </c>
      <c r="B1695">
        <v>52.11</v>
      </c>
    </row>
    <row r="1696" spans="1:2" x14ac:dyDescent="0.45">
      <c r="A1696" t="s">
        <v>1582</v>
      </c>
      <c r="B1696">
        <v>52.11</v>
      </c>
    </row>
    <row r="1697" spans="1:2" x14ac:dyDescent="0.45">
      <c r="A1697" t="s">
        <v>1928</v>
      </c>
      <c r="B1697">
        <v>52.11</v>
      </c>
    </row>
    <row r="1698" spans="1:2" x14ac:dyDescent="0.45">
      <c r="A1698" t="s">
        <v>3080</v>
      </c>
      <c r="B1698">
        <v>52.11</v>
      </c>
    </row>
    <row r="1699" spans="1:2" x14ac:dyDescent="0.45">
      <c r="A1699" t="s">
        <v>4278</v>
      </c>
      <c r="B1699">
        <v>52.11</v>
      </c>
    </row>
    <row r="1700" spans="1:2" x14ac:dyDescent="0.45">
      <c r="A1700" t="s">
        <v>5973</v>
      </c>
      <c r="B1700">
        <v>52.11</v>
      </c>
    </row>
    <row r="1701" spans="1:2" x14ac:dyDescent="0.45">
      <c r="A1701" t="s">
        <v>7437</v>
      </c>
      <c r="B1701">
        <v>52.11</v>
      </c>
    </row>
    <row r="1702" spans="1:2" x14ac:dyDescent="0.45">
      <c r="A1702" t="s">
        <v>7691</v>
      </c>
      <c r="B1702">
        <v>52.11</v>
      </c>
    </row>
    <row r="1703" spans="1:2" x14ac:dyDescent="0.45">
      <c r="A1703" t="s">
        <v>7933</v>
      </c>
      <c r="B1703">
        <v>52.11</v>
      </c>
    </row>
    <row r="1704" spans="1:2" x14ac:dyDescent="0.45">
      <c r="A1704" t="s">
        <v>8257</v>
      </c>
      <c r="B1704">
        <v>52.11</v>
      </c>
    </row>
    <row r="1705" spans="1:2" x14ac:dyDescent="0.45">
      <c r="A1705" t="s">
        <v>8261</v>
      </c>
      <c r="B1705">
        <v>52.11</v>
      </c>
    </row>
    <row r="1706" spans="1:2" x14ac:dyDescent="0.45">
      <c r="A1706" t="s">
        <v>8462</v>
      </c>
      <c r="B1706">
        <v>52.11</v>
      </c>
    </row>
    <row r="1707" spans="1:2" x14ac:dyDescent="0.45">
      <c r="A1707" t="s">
        <v>9326</v>
      </c>
      <c r="B1707">
        <v>52.11</v>
      </c>
    </row>
    <row r="1708" spans="1:2" x14ac:dyDescent="0.45">
      <c r="A1708" t="s">
        <v>9979</v>
      </c>
      <c r="B1708">
        <v>52.11</v>
      </c>
    </row>
    <row r="1709" spans="1:2" x14ac:dyDescent="0.45">
      <c r="A1709" t="s">
        <v>10379</v>
      </c>
      <c r="B1709">
        <v>52.11</v>
      </c>
    </row>
    <row r="1710" spans="1:2" x14ac:dyDescent="0.45">
      <c r="A1710" t="s">
        <v>10826</v>
      </c>
      <c r="B1710">
        <v>52.11</v>
      </c>
    </row>
    <row r="1711" spans="1:2" x14ac:dyDescent="0.45">
      <c r="A1711" t="s">
        <v>11130</v>
      </c>
      <c r="B1711">
        <v>52.11</v>
      </c>
    </row>
    <row r="1712" spans="1:2" x14ac:dyDescent="0.45">
      <c r="A1712" t="s">
        <v>89</v>
      </c>
      <c r="B1712">
        <v>52.14</v>
      </c>
    </row>
    <row r="1713" spans="1:2" x14ac:dyDescent="0.45">
      <c r="A1713" t="s">
        <v>1257</v>
      </c>
      <c r="B1713">
        <v>52.14</v>
      </c>
    </row>
    <row r="1714" spans="1:2" x14ac:dyDescent="0.45">
      <c r="A1714" t="s">
        <v>1915</v>
      </c>
      <c r="B1714">
        <v>52.14</v>
      </c>
    </row>
    <row r="1715" spans="1:2" x14ac:dyDescent="0.45">
      <c r="A1715" t="s">
        <v>2707</v>
      </c>
      <c r="B1715">
        <v>52.14</v>
      </c>
    </row>
    <row r="1716" spans="1:2" x14ac:dyDescent="0.45">
      <c r="A1716" t="s">
        <v>2720</v>
      </c>
      <c r="B1716">
        <v>52.14</v>
      </c>
    </row>
    <row r="1717" spans="1:2" x14ac:dyDescent="0.45">
      <c r="A1717" t="s">
        <v>2731</v>
      </c>
      <c r="B1717">
        <v>52.14</v>
      </c>
    </row>
    <row r="1718" spans="1:2" x14ac:dyDescent="0.45">
      <c r="A1718" t="s">
        <v>3073</v>
      </c>
      <c r="B1718">
        <v>52.14</v>
      </c>
    </row>
    <row r="1719" spans="1:2" x14ac:dyDescent="0.45">
      <c r="A1719" t="s">
        <v>3069</v>
      </c>
      <c r="B1719">
        <v>52.14</v>
      </c>
    </row>
    <row r="1720" spans="1:2" x14ac:dyDescent="0.45">
      <c r="A1720" t="s">
        <v>4287</v>
      </c>
      <c r="B1720">
        <v>52.14</v>
      </c>
    </row>
    <row r="1721" spans="1:2" x14ac:dyDescent="0.45">
      <c r="A1721" t="s">
        <v>5414</v>
      </c>
      <c r="B1721">
        <v>52.14</v>
      </c>
    </row>
    <row r="1722" spans="1:2" x14ac:dyDescent="0.45">
      <c r="A1722" t="s">
        <v>5415</v>
      </c>
      <c r="B1722">
        <v>52.14</v>
      </c>
    </row>
    <row r="1723" spans="1:2" x14ac:dyDescent="0.45">
      <c r="A1723" t="s">
        <v>5423</v>
      </c>
      <c r="B1723">
        <v>52.14</v>
      </c>
    </row>
    <row r="1724" spans="1:2" x14ac:dyDescent="0.45">
      <c r="A1724" t="s">
        <v>5731</v>
      </c>
      <c r="B1724">
        <v>52.14</v>
      </c>
    </row>
    <row r="1725" spans="1:2" x14ac:dyDescent="0.45">
      <c r="A1725" t="s">
        <v>5741</v>
      </c>
      <c r="B1725">
        <v>52.14</v>
      </c>
    </row>
    <row r="1726" spans="1:2" x14ac:dyDescent="0.45">
      <c r="A1726" t="s">
        <v>7159</v>
      </c>
      <c r="B1726">
        <v>52.14</v>
      </c>
    </row>
    <row r="1727" spans="1:2" x14ac:dyDescent="0.45">
      <c r="A1727" t="s">
        <v>9329</v>
      </c>
      <c r="B1727">
        <v>52.14</v>
      </c>
    </row>
    <row r="1728" spans="1:2" x14ac:dyDescent="0.45">
      <c r="A1728" t="s">
        <v>9973</v>
      </c>
      <c r="B1728">
        <v>52.14</v>
      </c>
    </row>
    <row r="1729" spans="1:2" x14ac:dyDescent="0.45">
      <c r="A1729" t="s">
        <v>10649</v>
      </c>
      <c r="B1729">
        <v>52.14</v>
      </c>
    </row>
    <row r="1730" spans="1:2" x14ac:dyDescent="0.45">
      <c r="A1730" t="s">
        <v>11002</v>
      </c>
      <c r="B1730">
        <v>52.14</v>
      </c>
    </row>
    <row r="1731" spans="1:2" x14ac:dyDescent="0.45">
      <c r="A1731" t="s">
        <v>11349</v>
      </c>
      <c r="B1731">
        <v>52.14</v>
      </c>
    </row>
    <row r="1732" spans="1:2" x14ac:dyDescent="0.45">
      <c r="A1732" t="s">
        <v>11462</v>
      </c>
      <c r="B1732">
        <v>52.14</v>
      </c>
    </row>
    <row r="1733" spans="1:2" x14ac:dyDescent="0.45">
      <c r="A1733" t="s">
        <v>403</v>
      </c>
      <c r="B1733">
        <v>52.17</v>
      </c>
    </row>
    <row r="1734" spans="1:2" x14ac:dyDescent="0.45">
      <c r="A1734" t="s">
        <v>1079</v>
      </c>
      <c r="B1734">
        <v>52.17</v>
      </c>
    </row>
    <row r="1735" spans="1:2" x14ac:dyDescent="0.45">
      <c r="A1735" t="s">
        <v>1256</v>
      </c>
      <c r="B1735">
        <v>52.17</v>
      </c>
    </row>
    <row r="1736" spans="1:2" x14ac:dyDescent="0.45">
      <c r="A1736" t="s">
        <v>1933</v>
      </c>
      <c r="B1736">
        <v>52.17</v>
      </c>
    </row>
    <row r="1737" spans="1:2" x14ac:dyDescent="0.45">
      <c r="A1737" t="s">
        <v>2314</v>
      </c>
      <c r="B1737">
        <v>52.17</v>
      </c>
    </row>
    <row r="1738" spans="1:2" x14ac:dyDescent="0.45">
      <c r="A1738" t="s">
        <v>3064</v>
      </c>
      <c r="B1738">
        <v>52.17</v>
      </c>
    </row>
    <row r="1739" spans="1:2" x14ac:dyDescent="0.45">
      <c r="A1739" t="s">
        <v>3860</v>
      </c>
      <c r="B1739">
        <v>52.17</v>
      </c>
    </row>
    <row r="1740" spans="1:2" x14ac:dyDescent="0.45">
      <c r="A1740" t="s">
        <v>4276</v>
      </c>
      <c r="B1740">
        <v>52.17</v>
      </c>
    </row>
    <row r="1741" spans="1:2" x14ac:dyDescent="0.45">
      <c r="A1741" t="s">
        <v>4555</v>
      </c>
      <c r="B1741">
        <v>52.17</v>
      </c>
    </row>
    <row r="1742" spans="1:2" x14ac:dyDescent="0.45">
      <c r="A1742" t="s">
        <v>5169</v>
      </c>
      <c r="B1742">
        <v>52.17</v>
      </c>
    </row>
    <row r="1743" spans="1:2" x14ac:dyDescent="0.45">
      <c r="A1743" t="s">
        <v>5171</v>
      </c>
      <c r="B1743">
        <v>52.17</v>
      </c>
    </row>
    <row r="1744" spans="1:2" x14ac:dyDescent="0.45">
      <c r="A1744" t="s">
        <v>5400</v>
      </c>
      <c r="B1744">
        <v>52.17</v>
      </c>
    </row>
    <row r="1745" spans="1:2" x14ac:dyDescent="0.45">
      <c r="A1745" t="s">
        <v>6704</v>
      </c>
      <c r="B1745">
        <v>52.17</v>
      </c>
    </row>
    <row r="1746" spans="1:2" x14ac:dyDescent="0.45">
      <c r="A1746" t="s">
        <v>6829</v>
      </c>
      <c r="B1746">
        <v>52.17</v>
      </c>
    </row>
    <row r="1747" spans="1:2" x14ac:dyDescent="0.45">
      <c r="A1747" t="s">
        <v>7017</v>
      </c>
      <c r="B1747">
        <v>52.17</v>
      </c>
    </row>
    <row r="1748" spans="1:2" x14ac:dyDescent="0.45">
      <c r="A1748" t="s">
        <v>7566</v>
      </c>
      <c r="B1748">
        <v>52.17</v>
      </c>
    </row>
    <row r="1749" spans="1:2" x14ac:dyDescent="0.45">
      <c r="A1749" t="s">
        <v>7822</v>
      </c>
      <c r="B1749">
        <v>52.17</v>
      </c>
    </row>
    <row r="1750" spans="1:2" x14ac:dyDescent="0.45">
      <c r="A1750" t="s">
        <v>7825</v>
      </c>
      <c r="B1750">
        <v>52.17</v>
      </c>
    </row>
    <row r="1751" spans="1:2" x14ac:dyDescent="0.45">
      <c r="A1751" t="s">
        <v>8453</v>
      </c>
      <c r="B1751">
        <v>52.17</v>
      </c>
    </row>
    <row r="1752" spans="1:2" x14ac:dyDescent="0.45">
      <c r="A1752" t="s">
        <v>8587</v>
      </c>
      <c r="B1752">
        <v>52.17</v>
      </c>
    </row>
    <row r="1753" spans="1:2" x14ac:dyDescent="0.45">
      <c r="A1753" t="s">
        <v>8770</v>
      </c>
      <c r="B1753">
        <v>52.17</v>
      </c>
    </row>
    <row r="1754" spans="1:2" x14ac:dyDescent="0.45">
      <c r="A1754" t="s">
        <v>8954</v>
      </c>
      <c r="B1754">
        <v>52.17</v>
      </c>
    </row>
    <row r="1755" spans="1:2" x14ac:dyDescent="0.45">
      <c r="A1755" t="s">
        <v>9053</v>
      </c>
      <c r="B1755">
        <v>52.17</v>
      </c>
    </row>
    <row r="1756" spans="1:2" x14ac:dyDescent="0.45">
      <c r="A1756" t="s">
        <v>9175</v>
      </c>
      <c r="B1756">
        <v>52.17</v>
      </c>
    </row>
    <row r="1757" spans="1:2" x14ac:dyDescent="0.45">
      <c r="A1757" t="s">
        <v>9859</v>
      </c>
      <c r="B1757">
        <v>52.17</v>
      </c>
    </row>
    <row r="1758" spans="1:2" x14ac:dyDescent="0.45">
      <c r="A1758" t="s">
        <v>10235</v>
      </c>
      <c r="B1758">
        <v>52.17</v>
      </c>
    </row>
    <row r="1759" spans="1:2" x14ac:dyDescent="0.45">
      <c r="A1759" t="s">
        <v>10378</v>
      </c>
      <c r="B1759">
        <v>52.17</v>
      </c>
    </row>
    <row r="1760" spans="1:2" x14ac:dyDescent="0.45">
      <c r="A1760" t="s">
        <v>10497</v>
      </c>
      <c r="B1760">
        <v>52.17</v>
      </c>
    </row>
    <row r="1761" spans="1:2" x14ac:dyDescent="0.45">
      <c r="A1761" t="s">
        <v>11128</v>
      </c>
      <c r="B1761">
        <v>52.17</v>
      </c>
    </row>
    <row r="1762" spans="1:2" x14ac:dyDescent="0.45">
      <c r="A1762" t="s">
        <v>629</v>
      </c>
      <c r="B1762">
        <v>52.2</v>
      </c>
    </row>
    <row r="1763" spans="1:2" x14ac:dyDescent="0.45">
      <c r="A1763" t="s">
        <v>2139</v>
      </c>
      <c r="B1763">
        <v>52.2</v>
      </c>
    </row>
    <row r="1764" spans="1:2" x14ac:dyDescent="0.45">
      <c r="A1764" t="s">
        <v>2534</v>
      </c>
      <c r="B1764">
        <v>52.2</v>
      </c>
    </row>
    <row r="1765" spans="1:2" x14ac:dyDescent="0.45">
      <c r="A1765" t="s">
        <v>2710</v>
      </c>
      <c r="B1765">
        <v>52.2</v>
      </c>
    </row>
    <row r="1766" spans="1:2" x14ac:dyDescent="0.45">
      <c r="A1766" t="s">
        <v>3692</v>
      </c>
      <c r="B1766">
        <v>52.2</v>
      </c>
    </row>
    <row r="1767" spans="1:2" x14ac:dyDescent="0.45">
      <c r="A1767" t="s">
        <v>4800</v>
      </c>
      <c r="B1767">
        <v>52.2</v>
      </c>
    </row>
    <row r="1768" spans="1:2" x14ac:dyDescent="0.45">
      <c r="A1768" t="s">
        <v>5409</v>
      </c>
      <c r="B1768">
        <v>52.2</v>
      </c>
    </row>
    <row r="1769" spans="1:2" x14ac:dyDescent="0.45">
      <c r="A1769" t="s">
        <v>5722</v>
      </c>
      <c r="B1769">
        <v>52.2</v>
      </c>
    </row>
    <row r="1770" spans="1:2" x14ac:dyDescent="0.45">
      <c r="A1770" t="s">
        <v>7155</v>
      </c>
      <c r="B1770">
        <v>52.2</v>
      </c>
    </row>
    <row r="1771" spans="1:2" x14ac:dyDescent="0.45">
      <c r="A1771" t="s">
        <v>7113</v>
      </c>
      <c r="B1771">
        <v>52.2</v>
      </c>
    </row>
    <row r="1772" spans="1:2" x14ac:dyDescent="0.45">
      <c r="A1772" t="s">
        <v>8079</v>
      </c>
      <c r="B1772">
        <v>52.2</v>
      </c>
    </row>
    <row r="1773" spans="1:2" x14ac:dyDescent="0.45">
      <c r="A1773" t="s">
        <v>10817</v>
      </c>
      <c r="B1773">
        <v>52.2</v>
      </c>
    </row>
    <row r="1774" spans="1:2" x14ac:dyDescent="0.45">
      <c r="A1774" t="s">
        <v>11575</v>
      </c>
      <c r="B1774">
        <v>52.2</v>
      </c>
    </row>
    <row r="1775" spans="1:2" x14ac:dyDescent="0.45">
      <c r="A1775" t="s">
        <v>647</v>
      </c>
      <c r="B1775">
        <v>52.23</v>
      </c>
    </row>
    <row r="1776" spans="1:2" x14ac:dyDescent="0.45">
      <c r="A1776" t="s">
        <v>869</v>
      </c>
      <c r="B1776">
        <v>52.23</v>
      </c>
    </row>
    <row r="1777" spans="1:2" x14ac:dyDescent="0.45">
      <c r="A1777" t="s">
        <v>1901</v>
      </c>
      <c r="B1777">
        <v>52.23</v>
      </c>
    </row>
    <row r="1778" spans="1:2" x14ac:dyDescent="0.45">
      <c r="A1778" t="s">
        <v>2137</v>
      </c>
      <c r="B1778">
        <v>52.23</v>
      </c>
    </row>
    <row r="1779" spans="1:2" x14ac:dyDescent="0.45">
      <c r="A1779" t="s">
        <v>2321</v>
      </c>
      <c r="B1779">
        <v>52.23</v>
      </c>
    </row>
    <row r="1780" spans="1:2" x14ac:dyDescent="0.45">
      <c r="A1780" t="s">
        <v>3060</v>
      </c>
      <c r="B1780">
        <v>52.23</v>
      </c>
    </row>
    <row r="1781" spans="1:2" x14ac:dyDescent="0.45">
      <c r="A1781" t="s">
        <v>3393</v>
      </c>
      <c r="B1781">
        <v>52.23</v>
      </c>
    </row>
    <row r="1782" spans="1:2" x14ac:dyDescent="0.45">
      <c r="A1782" t="s">
        <v>3405</v>
      </c>
      <c r="B1782">
        <v>52.23</v>
      </c>
    </row>
    <row r="1783" spans="1:2" x14ac:dyDescent="0.45">
      <c r="A1783" t="s">
        <v>3545</v>
      </c>
      <c r="B1783">
        <v>52.23</v>
      </c>
    </row>
    <row r="1784" spans="1:2" x14ac:dyDescent="0.45">
      <c r="A1784" t="s">
        <v>4548</v>
      </c>
      <c r="B1784">
        <v>52.23</v>
      </c>
    </row>
    <row r="1785" spans="1:2" x14ac:dyDescent="0.45">
      <c r="A1785" t="s">
        <v>4734</v>
      </c>
      <c r="B1785">
        <v>52.23</v>
      </c>
    </row>
    <row r="1786" spans="1:2" x14ac:dyDescent="0.45">
      <c r="A1786" t="s">
        <v>4805</v>
      </c>
      <c r="B1786">
        <v>52.23</v>
      </c>
    </row>
    <row r="1787" spans="1:2" x14ac:dyDescent="0.45">
      <c r="A1787" t="s">
        <v>5176</v>
      </c>
      <c r="B1787">
        <v>52.23</v>
      </c>
    </row>
    <row r="1788" spans="1:2" x14ac:dyDescent="0.45">
      <c r="A1788" t="s">
        <v>5716</v>
      </c>
      <c r="B1788">
        <v>52.23</v>
      </c>
    </row>
    <row r="1789" spans="1:2" x14ac:dyDescent="0.45">
      <c r="A1789" t="s">
        <v>5968</v>
      </c>
      <c r="B1789">
        <v>52.23</v>
      </c>
    </row>
    <row r="1790" spans="1:2" x14ac:dyDescent="0.45">
      <c r="A1790" t="s">
        <v>6076</v>
      </c>
      <c r="B1790">
        <v>52.23</v>
      </c>
    </row>
    <row r="1791" spans="1:2" x14ac:dyDescent="0.45">
      <c r="A1791" t="s">
        <v>6176</v>
      </c>
      <c r="B1791">
        <v>52.23</v>
      </c>
    </row>
    <row r="1792" spans="1:2" x14ac:dyDescent="0.45">
      <c r="A1792" t="s">
        <v>6310</v>
      </c>
      <c r="B1792">
        <v>52.23</v>
      </c>
    </row>
    <row r="1793" spans="1:2" x14ac:dyDescent="0.45">
      <c r="A1793" t="s">
        <v>6445</v>
      </c>
      <c r="B1793">
        <v>52.23</v>
      </c>
    </row>
    <row r="1794" spans="1:2" x14ac:dyDescent="0.45">
      <c r="A1794" t="s">
        <v>7426</v>
      </c>
      <c r="B1794">
        <v>52.23</v>
      </c>
    </row>
    <row r="1795" spans="1:2" x14ac:dyDescent="0.45">
      <c r="A1795" t="s">
        <v>7920</v>
      </c>
      <c r="B1795">
        <v>52.23</v>
      </c>
    </row>
    <row r="1796" spans="1:2" x14ac:dyDescent="0.45">
      <c r="A1796" t="s">
        <v>8253</v>
      </c>
      <c r="B1796">
        <v>52.23</v>
      </c>
    </row>
    <row r="1797" spans="1:2" x14ac:dyDescent="0.45">
      <c r="A1797" t="s">
        <v>8446</v>
      </c>
      <c r="B1797">
        <v>52.23</v>
      </c>
    </row>
    <row r="1798" spans="1:2" x14ac:dyDescent="0.45">
      <c r="A1798" t="s">
        <v>8767</v>
      </c>
      <c r="B1798">
        <v>52.23</v>
      </c>
    </row>
    <row r="1799" spans="1:2" x14ac:dyDescent="0.45">
      <c r="A1799" t="s">
        <v>8869</v>
      </c>
      <c r="B1799">
        <v>52.23</v>
      </c>
    </row>
    <row r="1800" spans="1:2" x14ac:dyDescent="0.45">
      <c r="A1800" t="s">
        <v>9697</v>
      </c>
      <c r="B1800">
        <v>52.23</v>
      </c>
    </row>
    <row r="1801" spans="1:2" x14ac:dyDescent="0.45">
      <c r="A1801" t="s">
        <v>10646</v>
      </c>
      <c r="B1801">
        <v>52.23</v>
      </c>
    </row>
    <row r="1802" spans="1:2" x14ac:dyDescent="0.45">
      <c r="A1802" t="s">
        <v>10651</v>
      </c>
      <c r="B1802">
        <v>52.23</v>
      </c>
    </row>
    <row r="1803" spans="1:2" x14ac:dyDescent="0.45">
      <c r="A1803" t="s">
        <v>11125</v>
      </c>
      <c r="B1803">
        <v>52.23</v>
      </c>
    </row>
    <row r="1804" spans="1:2" x14ac:dyDescent="0.45">
      <c r="A1804" t="s">
        <v>11339</v>
      </c>
      <c r="B1804">
        <v>52.23</v>
      </c>
    </row>
    <row r="1805" spans="1:2" x14ac:dyDescent="0.45">
      <c r="A1805" t="s">
        <v>1562</v>
      </c>
      <c r="B1805">
        <v>52.26</v>
      </c>
    </row>
    <row r="1806" spans="1:2" x14ac:dyDescent="0.45">
      <c r="A1806" t="s">
        <v>1911</v>
      </c>
      <c r="B1806">
        <v>52.26</v>
      </c>
    </row>
    <row r="1807" spans="1:2" x14ac:dyDescent="0.45">
      <c r="A1807" t="s">
        <v>2131</v>
      </c>
      <c r="B1807">
        <v>52.26</v>
      </c>
    </row>
    <row r="1808" spans="1:2" x14ac:dyDescent="0.45">
      <c r="A1808" t="s">
        <v>3048</v>
      </c>
      <c r="B1808">
        <v>52.26</v>
      </c>
    </row>
    <row r="1809" spans="1:2" x14ac:dyDescent="0.45">
      <c r="A1809" t="s">
        <v>4267</v>
      </c>
      <c r="B1809">
        <v>52.26</v>
      </c>
    </row>
    <row r="1810" spans="1:2" x14ac:dyDescent="0.45">
      <c r="A1810" t="s">
        <v>4530</v>
      </c>
      <c r="B1810">
        <v>52.26</v>
      </c>
    </row>
    <row r="1811" spans="1:2" x14ac:dyDescent="0.45">
      <c r="A1811" t="s">
        <v>5411</v>
      </c>
      <c r="B1811">
        <v>52.26</v>
      </c>
    </row>
    <row r="1812" spans="1:2" x14ac:dyDescent="0.45">
      <c r="A1812" t="s">
        <v>5714</v>
      </c>
      <c r="B1812">
        <v>52.26</v>
      </c>
    </row>
    <row r="1813" spans="1:2" x14ac:dyDescent="0.45">
      <c r="A1813" t="s">
        <v>6592</v>
      </c>
      <c r="B1813">
        <v>52.26</v>
      </c>
    </row>
    <row r="1814" spans="1:2" x14ac:dyDescent="0.45">
      <c r="A1814" t="s">
        <v>7297</v>
      </c>
      <c r="B1814">
        <v>52.26</v>
      </c>
    </row>
    <row r="1815" spans="1:2" x14ac:dyDescent="0.45">
      <c r="A1815" t="s">
        <v>7306</v>
      </c>
      <c r="B1815">
        <v>52.26</v>
      </c>
    </row>
    <row r="1816" spans="1:2" x14ac:dyDescent="0.45">
      <c r="A1816" t="s">
        <v>7561</v>
      </c>
      <c r="B1816">
        <v>52.26</v>
      </c>
    </row>
    <row r="1817" spans="1:2" x14ac:dyDescent="0.45">
      <c r="A1817" t="s">
        <v>7924</v>
      </c>
      <c r="B1817">
        <v>52.26</v>
      </c>
    </row>
    <row r="1818" spans="1:2" x14ac:dyDescent="0.45">
      <c r="A1818" t="s">
        <v>7928</v>
      </c>
      <c r="B1818">
        <v>52.26</v>
      </c>
    </row>
    <row r="1819" spans="1:2" x14ac:dyDescent="0.45">
      <c r="A1819" t="s">
        <v>8075</v>
      </c>
      <c r="B1819">
        <v>52.26</v>
      </c>
    </row>
    <row r="1820" spans="1:2" x14ac:dyDescent="0.45">
      <c r="A1820" t="s">
        <v>8677</v>
      </c>
      <c r="B1820">
        <v>52.26</v>
      </c>
    </row>
    <row r="1821" spans="1:2" x14ac:dyDescent="0.45">
      <c r="A1821" t="s">
        <v>9328</v>
      </c>
      <c r="B1821">
        <v>52.26</v>
      </c>
    </row>
    <row r="1822" spans="1:2" x14ac:dyDescent="0.45">
      <c r="A1822" t="s">
        <v>9696</v>
      </c>
      <c r="B1822">
        <v>52.26</v>
      </c>
    </row>
    <row r="1823" spans="1:2" x14ac:dyDescent="0.45">
      <c r="A1823" t="s">
        <v>9483</v>
      </c>
      <c r="B1823">
        <v>52.26</v>
      </c>
    </row>
    <row r="1824" spans="1:2" x14ac:dyDescent="0.45">
      <c r="A1824" t="s">
        <v>10233</v>
      </c>
      <c r="B1824">
        <v>52.26</v>
      </c>
    </row>
    <row r="1825" spans="1:2" x14ac:dyDescent="0.45">
      <c r="A1825" t="s">
        <v>10366</v>
      </c>
      <c r="B1825">
        <v>52.26</v>
      </c>
    </row>
    <row r="1826" spans="1:2" x14ac:dyDescent="0.45">
      <c r="A1826" t="s">
        <v>10484</v>
      </c>
      <c r="B1826">
        <v>52.26</v>
      </c>
    </row>
    <row r="1827" spans="1:2" x14ac:dyDescent="0.45">
      <c r="A1827" t="s">
        <v>10641</v>
      </c>
      <c r="B1827">
        <v>52.26</v>
      </c>
    </row>
    <row r="1828" spans="1:2" x14ac:dyDescent="0.45">
      <c r="A1828" t="s">
        <v>10815</v>
      </c>
      <c r="B1828">
        <v>52.26</v>
      </c>
    </row>
    <row r="1829" spans="1:2" x14ac:dyDescent="0.45">
      <c r="A1829" t="s">
        <v>11237</v>
      </c>
      <c r="B1829">
        <v>52.26</v>
      </c>
    </row>
    <row r="1830" spans="1:2" x14ac:dyDescent="0.45">
      <c r="A1830" t="s">
        <v>11245</v>
      </c>
      <c r="B1830">
        <v>52.26</v>
      </c>
    </row>
    <row r="1831" spans="1:2" x14ac:dyDescent="0.45">
      <c r="A1831" t="s">
        <v>867</v>
      </c>
      <c r="B1831">
        <v>52.29</v>
      </c>
    </row>
    <row r="1832" spans="1:2" x14ac:dyDescent="0.45">
      <c r="A1832" t="s">
        <v>1559</v>
      </c>
      <c r="B1832">
        <v>52.29</v>
      </c>
    </row>
    <row r="1833" spans="1:2" x14ac:dyDescent="0.45">
      <c r="A1833" t="s">
        <v>1561</v>
      </c>
      <c r="B1833">
        <v>52.29</v>
      </c>
    </row>
    <row r="1834" spans="1:2" x14ac:dyDescent="0.45">
      <c r="A1834" t="s">
        <v>1564</v>
      </c>
      <c r="B1834">
        <v>52.29</v>
      </c>
    </row>
    <row r="1835" spans="1:2" x14ac:dyDescent="0.45">
      <c r="A1835" t="s">
        <v>1889</v>
      </c>
      <c r="B1835">
        <v>52.29</v>
      </c>
    </row>
    <row r="1836" spans="1:2" x14ac:dyDescent="0.45">
      <c r="A1836" t="s">
        <v>1907</v>
      </c>
      <c r="B1836">
        <v>52.29</v>
      </c>
    </row>
    <row r="1837" spans="1:2" x14ac:dyDescent="0.45">
      <c r="A1837" t="s">
        <v>2309</v>
      </c>
      <c r="B1837">
        <v>52.29</v>
      </c>
    </row>
    <row r="1838" spans="1:2" x14ac:dyDescent="0.45">
      <c r="A1838" t="s">
        <v>3052</v>
      </c>
      <c r="B1838">
        <v>52.29</v>
      </c>
    </row>
    <row r="1839" spans="1:2" x14ac:dyDescent="0.45">
      <c r="A1839" t="s">
        <v>3683</v>
      </c>
      <c r="B1839">
        <v>52.29</v>
      </c>
    </row>
    <row r="1840" spans="1:2" x14ac:dyDescent="0.45">
      <c r="A1840" t="s">
        <v>3844</v>
      </c>
      <c r="B1840">
        <v>52.29</v>
      </c>
    </row>
    <row r="1841" spans="1:2" x14ac:dyDescent="0.45">
      <c r="A1841" t="s">
        <v>4277</v>
      </c>
      <c r="B1841">
        <v>52.29</v>
      </c>
    </row>
    <row r="1842" spans="1:2" x14ac:dyDescent="0.45">
      <c r="A1842" t="s">
        <v>4542</v>
      </c>
      <c r="B1842">
        <v>52.29</v>
      </c>
    </row>
    <row r="1843" spans="1:2" x14ac:dyDescent="0.45">
      <c r="A1843" t="s">
        <v>5161</v>
      </c>
      <c r="B1843">
        <v>52.29</v>
      </c>
    </row>
    <row r="1844" spans="1:2" x14ac:dyDescent="0.45">
      <c r="A1844" t="s">
        <v>6165</v>
      </c>
      <c r="B1844">
        <v>52.29</v>
      </c>
    </row>
    <row r="1845" spans="1:2" x14ac:dyDescent="0.45">
      <c r="A1845" t="s">
        <v>6581</v>
      </c>
      <c r="B1845">
        <v>52.29</v>
      </c>
    </row>
    <row r="1846" spans="1:2" x14ac:dyDescent="0.45">
      <c r="A1846" t="s">
        <v>8438</v>
      </c>
      <c r="B1846">
        <v>52.29</v>
      </c>
    </row>
    <row r="1847" spans="1:2" x14ac:dyDescent="0.45">
      <c r="A1847" t="s">
        <v>8584</v>
      </c>
      <c r="B1847">
        <v>52.29</v>
      </c>
    </row>
    <row r="1848" spans="1:2" x14ac:dyDescent="0.45">
      <c r="A1848" t="s">
        <v>8872</v>
      </c>
      <c r="B1848">
        <v>52.29</v>
      </c>
    </row>
    <row r="1849" spans="1:2" x14ac:dyDescent="0.45">
      <c r="A1849" t="s">
        <v>8948</v>
      </c>
      <c r="B1849">
        <v>52.29</v>
      </c>
    </row>
    <row r="1850" spans="1:2" x14ac:dyDescent="0.45">
      <c r="A1850" t="s">
        <v>9687</v>
      </c>
      <c r="B1850">
        <v>52.29</v>
      </c>
    </row>
    <row r="1851" spans="1:2" x14ac:dyDescent="0.45">
      <c r="A1851" t="s">
        <v>9482</v>
      </c>
      <c r="B1851">
        <v>52.29</v>
      </c>
    </row>
    <row r="1852" spans="1:2" x14ac:dyDescent="0.45">
      <c r="A1852" t="s">
        <v>10496</v>
      </c>
      <c r="B1852">
        <v>52.29</v>
      </c>
    </row>
    <row r="1853" spans="1:2" x14ac:dyDescent="0.45">
      <c r="A1853" t="s">
        <v>53</v>
      </c>
      <c r="B1853">
        <v>52.32</v>
      </c>
    </row>
    <row r="1854" spans="1:2" x14ac:dyDescent="0.45">
      <c r="A1854" t="s">
        <v>1067</v>
      </c>
      <c r="B1854">
        <v>52.32</v>
      </c>
    </row>
    <row r="1855" spans="1:2" x14ac:dyDescent="0.45">
      <c r="A1855" t="s">
        <v>2308</v>
      </c>
      <c r="B1855">
        <v>52.32</v>
      </c>
    </row>
    <row r="1856" spans="1:2" x14ac:dyDescent="0.45">
      <c r="A1856" t="s">
        <v>2526</v>
      </c>
      <c r="B1856">
        <v>52.32</v>
      </c>
    </row>
    <row r="1857" spans="1:2" x14ac:dyDescent="0.45">
      <c r="A1857" t="s">
        <v>2698</v>
      </c>
      <c r="B1857">
        <v>52.32</v>
      </c>
    </row>
    <row r="1858" spans="1:2" x14ac:dyDescent="0.45">
      <c r="A1858" t="s">
        <v>5967</v>
      </c>
      <c r="B1858">
        <v>52.32</v>
      </c>
    </row>
    <row r="1859" spans="1:2" x14ac:dyDescent="0.45">
      <c r="A1859" t="s">
        <v>6699</v>
      </c>
      <c r="B1859">
        <v>52.32</v>
      </c>
    </row>
    <row r="1860" spans="1:2" x14ac:dyDescent="0.45">
      <c r="A1860" t="s">
        <v>7015</v>
      </c>
      <c r="B1860">
        <v>52.32</v>
      </c>
    </row>
    <row r="1861" spans="1:2" x14ac:dyDescent="0.45">
      <c r="A1861" t="s">
        <v>7560</v>
      </c>
      <c r="B1861">
        <v>52.32</v>
      </c>
    </row>
    <row r="1862" spans="1:2" x14ac:dyDescent="0.45">
      <c r="A1862" t="s">
        <v>7811</v>
      </c>
      <c r="B1862">
        <v>52.32</v>
      </c>
    </row>
    <row r="1863" spans="1:2" x14ac:dyDescent="0.45">
      <c r="A1863" t="s">
        <v>9167</v>
      </c>
      <c r="B1863">
        <v>52.32</v>
      </c>
    </row>
    <row r="1864" spans="1:2" x14ac:dyDescent="0.45">
      <c r="A1864" t="s">
        <v>9857</v>
      </c>
      <c r="B1864">
        <v>52.32</v>
      </c>
    </row>
    <row r="1865" spans="1:2" x14ac:dyDescent="0.45">
      <c r="A1865" t="s">
        <v>10999</v>
      </c>
      <c r="B1865">
        <v>52.32</v>
      </c>
    </row>
    <row r="1866" spans="1:2" x14ac:dyDescent="0.45">
      <c r="A1866" t="s">
        <v>11338</v>
      </c>
      <c r="B1866">
        <v>52.32</v>
      </c>
    </row>
    <row r="1867" spans="1:2" x14ac:dyDescent="0.45">
      <c r="A1867" t="s">
        <v>11464</v>
      </c>
      <c r="B1867">
        <v>52.32</v>
      </c>
    </row>
    <row r="1868" spans="1:2" x14ac:dyDescent="0.45">
      <c r="A1868" t="s">
        <v>1241</v>
      </c>
      <c r="B1868">
        <v>52.35</v>
      </c>
    </row>
    <row r="1869" spans="1:2" x14ac:dyDescent="0.45">
      <c r="A1869" t="s">
        <v>2695</v>
      </c>
      <c r="B1869">
        <v>52.35</v>
      </c>
    </row>
    <row r="1870" spans="1:2" x14ac:dyDescent="0.45">
      <c r="A1870" t="s">
        <v>3054</v>
      </c>
      <c r="B1870">
        <v>52.35</v>
      </c>
    </row>
    <row r="1871" spans="1:2" x14ac:dyDescent="0.45">
      <c r="A1871" t="s">
        <v>3398</v>
      </c>
      <c r="B1871">
        <v>52.35</v>
      </c>
    </row>
    <row r="1872" spans="1:2" x14ac:dyDescent="0.45">
      <c r="A1872" t="s">
        <v>3677</v>
      </c>
      <c r="B1872">
        <v>52.35</v>
      </c>
    </row>
    <row r="1873" spans="1:2" x14ac:dyDescent="0.45">
      <c r="A1873" t="s">
        <v>4012</v>
      </c>
      <c r="B1873">
        <v>52.35</v>
      </c>
    </row>
    <row r="1874" spans="1:2" x14ac:dyDescent="0.45">
      <c r="A1874" t="s">
        <v>4790</v>
      </c>
      <c r="B1874">
        <v>52.35</v>
      </c>
    </row>
    <row r="1875" spans="1:2" x14ac:dyDescent="0.45">
      <c r="A1875" t="s">
        <v>4794</v>
      </c>
      <c r="B1875">
        <v>52.35</v>
      </c>
    </row>
    <row r="1876" spans="1:2" x14ac:dyDescent="0.45">
      <c r="A1876" t="s">
        <v>5393</v>
      </c>
      <c r="B1876">
        <v>52.35</v>
      </c>
    </row>
    <row r="1877" spans="1:2" x14ac:dyDescent="0.45">
      <c r="A1877" t="s">
        <v>5397</v>
      </c>
      <c r="B1877">
        <v>52.35</v>
      </c>
    </row>
    <row r="1878" spans="1:2" x14ac:dyDescent="0.45">
      <c r="A1878" t="s">
        <v>5711</v>
      </c>
      <c r="B1878">
        <v>52.35</v>
      </c>
    </row>
    <row r="1879" spans="1:2" x14ac:dyDescent="0.45">
      <c r="A1879" t="s">
        <v>6436</v>
      </c>
      <c r="B1879">
        <v>52.35</v>
      </c>
    </row>
    <row r="1880" spans="1:2" x14ac:dyDescent="0.45">
      <c r="A1880" t="s">
        <v>7151</v>
      </c>
      <c r="B1880">
        <v>52.35</v>
      </c>
    </row>
    <row r="1881" spans="1:2" x14ac:dyDescent="0.45">
      <c r="A1881" t="s">
        <v>8681</v>
      </c>
      <c r="B1881">
        <v>52.35</v>
      </c>
    </row>
    <row r="1882" spans="1:2" x14ac:dyDescent="0.45">
      <c r="A1882" t="s">
        <v>9513</v>
      </c>
      <c r="B1882">
        <v>52.35</v>
      </c>
    </row>
    <row r="1883" spans="1:2" x14ac:dyDescent="0.45">
      <c r="A1883" t="s">
        <v>9689</v>
      </c>
      <c r="B1883">
        <v>52.35</v>
      </c>
    </row>
    <row r="1884" spans="1:2" x14ac:dyDescent="0.45">
      <c r="A1884" t="s">
        <v>9849</v>
      </c>
      <c r="B1884">
        <v>52.35</v>
      </c>
    </row>
    <row r="1885" spans="1:2" x14ac:dyDescent="0.45">
      <c r="A1885" t="s">
        <v>9972</v>
      </c>
      <c r="B1885">
        <v>52.35</v>
      </c>
    </row>
    <row r="1886" spans="1:2" x14ac:dyDescent="0.45">
      <c r="A1886" t="s">
        <v>10237</v>
      </c>
      <c r="B1886">
        <v>52.35</v>
      </c>
    </row>
    <row r="1887" spans="1:2" x14ac:dyDescent="0.45">
      <c r="A1887" t="s">
        <v>10365</v>
      </c>
      <c r="B1887">
        <v>52.35</v>
      </c>
    </row>
    <row r="1888" spans="1:2" x14ac:dyDescent="0.45">
      <c r="A1888" t="s">
        <v>10488</v>
      </c>
      <c r="B1888">
        <v>52.35</v>
      </c>
    </row>
    <row r="1889" spans="1:2" x14ac:dyDescent="0.45">
      <c r="A1889" t="s">
        <v>1250</v>
      </c>
      <c r="B1889">
        <v>52.38</v>
      </c>
    </row>
    <row r="1890" spans="1:2" x14ac:dyDescent="0.45">
      <c r="A1890" t="s">
        <v>1908</v>
      </c>
      <c r="B1890">
        <v>52.38</v>
      </c>
    </row>
    <row r="1891" spans="1:2" x14ac:dyDescent="0.45">
      <c r="A1891" t="s">
        <v>2680</v>
      </c>
      <c r="B1891">
        <v>52.38</v>
      </c>
    </row>
    <row r="1892" spans="1:2" x14ac:dyDescent="0.45">
      <c r="A1892" t="s">
        <v>2696</v>
      </c>
      <c r="B1892">
        <v>52.38</v>
      </c>
    </row>
    <row r="1893" spans="1:2" x14ac:dyDescent="0.45">
      <c r="A1893" t="s">
        <v>3040</v>
      </c>
      <c r="B1893">
        <v>52.38</v>
      </c>
    </row>
    <row r="1894" spans="1:2" x14ac:dyDescent="0.45">
      <c r="A1894" t="s">
        <v>3843</v>
      </c>
      <c r="B1894">
        <v>52.38</v>
      </c>
    </row>
    <row r="1895" spans="1:2" x14ac:dyDescent="0.45">
      <c r="A1895" t="s">
        <v>4017</v>
      </c>
      <c r="B1895">
        <v>52.38</v>
      </c>
    </row>
    <row r="1896" spans="1:2" x14ac:dyDescent="0.45">
      <c r="A1896" t="s">
        <v>4534</v>
      </c>
      <c r="B1896">
        <v>52.38</v>
      </c>
    </row>
    <row r="1897" spans="1:2" x14ac:dyDescent="0.45">
      <c r="A1897" t="s">
        <v>4969</v>
      </c>
      <c r="B1897">
        <v>52.38</v>
      </c>
    </row>
    <row r="1898" spans="1:2" x14ac:dyDescent="0.45">
      <c r="A1898" t="s">
        <v>5157</v>
      </c>
      <c r="B1898">
        <v>52.38</v>
      </c>
    </row>
    <row r="1899" spans="1:2" x14ac:dyDescent="0.45">
      <c r="A1899" t="s">
        <v>5699</v>
      </c>
      <c r="B1899">
        <v>52.38</v>
      </c>
    </row>
    <row r="1900" spans="1:2" x14ac:dyDescent="0.45">
      <c r="A1900" t="s">
        <v>6079</v>
      </c>
      <c r="B1900">
        <v>52.38</v>
      </c>
    </row>
    <row r="1901" spans="1:2" x14ac:dyDescent="0.45">
      <c r="A1901" t="s">
        <v>6164</v>
      </c>
      <c r="B1901">
        <v>52.38</v>
      </c>
    </row>
    <row r="1902" spans="1:2" x14ac:dyDescent="0.45">
      <c r="A1902" t="s">
        <v>6822</v>
      </c>
      <c r="B1902">
        <v>52.38</v>
      </c>
    </row>
    <row r="1903" spans="1:2" x14ac:dyDescent="0.45">
      <c r="A1903" t="s">
        <v>7144</v>
      </c>
      <c r="B1903">
        <v>52.38</v>
      </c>
    </row>
    <row r="1904" spans="1:2" x14ac:dyDescent="0.45">
      <c r="A1904" t="s">
        <v>7108</v>
      </c>
      <c r="B1904">
        <v>52.38</v>
      </c>
    </row>
    <row r="1905" spans="1:2" x14ac:dyDescent="0.45">
      <c r="A1905" t="s">
        <v>8077</v>
      </c>
      <c r="B1905">
        <v>52.38</v>
      </c>
    </row>
    <row r="1906" spans="1:2" x14ac:dyDescent="0.45">
      <c r="A1906" t="s">
        <v>8254</v>
      </c>
      <c r="B1906">
        <v>52.38</v>
      </c>
    </row>
    <row r="1907" spans="1:2" x14ac:dyDescent="0.45">
      <c r="A1907" t="s">
        <v>9049</v>
      </c>
      <c r="B1907">
        <v>52.38</v>
      </c>
    </row>
    <row r="1908" spans="1:2" x14ac:dyDescent="0.45">
      <c r="A1908" t="s">
        <v>9321</v>
      </c>
      <c r="B1908">
        <v>52.38</v>
      </c>
    </row>
    <row r="1909" spans="1:2" x14ac:dyDescent="0.45">
      <c r="A1909" t="s">
        <v>10090</v>
      </c>
      <c r="B1909">
        <v>52.38</v>
      </c>
    </row>
    <row r="1910" spans="1:2" x14ac:dyDescent="0.45">
      <c r="A1910" t="s">
        <v>402</v>
      </c>
      <c r="B1910">
        <v>52.41</v>
      </c>
    </row>
    <row r="1911" spans="1:2" x14ac:dyDescent="0.45">
      <c r="A1911" t="s">
        <v>635</v>
      </c>
      <c r="B1911">
        <v>52.41</v>
      </c>
    </row>
    <row r="1912" spans="1:2" x14ac:dyDescent="0.45">
      <c r="A1912" t="s">
        <v>1890</v>
      </c>
      <c r="B1912">
        <v>52.41</v>
      </c>
    </row>
    <row r="1913" spans="1:2" x14ac:dyDescent="0.45">
      <c r="A1913" t="s">
        <v>1895</v>
      </c>
      <c r="B1913">
        <v>52.41</v>
      </c>
    </row>
    <row r="1914" spans="1:2" x14ac:dyDescent="0.45">
      <c r="A1914" t="s">
        <v>2121</v>
      </c>
      <c r="B1914">
        <v>52.41</v>
      </c>
    </row>
    <row r="1915" spans="1:2" x14ac:dyDescent="0.45">
      <c r="A1915" t="s">
        <v>2705</v>
      </c>
      <c r="B1915">
        <v>52.41</v>
      </c>
    </row>
    <row r="1916" spans="1:2" x14ac:dyDescent="0.45">
      <c r="A1916" t="s">
        <v>3671</v>
      </c>
      <c r="B1916">
        <v>52.41</v>
      </c>
    </row>
    <row r="1917" spans="1:2" x14ac:dyDescent="0.45">
      <c r="A1917" t="s">
        <v>3835</v>
      </c>
      <c r="B1917">
        <v>52.41</v>
      </c>
    </row>
    <row r="1918" spans="1:2" x14ac:dyDescent="0.45">
      <c r="A1918" t="s">
        <v>3851</v>
      </c>
      <c r="B1918">
        <v>52.41</v>
      </c>
    </row>
    <row r="1919" spans="1:2" x14ac:dyDescent="0.45">
      <c r="A1919" t="s">
        <v>4537</v>
      </c>
      <c r="B1919">
        <v>52.41</v>
      </c>
    </row>
    <row r="1920" spans="1:2" x14ac:dyDescent="0.45">
      <c r="A1920" t="s">
        <v>4782</v>
      </c>
      <c r="B1920">
        <v>52.41</v>
      </c>
    </row>
    <row r="1921" spans="1:2" x14ac:dyDescent="0.45">
      <c r="A1921" t="s">
        <v>4974</v>
      </c>
      <c r="B1921">
        <v>52.41</v>
      </c>
    </row>
    <row r="1922" spans="1:2" x14ac:dyDescent="0.45">
      <c r="A1922" t="s">
        <v>6827</v>
      </c>
      <c r="B1922">
        <v>52.41</v>
      </c>
    </row>
    <row r="1923" spans="1:2" x14ac:dyDescent="0.45">
      <c r="A1923" t="s">
        <v>7922</v>
      </c>
      <c r="B1923">
        <v>52.41</v>
      </c>
    </row>
    <row r="1924" spans="1:2" x14ac:dyDescent="0.45">
      <c r="A1924" t="s">
        <v>10353</v>
      </c>
      <c r="B1924">
        <v>52.41</v>
      </c>
    </row>
    <row r="1925" spans="1:2" x14ac:dyDescent="0.45">
      <c r="A1925" t="s">
        <v>10811</v>
      </c>
      <c r="B1925">
        <v>52.41</v>
      </c>
    </row>
    <row r="1926" spans="1:2" x14ac:dyDescent="0.45">
      <c r="A1926" t="s">
        <v>10998</v>
      </c>
      <c r="B1926">
        <v>52.41</v>
      </c>
    </row>
    <row r="1927" spans="1:2" x14ac:dyDescent="0.45">
      <c r="A1927" t="s">
        <v>11463</v>
      </c>
      <c r="B1927">
        <v>52.41</v>
      </c>
    </row>
    <row r="1928" spans="1:2" x14ac:dyDescent="0.45">
      <c r="A1928" t="s">
        <v>1548</v>
      </c>
      <c r="B1928">
        <v>52.44</v>
      </c>
    </row>
    <row r="1929" spans="1:2" x14ac:dyDescent="0.45">
      <c r="A1929" t="s">
        <v>2113</v>
      </c>
      <c r="B1929">
        <v>52.44</v>
      </c>
    </row>
    <row r="1930" spans="1:2" x14ac:dyDescent="0.45">
      <c r="A1930" t="s">
        <v>2518</v>
      </c>
      <c r="B1930">
        <v>52.44</v>
      </c>
    </row>
    <row r="1931" spans="1:2" x14ac:dyDescent="0.45">
      <c r="A1931" t="s">
        <v>2523</v>
      </c>
      <c r="B1931">
        <v>52.44</v>
      </c>
    </row>
    <row r="1932" spans="1:2" x14ac:dyDescent="0.45">
      <c r="A1932" t="s">
        <v>3538</v>
      </c>
      <c r="B1932">
        <v>52.44</v>
      </c>
    </row>
    <row r="1933" spans="1:2" x14ac:dyDescent="0.45">
      <c r="A1933" t="s">
        <v>4253</v>
      </c>
      <c r="B1933">
        <v>52.44</v>
      </c>
    </row>
    <row r="1934" spans="1:2" x14ac:dyDescent="0.45">
      <c r="A1934" t="s">
        <v>4256</v>
      </c>
      <c r="B1934">
        <v>52.44</v>
      </c>
    </row>
    <row r="1935" spans="1:2" x14ac:dyDescent="0.45">
      <c r="A1935" t="s">
        <v>4272</v>
      </c>
      <c r="B1935">
        <v>52.44</v>
      </c>
    </row>
    <row r="1936" spans="1:2" x14ac:dyDescent="0.45">
      <c r="A1936" t="s">
        <v>5402</v>
      </c>
      <c r="B1936">
        <v>52.44</v>
      </c>
    </row>
    <row r="1937" spans="1:2" x14ac:dyDescent="0.45">
      <c r="A1937" t="s">
        <v>6820</v>
      </c>
      <c r="B1937">
        <v>52.44</v>
      </c>
    </row>
    <row r="1938" spans="1:2" x14ac:dyDescent="0.45">
      <c r="A1938" t="s">
        <v>7016</v>
      </c>
      <c r="B1938">
        <v>52.44</v>
      </c>
    </row>
    <row r="1939" spans="1:2" x14ac:dyDescent="0.45">
      <c r="A1939" t="s">
        <v>7105</v>
      </c>
      <c r="B1939">
        <v>52.44</v>
      </c>
    </row>
    <row r="1940" spans="1:2" x14ac:dyDescent="0.45">
      <c r="A1940" t="s">
        <v>7816</v>
      </c>
      <c r="B1940">
        <v>52.44</v>
      </c>
    </row>
    <row r="1941" spans="1:2" x14ac:dyDescent="0.45">
      <c r="A1941" t="s">
        <v>8430</v>
      </c>
      <c r="B1941">
        <v>52.44</v>
      </c>
    </row>
    <row r="1942" spans="1:2" x14ac:dyDescent="0.45">
      <c r="A1942" t="s">
        <v>8442</v>
      </c>
      <c r="B1942">
        <v>52.44</v>
      </c>
    </row>
    <row r="1943" spans="1:2" x14ac:dyDescent="0.45">
      <c r="A1943" t="s">
        <v>8764</v>
      </c>
      <c r="B1943">
        <v>52.44</v>
      </c>
    </row>
    <row r="1944" spans="1:2" x14ac:dyDescent="0.45">
      <c r="A1944" t="s">
        <v>9048</v>
      </c>
      <c r="B1944">
        <v>52.44</v>
      </c>
    </row>
    <row r="1945" spans="1:2" x14ac:dyDescent="0.45">
      <c r="A1945" t="s">
        <v>9165</v>
      </c>
      <c r="B1945">
        <v>52.44</v>
      </c>
    </row>
    <row r="1946" spans="1:2" x14ac:dyDescent="0.45">
      <c r="A1946" t="s">
        <v>9308</v>
      </c>
      <c r="B1946">
        <v>52.44</v>
      </c>
    </row>
    <row r="1947" spans="1:2" x14ac:dyDescent="0.45">
      <c r="A1947" t="s">
        <v>9964</v>
      </c>
      <c r="B1947">
        <v>52.44</v>
      </c>
    </row>
    <row r="1948" spans="1:2" x14ac:dyDescent="0.45">
      <c r="A1948" t="s">
        <v>388</v>
      </c>
      <c r="B1948">
        <v>52.47</v>
      </c>
    </row>
    <row r="1949" spans="1:2" x14ac:dyDescent="0.45">
      <c r="A1949" t="s">
        <v>1868</v>
      </c>
      <c r="B1949">
        <v>52.47</v>
      </c>
    </row>
    <row r="1950" spans="1:2" x14ac:dyDescent="0.45">
      <c r="A1950" t="s">
        <v>1883</v>
      </c>
      <c r="B1950">
        <v>52.47</v>
      </c>
    </row>
    <row r="1951" spans="1:2" x14ac:dyDescent="0.45">
      <c r="A1951" t="s">
        <v>1881</v>
      </c>
      <c r="B1951">
        <v>52.47</v>
      </c>
    </row>
    <row r="1952" spans="1:2" x14ac:dyDescent="0.45">
      <c r="A1952" t="s">
        <v>2297</v>
      </c>
      <c r="B1952">
        <v>52.47</v>
      </c>
    </row>
    <row r="1953" spans="1:2" x14ac:dyDescent="0.45">
      <c r="A1953" t="s">
        <v>4523</v>
      </c>
      <c r="B1953">
        <v>52.47</v>
      </c>
    </row>
    <row r="1954" spans="1:2" x14ac:dyDescent="0.45">
      <c r="A1954" t="s">
        <v>4786</v>
      </c>
      <c r="B1954">
        <v>52.47</v>
      </c>
    </row>
    <row r="1955" spans="1:2" x14ac:dyDescent="0.45">
      <c r="A1955" t="s">
        <v>4963</v>
      </c>
      <c r="B1955">
        <v>52.47</v>
      </c>
    </row>
    <row r="1956" spans="1:2" x14ac:dyDescent="0.45">
      <c r="A1956" t="s">
        <v>5956</v>
      </c>
      <c r="B1956">
        <v>52.47</v>
      </c>
    </row>
    <row r="1957" spans="1:2" x14ac:dyDescent="0.45">
      <c r="A1957" t="s">
        <v>6065</v>
      </c>
      <c r="B1957">
        <v>52.47</v>
      </c>
    </row>
    <row r="1958" spans="1:2" x14ac:dyDescent="0.45">
      <c r="A1958" t="s">
        <v>6305</v>
      </c>
      <c r="B1958">
        <v>52.47</v>
      </c>
    </row>
    <row r="1959" spans="1:2" x14ac:dyDescent="0.45">
      <c r="A1959" t="s">
        <v>6582</v>
      </c>
      <c r="B1959">
        <v>52.47</v>
      </c>
    </row>
    <row r="1960" spans="1:2" x14ac:dyDescent="0.45">
      <c r="A1960" t="s">
        <v>6686</v>
      </c>
      <c r="B1960">
        <v>52.47</v>
      </c>
    </row>
    <row r="1961" spans="1:2" x14ac:dyDescent="0.45">
      <c r="A1961" t="s">
        <v>7431</v>
      </c>
      <c r="B1961">
        <v>52.47</v>
      </c>
    </row>
    <row r="1962" spans="1:2" x14ac:dyDescent="0.45">
      <c r="A1962" t="s">
        <v>9160</v>
      </c>
      <c r="B1962">
        <v>52.47</v>
      </c>
    </row>
    <row r="1963" spans="1:2" x14ac:dyDescent="0.45">
      <c r="A1963" t="s">
        <v>9679</v>
      </c>
      <c r="B1963">
        <v>52.47</v>
      </c>
    </row>
    <row r="1964" spans="1:2" x14ac:dyDescent="0.45">
      <c r="A1964" t="s">
        <v>10479</v>
      </c>
      <c r="B1964">
        <v>52.47</v>
      </c>
    </row>
    <row r="1965" spans="1:2" x14ac:dyDescent="0.45">
      <c r="A1965" t="s">
        <v>10804</v>
      </c>
      <c r="B1965">
        <v>52.47</v>
      </c>
    </row>
    <row r="1966" spans="1:2" x14ac:dyDescent="0.45">
      <c r="A1966" t="s">
        <v>10991</v>
      </c>
      <c r="B1966">
        <v>52.47</v>
      </c>
    </row>
    <row r="1967" spans="1:2" x14ac:dyDescent="0.45">
      <c r="A1967" t="s">
        <v>11335</v>
      </c>
      <c r="B1967">
        <v>52.47</v>
      </c>
    </row>
    <row r="1968" spans="1:2" x14ac:dyDescent="0.45">
      <c r="A1968" t="s">
        <v>1061</v>
      </c>
      <c r="B1968">
        <v>52.5</v>
      </c>
    </row>
    <row r="1969" spans="1:2" x14ac:dyDescent="0.45">
      <c r="A1969" t="s">
        <v>1230</v>
      </c>
      <c r="B1969">
        <v>52.5</v>
      </c>
    </row>
    <row r="1970" spans="1:2" x14ac:dyDescent="0.45">
      <c r="A1970" t="s">
        <v>1245</v>
      </c>
      <c r="B1970">
        <v>52.5</v>
      </c>
    </row>
    <row r="1971" spans="1:2" x14ac:dyDescent="0.45">
      <c r="A1971" t="s">
        <v>1539</v>
      </c>
      <c r="B1971">
        <v>52.5</v>
      </c>
    </row>
    <row r="1972" spans="1:2" x14ac:dyDescent="0.45">
      <c r="A1972" t="s">
        <v>2122</v>
      </c>
      <c r="B1972">
        <v>52.5</v>
      </c>
    </row>
    <row r="1973" spans="1:2" x14ac:dyDescent="0.45">
      <c r="A1973" t="s">
        <v>3030</v>
      </c>
      <c r="B1973">
        <v>52.5</v>
      </c>
    </row>
    <row r="1974" spans="1:2" x14ac:dyDescent="0.45">
      <c r="A1974" t="s">
        <v>4258</v>
      </c>
      <c r="B1974">
        <v>52.5</v>
      </c>
    </row>
    <row r="1975" spans="1:2" x14ac:dyDescent="0.45">
      <c r="A1975" t="s">
        <v>5156</v>
      </c>
      <c r="B1975">
        <v>52.5</v>
      </c>
    </row>
    <row r="1976" spans="1:2" x14ac:dyDescent="0.45">
      <c r="A1976" t="s">
        <v>5388</v>
      </c>
      <c r="B1976">
        <v>52.5</v>
      </c>
    </row>
    <row r="1977" spans="1:2" x14ac:dyDescent="0.45">
      <c r="A1977" t="s">
        <v>6301</v>
      </c>
      <c r="B1977">
        <v>52.5</v>
      </c>
    </row>
    <row r="1978" spans="1:2" x14ac:dyDescent="0.45">
      <c r="A1978" t="s">
        <v>7008</v>
      </c>
      <c r="B1978">
        <v>52.5</v>
      </c>
    </row>
    <row r="1979" spans="1:2" x14ac:dyDescent="0.45">
      <c r="A1979" t="s">
        <v>7287</v>
      </c>
      <c r="B1979">
        <v>52.5</v>
      </c>
    </row>
    <row r="1980" spans="1:2" x14ac:dyDescent="0.45">
      <c r="A1980" t="s">
        <v>8590</v>
      </c>
      <c r="B1980">
        <v>52.5</v>
      </c>
    </row>
    <row r="1981" spans="1:2" x14ac:dyDescent="0.45">
      <c r="A1981" t="s">
        <v>9522</v>
      </c>
      <c r="B1981">
        <v>52.5</v>
      </c>
    </row>
    <row r="1982" spans="1:2" x14ac:dyDescent="0.45">
      <c r="A1982" t="s">
        <v>10990</v>
      </c>
      <c r="B1982">
        <v>52.5</v>
      </c>
    </row>
    <row r="1983" spans="1:2" x14ac:dyDescent="0.45">
      <c r="A1983" t="s">
        <v>11116</v>
      </c>
      <c r="B1983">
        <v>52.5</v>
      </c>
    </row>
    <row r="1984" spans="1:2" x14ac:dyDescent="0.45">
      <c r="A1984" t="s">
        <v>11122</v>
      </c>
      <c r="B1984">
        <v>52.5</v>
      </c>
    </row>
    <row r="1985" spans="1:2" x14ac:dyDescent="0.45">
      <c r="A1985" t="s">
        <v>381</v>
      </c>
      <c r="B1985">
        <v>52.53</v>
      </c>
    </row>
    <row r="1986" spans="1:2" x14ac:dyDescent="0.45">
      <c r="A1986" t="s">
        <v>853</v>
      </c>
      <c r="B1986">
        <v>52.53</v>
      </c>
    </row>
    <row r="1987" spans="1:2" x14ac:dyDescent="0.45">
      <c r="A1987" t="s">
        <v>1864</v>
      </c>
      <c r="B1987">
        <v>52.53</v>
      </c>
    </row>
    <row r="1988" spans="1:2" x14ac:dyDescent="0.45">
      <c r="A1988" t="s">
        <v>2511</v>
      </c>
      <c r="B1988">
        <v>52.53</v>
      </c>
    </row>
    <row r="1989" spans="1:2" x14ac:dyDescent="0.45">
      <c r="A1989" t="s">
        <v>2674</v>
      </c>
      <c r="B1989">
        <v>52.53</v>
      </c>
    </row>
    <row r="1990" spans="1:2" x14ac:dyDescent="0.45">
      <c r="A1990" t="s">
        <v>3384</v>
      </c>
      <c r="B1990">
        <v>52.53</v>
      </c>
    </row>
    <row r="1991" spans="1:2" x14ac:dyDescent="0.45">
      <c r="A1991" t="s">
        <v>4968</v>
      </c>
      <c r="B1991">
        <v>52.53</v>
      </c>
    </row>
    <row r="1992" spans="1:2" x14ac:dyDescent="0.45">
      <c r="A1992" t="s">
        <v>5147</v>
      </c>
      <c r="B1992">
        <v>52.53</v>
      </c>
    </row>
    <row r="1993" spans="1:2" x14ac:dyDescent="0.45">
      <c r="A1993" t="s">
        <v>5146</v>
      </c>
      <c r="B1993">
        <v>52.53</v>
      </c>
    </row>
    <row r="1994" spans="1:2" x14ac:dyDescent="0.45">
      <c r="A1994" t="s">
        <v>6296</v>
      </c>
      <c r="B1994">
        <v>52.53</v>
      </c>
    </row>
    <row r="1995" spans="1:2" x14ac:dyDescent="0.45">
      <c r="A1995" t="s">
        <v>6432</v>
      </c>
      <c r="B1995">
        <v>52.53</v>
      </c>
    </row>
    <row r="1996" spans="1:2" x14ac:dyDescent="0.45">
      <c r="A1996" t="s">
        <v>6573</v>
      </c>
      <c r="B1996">
        <v>52.53</v>
      </c>
    </row>
    <row r="1997" spans="1:2" x14ac:dyDescent="0.45">
      <c r="A1997" t="s">
        <v>7143</v>
      </c>
      <c r="B1997">
        <v>52.53</v>
      </c>
    </row>
    <row r="1998" spans="1:2" x14ac:dyDescent="0.45">
      <c r="A1998" t="s">
        <v>7912</v>
      </c>
      <c r="B1998">
        <v>52.53</v>
      </c>
    </row>
    <row r="1999" spans="1:2" x14ac:dyDescent="0.45">
      <c r="A1999" t="s">
        <v>8072</v>
      </c>
      <c r="B1999">
        <v>52.53</v>
      </c>
    </row>
    <row r="2000" spans="1:2" x14ac:dyDescent="0.45">
      <c r="A2000" t="s">
        <v>8245</v>
      </c>
      <c r="B2000">
        <v>52.53</v>
      </c>
    </row>
    <row r="2001" spans="1:2" x14ac:dyDescent="0.45">
      <c r="A2001" t="s">
        <v>8435</v>
      </c>
      <c r="B2001">
        <v>52.53</v>
      </c>
    </row>
    <row r="2002" spans="1:2" x14ac:dyDescent="0.45">
      <c r="A2002" t="s">
        <v>9317</v>
      </c>
      <c r="B2002">
        <v>52.53</v>
      </c>
    </row>
    <row r="2003" spans="1:2" x14ac:dyDescent="0.45">
      <c r="A2003" t="s">
        <v>9684</v>
      </c>
      <c r="B2003">
        <v>52.53</v>
      </c>
    </row>
    <row r="2004" spans="1:2" x14ac:dyDescent="0.45">
      <c r="A2004" t="s">
        <v>10230</v>
      </c>
      <c r="B2004">
        <v>52.53</v>
      </c>
    </row>
    <row r="2005" spans="1:2" x14ac:dyDescent="0.45">
      <c r="A2005" t="s">
        <v>10637</v>
      </c>
      <c r="B2005">
        <v>52.53</v>
      </c>
    </row>
    <row r="2006" spans="1:2" x14ac:dyDescent="0.45">
      <c r="A2006" t="s">
        <v>10801</v>
      </c>
      <c r="B2006">
        <v>52.53</v>
      </c>
    </row>
    <row r="2007" spans="1:2" x14ac:dyDescent="0.45">
      <c r="A2007" t="s">
        <v>11220</v>
      </c>
      <c r="B2007">
        <v>52.53</v>
      </c>
    </row>
    <row r="2008" spans="1:2" x14ac:dyDescent="0.45">
      <c r="A2008" t="s">
        <v>11570</v>
      </c>
      <c r="B2008">
        <v>52.53</v>
      </c>
    </row>
    <row r="2009" spans="1:2" x14ac:dyDescent="0.45">
      <c r="A2009" t="s">
        <v>625</v>
      </c>
      <c r="B2009">
        <v>52.56</v>
      </c>
    </row>
    <row r="2010" spans="1:2" x14ac:dyDescent="0.45">
      <c r="A2010" t="s">
        <v>1528</v>
      </c>
      <c r="B2010">
        <v>52.56</v>
      </c>
    </row>
    <row r="2011" spans="1:2" x14ac:dyDescent="0.45">
      <c r="A2011" t="s">
        <v>2682</v>
      </c>
      <c r="B2011">
        <v>52.56</v>
      </c>
    </row>
    <row r="2012" spans="1:2" x14ac:dyDescent="0.45">
      <c r="A2012" t="s">
        <v>3043</v>
      </c>
      <c r="B2012">
        <v>52.56</v>
      </c>
    </row>
    <row r="2013" spans="1:2" x14ac:dyDescent="0.45">
      <c r="A2013" t="s">
        <v>3400</v>
      </c>
      <c r="B2013">
        <v>52.56</v>
      </c>
    </row>
    <row r="2014" spans="1:2" x14ac:dyDescent="0.45">
      <c r="A2014" t="s">
        <v>4009</v>
      </c>
      <c r="B2014">
        <v>52.56</v>
      </c>
    </row>
    <row r="2015" spans="1:2" x14ac:dyDescent="0.45">
      <c r="A2015" t="s">
        <v>4515</v>
      </c>
      <c r="B2015">
        <v>52.56</v>
      </c>
    </row>
    <row r="2016" spans="1:2" x14ac:dyDescent="0.45">
      <c r="A2016" t="s">
        <v>4529</v>
      </c>
      <c r="B2016">
        <v>52.56</v>
      </c>
    </row>
    <row r="2017" spans="1:2" x14ac:dyDescent="0.45">
      <c r="A2017" t="s">
        <v>5370</v>
      </c>
      <c r="B2017">
        <v>52.56</v>
      </c>
    </row>
    <row r="2018" spans="1:2" x14ac:dyDescent="0.45">
      <c r="A2018" t="s">
        <v>5707</v>
      </c>
      <c r="B2018">
        <v>52.56</v>
      </c>
    </row>
    <row r="2019" spans="1:2" x14ac:dyDescent="0.45">
      <c r="A2019" t="s">
        <v>6429</v>
      </c>
      <c r="B2019">
        <v>52.56</v>
      </c>
    </row>
    <row r="2020" spans="1:2" x14ac:dyDescent="0.45">
      <c r="A2020" t="s">
        <v>8860</v>
      </c>
      <c r="B2020">
        <v>52.56</v>
      </c>
    </row>
    <row r="2021" spans="1:2" x14ac:dyDescent="0.45">
      <c r="A2021" t="s">
        <v>9153</v>
      </c>
      <c r="B2021">
        <v>52.56</v>
      </c>
    </row>
    <row r="2022" spans="1:2" x14ac:dyDescent="0.45">
      <c r="A2022" t="s">
        <v>9306</v>
      </c>
      <c r="B2022">
        <v>52.56</v>
      </c>
    </row>
    <row r="2023" spans="1:2" x14ac:dyDescent="0.45">
      <c r="A2023" t="s">
        <v>9843</v>
      </c>
      <c r="B2023">
        <v>52.56</v>
      </c>
    </row>
    <row r="2024" spans="1:2" x14ac:dyDescent="0.45">
      <c r="A2024" t="s">
        <v>10791</v>
      </c>
      <c r="B2024">
        <v>52.56</v>
      </c>
    </row>
    <row r="2025" spans="1:2" x14ac:dyDescent="0.45">
      <c r="A2025" t="s">
        <v>10976</v>
      </c>
      <c r="B2025">
        <v>52.56</v>
      </c>
    </row>
    <row r="2026" spans="1:2" x14ac:dyDescent="0.45">
      <c r="A2026" t="s">
        <v>11236</v>
      </c>
      <c r="B2026">
        <v>52.56</v>
      </c>
    </row>
    <row r="2027" spans="1:2" x14ac:dyDescent="0.45">
      <c r="A2027" t="s">
        <v>1057</v>
      </c>
      <c r="B2027">
        <v>52.59</v>
      </c>
    </row>
    <row r="2028" spans="1:2" x14ac:dyDescent="0.45">
      <c r="A2028" t="s">
        <v>1542</v>
      </c>
      <c r="B2028">
        <v>52.59</v>
      </c>
    </row>
    <row r="2029" spans="1:2" x14ac:dyDescent="0.45">
      <c r="A2029" t="s">
        <v>3037</v>
      </c>
      <c r="B2029">
        <v>52.59</v>
      </c>
    </row>
    <row r="2030" spans="1:2" x14ac:dyDescent="0.45">
      <c r="A2030" t="s">
        <v>4785</v>
      </c>
      <c r="B2030">
        <v>52.59</v>
      </c>
    </row>
    <row r="2031" spans="1:2" x14ac:dyDescent="0.45">
      <c r="A2031" t="s">
        <v>5379</v>
      </c>
      <c r="B2031">
        <v>52.59</v>
      </c>
    </row>
    <row r="2032" spans="1:2" x14ac:dyDescent="0.45">
      <c r="A2032" t="s">
        <v>5381</v>
      </c>
      <c r="B2032">
        <v>52.59</v>
      </c>
    </row>
    <row r="2033" spans="1:2" x14ac:dyDescent="0.45">
      <c r="A2033" t="s">
        <v>5697</v>
      </c>
      <c r="B2033">
        <v>52.59</v>
      </c>
    </row>
    <row r="2034" spans="1:2" x14ac:dyDescent="0.45">
      <c r="A2034" t="s">
        <v>5955</v>
      </c>
      <c r="B2034">
        <v>52.59</v>
      </c>
    </row>
    <row r="2035" spans="1:2" x14ac:dyDescent="0.45">
      <c r="A2035" t="s">
        <v>6694</v>
      </c>
      <c r="B2035">
        <v>52.59</v>
      </c>
    </row>
    <row r="2036" spans="1:2" x14ac:dyDescent="0.45">
      <c r="A2036" t="s">
        <v>7006</v>
      </c>
      <c r="B2036">
        <v>52.59</v>
      </c>
    </row>
    <row r="2037" spans="1:2" x14ac:dyDescent="0.45">
      <c r="A2037" t="s">
        <v>7300</v>
      </c>
      <c r="B2037">
        <v>52.59</v>
      </c>
    </row>
    <row r="2038" spans="1:2" x14ac:dyDescent="0.45">
      <c r="A2038" t="s">
        <v>7556</v>
      </c>
      <c r="B2038">
        <v>52.59</v>
      </c>
    </row>
    <row r="2039" spans="1:2" x14ac:dyDescent="0.45">
      <c r="A2039" t="s">
        <v>8074</v>
      </c>
      <c r="B2039">
        <v>52.59</v>
      </c>
    </row>
    <row r="2040" spans="1:2" x14ac:dyDescent="0.45">
      <c r="A2040" t="s">
        <v>9508</v>
      </c>
      <c r="B2040">
        <v>52.59</v>
      </c>
    </row>
    <row r="2041" spans="1:2" x14ac:dyDescent="0.45">
      <c r="A2041" t="s">
        <v>9675</v>
      </c>
      <c r="B2041">
        <v>52.59</v>
      </c>
    </row>
    <row r="2042" spans="1:2" x14ac:dyDescent="0.45">
      <c r="A2042" t="s">
        <v>10226</v>
      </c>
      <c r="B2042">
        <v>52.59</v>
      </c>
    </row>
    <row r="2043" spans="1:2" x14ac:dyDescent="0.45">
      <c r="A2043" t="s">
        <v>11455</v>
      </c>
      <c r="B2043">
        <v>52.59</v>
      </c>
    </row>
    <row r="2044" spans="1:2" x14ac:dyDescent="0.45">
      <c r="A2044" t="s">
        <v>2289</v>
      </c>
      <c r="B2044">
        <v>52.62</v>
      </c>
    </row>
    <row r="2045" spans="1:2" x14ac:dyDescent="0.45">
      <c r="A2045" t="s">
        <v>3029</v>
      </c>
      <c r="B2045">
        <v>52.62</v>
      </c>
    </row>
    <row r="2046" spans="1:2" x14ac:dyDescent="0.45">
      <c r="A2046" t="s">
        <v>3676</v>
      </c>
      <c r="B2046">
        <v>52.62</v>
      </c>
    </row>
    <row r="2047" spans="1:2" x14ac:dyDescent="0.45">
      <c r="A2047" t="s">
        <v>4248</v>
      </c>
      <c r="B2047">
        <v>52.62</v>
      </c>
    </row>
    <row r="2048" spans="1:2" x14ac:dyDescent="0.45">
      <c r="A2048" t="s">
        <v>4960</v>
      </c>
      <c r="B2048">
        <v>52.62</v>
      </c>
    </row>
    <row r="2049" spans="1:2" x14ac:dyDescent="0.45">
      <c r="A2049" t="s">
        <v>5689</v>
      </c>
      <c r="B2049">
        <v>52.62</v>
      </c>
    </row>
    <row r="2050" spans="1:2" x14ac:dyDescent="0.45">
      <c r="A2050" t="s">
        <v>6808</v>
      </c>
      <c r="B2050">
        <v>52.62</v>
      </c>
    </row>
    <row r="2051" spans="1:2" x14ac:dyDescent="0.45">
      <c r="A2051" t="s">
        <v>7417</v>
      </c>
      <c r="B2051">
        <v>52.62</v>
      </c>
    </row>
    <row r="2052" spans="1:2" x14ac:dyDescent="0.45">
      <c r="A2052" t="s">
        <v>8235</v>
      </c>
      <c r="B2052">
        <v>52.62</v>
      </c>
    </row>
    <row r="2053" spans="1:2" x14ac:dyDescent="0.45">
      <c r="A2053" t="s">
        <v>8431</v>
      </c>
      <c r="B2053">
        <v>52.62</v>
      </c>
    </row>
    <row r="2054" spans="1:2" x14ac:dyDescent="0.45">
      <c r="A2054" t="s">
        <v>8667</v>
      </c>
      <c r="B2054">
        <v>52.62</v>
      </c>
    </row>
    <row r="2055" spans="1:2" x14ac:dyDescent="0.45">
      <c r="A2055" t="s">
        <v>8944</v>
      </c>
      <c r="B2055">
        <v>52.62</v>
      </c>
    </row>
    <row r="2056" spans="1:2" x14ac:dyDescent="0.45">
      <c r="A2056" t="s">
        <v>10083</v>
      </c>
      <c r="B2056">
        <v>52.62</v>
      </c>
    </row>
    <row r="2057" spans="1:2" x14ac:dyDescent="0.45">
      <c r="A2057" t="s">
        <v>1841</v>
      </c>
      <c r="B2057">
        <v>52.65</v>
      </c>
    </row>
    <row r="2058" spans="1:2" x14ac:dyDescent="0.45">
      <c r="A2058" t="s">
        <v>2304</v>
      </c>
      <c r="B2058">
        <v>52.65</v>
      </c>
    </row>
    <row r="2059" spans="1:2" x14ac:dyDescent="0.45">
      <c r="A2059" t="s">
        <v>3026</v>
      </c>
      <c r="B2059">
        <v>52.65</v>
      </c>
    </row>
    <row r="2060" spans="1:2" x14ac:dyDescent="0.45">
      <c r="A2060" t="s">
        <v>3841</v>
      </c>
      <c r="B2060">
        <v>52.65</v>
      </c>
    </row>
    <row r="2061" spans="1:2" x14ac:dyDescent="0.45">
      <c r="A2061" t="s">
        <v>4517</v>
      </c>
      <c r="B2061">
        <v>52.65</v>
      </c>
    </row>
    <row r="2062" spans="1:2" x14ac:dyDescent="0.45">
      <c r="A2062" t="s">
        <v>6162</v>
      </c>
      <c r="B2062">
        <v>52.65</v>
      </c>
    </row>
    <row r="2063" spans="1:2" x14ac:dyDescent="0.45">
      <c r="A2063" t="s">
        <v>6421</v>
      </c>
      <c r="B2063">
        <v>52.65</v>
      </c>
    </row>
    <row r="2064" spans="1:2" x14ac:dyDescent="0.45">
      <c r="A2064" t="s">
        <v>6997</v>
      </c>
      <c r="B2064">
        <v>52.65</v>
      </c>
    </row>
    <row r="2065" spans="1:2" x14ac:dyDescent="0.45">
      <c r="A2065" t="s">
        <v>7803</v>
      </c>
      <c r="B2065">
        <v>52.65</v>
      </c>
    </row>
    <row r="2066" spans="1:2" x14ac:dyDescent="0.45">
      <c r="A2066" t="s">
        <v>10475</v>
      </c>
      <c r="B2066">
        <v>52.65</v>
      </c>
    </row>
    <row r="2067" spans="1:2" x14ac:dyDescent="0.45">
      <c r="A2067" t="s">
        <v>11447</v>
      </c>
      <c r="B2067">
        <v>52.65</v>
      </c>
    </row>
    <row r="2068" spans="1:2" x14ac:dyDescent="0.45">
      <c r="A2068" t="s">
        <v>11572</v>
      </c>
      <c r="B2068">
        <v>52.65</v>
      </c>
    </row>
    <row r="2069" spans="1:2" x14ac:dyDescent="0.45">
      <c r="A2069" t="s">
        <v>844</v>
      </c>
      <c r="B2069">
        <v>52.68</v>
      </c>
    </row>
    <row r="2070" spans="1:2" x14ac:dyDescent="0.45">
      <c r="A2070" t="s">
        <v>1221</v>
      </c>
      <c r="B2070">
        <v>52.68</v>
      </c>
    </row>
    <row r="2071" spans="1:2" x14ac:dyDescent="0.45">
      <c r="A2071" t="s">
        <v>3016</v>
      </c>
      <c r="B2071">
        <v>52.68</v>
      </c>
    </row>
    <row r="2072" spans="1:2" x14ac:dyDescent="0.45">
      <c r="A2072" t="s">
        <v>3374</v>
      </c>
      <c r="B2072">
        <v>52.68</v>
      </c>
    </row>
    <row r="2073" spans="1:2" x14ac:dyDescent="0.45">
      <c r="A2073" t="s">
        <v>3528</v>
      </c>
      <c r="B2073">
        <v>52.68</v>
      </c>
    </row>
    <row r="2074" spans="1:2" x14ac:dyDescent="0.45">
      <c r="A2074" t="s">
        <v>3532</v>
      </c>
      <c r="B2074">
        <v>52.68</v>
      </c>
    </row>
    <row r="2075" spans="1:2" x14ac:dyDescent="0.45">
      <c r="A2075" t="s">
        <v>3831</v>
      </c>
      <c r="B2075">
        <v>52.68</v>
      </c>
    </row>
    <row r="2076" spans="1:2" x14ac:dyDescent="0.45">
      <c r="A2076" t="s">
        <v>4005</v>
      </c>
      <c r="B2076">
        <v>52.68</v>
      </c>
    </row>
    <row r="2077" spans="1:2" x14ac:dyDescent="0.45">
      <c r="A2077" t="s">
        <v>4945</v>
      </c>
      <c r="B2077">
        <v>52.68</v>
      </c>
    </row>
    <row r="2078" spans="1:2" x14ac:dyDescent="0.45">
      <c r="A2078" t="s">
        <v>5141</v>
      </c>
      <c r="B2078">
        <v>52.68</v>
      </c>
    </row>
    <row r="2079" spans="1:2" x14ac:dyDescent="0.45">
      <c r="A2079" t="s">
        <v>5367</v>
      </c>
      <c r="B2079">
        <v>52.68</v>
      </c>
    </row>
    <row r="2080" spans="1:2" x14ac:dyDescent="0.45">
      <c r="A2080" t="s">
        <v>6575</v>
      </c>
      <c r="B2080">
        <v>52.68</v>
      </c>
    </row>
    <row r="2081" spans="1:2" x14ac:dyDescent="0.45">
      <c r="A2081" t="s">
        <v>7130</v>
      </c>
      <c r="B2081">
        <v>52.68</v>
      </c>
    </row>
    <row r="2082" spans="1:2" x14ac:dyDescent="0.45">
      <c r="A2082" t="s">
        <v>7918</v>
      </c>
      <c r="B2082">
        <v>52.68</v>
      </c>
    </row>
    <row r="2083" spans="1:2" x14ac:dyDescent="0.45">
      <c r="A2083" t="s">
        <v>8240</v>
      </c>
      <c r="B2083">
        <v>52.68</v>
      </c>
    </row>
    <row r="2084" spans="1:2" x14ac:dyDescent="0.45">
      <c r="A2084" t="s">
        <v>8760</v>
      </c>
      <c r="B2084">
        <v>52.68</v>
      </c>
    </row>
    <row r="2085" spans="1:2" x14ac:dyDescent="0.45">
      <c r="A2085" t="s">
        <v>9476</v>
      </c>
      <c r="B2085">
        <v>52.68</v>
      </c>
    </row>
    <row r="2086" spans="1:2" x14ac:dyDescent="0.45">
      <c r="A2086" t="s">
        <v>9511</v>
      </c>
      <c r="B2086">
        <v>52.68</v>
      </c>
    </row>
    <row r="2087" spans="1:2" x14ac:dyDescent="0.45">
      <c r="A2087" t="s">
        <v>10979</v>
      </c>
      <c r="B2087">
        <v>52.68</v>
      </c>
    </row>
    <row r="2088" spans="1:2" x14ac:dyDescent="0.45">
      <c r="A2088" t="s">
        <v>370</v>
      </c>
      <c r="B2088">
        <v>52.71</v>
      </c>
    </row>
    <row r="2089" spans="1:2" x14ac:dyDescent="0.45">
      <c r="A2089" t="s">
        <v>611</v>
      </c>
      <c r="B2089">
        <v>52.71</v>
      </c>
    </row>
    <row r="2090" spans="1:2" x14ac:dyDescent="0.45">
      <c r="A2090" t="s">
        <v>1048</v>
      </c>
      <c r="B2090">
        <v>52.71</v>
      </c>
    </row>
    <row r="2091" spans="1:2" x14ac:dyDescent="0.45">
      <c r="A2091" t="s">
        <v>1526</v>
      </c>
      <c r="B2091">
        <v>52.71</v>
      </c>
    </row>
    <row r="2092" spans="1:2" x14ac:dyDescent="0.45">
      <c r="A2092" t="s">
        <v>1859</v>
      </c>
      <c r="B2092">
        <v>52.71</v>
      </c>
    </row>
    <row r="2093" spans="1:2" x14ac:dyDescent="0.45">
      <c r="A2093" t="s">
        <v>2507</v>
      </c>
      <c r="B2093">
        <v>52.71</v>
      </c>
    </row>
    <row r="2094" spans="1:2" x14ac:dyDescent="0.45">
      <c r="A2094" t="s">
        <v>2677</v>
      </c>
      <c r="B2094">
        <v>52.71</v>
      </c>
    </row>
    <row r="2095" spans="1:2" x14ac:dyDescent="0.45">
      <c r="A2095" t="s">
        <v>4509</v>
      </c>
      <c r="B2095">
        <v>52.71</v>
      </c>
    </row>
    <row r="2096" spans="1:2" x14ac:dyDescent="0.45">
      <c r="A2096" t="s">
        <v>6290</v>
      </c>
      <c r="B2096">
        <v>52.71</v>
      </c>
    </row>
    <row r="2097" spans="1:2" x14ac:dyDescent="0.45">
      <c r="A2097" t="s">
        <v>7550</v>
      </c>
      <c r="B2097">
        <v>52.71</v>
      </c>
    </row>
    <row r="2098" spans="1:2" x14ac:dyDescent="0.45">
      <c r="A2098" t="s">
        <v>7688</v>
      </c>
      <c r="B2098">
        <v>52.71</v>
      </c>
    </row>
    <row r="2099" spans="1:2" x14ac:dyDescent="0.45">
      <c r="A2099" t="s">
        <v>7905</v>
      </c>
      <c r="B2099">
        <v>52.71</v>
      </c>
    </row>
    <row r="2100" spans="1:2" x14ac:dyDescent="0.45">
      <c r="A2100" t="s">
        <v>10797</v>
      </c>
      <c r="B2100">
        <v>52.71</v>
      </c>
    </row>
    <row r="2101" spans="1:2" x14ac:dyDescent="0.45">
      <c r="A2101" t="s">
        <v>10982</v>
      </c>
      <c r="B2101">
        <v>52.71</v>
      </c>
    </row>
    <row r="2102" spans="1:2" x14ac:dyDescent="0.45">
      <c r="A2102" t="s">
        <v>1856</v>
      </c>
      <c r="B2102">
        <v>52.74</v>
      </c>
    </row>
    <row r="2103" spans="1:2" x14ac:dyDescent="0.45">
      <c r="A2103" t="s">
        <v>1852</v>
      </c>
      <c r="B2103">
        <v>52.74</v>
      </c>
    </row>
    <row r="2104" spans="1:2" x14ac:dyDescent="0.45">
      <c r="A2104" t="s">
        <v>2502</v>
      </c>
      <c r="B2104">
        <v>52.74</v>
      </c>
    </row>
    <row r="2105" spans="1:2" x14ac:dyDescent="0.45">
      <c r="A2105" t="s">
        <v>3522</v>
      </c>
      <c r="B2105">
        <v>52.74</v>
      </c>
    </row>
    <row r="2106" spans="1:2" x14ac:dyDescent="0.45">
      <c r="A2106" t="s">
        <v>4239</v>
      </c>
      <c r="B2106">
        <v>52.74</v>
      </c>
    </row>
    <row r="2107" spans="1:2" x14ac:dyDescent="0.45">
      <c r="A2107" t="s">
        <v>5685</v>
      </c>
      <c r="B2107">
        <v>52.74</v>
      </c>
    </row>
    <row r="2108" spans="1:2" x14ac:dyDescent="0.45">
      <c r="A2108" t="s">
        <v>8227</v>
      </c>
      <c r="B2108">
        <v>52.74</v>
      </c>
    </row>
    <row r="2109" spans="1:2" x14ac:dyDescent="0.45">
      <c r="A2109" t="s">
        <v>9676</v>
      </c>
      <c r="B2109">
        <v>52.74</v>
      </c>
    </row>
    <row r="2110" spans="1:2" x14ac:dyDescent="0.45">
      <c r="A2110" t="s">
        <v>9963</v>
      </c>
      <c r="B2110">
        <v>52.74</v>
      </c>
    </row>
    <row r="2111" spans="1:2" x14ac:dyDescent="0.45">
      <c r="A2111" t="s">
        <v>10465</v>
      </c>
      <c r="B2111">
        <v>52.74</v>
      </c>
    </row>
    <row r="2112" spans="1:2" x14ac:dyDescent="0.45">
      <c r="A2112" t="s">
        <v>10630</v>
      </c>
      <c r="B2112">
        <v>52.74</v>
      </c>
    </row>
    <row r="2113" spans="1:2" x14ac:dyDescent="0.45">
      <c r="A2113" t="s">
        <v>11221</v>
      </c>
      <c r="B2113">
        <v>52.74</v>
      </c>
    </row>
    <row r="2114" spans="1:2" x14ac:dyDescent="0.45">
      <c r="A2114" t="s">
        <v>11330</v>
      </c>
      <c r="B2114">
        <v>52.74</v>
      </c>
    </row>
    <row r="2115" spans="1:2" x14ac:dyDescent="0.45">
      <c r="A2115" t="s">
        <v>836</v>
      </c>
      <c r="B2115">
        <v>52.77</v>
      </c>
    </row>
    <row r="2116" spans="1:2" x14ac:dyDescent="0.45">
      <c r="A2116" t="s">
        <v>1223</v>
      </c>
      <c r="B2116">
        <v>52.77</v>
      </c>
    </row>
    <row r="2117" spans="1:2" x14ac:dyDescent="0.45">
      <c r="A2117" t="s">
        <v>1517</v>
      </c>
      <c r="B2117">
        <v>52.77</v>
      </c>
    </row>
    <row r="2118" spans="1:2" x14ac:dyDescent="0.45">
      <c r="A2118" t="s">
        <v>2115</v>
      </c>
      <c r="B2118">
        <v>52.77</v>
      </c>
    </row>
    <row r="2119" spans="1:2" x14ac:dyDescent="0.45">
      <c r="A2119" t="s">
        <v>2503</v>
      </c>
      <c r="B2119">
        <v>52.77</v>
      </c>
    </row>
    <row r="2120" spans="1:2" x14ac:dyDescent="0.45">
      <c r="A2120" t="s">
        <v>2667</v>
      </c>
      <c r="B2120">
        <v>52.77</v>
      </c>
    </row>
    <row r="2121" spans="1:2" x14ac:dyDescent="0.45">
      <c r="A2121" t="s">
        <v>3821</v>
      </c>
      <c r="B2121">
        <v>52.77</v>
      </c>
    </row>
    <row r="2122" spans="1:2" x14ac:dyDescent="0.45">
      <c r="A2122" t="s">
        <v>4775</v>
      </c>
      <c r="B2122">
        <v>52.77</v>
      </c>
    </row>
    <row r="2123" spans="1:2" x14ac:dyDescent="0.45">
      <c r="A2123" t="s">
        <v>5140</v>
      </c>
      <c r="B2123">
        <v>52.77</v>
      </c>
    </row>
    <row r="2124" spans="1:2" x14ac:dyDescent="0.45">
      <c r="A2124" t="s">
        <v>5362</v>
      </c>
      <c r="B2124">
        <v>52.77</v>
      </c>
    </row>
    <row r="2125" spans="1:2" x14ac:dyDescent="0.45">
      <c r="A2125" t="s">
        <v>5681</v>
      </c>
      <c r="B2125">
        <v>52.77</v>
      </c>
    </row>
    <row r="2126" spans="1:2" x14ac:dyDescent="0.45">
      <c r="A2126" t="s">
        <v>5690</v>
      </c>
      <c r="B2126">
        <v>52.77</v>
      </c>
    </row>
    <row r="2127" spans="1:2" x14ac:dyDescent="0.45">
      <c r="A2127" t="s">
        <v>6996</v>
      </c>
      <c r="B2127">
        <v>52.77</v>
      </c>
    </row>
    <row r="2128" spans="1:2" x14ac:dyDescent="0.45">
      <c r="A2128" t="s">
        <v>8422</v>
      </c>
      <c r="B2128">
        <v>52.77</v>
      </c>
    </row>
    <row r="2129" spans="1:2" x14ac:dyDescent="0.45">
      <c r="A2129" t="s">
        <v>9670</v>
      </c>
      <c r="B2129">
        <v>52.77</v>
      </c>
    </row>
    <row r="2130" spans="1:2" x14ac:dyDescent="0.45">
      <c r="A2130" t="s">
        <v>9842</v>
      </c>
      <c r="B2130">
        <v>52.77</v>
      </c>
    </row>
    <row r="2131" spans="1:2" x14ac:dyDescent="0.45">
      <c r="A2131" t="s">
        <v>10087</v>
      </c>
      <c r="B2131">
        <v>52.77</v>
      </c>
    </row>
    <row r="2132" spans="1:2" x14ac:dyDescent="0.45">
      <c r="A2132" t="s">
        <v>10357</v>
      </c>
      <c r="B2132">
        <v>52.77</v>
      </c>
    </row>
    <row r="2133" spans="1:2" x14ac:dyDescent="0.45">
      <c r="A2133" t="s">
        <v>10634</v>
      </c>
      <c r="B2133">
        <v>52.77</v>
      </c>
    </row>
    <row r="2134" spans="1:2" x14ac:dyDescent="0.45">
      <c r="A2134" t="s">
        <v>1520</v>
      </c>
      <c r="B2134">
        <v>52.8</v>
      </c>
    </row>
    <row r="2135" spans="1:2" x14ac:dyDescent="0.45">
      <c r="A2135" t="s">
        <v>2108</v>
      </c>
      <c r="B2135">
        <v>52.8</v>
      </c>
    </row>
    <row r="2136" spans="1:2" x14ac:dyDescent="0.45">
      <c r="A2136" t="s">
        <v>2296</v>
      </c>
      <c r="B2136">
        <v>52.8</v>
      </c>
    </row>
    <row r="2137" spans="1:2" x14ac:dyDescent="0.45">
      <c r="A2137" t="s">
        <v>4240</v>
      </c>
      <c r="B2137">
        <v>52.8</v>
      </c>
    </row>
    <row r="2138" spans="1:2" x14ac:dyDescent="0.45">
      <c r="A2138" t="s">
        <v>5356</v>
      </c>
      <c r="B2138">
        <v>52.8</v>
      </c>
    </row>
    <row r="2139" spans="1:2" x14ac:dyDescent="0.45">
      <c r="A2139" t="s">
        <v>7418</v>
      </c>
      <c r="B2139">
        <v>52.8</v>
      </c>
    </row>
    <row r="2140" spans="1:2" x14ac:dyDescent="0.45">
      <c r="A2140" t="s">
        <v>7686</v>
      </c>
      <c r="B2140">
        <v>52.8</v>
      </c>
    </row>
    <row r="2141" spans="1:2" x14ac:dyDescent="0.45">
      <c r="A2141" t="s">
        <v>8064</v>
      </c>
      <c r="B2141">
        <v>52.8</v>
      </c>
    </row>
    <row r="2142" spans="1:2" x14ac:dyDescent="0.45">
      <c r="A2142" t="s">
        <v>8233</v>
      </c>
      <c r="B2142">
        <v>52.8</v>
      </c>
    </row>
    <row r="2143" spans="1:2" x14ac:dyDescent="0.45">
      <c r="A2143" t="s">
        <v>9044</v>
      </c>
      <c r="B2143">
        <v>52.8</v>
      </c>
    </row>
    <row r="2144" spans="1:2" x14ac:dyDescent="0.45">
      <c r="A2144" t="s">
        <v>9154</v>
      </c>
      <c r="B2144">
        <v>52.8</v>
      </c>
    </row>
    <row r="2145" spans="1:2" x14ac:dyDescent="0.45">
      <c r="A2145" t="s">
        <v>10225</v>
      </c>
      <c r="B2145">
        <v>52.8</v>
      </c>
    </row>
    <row r="2146" spans="1:2" x14ac:dyDescent="0.45">
      <c r="A2146" t="s">
        <v>11320</v>
      </c>
      <c r="B2146">
        <v>52.8</v>
      </c>
    </row>
    <row r="2147" spans="1:2" x14ac:dyDescent="0.45">
      <c r="A2147" t="s">
        <v>11557</v>
      </c>
      <c r="B2147">
        <v>52.8</v>
      </c>
    </row>
    <row r="2148" spans="1:2" x14ac:dyDescent="0.45">
      <c r="A2148" t="s">
        <v>364</v>
      </c>
      <c r="B2148">
        <v>52.83</v>
      </c>
    </row>
    <row r="2149" spans="1:2" x14ac:dyDescent="0.45">
      <c r="A2149" t="s">
        <v>3013</v>
      </c>
      <c r="B2149">
        <v>52.83</v>
      </c>
    </row>
    <row r="2150" spans="1:2" x14ac:dyDescent="0.45">
      <c r="A2150" t="s">
        <v>3363</v>
      </c>
      <c r="B2150">
        <v>52.83</v>
      </c>
    </row>
    <row r="2151" spans="1:2" x14ac:dyDescent="0.45">
      <c r="A2151" t="s">
        <v>3664</v>
      </c>
      <c r="B2151">
        <v>52.83</v>
      </c>
    </row>
    <row r="2152" spans="1:2" x14ac:dyDescent="0.45">
      <c r="A2152" t="s">
        <v>5347</v>
      </c>
      <c r="B2152">
        <v>52.83</v>
      </c>
    </row>
    <row r="2153" spans="1:2" x14ac:dyDescent="0.45">
      <c r="A2153" t="s">
        <v>7805</v>
      </c>
      <c r="B2153">
        <v>52.83</v>
      </c>
    </row>
    <row r="2154" spans="1:2" x14ac:dyDescent="0.45">
      <c r="A2154" t="s">
        <v>1515</v>
      </c>
      <c r="B2154">
        <v>52.86</v>
      </c>
    </row>
    <row r="2155" spans="1:2" x14ac:dyDescent="0.45">
      <c r="A2155" t="s">
        <v>2284</v>
      </c>
      <c r="B2155">
        <v>52.86</v>
      </c>
    </row>
    <row r="2156" spans="1:2" x14ac:dyDescent="0.45">
      <c r="A2156" t="s">
        <v>3376</v>
      </c>
      <c r="B2156">
        <v>52.86</v>
      </c>
    </row>
    <row r="2157" spans="1:2" x14ac:dyDescent="0.45">
      <c r="A2157" t="s">
        <v>3833</v>
      </c>
      <c r="B2157">
        <v>52.86</v>
      </c>
    </row>
    <row r="2158" spans="1:2" x14ac:dyDescent="0.45">
      <c r="A2158" t="s">
        <v>4238</v>
      </c>
      <c r="B2158">
        <v>52.86</v>
      </c>
    </row>
    <row r="2159" spans="1:2" x14ac:dyDescent="0.45">
      <c r="A2159" t="s">
        <v>4506</v>
      </c>
      <c r="B2159">
        <v>52.86</v>
      </c>
    </row>
    <row r="2160" spans="1:2" x14ac:dyDescent="0.45">
      <c r="A2160" t="s">
        <v>4957</v>
      </c>
      <c r="B2160">
        <v>52.86</v>
      </c>
    </row>
    <row r="2161" spans="1:2" x14ac:dyDescent="0.45">
      <c r="A2161" t="s">
        <v>5130</v>
      </c>
      <c r="B2161">
        <v>52.86</v>
      </c>
    </row>
    <row r="2162" spans="1:2" x14ac:dyDescent="0.45">
      <c r="A2162" t="s">
        <v>5348</v>
      </c>
      <c r="B2162">
        <v>52.86</v>
      </c>
    </row>
    <row r="2163" spans="1:2" x14ac:dyDescent="0.45">
      <c r="A2163" t="s">
        <v>5363</v>
      </c>
      <c r="B2163">
        <v>52.86</v>
      </c>
    </row>
    <row r="2164" spans="1:2" x14ac:dyDescent="0.45">
      <c r="A2164" t="s">
        <v>6682</v>
      </c>
      <c r="B2164">
        <v>52.86</v>
      </c>
    </row>
    <row r="2165" spans="1:2" x14ac:dyDescent="0.45">
      <c r="A2165" t="s">
        <v>8425</v>
      </c>
      <c r="B2165">
        <v>52.86</v>
      </c>
    </row>
    <row r="2166" spans="1:2" x14ac:dyDescent="0.45">
      <c r="A2166" t="s">
        <v>8580</v>
      </c>
      <c r="B2166">
        <v>52.86</v>
      </c>
    </row>
    <row r="2167" spans="1:2" x14ac:dyDescent="0.45">
      <c r="A2167" t="s">
        <v>8943</v>
      </c>
      <c r="B2167">
        <v>52.86</v>
      </c>
    </row>
    <row r="2168" spans="1:2" x14ac:dyDescent="0.45">
      <c r="A2168" t="s">
        <v>9472</v>
      </c>
      <c r="B2168">
        <v>52.86</v>
      </c>
    </row>
    <row r="2169" spans="1:2" x14ac:dyDescent="0.45">
      <c r="A2169" t="s">
        <v>10346</v>
      </c>
      <c r="B2169">
        <v>52.86</v>
      </c>
    </row>
    <row r="2170" spans="1:2" x14ac:dyDescent="0.45">
      <c r="A2170" t="s">
        <v>11437</v>
      </c>
      <c r="B2170">
        <v>52.86</v>
      </c>
    </row>
    <row r="2171" spans="1:2" x14ac:dyDescent="0.45">
      <c r="A2171" t="s">
        <v>1216</v>
      </c>
      <c r="B2171">
        <v>52.89</v>
      </c>
    </row>
    <row r="2172" spans="1:2" x14ac:dyDescent="0.45">
      <c r="A2172" t="s">
        <v>2105</v>
      </c>
      <c r="B2172">
        <v>52.89</v>
      </c>
    </row>
    <row r="2173" spans="1:2" x14ac:dyDescent="0.45">
      <c r="A2173" t="s">
        <v>4000</v>
      </c>
      <c r="B2173">
        <v>52.89</v>
      </c>
    </row>
    <row r="2174" spans="1:2" x14ac:dyDescent="0.45">
      <c r="A2174" t="s">
        <v>4774</v>
      </c>
      <c r="B2174">
        <v>52.89</v>
      </c>
    </row>
    <row r="2175" spans="1:2" x14ac:dyDescent="0.45">
      <c r="A2175" t="s">
        <v>4952</v>
      </c>
      <c r="B2175">
        <v>52.89</v>
      </c>
    </row>
    <row r="2176" spans="1:2" x14ac:dyDescent="0.45">
      <c r="A2176" t="s">
        <v>5674</v>
      </c>
      <c r="B2176">
        <v>52.89</v>
      </c>
    </row>
    <row r="2177" spans="1:2" x14ac:dyDescent="0.45">
      <c r="A2177" t="s">
        <v>5945</v>
      </c>
      <c r="B2177">
        <v>52.89</v>
      </c>
    </row>
    <row r="2178" spans="1:2" x14ac:dyDescent="0.45">
      <c r="A2178" t="s">
        <v>10782</v>
      </c>
      <c r="B2178">
        <v>52.89</v>
      </c>
    </row>
    <row r="2179" spans="1:2" x14ac:dyDescent="0.45">
      <c r="A2179" t="s">
        <v>10967</v>
      </c>
      <c r="B2179">
        <v>52.89</v>
      </c>
    </row>
    <row r="2180" spans="1:2" x14ac:dyDescent="0.45">
      <c r="A2180" t="s">
        <v>1833</v>
      </c>
      <c r="B2180">
        <v>52.92</v>
      </c>
    </row>
    <row r="2181" spans="1:2" x14ac:dyDescent="0.45">
      <c r="A2181" t="s">
        <v>1835</v>
      </c>
      <c r="B2181">
        <v>52.92</v>
      </c>
    </row>
    <row r="2182" spans="1:2" x14ac:dyDescent="0.45">
      <c r="A2182" t="s">
        <v>3006</v>
      </c>
      <c r="B2182">
        <v>52.92</v>
      </c>
    </row>
    <row r="2183" spans="1:2" x14ac:dyDescent="0.45">
      <c r="A2183" t="s">
        <v>4228</v>
      </c>
      <c r="B2183">
        <v>52.92</v>
      </c>
    </row>
    <row r="2184" spans="1:2" x14ac:dyDescent="0.45">
      <c r="A2184" t="s">
        <v>5671</v>
      </c>
      <c r="B2184">
        <v>52.92</v>
      </c>
    </row>
    <row r="2185" spans="1:2" x14ac:dyDescent="0.45">
      <c r="A2185" t="s">
        <v>5686</v>
      </c>
      <c r="B2185">
        <v>52.92</v>
      </c>
    </row>
    <row r="2186" spans="1:2" x14ac:dyDescent="0.45">
      <c r="A2186" t="s">
        <v>8765</v>
      </c>
      <c r="B2186">
        <v>52.92</v>
      </c>
    </row>
    <row r="2187" spans="1:2" x14ac:dyDescent="0.45">
      <c r="A2187" t="s">
        <v>9143</v>
      </c>
      <c r="B2187">
        <v>52.92</v>
      </c>
    </row>
    <row r="2188" spans="1:2" x14ac:dyDescent="0.45">
      <c r="A2188" t="s">
        <v>4499</v>
      </c>
      <c r="B2188">
        <v>52.95</v>
      </c>
    </row>
    <row r="2189" spans="1:2" x14ac:dyDescent="0.45">
      <c r="A2189" t="s">
        <v>4495</v>
      </c>
      <c r="B2189">
        <v>52.95</v>
      </c>
    </row>
    <row r="2190" spans="1:2" x14ac:dyDescent="0.45">
      <c r="A2190" t="s">
        <v>4764</v>
      </c>
      <c r="B2190">
        <v>52.95</v>
      </c>
    </row>
    <row r="2191" spans="1:2" x14ac:dyDescent="0.45">
      <c r="A2191" t="s">
        <v>7545</v>
      </c>
      <c r="B2191">
        <v>52.95</v>
      </c>
    </row>
    <row r="2192" spans="1:2" x14ac:dyDescent="0.45">
      <c r="A2192" t="s">
        <v>8865</v>
      </c>
      <c r="B2192">
        <v>52.95</v>
      </c>
    </row>
    <row r="2193" spans="1:2" x14ac:dyDescent="0.45">
      <c r="A2193" t="s">
        <v>2997</v>
      </c>
      <c r="B2193">
        <v>52.98</v>
      </c>
    </row>
    <row r="2194" spans="1:2" x14ac:dyDescent="0.45">
      <c r="A2194" t="s">
        <v>3001</v>
      </c>
      <c r="B2194">
        <v>52.98</v>
      </c>
    </row>
    <row r="2195" spans="1:2" x14ac:dyDescent="0.45">
      <c r="A2195" t="s">
        <v>7910</v>
      </c>
      <c r="B2195">
        <v>52.98</v>
      </c>
    </row>
    <row r="2196" spans="1:2" x14ac:dyDescent="0.45">
      <c r="A2196" t="s">
        <v>11114</v>
      </c>
      <c r="B2196">
        <v>52.98</v>
      </c>
    </row>
    <row r="2197" spans="1:2" x14ac:dyDescent="0.45">
      <c r="A2197" t="s">
        <v>11323</v>
      </c>
      <c r="B2197">
        <v>52.98</v>
      </c>
    </row>
    <row r="2198" spans="1:2" x14ac:dyDescent="0.45">
      <c r="A2198" t="s">
        <v>605</v>
      </c>
      <c r="B2198">
        <v>53.01</v>
      </c>
    </row>
    <row r="2199" spans="1:2" x14ac:dyDescent="0.45">
      <c r="A2199" t="s">
        <v>1042</v>
      </c>
      <c r="B2199">
        <v>53.01</v>
      </c>
    </row>
    <row r="2200" spans="1:2" x14ac:dyDescent="0.45">
      <c r="A2200" t="s">
        <v>1821</v>
      </c>
      <c r="B2200">
        <v>53.01</v>
      </c>
    </row>
    <row r="2201" spans="1:2" x14ac:dyDescent="0.45">
      <c r="A2201" t="s">
        <v>2493</v>
      </c>
      <c r="B2201">
        <v>53.01</v>
      </c>
    </row>
    <row r="2202" spans="1:2" x14ac:dyDescent="0.45">
      <c r="A2202" t="s">
        <v>9834</v>
      </c>
      <c r="B2202">
        <v>53.04</v>
      </c>
    </row>
    <row r="2203" spans="1:2" x14ac:dyDescent="0.45">
      <c r="A2203" t="s">
        <v>10347</v>
      </c>
      <c r="B2203">
        <v>53.04</v>
      </c>
    </row>
    <row r="2204" spans="1:2" x14ac:dyDescent="0.45">
      <c r="A2204" t="s">
        <v>3997</v>
      </c>
      <c r="B2204">
        <v>53.07</v>
      </c>
    </row>
    <row r="2205" spans="1:2" x14ac:dyDescent="0.45">
      <c r="A2205" t="s">
        <v>6283</v>
      </c>
      <c r="B2205">
        <v>53.07</v>
      </c>
    </row>
    <row r="2206" spans="1:2" x14ac:dyDescent="0.45">
      <c r="A2206" t="s">
        <v>6955</v>
      </c>
      <c r="B2206">
        <v>53.07</v>
      </c>
    </row>
    <row r="2207" spans="1:2" x14ac:dyDescent="0.45">
      <c r="A2207" t="s">
        <v>7800</v>
      </c>
      <c r="B2207">
        <v>53.07</v>
      </c>
    </row>
    <row r="2208" spans="1:2" x14ac:dyDescent="0.45">
      <c r="A2208" t="s">
        <v>11108</v>
      </c>
      <c r="B2208">
        <v>53.07</v>
      </c>
    </row>
    <row r="2209" spans="1:2" x14ac:dyDescent="0.45">
      <c r="A2209" t="s">
        <v>1506</v>
      </c>
      <c r="B2209">
        <v>53.1</v>
      </c>
    </row>
    <row r="2210" spans="1:2" x14ac:dyDescent="0.45">
      <c r="A2210" t="s">
        <v>2094</v>
      </c>
      <c r="B2210">
        <v>53.1</v>
      </c>
    </row>
    <row r="2211" spans="1:2" x14ac:dyDescent="0.45">
      <c r="A2211" t="s">
        <v>2670</v>
      </c>
      <c r="B2211">
        <v>53.1</v>
      </c>
    </row>
    <row r="2212" spans="1:2" x14ac:dyDescent="0.45">
      <c r="A2212" t="s">
        <v>3370</v>
      </c>
      <c r="B2212">
        <v>53.1</v>
      </c>
    </row>
    <row r="2213" spans="1:2" x14ac:dyDescent="0.45">
      <c r="A2213" t="s">
        <v>6558</v>
      </c>
      <c r="B2213">
        <v>53.1</v>
      </c>
    </row>
    <row r="2214" spans="1:2" x14ac:dyDescent="0.45">
      <c r="A2214" t="s">
        <v>9665</v>
      </c>
      <c r="B2214">
        <v>53.1</v>
      </c>
    </row>
    <row r="2215" spans="1:2" x14ac:dyDescent="0.45">
      <c r="A2215" t="s">
        <v>10086</v>
      </c>
      <c r="B2215">
        <v>53.1</v>
      </c>
    </row>
    <row r="2216" spans="1:2" x14ac:dyDescent="0.45">
      <c r="A2216" t="s">
        <v>6163</v>
      </c>
      <c r="B2216">
        <v>53.13</v>
      </c>
    </row>
    <row r="2217" spans="1:2" x14ac:dyDescent="0.45">
      <c r="A2217" t="s">
        <v>8416</v>
      </c>
      <c r="B2217">
        <v>53.13</v>
      </c>
    </row>
    <row r="2218" spans="1:2" x14ac:dyDescent="0.45">
      <c r="A2218" t="s">
        <v>10966</v>
      </c>
      <c r="B2218">
        <v>53.13</v>
      </c>
    </row>
    <row r="2219" spans="1:2" x14ac:dyDescent="0.45">
      <c r="A2219" t="s">
        <v>3663</v>
      </c>
      <c r="B2219">
        <v>53.16</v>
      </c>
    </row>
    <row r="2220" spans="1:2" x14ac:dyDescent="0.45">
      <c r="A2220" t="s">
        <v>4490</v>
      </c>
      <c r="B2220">
        <v>53.16</v>
      </c>
    </row>
    <row r="2221" spans="1:2" x14ac:dyDescent="0.45">
      <c r="A2221" t="s">
        <v>5346</v>
      </c>
      <c r="B2221">
        <v>53.16</v>
      </c>
    </row>
    <row r="2222" spans="1:2" x14ac:dyDescent="0.45">
      <c r="A2222" t="s">
        <v>5660</v>
      </c>
      <c r="B2222">
        <v>53.16</v>
      </c>
    </row>
    <row r="2223" spans="1:2" x14ac:dyDescent="0.45">
      <c r="A2223" t="s">
        <v>7293</v>
      </c>
      <c r="B2223">
        <v>53.16</v>
      </c>
    </row>
    <row r="2224" spans="1:2" x14ac:dyDescent="0.45">
      <c r="A2224" t="s">
        <v>4227</v>
      </c>
      <c r="B2224">
        <v>53.19</v>
      </c>
    </row>
    <row r="2225" spans="1:2" x14ac:dyDescent="0.45">
      <c r="A2225" t="s">
        <v>9302</v>
      </c>
      <c r="B2225">
        <v>53.19</v>
      </c>
    </row>
    <row r="2226" spans="1:2" x14ac:dyDescent="0.45">
      <c r="A2226" t="s">
        <v>2276</v>
      </c>
      <c r="B2226">
        <v>53.22</v>
      </c>
    </row>
    <row r="2227" spans="1:2" x14ac:dyDescent="0.45">
      <c r="A2227" t="s">
        <v>3812</v>
      </c>
      <c r="B2227">
        <v>53.22</v>
      </c>
    </row>
    <row r="2228" spans="1:2" x14ac:dyDescent="0.45">
      <c r="A2228" t="s">
        <v>9959</v>
      </c>
      <c r="B2228">
        <v>53.22</v>
      </c>
    </row>
    <row r="2229" spans="1:2" x14ac:dyDescent="0.45">
      <c r="A2229" t="s">
        <v>827</v>
      </c>
      <c r="B2229">
        <v>53.25</v>
      </c>
    </row>
    <row r="2230" spans="1:2" x14ac:dyDescent="0.45">
      <c r="A2230" t="s">
        <v>3501</v>
      </c>
      <c r="B2230">
        <v>53.25</v>
      </c>
    </row>
    <row r="2231" spans="1:2" x14ac:dyDescent="0.45">
      <c r="A2231" t="s">
        <v>6985</v>
      </c>
      <c r="B2231">
        <v>53.25</v>
      </c>
    </row>
    <row r="2232" spans="1:2" x14ac:dyDescent="0.45">
      <c r="A2232" t="s">
        <v>11223</v>
      </c>
      <c r="B2232">
        <v>53.25</v>
      </c>
    </row>
    <row r="2233" spans="1:2" x14ac:dyDescent="0.45">
      <c r="A2233" t="s">
        <v>8054</v>
      </c>
      <c r="B2233">
        <v>53.28</v>
      </c>
    </row>
    <row r="2234" spans="1:2" x14ac:dyDescent="0.45">
      <c r="A2234" t="s">
        <v>8394</v>
      </c>
      <c r="B2234">
        <v>53.82</v>
      </c>
    </row>
    <row r="2235" spans="1:2" x14ac:dyDescent="0.45">
      <c r="A2235" t="s">
        <v>2991</v>
      </c>
      <c r="B2235">
        <v>54.03</v>
      </c>
    </row>
    <row r="2236" spans="1:2" x14ac:dyDescent="0.45">
      <c r="A2236" t="s">
        <v>3337</v>
      </c>
      <c r="B2236">
        <v>54.18</v>
      </c>
    </row>
    <row r="2237" spans="1:2" x14ac:dyDescent="0.45">
      <c r="A2237" t="s">
        <v>7414</v>
      </c>
      <c r="B2237">
        <v>54.24</v>
      </c>
    </row>
    <row r="2238" spans="1:2" x14ac:dyDescent="0.45">
      <c r="A2238" t="s">
        <v>1</v>
      </c>
      <c r="B2238">
        <v>54.57</v>
      </c>
    </row>
    <row r="2239" spans="1:2" x14ac:dyDescent="0.45">
      <c r="A2239" t="s">
        <v>6068</v>
      </c>
      <c r="B2239">
        <v>54.69</v>
      </c>
    </row>
    <row r="2240" spans="1:2" x14ac:dyDescent="0.45">
      <c r="A2240" t="s">
        <v>2638</v>
      </c>
      <c r="B2240">
        <v>55.05</v>
      </c>
    </row>
    <row r="2241" spans="1:2" x14ac:dyDescent="0.45">
      <c r="A2241" t="s">
        <v>7775</v>
      </c>
      <c r="B2241">
        <v>55.77</v>
      </c>
    </row>
    <row r="2242" spans="1:2" x14ac:dyDescent="0.45">
      <c r="A2242" t="s">
        <v>1813</v>
      </c>
      <c r="B2242">
        <v>56.13</v>
      </c>
    </row>
    <row r="2243" spans="1:2" x14ac:dyDescent="0.45">
      <c r="A2243" t="s">
        <v>2482</v>
      </c>
      <c r="B2243">
        <v>57.42</v>
      </c>
    </row>
    <row r="2244" spans="1:2" x14ac:dyDescent="0.45">
      <c r="A2244" t="s">
        <v>8556</v>
      </c>
      <c r="B2244">
        <v>57.75</v>
      </c>
    </row>
    <row r="2245" spans="1:2" x14ac:dyDescent="0.45">
      <c r="A2245" t="s">
        <v>8909</v>
      </c>
      <c r="B2245">
        <v>57.78</v>
      </c>
    </row>
    <row r="2246" spans="1:2" x14ac:dyDescent="0.45">
      <c r="A2246" t="s">
        <v>11415</v>
      </c>
      <c r="B2246">
        <v>58.05</v>
      </c>
    </row>
    <row r="2247" spans="1:2" x14ac:dyDescent="0.45">
      <c r="A2247" t="s">
        <v>10754</v>
      </c>
      <c r="B2247">
        <v>58.08</v>
      </c>
    </row>
    <row r="2248" spans="1:2" x14ac:dyDescent="0.45">
      <c r="A2248" t="s">
        <v>8032</v>
      </c>
      <c r="B2248">
        <v>58.17</v>
      </c>
    </row>
    <row r="2249" spans="1:2" x14ac:dyDescent="0.45">
      <c r="A2249" t="s">
        <v>6411</v>
      </c>
      <c r="B2249">
        <v>58.38</v>
      </c>
    </row>
    <row r="2250" spans="1:2" x14ac:dyDescent="0.45">
      <c r="A2250" t="s">
        <v>2090</v>
      </c>
      <c r="B2250">
        <v>58.44</v>
      </c>
    </row>
    <row r="2251" spans="1:2" x14ac:dyDescent="0.45">
      <c r="A2251" t="s">
        <v>10626</v>
      </c>
      <c r="B2251">
        <v>58.65</v>
      </c>
    </row>
    <row r="2252" spans="1:2" x14ac:dyDescent="0.45">
      <c r="A2252" t="s">
        <v>10471</v>
      </c>
      <c r="B2252">
        <v>58.86</v>
      </c>
    </row>
    <row r="2253" spans="1:2" x14ac:dyDescent="0.45">
      <c r="A2253" t="s">
        <v>10193</v>
      </c>
      <c r="B2253">
        <v>59.1</v>
      </c>
    </row>
    <row r="2254" spans="1:2" x14ac:dyDescent="0.45">
      <c r="A2254" t="s">
        <v>7539</v>
      </c>
      <c r="B2254">
        <v>59.61</v>
      </c>
    </row>
    <row r="2255" spans="1:2" x14ac:dyDescent="0.45">
      <c r="A2255" t="s">
        <v>3635</v>
      </c>
      <c r="B2255">
        <v>59.76</v>
      </c>
    </row>
    <row r="2256" spans="1:2" x14ac:dyDescent="0.45">
      <c r="A2256" t="s">
        <v>7121</v>
      </c>
      <c r="B2256">
        <v>59.82</v>
      </c>
    </row>
    <row r="2257" spans="1:2" x14ac:dyDescent="0.45">
      <c r="A2257" t="s">
        <v>4475</v>
      </c>
      <c r="B2257">
        <v>61.47</v>
      </c>
    </row>
    <row r="2258" spans="1:2" x14ac:dyDescent="0.45">
      <c r="A2258" t="s">
        <v>3970</v>
      </c>
      <c r="B2258">
        <v>62.37</v>
      </c>
    </row>
    <row r="2259" spans="1:2" x14ac:dyDescent="0.45">
      <c r="A2259" t="s">
        <v>9443</v>
      </c>
      <c r="B2259">
        <v>62.55</v>
      </c>
    </row>
    <row r="2260" spans="1:2" x14ac:dyDescent="0.45">
      <c r="A2260" t="s">
        <v>4209</v>
      </c>
      <c r="B2260">
        <v>62.67</v>
      </c>
    </row>
    <row r="2261" spans="1:2" x14ac:dyDescent="0.45">
      <c r="A2261" t="s">
        <v>5952</v>
      </c>
      <c r="B2261">
        <v>62.79</v>
      </c>
    </row>
    <row r="2262" spans="1:2" x14ac:dyDescent="0.45">
      <c r="A2262" t="s">
        <v>9463</v>
      </c>
      <c r="B2262">
        <v>62.91</v>
      </c>
    </row>
    <row r="2263" spans="1:2" x14ac:dyDescent="0.45">
      <c r="A2263" t="s">
        <v>9031</v>
      </c>
      <c r="B2263">
        <v>63.42</v>
      </c>
    </row>
    <row r="2264" spans="1:2" x14ac:dyDescent="0.45">
      <c r="A2264" t="s">
        <v>1002</v>
      </c>
      <c r="B2264">
        <v>63.72</v>
      </c>
    </row>
    <row r="2265" spans="1:2" x14ac:dyDescent="0.45">
      <c r="A2265" t="s">
        <v>9125</v>
      </c>
      <c r="B2265">
        <v>63.84</v>
      </c>
    </row>
    <row r="2266" spans="1:2" x14ac:dyDescent="0.45">
      <c r="A2266" t="s">
        <v>6476</v>
      </c>
      <c r="B2266">
        <v>64.38</v>
      </c>
    </row>
    <row r="2267" spans="1:2" x14ac:dyDescent="0.45">
      <c r="A2267" t="s">
        <v>3808</v>
      </c>
      <c r="B2267">
        <v>65.28</v>
      </c>
    </row>
    <row r="2268" spans="1:2" x14ac:dyDescent="0.45">
      <c r="A2268" t="s">
        <v>6278</v>
      </c>
      <c r="B2268">
        <v>65.58</v>
      </c>
    </row>
    <row r="2269" spans="1:2" x14ac:dyDescent="0.45">
      <c r="A2269" t="s">
        <v>5301</v>
      </c>
      <c r="B2269">
        <v>65.64</v>
      </c>
    </row>
    <row r="2270" spans="1:2" x14ac:dyDescent="0.45">
      <c r="A2270" t="s">
        <v>10446</v>
      </c>
      <c r="B2270">
        <v>65.67</v>
      </c>
    </row>
    <row r="2271" spans="1:2" x14ac:dyDescent="0.45">
      <c r="A2271" t="s">
        <v>10592</v>
      </c>
      <c r="B2271">
        <v>66.239999999999995</v>
      </c>
    </row>
    <row r="2272" spans="1:2" x14ac:dyDescent="0.45">
      <c r="A2272" t="s">
        <v>6396</v>
      </c>
      <c r="B2272">
        <v>66.33</v>
      </c>
    </row>
    <row r="2273" spans="1:2" x14ac:dyDescent="0.45">
      <c r="A2273" t="s">
        <v>10210</v>
      </c>
      <c r="B2273">
        <v>66.39</v>
      </c>
    </row>
    <row r="2274" spans="1:2" x14ac:dyDescent="0.45">
      <c r="A2274" t="s">
        <v>10784</v>
      </c>
      <c r="B2274">
        <v>66.959999999999994</v>
      </c>
    </row>
    <row r="2275" spans="1:2" x14ac:dyDescent="0.45">
      <c r="A2275" t="s">
        <v>11435</v>
      </c>
      <c r="B2275">
        <v>67.17</v>
      </c>
    </row>
    <row r="2276" spans="1:2" x14ac:dyDescent="0.45">
      <c r="A2276" t="s">
        <v>5652</v>
      </c>
      <c r="B2276">
        <v>67.38</v>
      </c>
    </row>
    <row r="2277" spans="1:2" x14ac:dyDescent="0.45">
      <c r="A2277" t="s">
        <v>1780</v>
      </c>
      <c r="B2277">
        <v>68.28</v>
      </c>
    </row>
    <row r="2278" spans="1:2" x14ac:dyDescent="0.45">
      <c r="A2278" t="s">
        <v>11311</v>
      </c>
      <c r="B2278">
        <v>68.489999999999995</v>
      </c>
    </row>
    <row r="2279" spans="1:2" x14ac:dyDescent="0.45">
      <c r="A2279" t="s">
        <v>6798</v>
      </c>
      <c r="B2279">
        <v>69.540000000000006</v>
      </c>
    </row>
    <row r="2280" spans="1:2" x14ac:dyDescent="0.45">
      <c r="A2280" t="s">
        <v>11218</v>
      </c>
      <c r="B2280">
        <v>70.02</v>
      </c>
    </row>
    <row r="2281" spans="1:2" x14ac:dyDescent="0.45">
      <c r="A2281" t="s">
        <v>6037</v>
      </c>
      <c r="B2281">
        <v>70.05</v>
      </c>
    </row>
    <row r="2282" spans="1:2" x14ac:dyDescent="0.45">
      <c r="A2282" t="s">
        <v>1193</v>
      </c>
      <c r="B2282">
        <v>70.44</v>
      </c>
    </row>
    <row r="2283" spans="1:2" x14ac:dyDescent="0.45">
      <c r="A2283" t="s">
        <v>7884</v>
      </c>
      <c r="B2283">
        <v>70.739999999999995</v>
      </c>
    </row>
    <row r="2284" spans="1:2" x14ac:dyDescent="0.45">
      <c r="A2284" t="s">
        <v>11546</v>
      </c>
      <c r="B2284">
        <v>70.739999999999995</v>
      </c>
    </row>
    <row r="2285" spans="1:2" x14ac:dyDescent="0.45">
      <c r="A2285" t="s">
        <v>7391</v>
      </c>
      <c r="B2285">
        <v>70.92</v>
      </c>
    </row>
    <row r="2286" spans="1:2" x14ac:dyDescent="0.45">
      <c r="A2286" t="s">
        <v>3517</v>
      </c>
      <c r="B2286">
        <v>71.400000000000006</v>
      </c>
    </row>
    <row r="2287" spans="1:2" x14ac:dyDescent="0.45">
      <c r="A2287" t="s">
        <v>10960</v>
      </c>
      <c r="B2287">
        <v>71.489999999999995</v>
      </c>
    </row>
    <row r="2288" spans="1:2" x14ac:dyDescent="0.45">
      <c r="A2288" t="s">
        <v>8855</v>
      </c>
      <c r="B2288">
        <v>71.52</v>
      </c>
    </row>
    <row r="2289" spans="1:2" x14ac:dyDescent="0.45">
      <c r="A2289" t="s">
        <v>2943</v>
      </c>
      <c r="B2289">
        <v>71.58</v>
      </c>
    </row>
    <row r="2290" spans="1:2" x14ac:dyDescent="0.45">
      <c r="A2290" t="s">
        <v>9292</v>
      </c>
      <c r="B2290">
        <v>73.05</v>
      </c>
    </row>
    <row r="2291" spans="1:2" x14ac:dyDescent="0.45">
      <c r="A2291" t="s">
        <v>4753</v>
      </c>
      <c r="B2291">
        <v>73.17</v>
      </c>
    </row>
    <row r="2292" spans="1:2" x14ac:dyDescent="0.45">
      <c r="A2292" t="s">
        <v>9952</v>
      </c>
      <c r="B2292">
        <v>73.739999999999995</v>
      </c>
    </row>
    <row r="2293" spans="1:2" x14ac:dyDescent="0.45">
      <c r="A2293" t="s">
        <v>8224</v>
      </c>
      <c r="B2293">
        <v>75.239999999999995</v>
      </c>
    </row>
    <row r="2294" spans="1:2" x14ac:dyDescent="0.45">
      <c r="A2294" t="s">
        <v>1483</v>
      </c>
      <c r="B2294">
        <v>75.33</v>
      </c>
    </row>
    <row r="2295" spans="1:2" x14ac:dyDescent="0.45">
      <c r="A2295" t="s">
        <v>7259</v>
      </c>
      <c r="B2295">
        <v>76.05</v>
      </c>
    </row>
    <row r="2296" spans="1:2" x14ac:dyDescent="0.45">
      <c r="A2296" t="s">
        <v>7677</v>
      </c>
      <c r="B2296">
        <v>76.44</v>
      </c>
    </row>
    <row r="2297" spans="1:2" x14ac:dyDescent="0.45">
      <c r="A2297" t="s">
        <v>6134</v>
      </c>
      <c r="B2297">
        <v>78.03</v>
      </c>
    </row>
    <row r="2298" spans="1:2" x14ac:dyDescent="0.45">
      <c r="A2298" t="s">
        <v>5121</v>
      </c>
      <c r="B2298">
        <v>78.239999999999995</v>
      </c>
    </row>
    <row r="2299" spans="1:2" x14ac:dyDescent="0.45">
      <c r="A2299" t="s">
        <v>5106</v>
      </c>
      <c r="B2299">
        <v>78.87</v>
      </c>
    </row>
    <row r="2300" spans="1:2" x14ac:dyDescent="0.45">
      <c r="A2300" t="s">
        <v>346</v>
      </c>
      <c r="B2300">
        <v>79.260000000000005</v>
      </c>
    </row>
    <row r="2301" spans="1:2" x14ac:dyDescent="0.45">
      <c r="A2301" t="s">
        <v>4940</v>
      </c>
      <c r="B2301">
        <v>80.16</v>
      </c>
    </row>
    <row r="2302" spans="1:2" x14ac:dyDescent="0.45">
      <c r="A2302" t="s">
        <v>7655</v>
      </c>
      <c r="B2302">
        <v>80.37</v>
      </c>
    </row>
    <row r="2303" spans="1:2" x14ac:dyDescent="0.45">
      <c r="A2303" t="s">
        <v>285</v>
      </c>
      <c r="B2303">
        <v>80.459999999999994</v>
      </c>
    </row>
    <row r="2304" spans="1:2" x14ac:dyDescent="0.45">
      <c r="A2304" t="s">
        <v>4735</v>
      </c>
      <c r="B2304">
        <v>80.459999999999994</v>
      </c>
    </row>
    <row r="2305" spans="1:2" x14ac:dyDescent="0.45">
      <c r="A2305" t="s">
        <v>8209</v>
      </c>
      <c r="B2305">
        <v>80.459999999999994</v>
      </c>
    </row>
    <row r="2306" spans="1:2" x14ac:dyDescent="0.45">
      <c r="A2306" t="s">
        <v>9938</v>
      </c>
      <c r="B2306">
        <v>80.459999999999994</v>
      </c>
    </row>
    <row r="2307" spans="1:2" x14ac:dyDescent="0.45">
      <c r="A2307" t="s">
        <v>9279</v>
      </c>
      <c r="B2307">
        <v>80.489999999999995</v>
      </c>
    </row>
    <row r="2308" spans="1:2" x14ac:dyDescent="0.45">
      <c r="A2308" t="s">
        <v>2249</v>
      </c>
      <c r="B2308">
        <v>80.52</v>
      </c>
    </row>
    <row r="2309" spans="1:2" x14ac:dyDescent="0.45">
      <c r="A2309" t="s">
        <v>2915</v>
      </c>
      <c r="B2309">
        <v>80.55</v>
      </c>
    </row>
    <row r="2310" spans="1:2" x14ac:dyDescent="0.45">
      <c r="A2310" t="s">
        <v>793</v>
      </c>
      <c r="B2310">
        <v>80.58</v>
      </c>
    </row>
    <row r="2311" spans="1:2" x14ac:dyDescent="0.45">
      <c r="A2311" t="s">
        <v>6785</v>
      </c>
      <c r="B2311">
        <v>80.58</v>
      </c>
    </row>
    <row r="2312" spans="1:2" x14ac:dyDescent="0.45">
      <c r="A2312" t="s">
        <v>8832</v>
      </c>
      <c r="B2312">
        <v>80.58</v>
      </c>
    </row>
    <row r="2313" spans="1:2" x14ac:dyDescent="0.45">
      <c r="A2313" t="s">
        <v>1172</v>
      </c>
      <c r="B2313">
        <v>80.67</v>
      </c>
    </row>
    <row r="2314" spans="1:2" x14ac:dyDescent="0.45">
      <c r="A2314" t="s">
        <v>5635</v>
      </c>
      <c r="B2314">
        <v>80.73</v>
      </c>
    </row>
    <row r="2315" spans="1:2" x14ac:dyDescent="0.45">
      <c r="A2315" t="s">
        <v>6261</v>
      </c>
      <c r="B2315">
        <v>80.73</v>
      </c>
    </row>
    <row r="2316" spans="1:2" x14ac:dyDescent="0.45">
      <c r="A2316" t="s">
        <v>3783</v>
      </c>
      <c r="B2316">
        <v>80.760000000000005</v>
      </c>
    </row>
    <row r="2317" spans="1:2" x14ac:dyDescent="0.45">
      <c r="A2317" t="s">
        <v>9124</v>
      </c>
      <c r="B2317">
        <v>80.760000000000005</v>
      </c>
    </row>
    <row r="2318" spans="1:2" x14ac:dyDescent="0.45">
      <c r="A2318" t="s">
        <v>10945</v>
      </c>
      <c r="B2318">
        <v>80.760000000000005</v>
      </c>
    </row>
    <row r="2319" spans="1:2" x14ac:dyDescent="0.45">
      <c r="A2319" t="s">
        <v>11201</v>
      </c>
      <c r="B2319">
        <v>80.760000000000005</v>
      </c>
    </row>
    <row r="2320" spans="1:2" x14ac:dyDescent="0.45">
      <c r="A2320" t="s">
        <v>11303</v>
      </c>
      <c r="B2320">
        <v>80.760000000000005</v>
      </c>
    </row>
    <row r="2321" spans="1:2" x14ac:dyDescent="0.45">
      <c r="A2321" t="s">
        <v>9019</v>
      </c>
      <c r="B2321">
        <v>80.819999999999993</v>
      </c>
    </row>
    <row r="2322" spans="1:2" x14ac:dyDescent="0.45">
      <c r="A2322" t="s">
        <v>5925</v>
      </c>
      <c r="B2322">
        <v>80.849999999999994</v>
      </c>
    </row>
    <row r="2323" spans="1:2" x14ac:dyDescent="0.45">
      <c r="A2323" t="s">
        <v>4197</v>
      </c>
      <c r="B2323">
        <v>80.94</v>
      </c>
    </row>
    <row r="2324" spans="1:2" x14ac:dyDescent="0.45">
      <c r="A2324" t="s">
        <v>4455</v>
      </c>
      <c r="B2324">
        <v>81</v>
      </c>
    </row>
    <row r="2325" spans="1:2" x14ac:dyDescent="0.45">
      <c r="A2325" t="s">
        <v>7522</v>
      </c>
      <c r="B2325">
        <v>81.06</v>
      </c>
    </row>
    <row r="2326" spans="1:2" x14ac:dyDescent="0.45">
      <c r="A2326" t="s">
        <v>9449</v>
      </c>
      <c r="B2326">
        <v>81.06</v>
      </c>
    </row>
    <row r="2327" spans="1:2" x14ac:dyDescent="0.45">
      <c r="A2327" t="s">
        <v>2466</v>
      </c>
      <c r="B2327">
        <v>81.09</v>
      </c>
    </row>
    <row r="2328" spans="1:2" x14ac:dyDescent="0.45">
      <c r="A2328" t="s">
        <v>5331</v>
      </c>
      <c r="B2328">
        <v>81.09</v>
      </c>
    </row>
    <row r="2329" spans="1:2" x14ac:dyDescent="0.45">
      <c r="A2329" t="s">
        <v>9647</v>
      </c>
      <c r="B2329">
        <v>81.09</v>
      </c>
    </row>
    <row r="2330" spans="1:2" x14ac:dyDescent="0.45">
      <c r="A2330" t="s">
        <v>10331</v>
      </c>
      <c r="B2330">
        <v>81.09</v>
      </c>
    </row>
    <row r="2331" spans="1:2" x14ac:dyDescent="0.45">
      <c r="A2331" t="s">
        <v>2055</v>
      </c>
      <c r="B2331">
        <v>81.12</v>
      </c>
    </row>
    <row r="2332" spans="1:2" x14ac:dyDescent="0.45">
      <c r="A2332" t="s">
        <v>10449</v>
      </c>
      <c r="B2332">
        <v>81.12</v>
      </c>
    </row>
    <row r="2333" spans="1:2" x14ac:dyDescent="0.45">
      <c r="A2333" t="s">
        <v>6050</v>
      </c>
      <c r="B2333">
        <v>81.150000000000006</v>
      </c>
    </row>
    <row r="2334" spans="1:2" x14ac:dyDescent="0.45">
      <c r="A2334" t="s">
        <v>6666</v>
      </c>
      <c r="B2334">
        <v>81.180000000000007</v>
      </c>
    </row>
    <row r="2335" spans="1:2" x14ac:dyDescent="0.45">
      <c r="A2335" t="s">
        <v>4918</v>
      </c>
      <c r="B2335">
        <v>81.209999999999994</v>
      </c>
    </row>
    <row r="2336" spans="1:2" x14ac:dyDescent="0.45">
      <c r="A2336" t="s">
        <v>8651</v>
      </c>
      <c r="B2336">
        <v>81.209999999999994</v>
      </c>
    </row>
    <row r="2337" spans="1:2" x14ac:dyDescent="0.45">
      <c r="A2337" t="s">
        <v>10603</v>
      </c>
      <c r="B2337">
        <v>81.27</v>
      </c>
    </row>
    <row r="2338" spans="1:2" x14ac:dyDescent="0.45">
      <c r="A2338" t="s">
        <v>6135</v>
      </c>
      <c r="B2338">
        <v>81.3</v>
      </c>
    </row>
    <row r="2339" spans="1:2" x14ac:dyDescent="0.45">
      <c r="A2339" t="s">
        <v>7386</v>
      </c>
      <c r="B2339">
        <v>81.3</v>
      </c>
    </row>
    <row r="2340" spans="1:2" x14ac:dyDescent="0.45">
      <c r="A2340" t="s">
        <v>2962</v>
      </c>
      <c r="B2340">
        <v>81.33</v>
      </c>
    </row>
    <row r="2341" spans="1:2" x14ac:dyDescent="0.45">
      <c r="A2341" t="s">
        <v>2978</v>
      </c>
      <c r="B2341">
        <v>81.36</v>
      </c>
    </row>
    <row r="2342" spans="1:2" x14ac:dyDescent="0.45">
      <c r="A2342" t="s">
        <v>7269</v>
      </c>
      <c r="B2342">
        <v>81.36</v>
      </c>
    </row>
    <row r="2343" spans="1:2" x14ac:dyDescent="0.45">
      <c r="A2343" t="s">
        <v>309</v>
      </c>
      <c r="B2343">
        <v>81.39</v>
      </c>
    </row>
    <row r="2344" spans="1:2" x14ac:dyDescent="0.45">
      <c r="A2344" t="s">
        <v>288</v>
      </c>
      <c r="B2344">
        <v>81.45</v>
      </c>
    </row>
    <row r="2345" spans="1:2" x14ac:dyDescent="0.45">
      <c r="A2345" t="s">
        <v>1464</v>
      </c>
      <c r="B2345">
        <v>81.45</v>
      </c>
    </row>
    <row r="2346" spans="1:2" x14ac:dyDescent="0.45">
      <c r="A2346" t="s">
        <v>10069</v>
      </c>
      <c r="B2346">
        <v>81.45</v>
      </c>
    </row>
    <row r="2347" spans="1:2" x14ac:dyDescent="0.45">
      <c r="A2347" t="s">
        <v>6545</v>
      </c>
      <c r="B2347">
        <v>81.510000000000005</v>
      </c>
    </row>
    <row r="2348" spans="1:2" x14ac:dyDescent="0.45">
      <c r="A2348" t="s">
        <v>11101</v>
      </c>
      <c r="B2348">
        <v>81.510000000000005</v>
      </c>
    </row>
    <row r="2349" spans="1:2" x14ac:dyDescent="0.45">
      <c r="A2349" t="s">
        <v>2636</v>
      </c>
      <c r="B2349">
        <v>81.540000000000006</v>
      </c>
    </row>
    <row r="2350" spans="1:2" x14ac:dyDescent="0.45">
      <c r="A2350" t="s">
        <v>8747</v>
      </c>
      <c r="B2350">
        <v>81.540000000000006</v>
      </c>
    </row>
    <row r="2351" spans="1:2" x14ac:dyDescent="0.45">
      <c r="A2351" t="s">
        <v>9821</v>
      </c>
      <c r="B2351">
        <v>81.540000000000006</v>
      </c>
    </row>
    <row r="2352" spans="1:2" x14ac:dyDescent="0.45">
      <c r="A2352" t="s">
        <v>4685</v>
      </c>
      <c r="B2352">
        <v>81.569999999999993</v>
      </c>
    </row>
    <row r="2353" spans="1:2" x14ac:dyDescent="0.45">
      <c r="A2353" t="s">
        <v>2252</v>
      </c>
      <c r="B2353">
        <v>81.599999999999994</v>
      </c>
    </row>
    <row r="2354" spans="1:2" x14ac:dyDescent="0.45">
      <c r="A2354" t="s">
        <v>798</v>
      </c>
      <c r="B2354">
        <v>81.66</v>
      </c>
    </row>
    <row r="2355" spans="1:2" x14ac:dyDescent="0.45">
      <c r="A2355" t="s">
        <v>3349</v>
      </c>
      <c r="B2355">
        <v>81.66</v>
      </c>
    </row>
    <row r="2356" spans="1:2" x14ac:dyDescent="0.45">
      <c r="A2356" t="s">
        <v>3640</v>
      </c>
      <c r="B2356">
        <v>81.66</v>
      </c>
    </row>
    <row r="2357" spans="1:2" x14ac:dyDescent="0.45">
      <c r="A2357" t="s">
        <v>7892</v>
      </c>
      <c r="B2357">
        <v>81.66</v>
      </c>
    </row>
    <row r="2358" spans="1:2" x14ac:dyDescent="0.45">
      <c r="A2358" t="s">
        <v>6971</v>
      </c>
      <c r="B2358">
        <v>81.69</v>
      </c>
    </row>
    <row r="2359" spans="1:2" x14ac:dyDescent="0.45">
      <c r="A2359" t="s">
        <v>7404</v>
      </c>
      <c r="B2359">
        <v>81.69</v>
      </c>
    </row>
    <row r="2360" spans="1:2" x14ac:dyDescent="0.45">
      <c r="A2360" t="s">
        <v>8403</v>
      </c>
      <c r="B2360">
        <v>81.69</v>
      </c>
    </row>
    <row r="2361" spans="1:2" x14ac:dyDescent="0.45">
      <c r="A2361" t="s">
        <v>8926</v>
      </c>
      <c r="B2361">
        <v>81.69</v>
      </c>
    </row>
    <row r="2362" spans="1:2" x14ac:dyDescent="0.45">
      <c r="A2362" t="s">
        <v>11305</v>
      </c>
      <c r="B2362">
        <v>81.69</v>
      </c>
    </row>
    <row r="2363" spans="1:2" x14ac:dyDescent="0.45">
      <c r="A2363" t="s">
        <v>11420</v>
      </c>
      <c r="B2363">
        <v>81.72</v>
      </c>
    </row>
    <row r="2364" spans="1:2" x14ac:dyDescent="0.45">
      <c r="A2364" t="s">
        <v>5923</v>
      </c>
      <c r="B2364">
        <v>81.75</v>
      </c>
    </row>
    <row r="2365" spans="1:2" x14ac:dyDescent="0.45">
      <c r="A2365" t="s">
        <v>6061</v>
      </c>
      <c r="B2365">
        <v>81.75</v>
      </c>
    </row>
    <row r="2366" spans="1:2" x14ac:dyDescent="0.45">
      <c r="A2366" t="s">
        <v>7790</v>
      </c>
      <c r="B2366">
        <v>81.75</v>
      </c>
    </row>
    <row r="2367" spans="1:2" x14ac:dyDescent="0.45">
      <c r="A2367" t="s">
        <v>8047</v>
      </c>
      <c r="B2367">
        <v>81.75</v>
      </c>
    </row>
    <row r="2368" spans="1:2" x14ac:dyDescent="0.45">
      <c r="A2368" t="s">
        <v>8573</v>
      </c>
      <c r="B2368">
        <v>81.78</v>
      </c>
    </row>
    <row r="2369" spans="1:2" x14ac:dyDescent="0.45">
      <c r="A2369" t="s">
        <v>10771</v>
      </c>
      <c r="B2369">
        <v>81.78</v>
      </c>
    </row>
    <row r="2370" spans="1:2" x14ac:dyDescent="0.45">
      <c r="A2370" t="s">
        <v>3979</v>
      </c>
      <c r="B2370">
        <v>81.81</v>
      </c>
    </row>
    <row r="2371" spans="1:2" x14ac:dyDescent="0.45">
      <c r="A2371" t="s">
        <v>11202</v>
      </c>
      <c r="B2371">
        <v>81.81</v>
      </c>
    </row>
    <row r="2372" spans="1:2" x14ac:dyDescent="0.45">
      <c r="A2372" t="s">
        <v>9022</v>
      </c>
      <c r="B2372">
        <v>81.84</v>
      </c>
    </row>
    <row r="2373" spans="1:2" x14ac:dyDescent="0.45">
      <c r="A2373" t="s">
        <v>10201</v>
      </c>
      <c r="B2373">
        <v>81.84</v>
      </c>
    </row>
    <row r="2374" spans="1:2" x14ac:dyDescent="0.45">
      <c r="A2374" t="s">
        <v>6684</v>
      </c>
      <c r="B2374">
        <v>81.87</v>
      </c>
    </row>
    <row r="2375" spans="1:2" x14ac:dyDescent="0.45">
      <c r="A2375" t="s">
        <v>6491</v>
      </c>
      <c r="B2375">
        <v>81.87</v>
      </c>
    </row>
    <row r="2376" spans="1:2" x14ac:dyDescent="0.45">
      <c r="A2376" t="s">
        <v>9657</v>
      </c>
      <c r="B2376">
        <v>81.87</v>
      </c>
    </row>
    <row r="2377" spans="1:2" x14ac:dyDescent="0.45">
      <c r="A2377" t="s">
        <v>1025</v>
      </c>
      <c r="B2377">
        <v>81.900000000000006</v>
      </c>
    </row>
    <row r="2378" spans="1:2" x14ac:dyDescent="0.45">
      <c r="A2378" t="s">
        <v>4466</v>
      </c>
      <c r="B2378">
        <v>81.93</v>
      </c>
    </row>
    <row r="2379" spans="1:2" x14ac:dyDescent="0.45">
      <c r="A2379" t="s">
        <v>6405</v>
      </c>
      <c r="B2379">
        <v>81.93</v>
      </c>
    </row>
    <row r="2380" spans="1:2" x14ac:dyDescent="0.45">
      <c r="A2380" t="s">
        <v>2066</v>
      </c>
      <c r="B2380">
        <v>81.96</v>
      </c>
    </row>
    <row r="2381" spans="1:2" x14ac:dyDescent="0.45">
      <c r="A2381" t="s">
        <v>2476</v>
      </c>
      <c r="B2381">
        <v>81.96</v>
      </c>
    </row>
    <row r="2382" spans="1:2" x14ac:dyDescent="0.45">
      <c r="A2382" t="s">
        <v>7531</v>
      </c>
      <c r="B2382">
        <v>81.96</v>
      </c>
    </row>
    <row r="2383" spans="1:2" x14ac:dyDescent="0.45">
      <c r="A2383" t="s">
        <v>8664</v>
      </c>
      <c r="B2383">
        <v>81.96</v>
      </c>
    </row>
    <row r="2384" spans="1:2" x14ac:dyDescent="0.45">
      <c r="A2384" t="s">
        <v>11556</v>
      </c>
      <c r="B2384">
        <v>81.96</v>
      </c>
    </row>
    <row r="2385" spans="1:2" x14ac:dyDescent="0.45">
      <c r="A2385" t="s">
        <v>10335</v>
      </c>
      <c r="B2385">
        <v>81.99</v>
      </c>
    </row>
    <row r="2386" spans="1:2" x14ac:dyDescent="0.45">
      <c r="A2386" t="s">
        <v>1790</v>
      </c>
      <c r="B2386">
        <v>82.02</v>
      </c>
    </row>
    <row r="2387" spans="1:2" x14ac:dyDescent="0.45">
      <c r="A2387" t="s">
        <v>4929</v>
      </c>
      <c r="B2387">
        <v>82.02</v>
      </c>
    </row>
    <row r="2388" spans="1:2" x14ac:dyDescent="0.45">
      <c r="A2388" t="s">
        <v>9142</v>
      </c>
      <c r="B2388">
        <v>82.02</v>
      </c>
    </row>
    <row r="2389" spans="1:2" x14ac:dyDescent="0.45">
      <c r="A2389" t="s">
        <v>5114</v>
      </c>
      <c r="B2389">
        <v>82.05</v>
      </c>
    </row>
    <row r="2390" spans="1:2" x14ac:dyDescent="0.45">
      <c r="A2390" t="s">
        <v>6676</v>
      </c>
      <c r="B2390">
        <v>82.05</v>
      </c>
    </row>
    <row r="2391" spans="1:2" x14ac:dyDescent="0.45">
      <c r="A2391" t="s">
        <v>7883</v>
      </c>
      <c r="B2391">
        <v>82.05</v>
      </c>
    </row>
    <row r="2392" spans="1:2" x14ac:dyDescent="0.45">
      <c r="A2392" t="s">
        <v>4698</v>
      </c>
      <c r="B2392">
        <v>82.11</v>
      </c>
    </row>
    <row r="2393" spans="1:2" x14ac:dyDescent="0.45">
      <c r="A2393" t="s">
        <v>8671</v>
      </c>
      <c r="B2393">
        <v>82.11</v>
      </c>
    </row>
    <row r="2394" spans="1:2" x14ac:dyDescent="0.45">
      <c r="A2394" t="s">
        <v>7664</v>
      </c>
      <c r="B2394">
        <v>82.14</v>
      </c>
    </row>
    <row r="2395" spans="1:2" x14ac:dyDescent="0.45">
      <c r="A2395" t="s">
        <v>316</v>
      </c>
      <c r="B2395">
        <v>82.17</v>
      </c>
    </row>
    <row r="2396" spans="1:2" x14ac:dyDescent="0.45">
      <c r="A2396" t="s">
        <v>1478</v>
      </c>
      <c r="B2396">
        <v>82.17</v>
      </c>
    </row>
    <row r="2397" spans="1:2" x14ac:dyDescent="0.45">
      <c r="A2397" t="s">
        <v>11553</v>
      </c>
      <c r="B2397">
        <v>82.17</v>
      </c>
    </row>
    <row r="2398" spans="1:2" x14ac:dyDescent="0.45">
      <c r="A2398" t="s">
        <v>6787</v>
      </c>
      <c r="B2398">
        <v>82.2</v>
      </c>
    </row>
    <row r="2399" spans="1:2" x14ac:dyDescent="0.45">
      <c r="A2399" t="s">
        <v>9131</v>
      </c>
      <c r="B2399">
        <v>82.2</v>
      </c>
    </row>
    <row r="2400" spans="1:2" x14ac:dyDescent="0.45">
      <c r="A2400" t="s">
        <v>4743</v>
      </c>
      <c r="B2400">
        <v>82.23</v>
      </c>
    </row>
    <row r="2401" spans="1:2" x14ac:dyDescent="0.45">
      <c r="A2401" t="s">
        <v>8219</v>
      </c>
      <c r="B2401">
        <v>82.23</v>
      </c>
    </row>
    <row r="2402" spans="1:2" x14ac:dyDescent="0.45">
      <c r="A2402" t="s">
        <v>9948</v>
      </c>
      <c r="B2402">
        <v>82.23</v>
      </c>
    </row>
    <row r="2403" spans="1:2" x14ac:dyDescent="0.45">
      <c r="A2403" t="s">
        <v>1178</v>
      </c>
      <c r="B2403">
        <v>82.26</v>
      </c>
    </row>
    <row r="2404" spans="1:2" x14ac:dyDescent="0.45">
      <c r="A2404" t="s">
        <v>3648</v>
      </c>
      <c r="B2404">
        <v>82.26</v>
      </c>
    </row>
    <row r="2405" spans="1:2" x14ac:dyDescent="0.45">
      <c r="A2405" t="s">
        <v>8848</v>
      </c>
      <c r="B2405">
        <v>82.26</v>
      </c>
    </row>
    <row r="2406" spans="1:2" x14ac:dyDescent="0.45">
      <c r="A2406" t="s">
        <v>9284</v>
      </c>
      <c r="B2406">
        <v>82.26</v>
      </c>
    </row>
    <row r="2407" spans="1:2" x14ac:dyDescent="0.45">
      <c r="A2407" t="s">
        <v>2931</v>
      </c>
      <c r="B2407">
        <v>82.29</v>
      </c>
    </row>
    <row r="2408" spans="1:2" x14ac:dyDescent="0.45">
      <c r="A2408" t="s">
        <v>6267</v>
      </c>
      <c r="B2408">
        <v>82.29</v>
      </c>
    </row>
    <row r="2409" spans="1:2" x14ac:dyDescent="0.45">
      <c r="A2409" t="s">
        <v>8932</v>
      </c>
      <c r="B2409">
        <v>82.29</v>
      </c>
    </row>
    <row r="2410" spans="1:2" x14ac:dyDescent="0.45">
      <c r="A2410" t="s">
        <v>7783</v>
      </c>
      <c r="B2410">
        <v>82.32</v>
      </c>
    </row>
    <row r="2411" spans="1:2" x14ac:dyDescent="0.45">
      <c r="A2411" t="s">
        <v>8567</v>
      </c>
      <c r="B2411">
        <v>82.32</v>
      </c>
    </row>
    <row r="2412" spans="1:2" x14ac:dyDescent="0.45">
      <c r="A2412" t="s">
        <v>3791</v>
      </c>
      <c r="B2412">
        <v>82.35</v>
      </c>
    </row>
    <row r="2413" spans="1:2" x14ac:dyDescent="0.45">
      <c r="A2413" t="s">
        <v>3982</v>
      </c>
      <c r="B2413">
        <v>82.35</v>
      </c>
    </row>
    <row r="2414" spans="1:2" x14ac:dyDescent="0.45">
      <c r="A2414" t="s">
        <v>8044</v>
      </c>
      <c r="B2414">
        <v>82.35</v>
      </c>
    </row>
    <row r="2415" spans="1:2" x14ac:dyDescent="0.45">
      <c r="A2415" t="s">
        <v>8400</v>
      </c>
      <c r="B2415">
        <v>82.35</v>
      </c>
    </row>
    <row r="2416" spans="1:2" x14ac:dyDescent="0.45">
      <c r="A2416" t="s">
        <v>5649</v>
      </c>
      <c r="B2416">
        <v>82.38</v>
      </c>
    </row>
    <row r="2417" spans="1:2" x14ac:dyDescent="0.45">
      <c r="A2417" t="s">
        <v>6056</v>
      </c>
      <c r="B2417">
        <v>82.38</v>
      </c>
    </row>
    <row r="2418" spans="1:2" x14ac:dyDescent="0.45">
      <c r="A2418" t="s">
        <v>10948</v>
      </c>
      <c r="B2418">
        <v>82.38</v>
      </c>
    </row>
    <row r="2419" spans="1:2" x14ac:dyDescent="0.45">
      <c r="A2419" t="s">
        <v>10205</v>
      </c>
      <c r="B2419">
        <v>82.41</v>
      </c>
    </row>
    <row r="2420" spans="1:2" x14ac:dyDescent="0.45">
      <c r="A2420" t="s">
        <v>11434</v>
      </c>
      <c r="B2420">
        <v>82.41</v>
      </c>
    </row>
    <row r="2421" spans="1:2" x14ac:dyDescent="0.45">
      <c r="A2421" t="s">
        <v>4201</v>
      </c>
      <c r="B2421">
        <v>82.44</v>
      </c>
    </row>
    <row r="2422" spans="1:2" x14ac:dyDescent="0.45">
      <c r="A2422" t="s">
        <v>6407</v>
      </c>
      <c r="B2422">
        <v>82.47</v>
      </c>
    </row>
    <row r="2423" spans="1:2" x14ac:dyDescent="0.45">
      <c r="A2423" t="s">
        <v>10611</v>
      </c>
      <c r="B2423">
        <v>82.47</v>
      </c>
    </row>
    <row r="2424" spans="1:2" x14ac:dyDescent="0.45">
      <c r="A2424" t="s">
        <v>10780</v>
      </c>
      <c r="B2424">
        <v>82.47</v>
      </c>
    </row>
    <row r="2425" spans="1:2" x14ac:dyDescent="0.45">
      <c r="A2425" t="s">
        <v>1023</v>
      </c>
      <c r="B2425">
        <v>82.5</v>
      </c>
    </row>
    <row r="2426" spans="1:2" x14ac:dyDescent="0.45">
      <c r="A2426" t="s">
        <v>6492</v>
      </c>
      <c r="B2426">
        <v>82.5</v>
      </c>
    </row>
    <row r="2427" spans="1:2" x14ac:dyDescent="0.45">
      <c r="A2427" t="s">
        <v>6145</v>
      </c>
      <c r="B2427">
        <v>82.53</v>
      </c>
    </row>
    <row r="2428" spans="1:2" x14ac:dyDescent="0.45">
      <c r="A2428" t="s">
        <v>583</v>
      </c>
      <c r="B2428">
        <v>82.56</v>
      </c>
    </row>
    <row r="2429" spans="1:2" x14ac:dyDescent="0.45">
      <c r="A2429" t="s">
        <v>9452</v>
      </c>
      <c r="B2429">
        <v>82.56</v>
      </c>
    </row>
    <row r="2430" spans="1:2" x14ac:dyDescent="0.45">
      <c r="A2430" t="s">
        <v>2965</v>
      </c>
      <c r="B2430">
        <v>82.59</v>
      </c>
    </row>
    <row r="2431" spans="1:2" x14ac:dyDescent="0.45">
      <c r="A2431" t="s">
        <v>7278</v>
      </c>
      <c r="B2431">
        <v>82.59</v>
      </c>
    </row>
    <row r="2432" spans="1:2" x14ac:dyDescent="0.45">
      <c r="A2432" t="s">
        <v>7398</v>
      </c>
      <c r="B2432">
        <v>82.59</v>
      </c>
    </row>
    <row r="2433" spans="1:2" x14ac:dyDescent="0.45">
      <c r="A2433" t="s">
        <v>8739</v>
      </c>
      <c r="B2433">
        <v>82.59</v>
      </c>
    </row>
    <row r="2434" spans="1:2" x14ac:dyDescent="0.45">
      <c r="A2434" t="s">
        <v>10460</v>
      </c>
      <c r="B2434">
        <v>82.59</v>
      </c>
    </row>
    <row r="2435" spans="1:2" x14ac:dyDescent="0.45">
      <c r="A2435" t="s">
        <v>1804</v>
      </c>
      <c r="B2435">
        <v>82.62</v>
      </c>
    </row>
    <row r="2436" spans="1:2" x14ac:dyDescent="0.45">
      <c r="A2436" t="s">
        <v>2662</v>
      </c>
      <c r="B2436">
        <v>82.62</v>
      </c>
    </row>
    <row r="2437" spans="1:2" x14ac:dyDescent="0.45">
      <c r="A2437" t="s">
        <v>1798</v>
      </c>
      <c r="B2437">
        <v>82.65</v>
      </c>
    </row>
    <row r="2438" spans="1:2" x14ac:dyDescent="0.45">
      <c r="A2438" t="s">
        <v>6551</v>
      </c>
      <c r="B2438">
        <v>82.65</v>
      </c>
    </row>
    <row r="2439" spans="1:2" x14ac:dyDescent="0.45">
      <c r="A2439" t="s">
        <v>10076</v>
      </c>
      <c r="B2439">
        <v>82.65</v>
      </c>
    </row>
    <row r="2440" spans="1:2" x14ac:dyDescent="0.45">
      <c r="A2440" t="s">
        <v>11097</v>
      </c>
      <c r="B2440">
        <v>82.65</v>
      </c>
    </row>
    <row r="2441" spans="1:2" x14ac:dyDescent="0.45">
      <c r="A2441" t="s">
        <v>2267</v>
      </c>
      <c r="B2441">
        <v>82.68</v>
      </c>
    </row>
    <row r="2442" spans="1:2" x14ac:dyDescent="0.45">
      <c r="A2442" t="s">
        <v>8213</v>
      </c>
      <c r="B2442">
        <v>82.68</v>
      </c>
    </row>
    <row r="2443" spans="1:2" x14ac:dyDescent="0.45">
      <c r="A2443" t="s">
        <v>9824</v>
      </c>
      <c r="B2443">
        <v>82.68</v>
      </c>
    </row>
    <row r="2444" spans="1:2" x14ac:dyDescent="0.45">
      <c r="A2444" t="s">
        <v>9950</v>
      </c>
      <c r="B2444">
        <v>82.68</v>
      </c>
    </row>
    <row r="2445" spans="1:2" x14ac:dyDescent="0.45">
      <c r="A2445" t="s">
        <v>806</v>
      </c>
      <c r="B2445">
        <v>82.71</v>
      </c>
    </row>
    <row r="2446" spans="1:2" x14ac:dyDescent="0.45">
      <c r="A2446" t="s">
        <v>2362</v>
      </c>
      <c r="B2446">
        <v>82.71</v>
      </c>
    </row>
    <row r="2447" spans="1:2" x14ac:dyDescent="0.45">
      <c r="A2447" t="s">
        <v>7672</v>
      </c>
      <c r="B2447">
        <v>82.71</v>
      </c>
    </row>
    <row r="2448" spans="1:2" x14ac:dyDescent="0.45">
      <c r="A2448" t="s">
        <v>11310</v>
      </c>
      <c r="B2448">
        <v>82.71</v>
      </c>
    </row>
    <row r="2449" spans="1:2" x14ac:dyDescent="0.45">
      <c r="A2449" t="s">
        <v>4758</v>
      </c>
      <c r="B2449">
        <v>82.74</v>
      </c>
    </row>
    <row r="2450" spans="1:2" x14ac:dyDescent="0.45">
      <c r="A2450" t="s">
        <v>6797</v>
      </c>
      <c r="B2450">
        <v>82.74</v>
      </c>
    </row>
    <row r="2451" spans="1:2" x14ac:dyDescent="0.45">
      <c r="A2451" t="s">
        <v>8843</v>
      </c>
      <c r="B2451">
        <v>82.74</v>
      </c>
    </row>
    <row r="2452" spans="1:2" x14ac:dyDescent="0.45">
      <c r="A2452" t="s">
        <v>9038</v>
      </c>
      <c r="B2452">
        <v>82.77</v>
      </c>
    </row>
    <row r="2453" spans="1:2" x14ac:dyDescent="0.45">
      <c r="A2453" t="s">
        <v>9293</v>
      </c>
      <c r="B2453">
        <v>82.77</v>
      </c>
    </row>
    <row r="2454" spans="1:2" x14ac:dyDescent="0.45">
      <c r="A2454" t="s">
        <v>3346</v>
      </c>
      <c r="B2454">
        <v>82.8</v>
      </c>
    </row>
    <row r="2455" spans="1:2" x14ac:dyDescent="0.45">
      <c r="A2455" t="s">
        <v>5659</v>
      </c>
      <c r="B2455">
        <v>82.8</v>
      </c>
    </row>
    <row r="2456" spans="1:2" x14ac:dyDescent="0.45">
      <c r="A2456" t="s">
        <v>5938</v>
      </c>
      <c r="B2456">
        <v>82.8</v>
      </c>
    </row>
    <row r="2457" spans="1:2" x14ac:dyDescent="0.45">
      <c r="A2457" t="s">
        <v>3802</v>
      </c>
      <c r="B2457">
        <v>82.83</v>
      </c>
    </row>
    <row r="2458" spans="1:2" x14ac:dyDescent="0.45">
      <c r="A2458" t="s">
        <v>6277</v>
      </c>
      <c r="B2458">
        <v>82.83</v>
      </c>
    </row>
    <row r="2459" spans="1:2" x14ac:dyDescent="0.45">
      <c r="A2459" t="s">
        <v>6414</v>
      </c>
      <c r="B2459">
        <v>82.83</v>
      </c>
    </row>
    <row r="2460" spans="1:2" x14ac:dyDescent="0.45">
      <c r="A2460" t="s">
        <v>6978</v>
      </c>
      <c r="B2460">
        <v>82.83</v>
      </c>
    </row>
    <row r="2461" spans="1:2" x14ac:dyDescent="0.45">
      <c r="A2461" t="s">
        <v>2078</v>
      </c>
      <c r="B2461">
        <v>82.86</v>
      </c>
    </row>
    <row r="2462" spans="1:2" x14ac:dyDescent="0.45">
      <c r="A2462" t="s">
        <v>4214</v>
      </c>
      <c r="B2462">
        <v>82.86</v>
      </c>
    </row>
    <row r="2463" spans="1:2" x14ac:dyDescent="0.45">
      <c r="A2463" t="s">
        <v>10951</v>
      </c>
      <c r="B2463">
        <v>82.86</v>
      </c>
    </row>
    <row r="2464" spans="1:2" x14ac:dyDescent="0.45">
      <c r="A2464" t="s">
        <v>11210</v>
      </c>
      <c r="B2464">
        <v>82.86</v>
      </c>
    </row>
    <row r="2465" spans="1:2" x14ac:dyDescent="0.45">
      <c r="A2465" t="s">
        <v>2469</v>
      </c>
      <c r="B2465">
        <v>82.92</v>
      </c>
    </row>
    <row r="2466" spans="1:2" x14ac:dyDescent="0.45">
      <c r="A2466" t="s">
        <v>7534</v>
      </c>
      <c r="B2466">
        <v>82.92</v>
      </c>
    </row>
    <row r="2467" spans="1:2" x14ac:dyDescent="0.45">
      <c r="A2467" t="s">
        <v>8663</v>
      </c>
      <c r="B2467">
        <v>82.92</v>
      </c>
    </row>
    <row r="2468" spans="1:2" x14ac:dyDescent="0.45">
      <c r="A2468" t="s">
        <v>9656</v>
      </c>
      <c r="B2468">
        <v>82.92</v>
      </c>
    </row>
    <row r="2469" spans="1:2" x14ac:dyDescent="0.45">
      <c r="A2469" t="s">
        <v>10459</v>
      </c>
      <c r="B2469">
        <v>82.92</v>
      </c>
    </row>
    <row r="2470" spans="1:2" x14ac:dyDescent="0.45">
      <c r="A2470" t="s">
        <v>4941</v>
      </c>
      <c r="B2470">
        <v>82.95</v>
      </c>
    </row>
    <row r="2471" spans="1:2" x14ac:dyDescent="0.45">
      <c r="A2471" t="s">
        <v>4483</v>
      </c>
      <c r="B2471">
        <v>82.98</v>
      </c>
    </row>
    <row r="2472" spans="1:2" x14ac:dyDescent="0.45">
      <c r="A2472" t="s">
        <v>6153</v>
      </c>
      <c r="B2472">
        <v>82.98</v>
      </c>
    </row>
    <row r="2473" spans="1:2" x14ac:dyDescent="0.45">
      <c r="A2473" t="s">
        <v>10339</v>
      </c>
      <c r="B2473">
        <v>82.98</v>
      </c>
    </row>
    <row r="2474" spans="1:2" x14ac:dyDescent="0.45">
      <c r="A2474" t="s">
        <v>10613</v>
      </c>
      <c r="B2474">
        <v>82.98</v>
      </c>
    </row>
    <row r="2475" spans="1:2" x14ac:dyDescent="0.45">
      <c r="A2475" t="s">
        <v>596</v>
      </c>
      <c r="B2475">
        <v>83.01</v>
      </c>
    </row>
    <row r="2476" spans="1:2" x14ac:dyDescent="0.45">
      <c r="A2476" t="s">
        <v>3655</v>
      </c>
      <c r="B2476">
        <v>83.01</v>
      </c>
    </row>
    <row r="2477" spans="1:2" x14ac:dyDescent="0.45">
      <c r="A2477" t="s">
        <v>6675</v>
      </c>
      <c r="B2477">
        <v>83.01</v>
      </c>
    </row>
    <row r="2478" spans="1:2" x14ac:dyDescent="0.45">
      <c r="A2478" t="s">
        <v>9664</v>
      </c>
      <c r="B2478">
        <v>83.01</v>
      </c>
    </row>
    <row r="2479" spans="1:2" x14ac:dyDescent="0.45">
      <c r="A2479" t="s">
        <v>336</v>
      </c>
      <c r="B2479">
        <v>83.04</v>
      </c>
    </row>
    <row r="2480" spans="1:2" x14ac:dyDescent="0.45">
      <c r="A2480" t="s">
        <v>1029</v>
      </c>
      <c r="B2480">
        <v>83.04</v>
      </c>
    </row>
    <row r="2481" spans="1:2" x14ac:dyDescent="0.45">
      <c r="A2481" t="s">
        <v>2657</v>
      </c>
      <c r="B2481">
        <v>83.04</v>
      </c>
    </row>
    <row r="2482" spans="1:2" x14ac:dyDescent="0.45">
      <c r="A2482" t="s">
        <v>3990</v>
      </c>
      <c r="B2482">
        <v>83.04</v>
      </c>
    </row>
    <row r="2483" spans="1:2" x14ac:dyDescent="0.45">
      <c r="A2483" t="s">
        <v>8933</v>
      </c>
      <c r="B2483">
        <v>83.04</v>
      </c>
    </row>
    <row r="2484" spans="1:2" x14ac:dyDescent="0.45">
      <c r="A2484" t="s">
        <v>10345</v>
      </c>
      <c r="B2484">
        <v>83.04</v>
      </c>
    </row>
    <row r="2485" spans="1:2" x14ac:dyDescent="0.45">
      <c r="A2485" t="s">
        <v>5334</v>
      </c>
      <c r="B2485">
        <v>83.07</v>
      </c>
    </row>
    <row r="2486" spans="1:2" x14ac:dyDescent="0.45">
      <c r="A2486" t="s">
        <v>7125</v>
      </c>
      <c r="B2486">
        <v>83.07</v>
      </c>
    </row>
    <row r="2487" spans="1:2" x14ac:dyDescent="0.45">
      <c r="A2487" t="s">
        <v>7281</v>
      </c>
      <c r="B2487">
        <v>83.07</v>
      </c>
    </row>
    <row r="2488" spans="1:2" x14ac:dyDescent="0.45">
      <c r="A2488" t="s">
        <v>7895</v>
      </c>
      <c r="B2488">
        <v>83.07</v>
      </c>
    </row>
    <row r="2489" spans="1:2" x14ac:dyDescent="0.45">
      <c r="A2489" t="s">
        <v>9136</v>
      </c>
      <c r="B2489">
        <v>83.07</v>
      </c>
    </row>
    <row r="2490" spans="1:2" x14ac:dyDescent="0.45">
      <c r="A2490" t="s">
        <v>9827</v>
      </c>
      <c r="B2490">
        <v>83.07</v>
      </c>
    </row>
    <row r="2491" spans="1:2" x14ac:dyDescent="0.45">
      <c r="A2491" t="s">
        <v>5118</v>
      </c>
      <c r="B2491">
        <v>83.1</v>
      </c>
    </row>
    <row r="2492" spans="1:2" x14ac:dyDescent="0.45">
      <c r="A2492" t="s">
        <v>8750</v>
      </c>
      <c r="B2492">
        <v>83.1</v>
      </c>
    </row>
    <row r="2493" spans="1:2" x14ac:dyDescent="0.45">
      <c r="A2493" t="s">
        <v>11547</v>
      </c>
      <c r="B2493">
        <v>83.1</v>
      </c>
    </row>
    <row r="2494" spans="1:2" x14ac:dyDescent="0.45">
      <c r="A2494" t="s">
        <v>820</v>
      </c>
      <c r="B2494">
        <v>83.13</v>
      </c>
    </row>
    <row r="2495" spans="1:2" x14ac:dyDescent="0.45">
      <c r="A2495" t="s">
        <v>2278</v>
      </c>
      <c r="B2495">
        <v>83.13</v>
      </c>
    </row>
    <row r="2496" spans="1:2" x14ac:dyDescent="0.45">
      <c r="A2496" t="s">
        <v>6563</v>
      </c>
      <c r="B2496">
        <v>83.13</v>
      </c>
    </row>
    <row r="2497" spans="1:2" x14ac:dyDescent="0.45">
      <c r="A2497" t="s">
        <v>8578</v>
      </c>
      <c r="B2497">
        <v>83.13</v>
      </c>
    </row>
    <row r="2498" spans="1:2" x14ac:dyDescent="0.45">
      <c r="A2498" t="s">
        <v>7794</v>
      </c>
      <c r="B2498">
        <v>83.16</v>
      </c>
    </row>
    <row r="2499" spans="1:2" x14ac:dyDescent="0.45">
      <c r="A2499" t="s">
        <v>1181</v>
      </c>
      <c r="B2499">
        <v>83.19</v>
      </c>
    </row>
    <row r="2500" spans="1:2" x14ac:dyDescent="0.45">
      <c r="A2500" t="s">
        <v>3356</v>
      </c>
      <c r="B2500">
        <v>83.19</v>
      </c>
    </row>
    <row r="2501" spans="1:2" x14ac:dyDescent="0.45">
      <c r="A2501" t="s">
        <v>9458</v>
      </c>
      <c r="B2501">
        <v>83.19</v>
      </c>
    </row>
    <row r="2502" spans="1:2" x14ac:dyDescent="0.45">
      <c r="A2502" t="s">
        <v>10078</v>
      </c>
      <c r="B2502">
        <v>83.19</v>
      </c>
    </row>
    <row r="2503" spans="1:2" x14ac:dyDescent="0.45">
      <c r="A2503" t="s">
        <v>6975</v>
      </c>
      <c r="B2503">
        <v>83.22</v>
      </c>
    </row>
    <row r="2504" spans="1:2" x14ac:dyDescent="0.45">
      <c r="A2504" t="s">
        <v>10209</v>
      </c>
      <c r="B2504">
        <v>83.22</v>
      </c>
    </row>
    <row r="2505" spans="1:2" x14ac:dyDescent="0.45">
      <c r="A2505" t="s">
        <v>11109</v>
      </c>
      <c r="B2505">
        <v>83.22</v>
      </c>
    </row>
    <row r="2506" spans="1:2" x14ac:dyDescent="0.45">
      <c r="A2506" t="s">
        <v>10773</v>
      </c>
      <c r="B2506">
        <v>83.25</v>
      </c>
    </row>
    <row r="2507" spans="1:2" x14ac:dyDescent="0.45">
      <c r="A2507" t="s">
        <v>1473</v>
      </c>
      <c r="B2507">
        <v>83.28</v>
      </c>
    </row>
    <row r="2508" spans="1:2" x14ac:dyDescent="0.45">
      <c r="A2508" t="s">
        <v>8049</v>
      </c>
      <c r="B2508">
        <v>83.28</v>
      </c>
    </row>
    <row r="2509" spans="1:2" x14ac:dyDescent="0.45">
      <c r="A2509" t="s">
        <v>8412</v>
      </c>
      <c r="B2509">
        <v>83.28</v>
      </c>
    </row>
    <row r="2510" spans="1:2" x14ac:dyDescent="0.45">
      <c r="A2510" t="s">
        <v>11428</v>
      </c>
      <c r="B2510">
        <v>83.28</v>
      </c>
    </row>
  </sheetData>
  <sortState xmlns:xlrd2="http://schemas.microsoft.com/office/spreadsheetml/2017/richdata2" ref="A2:B2510">
    <sortCondition ref="B1"/>
  </sortState>
  <phoneticPr fontId="2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69062-A0BC-488B-ABE9-783EC4DD321C}">
  <sheetPr codeName="Sheet1"/>
  <dimension ref="A1:D2510"/>
  <sheetViews>
    <sheetView workbookViewId="0">
      <selection activeCell="G38" sqref="G38"/>
    </sheetView>
  </sheetViews>
  <sheetFormatPr defaultRowHeight="17" x14ac:dyDescent="0.45"/>
  <sheetData>
    <row r="1" spans="1:4" x14ac:dyDescent="0.45">
      <c r="A1" t="s">
        <v>31</v>
      </c>
      <c r="B1" t="s">
        <v>11601</v>
      </c>
      <c r="D1" t="s">
        <v>11621</v>
      </c>
    </row>
    <row r="2" spans="1:4" x14ac:dyDescent="0.45">
      <c r="A2" t="s">
        <v>53</v>
      </c>
      <c r="B2">
        <v>52.32</v>
      </c>
    </row>
    <row r="3" spans="1:4" x14ac:dyDescent="0.45">
      <c r="A3" t="s">
        <v>78</v>
      </c>
      <c r="B3">
        <v>52.08</v>
      </c>
      <c r="C3" t="s">
        <v>78</v>
      </c>
      <c r="D3">
        <f t="shared" ref="D3:D66" si="0">B3-B2</f>
        <v>-0.24000000000000199</v>
      </c>
    </row>
    <row r="4" spans="1:4" x14ac:dyDescent="0.45">
      <c r="A4" t="s">
        <v>89</v>
      </c>
      <c r="B4">
        <v>52.14</v>
      </c>
      <c r="C4" t="s">
        <v>89</v>
      </c>
      <c r="D4">
        <f t="shared" si="0"/>
        <v>6.0000000000002274E-2</v>
      </c>
    </row>
    <row r="5" spans="1:4" x14ac:dyDescent="0.45">
      <c r="A5" t="s">
        <v>97</v>
      </c>
      <c r="B5">
        <v>52.02</v>
      </c>
      <c r="C5" t="s">
        <v>97</v>
      </c>
      <c r="D5">
        <f t="shared" si="0"/>
        <v>-0.11999999999999744</v>
      </c>
    </row>
    <row r="6" spans="1:4" x14ac:dyDescent="0.45">
      <c r="A6" t="s">
        <v>102</v>
      </c>
      <c r="B6">
        <v>51.9</v>
      </c>
      <c r="C6" t="s">
        <v>102</v>
      </c>
      <c r="D6">
        <f t="shared" si="0"/>
        <v>-0.12000000000000455</v>
      </c>
    </row>
    <row r="7" spans="1:4" x14ac:dyDescent="0.45">
      <c r="A7" t="s">
        <v>124</v>
      </c>
      <c r="B7">
        <v>51.84</v>
      </c>
      <c r="C7" t="s">
        <v>124</v>
      </c>
      <c r="D7">
        <f t="shared" si="0"/>
        <v>-5.9999999999995168E-2</v>
      </c>
    </row>
    <row r="8" spans="1:4" x14ac:dyDescent="0.45">
      <c r="A8" t="s">
        <v>130</v>
      </c>
      <c r="B8">
        <v>51.69</v>
      </c>
      <c r="C8" t="s">
        <v>130</v>
      </c>
      <c r="D8">
        <f t="shared" si="0"/>
        <v>-0.15000000000000568</v>
      </c>
    </row>
    <row r="9" spans="1:4" x14ac:dyDescent="0.45">
      <c r="A9" t="s">
        <v>142</v>
      </c>
      <c r="B9">
        <v>51.63</v>
      </c>
      <c r="C9" t="s">
        <v>142</v>
      </c>
      <c r="D9">
        <f t="shared" si="0"/>
        <v>-5.9999999999995168E-2</v>
      </c>
    </row>
    <row r="10" spans="1:4" x14ac:dyDescent="0.45">
      <c r="A10" t="s">
        <v>157</v>
      </c>
      <c r="B10">
        <v>51.57</v>
      </c>
      <c r="C10" t="s">
        <v>157</v>
      </c>
      <c r="D10">
        <f t="shared" si="0"/>
        <v>-6.0000000000002274E-2</v>
      </c>
    </row>
    <row r="11" spans="1:4" x14ac:dyDescent="0.45">
      <c r="A11" t="s">
        <v>163</v>
      </c>
      <c r="B11">
        <v>51.39</v>
      </c>
      <c r="C11" t="s">
        <v>163</v>
      </c>
      <c r="D11">
        <f t="shared" si="0"/>
        <v>-0.17999999999999972</v>
      </c>
    </row>
    <row r="12" spans="1:4" x14ac:dyDescent="0.45">
      <c r="A12" t="s">
        <v>176</v>
      </c>
      <c r="B12">
        <v>51.24</v>
      </c>
      <c r="C12" t="s">
        <v>176</v>
      </c>
      <c r="D12">
        <f t="shared" si="0"/>
        <v>-0.14999999999999858</v>
      </c>
    </row>
    <row r="13" spans="1:4" x14ac:dyDescent="0.45">
      <c r="A13" t="s">
        <v>183</v>
      </c>
      <c r="B13">
        <v>51.15</v>
      </c>
      <c r="C13" t="s">
        <v>183</v>
      </c>
      <c r="D13">
        <f t="shared" si="0"/>
        <v>-9.0000000000003411E-2</v>
      </c>
    </row>
    <row r="14" spans="1:4" x14ac:dyDescent="0.45">
      <c r="A14" t="s">
        <v>192</v>
      </c>
      <c r="B14">
        <v>51.18</v>
      </c>
      <c r="C14" t="s">
        <v>192</v>
      </c>
      <c r="D14">
        <f t="shared" si="0"/>
        <v>3.0000000000001137E-2</v>
      </c>
    </row>
    <row r="15" spans="1:4" x14ac:dyDescent="0.45">
      <c r="A15" t="s">
        <v>204</v>
      </c>
      <c r="B15">
        <v>51.06</v>
      </c>
      <c r="C15" t="s">
        <v>204</v>
      </c>
      <c r="D15">
        <f t="shared" si="0"/>
        <v>-0.11999999999999744</v>
      </c>
    </row>
    <row r="16" spans="1:4" x14ac:dyDescent="0.45">
      <c r="A16" t="s">
        <v>207</v>
      </c>
      <c r="B16">
        <v>50.91</v>
      </c>
      <c r="C16" t="s">
        <v>207</v>
      </c>
      <c r="D16">
        <f t="shared" si="0"/>
        <v>-0.15000000000000568</v>
      </c>
    </row>
    <row r="17" spans="1:4" x14ac:dyDescent="0.45">
      <c r="A17" t="s">
        <v>222</v>
      </c>
      <c r="B17">
        <v>50.85</v>
      </c>
      <c r="C17" t="s">
        <v>222</v>
      </c>
      <c r="D17">
        <f t="shared" si="0"/>
        <v>-5.9999999999995168E-2</v>
      </c>
    </row>
    <row r="18" spans="1:4" x14ac:dyDescent="0.45">
      <c r="A18" t="s">
        <v>234</v>
      </c>
      <c r="B18">
        <v>50.76</v>
      </c>
      <c r="C18" t="s">
        <v>234</v>
      </c>
      <c r="D18">
        <f t="shared" si="0"/>
        <v>-9.0000000000003411E-2</v>
      </c>
    </row>
    <row r="19" spans="1:4" x14ac:dyDescent="0.45">
      <c r="A19" t="s">
        <v>235</v>
      </c>
      <c r="B19">
        <v>50.61</v>
      </c>
      <c r="C19" t="s">
        <v>235</v>
      </c>
      <c r="D19">
        <f t="shared" si="0"/>
        <v>-0.14999999999999858</v>
      </c>
    </row>
    <row r="20" spans="1:4" x14ac:dyDescent="0.45">
      <c r="A20" t="s">
        <v>249</v>
      </c>
      <c r="B20">
        <v>50.46</v>
      </c>
      <c r="C20" t="s">
        <v>249</v>
      </c>
      <c r="D20">
        <f t="shared" si="0"/>
        <v>-0.14999999999999858</v>
      </c>
    </row>
    <row r="21" spans="1:4" x14ac:dyDescent="0.45">
      <c r="A21" t="s">
        <v>257</v>
      </c>
      <c r="B21">
        <v>50.34</v>
      </c>
      <c r="C21" t="s">
        <v>257</v>
      </c>
      <c r="D21">
        <f t="shared" si="0"/>
        <v>-0.11999999999999744</v>
      </c>
    </row>
    <row r="22" spans="1:4" x14ac:dyDescent="0.45">
      <c r="A22" t="s">
        <v>6</v>
      </c>
      <c r="B22">
        <v>50.37</v>
      </c>
      <c r="C22" t="s">
        <v>6</v>
      </c>
      <c r="D22">
        <f t="shared" si="0"/>
        <v>2.9999999999994031E-2</v>
      </c>
    </row>
    <row r="23" spans="1:4" x14ac:dyDescent="0.45">
      <c r="A23" t="s">
        <v>19</v>
      </c>
      <c r="B23">
        <v>50.31</v>
      </c>
      <c r="C23" t="s">
        <v>19</v>
      </c>
      <c r="D23">
        <f t="shared" si="0"/>
        <v>-5.9999999999995168E-2</v>
      </c>
    </row>
    <row r="24" spans="1:4" x14ac:dyDescent="0.45">
      <c r="A24" t="s">
        <v>25</v>
      </c>
      <c r="B24">
        <v>50.19</v>
      </c>
      <c r="C24" t="s">
        <v>25</v>
      </c>
      <c r="D24">
        <f t="shared" si="0"/>
        <v>-0.12000000000000455</v>
      </c>
    </row>
    <row r="25" spans="1:4" x14ac:dyDescent="0.45">
      <c r="A25" t="s">
        <v>301</v>
      </c>
      <c r="B25">
        <v>50.04</v>
      </c>
      <c r="C25" t="s">
        <v>301</v>
      </c>
      <c r="D25">
        <f t="shared" si="0"/>
        <v>-0.14999999999999858</v>
      </c>
    </row>
    <row r="26" spans="1:4" x14ac:dyDescent="0.45">
      <c r="A26" t="s">
        <v>309</v>
      </c>
      <c r="B26">
        <v>81.39</v>
      </c>
      <c r="C26" t="s">
        <v>309</v>
      </c>
      <c r="D26">
        <f t="shared" si="0"/>
        <v>31.35</v>
      </c>
    </row>
    <row r="27" spans="1:4" x14ac:dyDescent="0.45">
      <c r="A27" t="s">
        <v>316</v>
      </c>
      <c r="B27">
        <v>82.17</v>
      </c>
      <c r="C27" t="s">
        <v>316</v>
      </c>
      <c r="D27">
        <f t="shared" si="0"/>
        <v>0.78000000000000114</v>
      </c>
    </row>
    <row r="28" spans="1:4" x14ac:dyDescent="0.45">
      <c r="A28" t="s">
        <v>336</v>
      </c>
      <c r="B28">
        <v>83.04</v>
      </c>
      <c r="C28" t="s">
        <v>336</v>
      </c>
      <c r="D28">
        <f t="shared" si="0"/>
        <v>0.87000000000000455</v>
      </c>
    </row>
    <row r="29" spans="1:4" x14ac:dyDescent="0.45">
      <c r="A29" t="s">
        <v>346</v>
      </c>
      <c r="B29">
        <v>79.260000000000005</v>
      </c>
      <c r="C29" t="s">
        <v>346</v>
      </c>
      <c r="D29">
        <f t="shared" si="0"/>
        <v>-3.7800000000000011</v>
      </c>
    </row>
    <row r="30" spans="1:4" x14ac:dyDescent="0.45">
      <c r="A30" t="s">
        <v>364</v>
      </c>
      <c r="B30">
        <v>52.83</v>
      </c>
      <c r="C30" t="s">
        <v>364</v>
      </c>
      <c r="D30">
        <f t="shared" si="0"/>
        <v>-26.430000000000007</v>
      </c>
    </row>
    <row r="31" spans="1:4" x14ac:dyDescent="0.45">
      <c r="A31" t="s">
        <v>370</v>
      </c>
      <c r="B31">
        <v>52.71</v>
      </c>
      <c r="C31" t="s">
        <v>370</v>
      </c>
      <c r="D31">
        <f t="shared" si="0"/>
        <v>-0.11999999999999744</v>
      </c>
    </row>
    <row r="32" spans="1:4" x14ac:dyDescent="0.45">
      <c r="A32" t="s">
        <v>381</v>
      </c>
      <c r="B32">
        <v>52.53</v>
      </c>
      <c r="C32" t="s">
        <v>381</v>
      </c>
      <c r="D32">
        <f t="shared" si="0"/>
        <v>-0.17999999999999972</v>
      </c>
    </row>
    <row r="33" spans="1:4" x14ac:dyDescent="0.45">
      <c r="A33" t="s">
        <v>388</v>
      </c>
      <c r="B33">
        <v>52.47</v>
      </c>
      <c r="C33" t="s">
        <v>388</v>
      </c>
      <c r="D33">
        <f t="shared" si="0"/>
        <v>-6.0000000000002274E-2</v>
      </c>
    </row>
    <row r="34" spans="1:4" x14ac:dyDescent="0.45">
      <c r="A34" t="s">
        <v>402</v>
      </c>
      <c r="B34">
        <v>52.41</v>
      </c>
      <c r="C34" t="s">
        <v>402</v>
      </c>
      <c r="D34">
        <f t="shared" si="0"/>
        <v>-6.0000000000002274E-2</v>
      </c>
    </row>
    <row r="35" spans="1:4" x14ac:dyDescent="0.45">
      <c r="A35" t="s">
        <v>403</v>
      </c>
      <c r="B35">
        <v>52.17</v>
      </c>
      <c r="C35" t="s">
        <v>403</v>
      </c>
      <c r="D35">
        <f t="shared" si="0"/>
        <v>-0.23999999999999488</v>
      </c>
    </row>
    <row r="36" spans="1:4" x14ac:dyDescent="0.45">
      <c r="A36" t="s">
        <v>421</v>
      </c>
      <c r="B36">
        <v>51.99</v>
      </c>
      <c r="C36" t="s">
        <v>421</v>
      </c>
      <c r="D36">
        <f t="shared" si="0"/>
        <v>-0.17999999999999972</v>
      </c>
    </row>
    <row r="37" spans="1:4" x14ac:dyDescent="0.45">
      <c r="A37" t="s">
        <v>429</v>
      </c>
      <c r="B37">
        <v>51.93</v>
      </c>
      <c r="C37" t="s">
        <v>429</v>
      </c>
      <c r="D37">
        <f t="shared" si="0"/>
        <v>-6.0000000000002274E-2</v>
      </c>
    </row>
    <row r="38" spans="1:4" x14ac:dyDescent="0.45">
      <c r="A38" t="s">
        <v>440</v>
      </c>
      <c r="B38">
        <v>51.93</v>
      </c>
      <c r="C38" t="s">
        <v>440</v>
      </c>
      <c r="D38">
        <f t="shared" si="0"/>
        <v>0</v>
      </c>
    </row>
    <row r="39" spans="1:4" x14ac:dyDescent="0.45">
      <c r="A39" t="s">
        <v>447</v>
      </c>
      <c r="B39">
        <v>51.69</v>
      </c>
      <c r="C39" t="s">
        <v>447</v>
      </c>
      <c r="D39">
        <f t="shared" si="0"/>
        <v>-0.24000000000000199</v>
      </c>
    </row>
    <row r="40" spans="1:4" x14ac:dyDescent="0.45">
      <c r="A40" t="s">
        <v>449</v>
      </c>
      <c r="B40">
        <v>51.63</v>
      </c>
      <c r="C40" t="s">
        <v>449</v>
      </c>
      <c r="D40">
        <f t="shared" si="0"/>
        <v>-5.9999999999995168E-2</v>
      </c>
    </row>
    <row r="41" spans="1:4" x14ac:dyDescent="0.45">
      <c r="A41" t="s">
        <v>456</v>
      </c>
      <c r="B41">
        <v>51.6</v>
      </c>
      <c r="C41" t="s">
        <v>456</v>
      </c>
      <c r="D41">
        <f t="shared" si="0"/>
        <v>-3.0000000000001137E-2</v>
      </c>
    </row>
    <row r="42" spans="1:4" x14ac:dyDescent="0.45">
      <c r="A42" t="s">
        <v>466</v>
      </c>
      <c r="B42">
        <v>51.45</v>
      </c>
      <c r="C42" t="s">
        <v>466</v>
      </c>
      <c r="D42">
        <f t="shared" si="0"/>
        <v>-0.14999999999999858</v>
      </c>
    </row>
    <row r="43" spans="1:4" x14ac:dyDescent="0.45">
      <c r="A43" t="s">
        <v>474</v>
      </c>
      <c r="B43">
        <v>51.39</v>
      </c>
      <c r="C43" t="s">
        <v>474</v>
      </c>
      <c r="D43">
        <f t="shared" si="0"/>
        <v>-6.0000000000002274E-2</v>
      </c>
    </row>
    <row r="44" spans="1:4" x14ac:dyDescent="0.45">
      <c r="A44" t="s">
        <v>485</v>
      </c>
      <c r="B44">
        <v>51.24</v>
      </c>
      <c r="C44" t="s">
        <v>485</v>
      </c>
      <c r="D44">
        <f t="shared" si="0"/>
        <v>-0.14999999999999858</v>
      </c>
    </row>
    <row r="45" spans="1:4" x14ac:dyDescent="0.45">
      <c r="A45" t="s">
        <v>493</v>
      </c>
      <c r="B45">
        <v>51.18</v>
      </c>
      <c r="C45" t="s">
        <v>493</v>
      </c>
      <c r="D45">
        <f t="shared" si="0"/>
        <v>-6.0000000000002274E-2</v>
      </c>
    </row>
    <row r="46" spans="1:4" x14ac:dyDescent="0.45">
      <c r="A46" t="s">
        <v>497</v>
      </c>
      <c r="B46">
        <v>51.06</v>
      </c>
      <c r="C46" t="s">
        <v>497</v>
      </c>
      <c r="D46">
        <f t="shared" si="0"/>
        <v>-0.11999999999999744</v>
      </c>
    </row>
    <row r="47" spans="1:4" x14ac:dyDescent="0.45">
      <c r="A47" t="s">
        <v>516</v>
      </c>
      <c r="B47">
        <v>50.94</v>
      </c>
      <c r="C47" t="s">
        <v>516</v>
      </c>
      <c r="D47">
        <f t="shared" si="0"/>
        <v>-0.12000000000000455</v>
      </c>
    </row>
    <row r="48" spans="1:4" x14ac:dyDescent="0.45">
      <c r="A48" t="s">
        <v>512</v>
      </c>
      <c r="B48">
        <v>50.88</v>
      </c>
      <c r="C48" t="s">
        <v>512</v>
      </c>
      <c r="D48">
        <f t="shared" si="0"/>
        <v>-5.9999999999995168E-2</v>
      </c>
    </row>
    <row r="49" spans="1:4" x14ac:dyDescent="0.45">
      <c r="A49" t="s">
        <v>525</v>
      </c>
      <c r="B49">
        <v>50.79</v>
      </c>
      <c r="C49" t="s">
        <v>525</v>
      </c>
      <c r="D49">
        <f t="shared" si="0"/>
        <v>-9.0000000000003411E-2</v>
      </c>
    </row>
    <row r="50" spans="1:4" x14ac:dyDescent="0.45">
      <c r="A50" t="s">
        <v>527</v>
      </c>
      <c r="B50">
        <v>50.7</v>
      </c>
      <c r="C50" t="s">
        <v>527</v>
      </c>
      <c r="D50">
        <f t="shared" si="0"/>
        <v>-8.9999999999996305E-2</v>
      </c>
    </row>
    <row r="51" spans="1:4" x14ac:dyDescent="0.45">
      <c r="A51" t="s">
        <v>539</v>
      </c>
      <c r="B51">
        <v>50.58</v>
      </c>
      <c r="C51" t="s">
        <v>539</v>
      </c>
      <c r="D51">
        <f t="shared" si="0"/>
        <v>-0.12000000000000455</v>
      </c>
    </row>
    <row r="52" spans="1:4" x14ac:dyDescent="0.45">
      <c r="A52" t="s">
        <v>552</v>
      </c>
      <c r="B52">
        <v>50.52</v>
      </c>
      <c r="C52" t="s">
        <v>552</v>
      </c>
      <c r="D52">
        <f t="shared" si="0"/>
        <v>-5.9999999999995168E-2</v>
      </c>
    </row>
    <row r="53" spans="1:4" x14ac:dyDescent="0.45">
      <c r="A53" t="s">
        <v>560</v>
      </c>
      <c r="B53">
        <v>50.46</v>
      </c>
      <c r="C53" t="s">
        <v>560</v>
      </c>
      <c r="D53">
        <f t="shared" si="0"/>
        <v>-6.0000000000002274E-2</v>
      </c>
    </row>
    <row r="54" spans="1:4" x14ac:dyDescent="0.45">
      <c r="A54" t="s">
        <v>556</v>
      </c>
      <c r="B54">
        <v>50.34</v>
      </c>
      <c r="C54" t="s">
        <v>556</v>
      </c>
      <c r="D54">
        <f t="shared" si="0"/>
        <v>-0.11999999999999744</v>
      </c>
    </row>
    <row r="55" spans="1:4" x14ac:dyDescent="0.45">
      <c r="A55" t="s">
        <v>566</v>
      </c>
      <c r="B55">
        <v>50.16</v>
      </c>
      <c r="C55" t="s">
        <v>566</v>
      </c>
      <c r="D55">
        <f t="shared" si="0"/>
        <v>-0.18000000000000682</v>
      </c>
    </row>
    <row r="56" spans="1:4" x14ac:dyDescent="0.45">
      <c r="A56" t="s">
        <v>275</v>
      </c>
      <c r="B56">
        <v>50.16</v>
      </c>
      <c r="C56" t="s">
        <v>275</v>
      </c>
      <c r="D56">
        <f t="shared" si="0"/>
        <v>0</v>
      </c>
    </row>
    <row r="57" spans="1:4" x14ac:dyDescent="0.45">
      <c r="A57" t="s">
        <v>285</v>
      </c>
      <c r="B57">
        <v>80.459999999999994</v>
      </c>
      <c r="C57" t="s">
        <v>285</v>
      </c>
      <c r="D57">
        <f t="shared" si="0"/>
        <v>30.299999999999997</v>
      </c>
    </row>
    <row r="58" spans="1:4" x14ac:dyDescent="0.45">
      <c r="A58" t="s">
        <v>288</v>
      </c>
      <c r="B58">
        <v>81.45</v>
      </c>
      <c r="C58" t="s">
        <v>288</v>
      </c>
      <c r="D58">
        <f t="shared" si="0"/>
        <v>0.99000000000000909</v>
      </c>
    </row>
    <row r="59" spans="1:4" x14ac:dyDescent="0.45">
      <c r="A59" t="s">
        <v>583</v>
      </c>
      <c r="B59">
        <v>82.56</v>
      </c>
      <c r="C59" t="s">
        <v>583</v>
      </c>
      <c r="D59">
        <f t="shared" si="0"/>
        <v>1.1099999999999994</v>
      </c>
    </row>
    <row r="60" spans="1:4" x14ac:dyDescent="0.45">
      <c r="A60" t="s">
        <v>596</v>
      </c>
      <c r="B60">
        <v>83.01</v>
      </c>
      <c r="C60" t="s">
        <v>596</v>
      </c>
      <c r="D60">
        <f t="shared" si="0"/>
        <v>0.45000000000000284</v>
      </c>
    </row>
    <row r="61" spans="1:4" x14ac:dyDescent="0.45">
      <c r="A61" t="s">
        <v>605</v>
      </c>
      <c r="B61">
        <v>53.01</v>
      </c>
      <c r="C61" t="s">
        <v>605</v>
      </c>
      <c r="D61">
        <f t="shared" si="0"/>
        <v>-30.000000000000007</v>
      </c>
    </row>
    <row r="62" spans="1:4" x14ac:dyDescent="0.45">
      <c r="A62" t="s">
        <v>611</v>
      </c>
      <c r="B62">
        <v>52.71</v>
      </c>
      <c r="C62" t="s">
        <v>611</v>
      </c>
      <c r="D62">
        <f t="shared" si="0"/>
        <v>-0.29999999999999716</v>
      </c>
    </row>
    <row r="63" spans="1:4" x14ac:dyDescent="0.45">
      <c r="A63" t="s">
        <v>625</v>
      </c>
      <c r="B63">
        <v>52.56</v>
      </c>
      <c r="C63" t="s">
        <v>625</v>
      </c>
      <c r="D63">
        <f t="shared" si="0"/>
        <v>-0.14999999999999858</v>
      </c>
    </row>
    <row r="64" spans="1:4" x14ac:dyDescent="0.45">
      <c r="A64" t="s">
        <v>635</v>
      </c>
      <c r="B64">
        <v>52.41</v>
      </c>
      <c r="C64" t="s">
        <v>635</v>
      </c>
      <c r="D64">
        <f t="shared" si="0"/>
        <v>-0.15000000000000568</v>
      </c>
    </row>
    <row r="65" spans="1:4" x14ac:dyDescent="0.45">
      <c r="A65" t="s">
        <v>629</v>
      </c>
      <c r="B65">
        <v>52.2</v>
      </c>
      <c r="C65" t="s">
        <v>629</v>
      </c>
      <c r="D65">
        <f t="shared" si="0"/>
        <v>-0.20999999999999375</v>
      </c>
    </row>
    <row r="66" spans="1:4" x14ac:dyDescent="0.45">
      <c r="A66" t="s">
        <v>647</v>
      </c>
      <c r="B66">
        <v>52.23</v>
      </c>
      <c r="C66" t="s">
        <v>647</v>
      </c>
      <c r="D66">
        <f t="shared" si="0"/>
        <v>2.9999999999994031E-2</v>
      </c>
    </row>
    <row r="67" spans="1:4" x14ac:dyDescent="0.45">
      <c r="A67" t="s">
        <v>653</v>
      </c>
      <c r="B67">
        <v>52.05</v>
      </c>
      <c r="C67" t="s">
        <v>653</v>
      </c>
      <c r="D67">
        <f t="shared" ref="D67:D130" si="1">B67-B66</f>
        <v>-0.17999999999999972</v>
      </c>
    </row>
    <row r="68" spans="1:4" x14ac:dyDescent="0.45">
      <c r="A68" t="s">
        <v>662</v>
      </c>
      <c r="B68">
        <v>52.05</v>
      </c>
      <c r="C68" t="s">
        <v>662</v>
      </c>
      <c r="D68">
        <f t="shared" si="1"/>
        <v>0</v>
      </c>
    </row>
    <row r="69" spans="1:4" x14ac:dyDescent="0.45">
      <c r="A69" t="s">
        <v>667</v>
      </c>
      <c r="B69">
        <v>51.81</v>
      </c>
      <c r="C69" t="s">
        <v>667</v>
      </c>
      <c r="D69">
        <f t="shared" si="1"/>
        <v>-0.23999999999999488</v>
      </c>
    </row>
    <row r="70" spans="1:4" x14ac:dyDescent="0.45">
      <c r="A70" t="s">
        <v>672</v>
      </c>
      <c r="B70">
        <v>51.69</v>
      </c>
      <c r="C70" t="s">
        <v>672</v>
      </c>
      <c r="D70">
        <f t="shared" si="1"/>
        <v>-0.12000000000000455</v>
      </c>
    </row>
    <row r="71" spans="1:4" x14ac:dyDescent="0.45">
      <c r="A71" t="s">
        <v>681</v>
      </c>
      <c r="B71">
        <v>51.66</v>
      </c>
      <c r="C71" t="s">
        <v>681</v>
      </c>
      <c r="D71">
        <f t="shared" si="1"/>
        <v>-3.0000000000001137E-2</v>
      </c>
    </row>
    <row r="72" spans="1:4" x14ac:dyDescent="0.45">
      <c r="A72" t="s">
        <v>689</v>
      </c>
      <c r="B72">
        <v>51.57</v>
      </c>
      <c r="C72" t="s">
        <v>689</v>
      </c>
      <c r="D72">
        <f t="shared" si="1"/>
        <v>-8.9999999999996305E-2</v>
      </c>
    </row>
    <row r="73" spans="1:4" x14ac:dyDescent="0.45">
      <c r="A73" t="s">
        <v>690</v>
      </c>
      <c r="B73">
        <v>51.54</v>
      </c>
      <c r="C73" t="s">
        <v>690</v>
      </c>
      <c r="D73">
        <f t="shared" si="1"/>
        <v>-3.0000000000001137E-2</v>
      </c>
    </row>
    <row r="74" spans="1:4" x14ac:dyDescent="0.45">
      <c r="A74" t="s">
        <v>696</v>
      </c>
      <c r="B74">
        <v>51.36</v>
      </c>
      <c r="C74" t="s">
        <v>696</v>
      </c>
      <c r="D74">
        <f t="shared" si="1"/>
        <v>-0.17999999999999972</v>
      </c>
    </row>
    <row r="75" spans="1:4" x14ac:dyDescent="0.45">
      <c r="A75" t="s">
        <v>705</v>
      </c>
      <c r="B75">
        <v>51.24</v>
      </c>
      <c r="C75" t="s">
        <v>705</v>
      </c>
      <c r="D75">
        <f t="shared" si="1"/>
        <v>-0.11999999999999744</v>
      </c>
    </row>
    <row r="76" spans="1:4" x14ac:dyDescent="0.45">
      <c r="A76" t="s">
        <v>714</v>
      </c>
      <c r="B76">
        <v>51.12</v>
      </c>
      <c r="C76" t="s">
        <v>714</v>
      </c>
      <c r="D76">
        <f t="shared" si="1"/>
        <v>-0.12000000000000455</v>
      </c>
    </row>
    <row r="77" spans="1:4" x14ac:dyDescent="0.45">
      <c r="A77" t="s">
        <v>721</v>
      </c>
      <c r="B77">
        <v>51.03</v>
      </c>
      <c r="C77" t="s">
        <v>721</v>
      </c>
      <c r="D77">
        <f t="shared" si="1"/>
        <v>-8.9999999999996305E-2</v>
      </c>
    </row>
    <row r="78" spans="1:4" x14ac:dyDescent="0.45">
      <c r="A78" t="s">
        <v>724</v>
      </c>
      <c r="B78">
        <v>51.03</v>
      </c>
      <c r="C78" t="s">
        <v>724</v>
      </c>
      <c r="D78">
        <f t="shared" si="1"/>
        <v>0</v>
      </c>
    </row>
    <row r="79" spans="1:4" x14ac:dyDescent="0.45">
      <c r="A79" t="s">
        <v>722</v>
      </c>
      <c r="B79">
        <v>50.88</v>
      </c>
      <c r="C79" t="s">
        <v>722</v>
      </c>
      <c r="D79">
        <f t="shared" si="1"/>
        <v>-0.14999999999999858</v>
      </c>
    </row>
    <row r="80" spans="1:4" x14ac:dyDescent="0.45">
      <c r="A80" t="s">
        <v>735</v>
      </c>
      <c r="B80">
        <v>50.7</v>
      </c>
      <c r="C80" t="s">
        <v>735</v>
      </c>
      <c r="D80">
        <f t="shared" si="1"/>
        <v>-0.17999999999999972</v>
      </c>
    </row>
    <row r="81" spans="1:4" x14ac:dyDescent="0.45">
      <c r="A81" t="s">
        <v>745</v>
      </c>
      <c r="B81">
        <v>50.64</v>
      </c>
      <c r="C81" t="s">
        <v>745</v>
      </c>
      <c r="D81">
        <f t="shared" si="1"/>
        <v>-6.0000000000002274E-2</v>
      </c>
    </row>
    <row r="82" spans="1:4" x14ac:dyDescent="0.45">
      <c r="A82" t="s">
        <v>748</v>
      </c>
      <c r="B82">
        <v>50.52</v>
      </c>
      <c r="C82" t="s">
        <v>748</v>
      </c>
      <c r="D82">
        <f t="shared" si="1"/>
        <v>-0.11999999999999744</v>
      </c>
    </row>
    <row r="83" spans="1:4" x14ac:dyDescent="0.45">
      <c r="A83" t="s">
        <v>754</v>
      </c>
      <c r="B83">
        <v>50.46</v>
      </c>
      <c r="C83" t="s">
        <v>754</v>
      </c>
      <c r="D83">
        <f t="shared" si="1"/>
        <v>-6.0000000000002274E-2</v>
      </c>
    </row>
    <row r="84" spans="1:4" x14ac:dyDescent="0.45">
      <c r="A84" t="s">
        <v>760</v>
      </c>
      <c r="B84">
        <v>50.43</v>
      </c>
      <c r="C84" t="s">
        <v>760</v>
      </c>
      <c r="D84">
        <f t="shared" si="1"/>
        <v>-3.0000000000001137E-2</v>
      </c>
    </row>
    <row r="85" spans="1:4" x14ac:dyDescent="0.45">
      <c r="A85" t="s">
        <v>773</v>
      </c>
      <c r="B85">
        <v>50.28</v>
      </c>
      <c r="C85" t="s">
        <v>773</v>
      </c>
      <c r="D85">
        <f t="shared" si="1"/>
        <v>-0.14999999999999858</v>
      </c>
    </row>
    <row r="86" spans="1:4" x14ac:dyDescent="0.45">
      <c r="A86" t="s">
        <v>781</v>
      </c>
      <c r="B86">
        <v>50.13</v>
      </c>
      <c r="C86" t="s">
        <v>781</v>
      </c>
      <c r="D86">
        <f t="shared" si="1"/>
        <v>-0.14999999999999858</v>
      </c>
    </row>
    <row r="87" spans="1:4" x14ac:dyDescent="0.45">
      <c r="A87" t="s">
        <v>785</v>
      </c>
      <c r="B87">
        <v>50.19</v>
      </c>
      <c r="C87" t="s">
        <v>785</v>
      </c>
      <c r="D87">
        <f t="shared" si="1"/>
        <v>5.9999999999995168E-2</v>
      </c>
    </row>
    <row r="88" spans="1:4" x14ac:dyDescent="0.45">
      <c r="A88" t="s">
        <v>793</v>
      </c>
      <c r="B88">
        <v>80.58</v>
      </c>
      <c r="C88" t="s">
        <v>793</v>
      </c>
      <c r="D88">
        <f t="shared" si="1"/>
        <v>30.39</v>
      </c>
    </row>
    <row r="89" spans="1:4" x14ac:dyDescent="0.45">
      <c r="A89" t="s">
        <v>798</v>
      </c>
      <c r="B89">
        <v>81.66</v>
      </c>
      <c r="C89" t="s">
        <v>798</v>
      </c>
      <c r="D89">
        <f t="shared" si="1"/>
        <v>1.0799999999999983</v>
      </c>
    </row>
    <row r="90" spans="1:4" x14ac:dyDescent="0.45">
      <c r="A90" t="s">
        <v>806</v>
      </c>
      <c r="B90">
        <v>82.71</v>
      </c>
      <c r="C90" t="s">
        <v>806</v>
      </c>
      <c r="D90">
        <f t="shared" si="1"/>
        <v>1.0499999999999972</v>
      </c>
    </row>
    <row r="91" spans="1:4" x14ac:dyDescent="0.45">
      <c r="A91" t="s">
        <v>820</v>
      </c>
      <c r="B91">
        <v>83.13</v>
      </c>
      <c r="C91" t="s">
        <v>820</v>
      </c>
      <c r="D91">
        <f t="shared" si="1"/>
        <v>0.42000000000000171</v>
      </c>
    </row>
    <row r="92" spans="1:4" x14ac:dyDescent="0.45">
      <c r="A92" t="s">
        <v>827</v>
      </c>
      <c r="B92">
        <v>53.25</v>
      </c>
      <c r="C92" t="s">
        <v>827</v>
      </c>
      <c r="D92">
        <f t="shared" si="1"/>
        <v>-29.879999999999995</v>
      </c>
    </row>
    <row r="93" spans="1:4" x14ac:dyDescent="0.45">
      <c r="A93" t="s">
        <v>836</v>
      </c>
      <c r="B93">
        <v>52.77</v>
      </c>
      <c r="C93" t="s">
        <v>836</v>
      </c>
      <c r="D93">
        <f t="shared" si="1"/>
        <v>-0.47999999999999687</v>
      </c>
    </row>
    <row r="94" spans="1:4" x14ac:dyDescent="0.45">
      <c r="A94" t="s">
        <v>844</v>
      </c>
      <c r="B94">
        <v>52.68</v>
      </c>
      <c r="C94" t="s">
        <v>844</v>
      </c>
      <c r="D94">
        <f t="shared" si="1"/>
        <v>-9.0000000000003411E-2</v>
      </c>
    </row>
    <row r="95" spans="1:4" x14ac:dyDescent="0.45">
      <c r="A95" t="s">
        <v>853</v>
      </c>
      <c r="B95">
        <v>52.53</v>
      </c>
      <c r="C95" t="s">
        <v>853</v>
      </c>
      <c r="D95">
        <f t="shared" si="1"/>
        <v>-0.14999999999999858</v>
      </c>
    </row>
    <row r="96" spans="1:4" x14ac:dyDescent="0.45">
      <c r="A96" t="s">
        <v>867</v>
      </c>
      <c r="B96">
        <v>52.29</v>
      </c>
      <c r="C96" t="s">
        <v>867</v>
      </c>
      <c r="D96">
        <f t="shared" si="1"/>
        <v>-0.24000000000000199</v>
      </c>
    </row>
    <row r="97" spans="1:4" x14ac:dyDescent="0.45">
      <c r="A97" t="s">
        <v>869</v>
      </c>
      <c r="B97">
        <v>52.23</v>
      </c>
      <c r="C97" t="s">
        <v>869</v>
      </c>
      <c r="D97">
        <f t="shared" si="1"/>
        <v>-6.0000000000002274E-2</v>
      </c>
    </row>
    <row r="98" spans="1:4" x14ac:dyDescent="0.45">
      <c r="A98" t="s">
        <v>877</v>
      </c>
      <c r="B98">
        <v>52.05</v>
      </c>
      <c r="C98" t="s">
        <v>877</v>
      </c>
      <c r="D98">
        <f t="shared" si="1"/>
        <v>-0.17999999999999972</v>
      </c>
    </row>
    <row r="99" spans="1:4" x14ac:dyDescent="0.45">
      <c r="A99" t="s">
        <v>889</v>
      </c>
      <c r="B99">
        <v>52.08</v>
      </c>
      <c r="C99" t="s">
        <v>889</v>
      </c>
      <c r="D99">
        <f t="shared" si="1"/>
        <v>3.0000000000001137E-2</v>
      </c>
    </row>
    <row r="100" spans="1:4" x14ac:dyDescent="0.45">
      <c r="A100" t="s">
        <v>886</v>
      </c>
      <c r="B100">
        <v>51.9</v>
      </c>
      <c r="C100" t="s">
        <v>886</v>
      </c>
      <c r="D100">
        <f t="shared" si="1"/>
        <v>-0.17999999999999972</v>
      </c>
    </row>
    <row r="101" spans="1:4" x14ac:dyDescent="0.45">
      <c r="A101" t="s">
        <v>892</v>
      </c>
      <c r="B101">
        <v>51.78</v>
      </c>
      <c r="C101" t="s">
        <v>892</v>
      </c>
      <c r="D101">
        <f t="shared" si="1"/>
        <v>-0.11999999999999744</v>
      </c>
    </row>
    <row r="102" spans="1:4" x14ac:dyDescent="0.45">
      <c r="A102" t="s">
        <v>906</v>
      </c>
      <c r="B102">
        <v>51.69</v>
      </c>
      <c r="C102" t="s">
        <v>906</v>
      </c>
      <c r="D102">
        <f t="shared" si="1"/>
        <v>-9.0000000000003411E-2</v>
      </c>
    </row>
    <row r="103" spans="1:4" x14ac:dyDescent="0.45">
      <c r="A103" t="s">
        <v>900</v>
      </c>
      <c r="B103">
        <v>51.6</v>
      </c>
      <c r="C103" t="s">
        <v>900</v>
      </c>
      <c r="D103">
        <f t="shared" si="1"/>
        <v>-8.9999999999996305E-2</v>
      </c>
    </row>
    <row r="104" spans="1:4" x14ac:dyDescent="0.45">
      <c r="A104" t="s">
        <v>915</v>
      </c>
      <c r="B104">
        <v>51.51</v>
      </c>
      <c r="C104" t="s">
        <v>915</v>
      </c>
      <c r="D104">
        <f t="shared" si="1"/>
        <v>-9.0000000000003411E-2</v>
      </c>
    </row>
    <row r="105" spans="1:4" x14ac:dyDescent="0.45">
      <c r="A105" t="s">
        <v>922</v>
      </c>
      <c r="B105">
        <v>51.42</v>
      </c>
      <c r="C105" t="s">
        <v>922</v>
      </c>
      <c r="D105">
        <f t="shared" si="1"/>
        <v>-8.9999999999996305E-2</v>
      </c>
    </row>
    <row r="106" spans="1:4" x14ac:dyDescent="0.45">
      <c r="A106" t="s">
        <v>926</v>
      </c>
      <c r="B106">
        <v>51.36</v>
      </c>
      <c r="C106" t="s">
        <v>926</v>
      </c>
      <c r="D106">
        <f t="shared" si="1"/>
        <v>-6.0000000000002274E-2</v>
      </c>
    </row>
    <row r="107" spans="1:4" x14ac:dyDescent="0.45">
      <c r="A107" t="s">
        <v>932</v>
      </c>
      <c r="B107">
        <v>51.21</v>
      </c>
      <c r="C107" t="s">
        <v>932</v>
      </c>
      <c r="D107">
        <f t="shared" si="1"/>
        <v>-0.14999999999999858</v>
      </c>
    </row>
    <row r="108" spans="1:4" x14ac:dyDescent="0.45">
      <c r="A108" t="s">
        <v>927</v>
      </c>
      <c r="B108">
        <v>51.18</v>
      </c>
      <c r="C108" t="s">
        <v>927</v>
      </c>
      <c r="D108">
        <f t="shared" si="1"/>
        <v>-3.0000000000001137E-2</v>
      </c>
    </row>
    <row r="109" spans="1:4" x14ac:dyDescent="0.45">
      <c r="A109" t="s">
        <v>942</v>
      </c>
      <c r="B109">
        <v>51.15</v>
      </c>
      <c r="C109" t="s">
        <v>942</v>
      </c>
      <c r="D109">
        <f t="shared" si="1"/>
        <v>-3.0000000000001137E-2</v>
      </c>
    </row>
    <row r="110" spans="1:4" x14ac:dyDescent="0.45">
      <c r="A110" t="s">
        <v>950</v>
      </c>
      <c r="B110">
        <v>50.94</v>
      </c>
      <c r="C110" t="s">
        <v>950</v>
      </c>
      <c r="D110">
        <f t="shared" si="1"/>
        <v>-0.21000000000000085</v>
      </c>
    </row>
    <row r="111" spans="1:4" x14ac:dyDescent="0.45">
      <c r="A111" t="s">
        <v>949</v>
      </c>
      <c r="B111">
        <v>50.91</v>
      </c>
      <c r="C111" t="s">
        <v>949</v>
      </c>
      <c r="D111">
        <f t="shared" si="1"/>
        <v>-3.0000000000001137E-2</v>
      </c>
    </row>
    <row r="112" spans="1:4" x14ac:dyDescent="0.45">
      <c r="A112" t="s">
        <v>955</v>
      </c>
      <c r="B112">
        <v>50.76</v>
      </c>
      <c r="C112" t="s">
        <v>955</v>
      </c>
      <c r="D112">
        <f t="shared" si="1"/>
        <v>-0.14999999999999858</v>
      </c>
    </row>
    <row r="113" spans="1:4" x14ac:dyDescent="0.45">
      <c r="A113" t="s">
        <v>966</v>
      </c>
      <c r="B113">
        <v>50.67</v>
      </c>
      <c r="C113" t="s">
        <v>966</v>
      </c>
      <c r="D113">
        <f t="shared" si="1"/>
        <v>-8.9999999999996305E-2</v>
      </c>
    </row>
    <row r="114" spans="1:4" x14ac:dyDescent="0.45">
      <c r="A114" t="s">
        <v>970</v>
      </c>
      <c r="B114">
        <v>50.49</v>
      </c>
      <c r="C114" t="s">
        <v>970</v>
      </c>
      <c r="D114">
        <f t="shared" si="1"/>
        <v>-0.17999999999999972</v>
      </c>
    </row>
    <row r="115" spans="1:4" x14ac:dyDescent="0.45">
      <c r="A115" t="s">
        <v>980</v>
      </c>
      <c r="B115">
        <v>50.49</v>
      </c>
      <c r="C115" t="s">
        <v>980</v>
      </c>
      <c r="D115">
        <f t="shared" si="1"/>
        <v>0</v>
      </c>
    </row>
    <row r="116" spans="1:4" x14ac:dyDescent="0.45">
      <c r="A116" t="s">
        <v>988</v>
      </c>
      <c r="B116">
        <v>50.52</v>
      </c>
      <c r="C116" t="s">
        <v>988</v>
      </c>
      <c r="D116">
        <f t="shared" si="1"/>
        <v>3.0000000000001137E-2</v>
      </c>
    </row>
    <row r="117" spans="1:4" x14ac:dyDescent="0.45">
      <c r="A117" t="s">
        <v>990</v>
      </c>
      <c r="B117">
        <v>50.25</v>
      </c>
      <c r="C117" t="s">
        <v>990</v>
      </c>
      <c r="D117">
        <f t="shared" si="1"/>
        <v>-0.27000000000000313</v>
      </c>
    </row>
    <row r="118" spans="1:4" x14ac:dyDescent="0.45">
      <c r="A118" t="s">
        <v>997</v>
      </c>
      <c r="B118">
        <v>50.22</v>
      </c>
      <c r="C118" t="s">
        <v>997</v>
      </c>
      <c r="D118">
        <f t="shared" si="1"/>
        <v>-3.0000000000001137E-2</v>
      </c>
    </row>
    <row r="119" spans="1:4" x14ac:dyDescent="0.45">
      <c r="A119" t="s">
        <v>1003</v>
      </c>
      <c r="B119">
        <v>50.13</v>
      </c>
      <c r="C119" t="s">
        <v>1003</v>
      </c>
      <c r="D119">
        <f t="shared" si="1"/>
        <v>-8.9999999999996305E-2</v>
      </c>
    </row>
    <row r="120" spans="1:4" x14ac:dyDescent="0.45">
      <c r="A120" t="s">
        <v>1002</v>
      </c>
      <c r="B120">
        <v>63.72</v>
      </c>
      <c r="C120" t="s">
        <v>1002</v>
      </c>
      <c r="D120">
        <f t="shared" si="1"/>
        <v>13.589999999999996</v>
      </c>
    </row>
    <row r="121" spans="1:4" x14ac:dyDescent="0.45">
      <c r="A121" t="s">
        <v>1025</v>
      </c>
      <c r="B121">
        <v>81.900000000000006</v>
      </c>
      <c r="C121" t="s">
        <v>1025</v>
      </c>
      <c r="D121">
        <f t="shared" si="1"/>
        <v>18.180000000000007</v>
      </c>
    </row>
    <row r="122" spans="1:4" x14ac:dyDescent="0.45">
      <c r="A122" t="s">
        <v>1023</v>
      </c>
      <c r="B122">
        <v>82.5</v>
      </c>
      <c r="C122" t="s">
        <v>1023</v>
      </c>
      <c r="D122">
        <f t="shared" si="1"/>
        <v>0.59999999999999432</v>
      </c>
    </row>
    <row r="123" spans="1:4" x14ac:dyDescent="0.45">
      <c r="A123" t="s">
        <v>1029</v>
      </c>
      <c r="B123">
        <v>83.04</v>
      </c>
      <c r="C123" t="s">
        <v>1029</v>
      </c>
      <c r="D123">
        <f t="shared" si="1"/>
        <v>0.54000000000000625</v>
      </c>
    </row>
    <row r="124" spans="1:4" x14ac:dyDescent="0.45">
      <c r="A124" t="s">
        <v>1042</v>
      </c>
      <c r="B124">
        <v>53.01</v>
      </c>
      <c r="C124" t="s">
        <v>1042</v>
      </c>
      <c r="D124">
        <f t="shared" si="1"/>
        <v>-30.030000000000008</v>
      </c>
    </row>
    <row r="125" spans="1:4" x14ac:dyDescent="0.45">
      <c r="A125" t="s">
        <v>1048</v>
      </c>
      <c r="B125">
        <v>52.71</v>
      </c>
      <c r="C125" t="s">
        <v>1048</v>
      </c>
      <c r="D125">
        <f t="shared" si="1"/>
        <v>-0.29999999999999716</v>
      </c>
    </row>
    <row r="126" spans="1:4" x14ac:dyDescent="0.45">
      <c r="A126" t="s">
        <v>1057</v>
      </c>
      <c r="B126">
        <v>52.59</v>
      </c>
      <c r="C126" t="s">
        <v>1057</v>
      </c>
      <c r="D126">
        <f t="shared" si="1"/>
        <v>-0.11999999999999744</v>
      </c>
    </row>
    <row r="127" spans="1:4" x14ac:dyDescent="0.45">
      <c r="A127" t="s">
        <v>1061</v>
      </c>
      <c r="B127">
        <v>52.5</v>
      </c>
      <c r="C127" t="s">
        <v>1061</v>
      </c>
      <c r="D127">
        <f t="shared" si="1"/>
        <v>-9.0000000000003411E-2</v>
      </c>
    </row>
    <row r="128" spans="1:4" x14ac:dyDescent="0.45">
      <c r="A128" t="s">
        <v>1067</v>
      </c>
      <c r="B128">
        <v>52.32</v>
      </c>
      <c r="C128" t="s">
        <v>1067</v>
      </c>
      <c r="D128">
        <f t="shared" si="1"/>
        <v>-0.17999999999999972</v>
      </c>
    </row>
    <row r="129" spans="1:4" x14ac:dyDescent="0.45">
      <c r="A129" t="s">
        <v>1079</v>
      </c>
      <c r="B129">
        <v>52.17</v>
      </c>
      <c r="C129" t="s">
        <v>1079</v>
      </c>
      <c r="D129">
        <f t="shared" si="1"/>
        <v>-0.14999999999999858</v>
      </c>
    </row>
    <row r="130" spans="1:4" x14ac:dyDescent="0.45">
      <c r="A130" t="s">
        <v>1078</v>
      </c>
      <c r="B130">
        <v>52.11</v>
      </c>
      <c r="C130" t="s">
        <v>1078</v>
      </c>
      <c r="D130">
        <f t="shared" si="1"/>
        <v>-6.0000000000002274E-2</v>
      </c>
    </row>
    <row r="131" spans="1:4" x14ac:dyDescent="0.45">
      <c r="A131" t="s">
        <v>1087</v>
      </c>
      <c r="B131">
        <v>52.05</v>
      </c>
      <c r="C131" t="s">
        <v>1087</v>
      </c>
      <c r="D131">
        <f t="shared" ref="D131:D194" si="2">B131-B130</f>
        <v>-6.0000000000002274E-2</v>
      </c>
    </row>
    <row r="132" spans="1:4" x14ac:dyDescent="0.45">
      <c r="A132" t="s">
        <v>1100</v>
      </c>
      <c r="B132">
        <v>51.75</v>
      </c>
      <c r="C132" t="s">
        <v>1100</v>
      </c>
      <c r="D132">
        <f t="shared" si="2"/>
        <v>-0.29999999999999716</v>
      </c>
    </row>
    <row r="133" spans="1:4" x14ac:dyDescent="0.45">
      <c r="A133" t="s">
        <v>1096</v>
      </c>
      <c r="B133">
        <v>51.81</v>
      </c>
      <c r="C133" t="s">
        <v>1096</v>
      </c>
      <c r="D133">
        <f t="shared" si="2"/>
        <v>6.0000000000002274E-2</v>
      </c>
    </row>
    <row r="134" spans="1:4" x14ac:dyDescent="0.45">
      <c r="A134" t="s">
        <v>1106</v>
      </c>
      <c r="B134">
        <v>51.66</v>
      </c>
      <c r="C134" t="s">
        <v>1106</v>
      </c>
      <c r="D134">
        <f t="shared" si="2"/>
        <v>-0.15000000000000568</v>
      </c>
    </row>
    <row r="135" spans="1:4" x14ac:dyDescent="0.45">
      <c r="A135" t="s">
        <v>1112</v>
      </c>
      <c r="B135">
        <v>51.75</v>
      </c>
      <c r="C135" t="s">
        <v>1112</v>
      </c>
      <c r="D135">
        <f t="shared" si="2"/>
        <v>9.0000000000003411E-2</v>
      </c>
    </row>
    <row r="136" spans="1:4" x14ac:dyDescent="0.45">
      <c r="A136" t="s">
        <v>1115</v>
      </c>
      <c r="B136">
        <v>51.42</v>
      </c>
      <c r="C136" t="s">
        <v>1115</v>
      </c>
      <c r="D136">
        <f t="shared" si="2"/>
        <v>-0.32999999999999829</v>
      </c>
    </row>
    <row r="137" spans="1:4" x14ac:dyDescent="0.45">
      <c r="A137" t="s">
        <v>1111</v>
      </c>
      <c r="B137">
        <v>51.36</v>
      </c>
      <c r="C137" t="s">
        <v>1111</v>
      </c>
      <c r="D137">
        <f t="shared" si="2"/>
        <v>-6.0000000000002274E-2</v>
      </c>
    </row>
    <row r="138" spans="1:4" x14ac:dyDescent="0.45">
      <c r="A138" t="s">
        <v>1124</v>
      </c>
      <c r="B138">
        <v>51.45</v>
      </c>
      <c r="C138" t="s">
        <v>1124</v>
      </c>
      <c r="D138">
        <f t="shared" si="2"/>
        <v>9.0000000000003411E-2</v>
      </c>
    </row>
    <row r="139" spans="1:4" x14ac:dyDescent="0.45">
      <c r="A139" t="s">
        <v>1128</v>
      </c>
      <c r="B139">
        <v>50.61</v>
      </c>
      <c r="C139" t="s">
        <v>1128</v>
      </c>
      <c r="D139">
        <f t="shared" si="2"/>
        <v>-0.84000000000000341</v>
      </c>
    </row>
    <row r="140" spans="1:4" x14ac:dyDescent="0.45">
      <c r="A140" t="s">
        <v>1135</v>
      </c>
      <c r="B140">
        <v>50.34</v>
      </c>
      <c r="C140" t="s">
        <v>1135</v>
      </c>
      <c r="D140">
        <f t="shared" si="2"/>
        <v>-0.26999999999999602</v>
      </c>
    </row>
    <row r="141" spans="1:4" x14ac:dyDescent="0.45">
      <c r="A141" t="s">
        <v>1143</v>
      </c>
      <c r="B141">
        <v>50.34</v>
      </c>
      <c r="C141" t="s">
        <v>1143</v>
      </c>
      <c r="D141">
        <f t="shared" si="2"/>
        <v>0</v>
      </c>
    </row>
    <row r="142" spans="1:4" x14ac:dyDescent="0.45">
      <c r="A142" t="s">
        <v>1154</v>
      </c>
      <c r="B142">
        <v>50.43</v>
      </c>
      <c r="C142" t="s">
        <v>1154</v>
      </c>
      <c r="D142">
        <f t="shared" si="2"/>
        <v>8.9999999999996305E-2</v>
      </c>
    </row>
    <row r="143" spans="1:4" x14ac:dyDescent="0.45">
      <c r="A143" t="s">
        <v>1152</v>
      </c>
      <c r="B143">
        <v>50.37</v>
      </c>
      <c r="C143" t="s">
        <v>1152</v>
      </c>
      <c r="D143">
        <f t="shared" si="2"/>
        <v>-6.0000000000002274E-2</v>
      </c>
    </row>
    <row r="144" spans="1:4" x14ac:dyDescent="0.45">
      <c r="A144" t="s">
        <v>1156</v>
      </c>
      <c r="B144">
        <v>50.34</v>
      </c>
      <c r="C144" t="s">
        <v>1156</v>
      </c>
      <c r="D144">
        <f t="shared" si="2"/>
        <v>-2.9999999999994031E-2</v>
      </c>
    </row>
    <row r="145" spans="1:4" x14ac:dyDescent="0.45">
      <c r="A145" t="s">
        <v>1158</v>
      </c>
      <c r="B145">
        <v>50.31</v>
      </c>
      <c r="C145" t="s">
        <v>1158</v>
      </c>
      <c r="D145">
        <f t="shared" si="2"/>
        <v>-3.0000000000001137E-2</v>
      </c>
    </row>
    <row r="146" spans="1:4" x14ac:dyDescent="0.45">
      <c r="A146" t="s">
        <v>578</v>
      </c>
      <c r="B146">
        <v>50.19</v>
      </c>
      <c r="C146" t="s">
        <v>578</v>
      </c>
      <c r="D146">
        <f t="shared" si="2"/>
        <v>-0.12000000000000455</v>
      </c>
    </row>
    <row r="147" spans="1:4" x14ac:dyDescent="0.45">
      <c r="A147" t="s">
        <v>1</v>
      </c>
      <c r="B147">
        <v>54.57</v>
      </c>
      <c r="C147" t="s">
        <v>1</v>
      </c>
      <c r="D147">
        <f t="shared" si="2"/>
        <v>4.3800000000000026</v>
      </c>
    </row>
    <row r="148" spans="1:4" x14ac:dyDescent="0.45">
      <c r="A148" t="s">
        <v>1172</v>
      </c>
      <c r="B148">
        <v>80.67</v>
      </c>
      <c r="C148" t="s">
        <v>1172</v>
      </c>
      <c r="D148">
        <f t="shared" si="2"/>
        <v>26.1</v>
      </c>
    </row>
    <row r="149" spans="1:4" x14ac:dyDescent="0.45">
      <c r="A149" t="s">
        <v>1178</v>
      </c>
      <c r="B149">
        <v>82.26</v>
      </c>
      <c r="C149" t="s">
        <v>1178</v>
      </c>
      <c r="D149">
        <f t="shared" si="2"/>
        <v>1.5900000000000034</v>
      </c>
    </row>
    <row r="150" spans="1:4" x14ac:dyDescent="0.45">
      <c r="A150" t="s">
        <v>1181</v>
      </c>
      <c r="B150">
        <v>83.19</v>
      </c>
      <c r="C150" t="s">
        <v>1181</v>
      </c>
      <c r="D150">
        <f t="shared" si="2"/>
        <v>0.92999999999999261</v>
      </c>
    </row>
    <row r="151" spans="1:4" x14ac:dyDescent="0.45">
      <c r="A151" t="s">
        <v>1193</v>
      </c>
      <c r="B151">
        <v>70.44</v>
      </c>
      <c r="C151" t="s">
        <v>1193</v>
      </c>
      <c r="D151">
        <f t="shared" si="2"/>
        <v>-12.75</v>
      </c>
    </row>
    <row r="152" spans="1:4" x14ac:dyDescent="0.45">
      <c r="A152" t="s">
        <v>1216</v>
      </c>
      <c r="B152">
        <v>52.89</v>
      </c>
      <c r="C152" t="s">
        <v>1216</v>
      </c>
      <c r="D152">
        <f t="shared" si="2"/>
        <v>-17.549999999999997</v>
      </c>
    </row>
    <row r="153" spans="1:4" x14ac:dyDescent="0.45">
      <c r="A153" t="s">
        <v>1223</v>
      </c>
      <c r="B153">
        <v>52.77</v>
      </c>
      <c r="C153" t="s">
        <v>1223</v>
      </c>
      <c r="D153">
        <f t="shared" si="2"/>
        <v>-0.11999999999999744</v>
      </c>
    </row>
    <row r="154" spans="1:4" x14ac:dyDescent="0.45">
      <c r="A154" t="s">
        <v>1221</v>
      </c>
      <c r="B154">
        <v>52.68</v>
      </c>
      <c r="C154" t="s">
        <v>1221</v>
      </c>
      <c r="D154">
        <f t="shared" si="2"/>
        <v>-9.0000000000003411E-2</v>
      </c>
    </row>
    <row r="155" spans="1:4" x14ac:dyDescent="0.45">
      <c r="A155" t="s">
        <v>1230</v>
      </c>
      <c r="B155">
        <v>52.5</v>
      </c>
      <c r="C155" t="s">
        <v>1230</v>
      </c>
      <c r="D155">
        <f t="shared" si="2"/>
        <v>-0.17999999999999972</v>
      </c>
    </row>
    <row r="156" spans="1:4" x14ac:dyDescent="0.45">
      <c r="A156" t="s">
        <v>1245</v>
      </c>
      <c r="B156">
        <v>52.5</v>
      </c>
      <c r="C156" t="s">
        <v>1245</v>
      </c>
      <c r="D156">
        <f t="shared" si="2"/>
        <v>0</v>
      </c>
    </row>
    <row r="157" spans="1:4" x14ac:dyDescent="0.45">
      <c r="A157" t="s">
        <v>1241</v>
      </c>
      <c r="B157">
        <v>52.35</v>
      </c>
      <c r="C157" t="s">
        <v>1241</v>
      </c>
      <c r="D157">
        <f t="shared" si="2"/>
        <v>-0.14999999999999858</v>
      </c>
    </row>
    <row r="158" spans="1:4" x14ac:dyDescent="0.45">
      <c r="A158" t="s">
        <v>1250</v>
      </c>
      <c r="B158">
        <v>52.38</v>
      </c>
      <c r="C158" t="s">
        <v>1250</v>
      </c>
      <c r="D158">
        <f t="shared" si="2"/>
        <v>3.0000000000001137E-2</v>
      </c>
    </row>
    <row r="159" spans="1:4" x14ac:dyDescent="0.45">
      <c r="A159" t="s">
        <v>1256</v>
      </c>
      <c r="B159">
        <v>52.17</v>
      </c>
      <c r="C159" t="s">
        <v>1256</v>
      </c>
      <c r="D159">
        <f t="shared" si="2"/>
        <v>-0.21000000000000085</v>
      </c>
    </row>
    <row r="160" spans="1:4" x14ac:dyDescent="0.45">
      <c r="A160" t="s">
        <v>1257</v>
      </c>
      <c r="B160">
        <v>52.14</v>
      </c>
      <c r="C160" t="s">
        <v>1257</v>
      </c>
      <c r="D160">
        <f t="shared" si="2"/>
        <v>-3.0000000000001137E-2</v>
      </c>
    </row>
    <row r="161" spans="1:4" x14ac:dyDescent="0.45">
      <c r="A161" t="s">
        <v>1264</v>
      </c>
      <c r="B161">
        <v>52.05</v>
      </c>
      <c r="C161" t="s">
        <v>1264</v>
      </c>
      <c r="D161">
        <f t="shared" si="2"/>
        <v>-9.0000000000003411E-2</v>
      </c>
    </row>
    <row r="162" spans="1:4" x14ac:dyDescent="0.45">
      <c r="A162" t="s">
        <v>1268</v>
      </c>
      <c r="B162">
        <v>51.93</v>
      </c>
      <c r="C162" t="s">
        <v>1268</v>
      </c>
      <c r="D162">
        <f t="shared" si="2"/>
        <v>-0.11999999999999744</v>
      </c>
    </row>
    <row r="163" spans="1:4" x14ac:dyDescent="0.45">
      <c r="A163" t="s">
        <v>1274</v>
      </c>
      <c r="B163">
        <v>51.93</v>
      </c>
      <c r="C163" t="s">
        <v>1274</v>
      </c>
      <c r="D163">
        <f t="shared" si="2"/>
        <v>0</v>
      </c>
    </row>
    <row r="164" spans="1:4" x14ac:dyDescent="0.45">
      <c r="A164" t="s">
        <v>1278</v>
      </c>
      <c r="B164">
        <v>51.78</v>
      </c>
      <c r="C164" t="s">
        <v>1278</v>
      </c>
      <c r="D164">
        <f t="shared" si="2"/>
        <v>-0.14999999999999858</v>
      </c>
    </row>
    <row r="165" spans="1:4" x14ac:dyDescent="0.45">
      <c r="A165" t="s">
        <v>1285</v>
      </c>
      <c r="B165">
        <v>51.66</v>
      </c>
      <c r="C165" t="s">
        <v>1285</v>
      </c>
      <c r="D165">
        <f t="shared" si="2"/>
        <v>-0.12000000000000455</v>
      </c>
    </row>
    <row r="166" spans="1:4" x14ac:dyDescent="0.45">
      <c r="A166" t="s">
        <v>1288</v>
      </c>
      <c r="B166">
        <v>51.72</v>
      </c>
      <c r="C166" t="s">
        <v>1288</v>
      </c>
      <c r="D166">
        <f t="shared" si="2"/>
        <v>6.0000000000002274E-2</v>
      </c>
    </row>
    <row r="167" spans="1:4" x14ac:dyDescent="0.45">
      <c r="A167" t="s">
        <v>1298</v>
      </c>
      <c r="B167">
        <v>51.69</v>
      </c>
      <c r="C167" t="s">
        <v>1298</v>
      </c>
      <c r="D167">
        <f t="shared" si="2"/>
        <v>-3.0000000000001137E-2</v>
      </c>
    </row>
    <row r="168" spans="1:4" x14ac:dyDescent="0.45">
      <c r="A168" t="s">
        <v>1304</v>
      </c>
      <c r="B168">
        <v>51.57</v>
      </c>
      <c r="C168" t="s">
        <v>1304</v>
      </c>
      <c r="D168">
        <f t="shared" si="2"/>
        <v>-0.11999999999999744</v>
      </c>
    </row>
    <row r="169" spans="1:4" x14ac:dyDescent="0.45">
      <c r="A169" t="s">
        <v>1300</v>
      </c>
      <c r="B169">
        <v>51.45</v>
      </c>
      <c r="C169" t="s">
        <v>1300</v>
      </c>
      <c r="D169">
        <f t="shared" si="2"/>
        <v>-0.11999999999999744</v>
      </c>
    </row>
    <row r="170" spans="1:4" x14ac:dyDescent="0.45">
      <c r="A170" t="s">
        <v>1311</v>
      </c>
      <c r="B170">
        <v>51.36</v>
      </c>
      <c r="C170" t="s">
        <v>1311</v>
      </c>
      <c r="D170">
        <f t="shared" si="2"/>
        <v>-9.0000000000003411E-2</v>
      </c>
    </row>
    <row r="171" spans="1:4" x14ac:dyDescent="0.45">
      <c r="A171" t="s">
        <v>1312</v>
      </c>
      <c r="B171">
        <v>51.27</v>
      </c>
      <c r="C171" t="s">
        <v>1312</v>
      </c>
      <c r="D171">
        <f t="shared" si="2"/>
        <v>-8.9999999999996305E-2</v>
      </c>
    </row>
    <row r="172" spans="1:4" x14ac:dyDescent="0.45">
      <c r="A172" t="s">
        <v>1326</v>
      </c>
      <c r="B172">
        <v>51.33</v>
      </c>
      <c r="C172" t="s">
        <v>1326</v>
      </c>
      <c r="D172">
        <f t="shared" si="2"/>
        <v>5.9999999999995168E-2</v>
      </c>
    </row>
    <row r="173" spans="1:4" x14ac:dyDescent="0.45">
      <c r="A173" t="s">
        <v>1327</v>
      </c>
      <c r="B173">
        <v>51.18</v>
      </c>
      <c r="C173" t="s">
        <v>1327</v>
      </c>
      <c r="D173">
        <f t="shared" si="2"/>
        <v>-0.14999999999999858</v>
      </c>
    </row>
    <row r="174" spans="1:4" x14ac:dyDescent="0.45">
      <c r="A174" t="s">
        <v>1331</v>
      </c>
      <c r="B174">
        <v>51.18</v>
      </c>
      <c r="C174" t="s">
        <v>1331</v>
      </c>
      <c r="D174">
        <f t="shared" si="2"/>
        <v>0</v>
      </c>
    </row>
    <row r="175" spans="1:4" x14ac:dyDescent="0.45">
      <c r="A175" t="s">
        <v>1342</v>
      </c>
      <c r="B175">
        <v>51.09</v>
      </c>
      <c r="C175" t="s">
        <v>1342</v>
      </c>
      <c r="D175">
        <f t="shared" si="2"/>
        <v>-8.9999999999996305E-2</v>
      </c>
    </row>
    <row r="176" spans="1:4" x14ac:dyDescent="0.45">
      <c r="A176" t="s">
        <v>1351</v>
      </c>
      <c r="B176">
        <v>50.97</v>
      </c>
      <c r="C176" t="s">
        <v>1351</v>
      </c>
      <c r="D176">
        <f t="shared" si="2"/>
        <v>-0.12000000000000455</v>
      </c>
    </row>
    <row r="177" spans="1:4" x14ac:dyDescent="0.45">
      <c r="A177" t="s">
        <v>1352</v>
      </c>
      <c r="B177">
        <v>51.03</v>
      </c>
      <c r="C177" t="s">
        <v>1352</v>
      </c>
      <c r="D177">
        <f t="shared" si="2"/>
        <v>6.0000000000002274E-2</v>
      </c>
    </row>
    <row r="178" spans="1:4" x14ac:dyDescent="0.45">
      <c r="A178" t="s">
        <v>1361</v>
      </c>
      <c r="B178">
        <v>50.91</v>
      </c>
      <c r="C178" t="s">
        <v>1361</v>
      </c>
      <c r="D178">
        <f t="shared" si="2"/>
        <v>-0.12000000000000455</v>
      </c>
    </row>
    <row r="179" spans="1:4" x14ac:dyDescent="0.45">
      <c r="A179" t="s">
        <v>1354</v>
      </c>
      <c r="B179">
        <v>50.97</v>
      </c>
      <c r="C179" t="s">
        <v>1354</v>
      </c>
      <c r="D179">
        <f t="shared" si="2"/>
        <v>6.0000000000002274E-2</v>
      </c>
    </row>
    <row r="180" spans="1:4" x14ac:dyDescent="0.45">
      <c r="A180" t="s">
        <v>1362</v>
      </c>
      <c r="B180">
        <v>50.76</v>
      </c>
      <c r="C180" t="s">
        <v>1362</v>
      </c>
      <c r="D180">
        <f t="shared" si="2"/>
        <v>-0.21000000000000085</v>
      </c>
    </row>
    <row r="181" spans="1:4" x14ac:dyDescent="0.45">
      <c r="A181" t="s">
        <v>1369</v>
      </c>
      <c r="B181">
        <v>50.82</v>
      </c>
      <c r="C181" t="s">
        <v>1369</v>
      </c>
      <c r="D181">
        <f t="shared" si="2"/>
        <v>6.0000000000002274E-2</v>
      </c>
    </row>
    <row r="182" spans="1:4" x14ac:dyDescent="0.45">
      <c r="A182" t="s">
        <v>1378</v>
      </c>
      <c r="B182">
        <v>50.76</v>
      </c>
      <c r="C182" t="s">
        <v>1378</v>
      </c>
      <c r="D182">
        <f t="shared" si="2"/>
        <v>-6.0000000000002274E-2</v>
      </c>
    </row>
    <row r="183" spans="1:4" x14ac:dyDescent="0.45">
      <c r="A183" t="s">
        <v>1373</v>
      </c>
      <c r="B183">
        <v>50.82</v>
      </c>
      <c r="C183" t="s">
        <v>1373</v>
      </c>
      <c r="D183">
        <f t="shared" si="2"/>
        <v>6.0000000000002274E-2</v>
      </c>
    </row>
    <row r="184" spans="1:4" x14ac:dyDescent="0.45">
      <c r="A184" t="s">
        <v>1382</v>
      </c>
      <c r="B184">
        <v>50.73</v>
      </c>
      <c r="C184" t="s">
        <v>1382</v>
      </c>
      <c r="D184">
        <f t="shared" si="2"/>
        <v>-9.0000000000003411E-2</v>
      </c>
    </row>
    <row r="185" spans="1:4" x14ac:dyDescent="0.45">
      <c r="A185" t="s">
        <v>1390</v>
      </c>
      <c r="B185">
        <v>50.64</v>
      </c>
      <c r="C185" t="s">
        <v>1390</v>
      </c>
      <c r="D185">
        <f t="shared" si="2"/>
        <v>-8.9999999999996305E-2</v>
      </c>
    </row>
    <row r="186" spans="1:4" x14ac:dyDescent="0.45">
      <c r="A186" t="s">
        <v>1397</v>
      </c>
      <c r="B186">
        <v>50.58</v>
      </c>
      <c r="C186" t="s">
        <v>1397</v>
      </c>
      <c r="D186">
        <f t="shared" si="2"/>
        <v>-6.0000000000002274E-2</v>
      </c>
    </row>
    <row r="187" spans="1:4" x14ac:dyDescent="0.45">
      <c r="A187" t="s">
        <v>1405</v>
      </c>
      <c r="B187">
        <v>50.55</v>
      </c>
      <c r="C187" t="s">
        <v>1405</v>
      </c>
      <c r="D187">
        <f t="shared" si="2"/>
        <v>-3.0000000000001137E-2</v>
      </c>
    </row>
    <row r="188" spans="1:4" x14ac:dyDescent="0.45">
      <c r="A188" t="s">
        <v>1402</v>
      </c>
      <c r="B188">
        <v>50.49</v>
      </c>
      <c r="C188" t="s">
        <v>1402</v>
      </c>
      <c r="D188">
        <f t="shared" si="2"/>
        <v>-5.9999999999995168E-2</v>
      </c>
    </row>
    <row r="189" spans="1:4" x14ac:dyDescent="0.45">
      <c r="A189" t="s">
        <v>1411</v>
      </c>
      <c r="B189">
        <v>50.58</v>
      </c>
      <c r="C189" t="s">
        <v>1411</v>
      </c>
      <c r="D189">
        <f t="shared" si="2"/>
        <v>8.9999999999996305E-2</v>
      </c>
    </row>
    <row r="190" spans="1:4" x14ac:dyDescent="0.45">
      <c r="A190" t="s">
        <v>1417</v>
      </c>
      <c r="B190">
        <v>50.49</v>
      </c>
      <c r="C190" t="s">
        <v>1417</v>
      </c>
      <c r="D190">
        <f t="shared" si="2"/>
        <v>-8.9999999999996305E-2</v>
      </c>
    </row>
    <row r="191" spans="1:4" x14ac:dyDescent="0.45">
      <c r="A191" t="s">
        <v>1422</v>
      </c>
      <c r="B191">
        <v>50.46</v>
      </c>
      <c r="C191" t="s">
        <v>1422</v>
      </c>
      <c r="D191">
        <f t="shared" si="2"/>
        <v>-3.0000000000001137E-2</v>
      </c>
    </row>
    <row r="192" spans="1:4" x14ac:dyDescent="0.45">
      <c r="A192" t="s">
        <v>1429</v>
      </c>
      <c r="B192">
        <v>50.34</v>
      </c>
      <c r="C192" t="s">
        <v>1429</v>
      </c>
      <c r="D192">
        <f t="shared" si="2"/>
        <v>-0.11999999999999744</v>
      </c>
    </row>
    <row r="193" spans="1:4" x14ac:dyDescent="0.45">
      <c r="A193" t="s">
        <v>1430</v>
      </c>
      <c r="B193">
        <v>50.34</v>
      </c>
      <c r="C193" t="s">
        <v>1430</v>
      </c>
      <c r="D193">
        <f t="shared" si="2"/>
        <v>0</v>
      </c>
    </row>
    <row r="194" spans="1:4" x14ac:dyDescent="0.45">
      <c r="A194" t="s">
        <v>1436</v>
      </c>
      <c r="B194">
        <v>50.31</v>
      </c>
      <c r="C194" t="s">
        <v>1436</v>
      </c>
      <c r="D194">
        <f t="shared" si="2"/>
        <v>-3.0000000000001137E-2</v>
      </c>
    </row>
    <row r="195" spans="1:4" x14ac:dyDescent="0.45">
      <c r="A195" t="s">
        <v>1435</v>
      </c>
      <c r="B195">
        <v>50.13</v>
      </c>
      <c r="C195" t="s">
        <v>1435</v>
      </c>
      <c r="D195">
        <f t="shared" ref="D195:D258" si="3">B195-B194</f>
        <v>-0.17999999999999972</v>
      </c>
    </row>
    <row r="196" spans="1:4" x14ac:dyDescent="0.45">
      <c r="A196" t="s">
        <v>1448</v>
      </c>
      <c r="B196">
        <v>50.25</v>
      </c>
      <c r="C196" t="s">
        <v>1448</v>
      </c>
      <c r="D196">
        <f t="shared" si="3"/>
        <v>0.11999999999999744</v>
      </c>
    </row>
    <row r="197" spans="1:4" x14ac:dyDescent="0.45">
      <c r="A197" t="s">
        <v>1457</v>
      </c>
      <c r="B197">
        <v>50.1</v>
      </c>
      <c r="C197" t="s">
        <v>1457</v>
      </c>
      <c r="D197">
        <f t="shared" si="3"/>
        <v>-0.14999999999999858</v>
      </c>
    </row>
    <row r="198" spans="1:4" x14ac:dyDescent="0.45">
      <c r="A198" t="s">
        <v>1460</v>
      </c>
      <c r="B198">
        <v>50.04</v>
      </c>
      <c r="C198" t="s">
        <v>1460</v>
      </c>
      <c r="D198">
        <f t="shared" si="3"/>
        <v>-6.0000000000002274E-2</v>
      </c>
    </row>
    <row r="199" spans="1:4" x14ac:dyDescent="0.45">
      <c r="A199" t="s">
        <v>1464</v>
      </c>
      <c r="B199">
        <v>81.45</v>
      </c>
      <c r="C199" t="s">
        <v>1464</v>
      </c>
      <c r="D199">
        <f t="shared" si="3"/>
        <v>31.410000000000004</v>
      </c>
    </row>
    <row r="200" spans="1:4" x14ac:dyDescent="0.45">
      <c r="A200" t="s">
        <v>1478</v>
      </c>
      <c r="B200">
        <v>82.17</v>
      </c>
      <c r="C200" t="s">
        <v>1478</v>
      </c>
      <c r="D200">
        <f t="shared" si="3"/>
        <v>0.71999999999999886</v>
      </c>
    </row>
    <row r="201" spans="1:4" x14ac:dyDescent="0.45">
      <c r="A201" t="s">
        <v>1473</v>
      </c>
      <c r="B201">
        <v>83.28</v>
      </c>
      <c r="C201" t="s">
        <v>1473</v>
      </c>
      <c r="D201">
        <f t="shared" si="3"/>
        <v>1.1099999999999994</v>
      </c>
    </row>
    <row r="202" spans="1:4" x14ac:dyDescent="0.45">
      <c r="A202" t="s">
        <v>1483</v>
      </c>
      <c r="B202">
        <v>75.33</v>
      </c>
      <c r="C202" t="s">
        <v>1483</v>
      </c>
      <c r="D202">
        <f t="shared" si="3"/>
        <v>-7.9500000000000028</v>
      </c>
    </row>
    <row r="203" spans="1:4" x14ac:dyDescent="0.45">
      <c r="A203" t="s">
        <v>1506</v>
      </c>
      <c r="B203">
        <v>53.1</v>
      </c>
      <c r="C203" t="s">
        <v>1506</v>
      </c>
      <c r="D203">
        <f t="shared" si="3"/>
        <v>-22.229999999999997</v>
      </c>
    </row>
    <row r="204" spans="1:4" x14ac:dyDescent="0.45">
      <c r="A204" t="s">
        <v>1515</v>
      </c>
      <c r="B204">
        <v>52.86</v>
      </c>
      <c r="C204" t="s">
        <v>1515</v>
      </c>
      <c r="D204">
        <f t="shared" si="3"/>
        <v>-0.24000000000000199</v>
      </c>
    </row>
    <row r="205" spans="1:4" x14ac:dyDescent="0.45">
      <c r="A205" t="s">
        <v>1517</v>
      </c>
      <c r="B205">
        <v>52.77</v>
      </c>
      <c r="C205" t="s">
        <v>1517</v>
      </c>
      <c r="D205">
        <f t="shared" si="3"/>
        <v>-8.9999999999996305E-2</v>
      </c>
    </row>
    <row r="206" spans="1:4" x14ac:dyDescent="0.45">
      <c r="A206" t="s">
        <v>1520</v>
      </c>
      <c r="B206">
        <v>52.8</v>
      </c>
      <c r="C206" t="s">
        <v>1520</v>
      </c>
      <c r="D206">
        <f t="shared" si="3"/>
        <v>2.9999999999994031E-2</v>
      </c>
    </row>
    <row r="207" spans="1:4" x14ac:dyDescent="0.45">
      <c r="A207" t="s">
        <v>1526</v>
      </c>
      <c r="B207">
        <v>52.71</v>
      </c>
      <c r="C207" t="s">
        <v>1526</v>
      </c>
      <c r="D207">
        <f t="shared" si="3"/>
        <v>-8.9999999999996305E-2</v>
      </c>
    </row>
    <row r="208" spans="1:4" x14ac:dyDescent="0.45">
      <c r="A208" t="s">
        <v>1528</v>
      </c>
      <c r="B208">
        <v>52.56</v>
      </c>
      <c r="C208" t="s">
        <v>1528</v>
      </c>
      <c r="D208">
        <f t="shared" si="3"/>
        <v>-0.14999999999999858</v>
      </c>
    </row>
    <row r="209" spans="1:4" x14ac:dyDescent="0.45">
      <c r="A209" t="s">
        <v>1542</v>
      </c>
      <c r="B209">
        <v>52.59</v>
      </c>
      <c r="C209" t="s">
        <v>1542</v>
      </c>
      <c r="D209">
        <f t="shared" si="3"/>
        <v>3.0000000000001137E-2</v>
      </c>
    </row>
    <row r="210" spans="1:4" x14ac:dyDescent="0.45">
      <c r="A210" t="s">
        <v>1539</v>
      </c>
      <c r="B210">
        <v>52.5</v>
      </c>
      <c r="C210" t="s">
        <v>1539</v>
      </c>
      <c r="D210">
        <f t="shared" si="3"/>
        <v>-9.0000000000003411E-2</v>
      </c>
    </row>
    <row r="211" spans="1:4" x14ac:dyDescent="0.45">
      <c r="A211" t="s">
        <v>1548</v>
      </c>
      <c r="B211">
        <v>52.44</v>
      </c>
      <c r="C211" t="s">
        <v>1548</v>
      </c>
      <c r="D211">
        <f t="shared" si="3"/>
        <v>-6.0000000000002274E-2</v>
      </c>
    </row>
    <row r="212" spans="1:4" x14ac:dyDescent="0.45">
      <c r="A212" t="s">
        <v>1559</v>
      </c>
      <c r="B212">
        <v>52.29</v>
      </c>
      <c r="C212" t="s">
        <v>1559</v>
      </c>
      <c r="D212">
        <f t="shared" si="3"/>
        <v>-0.14999999999999858</v>
      </c>
    </row>
    <row r="213" spans="1:4" x14ac:dyDescent="0.45">
      <c r="A213" t="s">
        <v>1561</v>
      </c>
      <c r="B213">
        <v>52.29</v>
      </c>
      <c r="C213" t="s">
        <v>1561</v>
      </c>
      <c r="D213">
        <f t="shared" si="3"/>
        <v>0</v>
      </c>
    </row>
    <row r="214" spans="1:4" x14ac:dyDescent="0.45">
      <c r="A214" t="s">
        <v>1564</v>
      </c>
      <c r="B214">
        <v>52.29</v>
      </c>
      <c r="C214" t="s">
        <v>1564</v>
      </c>
      <c r="D214">
        <f t="shared" si="3"/>
        <v>0</v>
      </c>
    </row>
    <row r="215" spans="1:4" x14ac:dyDescent="0.45">
      <c r="A215" t="s">
        <v>1562</v>
      </c>
      <c r="B215">
        <v>52.26</v>
      </c>
      <c r="C215" t="s">
        <v>1562</v>
      </c>
      <c r="D215">
        <f t="shared" si="3"/>
        <v>-3.0000000000001137E-2</v>
      </c>
    </row>
    <row r="216" spans="1:4" x14ac:dyDescent="0.45">
      <c r="A216" t="s">
        <v>1573</v>
      </c>
      <c r="B216">
        <v>52.05</v>
      </c>
      <c r="C216" t="s">
        <v>1573</v>
      </c>
      <c r="D216">
        <f t="shared" si="3"/>
        <v>-0.21000000000000085</v>
      </c>
    </row>
    <row r="217" spans="1:4" x14ac:dyDescent="0.45">
      <c r="A217" t="s">
        <v>1571</v>
      </c>
      <c r="B217">
        <v>52.11</v>
      </c>
      <c r="C217" t="s">
        <v>1571</v>
      </c>
      <c r="D217">
        <f t="shared" si="3"/>
        <v>6.0000000000002274E-2</v>
      </c>
    </row>
    <row r="218" spans="1:4" x14ac:dyDescent="0.45">
      <c r="A218" t="s">
        <v>1580</v>
      </c>
      <c r="B218">
        <v>52.02</v>
      </c>
      <c r="C218" t="s">
        <v>1580</v>
      </c>
      <c r="D218">
        <f t="shared" si="3"/>
        <v>-8.9999999999996305E-2</v>
      </c>
    </row>
    <row r="219" spans="1:4" x14ac:dyDescent="0.45">
      <c r="A219" t="s">
        <v>1582</v>
      </c>
      <c r="B219">
        <v>52.11</v>
      </c>
      <c r="C219" t="s">
        <v>1582</v>
      </c>
      <c r="D219">
        <f t="shared" si="3"/>
        <v>8.9999999999996305E-2</v>
      </c>
    </row>
    <row r="220" spans="1:4" x14ac:dyDescent="0.45">
      <c r="A220" t="s">
        <v>1590</v>
      </c>
      <c r="B220">
        <v>51.99</v>
      </c>
      <c r="C220" t="s">
        <v>1590</v>
      </c>
      <c r="D220">
        <f t="shared" si="3"/>
        <v>-0.11999999999999744</v>
      </c>
    </row>
    <row r="221" spans="1:4" x14ac:dyDescent="0.45">
      <c r="A221" t="s">
        <v>1603</v>
      </c>
      <c r="B221">
        <v>51.87</v>
      </c>
      <c r="C221" t="s">
        <v>1603</v>
      </c>
      <c r="D221">
        <f t="shared" si="3"/>
        <v>-0.12000000000000455</v>
      </c>
    </row>
    <row r="222" spans="1:4" x14ac:dyDescent="0.45">
      <c r="A222" t="s">
        <v>1604</v>
      </c>
      <c r="B222">
        <v>51.9</v>
      </c>
      <c r="C222" t="s">
        <v>1604</v>
      </c>
      <c r="D222">
        <f t="shared" si="3"/>
        <v>3.0000000000001137E-2</v>
      </c>
    </row>
    <row r="223" spans="1:4" x14ac:dyDescent="0.45">
      <c r="A223" t="s">
        <v>1607</v>
      </c>
      <c r="B223">
        <v>51.9</v>
      </c>
      <c r="C223" t="s">
        <v>1607</v>
      </c>
      <c r="D223">
        <f t="shared" si="3"/>
        <v>0</v>
      </c>
    </row>
    <row r="224" spans="1:4" x14ac:dyDescent="0.45">
      <c r="A224" t="s">
        <v>1609</v>
      </c>
      <c r="B224">
        <v>51.69</v>
      </c>
      <c r="C224" t="s">
        <v>1609</v>
      </c>
      <c r="D224">
        <f t="shared" si="3"/>
        <v>-0.21000000000000085</v>
      </c>
    </row>
    <row r="225" spans="1:4" x14ac:dyDescent="0.45">
      <c r="A225" t="s">
        <v>1617</v>
      </c>
      <c r="B225">
        <v>51.66</v>
      </c>
      <c r="C225" t="s">
        <v>1617</v>
      </c>
      <c r="D225">
        <f t="shared" si="3"/>
        <v>-3.0000000000001137E-2</v>
      </c>
    </row>
    <row r="226" spans="1:4" x14ac:dyDescent="0.45">
      <c r="A226" t="s">
        <v>1622</v>
      </c>
      <c r="B226">
        <v>51.69</v>
      </c>
      <c r="C226" t="s">
        <v>1622</v>
      </c>
      <c r="D226">
        <f t="shared" si="3"/>
        <v>3.0000000000001137E-2</v>
      </c>
    </row>
    <row r="227" spans="1:4" x14ac:dyDescent="0.45">
      <c r="A227" t="s">
        <v>1627</v>
      </c>
      <c r="B227">
        <v>51.69</v>
      </c>
      <c r="C227" t="s">
        <v>1627</v>
      </c>
      <c r="D227">
        <f t="shared" si="3"/>
        <v>0</v>
      </c>
    </row>
    <row r="228" spans="1:4" x14ac:dyDescent="0.45">
      <c r="A228" t="s">
        <v>1630</v>
      </c>
      <c r="B228">
        <v>51.72</v>
      </c>
      <c r="C228" t="s">
        <v>1630</v>
      </c>
      <c r="D228">
        <f t="shared" si="3"/>
        <v>3.0000000000001137E-2</v>
      </c>
    </row>
    <row r="229" spans="1:4" x14ac:dyDescent="0.45">
      <c r="A229" t="s">
        <v>1636</v>
      </c>
      <c r="B229">
        <v>51.48</v>
      </c>
      <c r="C229" t="s">
        <v>1636</v>
      </c>
      <c r="D229">
        <f t="shared" si="3"/>
        <v>-0.24000000000000199</v>
      </c>
    </row>
    <row r="230" spans="1:4" x14ac:dyDescent="0.45">
      <c r="A230" t="s">
        <v>1634</v>
      </c>
      <c r="B230">
        <v>51.51</v>
      </c>
      <c r="C230" t="s">
        <v>1634</v>
      </c>
      <c r="D230">
        <f t="shared" si="3"/>
        <v>3.0000000000001137E-2</v>
      </c>
    </row>
    <row r="231" spans="1:4" x14ac:dyDescent="0.45">
      <c r="A231" t="s">
        <v>1647</v>
      </c>
      <c r="B231">
        <v>51.57</v>
      </c>
      <c r="C231" t="s">
        <v>1647</v>
      </c>
      <c r="D231">
        <f t="shared" si="3"/>
        <v>6.0000000000002274E-2</v>
      </c>
    </row>
    <row r="232" spans="1:4" x14ac:dyDescent="0.45">
      <c r="A232" t="s">
        <v>1643</v>
      </c>
      <c r="B232">
        <v>51.33</v>
      </c>
      <c r="C232" t="s">
        <v>1643</v>
      </c>
      <c r="D232">
        <f t="shared" si="3"/>
        <v>-0.24000000000000199</v>
      </c>
    </row>
    <row r="233" spans="1:4" x14ac:dyDescent="0.45">
      <c r="A233" t="s">
        <v>1656</v>
      </c>
      <c r="B233">
        <v>51.24</v>
      </c>
      <c r="C233" t="s">
        <v>1656</v>
      </c>
      <c r="D233">
        <f t="shared" si="3"/>
        <v>-8.9999999999996305E-2</v>
      </c>
    </row>
    <row r="234" spans="1:4" x14ac:dyDescent="0.45">
      <c r="A234" t="s">
        <v>1666</v>
      </c>
      <c r="B234">
        <v>51.36</v>
      </c>
      <c r="C234" t="s">
        <v>1666</v>
      </c>
      <c r="D234">
        <f t="shared" si="3"/>
        <v>0.11999999999999744</v>
      </c>
    </row>
    <row r="235" spans="1:4" x14ac:dyDescent="0.45">
      <c r="A235" t="s">
        <v>1664</v>
      </c>
      <c r="B235">
        <v>51.3</v>
      </c>
      <c r="C235" t="s">
        <v>1664</v>
      </c>
      <c r="D235">
        <f t="shared" si="3"/>
        <v>-6.0000000000002274E-2</v>
      </c>
    </row>
    <row r="236" spans="1:4" x14ac:dyDescent="0.45">
      <c r="A236" t="s">
        <v>1674</v>
      </c>
      <c r="B236">
        <v>51.24</v>
      </c>
      <c r="C236" t="s">
        <v>1674</v>
      </c>
      <c r="D236">
        <f t="shared" si="3"/>
        <v>-5.9999999999995168E-2</v>
      </c>
    </row>
    <row r="237" spans="1:4" x14ac:dyDescent="0.45">
      <c r="A237" t="s">
        <v>1675</v>
      </c>
      <c r="B237">
        <v>51.15</v>
      </c>
      <c r="C237" t="s">
        <v>1675</v>
      </c>
      <c r="D237">
        <f t="shared" si="3"/>
        <v>-9.0000000000003411E-2</v>
      </c>
    </row>
    <row r="238" spans="1:4" x14ac:dyDescent="0.45">
      <c r="A238" t="s">
        <v>1684</v>
      </c>
      <c r="B238">
        <v>51.18</v>
      </c>
      <c r="C238" t="s">
        <v>1684</v>
      </c>
      <c r="D238">
        <f t="shared" si="3"/>
        <v>3.0000000000001137E-2</v>
      </c>
    </row>
    <row r="239" spans="1:4" x14ac:dyDescent="0.45">
      <c r="A239" t="s">
        <v>1677</v>
      </c>
      <c r="B239">
        <v>51</v>
      </c>
      <c r="C239" t="s">
        <v>1677</v>
      </c>
      <c r="D239">
        <f t="shared" si="3"/>
        <v>-0.17999999999999972</v>
      </c>
    </row>
    <row r="240" spans="1:4" x14ac:dyDescent="0.45">
      <c r="A240" t="s">
        <v>1686</v>
      </c>
      <c r="B240">
        <v>51.12</v>
      </c>
      <c r="C240" t="s">
        <v>1686</v>
      </c>
      <c r="D240">
        <f t="shared" si="3"/>
        <v>0.11999999999999744</v>
      </c>
    </row>
    <row r="241" spans="1:4" x14ac:dyDescent="0.45">
      <c r="A241" t="s">
        <v>1691</v>
      </c>
      <c r="B241">
        <v>51.09</v>
      </c>
      <c r="C241" t="s">
        <v>1691</v>
      </c>
      <c r="D241">
        <f t="shared" si="3"/>
        <v>-2.9999999999994031E-2</v>
      </c>
    </row>
    <row r="242" spans="1:4" x14ac:dyDescent="0.45">
      <c r="A242" t="s">
        <v>1701</v>
      </c>
      <c r="B242">
        <v>51</v>
      </c>
      <c r="C242" t="s">
        <v>1701</v>
      </c>
      <c r="D242">
        <f t="shared" si="3"/>
        <v>-9.0000000000003411E-2</v>
      </c>
    </row>
    <row r="243" spans="1:4" x14ac:dyDescent="0.45">
      <c r="A243" t="s">
        <v>1697</v>
      </c>
      <c r="B243">
        <v>50.88</v>
      </c>
      <c r="C243" t="s">
        <v>1697</v>
      </c>
      <c r="D243">
        <f t="shared" si="3"/>
        <v>-0.11999999999999744</v>
      </c>
    </row>
    <row r="244" spans="1:4" x14ac:dyDescent="0.45">
      <c r="A244" t="s">
        <v>1707</v>
      </c>
      <c r="B244">
        <v>50.85</v>
      </c>
      <c r="C244" t="s">
        <v>1707</v>
      </c>
      <c r="D244">
        <f t="shared" si="3"/>
        <v>-3.0000000000001137E-2</v>
      </c>
    </row>
    <row r="245" spans="1:4" x14ac:dyDescent="0.45">
      <c r="A245" t="s">
        <v>1704</v>
      </c>
      <c r="B245">
        <v>50.88</v>
      </c>
      <c r="C245" t="s">
        <v>1704</v>
      </c>
      <c r="D245">
        <f t="shared" si="3"/>
        <v>3.0000000000001137E-2</v>
      </c>
    </row>
    <row r="246" spans="1:4" x14ac:dyDescent="0.45">
      <c r="A246" t="s">
        <v>1719</v>
      </c>
      <c r="B246">
        <v>50.76</v>
      </c>
      <c r="C246" t="s">
        <v>1719</v>
      </c>
      <c r="D246">
        <f t="shared" si="3"/>
        <v>-0.12000000000000455</v>
      </c>
    </row>
    <row r="247" spans="1:4" x14ac:dyDescent="0.45">
      <c r="A247" t="s">
        <v>1718</v>
      </c>
      <c r="B247">
        <v>50.61</v>
      </c>
      <c r="C247" t="s">
        <v>1718</v>
      </c>
      <c r="D247">
        <f t="shared" si="3"/>
        <v>-0.14999999999999858</v>
      </c>
    </row>
    <row r="248" spans="1:4" x14ac:dyDescent="0.45">
      <c r="A248" t="s">
        <v>1723</v>
      </c>
      <c r="B248">
        <v>50.61</v>
      </c>
      <c r="C248" t="s">
        <v>1723</v>
      </c>
      <c r="D248">
        <f t="shared" si="3"/>
        <v>0</v>
      </c>
    </row>
    <row r="249" spans="1:4" x14ac:dyDescent="0.45">
      <c r="A249" t="s">
        <v>1721</v>
      </c>
      <c r="B249">
        <v>50.61</v>
      </c>
      <c r="C249" t="s">
        <v>1721</v>
      </c>
      <c r="D249">
        <f t="shared" si="3"/>
        <v>0</v>
      </c>
    </row>
    <row r="250" spans="1:4" x14ac:dyDescent="0.45">
      <c r="A250" t="s">
        <v>1733</v>
      </c>
      <c r="B250">
        <v>50.43</v>
      </c>
      <c r="C250" t="s">
        <v>1733</v>
      </c>
      <c r="D250">
        <f t="shared" si="3"/>
        <v>-0.17999999999999972</v>
      </c>
    </row>
    <row r="251" spans="1:4" x14ac:dyDescent="0.45">
      <c r="A251" t="s">
        <v>1736</v>
      </c>
      <c r="B251">
        <v>50.46</v>
      </c>
      <c r="C251" t="s">
        <v>1736</v>
      </c>
      <c r="D251">
        <f t="shared" si="3"/>
        <v>3.0000000000001137E-2</v>
      </c>
    </row>
    <row r="252" spans="1:4" x14ac:dyDescent="0.45">
      <c r="A252" t="s">
        <v>1743</v>
      </c>
      <c r="B252">
        <v>50.31</v>
      </c>
      <c r="C252" t="s">
        <v>1743</v>
      </c>
      <c r="D252">
        <f t="shared" si="3"/>
        <v>-0.14999999999999858</v>
      </c>
    </row>
    <row r="253" spans="1:4" x14ac:dyDescent="0.45">
      <c r="A253" t="s">
        <v>1741</v>
      </c>
      <c r="B253">
        <v>50.37</v>
      </c>
      <c r="C253" t="s">
        <v>1741</v>
      </c>
      <c r="D253">
        <f t="shared" si="3"/>
        <v>5.9999999999995168E-2</v>
      </c>
    </row>
    <row r="254" spans="1:4" x14ac:dyDescent="0.45">
      <c r="A254" t="s">
        <v>1751</v>
      </c>
      <c r="B254">
        <v>50.4</v>
      </c>
      <c r="C254" t="s">
        <v>1751</v>
      </c>
      <c r="D254">
        <f t="shared" si="3"/>
        <v>3.0000000000001137E-2</v>
      </c>
    </row>
    <row r="255" spans="1:4" x14ac:dyDescent="0.45">
      <c r="A255" t="s">
        <v>1753</v>
      </c>
      <c r="B255">
        <v>50.31</v>
      </c>
      <c r="C255" t="s">
        <v>1753</v>
      </c>
      <c r="D255">
        <f t="shared" si="3"/>
        <v>-8.9999999999996305E-2</v>
      </c>
    </row>
    <row r="256" spans="1:4" x14ac:dyDescent="0.45">
      <c r="A256" t="s">
        <v>1759</v>
      </c>
      <c r="B256">
        <v>50.4</v>
      </c>
      <c r="C256" t="s">
        <v>1759</v>
      </c>
      <c r="D256">
        <f t="shared" si="3"/>
        <v>8.9999999999996305E-2</v>
      </c>
    </row>
    <row r="257" spans="1:4" x14ac:dyDescent="0.45">
      <c r="A257" t="s">
        <v>1755</v>
      </c>
      <c r="B257">
        <v>50.34</v>
      </c>
      <c r="C257" t="s">
        <v>1755</v>
      </c>
      <c r="D257">
        <f t="shared" si="3"/>
        <v>-5.9999999999995168E-2</v>
      </c>
    </row>
    <row r="258" spans="1:4" x14ac:dyDescent="0.45">
      <c r="A258" t="s">
        <v>1763</v>
      </c>
      <c r="B258">
        <v>50.28</v>
      </c>
      <c r="C258" t="s">
        <v>1763</v>
      </c>
      <c r="D258">
        <f t="shared" si="3"/>
        <v>-6.0000000000002274E-2</v>
      </c>
    </row>
    <row r="259" spans="1:4" x14ac:dyDescent="0.45">
      <c r="A259" t="s">
        <v>1772</v>
      </c>
      <c r="B259">
        <v>50.22</v>
      </c>
      <c r="C259" t="s">
        <v>1772</v>
      </c>
      <c r="D259">
        <f t="shared" ref="D259:D322" si="4">B259-B258</f>
        <v>-6.0000000000002274E-2</v>
      </c>
    </row>
    <row r="260" spans="1:4" x14ac:dyDescent="0.45">
      <c r="A260" t="s">
        <v>1773</v>
      </c>
      <c r="B260">
        <v>50.13</v>
      </c>
      <c r="C260" t="s">
        <v>1773</v>
      </c>
      <c r="D260">
        <f t="shared" si="4"/>
        <v>-8.9999999999996305E-2</v>
      </c>
    </row>
    <row r="261" spans="1:4" x14ac:dyDescent="0.45">
      <c r="A261" t="s">
        <v>1775</v>
      </c>
      <c r="B261">
        <v>50.19</v>
      </c>
      <c r="C261" t="s">
        <v>1775</v>
      </c>
      <c r="D261">
        <f t="shared" si="4"/>
        <v>5.9999999999995168E-2</v>
      </c>
    </row>
    <row r="262" spans="1:4" x14ac:dyDescent="0.45">
      <c r="A262" t="s">
        <v>1780</v>
      </c>
      <c r="B262">
        <v>68.28</v>
      </c>
      <c r="C262" t="s">
        <v>1780</v>
      </c>
      <c r="D262">
        <f t="shared" si="4"/>
        <v>18.090000000000003</v>
      </c>
    </row>
    <row r="263" spans="1:4" x14ac:dyDescent="0.45">
      <c r="A263" t="s">
        <v>1790</v>
      </c>
      <c r="B263">
        <v>82.02</v>
      </c>
      <c r="C263" t="s">
        <v>1790</v>
      </c>
      <c r="D263">
        <f t="shared" si="4"/>
        <v>13.739999999999995</v>
      </c>
    </row>
    <row r="264" spans="1:4" x14ac:dyDescent="0.45">
      <c r="A264" t="s">
        <v>1798</v>
      </c>
      <c r="B264">
        <v>82.65</v>
      </c>
      <c r="C264" t="s">
        <v>1798</v>
      </c>
      <c r="D264">
        <f t="shared" si="4"/>
        <v>0.63000000000000966</v>
      </c>
    </row>
    <row r="265" spans="1:4" x14ac:dyDescent="0.45">
      <c r="A265" t="s">
        <v>1804</v>
      </c>
      <c r="B265">
        <v>82.62</v>
      </c>
      <c r="C265" t="s">
        <v>1804</v>
      </c>
      <c r="D265">
        <f t="shared" si="4"/>
        <v>-3.0000000000001137E-2</v>
      </c>
    </row>
    <row r="266" spans="1:4" x14ac:dyDescent="0.45">
      <c r="A266" t="s">
        <v>1813</v>
      </c>
      <c r="B266">
        <v>56.13</v>
      </c>
      <c r="C266" t="s">
        <v>1813</v>
      </c>
      <c r="D266">
        <f t="shared" si="4"/>
        <v>-26.490000000000002</v>
      </c>
    </row>
    <row r="267" spans="1:4" x14ac:dyDescent="0.45">
      <c r="A267" t="s">
        <v>1821</v>
      </c>
      <c r="B267">
        <v>53.01</v>
      </c>
      <c r="C267" t="s">
        <v>1821</v>
      </c>
      <c r="D267">
        <f t="shared" si="4"/>
        <v>-3.1200000000000045</v>
      </c>
    </row>
    <row r="268" spans="1:4" x14ac:dyDescent="0.45">
      <c r="A268" t="s">
        <v>1833</v>
      </c>
      <c r="B268">
        <v>52.92</v>
      </c>
      <c r="C268" t="s">
        <v>1833</v>
      </c>
      <c r="D268">
        <f t="shared" si="4"/>
        <v>-8.9999999999996305E-2</v>
      </c>
    </row>
    <row r="269" spans="1:4" x14ac:dyDescent="0.45">
      <c r="A269" t="s">
        <v>1835</v>
      </c>
      <c r="B269">
        <v>52.92</v>
      </c>
      <c r="C269" t="s">
        <v>1835</v>
      </c>
      <c r="D269">
        <f t="shared" si="4"/>
        <v>0</v>
      </c>
    </row>
    <row r="270" spans="1:4" x14ac:dyDescent="0.45">
      <c r="A270" t="s">
        <v>1841</v>
      </c>
      <c r="B270">
        <v>52.65</v>
      </c>
      <c r="C270" t="s">
        <v>1841</v>
      </c>
      <c r="D270">
        <f t="shared" si="4"/>
        <v>-0.27000000000000313</v>
      </c>
    </row>
    <row r="271" spans="1:4" x14ac:dyDescent="0.45">
      <c r="A271" t="s">
        <v>1856</v>
      </c>
      <c r="B271">
        <v>52.74</v>
      </c>
      <c r="C271" t="s">
        <v>1856</v>
      </c>
      <c r="D271">
        <f t="shared" si="4"/>
        <v>9.0000000000003411E-2</v>
      </c>
    </row>
    <row r="272" spans="1:4" x14ac:dyDescent="0.45">
      <c r="A272" t="s">
        <v>1852</v>
      </c>
      <c r="B272">
        <v>52.74</v>
      </c>
      <c r="C272" t="s">
        <v>1852</v>
      </c>
      <c r="D272">
        <f t="shared" si="4"/>
        <v>0</v>
      </c>
    </row>
    <row r="273" spans="1:4" x14ac:dyDescent="0.45">
      <c r="A273" t="s">
        <v>1859</v>
      </c>
      <c r="B273">
        <v>52.71</v>
      </c>
      <c r="C273" t="s">
        <v>1859</v>
      </c>
      <c r="D273">
        <f t="shared" si="4"/>
        <v>-3.0000000000001137E-2</v>
      </c>
    </row>
    <row r="274" spans="1:4" x14ac:dyDescent="0.45">
      <c r="A274" t="s">
        <v>1864</v>
      </c>
      <c r="B274">
        <v>52.53</v>
      </c>
      <c r="C274" t="s">
        <v>1864</v>
      </c>
      <c r="D274">
        <f t="shared" si="4"/>
        <v>-0.17999999999999972</v>
      </c>
    </row>
    <row r="275" spans="1:4" x14ac:dyDescent="0.45">
      <c r="A275" t="s">
        <v>1868</v>
      </c>
      <c r="B275">
        <v>52.47</v>
      </c>
      <c r="C275" t="s">
        <v>1868</v>
      </c>
      <c r="D275">
        <f t="shared" si="4"/>
        <v>-6.0000000000002274E-2</v>
      </c>
    </row>
    <row r="276" spans="1:4" x14ac:dyDescent="0.45">
      <c r="A276" t="s">
        <v>1883</v>
      </c>
      <c r="B276">
        <v>52.47</v>
      </c>
      <c r="C276" t="s">
        <v>1883</v>
      </c>
      <c r="D276">
        <f t="shared" si="4"/>
        <v>0</v>
      </c>
    </row>
    <row r="277" spans="1:4" x14ac:dyDescent="0.45">
      <c r="A277" t="s">
        <v>1881</v>
      </c>
      <c r="B277">
        <v>52.47</v>
      </c>
      <c r="C277" t="s">
        <v>1881</v>
      </c>
      <c r="D277">
        <f t="shared" si="4"/>
        <v>0</v>
      </c>
    </row>
    <row r="278" spans="1:4" x14ac:dyDescent="0.45">
      <c r="A278" t="s">
        <v>1890</v>
      </c>
      <c r="B278">
        <v>52.41</v>
      </c>
      <c r="C278" t="s">
        <v>1890</v>
      </c>
      <c r="D278">
        <f t="shared" si="4"/>
        <v>-6.0000000000002274E-2</v>
      </c>
    </row>
    <row r="279" spans="1:4" x14ac:dyDescent="0.45">
      <c r="A279" t="s">
        <v>1889</v>
      </c>
      <c r="B279">
        <v>52.29</v>
      </c>
      <c r="C279" t="s">
        <v>1889</v>
      </c>
      <c r="D279">
        <f t="shared" si="4"/>
        <v>-0.11999999999999744</v>
      </c>
    </row>
    <row r="280" spans="1:4" x14ac:dyDescent="0.45">
      <c r="A280" t="s">
        <v>1895</v>
      </c>
      <c r="B280">
        <v>52.41</v>
      </c>
      <c r="C280" t="s">
        <v>1895</v>
      </c>
      <c r="D280">
        <f t="shared" si="4"/>
        <v>0.11999999999999744</v>
      </c>
    </row>
    <row r="281" spans="1:4" x14ac:dyDescent="0.45">
      <c r="A281" t="s">
        <v>1901</v>
      </c>
      <c r="B281">
        <v>52.23</v>
      </c>
      <c r="C281" t="s">
        <v>1901</v>
      </c>
      <c r="D281">
        <f t="shared" si="4"/>
        <v>-0.17999999999999972</v>
      </c>
    </row>
    <row r="282" spans="1:4" x14ac:dyDescent="0.45">
      <c r="A282" t="s">
        <v>1908</v>
      </c>
      <c r="B282">
        <v>52.38</v>
      </c>
      <c r="C282" t="s">
        <v>1908</v>
      </c>
      <c r="D282">
        <f t="shared" si="4"/>
        <v>0.15000000000000568</v>
      </c>
    </row>
    <row r="283" spans="1:4" x14ac:dyDescent="0.45">
      <c r="A283" t="s">
        <v>1907</v>
      </c>
      <c r="B283">
        <v>52.29</v>
      </c>
      <c r="C283" t="s">
        <v>1907</v>
      </c>
      <c r="D283">
        <f t="shared" si="4"/>
        <v>-9.0000000000003411E-2</v>
      </c>
    </row>
    <row r="284" spans="1:4" x14ac:dyDescent="0.45">
      <c r="A284" t="s">
        <v>1911</v>
      </c>
      <c r="B284">
        <v>52.26</v>
      </c>
      <c r="C284" t="s">
        <v>1911</v>
      </c>
      <c r="D284">
        <f t="shared" si="4"/>
        <v>-3.0000000000001137E-2</v>
      </c>
    </row>
    <row r="285" spans="1:4" x14ac:dyDescent="0.45">
      <c r="A285" t="s">
        <v>1915</v>
      </c>
      <c r="B285">
        <v>52.14</v>
      </c>
      <c r="C285" t="s">
        <v>1915</v>
      </c>
      <c r="D285">
        <f t="shared" si="4"/>
        <v>-0.11999999999999744</v>
      </c>
    </row>
    <row r="286" spans="1:4" x14ac:dyDescent="0.45">
      <c r="A286" t="s">
        <v>1927</v>
      </c>
      <c r="B286">
        <v>52.08</v>
      </c>
      <c r="C286" t="s">
        <v>1927</v>
      </c>
      <c r="D286">
        <f t="shared" si="4"/>
        <v>-6.0000000000002274E-2</v>
      </c>
    </row>
    <row r="287" spans="1:4" x14ac:dyDescent="0.45">
      <c r="A287" t="s">
        <v>1926</v>
      </c>
      <c r="B287">
        <v>52.08</v>
      </c>
      <c r="C287" t="s">
        <v>1926</v>
      </c>
      <c r="D287">
        <f t="shared" si="4"/>
        <v>0</v>
      </c>
    </row>
    <row r="288" spans="1:4" x14ac:dyDescent="0.45">
      <c r="A288" t="s">
        <v>1933</v>
      </c>
      <c r="B288">
        <v>52.17</v>
      </c>
      <c r="C288" t="s">
        <v>1933</v>
      </c>
      <c r="D288">
        <f t="shared" si="4"/>
        <v>9.0000000000003411E-2</v>
      </c>
    </row>
    <row r="289" spans="1:4" x14ac:dyDescent="0.45">
      <c r="A289" t="s">
        <v>1928</v>
      </c>
      <c r="B289">
        <v>52.11</v>
      </c>
      <c r="C289" t="s">
        <v>1928</v>
      </c>
      <c r="D289">
        <f t="shared" si="4"/>
        <v>-6.0000000000002274E-2</v>
      </c>
    </row>
    <row r="290" spans="1:4" x14ac:dyDescent="0.45">
      <c r="A290" t="s">
        <v>1937</v>
      </c>
      <c r="B290">
        <v>52.02</v>
      </c>
      <c r="C290" t="s">
        <v>1937</v>
      </c>
      <c r="D290">
        <f t="shared" si="4"/>
        <v>-8.9999999999996305E-2</v>
      </c>
    </row>
    <row r="291" spans="1:4" x14ac:dyDescent="0.45">
      <c r="A291" t="s">
        <v>1939</v>
      </c>
      <c r="B291">
        <v>52.02</v>
      </c>
      <c r="C291" t="s">
        <v>1939</v>
      </c>
      <c r="D291">
        <f t="shared" si="4"/>
        <v>0</v>
      </c>
    </row>
    <row r="292" spans="1:4" x14ac:dyDescent="0.45">
      <c r="A292" t="s">
        <v>1947</v>
      </c>
      <c r="B292">
        <v>52.02</v>
      </c>
      <c r="C292" t="s">
        <v>1947</v>
      </c>
      <c r="D292">
        <f t="shared" si="4"/>
        <v>0</v>
      </c>
    </row>
    <row r="293" spans="1:4" x14ac:dyDescent="0.45">
      <c r="A293" t="s">
        <v>1948</v>
      </c>
      <c r="B293">
        <v>51.84</v>
      </c>
      <c r="C293" t="s">
        <v>1948</v>
      </c>
      <c r="D293">
        <f t="shared" si="4"/>
        <v>-0.17999999999999972</v>
      </c>
    </row>
    <row r="294" spans="1:4" x14ac:dyDescent="0.45">
      <c r="A294" t="s">
        <v>1952</v>
      </c>
      <c r="B294">
        <v>51.72</v>
      </c>
      <c r="C294" t="s">
        <v>1952</v>
      </c>
      <c r="D294">
        <f t="shared" si="4"/>
        <v>-0.12000000000000455</v>
      </c>
    </row>
    <row r="295" spans="1:4" x14ac:dyDescent="0.45">
      <c r="A295" t="s">
        <v>1958</v>
      </c>
      <c r="B295">
        <v>51.72</v>
      </c>
      <c r="C295" t="s">
        <v>1958</v>
      </c>
      <c r="D295">
        <f t="shared" si="4"/>
        <v>0</v>
      </c>
    </row>
    <row r="296" spans="1:4" x14ac:dyDescent="0.45">
      <c r="A296" t="s">
        <v>1956</v>
      </c>
      <c r="B296">
        <v>51.54</v>
      </c>
      <c r="C296" t="s">
        <v>1956</v>
      </c>
      <c r="D296">
        <f t="shared" si="4"/>
        <v>-0.17999999999999972</v>
      </c>
    </row>
    <row r="297" spans="1:4" x14ac:dyDescent="0.45">
      <c r="A297" t="s">
        <v>1968</v>
      </c>
      <c r="B297">
        <v>51.54</v>
      </c>
      <c r="C297" t="s">
        <v>1968</v>
      </c>
      <c r="D297">
        <f t="shared" si="4"/>
        <v>0</v>
      </c>
    </row>
    <row r="298" spans="1:4" x14ac:dyDescent="0.45">
      <c r="A298" t="s">
        <v>1974</v>
      </c>
      <c r="B298">
        <v>51.48</v>
      </c>
      <c r="C298" t="s">
        <v>1974</v>
      </c>
      <c r="D298">
        <f t="shared" si="4"/>
        <v>-6.0000000000002274E-2</v>
      </c>
    </row>
    <row r="299" spans="1:4" x14ac:dyDescent="0.45">
      <c r="A299" t="s">
        <v>1976</v>
      </c>
      <c r="B299">
        <v>51.36</v>
      </c>
      <c r="C299" t="s">
        <v>1976</v>
      </c>
      <c r="D299">
        <f t="shared" si="4"/>
        <v>-0.11999999999999744</v>
      </c>
    </row>
    <row r="300" spans="1:4" x14ac:dyDescent="0.45">
      <c r="A300" t="s">
        <v>1979</v>
      </c>
      <c r="B300">
        <v>51.33</v>
      </c>
      <c r="C300" t="s">
        <v>1979</v>
      </c>
      <c r="D300">
        <f t="shared" si="4"/>
        <v>-3.0000000000001137E-2</v>
      </c>
    </row>
    <row r="301" spans="1:4" x14ac:dyDescent="0.45">
      <c r="A301" t="s">
        <v>1982</v>
      </c>
      <c r="B301">
        <v>51.15</v>
      </c>
      <c r="C301" t="s">
        <v>1982</v>
      </c>
      <c r="D301">
        <f t="shared" si="4"/>
        <v>-0.17999999999999972</v>
      </c>
    </row>
    <row r="302" spans="1:4" x14ac:dyDescent="0.45">
      <c r="A302" t="s">
        <v>1991</v>
      </c>
      <c r="B302">
        <v>51.24</v>
      </c>
      <c r="C302" t="s">
        <v>1991</v>
      </c>
      <c r="D302">
        <f t="shared" si="4"/>
        <v>9.0000000000003411E-2</v>
      </c>
    </row>
    <row r="303" spans="1:4" x14ac:dyDescent="0.45">
      <c r="A303" t="s">
        <v>1989</v>
      </c>
      <c r="B303">
        <v>51.15</v>
      </c>
      <c r="C303" t="s">
        <v>1989</v>
      </c>
      <c r="D303">
        <f t="shared" si="4"/>
        <v>-9.0000000000003411E-2</v>
      </c>
    </row>
    <row r="304" spans="1:4" x14ac:dyDescent="0.45">
      <c r="A304" t="s">
        <v>2000</v>
      </c>
      <c r="B304">
        <v>51.18</v>
      </c>
      <c r="C304" t="s">
        <v>2000</v>
      </c>
      <c r="D304">
        <f t="shared" si="4"/>
        <v>3.0000000000001137E-2</v>
      </c>
    </row>
    <row r="305" spans="1:4" x14ac:dyDescent="0.45">
      <c r="A305" t="s">
        <v>1996</v>
      </c>
      <c r="B305">
        <v>50.91</v>
      </c>
      <c r="C305" t="s">
        <v>1996</v>
      </c>
      <c r="D305">
        <f t="shared" si="4"/>
        <v>-0.27000000000000313</v>
      </c>
    </row>
    <row r="306" spans="1:4" x14ac:dyDescent="0.45">
      <c r="A306" t="s">
        <v>2011</v>
      </c>
      <c r="B306">
        <v>50.91</v>
      </c>
      <c r="C306" t="s">
        <v>2011</v>
      </c>
      <c r="D306">
        <f t="shared" si="4"/>
        <v>0</v>
      </c>
    </row>
    <row r="307" spans="1:4" x14ac:dyDescent="0.45">
      <c r="A307" t="s">
        <v>2004</v>
      </c>
      <c r="B307">
        <v>50.94</v>
      </c>
      <c r="C307" t="s">
        <v>2004</v>
      </c>
      <c r="D307">
        <f t="shared" si="4"/>
        <v>3.0000000000001137E-2</v>
      </c>
    </row>
    <row r="308" spans="1:4" x14ac:dyDescent="0.45">
      <c r="A308" t="s">
        <v>2012</v>
      </c>
      <c r="B308">
        <v>50.82</v>
      </c>
      <c r="C308" t="s">
        <v>2012</v>
      </c>
      <c r="D308">
        <f t="shared" si="4"/>
        <v>-0.11999999999999744</v>
      </c>
    </row>
    <row r="309" spans="1:4" x14ac:dyDescent="0.45">
      <c r="A309" t="s">
        <v>2020</v>
      </c>
      <c r="B309">
        <v>50.79</v>
      </c>
      <c r="C309" t="s">
        <v>2020</v>
      </c>
      <c r="D309">
        <f t="shared" si="4"/>
        <v>-3.0000000000001137E-2</v>
      </c>
    </row>
    <row r="310" spans="1:4" x14ac:dyDescent="0.45">
      <c r="A310" t="s">
        <v>2013</v>
      </c>
      <c r="B310">
        <v>50.61</v>
      </c>
      <c r="C310" t="s">
        <v>2013</v>
      </c>
      <c r="D310">
        <f t="shared" si="4"/>
        <v>-0.17999999999999972</v>
      </c>
    </row>
    <row r="311" spans="1:4" x14ac:dyDescent="0.45">
      <c r="A311" t="s">
        <v>2027</v>
      </c>
      <c r="B311">
        <v>50.61</v>
      </c>
      <c r="C311" t="s">
        <v>2027</v>
      </c>
      <c r="D311">
        <f t="shared" si="4"/>
        <v>0</v>
      </c>
    </row>
    <row r="312" spans="1:4" x14ac:dyDescent="0.45">
      <c r="A312" t="s">
        <v>2025</v>
      </c>
      <c r="B312">
        <v>50.49</v>
      </c>
      <c r="C312" t="s">
        <v>2025</v>
      </c>
      <c r="D312">
        <f t="shared" si="4"/>
        <v>-0.11999999999999744</v>
      </c>
    </row>
    <row r="313" spans="1:4" x14ac:dyDescent="0.45">
      <c r="A313" t="s">
        <v>2036</v>
      </c>
      <c r="B313">
        <v>50.52</v>
      </c>
      <c r="C313" t="s">
        <v>2036</v>
      </c>
      <c r="D313">
        <f t="shared" si="4"/>
        <v>3.0000000000001137E-2</v>
      </c>
    </row>
    <row r="314" spans="1:4" x14ac:dyDescent="0.45">
      <c r="A314" t="s">
        <v>2029</v>
      </c>
      <c r="B314">
        <v>50.4</v>
      </c>
      <c r="C314" t="s">
        <v>2029</v>
      </c>
      <c r="D314">
        <f t="shared" si="4"/>
        <v>-0.12000000000000455</v>
      </c>
    </row>
    <row r="315" spans="1:4" x14ac:dyDescent="0.45">
      <c r="A315" t="s">
        <v>2040</v>
      </c>
      <c r="B315">
        <v>50.49</v>
      </c>
      <c r="C315" t="s">
        <v>2040</v>
      </c>
      <c r="D315">
        <f t="shared" si="4"/>
        <v>9.0000000000003411E-2</v>
      </c>
    </row>
    <row r="316" spans="1:4" x14ac:dyDescent="0.45">
      <c r="A316" t="s">
        <v>2044</v>
      </c>
      <c r="B316">
        <v>50.16</v>
      </c>
      <c r="C316" t="s">
        <v>2044</v>
      </c>
      <c r="D316">
        <f t="shared" si="4"/>
        <v>-0.3300000000000054</v>
      </c>
    </row>
    <row r="317" spans="1:4" x14ac:dyDescent="0.45">
      <c r="A317" t="s">
        <v>2048</v>
      </c>
      <c r="B317">
        <v>50.16</v>
      </c>
      <c r="C317" t="s">
        <v>2048</v>
      </c>
      <c r="D317">
        <f t="shared" si="4"/>
        <v>0</v>
      </c>
    </row>
    <row r="318" spans="1:4" x14ac:dyDescent="0.45">
      <c r="A318" t="s">
        <v>2062</v>
      </c>
      <c r="B318">
        <v>50.13</v>
      </c>
      <c r="C318" t="s">
        <v>2062</v>
      </c>
      <c r="D318">
        <f t="shared" si="4"/>
        <v>-2.9999999999994031E-2</v>
      </c>
    </row>
    <row r="319" spans="1:4" x14ac:dyDescent="0.45">
      <c r="A319" t="s">
        <v>2055</v>
      </c>
      <c r="B319">
        <v>81.12</v>
      </c>
      <c r="C319" t="s">
        <v>2055</v>
      </c>
      <c r="D319">
        <f t="shared" si="4"/>
        <v>30.990000000000002</v>
      </c>
    </row>
    <row r="320" spans="1:4" x14ac:dyDescent="0.45">
      <c r="A320" t="s">
        <v>2066</v>
      </c>
      <c r="B320">
        <v>81.96</v>
      </c>
      <c r="C320" t="s">
        <v>2066</v>
      </c>
      <c r="D320">
        <f t="shared" si="4"/>
        <v>0.8399999999999892</v>
      </c>
    </row>
    <row r="321" spans="1:4" x14ac:dyDescent="0.45">
      <c r="A321" t="s">
        <v>2078</v>
      </c>
      <c r="B321">
        <v>82.86</v>
      </c>
      <c r="C321" t="s">
        <v>2078</v>
      </c>
      <c r="D321">
        <f t="shared" si="4"/>
        <v>0.90000000000000568</v>
      </c>
    </row>
    <row r="322" spans="1:4" x14ac:dyDescent="0.45">
      <c r="A322" t="s">
        <v>2090</v>
      </c>
      <c r="B322">
        <v>58.44</v>
      </c>
      <c r="C322" t="s">
        <v>2090</v>
      </c>
      <c r="D322">
        <f t="shared" si="4"/>
        <v>-24.42</v>
      </c>
    </row>
    <row r="323" spans="1:4" x14ac:dyDescent="0.45">
      <c r="A323" t="s">
        <v>2094</v>
      </c>
      <c r="B323">
        <v>53.1</v>
      </c>
      <c r="C323" t="s">
        <v>2094</v>
      </c>
      <c r="D323">
        <f t="shared" ref="D323:D386" si="5">B323-B322</f>
        <v>-5.3399999999999963</v>
      </c>
    </row>
    <row r="324" spans="1:4" x14ac:dyDescent="0.45">
      <c r="A324" t="s">
        <v>2105</v>
      </c>
      <c r="B324">
        <v>52.89</v>
      </c>
      <c r="C324" t="s">
        <v>2105</v>
      </c>
      <c r="D324">
        <f t="shared" si="5"/>
        <v>-0.21000000000000085</v>
      </c>
    </row>
    <row r="325" spans="1:4" x14ac:dyDescent="0.45">
      <c r="A325" t="s">
        <v>2108</v>
      </c>
      <c r="B325">
        <v>52.8</v>
      </c>
      <c r="C325" t="s">
        <v>2108</v>
      </c>
      <c r="D325">
        <f t="shared" si="5"/>
        <v>-9.0000000000003411E-2</v>
      </c>
    </row>
    <row r="326" spans="1:4" x14ac:dyDescent="0.45">
      <c r="A326" t="s">
        <v>2115</v>
      </c>
      <c r="B326">
        <v>52.77</v>
      </c>
      <c r="C326" t="s">
        <v>2115</v>
      </c>
      <c r="D326">
        <f t="shared" si="5"/>
        <v>-2.9999999999994031E-2</v>
      </c>
    </row>
    <row r="327" spans="1:4" x14ac:dyDescent="0.45">
      <c r="A327" t="s">
        <v>2113</v>
      </c>
      <c r="B327">
        <v>52.44</v>
      </c>
      <c r="C327" t="s">
        <v>2113</v>
      </c>
      <c r="D327">
        <f t="shared" si="5"/>
        <v>-0.3300000000000054</v>
      </c>
    </row>
    <row r="328" spans="1:4" x14ac:dyDescent="0.45">
      <c r="A328" t="s">
        <v>2121</v>
      </c>
      <c r="B328">
        <v>52.41</v>
      </c>
      <c r="C328" t="s">
        <v>2121</v>
      </c>
      <c r="D328">
        <f t="shared" si="5"/>
        <v>-3.0000000000001137E-2</v>
      </c>
    </row>
    <row r="329" spans="1:4" x14ac:dyDescent="0.45">
      <c r="A329" t="s">
        <v>2122</v>
      </c>
      <c r="B329">
        <v>52.5</v>
      </c>
      <c r="C329" t="s">
        <v>2122</v>
      </c>
      <c r="D329">
        <f t="shared" si="5"/>
        <v>9.0000000000003411E-2</v>
      </c>
    </row>
    <row r="330" spans="1:4" x14ac:dyDescent="0.45">
      <c r="A330" t="s">
        <v>2131</v>
      </c>
      <c r="B330">
        <v>52.26</v>
      </c>
      <c r="C330" t="s">
        <v>2131</v>
      </c>
      <c r="D330">
        <f t="shared" si="5"/>
        <v>-0.24000000000000199</v>
      </c>
    </row>
    <row r="331" spans="1:4" x14ac:dyDescent="0.45">
      <c r="A331" t="s">
        <v>2137</v>
      </c>
      <c r="B331">
        <v>52.23</v>
      </c>
      <c r="C331" t="s">
        <v>2137</v>
      </c>
      <c r="D331">
        <f t="shared" si="5"/>
        <v>-3.0000000000001137E-2</v>
      </c>
    </row>
    <row r="332" spans="1:4" x14ac:dyDescent="0.45">
      <c r="A332" t="s">
        <v>2141</v>
      </c>
      <c r="B332">
        <v>51.99</v>
      </c>
      <c r="C332" t="s">
        <v>2141</v>
      </c>
      <c r="D332">
        <f t="shared" si="5"/>
        <v>-0.23999999999999488</v>
      </c>
    </row>
    <row r="333" spans="1:4" x14ac:dyDescent="0.45">
      <c r="A333" t="s">
        <v>2139</v>
      </c>
      <c r="B333">
        <v>52.2</v>
      </c>
      <c r="C333" t="s">
        <v>2139</v>
      </c>
      <c r="D333">
        <f t="shared" si="5"/>
        <v>0.21000000000000085</v>
      </c>
    </row>
    <row r="334" spans="1:4" x14ac:dyDescent="0.45">
      <c r="A334" t="s">
        <v>2154</v>
      </c>
      <c r="B334">
        <v>51.96</v>
      </c>
      <c r="C334" t="s">
        <v>2154</v>
      </c>
      <c r="D334">
        <f t="shared" si="5"/>
        <v>-0.24000000000000199</v>
      </c>
    </row>
    <row r="335" spans="1:4" x14ac:dyDescent="0.45">
      <c r="A335" t="s">
        <v>2157</v>
      </c>
      <c r="B335">
        <v>51.9</v>
      </c>
      <c r="C335" t="s">
        <v>2157</v>
      </c>
      <c r="D335">
        <f t="shared" si="5"/>
        <v>-6.0000000000002274E-2</v>
      </c>
    </row>
    <row r="336" spans="1:4" x14ac:dyDescent="0.45">
      <c r="A336" t="s">
        <v>2162</v>
      </c>
      <c r="B336">
        <v>51.84</v>
      </c>
      <c r="C336" t="s">
        <v>2162</v>
      </c>
      <c r="D336">
        <f t="shared" si="5"/>
        <v>-5.9999999999995168E-2</v>
      </c>
    </row>
    <row r="337" spans="1:4" x14ac:dyDescent="0.45">
      <c r="A337" t="s">
        <v>2171</v>
      </c>
      <c r="B337">
        <v>51.66</v>
      </c>
      <c r="C337" t="s">
        <v>2171</v>
      </c>
      <c r="D337">
        <f t="shared" si="5"/>
        <v>-0.18000000000000682</v>
      </c>
    </row>
    <row r="338" spans="1:4" x14ac:dyDescent="0.45">
      <c r="A338" t="s">
        <v>2167</v>
      </c>
      <c r="B338">
        <v>51.69</v>
      </c>
      <c r="C338" t="s">
        <v>2167</v>
      </c>
      <c r="D338">
        <f t="shared" si="5"/>
        <v>3.0000000000001137E-2</v>
      </c>
    </row>
    <row r="339" spans="1:4" x14ac:dyDescent="0.45">
      <c r="A339" t="s">
        <v>2178</v>
      </c>
      <c r="B339">
        <v>51.57</v>
      </c>
      <c r="C339" t="s">
        <v>2178</v>
      </c>
      <c r="D339">
        <f t="shared" si="5"/>
        <v>-0.11999999999999744</v>
      </c>
    </row>
    <row r="340" spans="1:4" x14ac:dyDescent="0.45">
      <c r="A340" t="s">
        <v>2176</v>
      </c>
      <c r="B340">
        <v>51.51</v>
      </c>
      <c r="C340" t="s">
        <v>2176</v>
      </c>
      <c r="D340">
        <f t="shared" si="5"/>
        <v>-6.0000000000002274E-2</v>
      </c>
    </row>
    <row r="341" spans="1:4" x14ac:dyDescent="0.45">
      <c r="A341" t="s">
        <v>2182</v>
      </c>
      <c r="B341">
        <v>51.39</v>
      </c>
      <c r="C341" t="s">
        <v>2182</v>
      </c>
      <c r="D341">
        <f t="shared" si="5"/>
        <v>-0.11999999999999744</v>
      </c>
    </row>
    <row r="342" spans="1:4" x14ac:dyDescent="0.45">
      <c r="A342" t="s">
        <v>2185</v>
      </c>
      <c r="B342">
        <v>51.33</v>
      </c>
      <c r="C342" t="s">
        <v>2185</v>
      </c>
      <c r="D342">
        <f t="shared" si="5"/>
        <v>-6.0000000000002274E-2</v>
      </c>
    </row>
    <row r="343" spans="1:4" x14ac:dyDescent="0.45">
      <c r="A343" t="s">
        <v>2197</v>
      </c>
      <c r="B343">
        <v>51.18</v>
      </c>
      <c r="C343" t="s">
        <v>2197</v>
      </c>
      <c r="D343">
        <f t="shared" si="5"/>
        <v>-0.14999999999999858</v>
      </c>
    </row>
    <row r="344" spans="1:4" x14ac:dyDescent="0.45">
      <c r="A344" t="s">
        <v>2192</v>
      </c>
      <c r="B344">
        <v>51.06</v>
      </c>
      <c r="C344" t="s">
        <v>2192</v>
      </c>
      <c r="D344">
        <f t="shared" si="5"/>
        <v>-0.11999999999999744</v>
      </c>
    </row>
    <row r="345" spans="1:4" x14ac:dyDescent="0.45">
      <c r="A345" t="s">
        <v>2204</v>
      </c>
      <c r="B345">
        <v>51</v>
      </c>
      <c r="C345" t="s">
        <v>2204</v>
      </c>
      <c r="D345">
        <f t="shared" si="5"/>
        <v>-6.0000000000002274E-2</v>
      </c>
    </row>
    <row r="346" spans="1:4" x14ac:dyDescent="0.45">
      <c r="A346" t="s">
        <v>2202</v>
      </c>
      <c r="B346">
        <v>50.82</v>
      </c>
      <c r="C346" t="s">
        <v>2202</v>
      </c>
      <c r="D346">
        <f t="shared" si="5"/>
        <v>-0.17999999999999972</v>
      </c>
    </row>
    <row r="347" spans="1:4" x14ac:dyDescent="0.45">
      <c r="A347" t="s">
        <v>2208</v>
      </c>
      <c r="B347">
        <v>50.85</v>
      </c>
      <c r="C347" t="s">
        <v>2208</v>
      </c>
      <c r="D347">
        <f t="shared" si="5"/>
        <v>3.0000000000001137E-2</v>
      </c>
    </row>
    <row r="348" spans="1:4" x14ac:dyDescent="0.45">
      <c r="A348" t="s">
        <v>2209</v>
      </c>
      <c r="B348">
        <v>50.7</v>
      </c>
      <c r="C348" t="s">
        <v>2209</v>
      </c>
      <c r="D348">
        <f t="shared" si="5"/>
        <v>-0.14999999999999858</v>
      </c>
    </row>
    <row r="349" spans="1:4" x14ac:dyDescent="0.45">
      <c r="A349" t="s">
        <v>2215</v>
      </c>
      <c r="B349">
        <v>50.61</v>
      </c>
      <c r="C349" t="s">
        <v>2215</v>
      </c>
      <c r="D349">
        <f t="shared" si="5"/>
        <v>-9.0000000000003411E-2</v>
      </c>
    </row>
    <row r="350" spans="1:4" x14ac:dyDescent="0.45">
      <c r="A350" t="s">
        <v>2217</v>
      </c>
      <c r="B350">
        <v>50.64</v>
      </c>
      <c r="C350" t="s">
        <v>2217</v>
      </c>
      <c r="D350">
        <f t="shared" si="5"/>
        <v>3.0000000000001137E-2</v>
      </c>
    </row>
    <row r="351" spans="1:4" x14ac:dyDescent="0.45">
      <c r="A351" t="s">
        <v>2216</v>
      </c>
      <c r="B351">
        <v>50.4</v>
      </c>
      <c r="C351" t="s">
        <v>2216</v>
      </c>
      <c r="D351">
        <f t="shared" si="5"/>
        <v>-0.24000000000000199</v>
      </c>
    </row>
    <row r="352" spans="1:4" x14ac:dyDescent="0.45">
      <c r="A352" t="s">
        <v>2227</v>
      </c>
      <c r="B352">
        <v>50.31</v>
      </c>
      <c r="C352" t="s">
        <v>2227</v>
      </c>
      <c r="D352">
        <f t="shared" si="5"/>
        <v>-8.9999999999996305E-2</v>
      </c>
    </row>
    <row r="353" spans="1:4" x14ac:dyDescent="0.45">
      <c r="A353" t="s">
        <v>2231</v>
      </c>
      <c r="B353">
        <v>50.37</v>
      </c>
      <c r="C353" t="s">
        <v>2231</v>
      </c>
      <c r="D353">
        <f t="shared" si="5"/>
        <v>5.9999999999995168E-2</v>
      </c>
    </row>
    <row r="354" spans="1:4" x14ac:dyDescent="0.45">
      <c r="A354" t="s">
        <v>2233</v>
      </c>
      <c r="B354">
        <v>50.22</v>
      </c>
      <c r="C354" t="s">
        <v>2233</v>
      </c>
      <c r="D354">
        <f t="shared" si="5"/>
        <v>-0.14999999999999858</v>
      </c>
    </row>
    <row r="355" spans="1:4" x14ac:dyDescent="0.45">
      <c r="A355" t="s">
        <v>2234</v>
      </c>
      <c r="B355">
        <v>50.1</v>
      </c>
      <c r="C355" t="s">
        <v>2234</v>
      </c>
      <c r="D355">
        <f t="shared" si="5"/>
        <v>-0.11999999999999744</v>
      </c>
    </row>
    <row r="356" spans="1:4" x14ac:dyDescent="0.45">
      <c r="A356" t="s">
        <v>2249</v>
      </c>
      <c r="B356">
        <v>80.52</v>
      </c>
      <c r="C356" t="s">
        <v>2249</v>
      </c>
      <c r="D356">
        <f t="shared" si="5"/>
        <v>30.419999999999995</v>
      </c>
    </row>
    <row r="357" spans="1:4" x14ac:dyDescent="0.45">
      <c r="A357" t="s">
        <v>2252</v>
      </c>
      <c r="B357">
        <v>81.599999999999994</v>
      </c>
      <c r="C357" t="s">
        <v>2252</v>
      </c>
      <c r="D357">
        <f t="shared" si="5"/>
        <v>1.0799999999999983</v>
      </c>
    </row>
    <row r="358" spans="1:4" x14ac:dyDescent="0.45">
      <c r="A358" t="s">
        <v>2267</v>
      </c>
      <c r="B358">
        <v>82.68</v>
      </c>
      <c r="C358" t="s">
        <v>2267</v>
      </c>
      <c r="D358">
        <f t="shared" si="5"/>
        <v>1.0800000000000125</v>
      </c>
    </row>
    <row r="359" spans="1:4" x14ac:dyDescent="0.45">
      <c r="A359" t="s">
        <v>2278</v>
      </c>
      <c r="B359">
        <v>83.13</v>
      </c>
      <c r="C359" t="s">
        <v>2278</v>
      </c>
      <c r="D359">
        <f t="shared" si="5"/>
        <v>0.44999999999998863</v>
      </c>
    </row>
    <row r="360" spans="1:4" x14ac:dyDescent="0.45">
      <c r="A360" t="s">
        <v>2276</v>
      </c>
      <c r="B360">
        <v>53.22</v>
      </c>
      <c r="C360" t="s">
        <v>2276</v>
      </c>
      <c r="D360">
        <f t="shared" si="5"/>
        <v>-29.909999999999997</v>
      </c>
    </row>
    <row r="361" spans="1:4" x14ac:dyDescent="0.45">
      <c r="A361" t="s">
        <v>2284</v>
      </c>
      <c r="B361">
        <v>52.86</v>
      </c>
      <c r="C361" t="s">
        <v>2284</v>
      </c>
      <c r="D361">
        <f t="shared" si="5"/>
        <v>-0.35999999999999943</v>
      </c>
    </row>
    <row r="362" spans="1:4" x14ac:dyDescent="0.45">
      <c r="A362" t="s">
        <v>2296</v>
      </c>
      <c r="B362">
        <v>52.8</v>
      </c>
      <c r="C362" t="s">
        <v>2296</v>
      </c>
      <c r="D362">
        <f t="shared" si="5"/>
        <v>-6.0000000000002274E-2</v>
      </c>
    </row>
    <row r="363" spans="1:4" x14ac:dyDescent="0.45">
      <c r="A363" t="s">
        <v>2289</v>
      </c>
      <c r="B363">
        <v>52.62</v>
      </c>
      <c r="C363" t="s">
        <v>2289</v>
      </c>
      <c r="D363">
        <f t="shared" si="5"/>
        <v>-0.17999999999999972</v>
      </c>
    </row>
    <row r="364" spans="1:4" x14ac:dyDescent="0.45">
      <c r="A364" t="s">
        <v>2304</v>
      </c>
      <c r="B364">
        <v>52.65</v>
      </c>
      <c r="C364" t="s">
        <v>2304</v>
      </c>
      <c r="D364">
        <f t="shared" si="5"/>
        <v>3.0000000000001137E-2</v>
      </c>
    </row>
    <row r="365" spans="1:4" x14ac:dyDescent="0.45">
      <c r="A365" t="s">
        <v>2297</v>
      </c>
      <c r="B365">
        <v>52.47</v>
      </c>
      <c r="C365" t="s">
        <v>2297</v>
      </c>
      <c r="D365">
        <f t="shared" si="5"/>
        <v>-0.17999999999999972</v>
      </c>
    </row>
    <row r="366" spans="1:4" x14ac:dyDescent="0.45">
      <c r="A366" t="s">
        <v>2308</v>
      </c>
      <c r="B366">
        <v>52.32</v>
      </c>
      <c r="C366" t="s">
        <v>2308</v>
      </c>
      <c r="D366">
        <f t="shared" si="5"/>
        <v>-0.14999999999999858</v>
      </c>
    </row>
    <row r="367" spans="1:4" x14ac:dyDescent="0.45">
      <c r="A367" t="s">
        <v>2309</v>
      </c>
      <c r="B367">
        <v>52.29</v>
      </c>
      <c r="C367" t="s">
        <v>2309</v>
      </c>
      <c r="D367">
        <f t="shared" si="5"/>
        <v>-3.0000000000001137E-2</v>
      </c>
    </row>
    <row r="368" spans="1:4" x14ac:dyDescent="0.45">
      <c r="A368" t="s">
        <v>2314</v>
      </c>
      <c r="B368">
        <v>52.17</v>
      </c>
      <c r="C368" t="s">
        <v>2314</v>
      </c>
      <c r="D368">
        <f t="shared" si="5"/>
        <v>-0.11999999999999744</v>
      </c>
    </row>
    <row r="369" spans="1:4" x14ac:dyDescent="0.45">
      <c r="A369" t="s">
        <v>2321</v>
      </c>
      <c r="B369">
        <v>52.23</v>
      </c>
      <c r="C369" t="s">
        <v>2321</v>
      </c>
      <c r="D369">
        <f t="shared" si="5"/>
        <v>5.9999999999995168E-2</v>
      </c>
    </row>
    <row r="370" spans="1:4" x14ac:dyDescent="0.45">
      <c r="A370" t="s">
        <v>2328</v>
      </c>
      <c r="B370">
        <v>52.05</v>
      </c>
      <c r="C370" t="s">
        <v>2328</v>
      </c>
      <c r="D370">
        <f t="shared" si="5"/>
        <v>-0.17999999999999972</v>
      </c>
    </row>
    <row r="371" spans="1:4" x14ac:dyDescent="0.45">
      <c r="A371" t="s">
        <v>2327</v>
      </c>
      <c r="B371">
        <v>52.02</v>
      </c>
      <c r="C371" t="s">
        <v>2327</v>
      </c>
      <c r="D371">
        <f t="shared" si="5"/>
        <v>-2.9999999999994031E-2</v>
      </c>
    </row>
    <row r="372" spans="1:4" x14ac:dyDescent="0.45">
      <c r="A372" t="s">
        <v>2338</v>
      </c>
      <c r="B372">
        <v>51.84</v>
      </c>
      <c r="C372" t="s">
        <v>2338</v>
      </c>
      <c r="D372">
        <f t="shared" si="5"/>
        <v>-0.17999999999999972</v>
      </c>
    </row>
    <row r="373" spans="1:4" x14ac:dyDescent="0.45">
      <c r="A373" t="s">
        <v>2333</v>
      </c>
      <c r="B373">
        <v>51.84</v>
      </c>
      <c r="C373" t="s">
        <v>2333</v>
      </c>
      <c r="D373">
        <f t="shared" si="5"/>
        <v>0</v>
      </c>
    </row>
    <row r="374" spans="1:4" x14ac:dyDescent="0.45">
      <c r="A374" t="s">
        <v>2341</v>
      </c>
      <c r="B374">
        <v>51.75</v>
      </c>
      <c r="C374" t="s">
        <v>2341</v>
      </c>
      <c r="D374">
        <f t="shared" si="5"/>
        <v>-9.0000000000003411E-2</v>
      </c>
    </row>
    <row r="375" spans="1:4" x14ac:dyDescent="0.45">
      <c r="A375" t="s">
        <v>2360</v>
      </c>
      <c r="B375">
        <v>51.69</v>
      </c>
      <c r="C375" t="s">
        <v>2360</v>
      </c>
      <c r="D375">
        <f t="shared" si="5"/>
        <v>-6.0000000000002274E-2</v>
      </c>
    </row>
    <row r="376" spans="1:4" x14ac:dyDescent="0.45">
      <c r="A376" t="s">
        <v>2357</v>
      </c>
      <c r="B376">
        <v>51.57</v>
      </c>
      <c r="C376" t="s">
        <v>2357</v>
      </c>
      <c r="D376">
        <f t="shared" si="5"/>
        <v>-0.11999999999999744</v>
      </c>
    </row>
    <row r="377" spans="1:4" x14ac:dyDescent="0.45">
      <c r="A377" t="s">
        <v>2365</v>
      </c>
      <c r="B377">
        <v>51.63</v>
      </c>
      <c r="C377" t="s">
        <v>2365</v>
      </c>
      <c r="D377">
        <f t="shared" si="5"/>
        <v>6.0000000000002274E-2</v>
      </c>
    </row>
    <row r="378" spans="1:4" x14ac:dyDescent="0.45">
      <c r="A378" t="s">
        <v>2366</v>
      </c>
      <c r="B378">
        <v>51.42</v>
      </c>
      <c r="C378" t="s">
        <v>2366</v>
      </c>
      <c r="D378">
        <f t="shared" si="5"/>
        <v>-0.21000000000000085</v>
      </c>
    </row>
    <row r="379" spans="1:4" x14ac:dyDescent="0.45">
      <c r="A379" t="s">
        <v>2376</v>
      </c>
      <c r="B379">
        <v>51.24</v>
      </c>
      <c r="C379" t="s">
        <v>2376</v>
      </c>
      <c r="D379">
        <f t="shared" si="5"/>
        <v>-0.17999999999999972</v>
      </c>
    </row>
    <row r="380" spans="1:4" x14ac:dyDescent="0.45">
      <c r="A380" t="s">
        <v>2379</v>
      </c>
      <c r="B380">
        <v>51.36</v>
      </c>
      <c r="C380" t="s">
        <v>2379</v>
      </c>
      <c r="D380">
        <f t="shared" si="5"/>
        <v>0.11999999999999744</v>
      </c>
    </row>
    <row r="381" spans="1:4" x14ac:dyDescent="0.45">
      <c r="A381" t="s">
        <v>2389</v>
      </c>
      <c r="B381">
        <v>51.27</v>
      </c>
      <c r="C381" t="s">
        <v>2389</v>
      </c>
      <c r="D381">
        <f t="shared" si="5"/>
        <v>-8.9999999999996305E-2</v>
      </c>
    </row>
    <row r="382" spans="1:4" x14ac:dyDescent="0.45">
      <c r="A382" t="s">
        <v>2388</v>
      </c>
      <c r="B382">
        <v>51.24</v>
      </c>
      <c r="C382" t="s">
        <v>2388</v>
      </c>
      <c r="D382">
        <f t="shared" si="5"/>
        <v>-3.0000000000001137E-2</v>
      </c>
    </row>
    <row r="383" spans="1:4" x14ac:dyDescent="0.45">
      <c r="A383" t="s">
        <v>2392</v>
      </c>
      <c r="B383">
        <v>51.15</v>
      </c>
      <c r="C383" t="s">
        <v>2392</v>
      </c>
      <c r="D383">
        <f t="shared" si="5"/>
        <v>-9.0000000000003411E-2</v>
      </c>
    </row>
    <row r="384" spans="1:4" x14ac:dyDescent="0.45">
      <c r="A384" t="s">
        <v>2395</v>
      </c>
      <c r="B384">
        <v>51.03</v>
      </c>
      <c r="C384" t="s">
        <v>2395</v>
      </c>
      <c r="D384">
        <f t="shared" si="5"/>
        <v>-0.11999999999999744</v>
      </c>
    </row>
    <row r="385" spans="1:4" x14ac:dyDescent="0.45">
      <c r="A385" t="s">
        <v>2403</v>
      </c>
      <c r="B385">
        <v>50.97</v>
      </c>
      <c r="C385" t="s">
        <v>2403</v>
      </c>
      <c r="D385">
        <f t="shared" si="5"/>
        <v>-6.0000000000002274E-2</v>
      </c>
    </row>
    <row r="386" spans="1:4" x14ac:dyDescent="0.45">
      <c r="A386" t="s">
        <v>2401</v>
      </c>
      <c r="B386">
        <v>50.97</v>
      </c>
      <c r="C386" t="s">
        <v>2401</v>
      </c>
      <c r="D386">
        <f t="shared" si="5"/>
        <v>0</v>
      </c>
    </row>
    <row r="387" spans="1:4" x14ac:dyDescent="0.45">
      <c r="A387" t="s">
        <v>2402</v>
      </c>
      <c r="B387">
        <v>50.79</v>
      </c>
      <c r="C387" t="s">
        <v>2402</v>
      </c>
      <c r="D387">
        <f t="shared" ref="D387:D450" si="6">B387-B386</f>
        <v>-0.17999999999999972</v>
      </c>
    </row>
    <row r="388" spans="1:4" x14ac:dyDescent="0.45">
      <c r="A388" t="s">
        <v>2407</v>
      </c>
      <c r="B388">
        <v>50.82</v>
      </c>
      <c r="C388" t="s">
        <v>2407</v>
      </c>
      <c r="D388">
        <f t="shared" si="6"/>
        <v>3.0000000000001137E-2</v>
      </c>
    </row>
    <row r="389" spans="1:4" x14ac:dyDescent="0.45">
      <c r="A389" t="s">
        <v>2422</v>
      </c>
      <c r="B389">
        <v>50.73</v>
      </c>
      <c r="C389" t="s">
        <v>2422</v>
      </c>
      <c r="D389">
        <f t="shared" si="6"/>
        <v>-9.0000000000003411E-2</v>
      </c>
    </row>
    <row r="390" spans="1:4" x14ac:dyDescent="0.45">
      <c r="A390" t="s">
        <v>2417</v>
      </c>
      <c r="B390">
        <v>50.61</v>
      </c>
      <c r="C390" t="s">
        <v>2417</v>
      </c>
      <c r="D390">
        <f t="shared" si="6"/>
        <v>-0.11999999999999744</v>
      </c>
    </row>
    <row r="391" spans="1:4" x14ac:dyDescent="0.45">
      <c r="A391" t="s">
        <v>2425</v>
      </c>
      <c r="B391">
        <v>50.61</v>
      </c>
      <c r="C391" t="s">
        <v>2425</v>
      </c>
      <c r="D391">
        <f t="shared" si="6"/>
        <v>0</v>
      </c>
    </row>
    <row r="392" spans="1:4" x14ac:dyDescent="0.45">
      <c r="A392" t="s">
        <v>2427</v>
      </c>
      <c r="B392">
        <v>50.4</v>
      </c>
      <c r="C392" t="s">
        <v>2427</v>
      </c>
      <c r="D392">
        <f t="shared" si="6"/>
        <v>-0.21000000000000085</v>
      </c>
    </row>
    <row r="393" spans="1:4" x14ac:dyDescent="0.45">
      <c r="A393" t="s">
        <v>2435</v>
      </c>
      <c r="B393">
        <v>50.43</v>
      </c>
      <c r="C393" t="s">
        <v>2435</v>
      </c>
      <c r="D393">
        <f t="shared" si="6"/>
        <v>3.0000000000001137E-2</v>
      </c>
    </row>
    <row r="394" spans="1:4" x14ac:dyDescent="0.45">
      <c r="A394" t="s">
        <v>2439</v>
      </c>
      <c r="B394">
        <v>50.31</v>
      </c>
      <c r="C394" t="s">
        <v>2439</v>
      </c>
      <c r="D394">
        <f t="shared" si="6"/>
        <v>-0.11999999999999744</v>
      </c>
    </row>
    <row r="395" spans="1:4" x14ac:dyDescent="0.45">
      <c r="A395" t="s">
        <v>2449</v>
      </c>
      <c r="B395">
        <v>50.43</v>
      </c>
      <c r="C395" t="s">
        <v>2449</v>
      </c>
      <c r="D395">
        <f t="shared" si="6"/>
        <v>0.11999999999999744</v>
      </c>
    </row>
    <row r="396" spans="1:4" x14ac:dyDescent="0.45">
      <c r="A396" t="s">
        <v>2445</v>
      </c>
      <c r="B396">
        <v>50.22</v>
      </c>
      <c r="C396" t="s">
        <v>2445</v>
      </c>
      <c r="D396">
        <f t="shared" si="6"/>
        <v>-0.21000000000000085</v>
      </c>
    </row>
    <row r="397" spans="1:4" x14ac:dyDescent="0.45">
      <c r="A397" t="s">
        <v>2442</v>
      </c>
      <c r="B397">
        <v>50.13</v>
      </c>
      <c r="C397" t="s">
        <v>2442</v>
      </c>
      <c r="D397">
        <f t="shared" si="6"/>
        <v>-8.9999999999996305E-2</v>
      </c>
    </row>
    <row r="398" spans="1:4" x14ac:dyDescent="0.45">
      <c r="A398" t="s">
        <v>2456</v>
      </c>
      <c r="B398">
        <v>50.19</v>
      </c>
      <c r="C398" t="s">
        <v>2456</v>
      </c>
      <c r="D398">
        <f t="shared" si="6"/>
        <v>5.9999999999995168E-2</v>
      </c>
    </row>
    <row r="399" spans="1:4" x14ac:dyDescent="0.45">
      <c r="A399" t="s">
        <v>2466</v>
      </c>
      <c r="B399">
        <v>81.09</v>
      </c>
      <c r="C399" t="s">
        <v>2466</v>
      </c>
      <c r="D399">
        <f t="shared" si="6"/>
        <v>30.900000000000006</v>
      </c>
    </row>
    <row r="400" spans="1:4" x14ac:dyDescent="0.45">
      <c r="A400" t="s">
        <v>2476</v>
      </c>
      <c r="B400">
        <v>81.96</v>
      </c>
      <c r="C400" t="s">
        <v>2476</v>
      </c>
      <c r="D400">
        <f t="shared" si="6"/>
        <v>0.86999999999999034</v>
      </c>
    </row>
    <row r="401" spans="1:4" x14ac:dyDescent="0.45">
      <c r="A401" t="s">
        <v>2469</v>
      </c>
      <c r="B401">
        <v>82.92</v>
      </c>
      <c r="C401" t="s">
        <v>2469</v>
      </c>
      <c r="D401">
        <f t="shared" si="6"/>
        <v>0.96000000000000796</v>
      </c>
    </row>
    <row r="402" spans="1:4" x14ac:dyDescent="0.45">
      <c r="A402" t="s">
        <v>2482</v>
      </c>
      <c r="B402">
        <v>57.42</v>
      </c>
      <c r="C402" t="s">
        <v>2482</v>
      </c>
      <c r="D402">
        <f t="shared" si="6"/>
        <v>-25.5</v>
      </c>
    </row>
    <row r="403" spans="1:4" x14ac:dyDescent="0.45">
      <c r="A403" t="s">
        <v>2493</v>
      </c>
      <c r="B403">
        <v>53.01</v>
      </c>
      <c r="C403" t="s">
        <v>2493</v>
      </c>
      <c r="D403">
        <f t="shared" si="6"/>
        <v>-4.4100000000000037</v>
      </c>
    </row>
    <row r="404" spans="1:4" x14ac:dyDescent="0.45">
      <c r="A404" t="s">
        <v>2502</v>
      </c>
      <c r="B404">
        <v>52.74</v>
      </c>
      <c r="C404" t="s">
        <v>2502</v>
      </c>
      <c r="D404">
        <f t="shared" si="6"/>
        <v>-0.26999999999999602</v>
      </c>
    </row>
    <row r="405" spans="1:4" x14ac:dyDescent="0.45">
      <c r="A405" t="s">
        <v>2503</v>
      </c>
      <c r="B405">
        <v>52.77</v>
      </c>
      <c r="C405" t="s">
        <v>2503</v>
      </c>
      <c r="D405">
        <f t="shared" si="6"/>
        <v>3.0000000000001137E-2</v>
      </c>
    </row>
    <row r="406" spans="1:4" x14ac:dyDescent="0.45">
      <c r="A406" t="s">
        <v>2507</v>
      </c>
      <c r="B406">
        <v>52.71</v>
      </c>
      <c r="C406" t="s">
        <v>2507</v>
      </c>
      <c r="D406">
        <f t="shared" si="6"/>
        <v>-6.0000000000002274E-2</v>
      </c>
    </row>
    <row r="407" spans="1:4" x14ac:dyDescent="0.45">
      <c r="A407" t="s">
        <v>2511</v>
      </c>
      <c r="B407">
        <v>52.53</v>
      </c>
      <c r="C407" t="s">
        <v>2511</v>
      </c>
      <c r="D407">
        <f t="shared" si="6"/>
        <v>-0.17999999999999972</v>
      </c>
    </row>
    <row r="408" spans="1:4" x14ac:dyDescent="0.45">
      <c r="A408" t="s">
        <v>2518</v>
      </c>
      <c r="B408">
        <v>52.44</v>
      </c>
      <c r="C408" t="s">
        <v>2518</v>
      </c>
      <c r="D408">
        <f t="shared" si="6"/>
        <v>-9.0000000000003411E-2</v>
      </c>
    </row>
    <row r="409" spans="1:4" x14ac:dyDescent="0.45">
      <c r="A409" t="s">
        <v>2523</v>
      </c>
      <c r="B409">
        <v>52.44</v>
      </c>
      <c r="C409" t="s">
        <v>2523</v>
      </c>
      <c r="D409">
        <f t="shared" si="6"/>
        <v>0</v>
      </c>
    </row>
    <row r="410" spans="1:4" x14ac:dyDescent="0.45">
      <c r="A410" t="s">
        <v>2526</v>
      </c>
      <c r="B410">
        <v>52.32</v>
      </c>
      <c r="C410" t="s">
        <v>2526</v>
      </c>
      <c r="D410">
        <f t="shared" si="6"/>
        <v>-0.11999999999999744</v>
      </c>
    </row>
    <row r="411" spans="1:4" x14ac:dyDescent="0.45">
      <c r="A411" t="s">
        <v>2534</v>
      </c>
      <c r="B411">
        <v>52.2</v>
      </c>
      <c r="C411" t="s">
        <v>2534</v>
      </c>
      <c r="D411">
        <f t="shared" si="6"/>
        <v>-0.11999999999999744</v>
      </c>
    </row>
    <row r="412" spans="1:4" x14ac:dyDescent="0.45">
      <c r="A412" t="s">
        <v>2539</v>
      </c>
      <c r="B412">
        <v>52.08</v>
      </c>
      <c r="C412" t="s">
        <v>2539</v>
      </c>
      <c r="D412">
        <f t="shared" si="6"/>
        <v>-0.12000000000000455</v>
      </c>
    </row>
    <row r="413" spans="1:4" x14ac:dyDescent="0.45">
      <c r="A413" t="s">
        <v>2532</v>
      </c>
      <c r="B413">
        <v>51.93</v>
      </c>
      <c r="C413" t="s">
        <v>2532</v>
      </c>
      <c r="D413">
        <f t="shared" si="6"/>
        <v>-0.14999999999999858</v>
      </c>
    </row>
    <row r="414" spans="1:4" x14ac:dyDescent="0.45">
      <c r="A414" t="s">
        <v>2544</v>
      </c>
      <c r="B414">
        <v>52.02</v>
      </c>
      <c r="C414" t="s">
        <v>2544</v>
      </c>
      <c r="D414">
        <f t="shared" si="6"/>
        <v>9.0000000000003411E-2</v>
      </c>
    </row>
    <row r="415" spans="1:4" x14ac:dyDescent="0.45">
      <c r="A415" t="s">
        <v>2540</v>
      </c>
      <c r="B415">
        <v>51.84</v>
      </c>
      <c r="C415" t="s">
        <v>2540</v>
      </c>
      <c r="D415">
        <f t="shared" si="6"/>
        <v>-0.17999999999999972</v>
      </c>
    </row>
    <row r="416" spans="1:4" x14ac:dyDescent="0.45">
      <c r="A416" t="s">
        <v>2554</v>
      </c>
      <c r="B416">
        <v>51.84</v>
      </c>
      <c r="C416" t="s">
        <v>2554</v>
      </c>
      <c r="D416">
        <f t="shared" si="6"/>
        <v>0</v>
      </c>
    </row>
    <row r="417" spans="1:4" x14ac:dyDescent="0.45">
      <c r="A417" t="s">
        <v>2556</v>
      </c>
      <c r="B417">
        <v>51.6</v>
      </c>
      <c r="C417" t="s">
        <v>2556</v>
      </c>
      <c r="D417">
        <f t="shared" si="6"/>
        <v>-0.24000000000000199</v>
      </c>
    </row>
    <row r="418" spans="1:4" x14ac:dyDescent="0.45">
      <c r="A418" t="s">
        <v>2564</v>
      </c>
      <c r="B418">
        <v>51.69</v>
      </c>
      <c r="C418" t="s">
        <v>2564</v>
      </c>
      <c r="D418">
        <f t="shared" si="6"/>
        <v>8.9999999999996305E-2</v>
      </c>
    </row>
    <row r="419" spans="1:4" x14ac:dyDescent="0.45">
      <c r="A419" t="s">
        <v>2557</v>
      </c>
      <c r="B419">
        <v>51.6</v>
      </c>
      <c r="C419" t="s">
        <v>2557</v>
      </c>
      <c r="D419">
        <f t="shared" si="6"/>
        <v>-8.9999999999996305E-2</v>
      </c>
    </row>
    <row r="420" spans="1:4" x14ac:dyDescent="0.45">
      <c r="A420" t="s">
        <v>2573</v>
      </c>
      <c r="B420">
        <v>51.51</v>
      </c>
      <c r="C420" t="s">
        <v>2573</v>
      </c>
      <c r="D420">
        <f t="shared" si="6"/>
        <v>-9.0000000000003411E-2</v>
      </c>
    </row>
    <row r="421" spans="1:4" x14ac:dyDescent="0.45">
      <c r="A421" t="s">
        <v>2572</v>
      </c>
      <c r="B421">
        <v>51.51</v>
      </c>
      <c r="C421" t="s">
        <v>2572</v>
      </c>
      <c r="D421">
        <f t="shared" si="6"/>
        <v>0</v>
      </c>
    </row>
    <row r="422" spans="1:4" x14ac:dyDescent="0.45">
      <c r="A422" t="s">
        <v>2576</v>
      </c>
      <c r="B422">
        <v>51.33</v>
      </c>
      <c r="C422" t="s">
        <v>2576</v>
      </c>
      <c r="D422">
        <f t="shared" si="6"/>
        <v>-0.17999999999999972</v>
      </c>
    </row>
    <row r="423" spans="1:4" x14ac:dyDescent="0.45">
      <c r="A423" t="s">
        <v>2575</v>
      </c>
      <c r="B423">
        <v>51.39</v>
      </c>
      <c r="C423" t="s">
        <v>2575</v>
      </c>
      <c r="D423">
        <f t="shared" si="6"/>
        <v>6.0000000000002274E-2</v>
      </c>
    </row>
    <row r="424" spans="1:4" x14ac:dyDescent="0.45">
      <c r="A424" t="s">
        <v>2590</v>
      </c>
      <c r="B424">
        <v>51.27</v>
      </c>
      <c r="C424" t="s">
        <v>2590</v>
      </c>
      <c r="D424">
        <f t="shared" si="6"/>
        <v>-0.11999999999999744</v>
      </c>
    </row>
    <row r="425" spans="1:4" x14ac:dyDescent="0.45">
      <c r="A425" t="s">
        <v>2584</v>
      </c>
      <c r="B425">
        <v>51.06</v>
      </c>
      <c r="C425" t="s">
        <v>2584</v>
      </c>
      <c r="D425">
        <f t="shared" si="6"/>
        <v>-0.21000000000000085</v>
      </c>
    </row>
    <row r="426" spans="1:4" x14ac:dyDescent="0.45">
      <c r="A426" t="s">
        <v>2597</v>
      </c>
      <c r="B426">
        <v>51.18</v>
      </c>
      <c r="C426" t="s">
        <v>2597</v>
      </c>
      <c r="D426">
        <f t="shared" si="6"/>
        <v>0.11999999999999744</v>
      </c>
    </row>
    <row r="427" spans="1:4" x14ac:dyDescent="0.45">
      <c r="A427" t="s">
        <v>2596</v>
      </c>
      <c r="B427">
        <v>51.18</v>
      </c>
      <c r="C427" t="s">
        <v>2596</v>
      </c>
      <c r="D427">
        <f t="shared" si="6"/>
        <v>0</v>
      </c>
    </row>
    <row r="428" spans="1:4" x14ac:dyDescent="0.45">
      <c r="A428" t="s">
        <v>2607</v>
      </c>
      <c r="B428">
        <v>50.94</v>
      </c>
      <c r="C428" t="s">
        <v>2607</v>
      </c>
      <c r="D428">
        <f t="shared" si="6"/>
        <v>-0.24000000000000199</v>
      </c>
    </row>
    <row r="429" spans="1:4" x14ac:dyDescent="0.45">
      <c r="A429" t="s">
        <v>2601</v>
      </c>
      <c r="B429">
        <v>50.88</v>
      </c>
      <c r="C429" t="s">
        <v>2601</v>
      </c>
      <c r="D429">
        <f t="shared" si="6"/>
        <v>-5.9999999999995168E-2</v>
      </c>
    </row>
    <row r="430" spans="1:4" x14ac:dyDescent="0.45">
      <c r="A430" t="s">
        <v>2610</v>
      </c>
      <c r="B430">
        <v>50.85</v>
      </c>
      <c r="C430" t="s">
        <v>2610</v>
      </c>
      <c r="D430">
        <f t="shared" si="6"/>
        <v>-3.0000000000001137E-2</v>
      </c>
    </row>
    <row r="431" spans="1:4" x14ac:dyDescent="0.45">
      <c r="A431" t="s">
        <v>2616</v>
      </c>
      <c r="B431">
        <v>50.79</v>
      </c>
      <c r="C431" t="s">
        <v>2616</v>
      </c>
      <c r="D431">
        <f t="shared" si="6"/>
        <v>-6.0000000000002274E-2</v>
      </c>
    </row>
    <row r="432" spans="1:4" x14ac:dyDescent="0.45">
      <c r="A432" t="s">
        <v>2622</v>
      </c>
      <c r="B432">
        <v>50.7</v>
      </c>
      <c r="C432" t="s">
        <v>2622</v>
      </c>
      <c r="D432">
        <f t="shared" si="6"/>
        <v>-8.9999999999996305E-2</v>
      </c>
    </row>
    <row r="433" spans="1:4" x14ac:dyDescent="0.45">
      <c r="A433" t="s">
        <v>2619</v>
      </c>
      <c r="B433">
        <v>50.64</v>
      </c>
      <c r="C433" t="s">
        <v>2619</v>
      </c>
      <c r="D433">
        <f t="shared" si="6"/>
        <v>-6.0000000000002274E-2</v>
      </c>
    </row>
    <row r="434" spans="1:4" x14ac:dyDescent="0.45">
      <c r="A434" t="s">
        <v>2631</v>
      </c>
      <c r="B434">
        <v>50.55</v>
      </c>
      <c r="C434" t="s">
        <v>2631</v>
      </c>
      <c r="D434">
        <f t="shared" si="6"/>
        <v>-9.0000000000003411E-2</v>
      </c>
    </row>
    <row r="435" spans="1:4" x14ac:dyDescent="0.45">
      <c r="A435" t="s">
        <v>2632</v>
      </c>
      <c r="B435">
        <v>50.49</v>
      </c>
      <c r="C435" t="s">
        <v>2632</v>
      </c>
      <c r="D435">
        <f t="shared" si="6"/>
        <v>-5.9999999999995168E-2</v>
      </c>
    </row>
    <row r="436" spans="1:4" x14ac:dyDescent="0.45">
      <c r="A436" t="s">
        <v>2638</v>
      </c>
      <c r="B436">
        <v>55.05</v>
      </c>
      <c r="C436" t="s">
        <v>2638</v>
      </c>
      <c r="D436">
        <f t="shared" si="6"/>
        <v>4.5599999999999952</v>
      </c>
    </row>
    <row r="437" spans="1:4" x14ac:dyDescent="0.45">
      <c r="A437" t="s">
        <v>2636</v>
      </c>
      <c r="B437">
        <v>81.540000000000006</v>
      </c>
      <c r="C437" t="s">
        <v>2636</v>
      </c>
      <c r="D437">
        <f t="shared" si="6"/>
        <v>26.490000000000009</v>
      </c>
    </row>
    <row r="438" spans="1:4" x14ac:dyDescent="0.45">
      <c r="A438" t="s">
        <v>2662</v>
      </c>
      <c r="B438">
        <v>82.62</v>
      </c>
      <c r="C438" t="s">
        <v>2662</v>
      </c>
      <c r="D438">
        <f t="shared" si="6"/>
        <v>1.0799999999999983</v>
      </c>
    </row>
    <row r="439" spans="1:4" x14ac:dyDescent="0.45">
      <c r="A439" t="s">
        <v>2657</v>
      </c>
      <c r="B439">
        <v>83.04</v>
      </c>
      <c r="C439" t="s">
        <v>2657</v>
      </c>
      <c r="D439">
        <f t="shared" si="6"/>
        <v>0.42000000000000171</v>
      </c>
    </row>
    <row r="440" spans="1:4" x14ac:dyDescent="0.45">
      <c r="A440" t="s">
        <v>2670</v>
      </c>
      <c r="B440">
        <v>53.1</v>
      </c>
      <c r="C440" t="s">
        <v>2670</v>
      </c>
      <c r="D440">
        <f t="shared" si="6"/>
        <v>-29.940000000000005</v>
      </c>
    </row>
    <row r="441" spans="1:4" x14ac:dyDescent="0.45">
      <c r="A441" t="s">
        <v>2667</v>
      </c>
      <c r="B441">
        <v>52.77</v>
      </c>
      <c r="C441" t="s">
        <v>2667</v>
      </c>
      <c r="D441">
        <f t="shared" si="6"/>
        <v>-0.32999999999999829</v>
      </c>
    </row>
    <row r="442" spans="1:4" x14ac:dyDescent="0.45">
      <c r="A442" t="s">
        <v>2674</v>
      </c>
      <c r="B442">
        <v>52.53</v>
      </c>
      <c r="C442" t="s">
        <v>2674</v>
      </c>
      <c r="D442">
        <f t="shared" si="6"/>
        <v>-0.24000000000000199</v>
      </c>
    </row>
    <row r="443" spans="1:4" x14ac:dyDescent="0.45">
      <c r="A443" t="s">
        <v>2677</v>
      </c>
      <c r="B443">
        <v>52.71</v>
      </c>
      <c r="C443" t="s">
        <v>2677</v>
      </c>
      <c r="D443">
        <f t="shared" si="6"/>
        <v>0.17999999999999972</v>
      </c>
    </row>
    <row r="444" spans="1:4" x14ac:dyDescent="0.45">
      <c r="A444" t="s">
        <v>2682</v>
      </c>
      <c r="B444">
        <v>52.56</v>
      </c>
      <c r="C444" t="s">
        <v>2682</v>
      </c>
      <c r="D444">
        <f t="shared" si="6"/>
        <v>-0.14999999999999858</v>
      </c>
    </row>
    <row r="445" spans="1:4" x14ac:dyDescent="0.45">
      <c r="A445" t="s">
        <v>2680</v>
      </c>
      <c r="B445">
        <v>52.38</v>
      </c>
      <c r="C445" t="s">
        <v>2680</v>
      </c>
      <c r="D445">
        <f t="shared" si="6"/>
        <v>-0.17999999999999972</v>
      </c>
    </row>
    <row r="446" spans="1:4" x14ac:dyDescent="0.45">
      <c r="A446" t="s">
        <v>2696</v>
      </c>
      <c r="B446">
        <v>52.38</v>
      </c>
      <c r="C446" t="s">
        <v>2696</v>
      </c>
      <c r="D446">
        <f t="shared" si="6"/>
        <v>0</v>
      </c>
    </row>
    <row r="447" spans="1:4" x14ac:dyDescent="0.45">
      <c r="A447" t="s">
        <v>2695</v>
      </c>
      <c r="B447">
        <v>52.35</v>
      </c>
      <c r="C447" t="s">
        <v>2695</v>
      </c>
      <c r="D447">
        <f t="shared" si="6"/>
        <v>-3.0000000000001137E-2</v>
      </c>
    </row>
    <row r="448" spans="1:4" x14ac:dyDescent="0.45">
      <c r="A448" t="s">
        <v>2705</v>
      </c>
      <c r="B448">
        <v>52.41</v>
      </c>
      <c r="C448" t="s">
        <v>2705</v>
      </c>
      <c r="D448">
        <f t="shared" si="6"/>
        <v>5.9999999999995168E-2</v>
      </c>
    </row>
    <row r="449" spans="1:4" x14ac:dyDescent="0.45">
      <c r="A449" t="s">
        <v>2698</v>
      </c>
      <c r="B449">
        <v>52.32</v>
      </c>
      <c r="C449" t="s">
        <v>2698</v>
      </c>
      <c r="D449">
        <f t="shared" si="6"/>
        <v>-8.9999999999996305E-2</v>
      </c>
    </row>
    <row r="450" spans="1:4" x14ac:dyDescent="0.45">
      <c r="A450" t="s">
        <v>2707</v>
      </c>
      <c r="B450">
        <v>52.14</v>
      </c>
      <c r="C450" t="s">
        <v>2707</v>
      </c>
      <c r="D450">
        <f t="shared" si="6"/>
        <v>-0.17999999999999972</v>
      </c>
    </row>
    <row r="451" spans="1:4" x14ac:dyDescent="0.45">
      <c r="A451" t="s">
        <v>2710</v>
      </c>
      <c r="B451">
        <v>52.2</v>
      </c>
      <c r="C451" t="s">
        <v>2710</v>
      </c>
      <c r="D451">
        <f t="shared" ref="D451:D514" si="7">B451-B450</f>
        <v>6.0000000000002274E-2</v>
      </c>
    </row>
    <row r="452" spans="1:4" x14ac:dyDescent="0.45">
      <c r="A452" t="s">
        <v>2720</v>
      </c>
      <c r="B452">
        <v>52.14</v>
      </c>
      <c r="C452" t="s">
        <v>2720</v>
      </c>
      <c r="D452">
        <f t="shared" si="7"/>
        <v>-6.0000000000002274E-2</v>
      </c>
    </row>
    <row r="453" spans="1:4" x14ac:dyDescent="0.45">
      <c r="A453" t="s">
        <v>2728</v>
      </c>
      <c r="B453">
        <v>52.02</v>
      </c>
      <c r="C453" t="s">
        <v>2728</v>
      </c>
      <c r="D453">
        <f t="shared" si="7"/>
        <v>-0.11999999999999744</v>
      </c>
    </row>
    <row r="454" spans="1:4" x14ac:dyDescent="0.45">
      <c r="A454" t="s">
        <v>2731</v>
      </c>
      <c r="B454">
        <v>52.14</v>
      </c>
      <c r="C454" t="s">
        <v>2731</v>
      </c>
      <c r="D454">
        <f t="shared" si="7"/>
        <v>0.11999999999999744</v>
      </c>
    </row>
    <row r="455" spans="1:4" x14ac:dyDescent="0.45">
      <c r="A455" t="s">
        <v>2738</v>
      </c>
      <c r="B455">
        <v>51.99</v>
      </c>
      <c r="C455" t="s">
        <v>2738</v>
      </c>
      <c r="D455">
        <f t="shared" si="7"/>
        <v>-0.14999999999999858</v>
      </c>
    </row>
    <row r="456" spans="1:4" x14ac:dyDescent="0.45">
      <c r="A456" t="s">
        <v>2737</v>
      </c>
      <c r="B456">
        <v>52.02</v>
      </c>
      <c r="C456" t="s">
        <v>2737</v>
      </c>
      <c r="D456">
        <f t="shared" si="7"/>
        <v>3.0000000000001137E-2</v>
      </c>
    </row>
    <row r="457" spans="1:4" x14ac:dyDescent="0.45">
      <c r="A457" t="s">
        <v>2741</v>
      </c>
      <c r="B457">
        <v>51.9</v>
      </c>
      <c r="C457" t="s">
        <v>2741</v>
      </c>
      <c r="D457">
        <f t="shared" si="7"/>
        <v>-0.12000000000000455</v>
      </c>
    </row>
    <row r="458" spans="1:4" x14ac:dyDescent="0.45">
      <c r="A458" t="s">
        <v>2750</v>
      </c>
      <c r="B458">
        <v>51.84</v>
      </c>
      <c r="C458" t="s">
        <v>2750</v>
      </c>
      <c r="D458">
        <f t="shared" si="7"/>
        <v>-5.9999999999995168E-2</v>
      </c>
    </row>
    <row r="459" spans="1:4" x14ac:dyDescent="0.45">
      <c r="A459" t="s">
        <v>2745</v>
      </c>
      <c r="B459">
        <v>51.75</v>
      </c>
      <c r="C459" t="s">
        <v>2745</v>
      </c>
      <c r="D459">
        <f t="shared" si="7"/>
        <v>-9.0000000000003411E-2</v>
      </c>
    </row>
    <row r="460" spans="1:4" x14ac:dyDescent="0.45">
      <c r="A460" t="s">
        <v>2758</v>
      </c>
      <c r="B460">
        <v>51.75</v>
      </c>
      <c r="C460" t="s">
        <v>2758</v>
      </c>
      <c r="D460">
        <f t="shared" si="7"/>
        <v>0</v>
      </c>
    </row>
    <row r="461" spans="1:4" x14ac:dyDescent="0.45">
      <c r="A461" t="s">
        <v>2754</v>
      </c>
      <c r="B461">
        <v>51.66</v>
      </c>
      <c r="C461" t="s">
        <v>2754</v>
      </c>
      <c r="D461">
        <f t="shared" si="7"/>
        <v>-9.0000000000003411E-2</v>
      </c>
    </row>
    <row r="462" spans="1:4" x14ac:dyDescent="0.45">
      <c r="A462" t="s">
        <v>2765</v>
      </c>
      <c r="B462">
        <v>51.63</v>
      </c>
      <c r="C462" t="s">
        <v>2765</v>
      </c>
      <c r="D462">
        <f t="shared" si="7"/>
        <v>-2.9999999999994031E-2</v>
      </c>
    </row>
    <row r="463" spans="1:4" x14ac:dyDescent="0.45">
      <c r="A463" t="s">
        <v>2768</v>
      </c>
      <c r="B463">
        <v>51.54</v>
      </c>
      <c r="C463" t="s">
        <v>2768</v>
      </c>
      <c r="D463">
        <f t="shared" si="7"/>
        <v>-9.0000000000003411E-2</v>
      </c>
    </row>
    <row r="464" spans="1:4" x14ac:dyDescent="0.45">
      <c r="A464" t="s">
        <v>2770</v>
      </c>
      <c r="B464">
        <v>51.42</v>
      </c>
      <c r="C464" t="s">
        <v>2770</v>
      </c>
      <c r="D464">
        <f t="shared" si="7"/>
        <v>-0.11999999999999744</v>
      </c>
    </row>
    <row r="465" spans="1:4" x14ac:dyDescent="0.45">
      <c r="A465" t="s">
        <v>2774</v>
      </c>
      <c r="B465">
        <v>51.54</v>
      </c>
      <c r="C465" t="s">
        <v>2774</v>
      </c>
      <c r="D465">
        <f t="shared" si="7"/>
        <v>0.11999999999999744</v>
      </c>
    </row>
    <row r="466" spans="1:4" x14ac:dyDescent="0.45">
      <c r="A466" t="s">
        <v>2783</v>
      </c>
      <c r="B466">
        <v>51.48</v>
      </c>
      <c r="C466" t="s">
        <v>2783</v>
      </c>
      <c r="D466">
        <f t="shared" si="7"/>
        <v>-6.0000000000002274E-2</v>
      </c>
    </row>
    <row r="467" spans="1:4" x14ac:dyDescent="0.45">
      <c r="A467" t="s">
        <v>2788</v>
      </c>
      <c r="B467">
        <v>51.45</v>
      </c>
      <c r="C467" t="s">
        <v>2788</v>
      </c>
      <c r="D467">
        <f t="shared" si="7"/>
        <v>-2.9999999999994031E-2</v>
      </c>
    </row>
    <row r="468" spans="1:4" x14ac:dyDescent="0.45">
      <c r="A468" t="s">
        <v>2789</v>
      </c>
      <c r="B468">
        <v>51.39</v>
      </c>
      <c r="C468" t="s">
        <v>2789</v>
      </c>
      <c r="D468">
        <f t="shared" si="7"/>
        <v>-6.0000000000002274E-2</v>
      </c>
    </row>
    <row r="469" spans="1:4" x14ac:dyDescent="0.45">
      <c r="A469" t="s">
        <v>2792</v>
      </c>
      <c r="B469">
        <v>51.36</v>
      </c>
      <c r="C469" t="s">
        <v>2792</v>
      </c>
      <c r="D469">
        <f t="shared" si="7"/>
        <v>-3.0000000000001137E-2</v>
      </c>
    </row>
    <row r="470" spans="1:4" x14ac:dyDescent="0.45">
      <c r="A470" t="s">
        <v>2796</v>
      </c>
      <c r="B470">
        <v>51.21</v>
      </c>
      <c r="C470" t="s">
        <v>2796</v>
      </c>
      <c r="D470">
        <f t="shared" si="7"/>
        <v>-0.14999999999999858</v>
      </c>
    </row>
    <row r="471" spans="1:4" x14ac:dyDescent="0.45">
      <c r="A471" t="s">
        <v>2805</v>
      </c>
      <c r="B471">
        <v>51.33</v>
      </c>
      <c r="C471" t="s">
        <v>2805</v>
      </c>
      <c r="D471">
        <f t="shared" si="7"/>
        <v>0.11999999999999744</v>
      </c>
    </row>
    <row r="472" spans="1:4" x14ac:dyDescent="0.45">
      <c r="A472" t="s">
        <v>2799</v>
      </c>
      <c r="B472">
        <v>51.21</v>
      </c>
      <c r="C472" t="s">
        <v>2799</v>
      </c>
      <c r="D472">
        <f t="shared" si="7"/>
        <v>-0.11999999999999744</v>
      </c>
    </row>
    <row r="473" spans="1:4" x14ac:dyDescent="0.45">
      <c r="A473" t="s">
        <v>2808</v>
      </c>
      <c r="B473">
        <v>51.15</v>
      </c>
      <c r="C473" t="s">
        <v>2808</v>
      </c>
      <c r="D473">
        <f t="shared" si="7"/>
        <v>-6.0000000000002274E-2</v>
      </c>
    </row>
    <row r="474" spans="1:4" x14ac:dyDescent="0.45">
      <c r="A474" t="s">
        <v>2811</v>
      </c>
      <c r="B474">
        <v>51.09</v>
      </c>
      <c r="C474" t="s">
        <v>2811</v>
      </c>
      <c r="D474">
        <f t="shared" si="7"/>
        <v>-5.9999999999995168E-2</v>
      </c>
    </row>
    <row r="475" spans="1:4" x14ac:dyDescent="0.45">
      <c r="A475" t="s">
        <v>2823</v>
      </c>
      <c r="B475">
        <v>51.09</v>
      </c>
      <c r="C475" t="s">
        <v>2823</v>
      </c>
      <c r="D475">
        <f t="shared" si="7"/>
        <v>0</v>
      </c>
    </row>
    <row r="476" spans="1:4" x14ac:dyDescent="0.45">
      <c r="A476" t="s">
        <v>2824</v>
      </c>
      <c r="B476">
        <v>51.21</v>
      </c>
      <c r="C476" t="s">
        <v>2824</v>
      </c>
      <c r="D476">
        <f t="shared" si="7"/>
        <v>0.11999999999999744</v>
      </c>
    </row>
    <row r="477" spans="1:4" x14ac:dyDescent="0.45">
      <c r="A477" t="s">
        <v>2830</v>
      </c>
      <c r="B477">
        <v>51.03</v>
      </c>
      <c r="C477" t="s">
        <v>2830</v>
      </c>
      <c r="D477">
        <f t="shared" si="7"/>
        <v>-0.17999999999999972</v>
      </c>
    </row>
    <row r="478" spans="1:4" x14ac:dyDescent="0.45">
      <c r="A478" t="s">
        <v>2827</v>
      </c>
      <c r="B478">
        <v>51.09</v>
      </c>
      <c r="C478" t="s">
        <v>2827</v>
      </c>
      <c r="D478">
        <f t="shared" si="7"/>
        <v>6.0000000000002274E-2</v>
      </c>
    </row>
    <row r="479" spans="1:4" x14ac:dyDescent="0.45">
      <c r="A479" t="s">
        <v>2836</v>
      </c>
      <c r="B479">
        <v>51</v>
      </c>
      <c r="C479" t="s">
        <v>2836</v>
      </c>
      <c r="D479">
        <f t="shared" si="7"/>
        <v>-9.0000000000003411E-2</v>
      </c>
    </row>
    <row r="480" spans="1:4" x14ac:dyDescent="0.45">
      <c r="A480" t="s">
        <v>2839</v>
      </c>
      <c r="B480">
        <v>50.94</v>
      </c>
      <c r="C480" t="s">
        <v>2839</v>
      </c>
      <c r="D480">
        <f t="shared" si="7"/>
        <v>-6.0000000000002274E-2</v>
      </c>
    </row>
    <row r="481" spans="1:4" x14ac:dyDescent="0.45">
      <c r="A481" t="s">
        <v>2835</v>
      </c>
      <c r="B481">
        <v>50.76</v>
      </c>
      <c r="C481" t="s">
        <v>2835</v>
      </c>
      <c r="D481">
        <f t="shared" si="7"/>
        <v>-0.17999999999999972</v>
      </c>
    </row>
    <row r="482" spans="1:4" x14ac:dyDescent="0.45">
      <c r="A482" t="s">
        <v>2852</v>
      </c>
      <c r="B482">
        <v>50.82</v>
      </c>
      <c r="C482" t="s">
        <v>2852</v>
      </c>
      <c r="D482">
        <f t="shared" si="7"/>
        <v>6.0000000000002274E-2</v>
      </c>
    </row>
    <row r="483" spans="1:4" x14ac:dyDescent="0.45">
      <c r="A483" t="s">
        <v>2844</v>
      </c>
      <c r="B483">
        <v>50.85</v>
      </c>
      <c r="C483" t="s">
        <v>2844</v>
      </c>
      <c r="D483">
        <f t="shared" si="7"/>
        <v>3.0000000000001137E-2</v>
      </c>
    </row>
    <row r="484" spans="1:4" x14ac:dyDescent="0.45">
      <c r="A484" t="s">
        <v>2857</v>
      </c>
      <c r="B484">
        <v>50.61</v>
      </c>
      <c r="C484" t="s">
        <v>2857</v>
      </c>
      <c r="D484">
        <f t="shared" si="7"/>
        <v>-0.24000000000000199</v>
      </c>
    </row>
    <row r="485" spans="1:4" x14ac:dyDescent="0.45">
      <c r="A485" t="s">
        <v>2853</v>
      </c>
      <c r="B485">
        <v>50.7</v>
      </c>
      <c r="C485" t="s">
        <v>2853</v>
      </c>
      <c r="D485">
        <f t="shared" si="7"/>
        <v>9.0000000000003411E-2</v>
      </c>
    </row>
    <row r="486" spans="1:4" x14ac:dyDescent="0.45">
      <c r="A486" t="s">
        <v>2866</v>
      </c>
      <c r="B486">
        <v>50.7</v>
      </c>
      <c r="C486" t="s">
        <v>2866</v>
      </c>
      <c r="D486">
        <f t="shared" si="7"/>
        <v>0</v>
      </c>
    </row>
    <row r="487" spans="1:4" x14ac:dyDescent="0.45">
      <c r="A487" t="s">
        <v>2865</v>
      </c>
      <c r="B487">
        <v>50.64</v>
      </c>
      <c r="C487" t="s">
        <v>2865</v>
      </c>
      <c r="D487">
        <f t="shared" si="7"/>
        <v>-6.0000000000002274E-2</v>
      </c>
    </row>
    <row r="488" spans="1:4" x14ac:dyDescent="0.45">
      <c r="A488" t="s">
        <v>2875</v>
      </c>
      <c r="B488">
        <v>50.61</v>
      </c>
      <c r="C488" t="s">
        <v>2875</v>
      </c>
      <c r="D488">
        <f t="shared" si="7"/>
        <v>-3.0000000000001137E-2</v>
      </c>
    </row>
    <row r="489" spans="1:4" x14ac:dyDescent="0.45">
      <c r="A489" t="s">
        <v>2873</v>
      </c>
      <c r="B489">
        <v>50.61</v>
      </c>
      <c r="C489" t="s">
        <v>2873</v>
      </c>
      <c r="D489">
        <f t="shared" si="7"/>
        <v>0</v>
      </c>
    </row>
    <row r="490" spans="1:4" x14ac:dyDescent="0.45">
      <c r="A490" t="s">
        <v>2884</v>
      </c>
      <c r="B490">
        <v>50.55</v>
      </c>
      <c r="C490" t="s">
        <v>2884</v>
      </c>
      <c r="D490">
        <f t="shared" si="7"/>
        <v>-6.0000000000002274E-2</v>
      </c>
    </row>
    <row r="491" spans="1:4" x14ac:dyDescent="0.45">
      <c r="A491" t="s">
        <v>2887</v>
      </c>
      <c r="B491">
        <v>50.43</v>
      </c>
      <c r="C491" t="s">
        <v>2887</v>
      </c>
      <c r="D491">
        <f t="shared" si="7"/>
        <v>-0.11999999999999744</v>
      </c>
    </row>
    <row r="492" spans="1:4" x14ac:dyDescent="0.45">
      <c r="A492" t="s">
        <v>2895</v>
      </c>
      <c r="B492">
        <v>50.43</v>
      </c>
      <c r="C492" t="s">
        <v>2895</v>
      </c>
      <c r="D492">
        <f t="shared" si="7"/>
        <v>0</v>
      </c>
    </row>
    <row r="493" spans="1:4" x14ac:dyDescent="0.45">
      <c r="A493" t="s">
        <v>2892</v>
      </c>
      <c r="B493">
        <v>50.52</v>
      </c>
      <c r="C493" t="s">
        <v>2892</v>
      </c>
      <c r="D493">
        <f t="shared" si="7"/>
        <v>9.0000000000003411E-2</v>
      </c>
    </row>
    <row r="494" spans="1:4" x14ac:dyDescent="0.45">
      <c r="A494" t="s">
        <v>2901</v>
      </c>
      <c r="B494">
        <v>50.31</v>
      </c>
      <c r="C494" t="s">
        <v>2901</v>
      </c>
      <c r="D494">
        <f t="shared" si="7"/>
        <v>-0.21000000000000085</v>
      </c>
    </row>
    <row r="495" spans="1:4" x14ac:dyDescent="0.45">
      <c r="A495" t="s">
        <v>2900</v>
      </c>
      <c r="B495">
        <v>50.34</v>
      </c>
      <c r="C495" t="s">
        <v>2900</v>
      </c>
      <c r="D495">
        <f t="shared" si="7"/>
        <v>3.0000000000001137E-2</v>
      </c>
    </row>
    <row r="496" spans="1:4" x14ac:dyDescent="0.45">
      <c r="A496" t="s">
        <v>2913</v>
      </c>
      <c r="B496">
        <v>50.22</v>
      </c>
      <c r="C496" t="s">
        <v>2913</v>
      </c>
      <c r="D496">
        <f t="shared" si="7"/>
        <v>-0.12000000000000455</v>
      </c>
    </row>
    <row r="497" spans="1:4" x14ac:dyDescent="0.45">
      <c r="A497" t="s">
        <v>2912</v>
      </c>
      <c r="B497">
        <v>50.25</v>
      </c>
      <c r="C497" t="s">
        <v>2912</v>
      </c>
      <c r="D497">
        <f t="shared" si="7"/>
        <v>3.0000000000001137E-2</v>
      </c>
    </row>
    <row r="498" spans="1:4" x14ac:dyDescent="0.45">
      <c r="A498" t="s">
        <v>2350</v>
      </c>
      <c r="B498">
        <v>50.22</v>
      </c>
      <c r="C498" t="s">
        <v>2350</v>
      </c>
      <c r="D498">
        <f t="shared" si="7"/>
        <v>-3.0000000000001137E-2</v>
      </c>
    </row>
    <row r="499" spans="1:4" x14ac:dyDescent="0.45">
      <c r="A499" t="s">
        <v>1765</v>
      </c>
      <c r="B499">
        <v>50.13</v>
      </c>
      <c r="C499" t="s">
        <v>1765</v>
      </c>
      <c r="D499">
        <f t="shared" si="7"/>
        <v>-8.9999999999996305E-2</v>
      </c>
    </row>
    <row r="500" spans="1:4" x14ac:dyDescent="0.45">
      <c r="A500" t="s">
        <v>2940</v>
      </c>
      <c r="B500">
        <v>50.19</v>
      </c>
      <c r="C500" t="s">
        <v>2940</v>
      </c>
      <c r="D500">
        <f t="shared" si="7"/>
        <v>5.9999999999995168E-2</v>
      </c>
    </row>
    <row r="501" spans="1:4" x14ac:dyDescent="0.45">
      <c r="A501" t="s">
        <v>2944</v>
      </c>
      <c r="B501">
        <v>50.16</v>
      </c>
      <c r="C501" t="s">
        <v>2944</v>
      </c>
      <c r="D501">
        <f t="shared" si="7"/>
        <v>-3.0000000000001137E-2</v>
      </c>
    </row>
    <row r="502" spans="1:4" x14ac:dyDescent="0.45">
      <c r="A502" t="s">
        <v>2943</v>
      </c>
      <c r="B502">
        <v>71.58</v>
      </c>
      <c r="C502" t="s">
        <v>2943</v>
      </c>
      <c r="D502">
        <f t="shared" si="7"/>
        <v>21.42</v>
      </c>
    </row>
    <row r="503" spans="1:4" x14ac:dyDescent="0.45">
      <c r="A503" t="s">
        <v>2962</v>
      </c>
      <c r="B503">
        <v>81.33</v>
      </c>
      <c r="C503" t="s">
        <v>2962</v>
      </c>
      <c r="D503">
        <f t="shared" si="7"/>
        <v>9.75</v>
      </c>
    </row>
    <row r="504" spans="1:4" x14ac:dyDescent="0.45">
      <c r="A504" t="s">
        <v>2965</v>
      </c>
      <c r="B504">
        <v>82.59</v>
      </c>
      <c r="C504" t="s">
        <v>2965</v>
      </c>
      <c r="D504">
        <f t="shared" si="7"/>
        <v>1.2600000000000051</v>
      </c>
    </row>
    <row r="505" spans="1:4" x14ac:dyDescent="0.45">
      <c r="A505" t="s">
        <v>2978</v>
      </c>
      <c r="B505">
        <v>81.36</v>
      </c>
      <c r="C505" t="s">
        <v>2978</v>
      </c>
      <c r="D505">
        <f t="shared" si="7"/>
        <v>-1.230000000000004</v>
      </c>
    </row>
    <row r="506" spans="1:4" x14ac:dyDescent="0.45">
      <c r="A506" t="s">
        <v>2991</v>
      </c>
      <c r="B506">
        <v>54.03</v>
      </c>
      <c r="C506" t="s">
        <v>2991</v>
      </c>
      <c r="D506">
        <f t="shared" si="7"/>
        <v>-27.33</v>
      </c>
    </row>
    <row r="507" spans="1:4" x14ac:dyDescent="0.45">
      <c r="A507" t="s">
        <v>2997</v>
      </c>
      <c r="B507">
        <v>52.98</v>
      </c>
      <c r="C507" t="s">
        <v>2997</v>
      </c>
      <c r="D507">
        <f t="shared" si="7"/>
        <v>-1.0500000000000043</v>
      </c>
    </row>
    <row r="508" spans="1:4" x14ac:dyDescent="0.45">
      <c r="A508" t="s">
        <v>3001</v>
      </c>
      <c r="B508">
        <v>52.98</v>
      </c>
      <c r="C508" t="s">
        <v>3001</v>
      </c>
      <c r="D508">
        <f t="shared" si="7"/>
        <v>0</v>
      </c>
    </row>
    <row r="509" spans="1:4" x14ac:dyDescent="0.45">
      <c r="A509" t="s">
        <v>3006</v>
      </c>
      <c r="B509">
        <v>52.92</v>
      </c>
      <c r="C509" t="s">
        <v>3006</v>
      </c>
      <c r="D509">
        <f t="shared" si="7"/>
        <v>-5.9999999999995168E-2</v>
      </c>
    </row>
    <row r="510" spans="1:4" x14ac:dyDescent="0.45">
      <c r="A510" t="s">
        <v>3016</v>
      </c>
      <c r="B510">
        <v>52.68</v>
      </c>
      <c r="C510" t="s">
        <v>3016</v>
      </c>
      <c r="D510">
        <f t="shared" si="7"/>
        <v>-0.24000000000000199</v>
      </c>
    </row>
    <row r="511" spans="1:4" x14ac:dyDescent="0.45">
      <c r="A511" t="s">
        <v>3013</v>
      </c>
      <c r="B511">
        <v>52.83</v>
      </c>
      <c r="C511" t="s">
        <v>3013</v>
      </c>
      <c r="D511">
        <f t="shared" si="7"/>
        <v>0.14999999999999858</v>
      </c>
    </row>
    <row r="512" spans="1:4" x14ac:dyDescent="0.45">
      <c r="A512" t="s">
        <v>3029</v>
      </c>
      <c r="B512">
        <v>52.62</v>
      </c>
      <c r="C512" t="s">
        <v>3029</v>
      </c>
      <c r="D512">
        <f t="shared" si="7"/>
        <v>-0.21000000000000085</v>
      </c>
    </row>
    <row r="513" spans="1:4" x14ac:dyDescent="0.45">
      <c r="A513" t="s">
        <v>3026</v>
      </c>
      <c r="B513">
        <v>52.65</v>
      </c>
      <c r="C513" t="s">
        <v>3026</v>
      </c>
      <c r="D513">
        <f t="shared" si="7"/>
        <v>3.0000000000001137E-2</v>
      </c>
    </row>
    <row r="514" spans="1:4" x14ac:dyDescent="0.45">
      <c r="A514" t="s">
        <v>3037</v>
      </c>
      <c r="B514">
        <v>52.59</v>
      </c>
      <c r="C514" t="s">
        <v>3037</v>
      </c>
      <c r="D514">
        <f t="shared" si="7"/>
        <v>-5.9999999999995168E-2</v>
      </c>
    </row>
    <row r="515" spans="1:4" x14ac:dyDescent="0.45">
      <c r="A515" t="s">
        <v>3030</v>
      </c>
      <c r="B515">
        <v>52.5</v>
      </c>
      <c r="C515" t="s">
        <v>3030</v>
      </c>
      <c r="D515">
        <f t="shared" ref="D515:D578" si="8">B515-B514</f>
        <v>-9.0000000000003411E-2</v>
      </c>
    </row>
    <row r="516" spans="1:4" x14ac:dyDescent="0.45">
      <c r="A516" t="s">
        <v>3043</v>
      </c>
      <c r="B516">
        <v>52.56</v>
      </c>
      <c r="C516" t="s">
        <v>3043</v>
      </c>
      <c r="D516">
        <f t="shared" si="8"/>
        <v>6.0000000000002274E-2</v>
      </c>
    </row>
    <row r="517" spans="1:4" x14ac:dyDescent="0.45">
      <c r="A517" t="s">
        <v>3040</v>
      </c>
      <c r="B517">
        <v>52.38</v>
      </c>
      <c r="C517" t="s">
        <v>3040</v>
      </c>
      <c r="D517">
        <f t="shared" si="8"/>
        <v>-0.17999999999999972</v>
      </c>
    </row>
    <row r="518" spans="1:4" x14ac:dyDescent="0.45">
      <c r="A518" t="s">
        <v>3052</v>
      </c>
      <c r="B518">
        <v>52.29</v>
      </c>
      <c r="C518" t="s">
        <v>3052</v>
      </c>
      <c r="D518">
        <f t="shared" si="8"/>
        <v>-9.0000000000003411E-2</v>
      </c>
    </row>
    <row r="519" spans="1:4" x14ac:dyDescent="0.45">
      <c r="A519" t="s">
        <v>3048</v>
      </c>
      <c r="B519">
        <v>52.26</v>
      </c>
      <c r="C519" t="s">
        <v>3048</v>
      </c>
      <c r="D519">
        <f t="shared" si="8"/>
        <v>-3.0000000000001137E-2</v>
      </c>
    </row>
    <row r="520" spans="1:4" x14ac:dyDescent="0.45">
      <c r="A520" t="s">
        <v>3054</v>
      </c>
      <c r="B520">
        <v>52.35</v>
      </c>
      <c r="C520" t="s">
        <v>3054</v>
      </c>
      <c r="D520">
        <f t="shared" si="8"/>
        <v>9.0000000000003411E-2</v>
      </c>
    </row>
    <row r="521" spans="1:4" x14ac:dyDescent="0.45">
      <c r="A521" t="s">
        <v>3060</v>
      </c>
      <c r="B521">
        <v>52.23</v>
      </c>
      <c r="C521" t="s">
        <v>3060</v>
      </c>
      <c r="D521">
        <f t="shared" si="8"/>
        <v>-0.12000000000000455</v>
      </c>
    </row>
    <row r="522" spans="1:4" x14ac:dyDescent="0.45">
      <c r="A522" t="s">
        <v>3064</v>
      </c>
      <c r="B522">
        <v>52.17</v>
      </c>
      <c r="C522" t="s">
        <v>3064</v>
      </c>
      <c r="D522">
        <f t="shared" si="8"/>
        <v>-5.9999999999995168E-2</v>
      </c>
    </row>
    <row r="523" spans="1:4" x14ac:dyDescent="0.45">
      <c r="A523" t="s">
        <v>3073</v>
      </c>
      <c r="B523">
        <v>52.14</v>
      </c>
      <c r="C523" t="s">
        <v>3073</v>
      </c>
      <c r="D523">
        <f t="shared" si="8"/>
        <v>-3.0000000000001137E-2</v>
      </c>
    </row>
    <row r="524" spans="1:4" x14ac:dyDescent="0.45">
      <c r="A524" t="s">
        <v>3069</v>
      </c>
      <c r="B524">
        <v>52.14</v>
      </c>
      <c r="C524" t="s">
        <v>3069</v>
      </c>
      <c r="D524">
        <f t="shared" si="8"/>
        <v>0</v>
      </c>
    </row>
    <row r="525" spans="1:4" x14ac:dyDescent="0.45">
      <c r="A525" t="s">
        <v>3080</v>
      </c>
      <c r="B525">
        <v>52.11</v>
      </c>
      <c r="C525" t="s">
        <v>3080</v>
      </c>
      <c r="D525">
        <f t="shared" si="8"/>
        <v>-3.0000000000001137E-2</v>
      </c>
    </row>
    <row r="526" spans="1:4" x14ac:dyDescent="0.45">
      <c r="A526" t="s">
        <v>3079</v>
      </c>
      <c r="B526">
        <v>52.02</v>
      </c>
      <c r="C526" t="s">
        <v>3079</v>
      </c>
      <c r="D526">
        <f t="shared" si="8"/>
        <v>-8.9999999999996305E-2</v>
      </c>
    </row>
    <row r="527" spans="1:4" x14ac:dyDescent="0.45">
      <c r="A527" t="s">
        <v>3086</v>
      </c>
      <c r="B527">
        <v>52.05</v>
      </c>
      <c r="C527" t="s">
        <v>3086</v>
      </c>
      <c r="D527">
        <f t="shared" si="8"/>
        <v>2.9999999999994031E-2</v>
      </c>
    </row>
    <row r="528" spans="1:4" x14ac:dyDescent="0.45">
      <c r="A528" t="s">
        <v>3092</v>
      </c>
      <c r="B528">
        <v>51.96</v>
      </c>
      <c r="C528" t="s">
        <v>3092</v>
      </c>
      <c r="D528">
        <f t="shared" si="8"/>
        <v>-8.9999999999996305E-2</v>
      </c>
    </row>
    <row r="529" spans="1:4" x14ac:dyDescent="0.45">
      <c r="A529" t="s">
        <v>3088</v>
      </c>
      <c r="B529">
        <v>51.81</v>
      </c>
      <c r="C529" t="s">
        <v>3088</v>
      </c>
      <c r="D529">
        <f t="shared" si="8"/>
        <v>-0.14999999999999858</v>
      </c>
    </row>
    <row r="530" spans="1:4" x14ac:dyDescent="0.45">
      <c r="A530" t="s">
        <v>3098</v>
      </c>
      <c r="B530">
        <v>51.9</v>
      </c>
      <c r="C530" t="s">
        <v>3098</v>
      </c>
      <c r="D530">
        <f t="shared" si="8"/>
        <v>8.9999999999996305E-2</v>
      </c>
    </row>
    <row r="531" spans="1:4" x14ac:dyDescent="0.45">
      <c r="A531" t="s">
        <v>3100</v>
      </c>
      <c r="B531">
        <v>51.81</v>
      </c>
      <c r="C531" t="s">
        <v>3100</v>
      </c>
      <c r="D531">
        <f t="shared" si="8"/>
        <v>-8.9999999999996305E-2</v>
      </c>
    </row>
    <row r="532" spans="1:4" x14ac:dyDescent="0.45">
      <c r="A532" t="s">
        <v>3109</v>
      </c>
      <c r="B532">
        <v>51.75</v>
      </c>
      <c r="C532" t="s">
        <v>3109</v>
      </c>
      <c r="D532">
        <f t="shared" si="8"/>
        <v>-6.0000000000002274E-2</v>
      </c>
    </row>
    <row r="533" spans="1:4" x14ac:dyDescent="0.45">
      <c r="A533" t="s">
        <v>3108</v>
      </c>
      <c r="B533">
        <v>51.75</v>
      </c>
      <c r="C533" t="s">
        <v>3108</v>
      </c>
      <c r="D533">
        <f t="shared" si="8"/>
        <v>0</v>
      </c>
    </row>
    <row r="534" spans="1:4" x14ac:dyDescent="0.45">
      <c r="A534" t="s">
        <v>3115</v>
      </c>
      <c r="B534">
        <v>51.84</v>
      </c>
      <c r="C534" t="s">
        <v>3115</v>
      </c>
      <c r="D534">
        <f t="shared" si="8"/>
        <v>9.0000000000003411E-2</v>
      </c>
    </row>
    <row r="535" spans="1:4" x14ac:dyDescent="0.45">
      <c r="A535" t="s">
        <v>3116</v>
      </c>
      <c r="B535">
        <v>51.66</v>
      </c>
      <c r="C535" t="s">
        <v>3116</v>
      </c>
      <c r="D535">
        <f t="shared" si="8"/>
        <v>-0.18000000000000682</v>
      </c>
    </row>
    <row r="536" spans="1:4" x14ac:dyDescent="0.45">
      <c r="A536" t="s">
        <v>3129</v>
      </c>
      <c r="B536">
        <v>51.69</v>
      </c>
      <c r="C536" t="s">
        <v>3129</v>
      </c>
      <c r="D536">
        <f t="shared" si="8"/>
        <v>3.0000000000001137E-2</v>
      </c>
    </row>
    <row r="537" spans="1:4" x14ac:dyDescent="0.45">
      <c r="A537" t="s">
        <v>3121</v>
      </c>
      <c r="B537">
        <v>51.51</v>
      </c>
      <c r="C537" t="s">
        <v>3121</v>
      </c>
      <c r="D537">
        <f t="shared" si="8"/>
        <v>-0.17999999999999972</v>
      </c>
    </row>
    <row r="538" spans="1:4" x14ac:dyDescent="0.45">
      <c r="A538" t="s">
        <v>3135</v>
      </c>
      <c r="B538">
        <v>51.57</v>
      </c>
      <c r="C538" t="s">
        <v>3135</v>
      </c>
      <c r="D538">
        <f t="shared" si="8"/>
        <v>6.0000000000002274E-2</v>
      </c>
    </row>
    <row r="539" spans="1:4" x14ac:dyDescent="0.45">
      <c r="A539" t="s">
        <v>3137</v>
      </c>
      <c r="B539">
        <v>51.45</v>
      </c>
      <c r="C539" t="s">
        <v>3137</v>
      </c>
      <c r="D539">
        <f t="shared" si="8"/>
        <v>-0.11999999999999744</v>
      </c>
    </row>
    <row r="540" spans="1:4" x14ac:dyDescent="0.45">
      <c r="A540" t="s">
        <v>3134</v>
      </c>
      <c r="B540">
        <v>51.36</v>
      </c>
      <c r="C540" t="s">
        <v>3134</v>
      </c>
      <c r="D540">
        <f t="shared" si="8"/>
        <v>-9.0000000000003411E-2</v>
      </c>
    </row>
    <row r="541" spans="1:4" x14ac:dyDescent="0.45">
      <c r="A541" t="s">
        <v>3141</v>
      </c>
      <c r="B541">
        <v>51.45</v>
      </c>
      <c r="C541" t="s">
        <v>3141</v>
      </c>
      <c r="D541">
        <f t="shared" si="8"/>
        <v>9.0000000000003411E-2</v>
      </c>
    </row>
    <row r="542" spans="1:4" x14ac:dyDescent="0.45">
      <c r="A542" t="s">
        <v>3143</v>
      </c>
      <c r="B542">
        <v>51.36</v>
      </c>
      <c r="C542" t="s">
        <v>3143</v>
      </c>
      <c r="D542">
        <f t="shared" si="8"/>
        <v>-9.0000000000003411E-2</v>
      </c>
    </row>
    <row r="543" spans="1:4" x14ac:dyDescent="0.45">
      <c r="A543" t="s">
        <v>3152</v>
      </c>
      <c r="B543">
        <v>51.24</v>
      </c>
      <c r="C543" t="s">
        <v>3152</v>
      </c>
      <c r="D543">
        <f t="shared" si="8"/>
        <v>-0.11999999999999744</v>
      </c>
    </row>
    <row r="544" spans="1:4" x14ac:dyDescent="0.45">
      <c r="A544" t="s">
        <v>3154</v>
      </c>
      <c r="B544">
        <v>51.36</v>
      </c>
      <c r="C544" t="s">
        <v>3154</v>
      </c>
      <c r="D544">
        <f t="shared" si="8"/>
        <v>0.11999999999999744</v>
      </c>
    </row>
    <row r="545" spans="1:4" x14ac:dyDescent="0.45">
      <c r="A545" t="s">
        <v>3161</v>
      </c>
      <c r="B545">
        <v>51.24</v>
      </c>
      <c r="C545" t="s">
        <v>3161</v>
      </c>
      <c r="D545">
        <f t="shared" si="8"/>
        <v>-0.11999999999999744</v>
      </c>
    </row>
    <row r="546" spans="1:4" x14ac:dyDescent="0.45">
      <c r="A546" t="s">
        <v>3160</v>
      </c>
      <c r="B546">
        <v>51.18</v>
      </c>
      <c r="C546" t="s">
        <v>3160</v>
      </c>
      <c r="D546">
        <f t="shared" si="8"/>
        <v>-6.0000000000002274E-2</v>
      </c>
    </row>
    <row r="547" spans="1:4" x14ac:dyDescent="0.45">
      <c r="A547" t="s">
        <v>3175</v>
      </c>
      <c r="B547">
        <v>51.18</v>
      </c>
      <c r="C547" t="s">
        <v>3175</v>
      </c>
      <c r="D547">
        <f t="shared" si="8"/>
        <v>0</v>
      </c>
    </row>
    <row r="548" spans="1:4" x14ac:dyDescent="0.45">
      <c r="A548" t="s">
        <v>3172</v>
      </c>
      <c r="B548">
        <v>51.15</v>
      </c>
      <c r="C548" t="s">
        <v>3172</v>
      </c>
      <c r="D548">
        <f t="shared" si="8"/>
        <v>-3.0000000000001137E-2</v>
      </c>
    </row>
    <row r="549" spans="1:4" x14ac:dyDescent="0.45">
      <c r="A549" t="s">
        <v>3167</v>
      </c>
      <c r="B549">
        <v>51.06</v>
      </c>
      <c r="C549" t="s">
        <v>3167</v>
      </c>
      <c r="D549">
        <f t="shared" si="8"/>
        <v>-8.9999999999996305E-2</v>
      </c>
    </row>
    <row r="550" spans="1:4" x14ac:dyDescent="0.45">
      <c r="A550" t="s">
        <v>3180</v>
      </c>
      <c r="B550">
        <v>51.03</v>
      </c>
      <c r="C550" t="s">
        <v>3180</v>
      </c>
      <c r="D550">
        <f t="shared" si="8"/>
        <v>-3.0000000000001137E-2</v>
      </c>
    </row>
    <row r="551" spans="1:4" x14ac:dyDescent="0.45">
      <c r="A551" t="s">
        <v>3178</v>
      </c>
      <c r="B551">
        <v>51</v>
      </c>
      <c r="C551" t="s">
        <v>3178</v>
      </c>
      <c r="D551">
        <f t="shared" si="8"/>
        <v>-3.0000000000001137E-2</v>
      </c>
    </row>
    <row r="552" spans="1:4" x14ac:dyDescent="0.45">
      <c r="A552" t="s">
        <v>3185</v>
      </c>
      <c r="B552">
        <v>50.97</v>
      </c>
      <c r="C552" t="s">
        <v>3185</v>
      </c>
      <c r="D552">
        <f t="shared" si="8"/>
        <v>-3.0000000000001137E-2</v>
      </c>
    </row>
    <row r="553" spans="1:4" x14ac:dyDescent="0.45">
      <c r="A553" t="s">
        <v>3192</v>
      </c>
      <c r="B553">
        <v>50.94</v>
      </c>
      <c r="C553" t="s">
        <v>3192</v>
      </c>
      <c r="D553">
        <f t="shared" si="8"/>
        <v>-3.0000000000001137E-2</v>
      </c>
    </row>
    <row r="554" spans="1:4" x14ac:dyDescent="0.45">
      <c r="A554" t="s">
        <v>3202</v>
      </c>
      <c r="B554">
        <v>50.91</v>
      </c>
      <c r="C554" t="s">
        <v>3202</v>
      </c>
      <c r="D554">
        <f t="shared" si="8"/>
        <v>-3.0000000000001137E-2</v>
      </c>
    </row>
    <row r="555" spans="1:4" x14ac:dyDescent="0.45">
      <c r="A555" t="s">
        <v>3201</v>
      </c>
      <c r="B555">
        <v>50.94</v>
      </c>
      <c r="C555" t="s">
        <v>3201</v>
      </c>
      <c r="D555">
        <f t="shared" si="8"/>
        <v>3.0000000000001137E-2</v>
      </c>
    </row>
    <row r="556" spans="1:4" x14ac:dyDescent="0.45">
      <c r="A556" t="s">
        <v>3204</v>
      </c>
      <c r="B556">
        <v>50.73</v>
      </c>
      <c r="C556" t="s">
        <v>3204</v>
      </c>
      <c r="D556">
        <f t="shared" si="8"/>
        <v>-0.21000000000000085</v>
      </c>
    </row>
    <row r="557" spans="1:4" x14ac:dyDescent="0.45">
      <c r="A557" t="s">
        <v>3209</v>
      </c>
      <c r="B557">
        <v>50.76</v>
      </c>
      <c r="C557" t="s">
        <v>3209</v>
      </c>
      <c r="D557">
        <f t="shared" si="8"/>
        <v>3.0000000000001137E-2</v>
      </c>
    </row>
    <row r="558" spans="1:4" x14ac:dyDescent="0.45">
      <c r="A558" t="s">
        <v>3210</v>
      </c>
      <c r="B558">
        <v>50.79</v>
      </c>
      <c r="C558" t="s">
        <v>3210</v>
      </c>
      <c r="D558">
        <f t="shared" si="8"/>
        <v>3.0000000000001137E-2</v>
      </c>
    </row>
    <row r="559" spans="1:4" x14ac:dyDescent="0.45">
      <c r="A559" t="s">
        <v>3219</v>
      </c>
      <c r="B559">
        <v>50.64</v>
      </c>
      <c r="C559" t="s">
        <v>3219</v>
      </c>
      <c r="D559">
        <f t="shared" si="8"/>
        <v>-0.14999999999999858</v>
      </c>
    </row>
    <row r="560" spans="1:4" x14ac:dyDescent="0.45">
      <c r="A560" t="s">
        <v>3220</v>
      </c>
      <c r="B560">
        <v>50.7</v>
      </c>
      <c r="C560" t="s">
        <v>3220</v>
      </c>
      <c r="D560">
        <f t="shared" si="8"/>
        <v>6.0000000000002274E-2</v>
      </c>
    </row>
    <row r="561" spans="1:4" x14ac:dyDescent="0.45">
      <c r="A561" t="s">
        <v>3224</v>
      </c>
      <c r="B561">
        <v>50.7</v>
      </c>
      <c r="C561" t="s">
        <v>3224</v>
      </c>
      <c r="D561">
        <f t="shared" si="8"/>
        <v>0</v>
      </c>
    </row>
    <row r="562" spans="1:4" x14ac:dyDescent="0.45">
      <c r="A562" t="s">
        <v>3223</v>
      </c>
      <c r="B562">
        <v>50.64</v>
      </c>
      <c r="C562" t="s">
        <v>3223</v>
      </c>
      <c r="D562">
        <f t="shared" si="8"/>
        <v>-6.0000000000002274E-2</v>
      </c>
    </row>
    <row r="563" spans="1:4" x14ac:dyDescent="0.45">
      <c r="A563" t="s">
        <v>3232</v>
      </c>
      <c r="B563">
        <v>50.64</v>
      </c>
      <c r="C563" t="s">
        <v>3232</v>
      </c>
      <c r="D563">
        <f t="shared" si="8"/>
        <v>0</v>
      </c>
    </row>
    <row r="564" spans="1:4" x14ac:dyDescent="0.45">
      <c r="A564" t="s">
        <v>3239</v>
      </c>
      <c r="B564">
        <v>50.55</v>
      </c>
      <c r="C564" t="s">
        <v>3239</v>
      </c>
      <c r="D564">
        <f t="shared" si="8"/>
        <v>-9.0000000000003411E-2</v>
      </c>
    </row>
    <row r="565" spans="1:4" x14ac:dyDescent="0.45">
      <c r="A565" t="s">
        <v>3244</v>
      </c>
      <c r="B565">
        <v>50.55</v>
      </c>
      <c r="C565" t="s">
        <v>3244</v>
      </c>
      <c r="D565">
        <f t="shared" si="8"/>
        <v>0</v>
      </c>
    </row>
    <row r="566" spans="1:4" x14ac:dyDescent="0.45">
      <c r="A566" t="s">
        <v>3242</v>
      </c>
      <c r="B566">
        <v>50.55</v>
      </c>
      <c r="C566" t="s">
        <v>3242</v>
      </c>
      <c r="D566">
        <f t="shared" si="8"/>
        <v>0</v>
      </c>
    </row>
    <row r="567" spans="1:4" x14ac:dyDescent="0.45">
      <c r="A567" t="s">
        <v>3250</v>
      </c>
      <c r="B567">
        <v>50.46</v>
      </c>
      <c r="C567" t="s">
        <v>3250</v>
      </c>
      <c r="D567">
        <f t="shared" si="8"/>
        <v>-8.9999999999996305E-2</v>
      </c>
    </row>
    <row r="568" spans="1:4" x14ac:dyDescent="0.45">
      <c r="A568" t="s">
        <v>3254</v>
      </c>
      <c r="B568">
        <v>50.43</v>
      </c>
      <c r="C568" t="s">
        <v>3254</v>
      </c>
      <c r="D568">
        <f t="shared" si="8"/>
        <v>-3.0000000000001137E-2</v>
      </c>
    </row>
    <row r="569" spans="1:4" x14ac:dyDescent="0.45">
      <c r="A569" t="s">
        <v>3265</v>
      </c>
      <c r="B569">
        <v>50.43</v>
      </c>
      <c r="C569" t="s">
        <v>3265</v>
      </c>
      <c r="D569">
        <f t="shared" si="8"/>
        <v>0</v>
      </c>
    </row>
    <row r="570" spans="1:4" x14ac:dyDescent="0.45">
      <c r="A570" t="s">
        <v>3258</v>
      </c>
      <c r="B570">
        <v>50.37</v>
      </c>
      <c r="C570" t="s">
        <v>3258</v>
      </c>
      <c r="D570">
        <f t="shared" si="8"/>
        <v>-6.0000000000002274E-2</v>
      </c>
    </row>
    <row r="571" spans="1:4" x14ac:dyDescent="0.45">
      <c r="A571" t="s">
        <v>3271</v>
      </c>
      <c r="B571">
        <v>50.4</v>
      </c>
      <c r="C571" t="s">
        <v>3271</v>
      </c>
      <c r="D571">
        <f t="shared" si="8"/>
        <v>3.0000000000001137E-2</v>
      </c>
    </row>
    <row r="572" spans="1:4" x14ac:dyDescent="0.45">
      <c r="A572" t="s">
        <v>3268</v>
      </c>
      <c r="B572">
        <v>50.31</v>
      </c>
      <c r="C572" t="s">
        <v>3268</v>
      </c>
      <c r="D572">
        <f t="shared" si="8"/>
        <v>-8.9999999999996305E-2</v>
      </c>
    </row>
    <row r="573" spans="1:4" x14ac:dyDescent="0.45">
      <c r="A573" t="s">
        <v>3278</v>
      </c>
      <c r="B573">
        <v>50.19</v>
      </c>
      <c r="C573" t="s">
        <v>3278</v>
      </c>
      <c r="D573">
        <f t="shared" si="8"/>
        <v>-0.12000000000000455</v>
      </c>
    </row>
    <row r="574" spans="1:4" x14ac:dyDescent="0.45">
      <c r="A574" t="s">
        <v>3284</v>
      </c>
      <c r="B574">
        <v>50.37</v>
      </c>
      <c r="C574" t="s">
        <v>3284</v>
      </c>
      <c r="D574">
        <f t="shared" si="8"/>
        <v>0.17999999999999972</v>
      </c>
    </row>
    <row r="575" spans="1:4" x14ac:dyDescent="0.45">
      <c r="A575" t="s">
        <v>3290</v>
      </c>
      <c r="B575">
        <v>50.31</v>
      </c>
      <c r="C575" t="s">
        <v>3290</v>
      </c>
      <c r="D575">
        <f t="shared" si="8"/>
        <v>-5.9999999999995168E-2</v>
      </c>
    </row>
    <row r="576" spans="1:4" x14ac:dyDescent="0.45">
      <c r="A576" t="s">
        <v>3286</v>
      </c>
      <c r="B576">
        <v>50.25</v>
      </c>
      <c r="C576" t="s">
        <v>3286</v>
      </c>
      <c r="D576">
        <f t="shared" si="8"/>
        <v>-6.0000000000002274E-2</v>
      </c>
    </row>
    <row r="577" spans="1:4" x14ac:dyDescent="0.45">
      <c r="A577" t="s">
        <v>3302</v>
      </c>
      <c r="B577">
        <v>50.28</v>
      </c>
      <c r="C577" t="s">
        <v>3302</v>
      </c>
      <c r="D577">
        <f t="shared" si="8"/>
        <v>3.0000000000001137E-2</v>
      </c>
    </row>
    <row r="578" spans="1:4" x14ac:dyDescent="0.45">
      <c r="A578" t="s">
        <v>3299</v>
      </c>
      <c r="B578">
        <v>50.16</v>
      </c>
      <c r="C578" t="s">
        <v>3299</v>
      </c>
      <c r="D578">
        <f t="shared" si="8"/>
        <v>-0.12000000000000455</v>
      </c>
    </row>
    <row r="579" spans="1:4" x14ac:dyDescent="0.45">
      <c r="A579" t="s">
        <v>3312</v>
      </c>
      <c r="B579">
        <v>50.19</v>
      </c>
      <c r="C579" t="s">
        <v>3312</v>
      </c>
      <c r="D579">
        <f t="shared" ref="D579:D642" si="9">B579-B578</f>
        <v>3.0000000000001137E-2</v>
      </c>
    </row>
    <row r="580" spans="1:4" x14ac:dyDescent="0.45">
      <c r="A580" t="s">
        <v>3322</v>
      </c>
      <c r="B580">
        <v>50.19</v>
      </c>
      <c r="C580" t="s">
        <v>3322</v>
      </c>
      <c r="D580">
        <f t="shared" si="9"/>
        <v>0</v>
      </c>
    </row>
    <row r="581" spans="1:4" x14ac:dyDescent="0.45">
      <c r="A581" t="s">
        <v>3321</v>
      </c>
      <c r="B581">
        <v>50.28</v>
      </c>
      <c r="C581" t="s">
        <v>3321</v>
      </c>
      <c r="D581">
        <f t="shared" si="9"/>
        <v>9.0000000000003411E-2</v>
      </c>
    </row>
    <row r="582" spans="1:4" x14ac:dyDescent="0.45">
      <c r="A582" t="s">
        <v>3330</v>
      </c>
      <c r="B582">
        <v>50.22</v>
      </c>
      <c r="C582" t="s">
        <v>3330</v>
      </c>
      <c r="D582">
        <f t="shared" si="9"/>
        <v>-6.0000000000002274E-2</v>
      </c>
    </row>
    <row r="583" spans="1:4" x14ac:dyDescent="0.45">
      <c r="A583" t="s">
        <v>3337</v>
      </c>
      <c r="B583">
        <v>54.18</v>
      </c>
      <c r="C583" t="s">
        <v>3337</v>
      </c>
      <c r="D583">
        <f t="shared" si="9"/>
        <v>3.9600000000000009</v>
      </c>
    </row>
    <row r="584" spans="1:4" x14ac:dyDescent="0.45">
      <c r="A584" t="s">
        <v>3349</v>
      </c>
      <c r="B584">
        <v>81.66</v>
      </c>
      <c r="C584" t="s">
        <v>3349</v>
      </c>
      <c r="D584">
        <f t="shared" si="9"/>
        <v>27.479999999999997</v>
      </c>
    </row>
    <row r="585" spans="1:4" x14ac:dyDescent="0.45">
      <c r="A585" t="s">
        <v>3346</v>
      </c>
      <c r="B585">
        <v>82.8</v>
      </c>
      <c r="C585" t="s">
        <v>3346</v>
      </c>
      <c r="D585">
        <f t="shared" si="9"/>
        <v>1.1400000000000006</v>
      </c>
    </row>
    <row r="586" spans="1:4" x14ac:dyDescent="0.45">
      <c r="A586" t="s">
        <v>3356</v>
      </c>
      <c r="B586">
        <v>83.19</v>
      </c>
      <c r="C586" t="s">
        <v>3356</v>
      </c>
      <c r="D586">
        <f t="shared" si="9"/>
        <v>0.39000000000000057</v>
      </c>
    </row>
    <row r="587" spans="1:4" x14ac:dyDescent="0.45">
      <c r="A587" t="s">
        <v>3370</v>
      </c>
      <c r="B587">
        <v>53.1</v>
      </c>
      <c r="C587" t="s">
        <v>3370</v>
      </c>
      <c r="D587">
        <f t="shared" si="9"/>
        <v>-30.089999999999996</v>
      </c>
    </row>
    <row r="588" spans="1:4" x14ac:dyDescent="0.45">
      <c r="A588" t="s">
        <v>3363</v>
      </c>
      <c r="B588">
        <v>52.83</v>
      </c>
      <c r="C588" t="s">
        <v>3363</v>
      </c>
      <c r="D588">
        <f t="shared" si="9"/>
        <v>-0.27000000000000313</v>
      </c>
    </row>
    <row r="589" spans="1:4" x14ac:dyDescent="0.45">
      <c r="A589" t="s">
        <v>3376</v>
      </c>
      <c r="B589">
        <v>52.86</v>
      </c>
      <c r="C589" t="s">
        <v>3376</v>
      </c>
      <c r="D589">
        <f t="shared" si="9"/>
        <v>3.0000000000001137E-2</v>
      </c>
    </row>
    <row r="590" spans="1:4" x14ac:dyDescent="0.45">
      <c r="A590" t="s">
        <v>3374</v>
      </c>
      <c r="B590">
        <v>52.68</v>
      </c>
      <c r="C590" t="s">
        <v>3374</v>
      </c>
      <c r="D590">
        <f t="shared" si="9"/>
        <v>-0.17999999999999972</v>
      </c>
    </row>
    <row r="591" spans="1:4" x14ac:dyDescent="0.45">
      <c r="A591" t="s">
        <v>3384</v>
      </c>
      <c r="B591">
        <v>52.53</v>
      </c>
      <c r="C591" t="s">
        <v>3384</v>
      </c>
      <c r="D591">
        <f t="shared" si="9"/>
        <v>-0.14999999999999858</v>
      </c>
    </row>
    <row r="592" spans="1:4" x14ac:dyDescent="0.45">
      <c r="A592" t="s">
        <v>3400</v>
      </c>
      <c r="B592">
        <v>52.56</v>
      </c>
      <c r="C592" t="s">
        <v>3400</v>
      </c>
      <c r="D592">
        <f t="shared" si="9"/>
        <v>3.0000000000001137E-2</v>
      </c>
    </row>
    <row r="593" spans="1:4" x14ac:dyDescent="0.45">
      <c r="A593" t="s">
        <v>3398</v>
      </c>
      <c r="B593">
        <v>52.35</v>
      </c>
      <c r="C593" t="s">
        <v>3398</v>
      </c>
      <c r="D593">
        <f t="shared" si="9"/>
        <v>-0.21000000000000085</v>
      </c>
    </row>
    <row r="594" spans="1:4" x14ac:dyDescent="0.45">
      <c r="A594" t="s">
        <v>3393</v>
      </c>
      <c r="B594">
        <v>52.23</v>
      </c>
      <c r="C594" t="s">
        <v>3393</v>
      </c>
      <c r="D594">
        <f t="shared" si="9"/>
        <v>-0.12000000000000455</v>
      </c>
    </row>
    <row r="595" spans="1:4" x14ac:dyDescent="0.45">
      <c r="A595" t="s">
        <v>3405</v>
      </c>
      <c r="B595">
        <v>52.23</v>
      </c>
      <c r="C595" t="s">
        <v>3405</v>
      </c>
      <c r="D595">
        <f t="shared" si="9"/>
        <v>0</v>
      </c>
    </row>
    <row r="596" spans="1:4" x14ac:dyDescent="0.45">
      <c r="A596" t="s">
        <v>3418</v>
      </c>
      <c r="B596">
        <v>51.96</v>
      </c>
      <c r="C596" t="s">
        <v>3418</v>
      </c>
      <c r="D596">
        <f t="shared" si="9"/>
        <v>-0.26999999999999602</v>
      </c>
    </row>
    <row r="597" spans="1:4" x14ac:dyDescent="0.45">
      <c r="A597" t="s">
        <v>3413</v>
      </c>
      <c r="B597">
        <v>51.96</v>
      </c>
      <c r="C597" t="s">
        <v>3413</v>
      </c>
      <c r="D597">
        <f t="shared" si="9"/>
        <v>0</v>
      </c>
    </row>
    <row r="598" spans="1:4" x14ac:dyDescent="0.45">
      <c r="A598" t="s">
        <v>3420</v>
      </c>
      <c r="B598">
        <v>51.9</v>
      </c>
      <c r="C598" t="s">
        <v>3420</v>
      </c>
      <c r="D598">
        <f t="shared" si="9"/>
        <v>-6.0000000000002274E-2</v>
      </c>
    </row>
    <row r="599" spans="1:4" x14ac:dyDescent="0.45">
      <c r="A599" t="s">
        <v>3424</v>
      </c>
      <c r="B599">
        <v>51.81</v>
      </c>
      <c r="C599" t="s">
        <v>3424</v>
      </c>
      <c r="D599">
        <f t="shared" si="9"/>
        <v>-8.9999999999996305E-2</v>
      </c>
    </row>
    <row r="600" spans="1:4" x14ac:dyDescent="0.45">
      <c r="A600" t="s">
        <v>3434</v>
      </c>
      <c r="B600">
        <v>51.6</v>
      </c>
      <c r="C600" t="s">
        <v>3434</v>
      </c>
      <c r="D600">
        <f t="shared" si="9"/>
        <v>-0.21000000000000085</v>
      </c>
    </row>
    <row r="601" spans="1:4" x14ac:dyDescent="0.45">
      <c r="A601" t="s">
        <v>3441</v>
      </c>
      <c r="B601">
        <v>51.75</v>
      </c>
      <c r="C601" t="s">
        <v>3441</v>
      </c>
      <c r="D601">
        <f t="shared" si="9"/>
        <v>0.14999999999999858</v>
      </c>
    </row>
    <row r="602" spans="1:4" x14ac:dyDescent="0.45">
      <c r="A602" t="s">
        <v>3445</v>
      </c>
      <c r="B602">
        <v>51.45</v>
      </c>
      <c r="C602" t="s">
        <v>3445</v>
      </c>
      <c r="D602">
        <f t="shared" si="9"/>
        <v>-0.29999999999999716</v>
      </c>
    </row>
    <row r="603" spans="1:4" x14ac:dyDescent="0.45">
      <c r="A603" t="s">
        <v>3455</v>
      </c>
      <c r="B603">
        <v>51.45</v>
      </c>
      <c r="C603" t="s">
        <v>3455</v>
      </c>
      <c r="D603">
        <f t="shared" si="9"/>
        <v>0</v>
      </c>
    </row>
    <row r="604" spans="1:4" x14ac:dyDescent="0.45">
      <c r="A604" t="s">
        <v>3456</v>
      </c>
      <c r="B604">
        <v>51.36</v>
      </c>
      <c r="C604" t="s">
        <v>3456</v>
      </c>
      <c r="D604">
        <f t="shared" si="9"/>
        <v>-9.0000000000003411E-2</v>
      </c>
    </row>
    <row r="605" spans="1:4" x14ac:dyDescent="0.45">
      <c r="A605" t="s">
        <v>3465</v>
      </c>
      <c r="B605">
        <v>51.06</v>
      </c>
      <c r="C605" t="s">
        <v>3465</v>
      </c>
      <c r="D605">
        <f t="shared" si="9"/>
        <v>-0.29999999999999716</v>
      </c>
    </row>
    <row r="606" spans="1:4" x14ac:dyDescent="0.45">
      <c r="A606" t="s">
        <v>3457</v>
      </c>
      <c r="B606">
        <v>51.03</v>
      </c>
      <c r="C606" t="s">
        <v>3457</v>
      </c>
      <c r="D606">
        <f t="shared" si="9"/>
        <v>-3.0000000000001137E-2</v>
      </c>
    </row>
    <row r="607" spans="1:4" x14ac:dyDescent="0.45">
      <c r="A607" t="s">
        <v>3472</v>
      </c>
      <c r="B607">
        <v>50.91</v>
      </c>
      <c r="C607" t="s">
        <v>3472</v>
      </c>
      <c r="D607">
        <f t="shared" si="9"/>
        <v>-0.12000000000000455</v>
      </c>
    </row>
    <row r="608" spans="1:4" x14ac:dyDescent="0.45">
      <c r="A608" t="s">
        <v>3467</v>
      </c>
      <c r="B608">
        <v>50.88</v>
      </c>
      <c r="C608" t="s">
        <v>3467</v>
      </c>
      <c r="D608">
        <f t="shared" si="9"/>
        <v>-2.9999999999994031E-2</v>
      </c>
    </row>
    <row r="609" spans="1:4" x14ac:dyDescent="0.45">
      <c r="A609" t="s">
        <v>3474</v>
      </c>
      <c r="B609">
        <v>50.7</v>
      </c>
      <c r="C609" t="s">
        <v>3474</v>
      </c>
      <c r="D609">
        <f t="shared" si="9"/>
        <v>-0.17999999999999972</v>
      </c>
    </row>
    <row r="610" spans="1:4" x14ac:dyDescent="0.45">
      <c r="A610" t="s">
        <v>3484</v>
      </c>
      <c r="B610">
        <v>50.67</v>
      </c>
      <c r="C610" t="s">
        <v>3484</v>
      </c>
      <c r="D610">
        <f t="shared" si="9"/>
        <v>-3.0000000000001137E-2</v>
      </c>
    </row>
    <row r="611" spans="1:4" x14ac:dyDescent="0.45">
      <c r="A611" t="s">
        <v>3483</v>
      </c>
      <c r="B611">
        <v>50.52</v>
      </c>
      <c r="C611" t="s">
        <v>3483</v>
      </c>
      <c r="D611">
        <f t="shared" si="9"/>
        <v>-0.14999999999999858</v>
      </c>
    </row>
    <row r="612" spans="1:4" x14ac:dyDescent="0.45">
      <c r="A612" t="s">
        <v>3488</v>
      </c>
      <c r="B612">
        <v>50.49</v>
      </c>
      <c r="C612" t="s">
        <v>3488</v>
      </c>
      <c r="D612">
        <f t="shared" si="9"/>
        <v>-3.0000000000001137E-2</v>
      </c>
    </row>
    <row r="613" spans="1:4" x14ac:dyDescent="0.45">
      <c r="A613" t="s">
        <v>3489</v>
      </c>
      <c r="B613">
        <v>50.37</v>
      </c>
      <c r="C613" t="s">
        <v>3489</v>
      </c>
      <c r="D613">
        <f t="shared" si="9"/>
        <v>-0.12000000000000455</v>
      </c>
    </row>
    <row r="614" spans="1:4" x14ac:dyDescent="0.45">
      <c r="A614" t="s">
        <v>3502</v>
      </c>
      <c r="B614">
        <v>50.34</v>
      </c>
      <c r="C614" t="s">
        <v>3502</v>
      </c>
      <c r="D614">
        <f t="shared" si="9"/>
        <v>-2.9999999999994031E-2</v>
      </c>
    </row>
    <row r="615" spans="1:4" x14ac:dyDescent="0.45">
      <c r="A615" t="s">
        <v>3494</v>
      </c>
      <c r="B615">
        <v>50.25</v>
      </c>
      <c r="C615" t="s">
        <v>3494</v>
      </c>
      <c r="D615">
        <f t="shared" si="9"/>
        <v>-9.0000000000003411E-2</v>
      </c>
    </row>
    <row r="616" spans="1:4" x14ac:dyDescent="0.45">
      <c r="A616" t="s">
        <v>3501</v>
      </c>
      <c r="B616">
        <v>53.25</v>
      </c>
      <c r="C616" t="s">
        <v>3501</v>
      </c>
      <c r="D616">
        <f t="shared" si="9"/>
        <v>3</v>
      </c>
    </row>
    <row r="617" spans="1:4" x14ac:dyDescent="0.45">
      <c r="A617" t="s">
        <v>2915</v>
      </c>
      <c r="B617">
        <v>80.55</v>
      </c>
      <c r="C617" t="s">
        <v>2915</v>
      </c>
      <c r="D617">
        <f t="shared" si="9"/>
        <v>27.299999999999997</v>
      </c>
    </row>
    <row r="618" spans="1:4" x14ac:dyDescent="0.45">
      <c r="A618" t="s">
        <v>2931</v>
      </c>
      <c r="B618">
        <v>82.29</v>
      </c>
      <c r="C618" t="s">
        <v>2931</v>
      </c>
      <c r="D618">
        <f t="shared" si="9"/>
        <v>1.7400000000000091</v>
      </c>
    </row>
    <row r="619" spans="1:4" x14ac:dyDescent="0.45">
      <c r="A619" t="s">
        <v>2362</v>
      </c>
      <c r="B619">
        <v>82.71</v>
      </c>
      <c r="C619" t="s">
        <v>2362</v>
      </c>
      <c r="D619">
        <f t="shared" si="9"/>
        <v>0.41999999999998749</v>
      </c>
    </row>
    <row r="620" spans="1:4" x14ac:dyDescent="0.45">
      <c r="A620" t="s">
        <v>3517</v>
      </c>
      <c r="B620">
        <v>71.400000000000006</v>
      </c>
      <c r="C620" t="s">
        <v>3517</v>
      </c>
      <c r="D620">
        <f t="shared" si="9"/>
        <v>-11.309999999999988</v>
      </c>
    </row>
    <row r="621" spans="1:4" x14ac:dyDescent="0.45">
      <c r="A621" t="s">
        <v>3522</v>
      </c>
      <c r="B621">
        <v>52.74</v>
      </c>
      <c r="C621" t="s">
        <v>3522</v>
      </c>
      <c r="D621">
        <f t="shared" si="9"/>
        <v>-18.660000000000004</v>
      </c>
    </row>
    <row r="622" spans="1:4" x14ac:dyDescent="0.45">
      <c r="A622" t="s">
        <v>3528</v>
      </c>
      <c r="B622">
        <v>52.68</v>
      </c>
      <c r="C622" t="s">
        <v>3528</v>
      </c>
      <c r="D622">
        <f t="shared" si="9"/>
        <v>-6.0000000000002274E-2</v>
      </c>
    </row>
    <row r="623" spans="1:4" x14ac:dyDescent="0.45">
      <c r="A623" t="s">
        <v>3532</v>
      </c>
      <c r="B623">
        <v>52.68</v>
      </c>
      <c r="C623" t="s">
        <v>3532</v>
      </c>
      <c r="D623">
        <f t="shared" si="9"/>
        <v>0</v>
      </c>
    </row>
    <row r="624" spans="1:4" x14ac:dyDescent="0.45">
      <c r="A624" t="s">
        <v>3538</v>
      </c>
      <c r="B624">
        <v>52.44</v>
      </c>
      <c r="C624" t="s">
        <v>3538</v>
      </c>
      <c r="D624">
        <f t="shared" si="9"/>
        <v>-0.24000000000000199</v>
      </c>
    </row>
    <row r="625" spans="1:4" x14ac:dyDescent="0.45">
      <c r="A625" t="s">
        <v>3545</v>
      </c>
      <c r="B625">
        <v>52.23</v>
      </c>
      <c r="C625" t="s">
        <v>3545</v>
      </c>
      <c r="D625">
        <f t="shared" si="9"/>
        <v>-0.21000000000000085</v>
      </c>
    </row>
    <row r="626" spans="1:4" x14ac:dyDescent="0.45">
      <c r="A626" t="s">
        <v>3544</v>
      </c>
      <c r="B626">
        <v>52.05</v>
      </c>
      <c r="C626" t="s">
        <v>3544</v>
      </c>
      <c r="D626">
        <f t="shared" si="9"/>
        <v>-0.17999999999999972</v>
      </c>
    </row>
    <row r="627" spans="1:4" x14ac:dyDescent="0.45">
      <c r="A627" t="s">
        <v>3556</v>
      </c>
      <c r="B627">
        <v>52.05</v>
      </c>
      <c r="C627" t="s">
        <v>3556</v>
      </c>
      <c r="D627">
        <f t="shared" si="9"/>
        <v>0</v>
      </c>
    </row>
    <row r="628" spans="1:4" x14ac:dyDescent="0.45">
      <c r="A628" t="s">
        <v>3548</v>
      </c>
      <c r="B628">
        <v>51.9</v>
      </c>
      <c r="C628" t="s">
        <v>3548</v>
      </c>
      <c r="D628">
        <f t="shared" si="9"/>
        <v>-0.14999999999999858</v>
      </c>
    </row>
    <row r="629" spans="1:4" x14ac:dyDescent="0.45">
      <c r="A629" t="s">
        <v>3564</v>
      </c>
      <c r="B629">
        <v>51.96</v>
      </c>
      <c r="C629" t="s">
        <v>3564</v>
      </c>
      <c r="D629">
        <f t="shared" si="9"/>
        <v>6.0000000000002274E-2</v>
      </c>
    </row>
    <row r="630" spans="1:4" x14ac:dyDescent="0.45">
      <c r="A630" t="s">
        <v>3557</v>
      </c>
      <c r="B630">
        <v>51.81</v>
      </c>
      <c r="C630" t="s">
        <v>3557</v>
      </c>
      <c r="D630">
        <f t="shared" si="9"/>
        <v>-0.14999999999999858</v>
      </c>
    </row>
    <row r="631" spans="1:4" x14ac:dyDescent="0.45">
      <c r="A631" t="s">
        <v>3560</v>
      </c>
      <c r="B631">
        <v>51.69</v>
      </c>
      <c r="C631" t="s">
        <v>3560</v>
      </c>
      <c r="D631">
        <f t="shared" si="9"/>
        <v>-0.12000000000000455</v>
      </c>
    </row>
    <row r="632" spans="1:4" x14ac:dyDescent="0.45">
      <c r="A632" t="s">
        <v>3570</v>
      </c>
      <c r="B632">
        <v>51.63</v>
      </c>
      <c r="C632" t="s">
        <v>3570</v>
      </c>
      <c r="D632">
        <f t="shared" si="9"/>
        <v>-5.9999999999995168E-2</v>
      </c>
    </row>
    <row r="633" spans="1:4" x14ac:dyDescent="0.45">
      <c r="A633" t="s">
        <v>3572</v>
      </c>
      <c r="B633">
        <v>51.48</v>
      </c>
      <c r="C633" t="s">
        <v>3572</v>
      </c>
      <c r="D633">
        <f t="shared" si="9"/>
        <v>-0.15000000000000568</v>
      </c>
    </row>
    <row r="634" spans="1:4" x14ac:dyDescent="0.45">
      <c r="A634" t="s">
        <v>3582</v>
      </c>
      <c r="B634">
        <v>51.45</v>
      </c>
      <c r="C634" t="s">
        <v>3582</v>
      </c>
      <c r="D634">
        <f t="shared" si="9"/>
        <v>-2.9999999999994031E-2</v>
      </c>
    </row>
    <row r="635" spans="1:4" x14ac:dyDescent="0.45">
      <c r="A635" t="s">
        <v>3583</v>
      </c>
      <c r="B635">
        <v>51.33</v>
      </c>
      <c r="C635" t="s">
        <v>3583</v>
      </c>
      <c r="D635">
        <f t="shared" si="9"/>
        <v>-0.12000000000000455</v>
      </c>
    </row>
    <row r="636" spans="1:4" x14ac:dyDescent="0.45">
      <c r="A636" t="s">
        <v>3588</v>
      </c>
      <c r="B636">
        <v>51.3</v>
      </c>
      <c r="C636" t="s">
        <v>3588</v>
      </c>
      <c r="D636">
        <f t="shared" si="9"/>
        <v>-3.0000000000001137E-2</v>
      </c>
    </row>
    <row r="637" spans="1:4" x14ac:dyDescent="0.45">
      <c r="A637" t="s">
        <v>3586</v>
      </c>
      <c r="B637">
        <v>51.12</v>
      </c>
      <c r="C637" t="s">
        <v>3586</v>
      </c>
      <c r="D637">
        <f t="shared" si="9"/>
        <v>-0.17999999999999972</v>
      </c>
    </row>
    <row r="638" spans="1:4" x14ac:dyDescent="0.45">
      <c r="A638" t="s">
        <v>3595</v>
      </c>
      <c r="B638">
        <v>50.97</v>
      </c>
      <c r="C638" t="s">
        <v>3595</v>
      </c>
      <c r="D638">
        <f t="shared" si="9"/>
        <v>-0.14999999999999858</v>
      </c>
    </row>
    <row r="639" spans="1:4" x14ac:dyDescent="0.45">
      <c r="A639" t="s">
        <v>3600</v>
      </c>
      <c r="B639">
        <v>50.91</v>
      </c>
      <c r="C639" t="s">
        <v>3600</v>
      </c>
      <c r="D639">
        <f t="shared" si="9"/>
        <v>-6.0000000000002274E-2</v>
      </c>
    </row>
    <row r="640" spans="1:4" x14ac:dyDescent="0.45">
      <c r="A640" t="s">
        <v>3598</v>
      </c>
      <c r="B640">
        <v>50.85</v>
      </c>
      <c r="C640" t="s">
        <v>3598</v>
      </c>
      <c r="D640">
        <f t="shared" si="9"/>
        <v>-5.9999999999995168E-2</v>
      </c>
    </row>
    <row r="641" spans="1:4" x14ac:dyDescent="0.45">
      <c r="A641" t="s">
        <v>3606</v>
      </c>
      <c r="B641">
        <v>50.7</v>
      </c>
      <c r="C641" t="s">
        <v>3606</v>
      </c>
      <c r="D641">
        <f t="shared" si="9"/>
        <v>-0.14999999999999858</v>
      </c>
    </row>
    <row r="642" spans="1:4" x14ac:dyDescent="0.45">
      <c r="A642" t="s">
        <v>3605</v>
      </c>
      <c r="B642">
        <v>50.55</v>
      </c>
      <c r="C642" t="s">
        <v>3605</v>
      </c>
      <c r="D642">
        <f t="shared" si="9"/>
        <v>-0.15000000000000568</v>
      </c>
    </row>
    <row r="643" spans="1:4" x14ac:dyDescent="0.45">
      <c r="A643" t="s">
        <v>3611</v>
      </c>
      <c r="B643">
        <v>50.58</v>
      </c>
      <c r="C643" t="s">
        <v>3611</v>
      </c>
      <c r="D643">
        <f t="shared" ref="D643:D706" si="10">B643-B642</f>
        <v>3.0000000000001137E-2</v>
      </c>
    </row>
    <row r="644" spans="1:4" x14ac:dyDescent="0.45">
      <c r="A644" t="s">
        <v>3612</v>
      </c>
      <c r="B644">
        <v>50.46</v>
      </c>
      <c r="C644" t="s">
        <v>3612</v>
      </c>
      <c r="D644">
        <f t="shared" si="10"/>
        <v>-0.11999999999999744</v>
      </c>
    </row>
    <row r="645" spans="1:4" x14ac:dyDescent="0.45">
      <c r="A645" t="s">
        <v>3624</v>
      </c>
      <c r="B645">
        <v>50.43</v>
      </c>
      <c r="C645" t="s">
        <v>3624</v>
      </c>
      <c r="D645">
        <f t="shared" si="10"/>
        <v>-3.0000000000001137E-2</v>
      </c>
    </row>
    <row r="646" spans="1:4" x14ac:dyDescent="0.45">
      <c r="A646" t="s">
        <v>3623</v>
      </c>
      <c r="B646">
        <v>50.16</v>
      </c>
      <c r="C646" t="s">
        <v>3623</v>
      </c>
      <c r="D646">
        <f t="shared" si="10"/>
        <v>-0.27000000000000313</v>
      </c>
    </row>
    <row r="647" spans="1:4" x14ac:dyDescent="0.45">
      <c r="A647" t="s">
        <v>3636</v>
      </c>
      <c r="B647">
        <v>50.07</v>
      </c>
      <c r="C647" t="s">
        <v>3636</v>
      </c>
      <c r="D647">
        <f t="shared" si="10"/>
        <v>-8.9999999999996305E-2</v>
      </c>
    </row>
    <row r="648" spans="1:4" x14ac:dyDescent="0.45">
      <c r="A648" t="s">
        <v>3635</v>
      </c>
      <c r="B648">
        <v>59.76</v>
      </c>
      <c r="C648" t="s">
        <v>3635</v>
      </c>
      <c r="D648">
        <f t="shared" si="10"/>
        <v>9.6899999999999977</v>
      </c>
    </row>
    <row r="649" spans="1:4" x14ac:dyDescent="0.45">
      <c r="A649" t="s">
        <v>3640</v>
      </c>
      <c r="B649">
        <v>81.66</v>
      </c>
      <c r="C649" t="s">
        <v>3640</v>
      </c>
      <c r="D649">
        <f t="shared" si="10"/>
        <v>21.9</v>
      </c>
    </row>
    <row r="650" spans="1:4" x14ac:dyDescent="0.45">
      <c r="A650" t="s">
        <v>3648</v>
      </c>
      <c r="B650">
        <v>82.26</v>
      </c>
      <c r="C650" t="s">
        <v>3648</v>
      </c>
      <c r="D650">
        <f t="shared" si="10"/>
        <v>0.60000000000000853</v>
      </c>
    </row>
    <row r="651" spans="1:4" x14ac:dyDescent="0.45">
      <c r="A651" t="s">
        <v>3655</v>
      </c>
      <c r="B651">
        <v>83.01</v>
      </c>
      <c r="C651" t="s">
        <v>3655</v>
      </c>
      <c r="D651">
        <f t="shared" si="10"/>
        <v>0.75</v>
      </c>
    </row>
    <row r="652" spans="1:4" x14ac:dyDescent="0.45">
      <c r="A652" t="s">
        <v>3663</v>
      </c>
      <c r="B652">
        <v>53.16</v>
      </c>
      <c r="C652" t="s">
        <v>3663</v>
      </c>
      <c r="D652">
        <f t="shared" si="10"/>
        <v>-29.850000000000009</v>
      </c>
    </row>
    <row r="653" spans="1:4" x14ac:dyDescent="0.45">
      <c r="A653" t="s">
        <v>3664</v>
      </c>
      <c r="B653">
        <v>52.83</v>
      </c>
      <c r="C653" t="s">
        <v>3664</v>
      </c>
      <c r="D653">
        <f t="shared" si="10"/>
        <v>-0.32999999999999829</v>
      </c>
    </row>
    <row r="654" spans="1:4" x14ac:dyDescent="0.45">
      <c r="A654" t="s">
        <v>3676</v>
      </c>
      <c r="B654">
        <v>52.62</v>
      </c>
      <c r="C654" t="s">
        <v>3676</v>
      </c>
      <c r="D654">
        <f t="shared" si="10"/>
        <v>-0.21000000000000085</v>
      </c>
    </row>
    <row r="655" spans="1:4" x14ac:dyDescent="0.45">
      <c r="A655" t="s">
        <v>3671</v>
      </c>
      <c r="B655">
        <v>52.41</v>
      </c>
      <c r="C655" t="s">
        <v>3671</v>
      </c>
      <c r="D655">
        <f t="shared" si="10"/>
        <v>-0.21000000000000085</v>
      </c>
    </row>
    <row r="656" spans="1:4" x14ac:dyDescent="0.45">
      <c r="A656" t="s">
        <v>3677</v>
      </c>
      <c r="B656">
        <v>52.35</v>
      </c>
      <c r="C656" t="s">
        <v>3677</v>
      </c>
      <c r="D656">
        <f t="shared" si="10"/>
        <v>-5.9999999999995168E-2</v>
      </c>
    </row>
    <row r="657" spans="1:4" x14ac:dyDescent="0.45">
      <c r="A657" t="s">
        <v>3683</v>
      </c>
      <c r="B657">
        <v>52.29</v>
      </c>
      <c r="C657" t="s">
        <v>3683</v>
      </c>
      <c r="D657">
        <f t="shared" si="10"/>
        <v>-6.0000000000002274E-2</v>
      </c>
    </row>
    <row r="658" spans="1:4" x14ac:dyDescent="0.45">
      <c r="A658" t="s">
        <v>3692</v>
      </c>
      <c r="B658">
        <v>52.2</v>
      </c>
      <c r="C658" t="s">
        <v>3692</v>
      </c>
      <c r="D658">
        <f t="shared" si="10"/>
        <v>-8.9999999999996305E-2</v>
      </c>
    </row>
    <row r="659" spans="1:4" x14ac:dyDescent="0.45">
      <c r="A659" t="s">
        <v>3690</v>
      </c>
      <c r="B659">
        <v>52.02</v>
      </c>
      <c r="C659" t="s">
        <v>3690</v>
      </c>
      <c r="D659">
        <f t="shared" si="10"/>
        <v>-0.17999999999999972</v>
      </c>
    </row>
    <row r="660" spans="1:4" x14ac:dyDescent="0.45">
      <c r="A660" t="s">
        <v>3701</v>
      </c>
      <c r="B660">
        <v>51.84</v>
      </c>
      <c r="C660" t="s">
        <v>3701</v>
      </c>
      <c r="D660">
        <f t="shared" si="10"/>
        <v>-0.17999999999999972</v>
      </c>
    </row>
    <row r="661" spans="1:4" x14ac:dyDescent="0.45">
      <c r="A661" t="s">
        <v>3704</v>
      </c>
      <c r="B661">
        <v>51.87</v>
      </c>
      <c r="C661" t="s">
        <v>3704</v>
      </c>
      <c r="D661">
        <f t="shared" si="10"/>
        <v>2.9999999999994031E-2</v>
      </c>
    </row>
    <row r="662" spans="1:4" x14ac:dyDescent="0.45">
      <c r="A662" t="s">
        <v>3699</v>
      </c>
      <c r="B662">
        <v>51.72</v>
      </c>
      <c r="C662" t="s">
        <v>3699</v>
      </c>
      <c r="D662">
        <f t="shared" si="10"/>
        <v>-0.14999999999999858</v>
      </c>
    </row>
    <row r="663" spans="1:4" x14ac:dyDescent="0.45">
      <c r="A663" t="s">
        <v>3710</v>
      </c>
      <c r="B663">
        <v>51.6</v>
      </c>
      <c r="C663" t="s">
        <v>3710</v>
      </c>
      <c r="D663">
        <f t="shared" si="10"/>
        <v>-0.11999999999999744</v>
      </c>
    </row>
    <row r="664" spans="1:4" x14ac:dyDescent="0.45">
      <c r="A664" t="s">
        <v>3708</v>
      </c>
      <c r="B664">
        <v>51.54</v>
      </c>
      <c r="C664" t="s">
        <v>3708</v>
      </c>
      <c r="D664">
        <f t="shared" si="10"/>
        <v>-6.0000000000002274E-2</v>
      </c>
    </row>
    <row r="665" spans="1:4" x14ac:dyDescent="0.45">
      <c r="A665" t="s">
        <v>3717</v>
      </c>
      <c r="B665">
        <v>51.36</v>
      </c>
      <c r="C665" t="s">
        <v>3717</v>
      </c>
      <c r="D665">
        <f t="shared" si="10"/>
        <v>-0.17999999999999972</v>
      </c>
    </row>
    <row r="666" spans="1:4" x14ac:dyDescent="0.45">
      <c r="A666" t="s">
        <v>3722</v>
      </c>
      <c r="B666">
        <v>51.33</v>
      </c>
      <c r="C666" t="s">
        <v>3722</v>
      </c>
      <c r="D666">
        <f t="shared" si="10"/>
        <v>-3.0000000000001137E-2</v>
      </c>
    </row>
    <row r="667" spans="1:4" x14ac:dyDescent="0.45">
      <c r="A667" t="s">
        <v>3730</v>
      </c>
      <c r="B667">
        <v>51.12</v>
      </c>
      <c r="C667" t="s">
        <v>3730</v>
      </c>
      <c r="D667">
        <f t="shared" si="10"/>
        <v>-0.21000000000000085</v>
      </c>
    </row>
    <row r="668" spans="1:4" x14ac:dyDescent="0.45">
      <c r="A668" t="s">
        <v>3727</v>
      </c>
      <c r="B668">
        <v>51.18</v>
      </c>
      <c r="C668" t="s">
        <v>3727</v>
      </c>
      <c r="D668">
        <f t="shared" si="10"/>
        <v>6.0000000000002274E-2</v>
      </c>
    </row>
    <row r="669" spans="1:4" x14ac:dyDescent="0.45">
      <c r="A669" t="s">
        <v>3726</v>
      </c>
      <c r="B669">
        <v>51.03</v>
      </c>
      <c r="C669" t="s">
        <v>3726</v>
      </c>
      <c r="D669">
        <f t="shared" si="10"/>
        <v>-0.14999999999999858</v>
      </c>
    </row>
    <row r="670" spans="1:4" x14ac:dyDescent="0.45">
      <c r="A670" t="s">
        <v>3732</v>
      </c>
      <c r="B670">
        <v>51</v>
      </c>
      <c r="C670" t="s">
        <v>3732</v>
      </c>
      <c r="D670">
        <f t="shared" si="10"/>
        <v>-3.0000000000001137E-2</v>
      </c>
    </row>
    <row r="671" spans="1:4" x14ac:dyDescent="0.45">
      <c r="A671" t="s">
        <v>3736</v>
      </c>
      <c r="B671">
        <v>50.82</v>
      </c>
      <c r="C671" t="s">
        <v>3736</v>
      </c>
      <c r="D671">
        <f t="shared" si="10"/>
        <v>-0.17999999999999972</v>
      </c>
    </row>
    <row r="672" spans="1:4" x14ac:dyDescent="0.45">
      <c r="A672" t="s">
        <v>3748</v>
      </c>
      <c r="B672">
        <v>50.73</v>
      </c>
      <c r="C672" t="s">
        <v>3748</v>
      </c>
      <c r="D672">
        <f t="shared" si="10"/>
        <v>-9.0000000000003411E-2</v>
      </c>
    </row>
    <row r="673" spans="1:4" x14ac:dyDescent="0.45">
      <c r="A673" t="s">
        <v>3744</v>
      </c>
      <c r="B673">
        <v>50.61</v>
      </c>
      <c r="C673" t="s">
        <v>3744</v>
      </c>
      <c r="D673">
        <f t="shared" si="10"/>
        <v>-0.11999999999999744</v>
      </c>
    </row>
    <row r="674" spans="1:4" x14ac:dyDescent="0.45">
      <c r="A674" t="s">
        <v>3752</v>
      </c>
      <c r="B674">
        <v>50.61</v>
      </c>
      <c r="C674" t="s">
        <v>3752</v>
      </c>
      <c r="D674">
        <f t="shared" si="10"/>
        <v>0</v>
      </c>
    </row>
    <row r="675" spans="1:4" x14ac:dyDescent="0.45">
      <c r="A675" t="s">
        <v>3750</v>
      </c>
      <c r="B675">
        <v>50.55</v>
      </c>
      <c r="C675" t="s">
        <v>3750</v>
      </c>
      <c r="D675">
        <f t="shared" si="10"/>
        <v>-6.0000000000002274E-2</v>
      </c>
    </row>
    <row r="676" spans="1:4" x14ac:dyDescent="0.45">
      <c r="A676" t="s">
        <v>3764</v>
      </c>
      <c r="B676">
        <v>50.52</v>
      </c>
      <c r="C676" t="s">
        <v>3764</v>
      </c>
      <c r="D676">
        <f t="shared" si="10"/>
        <v>-2.9999999999994031E-2</v>
      </c>
    </row>
    <row r="677" spans="1:4" x14ac:dyDescent="0.45">
      <c r="A677" t="s">
        <v>3765</v>
      </c>
      <c r="B677">
        <v>50.37</v>
      </c>
      <c r="C677" t="s">
        <v>3765</v>
      </c>
      <c r="D677">
        <f t="shared" si="10"/>
        <v>-0.15000000000000568</v>
      </c>
    </row>
    <row r="678" spans="1:4" x14ac:dyDescent="0.45">
      <c r="A678" t="s">
        <v>3761</v>
      </c>
      <c r="B678">
        <v>50.28</v>
      </c>
      <c r="C678" t="s">
        <v>3761</v>
      </c>
      <c r="D678">
        <f t="shared" si="10"/>
        <v>-8.9999999999996305E-2</v>
      </c>
    </row>
    <row r="679" spans="1:4" x14ac:dyDescent="0.45">
      <c r="A679" t="s">
        <v>3768</v>
      </c>
      <c r="B679">
        <v>50.25</v>
      </c>
      <c r="C679" t="s">
        <v>3768</v>
      </c>
      <c r="D679">
        <f t="shared" si="10"/>
        <v>-3.0000000000001137E-2</v>
      </c>
    </row>
    <row r="680" spans="1:4" x14ac:dyDescent="0.45">
      <c r="A680" t="s">
        <v>3776</v>
      </c>
      <c r="B680">
        <v>50.13</v>
      </c>
      <c r="C680" t="s">
        <v>3776</v>
      </c>
      <c r="D680">
        <f t="shared" si="10"/>
        <v>-0.11999999999999744</v>
      </c>
    </row>
    <row r="681" spans="1:4" x14ac:dyDescent="0.45">
      <c r="A681" t="s">
        <v>3779</v>
      </c>
      <c r="B681">
        <v>50.19</v>
      </c>
      <c r="C681" t="s">
        <v>3779</v>
      </c>
      <c r="D681">
        <f t="shared" si="10"/>
        <v>5.9999999999995168E-2</v>
      </c>
    </row>
    <row r="682" spans="1:4" x14ac:dyDescent="0.45">
      <c r="A682" t="s">
        <v>3783</v>
      </c>
      <c r="B682">
        <v>80.760000000000005</v>
      </c>
      <c r="C682" t="s">
        <v>3783</v>
      </c>
      <c r="D682">
        <f t="shared" si="10"/>
        <v>30.570000000000007</v>
      </c>
    </row>
    <row r="683" spans="1:4" x14ac:dyDescent="0.45">
      <c r="A683" t="s">
        <v>3791</v>
      </c>
      <c r="B683">
        <v>82.35</v>
      </c>
      <c r="C683" t="s">
        <v>3791</v>
      </c>
      <c r="D683">
        <f t="shared" si="10"/>
        <v>1.5899999999999892</v>
      </c>
    </row>
    <row r="684" spans="1:4" x14ac:dyDescent="0.45">
      <c r="A684" t="s">
        <v>3802</v>
      </c>
      <c r="B684">
        <v>82.83</v>
      </c>
      <c r="C684" t="s">
        <v>3802</v>
      </c>
      <c r="D684">
        <f t="shared" si="10"/>
        <v>0.48000000000000398</v>
      </c>
    </row>
    <row r="685" spans="1:4" x14ac:dyDescent="0.45">
      <c r="A685" t="s">
        <v>3808</v>
      </c>
      <c r="B685">
        <v>65.28</v>
      </c>
      <c r="C685" t="s">
        <v>3808</v>
      </c>
      <c r="D685">
        <f t="shared" si="10"/>
        <v>-17.549999999999997</v>
      </c>
    </row>
    <row r="686" spans="1:4" x14ac:dyDescent="0.45">
      <c r="A686" t="s">
        <v>3812</v>
      </c>
      <c r="B686">
        <v>53.22</v>
      </c>
      <c r="C686" t="s">
        <v>3812</v>
      </c>
      <c r="D686">
        <f t="shared" si="10"/>
        <v>-12.060000000000002</v>
      </c>
    </row>
    <row r="687" spans="1:4" x14ac:dyDescent="0.45">
      <c r="A687" t="s">
        <v>3821</v>
      </c>
      <c r="B687">
        <v>52.77</v>
      </c>
      <c r="C687" t="s">
        <v>3821</v>
      </c>
      <c r="D687">
        <f t="shared" si="10"/>
        <v>-0.44999999999999574</v>
      </c>
    </row>
    <row r="688" spans="1:4" x14ac:dyDescent="0.45">
      <c r="A688" t="s">
        <v>3833</v>
      </c>
      <c r="B688">
        <v>52.86</v>
      </c>
      <c r="C688" t="s">
        <v>3833</v>
      </c>
      <c r="D688">
        <f t="shared" si="10"/>
        <v>8.9999999999996305E-2</v>
      </c>
    </row>
    <row r="689" spans="1:4" x14ac:dyDescent="0.45">
      <c r="A689" t="s">
        <v>3831</v>
      </c>
      <c r="B689">
        <v>52.68</v>
      </c>
      <c r="C689" t="s">
        <v>3831</v>
      </c>
      <c r="D689">
        <f t="shared" si="10"/>
        <v>-0.17999999999999972</v>
      </c>
    </row>
    <row r="690" spans="1:4" x14ac:dyDescent="0.45">
      <c r="A690" t="s">
        <v>3841</v>
      </c>
      <c r="B690">
        <v>52.65</v>
      </c>
      <c r="C690" t="s">
        <v>3841</v>
      </c>
      <c r="D690">
        <f t="shared" si="10"/>
        <v>-3.0000000000001137E-2</v>
      </c>
    </row>
    <row r="691" spans="1:4" x14ac:dyDescent="0.45">
      <c r="A691" t="s">
        <v>3835</v>
      </c>
      <c r="B691">
        <v>52.41</v>
      </c>
      <c r="C691" t="s">
        <v>3835</v>
      </c>
      <c r="D691">
        <f t="shared" si="10"/>
        <v>-0.24000000000000199</v>
      </c>
    </row>
    <row r="692" spans="1:4" x14ac:dyDescent="0.45">
      <c r="A692" t="s">
        <v>3843</v>
      </c>
      <c r="B692">
        <v>52.38</v>
      </c>
      <c r="C692" t="s">
        <v>3843</v>
      </c>
      <c r="D692">
        <f t="shared" si="10"/>
        <v>-2.9999999999994031E-2</v>
      </c>
    </row>
    <row r="693" spans="1:4" x14ac:dyDescent="0.45">
      <c r="A693" t="s">
        <v>3851</v>
      </c>
      <c r="B693">
        <v>52.41</v>
      </c>
      <c r="C693" t="s">
        <v>3851</v>
      </c>
      <c r="D693">
        <f t="shared" si="10"/>
        <v>2.9999999999994031E-2</v>
      </c>
    </row>
    <row r="694" spans="1:4" x14ac:dyDescent="0.45">
      <c r="A694" t="s">
        <v>3844</v>
      </c>
      <c r="B694">
        <v>52.29</v>
      </c>
      <c r="C694" t="s">
        <v>3844</v>
      </c>
      <c r="D694">
        <f t="shared" si="10"/>
        <v>-0.11999999999999744</v>
      </c>
    </row>
    <row r="695" spans="1:4" x14ac:dyDescent="0.45">
      <c r="A695" t="s">
        <v>3860</v>
      </c>
      <c r="B695">
        <v>52.17</v>
      </c>
      <c r="C695" t="s">
        <v>3860</v>
      </c>
      <c r="D695">
        <f t="shared" si="10"/>
        <v>-0.11999999999999744</v>
      </c>
    </row>
    <row r="696" spans="1:4" x14ac:dyDescent="0.45">
      <c r="A696" t="s">
        <v>3861</v>
      </c>
      <c r="B696">
        <v>52.02</v>
      </c>
      <c r="C696" t="s">
        <v>3861</v>
      </c>
      <c r="D696">
        <f t="shared" si="10"/>
        <v>-0.14999999999999858</v>
      </c>
    </row>
    <row r="697" spans="1:4" x14ac:dyDescent="0.45">
      <c r="A697" t="s">
        <v>3870</v>
      </c>
      <c r="B697">
        <v>51.99</v>
      </c>
      <c r="C697" t="s">
        <v>3870</v>
      </c>
      <c r="D697">
        <f t="shared" si="10"/>
        <v>-3.0000000000001137E-2</v>
      </c>
    </row>
    <row r="698" spans="1:4" x14ac:dyDescent="0.45">
      <c r="A698" t="s">
        <v>3866</v>
      </c>
      <c r="B698">
        <v>51.9</v>
      </c>
      <c r="C698" t="s">
        <v>3866</v>
      </c>
      <c r="D698">
        <f t="shared" si="10"/>
        <v>-9.0000000000003411E-2</v>
      </c>
    </row>
    <row r="699" spans="1:4" x14ac:dyDescent="0.45">
      <c r="A699" t="s">
        <v>3878</v>
      </c>
      <c r="B699">
        <v>51.96</v>
      </c>
      <c r="C699" t="s">
        <v>3878</v>
      </c>
      <c r="D699">
        <f t="shared" si="10"/>
        <v>6.0000000000002274E-2</v>
      </c>
    </row>
    <row r="700" spans="1:4" x14ac:dyDescent="0.45">
      <c r="A700" t="s">
        <v>3872</v>
      </c>
      <c r="B700">
        <v>51.81</v>
      </c>
      <c r="C700" t="s">
        <v>3872</v>
      </c>
      <c r="D700">
        <f t="shared" si="10"/>
        <v>-0.14999999999999858</v>
      </c>
    </row>
    <row r="701" spans="1:4" x14ac:dyDescent="0.45">
      <c r="A701" t="s">
        <v>3877</v>
      </c>
      <c r="B701">
        <v>51.63</v>
      </c>
      <c r="C701" t="s">
        <v>3877</v>
      </c>
      <c r="D701">
        <f t="shared" si="10"/>
        <v>-0.17999999999999972</v>
      </c>
    </row>
    <row r="702" spans="1:4" x14ac:dyDescent="0.45">
      <c r="A702" t="s">
        <v>3889</v>
      </c>
      <c r="B702">
        <v>51.66</v>
      </c>
      <c r="C702" t="s">
        <v>3889</v>
      </c>
      <c r="D702">
        <f t="shared" si="10"/>
        <v>2.9999999999994031E-2</v>
      </c>
    </row>
    <row r="703" spans="1:4" x14ac:dyDescent="0.45">
      <c r="A703" t="s">
        <v>3881</v>
      </c>
      <c r="B703">
        <v>51.57</v>
      </c>
      <c r="C703" t="s">
        <v>3881</v>
      </c>
      <c r="D703">
        <f t="shared" si="10"/>
        <v>-8.9999999999996305E-2</v>
      </c>
    </row>
    <row r="704" spans="1:4" x14ac:dyDescent="0.45">
      <c r="A704" t="s">
        <v>3895</v>
      </c>
      <c r="B704">
        <v>51.45</v>
      </c>
      <c r="C704" t="s">
        <v>3895</v>
      </c>
      <c r="D704">
        <f t="shared" si="10"/>
        <v>-0.11999999999999744</v>
      </c>
    </row>
    <row r="705" spans="1:4" x14ac:dyDescent="0.45">
      <c r="A705" t="s">
        <v>3890</v>
      </c>
      <c r="B705">
        <v>51.45</v>
      </c>
      <c r="C705" t="s">
        <v>3890</v>
      </c>
      <c r="D705">
        <f t="shared" si="10"/>
        <v>0</v>
      </c>
    </row>
    <row r="706" spans="1:4" x14ac:dyDescent="0.45">
      <c r="A706" t="s">
        <v>3901</v>
      </c>
      <c r="B706">
        <v>51.39</v>
      </c>
      <c r="C706" t="s">
        <v>3901</v>
      </c>
      <c r="D706">
        <f t="shared" si="10"/>
        <v>-6.0000000000002274E-2</v>
      </c>
    </row>
    <row r="707" spans="1:4" x14ac:dyDescent="0.45">
      <c r="A707" t="s">
        <v>3902</v>
      </c>
      <c r="B707">
        <v>51.27</v>
      </c>
      <c r="C707" t="s">
        <v>3902</v>
      </c>
      <c r="D707">
        <f t="shared" ref="D707:D770" si="11">B707-B706</f>
        <v>-0.11999999999999744</v>
      </c>
    </row>
    <row r="708" spans="1:4" x14ac:dyDescent="0.45">
      <c r="A708" t="s">
        <v>3904</v>
      </c>
      <c r="B708">
        <v>51.18</v>
      </c>
      <c r="C708" t="s">
        <v>3904</v>
      </c>
      <c r="D708">
        <f t="shared" si="11"/>
        <v>-9.0000000000003411E-2</v>
      </c>
    </row>
    <row r="709" spans="1:4" x14ac:dyDescent="0.45">
      <c r="A709" t="s">
        <v>3908</v>
      </c>
      <c r="B709">
        <v>51.24</v>
      </c>
      <c r="C709" t="s">
        <v>3908</v>
      </c>
      <c r="D709">
        <f t="shared" si="11"/>
        <v>6.0000000000002274E-2</v>
      </c>
    </row>
    <row r="710" spans="1:4" x14ac:dyDescent="0.45">
      <c r="A710" t="s">
        <v>3915</v>
      </c>
      <c r="B710">
        <v>50.97</v>
      </c>
      <c r="C710" t="s">
        <v>3915</v>
      </c>
      <c r="D710">
        <f t="shared" si="11"/>
        <v>-0.27000000000000313</v>
      </c>
    </row>
    <row r="711" spans="1:4" x14ac:dyDescent="0.45">
      <c r="A711" t="s">
        <v>3917</v>
      </c>
      <c r="B711">
        <v>50.79</v>
      </c>
      <c r="C711" t="s">
        <v>3917</v>
      </c>
      <c r="D711">
        <f t="shared" si="11"/>
        <v>-0.17999999999999972</v>
      </c>
    </row>
    <row r="712" spans="1:4" x14ac:dyDescent="0.45">
      <c r="A712" t="s">
        <v>3918</v>
      </c>
      <c r="B712">
        <v>50.91</v>
      </c>
      <c r="C712" t="s">
        <v>3918</v>
      </c>
      <c r="D712">
        <f t="shared" si="11"/>
        <v>0.11999999999999744</v>
      </c>
    </row>
    <row r="713" spans="1:4" x14ac:dyDescent="0.45">
      <c r="A713" t="s">
        <v>3927</v>
      </c>
      <c r="B713">
        <v>50.88</v>
      </c>
      <c r="C713" t="s">
        <v>3927</v>
      </c>
      <c r="D713">
        <f t="shared" si="11"/>
        <v>-2.9999999999994031E-2</v>
      </c>
    </row>
    <row r="714" spans="1:4" x14ac:dyDescent="0.45">
      <c r="A714" t="s">
        <v>3930</v>
      </c>
      <c r="B714">
        <v>50.82</v>
      </c>
      <c r="C714" t="s">
        <v>3930</v>
      </c>
      <c r="D714">
        <f t="shared" si="11"/>
        <v>-6.0000000000002274E-2</v>
      </c>
    </row>
    <row r="715" spans="1:4" x14ac:dyDescent="0.45">
      <c r="A715" t="s">
        <v>3943</v>
      </c>
      <c r="B715">
        <v>50.76</v>
      </c>
      <c r="C715" t="s">
        <v>3943</v>
      </c>
      <c r="D715">
        <f t="shared" si="11"/>
        <v>-6.0000000000002274E-2</v>
      </c>
    </row>
    <row r="716" spans="1:4" x14ac:dyDescent="0.45">
      <c r="A716" t="s">
        <v>3937</v>
      </c>
      <c r="B716">
        <v>50.67</v>
      </c>
      <c r="C716" t="s">
        <v>3937</v>
      </c>
      <c r="D716">
        <f t="shared" si="11"/>
        <v>-8.9999999999996305E-2</v>
      </c>
    </row>
    <row r="717" spans="1:4" x14ac:dyDescent="0.45">
      <c r="A717" t="s">
        <v>3935</v>
      </c>
      <c r="B717">
        <v>50.58</v>
      </c>
      <c r="C717" t="s">
        <v>3935</v>
      </c>
      <c r="D717">
        <f t="shared" si="11"/>
        <v>-9.0000000000003411E-2</v>
      </c>
    </row>
    <row r="718" spans="1:4" x14ac:dyDescent="0.45">
      <c r="A718" t="s">
        <v>3947</v>
      </c>
      <c r="B718">
        <v>50.67</v>
      </c>
      <c r="C718" t="s">
        <v>3947</v>
      </c>
      <c r="D718">
        <f t="shared" si="11"/>
        <v>9.0000000000003411E-2</v>
      </c>
    </row>
    <row r="719" spans="1:4" x14ac:dyDescent="0.45">
      <c r="A719" t="s">
        <v>3950</v>
      </c>
      <c r="B719">
        <v>50.4</v>
      </c>
      <c r="C719" t="s">
        <v>3950</v>
      </c>
      <c r="D719">
        <f t="shared" si="11"/>
        <v>-0.27000000000000313</v>
      </c>
    </row>
    <row r="720" spans="1:4" x14ac:dyDescent="0.45">
      <c r="A720" t="s">
        <v>3962</v>
      </c>
      <c r="B720">
        <v>50.34</v>
      </c>
      <c r="C720" t="s">
        <v>3962</v>
      </c>
      <c r="D720">
        <f t="shared" si="11"/>
        <v>-5.9999999999995168E-2</v>
      </c>
    </row>
    <row r="721" spans="1:4" x14ac:dyDescent="0.45">
      <c r="A721" t="s">
        <v>3959</v>
      </c>
      <c r="B721">
        <v>50.28</v>
      </c>
      <c r="C721" t="s">
        <v>3959</v>
      </c>
      <c r="D721">
        <f t="shared" si="11"/>
        <v>-6.0000000000002274E-2</v>
      </c>
    </row>
    <row r="722" spans="1:4" x14ac:dyDescent="0.45">
      <c r="A722" t="s">
        <v>3963</v>
      </c>
      <c r="B722">
        <v>50.04</v>
      </c>
      <c r="C722" t="s">
        <v>3963</v>
      </c>
      <c r="D722">
        <f t="shared" si="11"/>
        <v>-0.24000000000000199</v>
      </c>
    </row>
    <row r="723" spans="1:4" x14ac:dyDescent="0.45">
      <c r="A723" t="s">
        <v>3970</v>
      </c>
      <c r="B723">
        <v>62.37</v>
      </c>
      <c r="C723" t="s">
        <v>3970</v>
      </c>
      <c r="D723">
        <f t="shared" si="11"/>
        <v>12.329999999999998</v>
      </c>
    </row>
    <row r="724" spans="1:4" x14ac:dyDescent="0.45">
      <c r="A724" t="s">
        <v>3979</v>
      </c>
      <c r="B724">
        <v>81.81</v>
      </c>
      <c r="C724" t="s">
        <v>3979</v>
      </c>
      <c r="D724">
        <f t="shared" si="11"/>
        <v>19.440000000000005</v>
      </c>
    </row>
    <row r="725" spans="1:4" x14ac:dyDescent="0.45">
      <c r="A725" t="s">
        <v>3982</v>
      </c>
      <c r="B725">
        <v>82.35</v>
      </c>
      <c r="C725" t="s">
        <v>3982</v>
      </c>
      <c r="D725">
        <f t="shared" si="11"/>
        <v>0.53999999999999204</v>
      </c>
    </row>
    <row r="726" spans="1:4" x14ac:dyDescent="0.45">
      <c r="A726" t="s">
        <v>3990</v>
      </c>
      <c r="B726">
        <v>83.04</v>
      </c>
      <c r="C726" t="s">
        <v>3990</v>
      </c>
      <c r="D726">
        <f t="shared" si="11"/>
        <v>0.69000000000001194</v>
      </c>
    </row>
    <row r="727" spans="1:4" x14ac:dyDescent="0.45">
      <c r="A727" t="s">
        <v>3997</v>
      </c>
      <c r="B727">
        <v>53.07</v>
      </c>
      <c r="C727" t="s">
        <v>3997</v>
      </c>
      <c r="D727">
        <f t="shared" si="11"/>
        <v>-29.970000000000006</v>
      </c>
    </row>
    <row r="728" spans="1:4" x14ac:dyDescent="0.45">
      <c r="A728" t="s">
        <v>4000</v>
      </c>
      <c r="B728">
        <v>52.89</v>
      </c>
      <c r="C728" t="s">
        <v>4000</v>
      </c>
      <c r="D728">
        <f t="shared" si="11"/>
        <v>-0.17999999999999972</v>
      </c>
    </row>
    <row r="729" spans="1:4" x14ac:dyDescent="0.45">
      <c r="A729" t="s">
        <v>4005</v>
      </c>
      <c r="B729">
        <v>52.68</v>
      </c>
      <c r="C729" t="s">
        <v>4005</v>
      </c>
      <c r="D729">
        <f t="shared" si="11"/>
        <v>-0.21000000000000085</v>
      </c>
    </row>
    <row r="730" spans="1:4" x14ac:dyDescent="0.45">
      <c r="A730" t="s">
        <v>4009</v>
      </c>
      <c r="B730">
        <v>52.56</v>
      </c>
      <c r="C730" t="s">
        <v>4009</v>
      </c>
      <c r="D730">
        <f t="shared" si="11"/>
        <v>-0.11999999999999744</v>
      </c>
    </row>
    <row r="731" spans="1:4" x14ac:dyDescent="0.45">
      <c r="A731" t="s">
        <v>4017</v>
      </c>
      <c r="B731">
        <v>52.38</v>
      </c>
      <c r="C731" t="s">
        <v>4017</v>
      </c>
      <c r="D731">
        <f t="shared" si="11"/>
        <v>-0.17999999999999972</v>
      </c>
    </row>
    <row r="732" spans="1:4" x14ac:dyDescent="0.45">
      <c r="A732" t="s">
        <v>4012</v>
      </c>
      <c r="B732">
        <v>52.35</v>
      </c>
      <c r="C732" t="s">
        <v>4012</v>
      </c>
      <c r="D732">
        <f t="shared" si="11"/>
        <v>-3.0000000000001137E-2</v>
      </c>
    </row>
    <row r="733" spans="1:4" x14ac:dyDescent="0.45">
      <c r="A733" t="s">
        <v>4025</v>
      </c>
      <c r="B733">
        <v>51.84</v>
      </c>
      <c r="C733" t="s">
        <v>4025</v>
      </c>
      <c r="D733">
        <f t="shared" si="11"/>
        <v>-0.50999999999999801</v>
      </c>
    </row>
    <row r="734" spans="1:4" x14ac:dyDescent="0.45">
      <c r="A734" t="s">
        <v>4027</v>
      </c>
      <c r="B734">
        <v>51.36</v>
      </c>
      <c r="C734" t="s">
        <v>4027</v>
      </c>
      <c r="D734">
        <f t="shared" si="11"/>
        <v>-0.48000000000000398</v>
      </c>
    </row>
    <row r="735" spans="1:4" x14ac:dyDescent="0.45">
      <c r="A735" t="s">
        <v>4033</v>
      </c>
      <c r="B735">
        <v>51.42</v>
      </c>
      <c r="C735" t="s">
        <v>4033</v>
      </c>
      <c r="D735">
        <f t="shared" si="11"/>
        <v>6.0000000000002274E-2</v>
      </c>
    </row>
    <row r="736" spans="1:4" x14ac:dyDescent="0.45">
      <c r="A736" t="s">
        <v>4037</v>
      </c>
      <c r="B736">
        <v>51.39</v>
      </c>
      <c r="C736" t="s">
        <v>4037</v>
      </c>
      <c r="D736">
        <f t="shared" si="11"/>
        <v>-3.0000000000001137E-2</v>
      </c>
    </row>
    <row r="737" spans="1:4" x14ac:dyDescent="0.45">
      <c r="A737" t="s">
        <v>4035</v>
      </c>
      <c r="B737">
        <v>51.3</v>
      </c>
      <c r="C737" t="s">
        <v>4035</v>
      </c>
      <c r="D737">
        <f t="shared" si="11"/>
        <v>-9.0000000000003411E-2</v>
      </c>
    </row>
    <row r="738" spans="1:4" x14ac:dyDescent="0.45">
      <c r="A738" t="s">
        <v>4043</v>
      </c>
      <c r="B738">
        <v>51.42</v>
      </c>
      <c r="C738" t="s">
        <v>4043</v>
      </c>
      <c r="D738">
        <f t="shared" si="11"/>
        <v>0.12000000000000455</v>
      </c>
    </row>
    <row r="739" spans="1:4" x14ac:dyDescent="0.45">
      <c r="A739" t="s">
        <v>4041</v>
      </c>
      <c r="B739">
        <v>51.33</v>
      </c>
      <c r="C739" t="s">
        <v>4041</v>
      </c>
      <c r="D739">
        <f t="shared" si="11"/>
        <v>-9.0000000000003411E-2</v>
      </c>
    </row>
    <row r="740" spans="1:4" x14ac:dyDescent="0.45">
      <c r="A740" t="s">
        <v>4047</v>
      </c>
      <c r="B740">
        <v>51.3</v>
      </c>
      <c r="C740" t="s">
        <v>4047</v>
      </c>
      <c r="D740">
        <f t="shared" si="11"/>
        <v>-3.0000000000001137E-2</v>
      </c>
    </row>
    <row r="741" spans="1:4" x14ac:dyDescent="0.45">
      <c r="A741" t="s">
        <v>4049</v>
      </c>
      <c r="B741">
        <v>51.48</v>
      </c>
      <c r="C741" t="s">
        <v>4049</v>
      </c>
      <c r="D741">
        <f t="shared" si="11"/>
        <v>0.17999999999999972</v>
      </c>
    </row>
    <row r="742" spans="1:4" x14ac:dyDescent="0.45">
      <c r="A742" t="s">
        <v>4064</v>
      </c>
      <c r="B742">
        <v>51.18</v>
      </c>
      <c r="C742" t="s">
        <v>4064</v>
      </c>
      <c r="D742">
        <f t="shared" si="11"/>
        <v>-0.29999999999999716</v>
      </c>
    </row>
    <row r="743" spans="1:4" x14ac:dyDescent="0.45">
      <c r="A743" t="s">
        <v>4058</v>
      </c>
      <c r="B743">
        <v>51.24</v>
      </c>
      <c r="C743" t="s">
        <v>4058</v>
      </c>
      <c r="D743">
        <f t="shared" si="11"/>
        <v>6.0000000000002274E-2</v>
      </c>
    </row>
    <row r="744" spans="1:4" x14ac:dyDescent="0.45">
      <c r="A744" t="s">
        <v>4061</v>
      </c>
      <c r="B744">
        <v>51.15</v>
      </c>
      <c r="C744" t="s">
        <v>4061</v>
      </c>
      <c r="D744">
        <f t="shared" si="11"/>
        <v>-9.0000000000003411E-2</v>
      </c>
    </row>
    <row r="745" spans="1:4" x14ac:dyDescent="0.45">
      <c r="A745" t="s">
        <v>4069</v>
      </c>
      <c r="B745">
        <v>51.06</v>
      </c>
      <c r="C745" t="s">
        <v>4069</v>
      </c>
      <c r="D745">
        <f t="shared" si="11"/>
        <v>-8.9999999999996305E-2</v>
      </c>
    </row>
    <row r="746" spans="1:4" x14ac:dyDescent="0.45">
      <c r="A746" t="s">
        <v>4070</v>
      </c>
      <c r="B746">
        <v>51.09</v>
      </c>
      <c r="C746" t="s">
        <v>4070</v>
      </c>
      <c r="D746">
        <f t="shared" si="11"/>
        <v>3.0000000000001137E-2</v>
      </c>
    </row>
    <row r="747" spans="1:4" x14ac:dyDescent="0.45">
      <c r="A747" t="s">
        <v>4074</v>
      </c>
      <c r="B747">
        <v>51.06</v>
      </c>
      <c r="C747" t="s">
        <v>4074</v>
      </c>
      <c r="D747">
        <f t="shared" si="11"/>
        <v>-3.0000000000001137E-2</v>
      </c>
    </row>
    <row r="748" spans="1:4" x14ac:dyDescent="0.45">
      <c r="A748" t="s">
        <v>4077</v>
      </c>
      <c r="B748">
        <v>51.03</v>
      </c>
      <c r="C748" t="s">
        <v>4077</v>
      </c>
      <c r="D748">
        <f t="shared" si="11"/>
        <v>-3.0000000000001137E-2</v>
      </c>
    </row>
    <row r="749" spans="1:4" x14ac:dyDescent="0.45">
      <c r="A749" t="s">
        <v>4087</v>
      </c>
      <c r="B749">
        <v>50.97</v>
      </c>
      <c r="C749" t="s">
        <v>4087</v>
      </c>
      <c r="D749">
        <f t="shared" si="11"/>
        <v>-6.0000000000002274E-2</v>
      </c>
    </row>
    <row r="750" spans="1:4" x14ac:dyDescent="0.45">
      <c r="A750" t="s">
        <v>4084</v>
      </c>
      <c r="B750">
        <v>50.91</v>
      </c>
      <c r="C750" t="s">
        <v>4084</v>
      </c>
      <c r="D750">
        <f t="shared" si="11"/>
        <v>-6.0000000000002274E-2</v>
      </c>
    </row>
    <row r="751" spans="1:4" x14ac:dyDescent="0.45">
      <c r="A751" t="s">
        <v>4095</v>
      </c>
      <c r="B751">
        <v>50.85</v>
      </c>
      <c r="C751" t="s">
        <v>4095</v>
      </c>
      <c r="D751">
        <f t="shared" si="11"/>
        <v>-5.9999999999995168E-2</v>
      </c>
    </row>
    <row r="752" spans="1:4" x14ac:dyDescent="0.45">
      <c r="A752" t="s">
        <v>4098</v>
      </c>
      <c r="B752">
        <v>50.76</v>
      </c>
      <c r="C752" t="s">
        <v>4098</v>
      </c>
      <c r="D752">
        <f t="shared" si="11"/>
        <v>-9.0000000000003411E-2</v>
      </c>
    </row>
    <row r="753" spans="1:4" x14ac:dyDescent="0.45">
      <c r="A753" t="s">
        <v>4127</v>
      </c>
      <c r="B753">
        <v>50.73</v>
      </c>
      <c r="C753" t="s">
        <v>4127</v>
      </c>
      <c r="D753">
        <f t="shared" si="11"/>
        <v>-3.0000000000001137E-2</v>
      </c>
    </row>
    <row r="754" spans="1:4" x14ac:dyDescent="0.45">
      <c r="A754" t="s">
        <v>4129</v>
      </c>
      <c r="B754">
        <v>50.67</v>
      </c>
      <c r="C754" t="s">
        <v>4129</v>
      </c>
      <c r="D754">
        <f t="shared" si="11"/>
        <v>-5.9999999999995168E-2</v>
      </c>
    </row>
    <row r="755" spans="1:4" x14ac:dyDescent="0.45">
      <c r="A755" t="s">
        <v>4143</v>
      </c>
      <c r="B755">
        <v>50.67</v>
      </c>
      <c r="C755" t="s">
        <v>4143</v>
      </c>
      <c r="D755">
        <f t="shared" si="11"/>
        <v>0</v>
      </c>
    </row>
    <row r="756" spans="1:4" x14ac:dyDescent="0.45">
      <c r="A756" t="s">
        <v>4137</v>
      </c>
      <c r="B756">
        <v>50.7</v>
      </c>
      <c r="C756" t="s">
        <v>4137</v>
      </c>
      <c r="D756">
        <f t="shared" si="11"/>
        <v>3.0000000000001137E-2</v>
      </c>
    </row>
    <row r="757" spans="1:4" x14ac:dyDescent="0.45">
      <c r="A757" t="s">
        <v>4139</v>
      </c>
      <c r="B757">
        <v>50.61</v>
      </c>
      <c r="C757" t="s">
        <v>4139</v>
      </c>
      <c r="D757">
        <f t="shared" si="11"/>
        <v>-9.0000000000003411E-2</v>
      </c>
    </row>
    <row r="758" spans="1:4" x14ac:dyDescent="0.45">
      <c r="A758" t="s">
        <v>4152</v>
      </c>
      <c r="B758">
        <v>50.61</v>
      </c>
      <c r="C758" t="s">
        <v>4152</v>
      </c>
      <c r="D758">
        <f t="shared" si="11"/>
        <v>0</v>
      </c>
    </row>
    <row r="759" spans="1:4" x14ac:dyDescent="0.45">
      <c r="A759" t="s">
        <v>4146</v>
      </c>
      <c r="B759">
        <v>50.49</v>
      </c>
      <c r="C759" t="s">
        <v>4146</v>
      </c>
      <c r="D759">
        <f t="shared" si="11"/>
        <v>-0.11999999999999744</v>
      </c>
    </row>
    <row r="760" spans="1:4" x14ac:dyDescent="0.45">
      <c r="A760" t="s">
        <v>4156</v>
      </c>
      <c r="B760">
        <v>50.46</v>
      </c>
      <c r="C760" t="s">
        <v>4156</v>
      </c>
      <c r="D760">
        <f t="shared" si="11"/>
        <v>-3.0000000000001137E-2</v>
      </c>
    </row>
    <row r="761" spans="1:4" x14ac:dyDescent="0.45">
      <c r="A761" t="s">
        <v>4159</v>
      </c>
      <c r="B761">
        <v>50.55</v>
      </c>
      <c r="C761" t="s">
        <v>4159</v>
      </c>
      <c r="D761">
        <f t="shared" si="11"/>
        <v>8.9999999999996305E-2</v>
      </c>
    </row>
    <row r="762" spans="1:4" x14ac:dyDescent="0.45">
      <c r="A762" t="s">
        <v>4168</v>
      </c>
      <c r="B762">
        <v>50.28</v>
      </c>
      <c r="C762" t="s">
        <v>4168</v>
      </c>
      <c r="D762">
        <f t="shared" si="11"/>
        <v>-0.26999999999999602</v>
      </c>
    </row>
    <row r="763" spans="1:4" x14ac:dyDescent="0.45">
      <c r="A763" t="s">
        <v>4163</v>
      </c>
      <c r="B763">
        <v>50.28</v>
      </c>
      <c r="C763" t="s">
        <v>4163</v>
      </c>
      <c r="D763">
        <f t="shared" si="11"/>
        <v>0</v>
      </c>
    </row>
    <row r="764" spans="1:4" x14ac:dyDescent="0.45">
      <c r="A764" t="s">
        <v>4173</v>
      </c>
      <c r="B764">
        <v>50.37</v>
      </c>
      <c r="C764" t="s">
        <v>4173</v>
      </c>
      <c r="D764">
        <f t="shared" si="11"/>
        <v>8.9999999999996305E-2</v>
      </c>
    </row>
    <row r="765" spans="1:4" x14ac:dyDescent="0.45">
      <c r="A765" t="s">
        <v>4171</v>
      </c>
      <c r="B765">
        <v>50.34</v>
      </c>
      <c r="C765" t="s">
        <v>4171</v>
      </c>
      <c r="D765">
        <f t="shared" si="11"/>
        <v>-2.9999999999994031E-2</v>
      </c>
    </row>
    <row r="766" spans="1:4" x14ac:dyDescent="0.45">
      <c r="A766" t="s">
        <v>4175</v>
      </c>
      <c r="B766">
        <v>50.25</v>
      </c>
      <c r="C766" t="s">
        <v>4175</v>
      </c>
      <c r="D766">
        <f t="shared" si="11"/>
        <v>-9.0000000000003411E-2</v>
      </c>
    </row>
    <row r="767" spans="1:4" x14ac:dyDescent="0.45">
      <c r="A767" t="s">
        <v>4188</v>
      </c>
      <c r="B767">
        <v>50.22</v>
      </c>
      <c r="C767" t="s">
        <v>4188</v>
      </c>
      <c r="D767">
        <f t="shared" si="11"/>
        <v>-3.0000000000001137E-2</v>
      </c>
    </row>
    <row r="768" spans="1:4" x14ac:dyDescent="0.45">
      <c r="A768" t="s">
        <v>4183</v>
      </c>
      <c r="B768">
        <v>50.13</v>
      </c>
      <c r="C768" t="s">
        <v>4183</v>
      </c>
      <c r="D768">
        <f t="shared" si="11"/>
        <v>-8.9999999999996305E-2</v>
      </c>
    </row>
    <row r="769" spans="1:4" x14ac:dyDescent="0.45">
      <c r="A769" t="s">
        <v>4196</v>
      </c>
      <c r="B769">
        <v>50.1</v>
      </c>
      <c r="C769" t="s">
        <v>4196</v>
      </c>
      <c r="D769">
        <f t="shared" si="11"/>
        <v>-3.0000000000001137E-2</v>
      </c>
    </row>
    <row r="770" spans="1:4" x14ac:dyDescent="0.45">
      <c r="A770" t="s">
        <v>4197</v>
      </c>
      <c r="B770">
        <v>80.94</v>
      </c>
      <c r="C770" t="s">
        <v>4197</v>
      </c>
      <c r="D770">
        <f t="shared" si="11"/>
        <v>30.839999999999996</v>
      </c>
    </row>
    <row r="771" spans="1:4" x14ac:dyDescent="0.45">
      <c r="A771" t="s">
        <v>4201</v>
      </c>
      <c r="B771">
        <v>82.44</v>
      </c>
      <c r="C771" t="s">
        <v>4201</v>
      </c>
      <c r="D771">
        <f t="shared" ref="D771:D834" si="12">B771-B770</f>
        <v>1.5</v>
      </c>
    </row>
    <row r="772" spans="1:4" x14ac:dyDescent="0.45">
      <c r="A772" t="s">
        <v>4214</v>
      </c>
      <c r="B772">
        <v>82.86</v>
      </c>
      <c r="C772" t="s">
        <v>4214</v>
      </c>
      <c r="D772">
        <f t="shared" si="12"/>
        <v>0.42000000000000171</v>
      </c>
    </row>
    <row r="773" spans="1:4" x14ac:dyDescent="0.45">
      <c r="A773" t="s">
        <v>4209</v>
      </c>
      <c r="B773">
        <v>62.67</v>
      </c>
      <c r="C773" t="s">
        <v>4209</v>
      </c>
      <c r="D773">
        <f t="shared" si="12"/>
        <v>-20.189999999999998</v>
      </c>
    </row>
    <row r="774" spans="1:4" x14ac:dyDescent="0.45">
      <c r="A774" t="s">
        <v>4227</v>
      </c>
      <c r="B774">
        <v>53.19</v>
      </c>
      <c r="C774" t="s">
        <v>4227</v>
      </c>
      <c r="D774">
        <f t="shared" si="12"/>
        <v>-9.480000000000004</v>
      </c>
    </row>
    <row r="775" spans="1:4" x14ac:dyDescent="0.45">
      <c r="A775" t="s">
        <v>4228</v>
      </c>
      <c r="B775">
        <v>52.92</v>
      </c>
      <c r="C775" t="s">
        <v>4228</v>
      </c>
      <c r="D775">
        <f t="shared" si="12"/>
        <v>-0.26999999999999602</v>
      </c>
    </row>
    <row r="776" spans="1:4" x14ac:dyDescent="0.45">
      <c r="A776" t="s">
        <v>4240</v>
      </c>
      <c r="B776">
        <v>52.8</v>
      </c>
      <c r="C776" t="s">
        <v>4240</v>
      </c>
      <c r="D776">
        <f t="shared" si="12"/>
        <v>-0.12000000000000455</v>
      </c>
    </row>
    <row r="777" spans="1:4" x14ac:dyDescent="0.45">
      <c r="A777" t="s">
        <v>4238</v>
      </c>
      <c r="B777">
        <v>52.86</v>
      </c>
      <c r="C777" t="s">
        <v>4238</v>
      </c>
      <c r="D777">
        <f t="shared" si="12"/>
        <v>6.0000000000002274E-2</v>
      </c>
    </row>
    <row r="778" spans="1:4" x14ac:dyDescent="0.45">
      <c r="A778" t="s">
        <v>4239</v>
      </c>
      <c r="B778">
        <v>52.74</v>
      </c>
      <c r="C778" t="s">
        <v>4239</v>
      </c>
      <c r="D778">
        <f t="shared" si="12"/>
        <v>-0.11999999999999744</v>
      </c>
    </row>
    <row r="779" spans="1:4" x14ac:dyDescent="0.45">
      <c r="A779" t="s">
        <v>4248</v>
      </c>
      <c r="B779">
        <v>52.62</v>
      </c>
      <c r="C779" t="s">
        <v>4248</v>
      </c>
      <c r="D779">
        <f t="shared" si="12"/>
        <v>-0.12000000000000455</v>
      </c>
    </row>
    <row r="780" spans="1:4" x14ac:dyDescent="0.45">
      <c r="A780" t="s">
        <v>4253</v>
      </c>
      <c r="B780">
        <v>52.44</v>
      </c>
      <c r="C780" t="s">
        <v>4253</v>
      </c>
      <c r="D780">
        <f t="shared" si="12"/>
        <v>-0.17999999999999972</v>
      </c>
    </row>
    <row r="781" spans="1:4" x14ac:dyDescent="0.45">
      <c r="A781" t="s">
        <v>4256</v>
      </c>
      <c r="B781">
        <v>52.44</v>
      </c>
      <c r="C781" t="s">
        <v>4256</v>
      </c>
      <c r="D781">
        <f t="shared" si="12"/>
        <v>0</v>
      </c>
    </row>
    <row r="782" spans="1:4" x14ac:dyDescent="0.45">
      <c r="A782" t="s">
        <v>4258</v>
      </c>
      <c r="B782">
        <v>52.5</v>
      </c>
      <c r="C782" t="s">
        <v>4258</v>
      </c>
      <c r="D782">
        <f t="shared" si="12"/>
        <v>6.0000000000002274E-2</v>
      </c>
    </row>
    <row r="783" spans="1:4" x14ac:dyDescent="0.45">
      <c r="A783" t="s">
        <v>4272</v>
      </c>
      <c r="B783">
        <v>52.44</v>
      </c>
      <c r="C783" t="s">
        <v>4272</v>
      </c>
      <c r="D783">
        <f t="shared" si="12"/>
        <v>-6.0000000000002274E-2</v>
      </c>
    </row>
    <row r="784" spans="1:4" x14ac:dyDescent="0.45">
      <c r="A784" t="s">
        <v>4267</v>
      </c>
      <c r="B784">
        <v>52.26</v>
      </c>
      <c r="C784" t="s">
        <v>4267</v>
      </c>
      <c r="D784">
        <f t="shared" si="12"/>
        <v>-0.17999999999999972</v>
      </c>
    </row>
    <row r="785" spans="1:4" x14ac:dyDescent="0.45">
      <c r="A785" t="s">
        <v>4277</v>
      </c>
      <c r="B785">
        <v>52.29</v>
      </c>
      <c r="C785" t="s">
        <v>4277</v>
      </c>
      <c r="D785">
        <f t="shared" si="12"/>
        <v>3.0000000000001137E-2</v>
      </c>
    </row>
    <row r="786" spans="1:4" x14ac:dyDescent="0.45">
      <c r="A786" t="s">
        <v>4276</v>
      </c>
      <c r="B786">
        <v>52.17</v>
      </c>
      <c r="C786" t="s">
        <v>4276</v>
      </c>
      <c r="D786">
        <f t="shared" si="12"/>
        <v>-0.11999999999999744</v>
      </c>
    </row>
    <row r="787" spans="1:4" x14ac:dyDescent="0.45">
      <c r="A787" t="s">
        <v>4278</v>
      </c>
      <c r="B787">
        <v>52.11</v>
      </c>
      <c r="C787" t="s">
        <v>4278</v>
      </c>
      <c r="D787">
        <f t="shared" si="12"/>
        <v>-6.0000000000002274E-2</v>
      </c>
    </row>
    <row r="788" spans="1:4" x14ac:dyDescent="0.45">
      <c r="A788" t="s">
        <v>4287</v>
      </c>
      <c r="B788">
        <v>52.14</v>
      </c>
      <c r="C788" t="s">
        <v>4287</v>
      </c>
      <c r="D788">
        <f t="shared" si="12"/>
        <v>3.0000000000001137E-2</v>
      </c>
    </row>
    <row r="789" spans="1:4" x14ac:dyDescent="0.45">
      <c r="A789" t="s">
        <v>4289</v>
      </c>
      <c r="B789">
        <v>52.02</v>
      </c>
      <c r="C789" t="s">
        <v>4289</v>
      </c>
      <c r="D789">
        <f t="shared" si="12"/>
        <v>-0.11999999999999744</v>
      </c>
    </row>
    <row r="790" spans="1:4" x14ac:dyDescent="0.45">
      <c r="A790" t="s">
        <v>4295</v>
      </c>
      <c r="B790">
        <v>51.9</v>
      </c>
      <c r="C790" t="s">
        <v>4295</v>
      </c>
      <c r="D790">
        <f t="shared" si="12"/>
        <v>-0.12000000000000455</v>
      </c>
    </row>
    <row r="791" spans="1:4" x14ac:dyDescent="0.45">
      <c r="A791" t="s">
        <v>4300</v>
      </c>
      <c r="B791">
        <v>51.96</v>
      </c>
      <c r="C791" t="s">
        <v>4300</v>
      </c>
      <c r="D791">
        <f t="shared" si="12"/>
        <v>6.0000000000002274E-2</v>
      </c>
    </row>
    <row r="792" spans="1:4" x14ac:dyDescent="0.45">
      <c r="A792" t="s">
        <v>4307</v>
      </c>
      <c r="B792">
        <v>51.9</v>
      </c>
      <c r="C792" t="s">
        <v>4307</v>
      </c>
      <c r="D792">
        <f t="shared" si="12"/>
        <v>-6.0000000000002274E-2</v>
      </c>
    </row>
    <row r="793" spans="1:4" x14ac:dyDescent="0.45">
      <c r="A793" t="s">
        <v>4305</v>
      </c>
      <c r="B793">
        <v>51.93</v>
      </c>
      <c r="C793" t="s">
        <v>4305</v>
      </c>
      <c r="D793">
        <f t="shared" si="12"/>
        <v>3.0000000000001137E-2</v>
      </c>
    </row>
    <row r="794" spans="1:4" x14ac:dyDescent="0.45">
      <c r="A794" t="s">
        <v>4304</v>
      </c>
      <c r="B794">
        <v>51.75</v>
      </c>
      <c r="C794" t="s">
        <v>4304</v>
      </c>
      <c r="D794">
        <f t="shared" si="12"/>
        <v>-0.17999999999999972</v>
      </c>
    </row>
    <row r="795" spans="1:4" x14ac:dyDescent="0.45">
      <c r="A795" t="s">
        <v>4313</v>
      </c>
      <c r="B795">
        <v>51.75</v>
      </c>
      <c r="C795" t="s">
        <v>4313</v>
      </c>
      <c r="D795">
        <f t="shared" si="12"/>
        <v>0</v>
      </c>
    </row>
    <row r="796" spans="1:4" x14ac:dyDescent="0.45">
      <c r="A796" t="s">
        <v>4310</v>
      </c>
      <c r="B796">
        <v>51.6</v>
      </c>
      <c r="C796" t="s">
        <v>4310</v>
      </c>
      <c r="D796">
        <f t="shared" si="12"/>
        <v>-0.14999999999999858</v>
      </c>
    </row>
    <row r="797" spans="1:4" x14ac:dyDescent="0.45">
      <c r="A797" t="s">
        <v>4323</v>
      </c>
      <c r="B797">
        <v>51.66</v>
      </c>
      <c r="C797" t="s">
        <v>4323</v>
      </c>
      <c r="D797">
        <f t="shared" si="12"/>
        <v>5.9999999999995168E-2</v>
      </c>
    </row>
    <row r="798" spans="1:4" x14ac:dyDescent="0.45">
      <c r="A798" t="s">
        <v>4327</v>
      </c>
      <c r="B798">
        <v>51.6</v>
      </c>
      <c r="C798" t="s">
        <v>4327</v>
      </c>
      <c r="D798">
        <f t="shared" si="12"/>
        <v>-5.9999999999995168E-2</v>
      </c>
    </row>
    <row r="799" spans="1:4" x14ac:dyDescent="0.45">
      <c r="A799" t="s">
        <v>4335</v>
      </c>
      <c r="B799">
        <v>51.54</v>
      </c>
      <c r="C799" t="s">
        <v>4335</v>
      </c>
      <c r="D799">
        <f t="shared" si="12"/>
        <v>-6.0000000000002274E-2</v>
      </c>
    </row>
    <row r="800" spans="1:4" x14ac:dyDescent="0.45">
      <c r="A800" t="s">
        <v>4333</v>
      </c>
      <c r="B800">
        <v>51.51</v>
      </c>
      <c r="C800" t="s">
        <v>4333</v>
      </c>
      <c r="D800">
        <f t="shared" si="12"/>
        <v>-3.0000000000001137E-2</v>
      </c>
    </row>
    <row r="801" spans="1:4" x14ac:dyDescent="0.45">
      <c r="A801" t="s">
        <v>4340</v>
      </c>
      <c r="B801">
        <v>51.48</v>
      </c>
      <c r="C801" t="s">
        <v>4340</v>
      </c>
      <c r="D801">
        <f t="shared" si="12"/>
        <v>-3.0000000000001137E-2</v>
      </c>
    </row>
    <row r="802" spans="1:4" x14ac:dyDescent="0.45">
      <c r="A802" t="s">
        <v>4342</v>
      </c>
      <c r="B802">
        <v>51.42</v>
      </c>
      <c r="C802" t="s">
        <v>4342</v>
      </c>
      <c r="D802">
        <f t="shared" si="12"/>
        <v>-5.9999999999995168E-2</v>
      </c>
    </row>
    <row r="803" spans="1:4" x14ac:dyDescent="0.45">
      <c r="A803" t="s">
        <v>4338</v>
      </c>
      <c r="B803">
        <v>51.33</v>
      </c>
      <c r="C803" t="s">
        <v>4338</v>
      </c>
      <c r="D803">
        <f t="shared" si="12"/>
        <v>-9.0000000000003411E-2</v>
      </c>
    </row>
    <row r="804" spans="1:4" x14ac:dyDescent="0.45">
      <c r="A804" t="s">
        <v>4350</v>
      </c>
      <c r="B804">
        <v>51.39</v>
      </c>
      <c r="C804" t="s">
        <v>4350</v>
      </c>
      <c r="D804">
        <f t="shared" si="12"/>
        <v>6.0000000000002274E-2</v>
      </c>
    </row>
    <row r="805" spans="1:4" x14ac:dyDescent="0.45">
      <c r="A805" t="s">
        <v>4351</v>
      </c>
      <c r="B805">
        <v>51.15</v>
      </c>
      <c r="C805" t="s">
        <v>4351</v>
      </c>
      <c r="D805">
        <f t="shared" si="12"/>
        <v>-0.24000000000000199</v>
      </c>
    </row>
    <row r="806" spans="1:4" x14ac:dyDescent="0.45">
      <c r="A806" t="s">
        <v>4363</v>
      </c>
      <c r="B806">
        <v>51.21</v>
      </c>
      <c r="C806" t="s">
        <v>4363</v>
      </c>
      <c r="D806">
        <f t="shared" si="12"/>
        <v>6.0000000000002274E-2</v>
      </c>
    </row>
    <row r="807" spans="1:4" x14ac:dyDescent="0.45">
      <c r="A807" t="s">
        <v>4359</v>
      </c>
      <c r="B807">
        <v>51.21</v>
      </c>
      <c r="C807" t="s">
        <v>4359</v>
      </c>
      <c r="D807">
        <f t="shared" si="12"/>
        <v>0</v>
      </c>
    </row>
    <row r="808" spans="1:4" x14ac:dyDescent="0.45">
      <c r="A808" t="s">
        <v>4365</v>
      </c>
      <c r="B808">
        <v>51.39</v>
      </c>
      <c r="C808" t="s">
        <v>4365</v>
      </c>
      <c r="D808">
        <f t="shared" si="12"/>
        <v>0.17999999999999972</v>
      </c>
    </row>
    <row r="809" spans="1:4" x14ac:dyDescent="0.45">
      <c r="A809" t="s">
        <v>4370</v>
      </c>
      <c r="B809">
        <v>51.06</v>
      </c>
      <c r="C809" t="s">
        <v>4370</v>
      </c>
      <c r="D809">
        <f t="shared" si="12"/>
        <v>-0.32999999999999829</v>
      </c>
    </row>
    <row r="810" spans="1:4" x14ac:dyDescent="0.45">
      <c r="A810" t="s">
        <v>4379</v>
      </c>
      <c r="B810">
        <v>51.09</v>
      </c>
      <c r="C810" t="s">
        <v>4379</v>
      </c>
      <c r="D810">
        <f t="shared" si="12"/>
        <v>3.0000000000001137E-2</v>
      </c>
    </row>
    <row r="811" spans="1:4" x14ac:dyDescent="0.45">
      <c r="A811" t="s">
        <v>4374</v>
      </c>
      <c r="B811">
        <v>51.03</v>
      </c>
      <c r="C811" t="s">
        <v>4374</v>
      </c>
      <c r="D811">
        <f t="shared" si="12"/>
        <v>-6.0000000000002274E-2</v>
      </c>
    </row>
    <row r="812" spans="1:4" x14ac:dyDescent="0.45">
      <c r="A812" t="s">
        <v>4381</v>
      </c>
      <c r="B812">
        <v>50.97</v>
      </c>
      <c r="C812" t="s">
        <v>4381</v>
      </c>
      <c r="D812">
        <f t="shared" si="12"/>
        <v>-6.0000000000002274E-2</v>
      </c>
    </row>
    <row r="813" spans="1:4" x14ac:dyDescent="0.45">
      <c r="A813" t="s">
        <v>4387</v>
      </c>
      <c r="B813">
        <v>50.85</v>
      </c>
      <c r="C813" t="s">
        <v>4387</v>
      </c>
      <c r="D813">
        <f t="shared" si="12"/>
        <v>-0.11999999999999744</v>
      </c>
    </row>
    <row r="814" spans="1:4" x14ac:dyDescent="0.45">
      <c r="A814" t="s">
        <v>4389</v>
      </c>
      <c r="B814">
        <v>50.91</v>
      </c>
      <c r="C814" t="s">
        <v>4389</v>
      </c>
      <c r="D814">
        <f t="shared" si="12"/>
        <v>5.9999999999995168E-2</v>
      </c>
    </row>
    <row r="815" spans="1:4" x14ac:dyDescent="0.45">
      <c r="A815" t="s">
        <v>4400</v>
      </c>
      <c r="B815">
        <v>50.82</v>
      </c>
      <c r="C815" t="s">
        <v>4400</v>
      </c>
      <c r="D815">
        <f t="shared" si="12"/>
        <v>-8.9999999999996305E-2</v>
      </c>
    </row>
    <row r="816" spans="1:4" x14ac:dyDescent="0.45">
      <c r="A816" t="s">
        <v>4399</v>
      </c>
      <c r="B816">
        <v>50.88</v>
      </c>
      <c r="C816" t="s">
        <v>4399</v>
      </c>
      <c r="D816">
        <f t="shared" si="12"/>
        <v>6.0000000000002274E-2</v>
      </c>
    </row>
    <row r="817" spans="1:4" x14ac:dyDescent="0.45">
      <c r="A817" t="s">
        <v>4403</v>
      </c>
      <c r="B817">
        <v>50.73</v>
      </c>
      <c r="C817" t="s">
        <v>4403</v>
      </c>
      <c r="D817">
        <f t="shared" si="12"/>
        <v>-0.15000000000000568</v>
      </c>
    </row>
    <row r="818" spans="1:4" x14ac:dyDescent="0.45">
      <c r="A818" t="s">
        <v>4408</v>
      </c>
      <c r="B818">
        <v>50.64</v>
      </c>
      <c r="C818" t="s">
        <v>4408</v>
      </c>
      <c r="D818">
        <f t="shared" si="12"/>
        <v>-8.9999999999996305E-2</v>
      </c>
    </row>
    <row r="819" spans="1:4" x14ac:dyDescent="0.45">
      <c r="A819" t="s">
        <v>4413</v>
      </c>
      <c r="B819">
        <v>50.64</v>
      </c>
      <c r="C819" t="s">
        <v>4413</v>
      </c>
      <c r="D819">
        <f t="shared" si="12"/>
        <v>0</v>
      </c>
    </row>
    <row r="820" spans="1:4" x14ac:dyDescent="0.45">
      <c r="A820" t="s">
        <v>4415</v>
      </c>
      <c r="B820">
        <v>50.58</v>
      </c>
      <c r="C820" t="s">
        <v>4415</v>
      </c>
      <c r="D820">
        <f t="shared" si="12"/>
        <v>-6.0000000000002274E-2</v>
      </c>
    </row>
    <row r="821" spans="1:4" x14ac:dyDescent="0.45">
      <c r="A821" t="s">
        <v>4412</v>
      </c>
      <c r="B821">
        <v>50.58</v>
      </c>
      <c r="C821" t="s">
        <v>4412</v>
      </c>
      <c r="D821">
        <f t="shared" si="12"/>
        <v>0</v>
      </c>
    </row>
    <row r="822" spans="1:4" x14ac:dyDescent="0.45">
      <c r="A822" t="s">
        <v>4423</v>
      </c>
      <c r="B822">
        <v>50.52</v>
      </c>
      <c r="C822" t="s">
        <v>4423</v>
      </c>
      <c r="D822">
        <f t="shared" si="12"/>
        <v>-5.9999999999995168E-2</v>
      </c>
    </row>
    <row r="823" spans="1:4" x14ac:dyDescent="0.45">
      <c r="A823" t="s">
        <v>4427</v>
      </c>
      <c r="B823">
        <v>50.52</v>
      </c>
      <c r="C823" t="s">
        <v>4427</v>
      </c>
      <c r="D823">
        <f t="shared" si="12"/>
        <v>0</v>
      </c>
    </row>
    <row r="824" spans="1:4" x14ac:dyDescent="0.45">
      <c r="A824" t="s">
        <v>4429</v>
      </c>
      <c r="B824">
        <v>50.43</v>
      </c>
      <c r="C824" t="s">
        <v>4429</v>
      </c>
      <c r="D824">
        <f t="shared" si="12"/>
        <v>-9.0000000000003411E-2</v>
      </c>
    </row>
    <row r="825" spans="1:4" x14ac:dyDescent="0.45">
      <c r="A825" t="s">
        <v>4431</v>
      </c>
      <c r="B825">
        <v>50.4</v>
      </c>
      <c r="C825" t="s">
        <v>4431</v>
      </c>
      <c r="D825">
        <f t="shared" si="12"/>
        <v>-3.0000000000001137E-2</v>
      </c>
    </row>
    <row r="826" spans="1:4" x14ac:dyDescent="0.45">
      <c r="A826" t="s">
        <v>4440</v>
      </c>
      <c r="B826">
        <v>50.52</v>
      </c>
      <c r="C826" t="s">
        <v>4440</v>
      </c>
      <c r="D826">
        <f t="shared" si="12"/>
        <v>0.12000000000000455</v>
      </c>
    </row>
    <row r="827" spans="1:4" x14ac:dyDescent="0.45">
      <c r="A827" t="s">
        <v>4439</v>
      </c>
      <c r="B827">
        <v>50.34</v>
      </c>
      <c r="C827" t="s">
        <v>4439</v>
      </c>
      <c r="D827">
        <f t="shared" si="12"/>
        <v>-0.17999999999999972</v>
      </c>
    </row>
    <row r="828" spans="1:4" x14ac:dyDescent="0.45">
      <c r="A828" t="s">
        <v>4437</v>
      </c>
      <c r="B828">
        <v>50.34</v>
      </c>
      <c r="C828" t="s">
        <v>4437</v>
      </c>
      <c r="D828">
        <f t="shared" si="12"/>
        <v>0</v>
      </c>
    </row>
    <row r="829" spans="1:4" x14ac:dyDescent="0.45">
      <c r="A829" t="s">
        <v>4448</v>
      </c>
      <c r="B829">
        <v>50.25</v>
      </c>
      <c r="C829" t="s">
        <v>4448</v>
      </c>
      <c r="D829">
        <f t="shared" si="12"/>
        <v>-9.0000000000003411E-2</v>
      </c>
    </row>
    <row r="830" spans="1:4" x14ac:dyDescent="0.45">
      <c r="A830" t="s">
        <v>4454</v>
      </c>
      <c r="B830">
        <v>50.19</v>
      </c>
      <c r="C830" t="s">
        <v>4454</v>
      </c>
      <c r="D830">
        <f t="shared" si="12"/>
        <v>-6.0000000000002274E-2</v>
      </c>
    </row>
    <row r="831" spans="1:4" x14ac:dyDescent="0.45">
      <c r="A831" t="s">
        <v>4464</v>
      </c>
      <c r="B831">
        <v>50.1</v>
      </c>
      <c r="C831" t="s">
        <v>4464</v>
      </c>
      <c r="D831">
        <f t="shared" si="12"/>
        <v>-8.9999999999996305E-2</v>
      </c>
    </row>
    <row r="832" spans="1:4" x14ac:dyDescent="0.45">
      <c r="A832" t="s">
        <v>4455</v>
      </c>
      <c r="B832">
        <v>81</v>
      </c>
      <c r="C832" t="s">
        <v>4455</v>
      </c>
      <c r="D832">
        <f t="shared" si="12"/>
        <v>30.9</v>
      </c>
    </row>
    <row r="833" spans="1:4" x14ac:dyDescent="0.45">
      <c r="A833" t="s">
        <v>4466</v>
      </c>
      <c r="B833">
        <v>81.93</v>
      </c>
      <c r="C833" t="s">
        <v>4466</v>
      </c>
      <c r="D833">
        <f t="shared" si="12"/>
        <v>0.93000000000000682</v>
      </c>
    </row>
    <row r="834" spans="1:4" x14ac:dyDescent="0.45">
      <c r="A834" t="s">
        <v>4483</v>
      </c>
      <c r="B834">
        <v>82.98</v>
      </c>
      <c r="C834" t="s">
        <v>4483</v>
      </c>
      <c r="D834">
        <f t="shared" si="12"/>
        <v>1.0499999999999972</v>
      </c>
    </row>
    <row r="835" spans="1:4" x14ac:dyDescent="0.45">
      <c r="A835" t="s">
        <v>4475</v>
      </c>
      <c r="B835">
        <v>61.47</v>
      </c>
      <c r="C835" t="s">
        <v>4475</v>
      </c>
      <c r="D835">
        <f t="shared" ref="D835:D898" si="13">B835-B834</f>
        <v>-21.510000000000005</v>
      </c>
    </row>
    <row r="836" spans="1:4" x14ac:dyDescent="0.45">
      <c r="A836" t="s">
        <v>4490</v>
      </c>
      <c r="B836">
        <v>53.16</v>
      </c>
      <c r="C836" t="s">
        <v>4490</v>
      </c>
      <c r="D836">
        <f t="shared" si="13"/>
        <v>-8.3100000000000023</v>
      </c>
    </row>
    <row r="837" spans="1:4" x14ac:dyDescent="0.45">
      <c r="A837" t="s">
        <v>4499</v>
      </c>
      <c r="B837">
        <v>52.95</v>
      </c>
      <c r="C837" t="s">
        <v>4499</v>
      </c>
      <c r="D837">
        <f t="shared" si="13"/>
        <v>-0.20999999999999375</v>
      </c>
    </row>
    <row r="838" spans="1:4" x14ac:dyDescent="0.45">
      <c r="A838" t="s">
        <v>4495</v>
      </c>
      <c r="B838">
        <v>52.95</v>
      </c>
      <c r="C838" t="s">
        <v>4495</v>
      </c>
      <c r="D838">
        <f t="shared" si="13"/>
        <v>0</v>
      </c>
    </row>
    <row r="839" spans="1:4" x14ac:dyDescent="0.45">
      <c r="A839" t="s">
        <v>4506</v>
      </c>
      <c r="B839">
        <v>52.86</v>
      </c>
      <c r="C839" t="s">
        <v>4506</v>
      </c>
      <c r="D839">
        <f t="shared" si="13"/>
        <v>-9.0000000000003411E-2</v>
      </c>
    </row>
    <row r="840" spans="1:4" x14ac:dyDescent="0.45">
      <c r="A840" t="s">
        <v>4509</v>
      </c>
      <c r="B840">
        <v>52.71</v>
      </c>
      <c r="C840" t="s">
        <v>4509</v>
      </c>
      <c r="D840">
        <f t="shared" si="13"/>
        <v>-0.14999999999999858</v>
      </c>
    </row>
    <row r="841" spans="1:4" x14ac:dyDescent="0.45">
      <c r="A841" t="s">
        <v>4517</v>
      </c>
      <c r="B841">
        <v>52.65</v>
      </c>
      <c r="C841" t="s">
        <v>4517</v>
      </c>
      <c r="D841">
        <f t="shared" si="13"/>
        <v>-6.0000000000002274E-2</v>
      </c>
    </row>
    <row r="842" spans="1:4" x14ac:dyDescent="0.45">
      <c r="A842" t="s">
        <v>4515</v>
      </c>
      <c r="B842">
        <v>52.56</v>
      </c>
      <c r="C842" t="s">
        <v>4515</v>
      </c>
      <c r="D842">
        <f t="shared" si="13"/>
        <v>-8.9999999999996305E-2</v>
      </c>
    </row>
    <row r="843" spans="1:4" x14ac:dyDescent="0.45">
      <c r="A843" t="s">
        <v>4529</v>
      </c>
      <c r="B843">
        <v>52.56</v>
      </c>
      <c r="C843" t="s">
        <v>4529</v>
      </c>
      <c r="D843">
        <f t="shared" si="13"/>
        <v>0</v>
      </c>
    </row>
    <row r="844" spans="1:4" x14ac:dyDescent="0.45">
      <c r="A844" t="s">
        <v>4523</v>
      </c>
      <c r="B844">
        <v>52.47</v>
      </c>
      <c r="C844" t="s">
        <v>4523</v>
      </c>
      <c r="D844">
        <f t="shared" si="13"/>
        <v>-9.0000000000003411E-2</v>
      </c>
    </row>
    <row r="845" spans="1:4" x14ac:dyDescent="0.45">
      <c r="A845" t="s">
        <v>4530</v>
      </c>
      <c r="B845">
        <v>52.26</v>
      </c>
      <c r="C845" t="s">
        <v>4530</v>
      </c>
      <c r="D845">
        <f t="shared" si="13"/>
        <v>-0.21000000000000085</v>
      </c>
    </row>
    <row r="846" spans="1:4" x14ac:dyDescent="0.45">
      <c r="A846" t="s">
        <v>4534</v>
      </c>
      <c r="B846">
        <v>52.38</v>
      </c>
      <c r="C846" t="s">
        <v>4534</v>
      </c>
      <c r="D846">
        <f t="shared" si="13"/>
        <v>0.12000000000000455</v>
      </c>
    </row>
    <row r="847" spans="1:4" x14ac:dyDescent="0.45">
      <c r="A847" t="s">
        <v>4537</v>
      </c>
      <c r="B847">
        <v>52.41</v>
      </c>
      <c r="C847" t="s">
        <v>4537</v>
      </c>
      <c r="D847">
        <f t="shared" si="13"/>
        <v>2.9999999999994031E-2</v>
      </c>
    </row>
    <row r="848" spans="1:4" x14ac:dyDescent="0.45">
      <c r="A848" t="s">
        <v>4542</v>
      </c>
      <c r="B848">
        <v>52.29</v>
      </c>
      <c r="C848" t="s">
        <v>4542</v>
      </c>
      <c r="D848">
        <f t="shared" si="13"/>
        <v>-0.11999999999999744</v>
      </c>
    </row>
    <row r="849" spans="1:4" x14ac:dyDescent="0.45">
      <c r="A849" t="s">
        <v>4548</v>
      </c>
      <c r="B849">
        <v>52.23</v>
      </c>
      <c r="C849" t="s">
        <v>4548</v>
      </c>
      <c r="D849">
        <f t="shared" si="13"/>
        <v>-6.0000000000002274E-2</v>
      </c>
    </row>
    <row r="850" spans="1:4" x14ac:dyDescent="0.45">
      <c r="A850" t="s">
        <v>4555</v>
      </c>
      <c r="B850">
        <v>52.17</v>
      </c>
      <c r="C850" t="s">
        <v>4555</v>
      </c>
      <c r="D850">
        <f t="shared" si="13"/>
        <v>-5.9999999999995168E-2</v>
      </c>
    </row>
    <row r="851" spans="1:4" x14ac:dyDescent="0.45">
      <c r="A851" t="s">
        <v>4557</v>
      </c>
      <c r="B851">
        <v>51.96</v>
      </c>
      <c r="C851" t="s">
        <v>4557</v>
      </c>
      <c r="D851">
        <f t="shared" si="13"/>
        <v>-0.21000000000000085</v>
      </c>
    </row>
    <row r="852" spans="1:4" x14ac:dyDescent="0.45">
      <c r="A852" t="s">
        <v>4565</v>
      </c>
      <c r="B852">
        <v>51.99</v>
      </c>
      <c r="C852" t="s">
        <v>4565</v>
      </c>
      <c r="D852">
        <f t="shared" si="13"/>
        <v>3.0000000000001137E-2</v>
      </c>
    </row>
    <row r="853" spans="1:4" x14ac:dyDescent="0.45">
      <c r="A853" t="s">
        <v>4563</v>
      </c>
      <c r="B853">
        <v>51.96</v>
      </c>
      <c r="C853" t="s">
        <v>4563</v>
      </c>
      <c r="D853">
        <f t="shared" si="13"/>
        <v>-3.0000000000001137E-2</v>
      </c>
    </row>
    <row r="854" spans="1:4" x14ac:dyDescent="0.45">
      <c r="A854" t="s">
        <v>4558</v>
      </c>
      <c r="B854">
        <v>51.84</v>
      </c>
      <c r="C854" t="s">
        <v>4558</v>
      </c>
      <c r="D854">
        <f t="shared" si="13"/>
        <v>-0.11999999999999744</v>
      </c>
    </row>
    <row r="855" spans="1:4" x14ac:dyDescent="0.45">
      <c r="A855" t="s">
        <v>4573</v>
      </c>
      <c r="B855">
        <v>51.99</v>
      </c>
      <c r="C855" t="s">
        <v>4573</v>
      </c>
      <c r="D855">
        <f t="shared" si="13"/>
        <v>0.14999999999999858</v>
      </c>
    </row>
    <row r="856" spans="1:4" x14ac:dyDescent="0.45">
      <c r="A856" t="s">
        <v>4575</v>
      </c>
      <c r="B856">
        <v>51.84</v>
      </c>
      <c r="C856" t="s">
        <v>4575</v>
      </c>
      <c r="D856">
        <f t="shared" si="13"/>
        <v>-0.14999999999999858</v>
      </c>
    </row>
    <row r="857" spans="1:4" x14ac:dyDescent="0.45">
      <c r="A857" t="s">
        <v>4580</v>
      </c>
      <c r="B857">
        <v>51.81</v>
      </c>
      <c r="C857" t="s">
        <v>4580</v>
      </c>
      <c r="D857">
        <f t="shared" si="13"/>
        <v>-3.0000000000001137E-2</v>
      </c>
    </row>
    <row r="858" spans="1:4" x14ac:dyDescent="0.45">
      <c r="A858" t="s">
        <v>4578</v>
      </c>
      <c r="B858">
        <v>51.75</v>
      </c>
      <c r="C858" t="s">
        <v>4578</v>
      </c>
      <c r="D858">
        <f t="shared" si="13"/>
        <v>-6.0000000000002274E-2</v>
      </c>
    </row>
    <row r="859" spans="1:4" x14ac:dyDescent="0.45">
      <c r="A859" t="s">
        <v>4586</v>
      </c>
      <c r="B859">
        <v>51.75</v>
      </c>
      <c r="C859" t="s">
        <v>4586</v>
      </c>
      <c r="D859">
        <f t="shared" si="13"/>
        <v>0</v>
      </c>
    </row>
    <row r="860" spans="1:4" x14ac:dyDescent="0.45">
      <c r="A860" t="s">
        <v>4589</v>
      </c>
      <c r="B860">
        <v>51.63</v>
      </c>
      <c r="C860" t="s">
        <v>4589</v>
      </c>
      <c r="D860">
        <f t="shared" si="13"/>
        <v>-0.11999999999999744</v>
      </c>
    </row>
    <row r="861" spans="1:4" x14ac:dyDescent="0.45">
      <c r="A861" t="s">
        <v>4596</v>
      </c>
      <c r="B861">
        <v>51.69</v>
      </c>
      <c r="C861" t="s">
        <v>4596</v>
      </c>
      <c r="D861">
        <f t="shared" si="13"/>
        <v>5.9999999999995168E-2</v>
      </c>
    </row>
    <row r="862" spans="1:4" x14ac:dyDescent="0.45">
      <c r="A862" t="s">
        <v>4599</v>
      </c>
      <c r="B862">
        <v>51.6</v>
      </c>
      <c r="C862" t="s">
        <v>4599</v>
      </c>
      <c r="D862">
        <f t="shared" si="13"/>
        <v>-8.9999999999996305E-2</v>
      </c>
    </row>
    <row r="863" spans="1:4" x14ac:dyDescent="0.45">
      <c r="A863" t="s">
        <v>4600</v>
      </c>
      <c r="B863">
        <v>51.6</v>
      </c>
      <c r="C863" t="s">
        <v>4600</v>
      </c>
      <c r="D863">
        <f t="shared" si="13"/>
        <v>0</v>
      </c>
    </row>
    <row r="864" spans="1:4" x14ac:dyDescent="0.45">
      <c r="A864" t="s">
        <v>4610</v>
      </c>
      <c r="B864">
        <v>51.57</v>
      </c>
      <c r="C864" t="s">
        <v>4610</v>
      </c>
      <c r="D864">
        <f t="shared" si="13"/>
        <v>-3.0000000000001137E-2</v>
      </c>
    </row>
    <row r="865" spans="1:4" x14ac:dyDescent="0.45">
      <c r="A865" t="s">
        <v>4606</v>
      </c>
      <c r="B865">
        <v>51.72</v>
      </c>
      <c r="C865" t="s">
        <v>4606</v>
      </c>
      <c r="D865">
        <f t="shared" si="13"/>
        <v>0.14999999999999858</v>
      </c>
    </row>
    <row r="866" spans="1:4" x14ac:dyDescent="0.45">
      <c r="A866" t="s">
        <v>4621</v>
      </c>
      <c r="B866">
        <v>51.51</v>
      </c>
      <c r="C866" t="s">
        <v>4621</v>
      </c>
      <c r="D866">
        <f t="shared" si="13"/>
        <v>-0.21000000000000085</v>
      </c>
    </row>
    <row r="867" spans="1:4" x14ac:dyDescent="0.45">
      <c r="A867" t="s">
        <v>4620</v>
      </c>
      <c r="B867">
        <v>51.42</v>
      </c>
      <c r="C867" t="s">
        <v>4620</v>
      </c>
      <c r="D867">
        <f t="shared" si="13"/>
        <v>-8.9999999999996305E-2</v>
      </c>
    </row>
    <row r="868" spans="1:4" x14ac:dyDescent="0.45">
      <c r="A868" t="s">
        <v>4628</v>
      </c>
      <c r="B868">
        <v>51.51</v>
      </c>
      <c r="C868" t="s">
        <v>4628</v>
      </c>
      <c r="D868">
        <f t="shared" si="13"/>
        <v>8.9999999999996305E-2</v>
      </c>
    </row>
    <row r="869" spans="1:4" x14ac:dyDescent="0.45">
      <c r="A869" t="s">
        <v>4625</v>
      </c>
      <c r="B869">
        <v>51.57</v>
      </c>
      <c r="C869" t="s">
        <v>4625</v>
      </c>
      <c r="D869">
        <f t="shared" si="13"/>
        <v>6.0000000000002274E-2</v>
      </c>
    </row>
    <row r="870" spans="1:4" x14ac:dyDescent="0.45">
      <c r="A870" t="s">
        <v>4624</v>
      </c>
      <c r="B870">
        <v>51.48</v>
      </c>
      <c r="C870" t="s">
        <v>4624</v>
      </c>
      <c r="D870">
        <f t="shared" si="13"/>
        <v>-9.0000000000003411E-2</v>
      </c>
    </row>
    <row r="871" spans="1:4" x14ac:dyDescent="0.45">
      <c r="A871" t="s">
        <v>4636</v>
      </c>
      <c r="B871">
        <v>51.45</v>
      </c>
      <c r="C871" t="s">
        <v>4636</v>
      </c>
      <c r="D871">
        <f t="shared" si="13"/>
        <v>-2.9999999999994031E-2</v>
      </c>
    </row>
    <row r="872" spans="1:4" x14ac:dyDescent="0.45">
      <c r="A872" t="s">
        <v>4637</v>
      </c>
      <c r="B872">
        <v>51.36</v>
      </c>
      <c r="C872" t="s">
        <v>4637</v>
      </c>
      <c r="D872">
        <f t="shared" si="13"/>
        <v>-9.0000000000003411E-2</v>
      </c>
    </row>
    <row r="873" spans="1:4" x14ac:dyDescent="0.45">
      <c r="A873" t="s">
        <v>4641</v>
      </c>
      <c r="B873">
        <v>51.39</v>
      </c>
      <c r="C873" t="s">
        <v>4641</v>
      </c>
      <c r="D873">
        <f t="shared" si="13"/>
        <v>3.0000000000001137E-2</v>
      </c>
    </row>
    <row r="874" spans="1:4" x14ac:dyDescent="0.45">
      <c r="A874" t="s">
        <v>4643</v>
      </c>
      <c r="B874">
        <v>51.36</v>
      </c>
      <c r="C874" t="s">
        <v>4643</v>
      </c>
      <c r="D874">
        <f t="shared" si="13"/>
        <v>-3.0000000000001137E-2</v>
      </c>
    </row>
    <row r="875" spans="1:4" x14ac:dyDescent="0.45">
      <c r="A875" t="s">
        <v>4652</v>
      </c>
      <c r="B875">
        <v>51.3</v>
      </c>
      <c r="C875" t="s">
        <v>4652</v>
      </c>
      <c r="D875">
        <f t="shared" si="13"/>
        <v>-6.0000000000002274E-2</v>
      </c>
    </row>
    <row r="876" spans="1:4" x14ac:dyDescent="0.45">
      <c r="A876" t="s">
        <v>4653</v>
      </c>
      <c r="B876">
        <v>51.24</v>
      </c>
      <c r="C876" t="s">
        <v>4653</v>
      </c>
      <c r="D876">
        <f t="shared" si="13"/>
        <v>-5.9999999999995168E-2</v>
      </c>
    </row>
    <row r="877" spans="1:4" x14ac:dyDescent="0.45">
      <c r="A877" t="s">
        <v>4660</v>
      </c>
      <c r="B877">
        <v>51.18</v>
      </c>
      <c r="C877" t="s">
        <v>4660</v>
      </c>
      <c r="D877">
        <f t="shared" si="13"/>
        <v>-6.0000000000002274E-2</v>
      </c>
    </row>
    <row r="878" spans="1:4" x14ac:dyDescent="0.45">
      <c r="A878" t="s">
        <v>4667</v>
      </c>
      <c r="B878">
        <v>51.09</v>
      </c>
      <c r="C878" t="s">
        <v>4667</v>
      </c>
      <c r="D878">
        <f t="shared" si="13"/>
        <v>-8.9999999999996305E-2</v>
      </c>
    </row>
    <row r="879" spans="1:4" x14ac:dyDescent="0.45">
      <c r="A879" t="s">
        <v>4665</v>
      </c>
      <c r="B879">
        <v>51.09</v>
      </c>
      <c r="C879" t="s">
        <v>4665</v>
      </c>
      <c r="D879">
        <f t="shared" si="13"/>
        <v>0</v>
      </c>
    </row>
    <row r="880" spans="1:4" x14ac:dyDescent="0.45">
      <c r="A880" t="s">
        <v>4668</v>
      </c>
      <c r="B880">
        <v>51.21</v>
      </c>
      <c r="C880" t="s">
        <v>4668</v>
      </c>
      <c r="D880">
        <f t="shared" si="13"/>
        <v>0.11999999999999744</v>
      </c>
    </row>
    <row r="881" spans="1:4" x14ac:dyDescent="0.45">
      <c r="A881" t="s">
        <v>4670</v>
      </c>
      <c r="B881">
        <v>51.06</v>
      </c>
      <c r="C881" t="s">
        <v>4670</v>
      </c>
      <c r="D881">
        <f t="shared" si="13"/>
        <v>-0.14999999999999858</v>
      </c>
    </row>
    <row r="882" spans="1:4" x14ac:dyDescent="0.45">
      <c r="A882" t="s">
        <v>4680</v>
      </c>
      <c r="B882">
        <v>51.06</v>
      </c>
      <c r="C882" t="s">
        <v>4680</v>
      </c>
      <c r="D882">
        <f t="shared" si="13"/>
        <v>0</v>
      </c>
    </row>
    <row r="883" spans="1:4" x14ac:dyDescent="0.45">
      <c r="A883" t="s">
        <v>4681</v>
      </c>
      <c r="B883">
        <v>51</v>
      </c>
      <c r="C883" t="s">
        <v>4681</v>
      </c>
      <c r="D883">
        <f t="shared" si="13"/>
        <v>-6.0000000000002274E-2</v>
      </c>
    </row>
    <row r="884" spans="1:4" x14ac:dyDescent="0.45">
      <c r="A884" t="s">
        <v>4106</v>
      </c>
      <c r="B884">
        <v>50.91</v>
      </c>
      <c r="C884" t="s">
        <v>4106</v>
      </c>
      <c r="D884">
        <f t="shared" si="13"/>
        <v>-9.0000000000003411E-2</v>
      </c>
    </row>
    <row r="885" spans="1:4" x14ac:dyDescent="0.45">
      <c r="A885" t="s">
        <v>4102</v>
      </c>
      <c r="B885">
        <v>50.94</v>
      </c>
      <c r="C885" t="s">
        <v>4102</v>
      </c>
      <c r="D885">
        <f t="shared" si="13"/>
        <v>3.0000000000001137E-2</v>
      </c>
    </row>
    <row r="886" spans="1:4" x14ac:dyDescent="0.45">
      <c r="A886" t="s">
        <v>4117</v>
      </c>
      <c r="B886">
        <v>50.94</v>
      </c>
      <c r="C886" t="s">
        <v>4117</v>
      </c>
      <c r="D886">
        <f t="shared" si="13"/>
        <v>0</v>
      </c>
    </row>
    <row r="887" spans="1:4" x14ac:dyDescent="0.45">
      <c r="A887" t="s">
        <v>4116</v>
      </c>
      <c r="B887">
        <v>50.82</v>
      </c>
      <c r="C887" t="s">
        <v>4116</v>
      </c>
      <c r="D887">
        <f t="shared" si="13"/>
        <v>-0.11999999999999744</v>
      </c>
    </row>
    <row r="888" spans="1:4" x14ac:dyDescent="0.45">
      <c r="A888" t="s">
        <v>4119</v>
      </c>
      <c r="B888">
        <v>50.79</v>
      </c>
      <c r="C888" t="s">
        <v>4119</v>
      </c>
      <c r="D888">
        <f t="shared" si="13"/>
        <v>-3.0000000000001137E-2</v>
      </c>
    </row>
    <row r="889" spans="1:4" x14ac:dyDescent="0.45">
      <c r="A889" t="s">
        <v>4123</v>
      </c>
      <c r="B889">
        <v>50.64</v>
      </c>
      <c r="C889" t="s">
        <v>4123</v>
      </c>
      <c r="D889">
        <f t="shared" si="13"/>
        <v>-0.14999999999999858</v>
      </c>
    </row>
    <row r="890" spans="1:4" x14ac:dyDescent="0.45">
      <c r="A890" t="s">
        <v>3511</v>
      </c>
      <c r="B890">
        <v>50.64</v>
      </c>
      <c r="C890" t="s">
        <v>3511</v>
      </c>
      <c r="D890">
        <f t="shared" si="13"/>
        <v>0</v>
      </c>
    </row>
    <row r="891" spans="1:4" x14ac:dyDescent="0.45">
      <c r="A891" t="s">
        <v>4709</v>
      </c>
      <c r="B891">
        <v>50.61</v>
      </c>
      <c r="C891" t="s">
        <v>4709</v>
      </c>
      <c r="D891">
        <f t="shared" si="13"/>
        <v>-3.0000000000001137E-2</v>
      </c>
    </row>
    <row r="892" spans="1:4" x14ac:dyDescent="0.45">
      <c r="A892" t="s">
        <v>4712</v>
      </c>
      <c r="B892">
        <v>50.49</v>
      </c>
      <c r="C892" t="s">
        <v>4712</v>
      </c>
      <c r="D892">
        <f t="shared" si="13"/>
        <v>-0.11999999999999744</v>
      </c>
    </row>
    <row r="893" spans="1:4" x14ac:dyDescent="0.45">
      <c r="A893" t="s">
        <v>4719</v>
      </c>
      <c r="B893">
        <v>50.43</v>
      </c>
      <c r="C893" t="s">
        <v>4719</v>
      </c>
      <c r="D893">
        <f t="shared" si="13"/>
        <v>-6.0000000000002274E-2</v>
      </c>
    </row>
    <row r="894" spans="1:4" x14ac:dyDescent="0.45">
      <c r="A894" t="s">
        <v>4716</v>
      </c>
      <c r="B894">
        <v>50.31</v>
      </c>
      <c r="C894" t="s">
        <v>4716</v>
      </c>
      <c r="D894">
        <f t="shared" si="13"/>
        <v>-0.11999999999999744</v>
      </c>
    </row>
    <row r="895" spans="1:4" x14ac:dyDescent="0.45">
      <c r="A895" t="s">
        <v>4725</v>
      </c>
      <c r="B895">
        <v>50.31</v>
      </c>
      <c r="C895" t="s">
        <v>4725</v>
      </c>
      <c r="D895">
        <f t="shared" si="13"/>
        <v>0</v>
      </c>
    </row>
    <row r="896" spans="1:4" x14ac:dyDescent="0.45">
      <c r="A896" t="s">
        <v>4728</v>
      </c>
      <c r="B896">
        <v>50.19</v>
      </c>
      <c r="C896" t="s">
        <v>4728</v>
      </c>
      <c r="D896">
        <f t="shared" si="13"/>
        <v>-0.12000000000000455</v>
      </c>
    </row>
    <row r="897" spans="1:4" x14ac:dyDescent="0.45">
      <c r="A897" t="s">
        <v>4734</v>
      </c>
      <c r="B897">
        <v>52.23</v>
      </c>
      <c r="C897" t="s">
        <v>4734</v>
      </c>
      <c r="D897">
        <f t="shared" si="13"/>
        <v>2.0399999999999991</v>
      </c>
    </row>
    <row r="898" spans="1:4" x14ac:dyDescent="0.45">
      <c r="A898" t="s">
        <v>4735</v>
      </c>
      <c r="B898">
        <v>80.459999999999994</v>
      </c>
      <c r="C898" t="s">
        <v>4735</v>
      </c>
      <c r="D898">
        <f t="shared" si="13"/>
        <v>28.229999999999997</v>
      </c>
    </row>
    <row r="899" spans="1:4" x14ac:dyDescent="0.45">
      <c r="A899" t="s">
        <v>4743</v>
      </c>
      <c r="B899">
        <v>82.23</v>
      </c>
      <c r="C899" t="s">
        <v>4743</v>
      </c>
      <c r="D899">
        <f t="shared" ref="D899:D962" si="14">B899-B898</f>
        <v>1.7700000000000102</v>
      </c>
    </row>
    <row r="900" spans="1:4" x14ac:dyDescent="0.45">
      <c r="A900" t="s">
        <v>4758</v>
      </c>
      <c r="B900">
        <v>82.74</v>
      </c>
      <c r="C900" t="s">
        <v>4758</v>
      </c>
      <c r="D900">
        <f t="shared" si="14"/>
        <v>0.50999999999999091</v>
      </c>
    </row>
    <row r="901" spans="1:4" x14ac:dyDescent="0.45">
      <c r="A901" t="s">
        <v>4753</v>
      </c>
      <c r="B901">
        <v>73.17</v>
      </c>
      <c r="C901" t="s">
        <v>4753</v>
      </c>
      <c r="D901">
        <f t="shared" si="14"/>
        <v>-9.5699999999999932</v>
      </c>
    </row>
    <row r="902" spans="1:4" x14ac:dyDescent="0.45">
      <c r="A902" t="s">
        <v>4764</v>
      </c>
      <c r="B902">
        <v>52.95</v>
      </c>
      <c r="C902" t="s">
        <v>4764</v>
      </c>
      <c r="D902">
        <f t="shared" si="14"/>
        <v>-20.22</v>
      </c>
    </row>
    <row r="903" spans="1:4" x14ac:dyDescent="0.45">
      <c r="A903" t="s">
        <v>4774</v>
      </c>
      <c r="B903">
        <v>52.89</v>
      </c>
      <c r="C903" t="s">
        <v>4774</v>
      </c>
      <c r="D903">
        <f t="shared" si="14"/>
        <v>-6.0000000000002274E-2</v>
      </c>
    </row>
    <row r="904" spans="1:4" x14ac:dyDescent="0.45">
      <c r="A904" t="s">
        <v>4775</v>
      </c>
      <c r="B904">
        <v>52.77</v>
      </c>
      <c r="C904" t="s">
        <v>4775</v>
      </c>
      <c r="D904">
        <f t="shared" si="14"/>
        <v>-0.11999999999999744</v>
      </c>
    </row>
    <row r="905" spans="1:4" x14ac:dyDescent="0.45">
      <c r="A905" t="s">
        <v>4785</v>
      </c>
      <c r="B905">
        <v>52.59</v>
      </c>
      <c r="C905" t="s">
        <v>4785</v>
      </c>
      <c r="D905">
        <f t="shared" si="14"/>
        <v>-0.17999999999999972</v>
      </c>
    </row>
    <row r="906" spans="1:4" x14ac:dyDescent="0.45">
      <c r="A906" t="s">
        <v>4782</v>
      </c>
      <c r="B906">
        <v>52.41</v>
      </c>
      <c r="C906" t="s">
        <v>4782</v>
      </c>
      <c r="D906">
        <f t="shared" si="14"/>
        <v>-0.18000000000000682</v>
      </c>
    </row>
    <row r="907" spans="1:4" x14ac:dyDescent="0.45">
      <c r="A907" t="s">
        <v>4786</v>
      </c>
      <c r="B907">
        <v>52.47</v>
      </c>
      <c r="C907" t="s">
        <v>4786</v>
      </c>
      <c r="D907">
        <f t="shared" si="14"/>
        <v>6.0000000000002274E-2</v>
      </c>
    </row>
    <row r="908" spans="1:4" x14ac:dyDescent="0.45">
      <c r="A908" t="s">
        <v>4790</v>
      </c>
      <c r="B908">
        <v>52.35</v>
      </c>
      <c r="C908" t="s">
        <v>4790</v>
      </c>
      <c r="D908">
        <f t="shared" si="14"/>
        <v>-0.11999999999999744</v>
      </c>
    </row>
    <row r="909" spans="1:4" x14ac:dyDescent="0.45">
      <c r="A909" t="s">
        <v>4794</v>
      </c>
      <c r="B909">
        <v>52.35</v>
      </c>
      <c r="C909" t="s">
        <v>4794</v>
      </c>
      <c r="D909">
        <f t="shared" si="14"/>
        <v>0</v>
      </c>
    </row>
    <row r="910" spans="1:4" x14ac:dyDescent="0.45">
      <c r="A910" t="s">
        <v>4805</v>
      </c>
      <c r="B910">
        <v>52.23</v>
      </c>
      <c r="C910" t="s">
        <v>4805</v>
      </c>
      <c r="D910">
        <f t="shared" si="14"/>
        <v>-0.12000000000000455</v>
      </c>
    </row>
    <row r="911" spans="1:4" x14ac:dyDescent="0.45">
      <c r="A911" t="s">
        <v>4800</v>
      </c>
      <c r="B911">
        <v>52.2</v>
      </c>
      <c r="C911" t="s">
        <v>4800</v>
      </c>
      <c r="D911">
        <f t="shared" si="14"/>
        <v>-2.9999999999994031E-2</v>
      </c>
    </row>
    <row r="912" spans="1:4" x14ac:dyDescent="0.45">
      <c r="A912" t="s">
        <v>4807</v>
      </c>
      <c r="B912">
        <v>52.08</v>
      </c>
      <c r="C912" t="s">
        <v>4807</v>
      </c>
      <c r="D912">
        <f t="shared" si="14"/>
        <v>-0.12000000000000455</v>
      </c>
    </row>
    <row r="913" spans="1:4" x14ac:dyDescent="0.45">
      <c r="A913" t="s">
        <v>4809</v>
      </c>
      <c r="B913">
        <v>51.93</v>
      </c>
      <c r="C913" t="s">
        <v>4809</v>
      </c>
      <c r="D913">
        <f t="shared" si="14"/>
        <v>-0.14999999999999858</v>
      </c>
    </row>
    <row r="914" spans="1:4" x14ac:dyDescent="0.45">
      <c r="A914" t="s">
        <v>4822</v>
      </c>
      <c r="B914">
        <v>51.81</v>
      </c>
      <c r="C914" t="s">
        <v>4822</v>
      </c>
      <c r="D914">
        <f t="shared" si="14"/>
        <v>-0.11999999999999744</v>
      </c>
    </row>
    <row r="915" spans="1:4" x14ac:dyDescent="0.45">
      <c r="A915" t="s">
        <v>4816</v>
      </c>
      <c r="B915">
        <v>51.75</v>
      </c>
      <c r="C915" t="s">
        <v>4816</v>
      </c>
      <c r="D915">
        <f t="shared" si="14"/>
        <v>-6.0000000000002274E-2</v>
      </c>
    </row>
    <row r="916" spans="1:4" x14ac:dyDescent="0.45">
      <c r="A916" t="s">
        <v>4823</v>
      </c>
      <c r="B916">
        <v>51.72</v>
      </c>
      <c r="C916" t="s">
        <v>4823</v>
      </c>
      <c r="D916">
        <f t="shared" si="14"/>
        <v>-3.0000000000001137E-2</v>
      </c>
    </row>
    <row r="917" spans="1:4" x14ac:dyDescent="0.45">
      <c r="A917" t="s">
        <v>4833</v>
      </c>
      <c r="B917">
        <v>51.81</v>
      </c>
      <c r="C917" t="s">
        <v>4833</v>
      </c>
      <c r="D917">
        <f t="shared" si="14"/>
        <v>9.0000000000003411E-2</v>
      </c>
    </row>
    <row r="918" spans="1:4" x14ac:dyDescent="0.45">
      <c r="A918" t="s">
        <v>4826</v>
      </c>
      <c r="B918">
        <v>51.66</v>
      </c>
      <c r="C918" t="s">
        <v>4826</v>
      </c>
      <c r="D918">
        <f t="shared" si="14"/>
        <v>-0.15000000000000568</v>
      </c>
    </row>
    <row r="919" spans="1:4" x14ac:dyDescent="0.45">
      <c r="A919" t="s">
        <v>4840</v>
      </c>
      <c r="B919">
        <v>51.57</v>
      </c>
      <c r="C919" t="s">
        <v>4840</v>
      </c>
      <c r="D919">
        <f t="shared" si="14"/>
        <v>-8.9999999999996305E-2</v>
      </c>
    </row>
    <row r="920" spans="1:4" x14ac:dyDescent="0.45">
      <c r="A920" t="s">
        <v>4834</v>
      </c>
      <c r="B920">
        <v>51.39</v>
      </c>
      <c r="C920" t="s">
        <v>4834</v>
      </c>
      <c r="D920">
        <f t="shared" si="14"/>
        <v>-0.17999999999999972</v>
      </c>
    </row>
    <row r="921" spans="1:4" x14ac:dyDescent="0.45">
      <c r="A921" t="s">
        <v>4843</v>
      </c>
      <c r="B921">
        <v>51.45</v>
      </c>
      <c r="C921" t="s">
        <v>4843</v>
      </c>
      <c r="D921">
        <f t="shared" si="14"/>
        <v>6.0000000000002274E-2</v>
      </c>
    </row>
    <row r="922" spans="1:4" x14ac:dyDescent="0.45">
      <c r="A922" t="s">
        <v>4845</v>
      </c>
      <c r="B922">
        <v>51.3</v>
      </c>
      <c r="C922" t="s">
        <v>4845</v>
      </c>
      <c r="D922">
        <f t="shared" si="14"/>
        <v>-0.15000000000000568</v>
      </c>
    </row>
    <row r="923" spans="1:4" x14ac:dyDescent="0.45">
      <c r="A923" t="s">
        <v>4851</v>
      </c>
      <c r="B923">
        <v>51.21</v>
      </c>
      <c r="C923" t="s">
        <v>4851</v>
      </c>
      <c r="D923">
        <f t="shared" si="14"/>
        <v>-8.9999999999996305E-2</v>
      </c>
    </row>
    <row r="924" spans="1:4" x14ac:dyDescent="0.45">
      <c r="A924" t="s">
        <v>4855</v>
      </c>
      <c r="B924">
        <v>51.24</v>
      </c>
      <c r="C924" t="s">
        <v>4855</v>
      </c>
      <c r="D924">
        <f t="shared" si="14"/>
        <v>3.0000000000001137E-2</v>
      </c>
    </row>
    <row r="925" spans="1:4" x14ac:dyDescent="0.45">
      <c r="A925" t="s">
        <v>4859</v>
      </c>
      <c r="B925">
        <v>51.09</v>
      </c>
      <c r="C925" t="s">
        <v>4859</v>
      </c>
      <c r="D925">
        <f t="shared" si="14"/>
        <v>-0.14999999999999858</v>
      </c>
    </row>
    <row r="926" spans="1:4" x14ac:dyDescent="0.45">
      <c r="A926" t="s">
        <v>4861</v>
      </c>
      <c r="B926">
        <v>51.12</v>
      </c>
      <c r="C926" t="s">
        <v>4861</v>
      </c>
      <c r="D926">
        <f t="shared" si="14"/>
        <v>2.9999999999994031E-2</v>
      </c>
    </row>
    <row r="927" spans="1:4" x14ac:dyDescent="0.45">
      <c r="A927" t="s">
        <v>4862</v>
      </c>
      <c r="B927">
        <v>51</v>
      </c>
      <c r="C927" t="s">
        <v>4862</v>
      </c>
      <c r="D927">
        <f t="shared" si="14"/>
        <v>-0.11999999999999744</v>
      </c>
    </row>
    <row r="928" spans="1:4" x14ac:dyDescent="0.45">
      <c r="A928" t="s">
        <v>4870</v>
      </c>
      <c r="B928">
        <v>50.82</v>
      </c>
      <c r="C928" t="s">
        <v>4870</v>
      </c>
      <c r="D928">
        <f t="shared" si="14"/>
        <v>-0.17999999999999972</v>
      </c>
    </row>
    <row r="929" spans="1:4" x14ac:dyDescent="0.45">
      <c r="A929" t="s">
        <v>4877</v>
      </c>
      <c r="B929">
        <v>50.91</v>
      </c>
      <c r="C929" t="s">
        <v>4877</v>
      </c>
      <c r="D929">
        <f t="shared" si="14"/>
        <v>8.9999999999996305E-2</v>
      </c>
    </row>
    <row r="930" spans="1:4" x14ac:dyDescent="0.45">
      <c r="A930" t="s">
        <v>4881</v>
      </c>
      <c r="B930">
        <v>50.67</v>
      </c>
      <c r="C930" t="s">
        <v>4881</v>
      </c>
      <c r="D930">
        <f t="shared" si="14"/>
        <v>-0.23999999999999488</v>
      </c>
    </row>
    <row r="931" spans="1:4" x14ac:dyDescent="0.45">
      <c r="A931" t="s">
        <v>4879</v>
      </c>
      <c r="B931">
        <v>50.67</v>
      </c>
      <c r="C931" t="s">
        <v>4879</v>
      </c>
      <c r="D931">
        <f t="shared" si="14"/>
        <v>0</v>
      </c>
    </row>
    <row r="932" spans="1:4" x14ac:dyDescent="0.45">
      <c r="A932" t="s">
        <v>4885</v>
      </c>
      <c r="B932">
        <v>50.64</v>
      </c>
      <c r="C932" t="s">
        <v>4885</v>
      </c>
      <c r="D932">
        <f t="shared" si="14"/>
        <v>-3.0000000000001137E-2</v>
      </c>
    </row>
    <row r="933" spans="1:4" x14ac:dyDescent="0.45">
      <c r="A933" t="s">
        <v>4896</v>
      </c>
      <c r="B933">
        <v>50.64</v>
      </c>
      <c r="C933" t="s">
        <v>4896</v>
      </c>
      <c r="D933">
        <f t="shared" si="14"/>
        <v>0</v>
      </c>
    </row>
    <row r="934" spans="1:4" x14ac:dyDescent="0.45">
      <c r="A934" t="s">
        <v>4897</v>
      </c>
      <c r="B934">
        <v>50.52</v>
      </c>
      <c r="C934" t="s">
        <v>4897</v>
      </c>
      <c r="D934">
        <f t="shared" si="14"/>
        <v>-0.11999999999999744</v>
      </c>
    </row>
    <row r="935" spans="1:4" x14ac:dyDescent="0.45">
      <c r="A935" t="s">
        <v>4901</v>
      </c>
      <c r="B935">
        <v>50.43</v>
      </c>
      <c r="C935" t="s">
        <v>4901</v>
      </c>
      <c r="D935">
        <f t="shared" si="14"/>
        <v>-9.0000000000003411E-2</v>
      </c>
    </row>
    <row r="936" spans="1:4" x14ac:dyDescent="0.45">
      <c r="A936" t="s">
        <v>4903</v>
      </c>
      <c r="B936">
        <v>50.37</v>
      </c>
      <c r="C936" t="s">
        <v>4903</v>
      </c>
      <c r="D936">
        <f t="shared" si="14"/>
        <v>-6.0000000000002274E-2</v>
      </c>
    </row>
    <row r="937" spans="1:4" x14ac:dyDescent="0.45">
      <c r="A937" t="s">
        <v>4912</v>
      </c>
      <c r="B937">
        <v>50.28</v>
      </c>
      <c r="C937" t="s">
        <v>4912</v>
      </c>
      <c r="D937">
        <f t="shared" si="14"/>
        <v>-8.9999999999996305E-2</v>
      </c>
    </row>
    <row r="938" spans="1:4" x14ac:dyDescent="0.45">
      <c r="A938" t="s">
        <v>4909</v>
      </c>
      <c r="B938">
        <v>50.19</v>
      </c>
      <c r="C938" t="s">
        <v>4909</v>
      </c>
      <c r="D938">
        <f t="shared" si="14"/>
        <v>-9.0000000000003411E-2</v>
      </c>
    </row>
    <row r="939" spans="1:4" x14ac:dyDescent="0.45">
      <c r="A939" t="s">
        <v>4908</v>
      </c>
      <c r="B939">
        <v>50.16</v>
      </c>
      <c r="C939" t="s">
        <v>4908</v>
      </c>
      <c r="D939">
        <f t="shared" si="14"/>
        <v>-3.0000000000001137E-2</v>
      </c>
    </row>
    <row r="940" spans="1:4" x14ac:dyDescent="0.45">
      <c r="A940" t="s">
        <v>4919</v>
      </c>
      <c r="B940">
        <v>50.19</v>
      </c>
      <c r="C940" t="s">
        <v>4919</v>
      </c>
      <c r="D940">
        <f t="shared" si="14"/>
        <v>3.0000000000001137E-2</v>
      </c>
    </row>
    <row r="941" spans="1:4" x14ac:dyDescent="0.45">
      <c r="A941" t="s">
        <v>4918</v>
      </c>
      <c r="B941">
        <v>81.209999999999994</v>
      </c>
      <c r="C941" t="s">
        <v>4918</v>
      </c>
      <c r="D941">
        <f t="shared" si="14"/>
        <v>31.019999999999996</v>
      </c>
    </row>
    <row r="942" spans="1:4" x14ac:dyDescent="0.45">
      <c r="A942" t="s">
        <v>4929</v>
      </c>
      <c r="B942">
        <v>82.02</v>
      </c>
      <c r="C942" t="s">
        <v>4929</v>
      </c>
      <c r="D942">
        <f t="shared" si="14"/>
        <v>0.81000000000000227</v>
      </c>
    </row>
    <row r="943" spans="1:4" x14ac:dyDescent="0.45">
      <c r="A943" t="s">
        <v>4941</v>
      </c>
      <c r="B943">
        <v>82.95</v>
      </c>
      <c r="C943" t="s">
        <v>4941</v>
      </c>
      <c r="D943">
        <f t="shared" si="14"/>
        <v>0.93000000000000682</v>
      </c>
    </row>
    <row r="944" spans="1:4" x14ac:dyDescent="0.45">
      <c r="A944" t="s">
        <v>4940</v>
      </c>
      <c r="B944">
        <v>80.16</v>
      </c>
      <c r="C944" t="s">
        <v>4940</v>
      </c>
      <c r="D944">
        <f t="shared" si="14"/>
        <v>-2.7900000000000063</v>
      </c>
    </row>
    <row r="945" spans="1:4" x14ac:dyDescent="0.45">
      <c r="A945" t="s">
        <v>4952</v>
      </c>
      <c r="B945">
        <v>52.89</v>
      </c>
      <c r="C945" t="s">
        <v>4952</v>
      </c>
      <c r="D945">
        <f t="shared" si="14"/>
        <v>-27.269999999999996</v>
      </c>
    </row>
    <row r="946" spans="1:4" x14ac:dyDescent="0.45">
      <c r="A946" t="s">
        <v>4945</v>
      </c>
      <c r="B946">
        <v>52.68</v>
      </c>
      <c r="C946" t="s">
        <v>4945</v>
      </c>
      <c r="D946">
        <f t="shared" si="14"/>
        <v>-0.21000000000000085</v>
      </c>
    </row>
    <row r="947" spans="1:4" x14ac:dyDescent="0.45">
      <c r="A947" t="s">
        <v>4957</v>
      </c>
      <c r="B947">
        <v>52.86</v>
      </c>
      <c r="C947" t="s">
        <v>4957</v>
      </c>
      <c r="D947">
        <f t="shared" si="14"/>
        <v>0.17999999999999972</v>
      </c>
    </row>
    <row r="948" spans="1:4" x14ac:dyDescent="0.45">
      <c r="A948" t="s">
        <v>4960</v>
      </c>
      <c r="B948">
        <v>52.62</v>
      </c>
      <c r="C948" t="s">
        <v>4960</v>
      </c>
      <c r="D948">
        <f t="shared" si="14"/>
        <v>-0.24000000000000199</v>
      </c>
    </row>
    <row r="949" spans="1:4" x14ac:dyDescent="0.45">
      <c r="A949" t="s">
        <v>4963</v>
      </c>
      <c r="B949">
        <v>52.47</v>
      </c>
      <c r="C949" t="s">
        <v>4963</v>
      </c>
      <c r="D949">
        <f t="shared" si="14"/>
        <v>-0.14999999999999858</v>
      </c>
    </row>
    <row r="950" spans="1:4" x14ac:dyDescent="0.45">
      <c r="A950" t="s">
        <v>4968</v>
      </c>
      <c r="B950">
        <v>52.53</v>
      </c>
      <c r="C950" t="s">
        <v>4968</v>
      </c>
      <c r="D950">
        <f t="shared" si="14"/>
        <v>6.0000000000002274E-2</v>
      </c>
    </row>
    <row r="951" spans="1:4" x14ac:dyDescent="0.45">
      <c r="A951" t="s">
        <v>4969</v>
      </c>
      <c r="B951">
        <v>52.38</v>
      </c>
      <c r="C951" t="s">
        <v>4969</v>
      </c>
      <c r="D951">
        <f t="shared" si="14"/>
        <v>-0.14999999999999858</v>
      </c>
    </row>
    <row r="952" spans="1:4" x14ac:dyDescent="0.45">
      <c r="A952" t="s">
        <v>4974</v>
      </c>
      <c r="B952">
        <v>52.41</v>
      </c>
      <c r="C952" t="s">
        <v>4974</v>
      </c>
      <c r="D952">
        <f t="shared" si="14"/>
        <v>2.9999999999994031E-2</v>
      </c>
    </row>
    <row r="953" spans="1:4" x14ac:dyDescent="0.45">
      <c r="A953" t="s">
        <v>4978</v>
      </c>
      <c r="B953">
        <v>52.05</v>
      </c>
      <c r="C953" t="s">
        <v>4978</v>
      </c>
      <c r="D953">
        <f t="shared" si="14"/>
        <v>-0.35999999999999943</v>
      </c>
    </row>
    <row r="954" spans="1:4" x14ac:dyDescent="0.45">
      <c r="A954" t="s">
        <v>4988</v>
      </c>
      <c r="B954">
        <v>52.05</v>
      </c>
      <c r="C954" t="s">
        <v>4988</v>
      </c>
      <c r="D954">
        <f t="shared" si="14"/>
        <v>0</v>
      </c>
    </row>
    <row r="955" spans="1:4" x14ac:dyDescent="0.45">
      <c r="A955" t="s">
        <v>4985</v>
      </c>
      <c r="B955">
        <v>51.99</v>
      </c>
      <c r="C955" t="s">
        <v>4985</v>
      </c>
      <c r="D955">
        <f t="shared" si="14"/>
        <v>-5.9999999999995168E-2</v>
      </c>
    </row>
    <row r="956" spans="1:4" x14ac:dyDescent="0.45">
      <c r="A956" t="s">
        <v>4991</v>
      </c>
      <c r="B956">
        <v>51.93</v>
      </c>
      <c r="C956" t="s">
        <v>4991</v>
      </c>
      <c r="D956">
        <f t="shared" si="14"/>
        <v>-6.0000000000002274E-2</v>
      </c>
    </row>
    <row r="957" spans="1:4" x14ac:dyDescent="0.45">
      <c r="A957" t="s">
        <v>4990</v>
      </c>
      <c r="B957">
        <v>51.81</v>
      </c>
      <c r="C957" t="s">
        <v>4990</v>
      </c>
      <c r="D957">
        <f t="shared" si="14"/>
        <v>-0.11999999999999744</v>
      </c>
    </row>
    <row r="958" spans="1:4" x14ac:dyDescent="0.45">
      <c r="A958" t="s">
        <v>4994</v>
      </c>
      <c r="B958">
        <v>51.69</v>
      </c>
      <c r="C958" t="s">
        <v>4994</v>
      </c>
      <c r="D958">
        <f t="shared" si="14"/>
        <v>-0.12000000000000455</v>
      </c>
    </row>
    <row r="959" spans="1:4" x14ac:dyDescent="0.45">
      <c r="A959" t="s">
        <v>5000</v>
      </c>
      <c r="B959">
        <v>51.69</v>
      </c>
      <c r="C959" t="s">
        <v>5000</v>
      </c>
      <c r="D959">
        <f t="shared" si="14"/>
        <v>0</v>
      </c>
    </row>
    <row r="960" spans="1:4" x14ac:dyDescent="0.45">
      <c r="A960" t="s">
        <v>5002</v>
      </c>
      <c r="B960">
        <v>51.66</v>
      </c>
      <c r="C960" t="s">
        <v>5002</v>
      </c>
      <c r="D960">
        <f t="shared" si="14"/>
        <v>-3.0000000000001137E-2</v>
      </c>
    </row>
    <row r="961" spans="1:4" x14ac:dyDescent="0.45">
      <c r="A961" t="s">
        <v>5010</v>
      </c>
      <c r="B961">
        <v>51.63</v>
      </c>
      <c r="C961" t="s">
        <v>5010</v>
      </c>
      <c r="D961">
        <f t="shared" si="14"/>
        <v>-2.9999999999994031E-2</v>
      </c>
    </row>
    <row r="962" spans="1:4" x14ac:dyDescent="0.45">
      <c r="A962" t="s">
        <v>5015</v>
      </c>
      <c r="B962">
        <v>51.54</v>
      </c>
      <c r="C962" t="s">
        <v>5015</v>
      </c>
      <c r="D962">
        <f t="shared" si="14"/>
        <v>-9.0000000000003411E-2</v>
      </c>
    </row>
    <row r="963" spans="1:4" x14ac:dyDescent="0.45">
      <c r="A963" t="s">
        <v>5023</v>
      </c>
      <c r="B963">
        <v>51.36</v>
      </c>
      <c r="C963" t="s">
        <v>5023</v>
      </c>
      <c r="D963">
        <f t="shared" ref="D963:D1026" si="15">B963-B962</f>
        <v>-0.17999999999999972</v>
      </c>
    </row>
    <row r="964" spans="1:4" x14ac:dyDescent="0.45">
      <c r="A964" t="s">
        <v>5018</v>
      </c>
      <c r="B964">
        <v>51.33</v>
      </c>
      <c r="C964" t="s">
        <v>5018</v>
      </c>
      <c r="D964">
        <f t="shared" si="15"/>
        <v>-3.0000000000001137E-2</v>
      </c>
    </row>
    <row r="965" spans="1:4" x14ac:dyDescent="0.45">
      <c r="A965" t="s">
        <v>5029</v>
      </c>
      <c r="B965">
        <v>51.3</v>
      </c>
      <c r="C965" t="s">
        <v>5029</v>
      </c>
      <c r="D965">
        <f t="shared" si="15"/>
        <v>-3.0000000000001137E-2</v>
      </c>
    </row>
    <row r="966" spans="1:4" x14ac:dyDescent="0.45">
      <c r="A966" t="s">
        <v>5032</v>
      </c>
      <c r="B966">
        <v>51.12</v>
      </c>
      <c r="C966" t="s">
        <v>5032</v>
      </c>
      <c r="D966">
        <f t="shared" si="15"/>
        <v>-0.17999999999999972</v>
      </c>
    </row>
    <row r="967" spans="1:4" x14ac:dyDescent="0.45">
      <c r="A967" t="s">
        <v>5033</v>
      </c>
      <c r="B967">
        <v>51.15</v>
      </c>
      <c r="C967" t="s">
        <v>5033</v>
      </c>
      <c r="D967">
        <f t="shared" si="15"/>
        <v>3.0000000000001137E-2</v>
      </c>
    </row>
    <row r="968" spans="1:4" x14ac:dyDescent="0.45">
      <c r="A968" t="s">
        <v>5036</v>
      </c>
      <c r="B968">
        <v>51.15</v>
      </c>
      <c r="C968" t="s">
        <v>5036</v>
      </c>
      <c r="D968">
        <f t="shared" si="15"/>
        <v>0</v>
      </c>
    </row>
    <row r="969" spans="1:4" x14ac:dyDescent="0.45">
      <c r="A969" t="s">
        <v>5038</v>
      </c>
      <c r="B969">
        <v>51.09</v>
      </c>
      <c r="C969" t="s">
        <v>5038</v>
      </c>
      <c r="D969">
        <f t="shared" si="15"/>
        <v>-5.9999999999995168E-2</v>
      </c>
    </row>
    <row r="970" spans="1:4" x14ac:dyDescent="0.45">
      <c r="A970" t="s">
        <v>5045</v>
      </c>
      <c r="B970">
        <v>51</v>
      </c>
      <c r="C970" t="s">
        <v>5045</v>
      </c>
      <c r="D970">
        <f t="shared" si="15"/>
        <v>-9.0000000000003411E-2</v>
      </c>
    </row>
    <row r="971" spans="1:4" x14ac:dyDescent="0.45">
      <c r="A971" t="s">
        <v>5044</v>
      </c>
      <c r="B971">
        <v>50.88</v>
      </c>
      <c r="C971" t="s">
        <v>5044</v>
      </c>
      <c r="D971">
        <f t="shared" si="15"/>
        <v>-0.11999999999999744</v>
      </c>
    </row>
    <row r="972" spans="1:4" x14ac:dyDescent="0.45">
      <c r="A972" t="s">
        <v>5053</v>
      </c>
      <c r="B972">
        <v>50.91</v>
      </c>
      <c r="C972" t="s">
        <v>5053</v>
      </c>
      <c r="D972">
        <f t="shared" si="15"/>
        <v>2.9999999999994031E-2</v>
      </c>
    </row>
    <row r="973" spans="1:4" x14ac:dyDescent="0.45">
      <c r="A973" t="s">
        <v>5058</v>
      </c>
      <c r="B973">
        <v>50.79</v>
      </c>
      <c r="C973" t="s">
        <v>5058</v>
      </c>
      <c r="D973">
        <f t="shared" si="15"/>
        <v>-0.11999999999999744</v>
      </c>
    </row>
    <row r="974" spans="1:4" x14ac:dyDescent="0.45">
      <c r="A974" t="s">
        <v>5069</v>
      </c>
      <c r="B974">
        <v>50.76</v>
      </c>
      <c r="C974" t="s">
        <v>5069</v>
      </c>
      <c r="D974">
        <f t="shared" si="15"/>
        <v>-3.0000000000001137E-2</v>
      </c>
    </row>
    <row r="975" spans="1:4" x14ac:dyDescent="0.45">
      <c r="A975" t="s">
        <v>5068</v>
      </c>
      <c r="B975">
        <v>50.67</v>
      </c>
      <c r="C975" t="s">
        <v>5068</v>
      </c>
      <c r="D975">
        <f t="shared" si="15"/>
        <v>-8.9999999999996305E-2</v>
      </c>
    </row>
    <row r="976" spans="1:4" x14ac:dyDescent="0.45">
      <c r="A976" t="s">
        <v>5062</v>
      </c>
      <c r="B976">
        <v>50.52</v>
      </c>
      <c r="C976" t="s">
        <v>5062</v>
      </c>
      <c r="D976">
        <f t="shared" si="15"/>
        <v>-0.14999999999999858</v>
      </c>
    </row>
    <row r="977" spans="1:4" x14ac:dyDescent="0.45">
      <c r="A977" t="s">
        <v>5076</v>
      </c>
      <c r="B977">
        <v>50.43</v>
      </c>
      <c r="C977" t="s">
        <v>5076</v>
      </c>
      <c r="D977">
        <f t="shared" si="15"/>
        <v>-9.0000000000003411E-2</v>
      </c>
    </row>
    <row r="978" spans="1:4" x14ac:dyDescent="0.45">
      <c r="A978" t="s">
        <v>5071</v>
      </c>
      <c r="B978">
        <v>50.4</v>
      </c>
      <c r="C978" t="s">
        <v>5071</v>
      </c>
      <c r="D978">
        <f t="shared" si="15"/>
        <v>-3.0000000000001137E-2</v>
      </c>
    </row>
    <row r="979" spans="1:4" x14ac:dyDescent="0.45">
      <c r="A979" t="s">
        <v>5086</v>
      </c>
      <c r="B979">
        <v>50.25</v>
      </c>
      <c r="C979" t="s">
        <v>5086</v>
      </c>
      <c r="D979">
        <f t="shared" si="15"/>
        <v>-0.14999999999999858</v>
      </c>
    </row>
    <row r="980" spans="1:4" x14ac:dyDescent="0.45">
      <c r="A980" t="s">
        <v>5082</v>
      </c>
      <c r="B980">
        <v>50.31</v>
      </c>
      <c r="C980" t="s">
        <v>5082</v>
      </c>
      <c r="D980">
        <f t="shared" si="15"/>
        <v>6.0000000000002274E-2</v>
      </c>
    </row>
    <row r="981" spans="1:4" x14ac:dyDescent="0.45">
      <c r="A981" t="s">
        <v>5095</v>
      </c>
      <c r="B981">
        <v>50.19</v>
      </c>
      <c r="C981" t="s">
        <v>5095</v>
      </c>
      <c r="D981">
        <f t="shared" si="15"/>
        <v>-0.12000000000000455</v>
      </c>
    </row>
    <row r="982" spans="1:4" x14ac:dyDescent="0.45">
      <c r="A982" t="s">
        <v>5094</v>
      </c>
      <c r="B982">
        <v>50.1</v>
      </c>
      <c r="C982" t="s">
        <v>5094</v>
      </c>
      <c r="D982">
        <f t="shared" si="15"/>
        <v>-8.9999999999996305E-2</v>
      </c>
    </row>
    <row r="983" spans="1:4" x14ac:dyDescent="0.45">
      <c r="A983" t="s">
        <v>5105</v>
      </c>
      <c r="B983">
        <v>50.13</v>
      </c>
      <c r="C983" t="s">
        <v>5105</v>
      </c>
      <c r="D983">
        <f t="shared" si="15"/>
        <v>3.0000000000001137E-2</v>
      </c>
    </row>
    <row r="984" spans="1:4" x14ac:dyDescent="0.45">
      <c r="A984" t="s">
        <v>5103</v>
      </c>
      <c r="B984">
        <v>50.13</v>
      </c>
      <c r="C984" t="s">
        <v>5103</v>
      </c>
      <c r="D984">
        <f t="shared" si="15"/>
        <v>0</v>
      </c>
    </row>
    <row r="985" spans="1:4" x14ac:dyDescent="0.45">
      <c r="A985" t="s">
        <v>5106</v>
      </c>
      <c r="B985">
        <v>78.87</v>
      </c>
      <c r="C985" t="s">
        <v>5106</v>
      </c>
      <c r="D985">
        <f t="shared" si="15"/>
        <v>28.740000000000002</v>
      </c>
    </row>
    <row r="986" spans="1:4" x14ac:dyDescent="0.45">
      <c r="A986" t="s">
        <v>5114</v>
      </c>
      <c r="B986">
        <v>82.05</v>
      </c>
      <c r="C986" t="s">
        <v>5114</v>
      </c>
      <c r="D986">
        <f t="shared" si="15"/>
        <v>3.1799999999999926</v>
      </c>
    </row>
    <row r="987" spans="1:4" x14ac:dyDescent="0.45">
      <c r="A987" t="s">
        <v>5118</v>
      </c>
      <c r="B987">
        <v>83.1</v>
      </c>
      <c r="C987" t="s">
        <v>5118</v>
      </c>
      <c r="D987">
        <f t="shared" si="15"/>
        <v>1.0499999999999972</v>
      </c>
    </row>
    <row r="988" spans="1:4" x14ac:dyDescent="0.45">
      <c r="A988" t="s">
        <v>5121</v>
      </c>
      <c r="B988">
        <v>78.239999999999995</v>
      </c>
      <c r="C988" t="s">
        <v>5121</v>
      </c>
      <c r="D988">
        <f t="shared" si="15"/>
        <v>-4.8599999999999994</v>
      </c>
    </row>
    <row r="989" spans="1:4" x14ac:dyDescent="0.45">
      <c r="A989" t="s">
        <v>5130</v>
      </c>
      <c r="B989">
        <v>52.86</v>
      </c>
      <c r="C989" t="s">
        <v>5130</v>
      </c>
      <c r="D989">
        <f t="shared" si="15"/>
        <v>-25.379999999999995</v>
      </c>
    </row>
    <row r="990" spans="1:4" x14ac:dyDescent="0.45">
      <c r="A990" t="s">
        <v>5141</v>
      </c>
      <c r="B990">
        <v>52.68</v>
      </c>
      <c r="C990" t="s">
        <v>5141</v>
      </c>
      <c r="D990">
        <f t="shared" si="15"/>
        <v>-0.17999999999999972</v>
      </c>
    </row>
    <row r="991" spans="1:4" x14ac:dyDescent="0.45">
      <c r="A991" t="s">
        <v>5140</v>
      </c>
      <c r="B991">
        <v>52.77</v>
      </c>
      <c r="C991" t="s">
        <v>5140</v>
      </c>
      <c r="D991">
        <f t="shared" si="15"/>
        <v>9.0000000000003411E-2</v>
      </c>
    </row>
    <row r="992" spans="1:4" x14ac:dyDescent="0.45">
      <c r="A992" t="s">
        <v>5147</v>
      </c>
      <c r="B992">
        <v>52.53</v>
      </c>
      <c r="C992" t="s">
        <v>5147</v>
      </c>
      <c r="D992">
        <f t="shared" si="15"/>
        <v>-0.24000000000000199</v>
      </c>
    </row>
    <row r="993" spans="1:4" x14ac:dyDescent="0.45">
      <c r="A993" t="s">
        <v>5146</v>
      </c>
      <c r="B993">
        <v>52.53</v>
      </c>
      <c r="C993" t="s">
        <v>5146</v>
      </c>
      <c r="D993">
        <f t="shared" si="15"/>
        <v>0</v>
      </c>
    </row>
    <row r="994" spans="1:4" x14ac:dyDescent="0.45">
      <c r="A994" t="s">
        <v>5156</v>
      </c>
      <c r="B994">
        <v>52.5</v>
      </c>
      <c r="C994" t="s">
        <v>5156</v>
      </c>
      <c r="D994">
        <f t="shared" si="15"/>
        <v>-3.0000000000001137E-2</v>
      </c>
    </row>
    <row r="995" spans="1:4" x14ac:dyDescent="0.45">
      <c r="A995" t="s">
        <v>5157</v>
      </c>
      <c r="B995">
        <v>52.38</v>
      </c>
      <c r="C995" t="s">
        <v>5157</v>
      </c>
      <c r="D995">
        <f t="shared" si="15"/>
        <v>-0.11999999999999744</v>
      </c>
    </row>
    <row r="996" spans="1:4" x14ac:dyDescent="0.45">
      <c r="A996" t="s">
        <v>5161</v>
      </c>
      <c r="B996">
        <v>52.29</v>
      </c>
      <c r="C996" t="s">
        <v>5161</v>
      </c>
      <c r="D996">
        <f t="shared" si="15"/>
        <v>-9.0000000000003411E-2</v>
      </c>
    </row>
    <row r="997" spans="1:4" x14ac:dyDescent="0.45">
      <c r="A997" t="s">
        <v>5169</v>
      </c>
      <c r="B997">
        <v>52.17</v>
      </c>
      <c r="C997" t="s">
        <v>5169</v>
      </c>
      <c r="D997">
        <f t="shared" si="15"/>
        <v>-0.11999999999999744</v>
      </c>
    </row>
    <row r="998" spans="1:4" x14ac:dyDescent="0.45">
      <c r="A998" t="s">
        <v>5171</v>
      </c>
      <c r="B998">
        <v>52.17</v>
      </c>
      <c r="C998" t="s">
        <v>5171</v>
      </c>
      <c r="D998">
        <f t="shared" si="15"/>
        <v>0</v>
      </c>
    </row>
    <row r="999" spans="1:4" x14ac:dyDescent="0.45">
      <c r="A999" t="s">
        <v>5176</v>
      </c>
      <c r="B999">
        <v>52.23</v>
      </c>
      <c r="C999" t="s">
        <v>5176</v>
      </c>
      <c r="D999">
        <f t="shared" si="15"/>
        <v>5.9999999999995168E-2</v>
      </c>
    </row>
    <row r="1000" spans="1:4" x14ac:dyDescent="0.45">
      <c r="A1000" t="s">
        <v>5180</v>
      </c>
      <c r="B1000">
        <v>51.99</v>
      </c>
      <c r="C1000" t="s">
        <v>5180</v>
      </c>
      <c r="D1000">
        <f t="shared" si="15"/>
        <v>-0.23999999999999488</v>
      </c>
    </row>
    <row r="1001" spans="1:4" x14ac:dyDescent="0.45">
      <c r="A1001" t="s">
        <v>5187</v>
      </c>
      <c r="B1001">
        <v>51.9</v>
      </c>
      <c r="C1001" t="s">
        <v>5187</v>
      </c>
      <c r="D1001">
        <f t="shared" si="15"/>
        <v>-9.0000000000003411E-2</v>
      </c>
    </row>
    <row r="1002" spans="1:4" x14ac:dyDescent="0.45">
      <c r="A1002" t="s">
        <v>5189</v>
      </c>
      <c r="B1002">
        <v>51.87</v>
      </c>
      <c r="C1002" t="s">
        <v>5189</v>
      </c>
      <c r="D1002">
        <f t="shared" si="15"/>
        <v>-3.0000000000001137E-2</v>
      </c>
    </row>
    <row r="1003" spans="1:4" x14ac:dyDescent="0.45">
      <c r="A1003" t="s">
        <v>5190</v>
      </c>
      <c r="B1003">
        <v>51.9</v>
      </c>
      <c r="C1003" t="s">
        <v>5190</v>
      </c>
      <c r="D1003">
        <f t="shared" si="15"/>
        <v>3.0000000000001137E-2</v>
      </c>
    </row>
    <row r="1004" spans="1:4" x14ac:dyDescent="0.45">
      <c r="A1004" t="s">
        <v>5198</v>
      </c>
      <c r="B1004">
        <v>51.69</v>
      </c>
      <c r="C1004" t="s">
        <v>5198</v>
      </c>
      <c r="D1004">
        <f t="shared" si="15"/>
        <v>-0.21000000000000085</v>
      </c>
    </row>
    <row r="1005" spans="1:4" x14ac:dyDescent="0.45">
      <c r="A1005" t="s">
        <v>5196</v>
      </c>
      <c r="B1005">
        <v>51.63</v>
      </c>
      <c r="C1005" t="s">
        <v>5196</v>
      </c>
      <c r="D1005">
        <f t="shared" si="15"/>
        <v>-5.9999999999995168E-2</v>
      </c>
    </row>
    <row r="1006" spans="1:4" x14ac:dyDescent="0.45">
      <c r="A1006" t="s">
        <v>5202</v>
      </c>
      <c r="B1006">
        <v>51.75</v>
      </c>
      <c r="C1006" t="s">
        <v>5202</v>
      </c>
      <c r="D1006">
        <f t="shared" si="15"/>
        <v>0.11999999999999744</v>
      </c>
    </row>
    <row r="1007" spans="1:4" x14ac:dyDescent="0.45">
      <c r="A1007" t="s">
        <v>5206</v>
      </c>
      <c r="B1007">
        <v>51.6</v>
      </c>
      <c r="C1007" t="s">
        <v>5206</v>
      </c>
      <c r="D1007">
        <f t="shared" si="15"/>
        <v>-0.14999999999999858</v>
      </c>
    </row>
    <row r="1008" spans="1:4" x14ac:dyDescent="0.45">
      <c r="A1008" t="s">
        <v>5214</v>
      </c>
      <c r="B1008">
        <v>51.63</v>
      </c>
      <c r="C1008" t="s">
        <v>5214</v>
      </c>
      <c r="D1008">
        <f t="shared" si="15"/>
        <v>3.0000000000001137E-2</v>
      </c>
    </row>
    <row r="1009" spans="1:4" x14ac:dyDescent="0.45">
      <c r="A1009" t="s">
        <v>5216</v>
      </c>
      <c r="B1009">
        <v>51.42</v>
      </c>
      <c r="C1009" t="s">
        <v>5216</v>
      </c>
      <c r="D1009">
        <f t="shared" si="15"/>
        <v>-0.21000000000000085</v>
      </c>
    </row>
    <row r="1010" spans="1:4" x14ac:dyDescent="0.45">
      <c r="A1010" t="s">
        <v>5221</v>
      </c>
      <c r="B1010">
        <v>51.33</v>
      </c>
      <c r="C1010" t="s">
        <v>5221</v>
      </c>
      <c r="D1010">
        <f t="shared" si="15"/>
        <v>-9.0000000000003411E-2</v>
      </c>
    </row>
    <row r="1011" spans="1:4" x14ac:dyDescent="0.45">
      <c r="A1011" t="s">
        <v>5227</v>
      </c>
      <c r="B1011">
        <v>51.39</v>
      </c>
      <c r="C1011" t="s">
        <v>5227</v>
      </c>
      <c r="D1011">
        <f t="shared" si="15"/>
        <v>6.0000000000002274E-2</v>
      </c>
    </row>
    <row r="1012" spans="1:4" x14ac:dyDescent="0.45">
      <c r="A1012" t="s">
        <v>5220</v>
      </c>
      <c r="B1012">
        <v>51.3</v>
      </c>
      <c r="C1012" t="s">
        <v>5220</v>
      </c>
      <c r="D1012">
        <f t="shared" si="15"/>
        <v>-9.0000000000003411E-2</v>
      </c>
    </row>
    <row r="1013" spans="1:4" x14ac:dyDescent="0.45">
      <c r="A1013" t="s">
        <v>5228</v>
      </c>
      <c r="B1013">
        <v>51.09</v>
      </c>
      <c r="C1013" t="s">
        <v>5228</v>
      </c>
      <c r="D1013">
        <f t="shared" si="15"/>
        <v>-0.20999999999999375</v>
      </c>
    </row>
    <row r="1014" spans="1:4" x14ac:dyDescent="0.45">
      <c r="A1014" t="s">
        <v>5229</v>
      </c>
      <c r="B1014">
        <v>51.18</v>
      </c>
      <c r="C1014" t="s">
        <v>5229</v>
      </c>
      <c r="D1014">
        <f t="shared" si="15"/>
        <v>8.9999999999996305E-2</v>
      </c>
    </row>
    <row r="1015" spans="1:4" x14ac:dyDescent="0.45">
      <c r="A1015" t="s">
        <v>5240</v>
      </c>
      <c r="B1015">
        <v>51.21</v>
      </c>
      <c r="C1015" t="s">
        <v>5240</v>
      </c>
      <c r="D1015">
        <f t="shared" si="15"/>
        <v>3.0000000000001137E-2</v>
      </c>
    </row>
    <row r="1016" spans="1:4" x14ac:dyDescent="0.45">
      <c r="A1016" t="s">
        <v>5243</v>
      </c>
      <c r="B1016">
        <v>51.21</v>
      </c>
      <c r="C1016" t="s">
        <v>5243</v>
      </c>
      <c r="D1016">
        <f t="shared" si="15"/>
        <v>0</v>
      </c>
    </row>
    <row r="1017" spans="1:4" x14ac:dyDescent="0.45">
      <c r="A1017" t="s">
        <v>5253</v>
      </c>
      <c r="B1017">
        <v>50.94</v>
      </c>
      <c r="C1017" t="s">
        <v>5253</v>
      </c>
      <c r="D1017">
        <f t="shared" si="15"/>
        <v>-0.27000000000000313</v>
      </c>
    </row>
    <row r="1018" spans="1:4" x14ac:dyDescent="0.45">
      <c r="A1018" t="s">
        <v>5255</v>
      </c>
      <c r="B1018">
        <v>50.82</v>
      </c>
      <c r="C1018" t="s">
        <v>5255</v>
      </c>
      <c r="D1018">
        <f t="shared" si="15"/>
        <v>-0.11999999999999744</v>
      </c>
    </row>
    <row r="1019" spans="1:4" x14ac:dyDescent="0.45">
      <c r="A1019" t="s">
        <v>5260</v>
      </c>
      <c r="B1019">
        <v>50.82</v>
      </c>
      <c r="C1019" t="s">
        <v>5260</v>
      </c>
      <c r="D1019">
        <f t="shared" si="15"/>
        <v>0</v>
      </c>
    </row>
    <row r="1020" spans="1:4" x14ac:dyDescent="0.45">
      <c r="A1020" t="s">
        <v>5259</v>
      </c>
      <c r="B1020">
        <v>50.76</v>
      </c>
      <c r="C1020" t="s">
        <v>5259</v>
      </c>
      <c r="D1020">
        <f t="shared" si="15"/>
        <v>-6.0000000000002274E-2</v>
      </c>
    </row>
    <row r="1021" spans="1:4" x14ac:dyDescent="0.45">
      <c r="A1021" t="s">
        <v>5270</v>
      </c>
      <c r="B1021">
        <v>50.7</v>
      </c>
      <c r="C1021" t="s">
        <v>5270</v>
      </c>
      <c r="D1021">
        <f t="shared" si="15"/>
        <v>-5.9999999999995168E-2</v>
      </c>
    </row>
    <row r="1022" spans="1:4" x14ac:dyDescent="0.45">
      <c r="A1022" t="s">
        <v>5272</v>
      </c>
      <c r="B1022">
        <v>50.67</v>
      </c>
      <c r="C1022" t="s">
        <v>5272</v>
      </c>
      <c r="D1022">
        <f t="shared" si="15"/>
        <v>-3.0000000000001137E-2</v>
      </c>
    </row>
    <row r="1023" spans="1:4" x14ac:dyDescent="0.45">
      <c r="A1023" t="s">
        <v>5266</v>
      </c>
      <c r="B1023">
        <v>50.7</v>
      </c>
      <c r="C1023" t="s">
        <v>5266</v>
      </c>
      <c r="D1023">
        <f t="shared" si="15"/>
        <v>3.0000000000001137E-2</v>
      </c>
    </row>
    <row r="1024" spans="1:4" x14ac:dyDescent="0.45">
      <c r="A1024" t="s">
        <v>5281</v>
      </c>
      <c r="B1024">
        <v>50.58</v>
      </c>
      <c r="C1024" t="s">
        <v>5281</v>
      </c>
      <c r="D1024">
        <f t="shared" si="15"/>
        <v>-0.12000000000000455</v>
      </c>
    </row>
    <row r="1025" spans="1:4" x14ac:dyDescent="0.45">
      <c r="A1025" t="s">
        <v>5280</v>
      </c>
      <c r="B1025">
        <v>50.55</v>
      </c>
      <c r="C1025" t="s">
        <v>5280</v>
      </c>
      <c r="D1025">
        <f t="shared" si="15"/>
        <v>-3.0000000000001137E-2</v>
      </c>
    </row>
    <row r="1026" spans="1:4" x14ac:dyDescent="0.45">
      <c r="A1026" t="s">
        <v>5285</v>
      </c>
      <c r="B1026">
        <v>50.4</v>
      </c>
      <c r="C1026" t="s">
        <v>5285</v>
      </c>
      <c r="D1026">
        <f t="shared" si="15"/>
        <v>-0.14999999999999858</v>
      </c>
    </row>
    <row r="1027" spans="1:4" x14ac:dyDescent="0.45">
      <c r="A1027" t="s">
        <v>5288</v>
      </c>
      <c r="B1027">
        <v>50.46</v>
      </c>
      <c r="C1027" t="s">
        <v>5288</v>
      </c>
      <c r="D1027">
        <f t="shared" ref="D1027:D1090" si="16">B1027-B1026</f>
        <v>6.0000000000002274E-2</v>
      </c>
    </row>
    <row r="1028" spans="1:4" x14ac:dyDescent="0.45">
      <c r="A1028" t="s">
        <v>5295</v>
      </c>
      <c r="B1028">
        <v>50.37</v>
      </c>
      <c r="C1028" t="s">
        <v>5295</v>
      </c>
      <c r="D1028">
        <f t="shared" si="16"/>
        <v>-9.0000000000003411E-2</v>
      </c>
    </row>
    <row r="1029" spans="1:4" x14ac:dyDescent="0.45">
      <c r="A1029" t="s">
        <v>5294</v>
      </c>
      <c r="B1029">
        <v>50.28</v>
      </c>
      <c r="C1029" t="s">
        <v>5294</v>
      </c>
      <c r="D1029">
        <f t="shared" si="16"/>
        <v>-8.9999999999996305E-2</v>
      </c>
    </row>
    <row r="1030" spans="1:4" x14ac:dyDescent="0.45">
      <c r="A1030" t="s">
        <v>5301</v>
      </c>
      <c r="B1030">
        <v>65.64</v>
      </c>
      <c r="C1030" t="s">
        <v>5301</v>
      </c>
      <c r="D1030">
        <f t="shared" si="16"/>
        <v>15.36</v>
      </c>
    </row>
    <row r="1031" spans="1:4" x14ac:dyDescent="0.45">
      <c r="A1031" t="s">
        <v>4685</v>
      </c>
      <c r="B1031">
        <v>81.569999999999993</v>
      </c>
      <c r="C1031" t="s">
        <v>4685</v>
      </c>
      <c r="D1031">
        <f t="shared" si="16"/>
        <v>15.929999999999993</v>
      </c>
    </row>
    <row r="1032" spans="1:4" x14ac:dyDescent="0.45">
      <c r="A1032" t="s">
        <v>4698</v>
      </c>
      <c r="B1032">
        <v>82.11</v>
      </c>
      <c r="C1032" t="s">
        <v>4698</v>
      </c>
      <c r="D1032">
        <f t="shared" si="16"/>
        <v>0.54000000000000625</v>
      </c>
    </row>
    <row r="1033" spans="1:4" x14ac:dyDescent="0.45">
      <c r="A1033" t="s">
        <v>5334</v>
      </c>
      <c r="B1033">
        <v>83.07</v>
      </c>
      <c r="C1033" t="s">
        <v>5334</v>
      </c>
      <c r="D1033">
        <f t="shared" si="16"/>
        <v>0.95999999999999375</v>
      </c>
    </row>
    <row r="1034" spans="1:4" x14ac:dyDescent="0.45">
      <c r="A1034" t="s">
        <v>5331</v>
      </c>
      <c r="B1034">
        <v>81.09</v>
      </c>
      <c r="C1034" t="s">
        <v>5331</v>
      </c>
      <c r="D1034">
        <f t="shared" si="16"/>
        <v>-1.9799999999999898</v>
      </c>
    </row>
    <row r="1035" spans="1:4" x14ac:dyDescent="0.45">
      <c r="A1035" t="s">
        <v>5346</v>
      </c>
      <c r="B1035">
        <v>53.16</v>
      </c>
      <c r="C1035" t="s">
        <v>5346</v>
      </c>
      <c r="D1035">
        <f t="shared" si="16"/>
        <v>-27.930000000000007</v>
      </c>
    </row>
    <row r="1036" spans="1:4" x14ac:dyDescent="0.45">
      <c r="A1036" t="s">
        <v>5347</v>
      </c>
      <c r="B1036">
        <v>52.83</v>
      </c>
      <c r="C1036" t="s">
        <v>5347</v>
      </c>
      <c r="D1036">
        <f t="shared" si="16"/>
        <v>-0.32999999999999829</v>
      </c>
    </row>
    <row r="1037" spans="1:4" x14ac:dyDescent="0.45">
      <c r="A1037" t="s">
        <v>5356</v>
      </c>
      <c r="B1037">
        <v>52.8</v>
      </c>
      <c r="C1037" t="s">
        <v>5356</v>
      </c>
      <c r="D1037">
        <f t="shared" si="16"/>
        <v>-3.0000000000001137E-2</v>
      </c>
    </row>
    <row r="1038" spans="1:4" x14ac:dyDescent="0.45">
      <c r="A1038" t="s">
        <v>5348</v>
      </c>
      <c r="B1038">
        <v>52.86</v>
      </c>
      <c r="C1038" t="s">
        <v>5348</v>
      </c>
      <c r="D1038">
        <f t="shared" si="16"/>
        <v>6.0000000000002274E-2</v>
      </c>
    </row>
    <row r="1039" spans="1:4" x14ac:dyDescent="0.45">
      <c r="A1039" t="s">
        <v>5362</v>
      </c>
      <c r="B1039">
        <v>52.77</v>
      </c>
      <c r="C1039" t="s">
        <v>5362</v>
      </c>
      <c r="D1039">
        <f t="shared" si="16"/>
        <v>-8.9999999999996305E-2</v>
      </c>
    </row>
    <row r="1040" spans="1:4" x14ac:dyDescent="0.45">
      <c r="A1040" t="s">
        <v>5363</v>
      </c>
      <c r="B1040">
        <v>52.86</v>
      </c>
      <c r="C1040" t="s">
        <v>5363</v>
      </c>
      <c r="D1040">
        <f t="shared" si="16"/>
        <v>8.9999999999996305E-2</v>
      </c>
    </row>
    <row r="1041" spans="1:4" x14ac:dyDescent="0.45">
      <c r="A1041" t="s">
        <v>5367</v>
      </c>
      <c r="B1041">
        <v>52.68</v>
      </c>
      <c r="C1041" t="s">
        <v>5367</v>
      </c>
      <c r="D1041">
        <f t="shared" si="16"/>
        <v>-0.17999999999999972</v>
      </c>
    </row>
    <row r="1042" spans="1:4" x14ac:dyDescent="0.45">
      <c r="A1042" t="s">
        <v>5370</v>
      </c>
      <c r="B1042">
        <v>52.56</v>
      </c>
      <c r="C1042" t="s">
        <v>5370</v>
      </c>
      <c r="D1042">
        <f t="shared" si="16"/>
        <v>-0.11999999999999744</v>
      </c>
    </row>
    <row r="1043" spans="1:4" x14ac:dyDescent="0.45">
      <c r="A1043" t="s">
        <v>5379</v>
      </c>
      <c r="B1043">
        <v>52.59</v>
      </c>
      <c r="C1043" t="s">
        <v>5379</v>
      </c>
      <c r="D1043">
        <f t="shared" si="16"/>
        <v>3.0000000000001137E-2</v>
      </c>
    </row>
    <row r="1044" spans="1:4" x14ac:dyDescent="0.45">
      <c r="A1044" t="s">
        <v>5381</v>
      </c>
      <c r="B1044">
        <v>52.59</v>
      </c>
      <c r="C1044" t="s">
        <v>5381</v>
      </c>
      <c r="D1044">
        <f t="shared" si="16"/>
        <v>0</v>
      </c>
    </row>
    <row r="1045" spans="1:4" x14ac:dyDescent="0.45">
      <c r="A1045" t="s">
        <v>5388</v>
      </c>
      <c r="B1045">
        <v>52.5</v>
      </c>
      <c r="C1045" t="s">
        <v>5388</v>
      </c>
      <c r="D1045">
        <f t="shared" si="16"/>
        <v>-9.0000000000003411E-2</v>
      </c>
    </row>
    <row r="1046" spans="1:4" x14ac:dyDescent="0.45">
      <c r="A1046" t="s">
        <v>5393</v>
      </c>
      <c r="B1046">
        <v>52.35</v>
      </c>
      <c r="C1046" t="s">
        <v>5393</v>
      </c>
      <c r="D1046">
        <f t="shared" si="16"/>
        <v>-0.14999999999999858</v>
      </c>
    </row>
    <row r="1047" spans="1:4" x14ac:dyDescent="0.45">
      <c r="A1047" t="s">
        <v>5402</v>
      </c>
      <c r="B1047">
        <v>52.44</v>
      </c>
      <c r="C1047" t="s">
        <v>5402</v>
      </c>
      <c r="D1047">
        <f t="shared" si="16"/>
        <v>8.9999999999996305E-2</v>
      </c>
    </row>
    <row r="1048" spans="1:4" x14ac:dyDescent="0.45">
      <c r="A1048" t="s">
        <v>5400</v>
      </c>
      <c r="B1048">
        <v>52.17</v>
      </c>
      <c r="C1048" t="s">
        <v>5400</v>
      </c>
      <c r="D1048">
        <f t="shared" si="16"/>
        <v>-0.26999999999999602</v>
      </c>
    </row>
    <row r="1049" spans="1:4" x14ac:dyDescent="0.45">
      <c r="A1049" t="s">
        <v>5397</v>
      </c>
      <c r="B1049">
        <v>52.35</v>
      </c>
      <c r="C1049" t="s">
        <v>5397</v>
      </c>
      <c r="D1049">
        <f t="shared" si="16"/>
        <v>0.17999999999999972</v>
      </c>
    </row>
    <row r="1050" spans="1:4" x14ac:dyDescent="0.45">
      <c r="A1050" t="s">
        <v>5409</v>
      </c>
      <c r="B1050">
        <v>52.2</v>
      </c>
      <c r="C1050" t="s">
        <v>5409</v>
      </c>
      <c r="D1050">
        <f t="shared" si="16"/>
        <v>-0.14999999999999858</v>
      </c>
    </row>
    <row r="1051" spans="1:4" x14ac:dyDescent="0.45">
      <c r="A1051" t="s">
        <v>5411</v>
      </c>
      <c r="B1051">
        <v>52.26</v>
      </c>
      <c r="C1051" t="s">
        <v>5411</v>
      </c>
      <c r="D1051">
        <f t="shared" si="16"/>
        <v>5.9999999999995168E-2</v>
      </c>
    </row>
    <row r="1052" spans="1:4" x14ac:dyDescent="0.45">
      <c r="A1052" t="s">
        <v>5414</v>
      </c>
      <c r="B1052">
        <v>52.14</v>
      </c>
      <c r="C1052" t="s">
        <v>5414</v>
      </c>
      <c r="D1052">
        <f t="shared" si="16"/>
        <v>-0.11999999999999744</v>
      </c>
    </row>
    <row r="1053" spans="1:4" x14ac:dyDescent="0.45">
      <c r="A1053" t="s">
        <v>5415</v>
      </c>
      <c r="B1053">
        <v>52.14</v>
      </c>
      <c r="C1053" t="s">
        <v>5415</v>
      </c>
      <c r="D1053">
        <f t="shared" si="16"/>
        <v>0</v>
      </c>
    </row>
    <row r="1054" spans="1:4" x14ac:dyDescent="0.45">
      <c r="A1054" t="s">
        <v>5423</v>
      </c>
      <c r="B1054">
        <v>52.14</v>
      </c>
      <c r="C1054" t="s">
        <v>5423</v>
      </c>
      <c r="D1054">
        <f t="shared" si="16"/>
        <v>0</v>
      </c>
    </row>
    <row r="1055" spans="1:4" x14ac:dyDescent="0.45">
      <c r="A1055" t="s">
        <v>5426</v>
      </c>
      <c r="B1055">
        <v>52.08</v>
      </c>
      <c r="C1055" t="s">
        <v>5426</v>
      </c>
      <c r="D1055">
        <f t="shared" si="16"/>
        <v>-6.0000000000002274E-2</v>
      </c>
    </row>
    <row r="1056" spans="1:4" x14ac:dyDescent="0.45">
      <c r="A1056" t="s">
        <v>5432</v>
      </c>
      <c r="B1056">
        <v>52.05</v>
      </c>
      <c r="C1056" t="s">
        <v>5432</v>
      </c>
      <c r="D1056">
        <f t="shared" si="16"/>
        <v>-3.0000000000001137E-2</v>
      </c>
    </row>
    <row r="1057" spans="1:4" x14ac:dyDescent="0.45">
      <c r="A1057" t="s">
        <v>5435</v>
      </c>
      <c r="B1057">
        <v>51.93</v>
      </c>
      <c r="C1057" t="s">
        <v>5435</v>
      </c>
      <c r="D1057">
        <f t="shared" si="16"/>
        <v>-0.11999999999999744</v>
      </c>
    </row>
    <row r="1058" spans="1:4" x14ac:dyDescent="0.45">
      <c r="A1058" t="s">
        <v>5438</v>
      </c>
      <c r="B1058">
        <v>51.87</v>
      </c>
      <c r="C1058" t="s">
        <v>5438</v>
      </c>
      <c r="D1058">
        <f t="shared" si="16"/>
        <v>-6.0000000000002274E-2</v>
      </c>
    </row>
    <row r="1059" spans="1:4" x14ac:dyDescent="0.45">
      <c r="A1059" t="s">
        <v>5441</v>
      </c>
      <c r="B1059">
        <v>51.81</v>
      </c>
      <c r="C1059" t="s">
        <v>5441</v>
      </c>
      <c r="D1059">
        <f t="shared" si="16"/>
        <v>-5.9999999999995168E-2</v>
      </c>
    </row>
    <row r="1060" spans="1:4" x14ac:dyDescent="0.45">
      <c r="A1060" t="s">
        <v>5446</v>
      </c>
      <c r="B1060">
        <v>51.81</v>
      </c>
      <c r="C1060" t="s">
        <v>5446</v>
      </c>
      <c r="D1060">
        <f t="shared" si="16"/>
        <v>0</v>
      </c>
    </row>
    <row r="1061" spans="1:4" x14ac:dyDescent="0.45">
      <c r="A1061" t="s">
        <v>5457</v>
      </c>
      <c r="B1061">
        <v>51.93</v>
      </c>
      <c r="C1061" t="s">
        <v>5457</v>
      </c>
      <c r="D1061">
        <f t="shared" si="16"/>
        <v>0.11999999999999744</v>
      </c>
    </row>
    <row r="1062" spans="1:4" x14ac:dyDescent="0.45">
      <c r="A1062" t="s">
        <v>5456</v>
      </c>
      <c r="B1062">
        <v>51.66</v>
      </c>
      <c r="C1062" t="s">
        <v>5456</v>
      </c>
      <c r="D1062">
        <f t="shared" si="16"/>
        <v>-0.27000000000000313</v>
      </c>
    </row>
    <row r="1063" spans="1:4" x14ac:dyDescent="0.45">
      <c r="A1063" t="s">
        <v>5461</v>
      </c>
      <c r="B1063">
        <v>51.75</v>
      </c>
      <c r="C1063" t="s">
        <v>5461</v>
      </c>
      <c r="D1063">
        <f t="shared" si="16"/>
        <v>9.0000000000003411E-2</v>
      </c>
    </row>
    <row r="1064" spans="1:4" x14ac:dyDescent="0.45">
      <c r="A1064" t="s">
        <v>5463</v>
      </c>
      <c r="B1064">
        <v>51.75</v>
      </c>
      <c r="C1064" t="s">
        <v>5463</v>
      </c>
      <c r="D1064">
        <f t="shared" si="16"/>
        <v>0</v>
      </c>
    </row>
    <row r="1065" spans="1:4" x14ac:dyDescent="0.45">
      <c r="A1065" t="s">
        <v>5458</v>
      </c>
      <c r="B1065">
        <v>51.66</v>
      </c>
      <c r="C1065" t="s">
        <v>5458</v>
      </c>
      <c r="D1065">
        <f t="shared" si="16"/>
        <v>-9.0000000000003411E-2</v>
      </c>
    </row>
    <row r="1066" spans="1:4" x14ac:dyDescent="0.45">
      <c r="A1066" t="s">
        <v>5472</v>
      </c>
      <c r="B1066">
        <v>51.51</v>
      </c>
      <c r="C1066" t="s">
        <v>5472</v>
      </c>
      <c r="D1066">
        <f t="shared" si="16"/>
        <v>-0.14999999999999858</v>
      </c>
    </row>
    <row r="1067" spans="1:4" x14ac:dyDescent="0.45">
      <c r="A1067" t="s">
        <v>5473</v>
      </c>
      <c r="B1067">
        <v>51.57</v>
      </c>
      <c r="C1067" t="s">
        <v>5473</v>
      </c>
      <c r="D1067">
        <f t="shared" si="16"/>
        <v>6.0000000000002274E-2</v>
      </c>
    </row>
    <row r="1068" spans="1:4" x14ac:dyDescent="0.45">
      <c r="A1068" t="s">
        <v>5479</v>
      </c>
      <c r="B1068">
        <v>51.51</v>
      </c>
      <c r="C1068" t="s">
        <v>5479</v>
      </c>
      <c r="D1068">
        <f t="shared" si="16"/>
        <v>-6.0000000000002274E-2</v>
      </c>
    </row>
    <row r="1069" spans="1:4" x14ac:dyDescent="0.45">
      <c r="A1069" t="s">
        <v>5476</v>
      </c>
      <c r="B1069">
        <v>51.42</v>
      </c>
      <c r="C1069" t="s">
        <v>5476</v>
      </c>
      <c r="D1069">
        <f t="shared" si="16"/>
        <v>-8.9999999999996305E-2</v>
      </c>
    </row>
    <row r="1070" spans="1:4" x14ac:dyDescent="0.45">
      <c r="A1070" t="s">
        <v>5486</v>
      </c>
      <c r="B1070">
        <v>51.42</v>
      </c>
      <c r="C1070" t="s">
        <v>5486</v>
      </c>
      <c r="D1070">
        <f t="shared" si="16"/>
        <v>0</v>
      </c>
    </row>
    <row r="1071" spans="1:4" x14ac:dyDescent="0.45">
      <c r="A1071" t="s">
        <v>5490</v>
      </c>
      <c r="B1071">
        <v>51.39</v>
      </c>
      <c r="C1071" t="s">
        <v>5490</v>
      </c>
      <c r="D1071">
        <f t="shared" si="16"/>
        <v>-3.0000000000001137E-2</v>
      </c>
    </row>
    <row r="1072" spans="1:4" x14ac:dyDescent="0.45">
      <c r="A1072" t="s">
        <v>5497</v>
      </c>
      <c r="B1072">
        <v>51.42</v>
      </c>
      <c r="C1072" t="s">
        <v>5497</v>
      </c>
      <c r="D1072">
        <f t="shared" si="16"/>
        <v>3.0000000000001137E-2</v>
      </c>
    </row>
    <row r="1073" spans="1:4" x14ac:dyDescent="0.45">
      <c r="A1073" t="s">
        <v>5499</v>
      </c>
      <c r="B1073">
        <v>51.21</v>
      </c>
      <c r="C1073" t="s">
        <v>5499</v>
      </c>
      <c r="D1073">
        <f t="shared" si="16"/>
        <v>-0.21000000000000085</v>
      </c>
    </row>
    <row r="1074" spans="1:4" x14ac:dyDescent="0.45">
      <c r="A1074" t="s">
        <v>5495</v>
      </c>
      <c r="B1074">
        <v>51.33</v>
      </c>
      <c r="C1074" t="s">
        <v>5495</v>
      </c>
      <c r="D1074">
        <f t="shared" si="16"/>
        <v>0.11999999999999744</v>
      </c>
    </row>
    <row r="1075" spans="1:4" x14ac:dyDescent="0.45">
      <c r="A1075" t="s">
        <v>5509</v>
      </c>
      <c r="B1075">
        <v>51.21</v>
      </c>
      <c r="C1075" t="s">
        <v>5509</v>
      </c>
      <c r="D1075">
        <f t="shared" si="16"/>
        <v>-0.11999999999999744</v>
      </c>
    </row>
    <row r="1076" spans="1:4" x14ac:dyDescent="0.45">
      <c r="A1076" t="s">
        <v>5506</v>
      </c>
      <c r="B1076">
        <v>51.06</v>
      </c>
      <c r="C1076" t="s">
        <v>5506</v>
      </c>
      <c r="D1076">
        <f t="shared" si="16"/>
        <v>-0.14999999999999858</v>
      </c>
    </row>
    <row r="1077" spans="1:4" x14ac:dyDescent="0.45">
      <c r="A1077" t="s">
        <v>5520</v>
      </c>
      <c r="B1077">
        <v>51.18</v>
      </c>
      <c r="C1077" t="s">
        <v>5520</v>
      </c>
      <c r="D1077">
        <f t="shared" si="16"/>
        <v>0.11999999999999744</v>
      </c>
    </row>
    <row r="1078" spans="1:4" x14ac:dyDescent="0.45">
      <c r="A1078" t="s">
        <v>5516</v>
      </c>
      <c r="B1078">
        <v>51.09</v>
      </c>
      <c r="C1078" t="s">
        <v>5516</v>
      </c>
      <c r="D1078">
        <f t="shared" si="16"/>
        <v>-8.9999999999996305E-2</v>
      </c>
    </row>
    <row r="1079" spans="1:4" x14ac:dyDescent="0.45">
      <c r="A1079" t="s">
        <v>5522</v>
      </c>
      <c r="B1079">
        <v>51.03</v>
      </c>
      <c r="C1079" t="s">
        <v>5522</v>
      </c>
      <c r="D1079">
        <f t="shared" si="16"/>
        <v>-6.0000000000002274E-2</v>
      </c>
    </row>
    <row r="1080" spans="1:4" x14ac:dyDescent="0.45">
      <c r="A1080" t="s">
        <v>5528</v>
      </c>
      <c r="B1080">
        <v>50.97</v>
      </c>
      <c r="C1080" t="s">
        <v>5528</v>
      </c>
      <c r="D1080">
        <f t="shared" si="16"/>
        <v>-6.0000000000002274E-2</v>
      </c>
    </row>
    <row r="1081" spans="1:4" x14ac:dyDescent="0.45">
      <c r="A1081" t="s">
        <v>5531</v>
      </c>
      <c r="B1081">
        <v>51.03</v>
      </c>
      <c r="C1081" t="s">
        <v>5531</v>
      </c>
      <c r="D1081">
        <f t="shared" si="16"/>
        <v>6.0000000000002274E-2</v>
      </c>
    </row>
    <row r="1082" spans="1:4" x14ac:dyDescent="0.45">
      <c r="A1082" t="s">
        <v>5535</v>
      </c>
      <c r="B1082">
        <v>50.88</v>
      </c>
      <c r="C1082" t="s">
        <v>5535</v>
      </c>
      <c r="D1082">
        <f t="shared" si="16"/>
        <v>-0.14999999999999858</v>
      </c>
    </row>
    <row r="1083" spans="1:4" x14ac:dyDescent="0.45">
      <c r="A1083" t="s">
        <v>5532</v>
      </c>
      <c r="B1083">
        <v>50.85</v>
      </c>
      <c r="C1083" t="s">
        <v>5532</v>
      </c>
      <c r="D1083">
        <f t="shared" si="16"/>
        <v>-3.0000000000001137E-2</v>
      </c>
    </row>
    <row r="1084" spans="1:4" x14ac:dyDescent="0.45">
      <c r="A1084" t="s">
        <v>5546</v>
      </c>
      <c r="B1084">
        <v>50.85</v>
      </c>
      <c r="C1084" t="s">
        <v>5546</v>
      </c>
      <c r="D1084">
        <f t="shared" si="16"/>
        <v>0</v>
      </c>
    </row>
    <row r="1085" spans="1:4" x14ac:dyDescent="0.45">
      <c r="A1085" t="s">
        <v>5540</v>
      </c>
      <c r="B1085">
        <v>50.82</v>
      </c>
      <c r="C1085" t="s">
        <v>5540</v>
      </c>
      <c r="D1085">
        <f t="shared" si="16"/>
        <v>-3.0000000000001137E-2</v>
      </c>
    </row>
    <row r="1086" spans="1:4" x14ac:dyDescent="0.45">
      <c r="A1086" t="s">
        <v>5549</v>
      </c>
      <c r="B1086">
        <v>50.85</v>
      </c>
      <c r="C1086" t="s">
        <v>5549</v>
      </c>
      <c r="D1086">
        <f t="shared" si="16"/>
        <v>3.0000000000001137E-2</v>
      </c>
    </row>
    <row r="1087" spans="1:4" x14ac:dyDescent="0.45">
      <c r="A1087" t="s">
        <v>5553</v>
      </c>
      <c r="B1087">
        <v>50.82</v>
      </c>
      <c r="C1087" t="s">
        <v>5553</v>
      </c>
      <c r="D1087">
        <f t="shared" si="16"/>
        <v>-3.0000000000001137E-2</v>
      </c>
    </row>
    <row r="1088" spans="1:4" x14ac:dyDescent="0.45">
      <c r="A1088" t="s">
        <v>5564</v>
      </c>
      <c r="B1088">
        <v>50.88</v>
      </c>
      <c r="C1088" t="s">
        <v>5564</v>
      </c>
      <c r="D1088">
        <f t="shared" si="16"/>
        <v>6.0000000000002274E-2</v>
      </c>
    </row>
    <row r="1089" spans="1:4" x14ac:dyDescent="0.45">
      <c r="A1089" t="s">
        <v>5561</v>
      </c>
      <c r="B1089">
        <v>50.7</v>
      </c>
      <c r="C1089" t="s">
        <v>5561</v>
      </c>
      <c r="D1089">
        <f t="shared" si="16"/>
        <v>-0.17999999999999972</v>
      </c>
    </row>
    <row r="1090" spans="1:4" x14ac:dyDescent="0.45">
      <c r="A1090" t="s">
        <v>5563</v>
      </c>
      <c r="B1090">
        <v>50.58</v>
      </c>
      <c r="C1090" t="s">
        <v>5563</v>
      </c>
      <c r="D1090">
        <f t="shared" si="16"/>
        <v>-0.12000000000000455</v>
      </c>
    </row>
    <row r="1091" spans="1:4" x14ac:dyDescent="0.45">
      <c r="A1091" t="s">
        <v>5567</v>
      </c>
      <c r="B1091">
        <v>50.58</v>
      </c>
      <c r="C1091" t="s">
        <v>5567</v>
      </c>
      <c r="D1091">
        <f t="shared" ref="D1091:D1154" si="17">B1091-B1090</f>
        <v>0</v>
      </c>
    </row>
    <row r="1092" spans="1:4" x14ac:dyDescent="0.45">
      <c r="A1092" t="s">
        <v>5572</v>
      </c>
      <c r="B1092">
        <v>50.58</v>
      </c>
      <c r="C1092" t="s">
        <v>5572</v>
      </c>
      <c r="D1092">
        <f t="shared" si="17"/>
        <v>0</v>
      </c>
    </row>
    <row r="1093" spans="1:4" x14ac:dyDescent="0.45">
      <c r="A1093" t="s">
        <v>5583</v>
      </c>
      <c r="B1093">
        <v>50.61</v>
      </c>
      <c r="C1093" t="s">
        <v>5583</v>
      </c>
      <c r="D1093">
        <f t="shared" si="17"/>
        <v>3.0000000000001137E-2</v>
      </c>
    </row>
    <row r="1094" spans="1:4" x14ac:dyDescent="0.45">
      <c r="A1094" t="s">
        <v>5577</v>
      </c>
      <c r="B1094">
        <v>50.52</v>
      </c>
      <c r="C1094" t="s">
        <v>5577</v>
      </c>
      <c r="D1094">
        <f t="shared" si="17"/>
        <v>-8.9999999999996305E-2</v>
      </c>
    </row>
    <row r="1095" spans="1:4" x14ac:dyDescent="0.45">
      <c r="A1095" t="s">
        <v>5589</v>
      </c>
      <c r="B1095">
        <v>50.55</v>
      </c>
      <c r="C1095" t="s">
        <v>5589</v>
      </c>
      <c r="D1095">
        <f t="shared" si="17"/>
        <v>2.9999999999994031E-2</v>
      </c>
    </row>
    <row r="1096" spans="1:4" x14ac:dyDescent="0.45">
      <c r="A1096" t="s">
        <v>5587</v>
      </c>
      <c r="B1096">
        <v>50.49</v>
      </c>
      <c r="C1096" t="s">
        <v>5587</v>
      </c>
      <c r="D1096">
        <f t="shared" si="17"/>
        <v>-5.9999999999995168E-2</v>
      </c>
    </row>
    <row r="1097" spans="1:4" x14ac:dyDescent="0.45">
      <c r="A1097" t="s">
        <v>5602</v>
      </c>
      <c r="B1097">
        <v>50.37</v>
      </c>
      <c r="C1097" t="s">
        <v>5602</v>
      </c>
      <c r="D1097">
        <f t="shared" si="17"/>
        <v>-0.12000000000000455</v>
      </c>
    </row>
    <row r="1098" spans="1:4" x14ac:dyDescent="0.45">
      <c r="A1098" t="s">
        <v>5603</v>
      </c>
      <c r="B1098">
        <v>50.31</v>
      </c>
      <c r="C1098" t="s">
        <v>5603</v>
      </c>
      <c r="D1098">
        <f t="shared" si="17"/>
        <v>-5.9999999999995168E-2</v>
      </c>
    </row>
    <row r="1099" spans="1:4" x14ac:dyDescent="0.45">
      <c r="A1099" t="s">
        <v>5595</v>
      </c>
      <c r="B1099">
        <v>50.34</v>
      </c>
      <c r="C1099" t="s">
        <v>5595</v>
      </c>
      <c r="D1099">
        <f t="shared" si="17"/>
        <v>3.0000000000001137E-2</v>
      </c>
    </row>
    <row r="1100" spans="1:4" x14ac:dyDescent="0.45">
      <c r="A1100" t="s">
        <v>5610</v>
      </c>
      <c r="B1100">
        <v>50.25</v>
      </c>
      <c r="C1100" t="s">
        <v>5610</v>
      </c>
      <c r="D1100">
        <f t="shared" si="17"/>
        <v>-9.0000000000003411E-2</v>
      </c>
    </row>
    <row r="1101" spans="1:4" x14ac:dyDescent="0.45">
      <c r="A1101" t="s">
        <v>5608</v>
      </c>
      <c r="B1101">
        <v>50.19</v>
      </c>
      <c r="C1101" t="s">
        <v>5608</v>
      </c>
      <c r="D1101">
        <f t="shared" si="17"/>
        <v>-6.0000000000002274E-2</v>
      </c>
    </row>
    <row r="1102" spans="1:4" x14ac:dyDescent="0.45">
      <c r="A1102" t="s">
        <v>5614</v>
      </c>
      <c r="B1102">
        <v>50.16</v>
      </c>
      <c r="C1102" t="s">
        <v>5614</v>
      </c>
      <c r="D1102">
        <f t="shared" si="17"/>
        <v>-3.0000000000001137E-2</v>
      </c>
    </row>
    <row r="1103" spans="1:4" x14ac:dyDescent="0.45">
      <c r="A1103" t="s">
        <v>5616</v>
      </c>
      <c r="B1103">
        <v>50.19</v>
      </c>
      <c r="C1103" t="s">
        <v>5616</v>
      </c>
      <c r="D1103">
        <f t="shared" si="17"/>
        <v>3.0000000000001137E-2</v>
      </c>
    </row>
    <row r="1104" spans="1:4" x14ac:dyDescent="0.45">
      <c r="A1104" t="s">
        <v>5630</v>
      </c>
      <c r="B1104">
        <v>50.16</v>
      </c>
      <c r="C1104" t="s">
        <v>5630</v>
      </c>
      <c r="D1104">
        <f t="shared" si="17"/>
        <v>-3.0000000000001137E-2</v>
      </c>
    </row>
    <row r="1105" spans="1:4" x14ac:dyDescent="0.45">
      <c r="A1105" t="s">
        <v>5627</v>
      </c>
      <c r="B1105">
        <v>49.98</v>
      </c>
      <c r="C1105" t="s">
        <v>5627</v>
      </c>
      <c r="D1105">
        <f t="shared" si="17"/>
        <v>-0.17999999999999972</v>
      </c>
    </row>
    <row r="1106" spans="1:4" x14ac:dyDescent="0.45">
      <c r="A1106" t="s">
        <v>5639</v>
      </c>
      <c r="B1106">
        <v>50.1</v>
      </c>
      <c r="C1106" t="s">
        <v>5639</v>
      </c>
      <c r="D1106">
        <f t="shared" si="17"/>
        <v>0.12000000000000455</v>
      </c>
    </row>
    <row r="1107" spans="1:4" x14ac:dyDescent="0.45">
      <c r="A1107" t="s">
        <v>5635</v>
      </c>
      <c r="B1107">
        <v>80.73</v>
      </c>
      <c r="C1107" t="s">
        <v>5635</v>
      </c>
      <c r="D1107">
        <f t="shared" si="17"/>
        <v>30.630000000000003</v>
      </c>
    </row>
    <row r="1108" spans="1:4" x14ac:dyDescent="0.45">
      <c r="A1108" t="s">
        <v>5649</v>
      </c>
      <c r="B1108">
        <v>82.38</v>
      </c>
      <c r="C1108" t="s">
        <v>5649</v>
      </c>
      <c r="D1108">
        <f t="shared" si="17"/>
        <v>1.6499999999999915</v>
      </c>
    </row>
    <row r="1109" spans="1:4" x14ac:dyDescent="0.45">
      <c r="A1109" t="s">
        <v>5659</v>
      </c>
      <c r="B1109">
        <v>82.8</v>
      </c>
      <c r="C1109" t="s">
        <v>5659</v>
      </c>
      <c r="D1109">
        <f t="shared" si="17"/>
        <v>0.42000000000000171</v>
      </c>
    </row>
    <row r="1110" spans="1:4" x14ac:dyDescent="0.45">
      <c r="A1110" t="s">
        <v>5652</v>
      </c>
      <c r="B1110">
        <v>67.38</v>
      </c>
      <c r="C1110" t="s">
        <v>5652</v>
      </c>
      <c r="D1110">
        <f t="shared" si="17"/>
        <v>-15.420000000000002</v>
      </c>
    </row>
    <row r="1111" spans="1:4" x14ac:dyDescent="0.45">
      <c r="A1111" t="s">
        <v>5660</v>
      </c>
      <c r="B1111">
        <v>53.16</v>
      </c>
      <c r="C1111" t="s">
        <v>5660</v>
      </c>
      <c r="D1111">
        <f t="shared" si="17"/>
        <v>-14.219999999999999</v>
      </c>
    </row>
    <row r="1112" spans="1:4" x14ac:dyDescent="0.45">
      <c r="A1112" t="s">
        <v>5671</v>
      </c>
      <c r="B1112">
        <v>52.92</v>
      </c>
      <c r="C1112" t="s">
        <v>5671</v>
      </c>
      <c r="D1112">
        <f t="shared" si="17"/>
        <v>-0.23999999999999488</v>
      </c>
    </row>
    <row r="1113" spans="1:4" x14ac:dyDescent="0.45">
      <c r="A1113" t="s">
        <v>5674</v>
      </c>
      <c r="B1113">
        <v>52.89</v>
      </c>
      <c r="C1113" t="s">
        <v>5674</v>
      </c>
      <c r="D1113">
        <f t="shared" si="17"/>
        <v>-3.0000000000001137E-2</v>
      </c>
    </row>
    <row r="1114" spans="1:4" x14ac:dyDescent="0.45">
      <c r="A1114" t="s">
        <v>5686</v>
      </c>
      <c r="B1114">
        <v>52.92</v>
      </c>
      <c r="C1114" t="s">
        <v>5686</v>
      </c>
      <c r="D1114">
        <f t="shared" si="17"/>
        <v>3.0000000000001137E-2</v>
      </c>
    </row>
    <row r="1115" spans="1:4" x14ac:dyDescent="0.45">
      <c r="A1115" t="s">
        <v>5681</v>
      </c>
      <c r="B1115">
        <v>52.77</v>
      </c>
      <c r="C1115" t="s">
        <v>5681</v>
      </c>
      <c r="D1115">
        <f t="shared" si="17"/>
        <v>-0.14999999999999858</v>
      </c>
    </row>
    <row r="1116" spans="1:4" x14ac:dyDescent="0.45">
      <c r="A1116" t="s">
        <v>5685</v>
      </c>
      <c r="B1116">
        <v>52.74</v>
      </c>
      <c r="C1116" t="s">
        <v>5685</v>
      </c>
      <c r="D1116">
        <f t="shared" si="17"/>
        <v>-3.0000000000001137E-2</v>
      </c>
    </row>
    <row r="1117" spans="1:4" x14ac:dyDescent="0.45">
      <c r="A1117" t="s">
        <v>5690</v>
      </c>
      <c r="B1117">
        <v>52.77</v>
      </c>
      <c r="C1117" t="s">
        <v>5690</v>
      </c>
      <c r="D1117">
        <f t="shared" si="17"/>
        <v>3.0000000000001137E-2</v>
      </c>
    </row>
    <row r="1118" spans="1:4" x14ac:dyDescent="0.45">
      <c r="A1118" t="s">
        <v>5689</v>
      </c>
      <c r="B1118">
        <v>52.62</v>
      </c>
      <c r="C1118" t="s">
        <v>5689</v>
      </c>
      <c r="D1118">
        <f t="shared" si="17"/>
        <v>-0.15000000000000568</v>
      </c>
    </row>
    <row r="1119" spans="1:4" x14ac:dyDescent="0.45">
      <c r="A1119" t="s">
        <v>5697</v>
      </c>
      <c r="B1119">
        <v>52.59</v>
      </c>
      <c r="C1119" t="s">
        <v>5697</v>
      </c>
      <c r="D1119">
        <f t="shared" si="17"/>
        <v>-2.9999999999994031E-2</v>
      </c>
    </row>
    <row r="1120" spans="1:4" x14ac:dyDescent="0.45">
      <c r="A1120" t="s">
        <v>5699</v>
      </c>
      <c r="B1120">
        <v>52.38</v>
      </c>
      <c r="C1120" t="s">
        <v>5699</v>
      </c>
      <c r="D1120">
        <f t="shared" si="17"/>
        <v>-0.21000000000000085</v>
      </c>
    </row>
    <row r="1121" spans="1:4" x14ac:dyDescent="0.45">
      <c r="A1121" t="s">
        <v>5707</v>
      </c>
      <c r="B1121">
        <v>52.56</v>
      </c>
      <c r="C1121" t="s">
        <v>5707</v>
      </c>
      <c r="D1121">
        <f t="shared" si="17"/>
        <v>0.17999999999999972</v>
      </c>
    </row>
    <row r="1122" spans="1:4" x14ac:dyDescent="0.45">
      <c r="A1122" t="s">
        <v>5711</v>
      </c>
      <c r="B1122">
        <v>52.35</v>
      </c>
      <c r="C1122" t="s">
        <v>5711</v>
      </c>
      <c r="D1122">
        <f t="shared" si="17"/>
        <v>-0.21000000000000085</v>
      </c>
    </row>
    <row r="1123" spans="1:4" x14ac:dyDescent="0.45">
      <c r="A1123" t="s">
        <v>5716</v>
      </c>
      <c r="B1123">
        <v>52.23</v>
      </c>
      <c r="C1123" t="s">
        <v>5716</v>
      </c>
      <c r="D1123">
        <f t="shared" si="17"/>
        <v>-0.12000000000000455</v>
      </c>
    </row>
    <row r="1124" spans="1:4" x14ac:dyDescent="0.45">
      <c r="A1124" t="s">
        <v>5714</v>
      </c>
      <c r="B1124">
        <v>52.26</v>
      </c>
      <c r="C1124" t="s">
        <v>5714</v>
      </c>
      <c r="D1124">
        <f t="shared" si="17"/>
        <v>3.0000000000001137E-2</v>
      </c>
    </row>
    <row r="1125" spans="1:4" x14ac:dyDescent="0.45">
      <c r="A1125" t="s">
        <v>5722</v>
      </c>
      <c r="B1125">
        <v>52.2</v>
      </c>
      <c r="C1125" t="s">
        <v>5722</v>
      </c>
      <c r="D1125">
        <f t="shared" si="17"/>
        <v>-5.9999999999995168E-2</v>
      </c>
    </row>
    <row r="1126" spans="1:4" x14ac:dyDescent="0.45">
      <c r="A1126" t="s">
        <v>5723</v>
      </c>
      <c r="B1126">
        <v>52.05</v>
      </c>
      <c r="C1126" t="s">
        <v>5723</v>
      </c>
      <c r="D1126">
        <f t="shared" si="17"/>
        <v>-0.15000000000000568</v>
      </c>
    </row>
    <row r="1127" spans="1:4" x14ac:dyDescent="0.45">
      <c r="A1127" t="s">
        <v>5731</v>
      </c>
      <c r="B1127">
        <v>52.14</v>
      </c>
      <c r="C1127" t="s">
        <v>5731</v>
      </c>
      <c r="D1127">
        <f t="shared" si="17"/>
        <v>9.0000000000003411E-2</v>
      </c>
    </row>
    <row r="1128" spans="1:4" x14ac:dyDescent="0.45">
      <c r="A1128" t="s">
        <v>5740</v>
      </c>
      <c r="B1128">
        <v>52.08</v>
      </c>
      <c r="C1128" t="s">
        <v>5740</v>
      </c>
      <c r="D1128">
        <f t="shared" si="17"/>
        <v>-6.0000000000002274E-2</v>
      </c>
    </row>
    <row r="1129" spans="1:4" x14ac:dyDescent="0.45">
      <c r="A1129" t="s">
        <v>5741</v>
      </c>
      <c r="B1129">
        <v>52.14</v>
      </c>
      <c r="C1129" t="s">
        <v>5741</v>
      </c>
      <c r="D1129">
        <f t="shared" si="17"/>
        <v>6.0000000000002274E-2</v>
      </c>
    </row>
    <row r="1130" spans="1:4" x14ac:dyDescent="0.45">
      <c r="A1130" t="s">
        <v>5745</v>
      </c>
      <c r="B1130">
        <v>51.96</v>
      </c>
      <c r="C1130" t="s">
        <v>5745</v>
      </c>
      <c r="D1130">
        <f t="shared" si="17"/>
        <v>-0.17999999999999972</v>
      </c>
    </row>
    <row r="1131" spans="1:4" x14ac:dyDescent="0.45">
      <c r="A1131" t="s">
        <v>5749</v>
      </c>
      <c r="B1131">
        <v>51.99</v>
      </c>
      <c r="C1131" t="s">
        <v>5749</v>
      </c>
      <c r="D1131">
        <f t="shared" si="17"/>
        <v>3.0000000000001137E-2</v>
      </c>
    </row>
    <row r="1132" spans="1:4" x14ac:dyDescent="0.45">
      <c r="A1132" t="s">
        <v>5744</v>
      </c>
      <c r="B1132">
        <v>51.93</v>
      </c>
      <c r="C1132" t="s">
        <v>5744</v>
      </c>
      <c r="D1132">
        <f t="shared" si="17"/>
        <v>-6.0000000000002274E-2</v>
      </c>
    </row>
    <row r="1133" spans="1:4" x14ac:dyDescent="0.45">
      <c r="A1133" t="s">
        <v>5757</v>
      </c>
      <c r="B1133">
        <v>51.93</v>
      </c>
      <c r="C1133" t="s">
        <v>5757</v>
      </c>
      <c r="D1133">
        <f t="shared" si="17"/>
        <v>0</v>
      </c>
    </row>
    <row r="1134" spans="1:4" x14ac:dyDescent="0.45">
      <c r="A1134" t="s">
        <v>5751</v>
      </c>
      <c r="B1134">
        <v>51.72</v>
      </c>
      <c r="C1134" t="s">
        <v>5751</v>
      </c>
      <c r="D1134">
        <f t="shared" si="17"/>
        <v>-0.21000000000000085</v>
      </c>
    </row>
    <row r="1135" spans="1:4" x14ac:dyDescent="0.45">
      <c r="A1135" t="s">
        <v>5766</v>
      </c>
      <c r="B1135">
        <v>51.75</v>
      </c>
      <c r="C1135" t="s">
        <v>5766</v>
      </c>
      <c r="D1135">
        <f t="shared" si="17"/>
        <v>3.0000000000001137E-2</v>
      </c>
    </row>
    <row r="1136" spans="1:4" x14ac:dyDescent="0.45">
      <c r="A1136" t="s">
        <v>5761</v>
      </c>
      <c r="B1136">
        <v>51.69</v>
      </c>
      <c r="C1136" t="s">
        <v>5761</v>
      </c>
      <c r="D1136">
        <f t="shared" si="17"/>
        <v>-6.0000000000002274E-2</v>
      </c>
    </row>
    <row r="1137" spans="1:4" x14ac:dyDescent="0.45">
      <c r="A1137" t="s">
        <v>5776</v>
      </c>
      <c r="B1137">
        <v>51.72</v>
      </c>
      <c r="C1137" t="s">
        <v>5776</v>
      </c>
      <c r="D1137">
        <f t="shared" si="17"/>
        <v>3.0000000000001137E-2</v>
      </c>
    </row>
    <row r="1138" spans="1:4" x14ac:dyDescent="0.45">
      <c r="A1138" t="s">
        <v>5772</v>
      </c>
      <c r="B1138">
        <v>51.51</v>
      </c>
      <c r="C1138" t="s">
        <v>5772</v>
      </c>
      <c r="D1138">
        <f t="shared" si="17"/>
        <v>-0.21000000000000085</v>
      </c>
    </row>
    <row r="1139" spans="1:4" x14ac:dyDescent="0.45">
      <c r="A1139" t="s">
        <v>5779</v>
      </c>
      <c r="B1139">
        <v>51.66</v>
      </c>
      <c r="C1139" t="s">
        <v>5779</v>
      </c>
      <c r="D1139">
        <f t="shared" si="17"/>
        <v>0.14999999999999858</v>
      </c>
    </row>
    <row r="1140" spans="1:4" x14ac:dyDescent="0.45">
      <c r="A1140" t="s">
        <v>5783</v>
      </c>
      <c r="B1140">
        <v>51.57</v>
      </c>
      <c r="C1140" t="s">
        <v>5783</v>
      </c>
      <c r="D1140">
        <f t="shared" si="17"/>
        <v>-8.9999999999996305E-2</v>
      </c>
    </row>
    <row r="1141" spans="1:4" x14ac:dyDescent="0.45">
      <c r="A1141" t="s">
        <v>5786</v>
      </c>
      <c r="B1141">
        <v>51.45</v>
      </c>
      <c r="C1141" t="s">
        <v>5786</v>
      </c>
      <c r="D1141">
        <f t="shared" si="17"/>
        <v>-0.11999999999999744</v>
      </c>
    </row>
    <row r="1142" spans="1:4" x14ac:dyDescent="0.45">
      <c r="A1142" t="s">
        <v>5794</v>
      </c>
      <c r="B1142">
        <v>51.54</v>
      </c>
      <c r="C1142" t="s">
        <v>5794</v>
      </c>
      <c r="D1142">
        <f t="shared" si="17"/>
        <v>8.9999999999996305E-2</v>
      </c>
    </row>
    <row r="1143" spans="1:4" x14ac:dyDescent="0.45">
      <c r="A1143" t="s">
        <v>5796</v>
      </c>
      <c r="B1143">
        <v>51.48</v>
      </c>
      <c r="C1143" t="s">
        <v>5796</v>
      </c>
      <c r="D1143">
        <f t="shared" si="17"/>
        <v>-6.0000000000002274E-2</v>
      </c>
    </row>
    <row r="1144" spans="1:4" x14ac:dyDescent="0.45">
      <c r="A1144" t="s">
        <v>5803</v>
      </c>
      <c r="B1144">
        <v>51.45</v>
      </c>
      <c r="C1144" t="s">
        <v>5803</v>
      </c>
      <c r="D1144">
        <f t="shared" si="17"/>
        <v>-2.9999999999994031E-2</v>
      </c>
    </row>
    <row r="1145" spans="1:4" x14ac:dyDescent="0.45">
      <c r="A1145" t="s">
        <v>5802</v>
      </c>
      <c r="B1145">
        <v>51.36</v>
      </c>
      <c r="C1145" t="s">
        <v>5802</v>
      </c>
      <c r="D1145">
        <f t="shared" si="17"/>
        <v>-9.0000000000003411E-2</v>
      </c>
    </row>
    <row r="1146" spans="1:4" x14ac:dyDescent="0.45">
      <c r="A1146" t="s">
        <v>5806</v>
      </c>
      <c r="B1146">
        <v>51.24</v>
      </c>
      <c r="C1146" t="s">
        <v>5806</v>
      </c>
      <c r="D1146">
        <f t="shared" si="17"/>
        <v>-0.11999999999999744</v>
      </c>
    </row>
    <row r="1147" spans="1:4" x14ac:dyDescent="0.45">
      <c r="A1147" t="s">
        <v>5814</v>
      </c>
      <c r="B1147">
        <v>51.36</v>
      </c>
      <c r="C1147" t="s">
        <v>5814</v>
      </c>
      <c r="D1147">
        <f t="shared" si="17"/>
        <v>0.11999999999999744</v>
      </c>
    </row>
    <row r="1148" spans="1:4" x14ac:dyDescent="0.45">
      <c r="A1148" t="s">
        <v>5818</v>
      </c>
      <c r="B1148">
        <v>51.3</v>
      </c>
      <c r="C1148" t="s">
        <v>5818</v>
      </c>
      <c r="D1148">
        <f t="shared" si="17"/>
        <v>-6.0000000000002274E-2</v>
      </c>
    </row>
    <row r="1149" spans="1:4" x14ac:dyDescent="0.45">
      <c r="A1149" t="s">
        <v>5821</v>
      </c>
      <c r="B1149">
        <v>51.27</v>
      </c>
      <c r="C1149" t="s">
        <v>5821</v>
      </c>
      <c r="D1149">
        <f t="shared" si="17"/>
        <v>-2.9999999999994031E-2</v>
      </c>
    </row>
    <row r="1150" spans="1:4" x14ac:dyDescent="0.45">
      <c r="A1150" t="s">
        <v>5815</v>
      </c>
      <c r="B1150">
        <v>51.18</v>
      </c>
      <c r="C1150" t="s">
        <v>5815</v>
      </c>
      <c r="D1150">
        <f t="shared" si="17"/>
        <v>-9.0000000000003411E-2</v>
      </c>
    </row>
    <row r="1151" spans="1:4" x14ac:dyDescent="0.45">
      <c r="A1151" t="s">
        <v>5825</v>
      </c>
      <c r="B1151">
        <v>51.12</v>
      </c>
      <c r="C1151" t="s">
        <v>5825</v>
      </c>
      <c r="D1151">
        <f t="shared" si="17"/>
        <v>-6.0000000000002274E-2</v>
      </c>
    </row>
    <row r="1152" spans="1:4" x14ac:dyDescent="0.45">
      <c r="A1152" t="s">
        <v>5829</v>
      </c>
      <c r="B1152">
        <v>51.06</v>
      </c>
      <c r="C1152" t="s">
        <v>5829</v>
      </c>
      <c r="D1152">
        <f t="shared" si="17"/>
        <v>-5.9999999999995168E-2</v>
      </c>
    </row>
    <row r="1153" spans="1:4" x14ac:dyDescent="0.45">
      <c r="A1153" t="s">
        <v>5836</v>
      </c>
      <c r="B1153">
        <v>51.15</v>
      </c>
      <c r="C1153" t="s">
        <v>5836</v>
      </c>
      <c r="D1153">
        <f t="shared" si="17"/>
        <v>8.9999999999996305E-2</v>
      </c>
    </row>
    <row r="1154" spans="1:4" x14ac:dyDescent="0.45">
      <c r="A1154" t="s">
        <v>5840</v>
      </c>
      <c r="B1154">
        <v>51.06</v>
      </c>
      <c r="C1154" t="s">
        <v>5840</v>
      </c>
      <c r="D1154">
        <f t="shared" si="17"/>
        <v>-8.9999999999996305E-2</v>
      </c>
    </row>
    <row r="1155" spans="1:4" x14ac:dyDescent="0.45">
      <c r="A1155" t="s">
        <v>5843</v>
      </c>
      <c r="B1155">
        <v>51.09</v>
      </c>
      <c r="C1155" t="s">
        <v>5843</v>
      </c>
      <c r="D1155">
        <f t="shared" ref="D1155:D1218" si="18">B1155-B1154</f>
        <v>3.0000000000001137E-2</v>
      </c>
    </row>
    <row r="1156" spans="1:4" x14ac:dyDescent="0.45">
      <c r="A1156" t="s">
        <v>5846</v>
      </c>
      <c r="B1156">
        <v>51.06</v>
      </c>
      <c r="C1156" t="s">
        <v>5846</v>
      </c>
      <c r="D1156">
        <f t="shared" si="18"/>
        <v>-3.0000000000001137E-2</v>
      </c>
    </row>
    <row r="1157" spans="1:4" x14ac:dyDescent="0.45">
      <c r="A1157" t="s">
        <v>5856</v>
      </c>
      <c r="B1157">
        <v>51.06</v>
      </c>
      <c r="C1157" t="s">
        <v>5856</v>
      </c>
      <c r="D1157">
        <f t="shared" si="18"/>
        <v>0</v>
      </c>
    </row>
    <row r="1158" spans="1:4" x14ac:dyDescent="0.45">
      <c r="A1158" t="s">
        <v>5859</v>
      </c>
      <c r="B1158">
        <v>50.97</v>
      </c>
      <c r="C1158" t="s">
        <v>5859</v>
      </c>
      <c r="D1158">
        <f t="shared" si="18"/>
        <v>-9.0000000000003411E-2</v>
      </c>
    </row>
    <row r="1159" spans="1:4" x14ac:dyDescent="0.45">
      <c r="A1159" t="s">
        <v>5855</v>
      </c>
      <c r="B1159">
        <v>51</v>
      </c>
      <c r="C1159" t="s">
        <v>5855</v>
      </c>
      <c r="D1159">
        <f t="shared" si="18"/>
        <v>3.0000000000001137E-2</v>
      </c>
    </row>
    <row r="1160" spans="1:4" x14ac:dyDescent="0.45">
      <c r="A1160" t="s">
        <v>5861</v>
      </c>
      <c r="B1160">
        <v>50.94</v>
      </c>
      <c r="C1160" t="s">
        <v>5861</v>
      </c>
      <c r="D1160">
        <f t="shared" si="18"/>
        <v>-6.0000000000002274E-2</v>
      </c>
    </row>
    <row r="1161" spans="1:4" x14ac:dyDescent="0.45">
      <c r="A1161" t="s">
        <v>5868</v>
      </c>
      <c r="B1161">
        <v>50.82</v>
      </c>
      <c r="C1161" t="s">
        <v>5868</v>
      </c>
      <c r="D1161">
        <f t="shared" si="18"/>
        <v>-0.11999999999999744</v>
      </c>
    </row>
    <row r="1162" spans="1:4" x14ac:dyDescent="0.45">
      <c r="A1162" t="s">
        <v>5869</v>
      </c>
      <c r="B1162">
        <v>50.88</v>
      </c>
      <c r="C1162" t="s">
        <v>5869</v>
      </c>
      <c r="D1162">
        <f t="shared" si="18"/>
        <v>6.0000000000002274E-2</v>
      </c>
    </row>
    <row r="1163" spans="1:4" x14ac:dyDescent="0.45">
      <c r="A1163" t="s">
        <v>5878</v>
      </c>
      <c r="B1163">
        <v>50.94</v>
      </c>
      <c r="C1163" t="s">
        <v>5878</v>
      </c>
      <c r="D1163">
        <f t="shared" si="18"/>
        <v>5.9999999999995168E-2</v>
      </c>
    </row>
    <row r="1164" spans="1:4" x14ac:dyDescent="0.45">
      <c r="A1164" t="s">
        <v>5881</v>
      </c>
      <c r="B1164">
        <v>50.97</v>
      </c>
      <c r="C1164" t="s">
        <v>5881</v>
      </c>
      <c r="D1164">
        <f t="shared" si="18"/>
        <v>3.0000000000001137E-2</v>
      </c>
    </row>
    <row r="1165" spans="1:4" x14ac:dyDescent="0.45">
      <c r="A1165" t="s">
        <v>5884</v>
      </c>
      <c r="B1165">
        <v>50.88</v>
      </c>
      <c r="C1165" t="s">
        <v>5884</v>
      </c>
      <c r="D1165">
        <f t="shared" si="18"/>
        <v>-8.9999999999996305E-2</v>
      </c>
    </row>
    <row r="1166" spans="1:4" x14ac:dyDescent="0.45">
      <c r="A1166" t="s">
        <v>5303</v>
      </c>
      <c r="B1166">
        <v>50.85</v>
      </c>
      <c r="C1166" t="s">
        <v>5303</v>
      </c>
      <c r="D1166">
        <f t="shared" si="18"/>
        <v>-3.0000000000001137E-2</v>
      </c>
    </row>
    <row r="1167" spans="1:4" x14ac:dyDescent="0.45">
      <c r="A1167" t="s">
        <v>5307</v>
      </c>
      <c r="B1167">
        <v>50.7</v>
      </c>
      <c r="C1167" t="s">
        <v>5307</v>
      </c>
      <c r="D1167">
        <f t="shared" si="18"/>
        <v>-0.14999999999999858</v>
      </c>
    </row>
    <row r="1168" spans="1:4" x14ac:dyDescent="0.45">
      <c r="A1168" t="s">
        <v>5305</v>
      </c>
      <c r="B1168">
        <v>50.7</v>
      </c>
      <c r="C1168" t="s">
        <v>5305</v>
      </c>
      <c r="D1168">
        <f t="shared" si="18"/>
        <v>0</v>
      </c>
    </row>
    <row r="1169" spans="1:4" x14ac:dyDescent="0.45">
      <c r="A1169" t="s">
        <v>5317</v>
      </c>
      <c r="B1169">
        <v>50.52</v>
      </c>
      <c r="C1169" t="s">
        <v>5317</v>
      </c>
      <c r="D1169">
        <f t="shared" si="18"/>
        <v>-0.17999999999999972</v>
      </c>
    </row>
    <row r="1170" spans="1:4" x14ac:dyDescent="0.45">
      <c r="A1170" t="s">
        <v>5312</v>
      </c>
      <c r="B1170">
        <v>50.58</v>
      </c>
      <c r="C1170" t="s">
        <v>5312</v>
      </c>
      <c r="D1170">
        <f t="shared" si="18"/>
        <v>5.9999999999995168E-2</v>
      </c>
    </row>
    <row r="1171" spans="1:4" x14ac:dyDescent="0.45">
      <c r="A1171" t="s">
        <v>5322</v>
      </c>
      <c r="B1171">
        <v>50.61</v>
      </c>
      <c r="C1171" t="s">
        <v>5322</v>
      </c>
      <c r="D1171">
        <f t="shared" si="18"/>
        <v>3.0000000000001137E-2</v>
      </c>
    </row>
    <row r="1172" spans="1:4" x14ac:dyDescent="0.45">
      <c r="A1172" t="s">
        <v>5329</v>
      </c>
      <c r="B1172">
        <v>50.64</v>
      </c>
      <c r="C1172" t="s">
        <v>5329</v>
      </c>
      <c r="D1172">
        <f t="shared" si="18"/>
        <v>3.0000000000001137E-2</v>
      </c>
    </row>
    <row r="1173" spans="1:4" x14ac:dyDescent="0.45">
      <c r="A1173" t="s">
        <v>5891</v>
      </c>
      <c r="B1173">
        <v>50.46</v>
      </c>
      <c r="C1173" t="s">
        <v>5891</v>
      </c>
      <c r="D1173">
        <f t="shared" si="18"/>
        <v>-0.17999999999999972</v>
      </c>
    </row>
    <row r="1174" spans="1:4" x14ac:dyDescent="0.45">
      <c r="A1174" t="s">
        <v>5895</v>
      </c>
      <c r="B1174">
        <v>50.43</v>
      </c>
      <c r="C1174" t="s">
        <v>5895</v>
      </c>
      <c r="D1174">
        <f t="shared" si="18"/>
        <v>-3.0000000000001137E-2</v>
      </c>
    </row>
    <row r="1175" spans="1:4" x14ac:dyDescent="0.45">
      <c r="A1175" t="s">
        <v>5890</v>
      </c>
      <c r="B1175">
        <v>50.43</v>
      </c>
      <c r="C1175" t="s">
        <v>5890</v>
      </c>
      <c r="D1175">
        <f t="shared" si="18"/>
        <v>0</v>
      </c>
    </row>
    <row r="1176" spans="1:4" x14ac:dyDescent="0.45">
      <c r="A1176" t="s">
        <v>5900</v>
      </c>
      <c r="B1176">
        <v>50.28</v>
      </c>
      <c r="C1176" t="s">
        <v>5900</v>
      </c>
      <c r="D1176">
        <f t="shared" si="18"/>
        <v>-0.14999999999999858</v>
      </c>
    </row>
    <row r="1177" spans="1:4" x14ac:dyDescent="0.45">
      <c r="A1177" t="s">
        <v>5899</v>
      </c>
      <c r="B1177">
        <v>50.25</v>
      </c>
      <c r="C1177" t="s">
        <v>5899</v>
      </c>
      <c r="D1177">
        <f t="shared" si="18"/>
        <v>-3.0000000000001137E-2</v>
      </c>
    </row>
    <row r="1178" spans="1:4" x14ac:dyDescent="0.45">
      <c r="A1178" t="s">
        <v>5905</v>
      </c>
      <c r="B1178">
        <v>50.16</v>
      </c>
      <c r="C1178" t="s">
        <v>5905</v>
      </c>
      <c r="D1178">
        <f t="shared" si="18"/>
        <v>-9.0000000000003411E-2</v>
      </c>
    </row>
    <row r="1179" spans="1:4" x14ac:dyDescent="0.45">
      <c r="A1179" t="s">
        <v>5910</v>
      </c>
      <c r="B1179">
        <v>50.25</v>
      </c>
      <c r="C1179" t="s">
        <v>5910</v>
      </c>
      <c r="D1179">
        <f t="shared" si="18"/>
        <v>9.0000000000003411E-2</v>
      </c>
    </row>
    <row r="1180" spans="1:4" x14ac:dyDescent="0.45">
      <c r="A1180" t="s">
        <v>5918</v>
      </c>
      <c r="B1180">
        <v>50.1</v>
      </c>
      <c r="C1180" t="s">
        <v>5918</v>
      </c>
      <c r="D1180">
        <f t="shared" si="18"/>
        <v>-0.14999999999999858</v>
      </c>
    </row>
    <row r="1181" spans="1:4" x14ac:dyDescent="0.45">
      <c r="A1181" t="s">
        <v>5919</v>
      </c>
      <c r="B1181">
        <v>50.19</v>
      </c>
      <c r="C1181" t="s">
        <v>5919</v>
      </c>
      <c r="D1181">
        <f t="shared" si="18"/>
        <v>8.9999999999996305E-2</v>
      </c>
    </row>
    <row r="1182" spans="1:4" x14ac:dyDescent="0.45">
      <c r="A1182" t="s">
        <v>5925</v>
      </c>
      <c r="B1182">
        <v>80.849999999999994</v>
      </c>
      <c r="C1182" t="s">
        <v>5925</v>
      </c>
      <c r="D1182">
        <f t="shared" si="18"/>
        <v>30.659999999999997</v>
      </c>
    </row>
    <row r="1183" spans="1:4" x14ac:dyDescent="0.45">
      <c r="A1183" t="s">
        <v>5923</v>
      </c>
      <c r="B1183">
        <v>81.75</v>
      </c>
      <c r="C1183" t="s">
        <v>5923</v>
      </c>
      <c r="D1183">
        <f t="shared" si="18"/>
        <v>0.90000000000000568</v>
      </c>
    </row>
    <row r="1184" spans="1:4" x14ac:dyDescent="0.45">
      <c r="A1184" t="s">
        <v>5938</v>
      </c>
      <c r="B1184">
        <v>82.8</v>
      </c>
      <c r="C1184" t="s">
        <v>5938</v>
      </c>
      <c r="D1184">
        <f t="shared" si="18"/>
        <v>1.0499999999999972</v>
      </c>
    </row>
    <row r="1185" spans="1:4" x14ac:dyDescent="0.45">
      <c r="A1185" t="s">
        <v>5952</v>
      </c>
      <c r="B1185">
        <v>62.79</v>
      </c>
      <c r="C1185" t="s">
        <v>5952</v>
      </c>
      <c r="D1185">
        <f t="shared" si="18"/>
        <v>-20.009999999999998</v>
      </c>
    </row>
    <row r="1186" spans="1:4" x14ac:dyDescent="0.45">
      <c r="A1186" t="s">
        <v>5945</v>
      </c>
      <c r="B1186">
        <v>52.89</v>
      </c>
      <c r="C1186" t="s">
        <v>5945</v>
      </c>
      <c r="D1186">
        <f t="shared" si="18"/>
        <v>-9.8999999999999986</v>
      </c>
    </row>
    <row r="1187" spans="1:4" x14ac:dyDescent="0.45">
      <c r="A1187" t="s">
        <v>5955</v>
      </c>
      <c r="B1187">
        <v>52.59</v>
      </c>
      <c r="C1187" t="s">
        <v>5955</v>
      </c>
      <c r="D1187">
        <f t="shared" si="18"/>
        <v>-0.29999999999999716</v>
      </c>
    </row>
    <row r="1188" spans="1:4" x14ac:dyDescent="0.45">
      <c r="A1188" t="s">
        <v>5956</v>
      </c>
      <c r="B1188">
        <v>52.47</v>
      </c>
      <c r="C1188" t="s">
        <v>5956</v>
      </c>
      <c r="D1188">
        <f t="shared" si="18"/>
        <v>-0.12000000000000455</v>
      </c>
    </row>
    <row r="1189" spans="1:4" x14ac:dyDescent="0.45">
      <c r="A1189" t="s">
        <v>5967</v>
      </c>
      <c r="B1189">
        <v>52.32</v>
      </c>
      <c r="C1189" t="s">
        <v>5967</v>
      </c>
      <c r="D1189">
        <f t="shared" si="18"/>
        <v>-0.14999999999999858</v>
      </c>
    </row>
    <row r="1190" spans="1:4" x14ac:dyDescent="0.45">
      <c r="A1190" t="s">
        <v>5968</v>
      </c>
      <c r="B1190">
        <v>52.23</v>
      </c>
      <c r="C1190" t="s">
        <v>5968</v>
      </c>
      <c r="D1190">
        <f t="shared" si="18"/>
        <v>-9.0000000000003411E-2</v>
      </c>
    </row>
    <row r="1191" spans="1:4" x14ac:dyDescent="0.45">
      <c r="A1191" t="s">
        <v>5973</v>
      </c>
      <c r="B1191">
        <v>52.11</v>
      </c>
      <c r="C1191" t="s">
        <v>5973</v>
      </c>
      <c r="D1191">
        <f t="shared" si="18"/>
        <v>-0.11999999999999744</v>
      </c>
    </row>
    <row r="1192" spans="1:4" x14ac:dyDescent="0.45">
      <c r="A1192" t="s">
        <v>5978</v>
      </c>
      <c r="B1192">
        <v>51.99</v>
      </c>
      <c r="C1192" t="s">
        <v>5978</v>
      </c>
      <c r="D1192">
        <f t="shared" si="18"/>
        <v>-0.11999999999999744</v>
      </c>
    </row>
    <row r="1193" spans="1:4" x14ac:dyDescent="0.45">
      <c r="A1193" t="s">
        <v>5977</v>
      </c>
      <c r="B1193">
        <v>51.66</v>
      </c>
      <c r="C1193" t="s">
        <v>5977</v>
      </c>
      <c r="D1193">
        <f t="shared" si="18"/>
        <v>-0.3300000000000054</v>
      </c>
    </row>
    <row r="1194" spans="1:4" x14ac:dyDescent="0.45">
      <c r="A1194" t="s">
        <v>5988</v>
      </c>
      <c r="B1194">
        <v>51.69</v>
      </c>
      <c r="C1194" t="s">
        <v>5988</v>
      </c>
      <c r="D1194">
        <f t="shared" si="18"/>
        <v>3.0000000000001137E-2</v>
      </c>
    </row>
    <row r="1195" spans="1:4" x14ac:dyDescent="0.45">
      <c r="A1195" t="s">
        <v>5981</v>
      </c>
      <c r="B1195">
        <v>51.6</v>
      </c>
      <c r="C1195" t="s">
        <v>5981</v>
      </c>
      <c r="D1195">
        <f t="shared" si="18"/>
        <v>-8.9999999999996305E-2</v>
      </c>
    </row>
    <row r="1196" spans="1:4" x14ac:dyDescent="0.45">
      <c r="A1196" t="s">
        <v>5997</v>
      </c>
      <c r="B1196">
        <v>51.51</v>
      </c>
      <c r="C1196" t="s">
        <v>5997</v>
      </c>
      <c r="D1196">
        <f t="shared" si="18"/>
        <v>-9.0000000000003411E-2</v>
      </c>
    </row>
    <row r="1197" spans="1:4" x14ac:dyDescent="0.45">
      <c r="A1197" t="s">
        <v>5990</v>
      </c>
      <c r="B1197">
        <v>51.39</v>
      </c>
      <c r="C1197" t="s">
        <v>5990</v>
      </c>
      <c r="D1197">
        <f t="shared" si="18"/>
        <v>-0.11999999999999744</v>
      </c>
    </row>
    <row r="1198" spans="1:4" x14ac:dyDescent="0.45">
      <c r="A1198" t="s">
        <v>6000</v>
      </c>
      <c r="B1198">
        <v>51.27</v>
      </c>
      <c r="C1198" t="s">
        <v>6000</v>
      </c>
      <c r="D1198">
        <f t="shared" si="18"/>
        <v>-0.11999999999999744</v>
      </c>
    </row>
    <row r="1199" spans="1:4" x14ac:dyDescent="0.45">
      <c r="A1199" t="s">
        <v>6006</v>
      </c>
      <c r="B1199">
        <v>51.27</v>
      </c>
      <c r="C1199" t="s">
        <v>6006</v>
      </c>
      <c r="D1199">
        <f t="shared" si="18"/>
        <v>0</v>
      </c>
    </row>
    <row r="1200" spans="1:4" x14ac:dyDescent="0.45">
      <c r="A1200" t="s">
        <v>6014</v>
      </c>
      <c r="B1200">
        <v>51.06</v>
      </c>
      <c r="C1200" t="s">
        <v>6014</v>
      </c>
      <c r="D1200">
        <f t="shared" si="18"/>
        <v>-0.21000000000000085</v>
      </c>
    </row>
    <row r="1201" spans="1:4" x14ac:dyDescent="0.45">
      <c r="A1201" t="s">
        <v>6015</v>
      </c>
      <c r="B1201">
        <v>50.94</v>
      </c>
      <c r="C1201" t="s">
        <v>6015</v>
      </c>
      <c r="D1201">
        <f t="shared" si="18"/>
        <v>-0.12000000000000455</v>
      </c>
    </row>
    <row r="1202" spans="1:4" x14ac:dyDescent="0.45">
      <c r="A1202" t="s">
        <v>6013</v>
      </c>
      <c r="B1202">
        <v>50.79</v>
      </c>
      <c r="C1202" t="s">
        <v>6013</v>
      </c>
      <c r="D1202">
        <f t="shared" si="18"/>
        <v>-0.14999999999999858</v>
      </c>
    </row>
    <row r="1203" spans="1:4" x14ac:dyDescent="0.45">
      <c r="A1203" t="s">
        <v>6020</v>
      </c>
      <c r="B1203">
        <v>50.7</v>
      </c>
      <c r="C1203" t="s">
        <v>6020</v>
      </c>
      <c r="D1203">
        <f t="shared" si="18"/>
        <v>-8.9999999999996305E-2</v>
      </c>
    </row>
    <row r="1204" spans="1:4" x14ac:dyDescent="0.45">
      <c r="A1204" t="s">
        <v>6024</v>
      </c>
      <c r="B1204">
        <v>50.64</v>
      </c>
      <c r="C1204" t="s">
        <v>6024</v>
      </c>
      <c r="D1204">
        <f t="shared" si="18"/>
        <v>-6.0000000000002274E-2</v>
      </c>
    </row>
    <row r="1205" spans="1:4" x14ac:dyDescent="0.45">
      <c r="A1205" t="s">
        <v>6030</v>
      </c>
      <c r="B1205">
        <v>50.31</v>
      </c>
      <c r="C1205" t="s">
        <v>6030</v>
      </c>
      <c r="D1205">
        <f t="shared" si="18"/>
        <v>-0.32999999999999829</v>
      </c>
    </row>
    <row r="1206" spans="1:4" x14ac:dyDescent="0.45">
      <c r="A1206" t="s">
        <v>6029</v>
      </c>
      <c r="B1206">
        <v>50.19</v>
      </c>
      <c r="C1206" t="s">
        <v>6029</v>
      </c>
      <c r="D1206">
        <f t="shared" si="18"/>
        <v>-0.12000000000000455</v>
      </c>
    </row>
    <row r="1207" spans="1:4" x14ac:dyDescent="0.45">
      <c r="A1207" t="s">
        <v>6042</v>
      </c>
      <c r="B1207">
        <v>50.19</v>
      </c>
      <c r="C1207" t="s">
        <v>6042</v>
      </c>
      <c r="D1207">
        <f t="shared" si="18"/>
        <v>0</v>
      </c>
    </row>
    <row r="1208" spans="1:4" x14ac:dyDescent="0.45">
      <c r="A1208" t="s">
        <v>6037</v>
      </c>
      <c r="B1208">
        <v>70.05</v>
      </c>
      <c r="C1208" t="s">
        <v>6037</v>
      </c>
      <c r="D1208">
        <f t="shared" si="18"/>
        <v>19.86</v>
      </c>
    </row>
    <row r="1209" spans="1:4" x14ac:dyDescent="0.45">
      <c r="A1209" t="s">
        <v>6050</v>
      </c>
      <c r="B1209">
        <v>81.150000000000006</v>
      </c>
      <c r="C1209" t="s">
        <v>6050</v>
      </c>
      <c r="D1209">
        <f t="shared" si="18"/>
        <v>11.100000000000009</v>
      </c>
    </row>
    <row r="1210" spans="1:4" x14ac:dyDescent="0.45">
      <c r="A1210" t="s">
        <v>6056</v>
      </c>
      <c r="B1210">
        <v>82.38</v>
      </c>
      <c r="C1210" t="s">
        <v>6056</v>
      </c>
      <c r="D1210">
        <f t="shared" si="18"/>
        <v>1.2299999999999898</v>
      </c>
    </row>
    <row r="1211" spans="1:4" x14ac:dyDescent="0.45">
      <c r="A1211" t="s">
        <v>6061</v>
      </c>
      <c r="B1211">
        <v>81.75</v>
      </c>
      <c r="C1211" t="s">
        <v>6061</v>
      </c>
      <c r="D1211">
        <f t="shared" si="18"/>
        <v>-0.62999999999999545</v>
      </c>
    </row>
    <row r="1212" spans="1:4" x14ac:dyDescent="0.45">
      <c r="A1212" t="s">
        <v>6068</v>
      </c>
      <c r="B1212">
        <v>54.69</v>
      </c>
      <c r="C1212" t="s">
        <v>6068</v>
      </c>
      <c r="D1212">
        <f t="shared" si="18"/>
        <v>-27.060000000000002</v>
      </c>
    </row>
    <row r="1213" spans="1:4" x14ac:dyDescent="0.45">
      <c r="A1213" t="s">
        <v>6065</v>
      </c>
      <c r="B1213">
        <v>52.47</v>
      </c>
      <c r="C1213" t="s">
        <v>6065</v>
      </c>
      <c r="D1213">
        <f t="shared" si="18"/>
        <v>-2.2199999999999989</v>
      </c>
    </row>
    <row r="1214" spans="1:4" x14ac:dyDescent="0.45">
      <c r="A1214" t="s">
        <v>6079</v>
      </c>
      <c r="B1214">
        <v>52.38</v>
      </c>
      <c r="C1214" t="s">
        <v>6079</v>
      </c>
      <c r="D1214">
        <f t="shared" si="18"/>
        <v>-8.9999999999996305E-2</v>
      </c>
    </row>
    <row r="1215" spans="1:4" x14ac:dyDescent="0.45">
      <c r="A1215" t="s">
        <v>6076</v>
      </c>
      <c r="B1215">
        <v>52.23</v>
      </c>
      <c r="C1215" t="s">
        <v>6076</v>
      </c>
      <c r="D1215">
        <f t="shared" si="18"/>
        <v>-0.15000000000000568</v>
      </c>
    </row>
    <row r="1216" spans="1:4" x14ac:dyDescent="0.45">
      <c r="A1216" t="s">
        <v>6087</v>
      </c>
      <c r="B1216">
        <v>51.9</v>
      </c>
      <c r="C1216" t="s">
        <v>6087</v>
      </c>
      <c r="D1216">
        <f t="shared" si="18"/>
        <v>-0.32999999999999829</v>
      </c>
    </row>
    <row r="1217" spans="1:4" x14ac:dyDescent="0.45">
      <c r="A1217" t="s">
        <v>6082</v>
      </c>
      <c r="B1217">
        <v>51.69</v>
      </c>
      <c r="C1217" t="s">
        <v>6082</v>
      </c>
      <c r="D1217">
        <f t="shared" si="18"/>
        <v>-0.21000000000000085</v>
      </c>
    </row>
    <row r="1218" spans="1:4" x14ac:dyDescent="0.45">
      <c r="A1218" t="s">
        <v>6098</v>
      </c>
      <c r="B1218">
        <v>51.57</v>
      </c>
      <c r="C1218" t="s">
        <v>6098</v>
      </c>
      <c r="D1218">
        <f t="shared" si="18"/>
        <v>-0.11999999999999744</v>
      </c>
    </row>
    <row r="1219" spans="1:4" x14ac:dyDescent="0.45">
      <c r="A1219" t="s">
        <v>6090</v>
      </c>
      <c r="B1219">
        <v>51.57</v>
      </c>
      <c r="C1219" t="s">
        <v>6090</v>
      </c>
      <c r="D1219">
        <f t="shared" ref="D1219:D1282" si="19">B1219-B1218</f>
        <v>0</v>
      </c>
    </row>
    <row r="1220" spans="1:4" x14ac:dyDescent="0.45">
      <c r="A1220" t="s">
        <v>6095</v>
      </c>
      <c r="B1220">
        <v>51.36</v>
      </c>
      <c r="C1220" t="s">
        <v>6095</v>
      </c>
      <c r="D1220">
        <f t="shared" si="19"/>
        <v>-0.21000000000000085</v>
      </c>
    </row>
    <row r="1221" spans="1:4" x14ac:dyDescent="0.45">
      <c r="A1221" t="s">
        <v>6099</v>
      </c>
      <c r="B1221">
        <v>51.06</v>
      </c>
      <c r="C1221" t="s">
        <v>6099</v>
      </c>
      <c r="D1221">
        <f t="shared" si="19"/>
        <v>-0.29999999999999716</v>
      </c>
    </row>
    <row r="1222" spans="1:4" x14ac:dyDescent="0.45">
      <c r="A1222" t="s">
        <v>6100</v>
      </c>
      <c r="B1222">
        <v>51.15</v>
      </c>
      <c r="C1222" t="s">
        <v>6100</v>
      </c>
      <c r="D1222">
        <f t="shared" si="19"/>
        <v>8.9999999999996305E-2</v>
      </c>
    </row>
    <row r="1223" spans="1:4" x14ac:dyDescent="0.45">
      <c r="A1223" t="s">
        <v>6113</v>
      </c>
      <c r="B1223">
        <v>50.88</v>
      </c>
      <c r="C1223" t="s">
        <v>6113</v>
      </c>
      <c r="D1223">
        <f t="shared" si="19"/>
        <v>-0.26999999999999602</v>
      </c>
    </row>
    <row r="1224" spans="1:4" x14ac:dyDescent="0.45">
      <c r="A1224" t="s">
        <v>6115</v>
      </c>
      <c r="B1224">
        <v>50.67</v>
      </c>
      <c r="C1224" t="s">
        <v>6115</v>
      </c>
      <c r="D1224">
        <f t="shared" si="19"/>
        <v>-0.21000000000000085</v>
      </c>
    </row>
    <row r="1225" spans="1:4" x14ac:dyDescent="0.45">
      <c r="A1225" t="s">
        <v>6122</v>
      </c>
      <c r="B1225">
        <v>50.61</v>
      </c>
      <c r="C1225" t="s">
        <v>6122</v>
      </c>
      <c r="D1225">
        <f t="shared" si="19"/>
        <v>-6.0000000000002274E-2</v>
      </c>
    </row>
    <row r="1226" spans="1:4" x14ac:dyDescent="0.45">
      <c r="A1226" t="s">
        <v>6121</v>
      </c>
      <c r="B1226">
        <v>50.55</v>
      </c>
      <c r="C1226" t="s">
        <v>6121</v>
      </c>
      <c r="D1226">
        <f t="shared" si="19"/>
        <v>-6.0000000000002274E-2</v>
      </c>
    </row>
    <row r="1227" spans="1:4" x14ac:dyDescent="0.45">
      <c r="A1227" t="s">
        <v>6127</v>
      </c>
      <c r="B1227">
        <v>50.37</v>
      </c>
      <c r="C1227" t="s">
        <v>6127</v>
      </c>
      <c r="D1227">
        <f t="shared" si="19"/>
        <v>-0.17999999999999972</v>
      </c>
    </row>
    <row r="1228" spans="1:4" x14ac:dyDescent="0.45">
      <c r="A1228" t="s">
        <v>6126</v>
      </c>
      <c r="B1228">
        <v>50.1</v>
      </c>
      <c r="C1228" t="s">
        <v>6126</v>
      </c>
      <c r="D1228">
        <f t="shared" si="19"/>
        <v>-0.26999999999999602</v>
      </c>
    </row>
    <row r="1229" spans="1:4" x14ac:dyDescent="0.45">
      <c r="A1229" t="s">
        <v>6134</v>
      </c>
      <c r="B1229">
        <v>78.03</v>
      </c>
      <c r="C1229" t="s">
        <v>6134</v>
      </c>
      <c r="D1229">
        <f t="shared" si="19"/>
        <v>27.93</v>
      </c>
    </row>
    <row r="1230" spans="1:4" x14ac:dyDescent="0.45">
      <c r="A1230" t="s">
        <v>6135</v>
      </c>
      <c r="B1230">
        <v>81.3</v>
      </c>
      <c r="C1230" t="s">
        <v>6135</v>
      </c>
      <c r="D1230">
        <f t="shared" si="19"/>
        <v>3.269999999999996</v>
      </c>
    </row>
    <row r="1231" spans="1:4" x14ac:dyDescent="0.45">
      <c r="A1231" t="s">
        <v>6145</v>
      </c>
      <c r="B1231">
        <v>82.53</v>
      </c>
      <c r="C1231" t="s">
        <v>6145</v>
      </c>
      <c r="D1231">
        <f t="shared" si="19"/>
        <v>1.230000000000004</v>
      </c>
    </row>
    <row r="1232" spans="1:4" x14ac:dyDescent="0.45">
      <c r="A1232" t="s">
        <v>6153</v>
      </c>
      <c r="B1232">
        <v>82.98</v>
      </c>
      <c r="C1232" t="s">
        <v>6153</v>
      </c>
      <c r="D1232">
        <f t="shared" si="19"/>
        <v>0.45000000000000284</v>
      </c>
    </row>
    <row r="1233" spans="1:4" x14ac:dyDescent="0.45">
      <c r="A1233" t="s">
        <v>6163</v>
      </c>
      <c r="B1233">
        <v>53.13</v>
      </c>
      <c r="C1233" t="s">
        <v>6163</v>
      </c>
      <c r="D1233">
        <f t="shared" si="19"/>
        <v>-29.85</v>
      </c>
    </row>
    <row r="1234" spans="1:4" x14ac:dyDescent="0.45">
      <c r="A1234" t="s">
        <v>6162</v>
      </c>
      <c r="B1234">
        <v>52.65</v>
      </c>
      <c r="C1234" t="s">
        <v>6162</v>
      </c>
      <c r="D1234">
        <f t="shared" si="19"/>
        <v>-0.48000000000000398</v>
      </c>
    </row>
    <row r="1235" spans="1:4" x14ac:dyDescent="0.45">
      <c r="A1235" t="s">
        <v>6164</v>
      </c>
      <c r="B1235">
        <v>52.38</v>
      </c>
      <c r="C1235" t="s">
        <v>6164</v>
      </c>
      <c r="D1235">
        <f t="shared" si="19"/>
        <v>-0.26999999999999602</v>
      </c>
    </row>
    <row r="1236" spans="1:4" x14ac:dyDescent="0.45">
      <c r="A1236" t="s">
        <v>6165</v>
      </c>
      <c r="B1236">
        <v>52.29</v>
      </c>
      <c r="C1236" t="s">
        <v>6165</v>
      </c>
      <c r="D1236">
        <f t="shared" si="19"/>
        <v>-9.0000000000003411E-2</v>
      </c>
    </row>
    <row r="1237" spans="1:4" x14ac:dyDescent="0.45">
      <c r="A1237" t="s">
        <v>6176</v>
      </c>
      <c r="B1237">
        <v>52.23</v>
      </c>
      <c r="C1237" t="s">
        <v>6176</v>
      </c>
      <c r="D1237">
        <f t="shared" si="19"/>
        <v>-6.0000000000002274E-2</v>
      </c>
    </row>
    <row r="1238" spans="1:4" x14ac:dyDescent="0.45">
      <c r="A1238" t="s">
        <v>6180</v>
      </c>
      <c r="B1238">
        <v>52.05</v>
      </c>
      <c r="C1238" t="s">
        <v>6180</v>
      </c>
      <c r="D1238">
        <f t="shared" si="19"/>
        <v>-0.17999999999999972</v>
      </c>
    </row>
    <row r="1239" spans="1:4" x14ac:dyDescent="0.45">
      <c r="A1239" t="s">
        <v>6190</v>
      </c>
      <c r="B1239">
        <v>51.93</v>
      </c>
      <c r="C1239" t="s">
        <v>6190</v>
      </c>
      <c r="D1239">
        <f t="shared" si="19"/>
        <v>-0.11999999999999744</v>
      </c>
    </row>
    <row r="1240" spans="1:4" x14ac:dyDescent="0.45">
      <c r="A1240" t="s">
        <v>6188</v>
      </c>
      <c r="B1240">
        <v>51.84</v>
      </c>
      <c r="C1240" t="s">
        <v>6188</v>
      </c>
      <c r="D1240">
        <f t="shared" si="19"/>
        <v>-8.9999999999996305E-2</v>
      </c>
    </row>
    <row r="1241" spans="1:4" x14ac:dyDescent="0.45">
      <c r="A1241" t="s">
        <v>6196</v>
      </c>
      <c r="B1241">
        <v>51.78</v>
      </c>
      <c r="C1241" t="s">
        <v>6196</v>
      </c>
      <c r="D1241">
        <f t="shared" si="19"/>
        <v>-6.0000000000002274E-2</v>
      </c>
    </row>
    <row r="1242" spans="1:4" x14ac:dyDescent="0.45">
      <c r="A1242" t="s">
        <v>6193</v>
      </c>
      <c r="B1242">
        <v>51.69</v>
      </c>
      <c r="C1242" t="s">
        <v>6193</v>
      </c>
      <c r="D1242">
        <f t="shared" si="19"/>
        <v>-9.0000000000003411E-2</v>
      </c>
    </row>
    <row r="1243" spans="1:4" x14ac:dyDescent="0.45">
      <c r="A1243" t="s">
        <v>6198</v>
      </c>
      <c r="B1243">
        <v>51.42</v>
      </c>
      <c r="C1243" t="s">
        <v>6198</v>
      </c>
      <c r="D1243">
        <f t="shared" si="19"/>
        <v>-0.26999999999999602</v>
      </c>
    </row>
    <row r="1244" spans="1:4" x14ac:dyDescent="0.45">
      <c r="A1244" t="s">
        <v>6209</v>
      </c>
      <c r="B1244">
        <v>51.42</v>
      </c>
      <c r="C1244" t="s">
        <v>6209</v>
      </c>
      <c r="D1244">
        <f t="shared" si="19"/>
        <v>0</v>
      </c>
    </row>
    <row r="1245" spans="1:4" x14ac:dyDescent="0.45">
      <c r="A1245" t="s">
        <v>6202</v>
      </c>
      <c r="B1245">
        <v>51.3</v>
      </c>
      <c r="C1245" t="s">
        <v>6202</v>
      </c>
      <c r="D1245">
        <f t="shared" si="19"/>
        <v>-0.12000000000000455</v>
      </c>
    </row>
    <row r="1246" spans="1:4" x14ac:dyDescent="0.45">
      <c r="A1246" t="s">
        <v>6216</v>
      </c>
      <c r="B1246">
        <v>51.24</v>
      </c>
      <c r="C1246" t="s">
        <v>6216</v>
      </c>
      <c r="D1246">
        <f t="shared" si="19"/>
        <v>-5.9999999999995168E-2</v>
      </c>
    </row>
    <row r="1247" spans="1:4" x14ac:dyDescent="0.45">
      <c r="A1247" t="s">
        <v>6217</v>
      </c>
      <c r="B1247">
        <v>51.12</v>
      </c>
      <c r="C1247" t="s">
        <v>6217</v>
      </c>
      <c r="D1247">
        <f t="shared" si="19"/>
        <v>-0.12000000000000455</v>
      </c>
    </row>
    <row r="1248" spans="1:4" x14ac:dyDescent="0.45">
      <c r="A1248" t="s">
        <v>6222</v>
      </c>
      <c r="B1248">
        <v>51.12</v>
      </c>
      <c r="C1248" t="s">
        <v>6222</v>
      </c>
      <c r="D1248">
        <f t="shared" si="19"/>
        <v>0</v>
      </c>
    </row>
    <row r="1249" spans="1:4" x14ac:dyDescent="0.45">
      <c r="A1249" t="s">
        <v>6223</v>
      </c>
      <c r="B1249">
        <v>50.88</v>
      </c>
      <c r="C1249" t="s">
        <v>6223</v>
      </c>
      <c r="D1249">
        <f t="shared" si="19"/>
        <v>-0.23999999999999488</v>
      </c>
    </row>
    <row r="1250" spans="1:4" x14ac:dyDescent="0.45">
      <c r="A1250" t="s">
        <v>6227</v>
      </c>
      <c r="B1250">
        <v>50.88</v>
      </c>
      <c r="C1250" t="s">
        <v>6227</v>
      </c>
      <c r="D1250">
        <f t="shared" si="19"/>
        <v>0</v>
      </c>
    </row>
    <row r="1251" spans="1:4" x14ac:dyDescent="0.45">
      <c r="A1251" t="s">
        <v>6233</v>
      </c>
      <c r="B1251">
        <v>50.7</v>
      </c>
      <c r="C1251" t="s">
        <v>6233</v>
      </c>
      <c r="D1251">
        <f t="shared" si="19"/>
        <v>-0.17999999999999972</v>
      </c>
    </row>
    <row r="1252" spans="1:4" x14ac:dyDescent="0.45">
      <c r="A1252" t="s">
        <v>6229</v>
      </c>
      <c r="B1252">
        <v>50.61</v>
      </c>
      <c r="C1252" t="s">
        <v>6229</v>
      </c>
      <c r="D1252">
        <f t="shared" si="19"/>
        <v>-9.0000000000003411E-2</v>
      </c>
    </row>
    <row r="1253" spans="1:4" x14ac:dyDescent="0.45">
      <c r="A1253" t="s">
        <v>6239</v>
      </c>
      <c r="B1253">
        <v>50.55</v>
      </c>
      <c r="C1253" t="s">
        <v>6239</v>
      </c>
      <c r="D1253">
        <f t="shared" si="19"/>
        <v>-6.0000000000002274E-2</v>
      </c>
    </row>
    <row r="1254" spans="1:4" x14ac:dyDescent="0.45">
      <c r="A1254" t="s">
        <v>6237</v>
      </c>
      <c r="B1254">
        <v>50.37</v>
      </c>
      <c r="C1254" t="s">
        <v>6237</v>
      </c>
      <c r="D1254">
        <f t="shared" si="19"/>
        <v>-0.17999999999999972</v>
      </c>
    </row>
    <row r="1255" spans="1:4" x14ac:dyDescent="0.45">
      <c r="A1255" t="s">
        <v>6249</v>
      </c>
      <c r="B1255">
        <v>50.49</v>
      </c>
      <c r="C1255" t="s">
        <v>6249</v>
      </c>
      <c r="D1255">
        <f t="shared" si="19"/>
        <v>0.12000000000000455</v>
      </c>
    </row>
    <row r="1256" spans="1:4" x14ac:dyDescent="0.45">
      <c r="A1256" t="s">
        <v>6250</v>
      </c>
      <c r="B1256">
        <v>50.25</v>
      </c>
      <c r="C1256" t="s">
        <v>6250</v>
      </c>
      <c r="D1256">
        <f t="shared" si="19"/>
        <v>-0.24000000000000199</v>
      </c>
    </row>
    <row r="1257" spans="1:4" x14ac:dyDescent="0.45">
      <c r="A1257" t="s">
        <v>6257</v>
      </c>
      <c r="B1257">
        <v>50.25</v>
      </c>
      <c r="C1257" t="s">
        <v>6257</v>
      </c>
      <c r="D1257">
        <f t="shared" si="19"/>
        <v>0</v>
      </c>
    </row>
    <row r="1258" spans="1:4" x14ac:dyDescent="0.45">
      <c r="A1258" t="s">
        <v>6255</v>
      </c>
      <c r="B1258">
        <v>50.07</v>
      </c>
      <c r="C1258" t="s">
        <v>6255</v>
      </c>
      <c r="D1258">
        <f t="shared" si="19"/>
        <v>-0.17999999999999972</v>
      </c>
    </row>
    <row r="1259" spans="1:4" x14ac:dyDescent="0.45">
      <c r="A1259" t="s">
        <v>6261</v>
      </c>
      <c r="B1259">
        <v>80.73</v>
      </c>
      <c r="C1259" t="s">
        <v>6261</v>
      </c>
      <c r="D1259">
        <f t="shared" si="19"/>
        <v>30.660000000000004</v>
      </c>
    </row>
    <row r="1260" spans="1:4" x14ac:dyDescent="0.45">
      <c r="A1260" t="s">
        <v>6267</v>
      </c>
      <c r="B1260">
        <v>82.29</v>
      </c>
      <c r="C1260" t="s">
        <v>6267</v>
      </c>
      <c r="D1260">
        <f t="shared" si="19"/>
        <v>1.5600000000000023</v>
      </c>
    </row>
    <row r="1261" spans="1:4" x14ac:dyDescent="0.45">
      <c r="A1261" t="s">
        <v>6277</v>
      </c>
      <c r="B1261">
        <v>82.83</v>
      </c>
      <c r="C1261" t="s">
        <v>6277</v>
      </c>
      <c r="D1261">
        <f t="shared" si="19"/>
        <v>0.53999999999999204</v>
      </c>
    </row>
    <row r="1262" spans="1:4" x14ac:dyDescent="0.45">
      <c r="A1262" t="s">
        <v>6278</v>
      </c>
      <c r="B1262">
        <v>65.58</v>
      </c>
      <c r="C1262" t="s">
        <v>6278</v>
      </c>
      <c r="D1262">
        <f t="shared" si="19"/>
        <v>-17.25</v>
      </c>
    </row>
    <row r="1263" spans="1:4" x14ac:dyDescent="0.45">
      <c r="A1263" t="s">
        <v>6283</v>
      </c>
      <c r="B1263">
        <v>53.07</v>
      </c>
      <c r="C1263" t="s">
        <v>6283</v>
      </c>
      <c r="D1263">
        <f t="shared" si="19"/>
        <v>-12.509999999999998</v>
      </c>
    </row>
    <row r="1264" spans="1:4" x14ac:dyDescent="0.45">
      <c r="A1264" t="s">
        <v>6290</v>
      </c>
      <c r="B1264">
        <v>52.71</v>
      </c>
      <c r="C1264" t="s">
        <v>6290</v>
      </c>
      <c r="D1264">
        <f t="shared" si="19"/>
        <v>-0.35999999999999943</v>
      </c>
    </row>
    <row r="1265" spans="1:4" x14ac:dyDescent="0.45">
      <c r="A1265" t="s">
        <v>6301</v>
      </c>
      <c r="B1265">
        <v>52.5</v>
      </c>
      <c r="C1265" t="s">
        <v>6301</v>
      </c>
      <c r="D1265">
        <f t="shared" si="19"/>
        <v>-0.21000000000000085</v>
      </c>
    </row>
    <row r="1266" spans="1:4" x14ac:dyDescent="0.45">
      <c r="A1266" t="s">
        <v>6296</v>
      </c>
      <c r="B1266">
        <v>52.53</v>
      </c>
      <c r="C1266" t="s">
        <v>6296</v>
      </c>
      <c r="D1266">
        <f t="shared" si="19"/>
        <v>3.0000000000001137E-2</v>
      </c>
    </row>
    <row r="1267" spans="1:4" x14ac:dyDescent="0.45">
      <c r="A1267" t="s">
        <v>6305</v>
      </c>
      <c r="B1267">
        <v>52.47</v>
      </c>
      <c r="C1267" t="s">
        <v>6305</v>
      </c>
      <c r="D1267">
        <f t="shared" si="19"/>
        <v>-6.0000000000002274E-2</v>
      </c>
    </row>
    <row r="1268" spans="1:4" x14ac:dyDescent="0.45">
      <c r="A1268" t="s">
        <v>6310</v>
      </c>
      <c r="B1268">
        <v>52.23</v>
      </c>
      <c r="C1268" t="s">
        <v>6310</v>
      </c>
      <c r="D1268">
        <f t="shared" si="19"/>
        <v>-0.24000000000000199</v>
      </c>
    </row>
    <row r="1269" spans="1:4" x14ac:dyDescent="0.45">
      <c r="A1269" t="s">
        <v>6318</v>
      </c>
      <c r="B1269">
        <v>52.05</v>
      </c>
      <c r="C1269" t="s">
        <v>6318</v>
      </c>
      <c r="D1269">
        <f t="shared" si="19"/>
        <v>-0.17999999999999972</v>
      </c>
    </row>
    <row r="1270" spans="1:4" x14ac:dyDescent="0.45">
      <c r="A1270" t="s">
        <v>6316</v>
      </c>
      <c r="B1270">
        <v>52.02</v>
      </c>
      <c r="C1270" t="s">
        <v>6316</v>
      </c>
      <c r="D1270">
        <f t="shared" si="19"/>
        <v>-2.9999999999994031E-2</v>
      </c>
    </row>
    <row r="1271" spans="1:4" x14ac:dyDescent="0.45">
      <c r="A1271" t="s">
        <v>6314</v>
      </c>
      <c r="B1271">
        <v>51.93</v>
      </c>
      <c r="C1271" t="s">
        <v>6314</v>
      </c>
      <c r="D1271">
        <f t="shared" si="19"/>
        <v>-9.0000000000003411E-2</v>
      </c>
    </row>
    <row r="1272" spans="1:4" x14ac:dyDescent="0.45">
      <c r="A1272" t="s">
        <v>6320</v>
      </c>
      <c r="B1272">
        <v>51.69</v>
      </c>
      <c r="C1272" t="s">
        <v>6320</v>
      </c>
      <c r="D1272">
        <f t="shared" si="19"/>
        <v>-0.24000000000000199</v>
      </c>
    </row>
    <row r="1273" spans="1:4" x14ac:dyDescent="0.45">
      <c r="A1273" t="s">
        <v>6325</v>
      </c>
      <c r="B1273">
        <v>51.63</v>
      </c>
      <c r="C1273" t="s">
        <v>6325</v>
      </c>
      <c r="D1273">
        <f t="shared" si="19"/>
        <v>-5.9999999999995168E-2</v>
      </c>
    </row>
    <row r="1274" spans="1:4" x14ac:dyDescent="0.45">
      <c r="A1274" t="s">
        <v>6333</v>
      </c>
      <c r="B1274">
        <v>51.57</v>
      </c>
      <c r="C1274" t="s">
        <v>6333</v>
      </c>
      <c r="D1274">
        <f t="shared" si="19"/>
        <v>-6.0000000000002274E-2</v>
      </c>
    </row>
    <row r="1275" spans="1:4" x14ac:dyDescent="0.45">
      <c r="A1275" t="s">
        <v>6334</v>
      </c>
      <c r="B1275">
        <v>51.48</v>
      </c>
      <c r="C1275" t="s">
        <v>6334</v>
      </c>
      <c r="D1275">
        <f t="shared" si="19"/>
        <v>-9.0000000000003411E-2</v>
      </c>
    </row>
    <row r="1276" spans="1:4" x14ac:dyDescent="0.45">
      <c r="A1276" t="s">
        <v>6344</v>
      </c>
      <c r="B1276">
        <v>51.3</v>
      </c>
      <c r="C1276" t="s">
        <v>6344</v>
      </c>
      <c r="D1276">
        <f t="shared" si="19"/>
        <v>-0.17999999999999972</v>
      </c>
    </row>
    <row r="1277" spans="1:4" x14ac:dyDescent="0.45">
      <c r="A1277" t="s">
        <v>6340</v>
      </c>
      <c r="B1277">
        <v>51.27</v>
      </c>
      <c r="C1277" t="s">
        <v>6340</v>
      </c>
      <c r="D1277">
        <f t="shared" si="19"/>
        <v>-2.9999999999994031E-2</v>
      </c>
    </row>
    <row r="1278" spans="1:4" x14ac:dyDescent="0.45">
      <c r="A1278" t="s">
        <v>6352</v>
      </c>
      <c r="B1278">
        <v>51.15</v>
      </c>
      <c r="C1278" t="s">
        <v>6352</v>
      </c>
      <c r="D1278">
        <f t="shared" si="19"/>
        <v>-0.12000000000000455</v>
      </c>
    </row>
    <row r="1279" spans="1:4" x14ac:dyDescent="0.45">
      <c r="A1279" t="s">
        <v>6355</v>
      </c>
      <c r="B1279">
        <v>51.15</v>
      </c>
      <c r="C1279" t="s">
        <v>6355</v>
      </c>
      <c r="D1279">
        <f t="shared" si="19"/>
        <v>0</v>
      </c>
    </row>
    <row r="1280" spans="1:4" x14ac:dyDescent="0.45">
      <c r="A1280" t="s">
        <v>6349</v>
      </c>
      <c r="B1280">
        <v>50.94</v>
      </c>
      <c r="C1280" t="s">
        <v>6349</v>
      </c>
      <c r="D1280">
        <f t="shared" si="19"/>
        <v>-0.21000000000000085</v>
      </c>
    </row>
    <row r="1281" spans="1:4" x14ac:dyDescent="0.45">
      <c r="A1281" t="s">
        <v>6361</v>
      </c>
      <c r="B1281">
        <v>50.91</v>
      </c>
      <c r="C1281" t="s">
        <v>6361</v>
      </c>
      <c r="D1281">
        <f t="shared" si="19"/>
        <v>-3.0000000000001137E-2</v>
      </c>
    </row>
    <row r="1282" spans="1:4" x14ac:dyDescent="0.45">
      <c r="A1282" t="s">
        <v>6357</v>
      </c>
      <c r="B1282">
        <v>50.73</v>
      </c>
      <c r="C1282" t="s">
        <v>6357</v>
      </c>
      <c r="D1282">
        <f t="shared" si="19"/>
        <v>-0.17999999999999972</v>
      </c>
    </row>
    <row r="1283" spans="1:4" x14ac:dyDescent="0.45">
      <c r="A1283" t="s">
        <v>6369</v>
      </c>
      <c r="B1283">
        <v>50.79</v>
      </c>
      <c r="C1283" t="s">
        <v>6369</v>
      </c>
      <c r="D1283">
        <f t="shared" ref="D1283:D1346" si="20">B1283-B1282</f>
        <v>6.0000000000002274E-2</v>
      </c>
    </row>
    <row r="1284" spans="1:4" x14ac:dyDescent="0.45">
      <c r="A1284" t="s">
        <v>6372</v>
      </c>
      <c r="B1284">
        <v>50.52</v>
      </c>
      <c r="C1284" t="s">
        <v>6372</v>
      </c>
      <c r="D1284">
        <f t="shared" si="20"/>
        <v>-0.26999999999999602</v>
      </c>
    </row>
    <row r="1285" spans="1:4" x14ac:dyDescent="0.45">
      <c r="A1285" t="s">
        <v>6374</v>
      </c>
      <c r="B1285">
        <v>50.4</v>
      </c>
      <c r="C1285" t="s">
        <v>6374</v>
      </c>
      <c r="D1285">
        <f t="shared" si="20"/>
        <v>-0.12000000000000455</v>
      </c>
    </row>
    <row r="1286" spans="1:4" x14ac:dyDescent="0.45">
      <c r="A1286" t="s">
        <v>6382</v>
      </c>
      <c r="B1286">
        <v>50.37</v>
      </c>
      <c r="C1286" t="s">
        <v>6382</v>
      </c>
      <c r="D1286">
        <f t="shared" si="20"/>
        <v>-3.0000000000001137E-2</v>
      </c>
    </row>
    <row r="1287" spans="1:4" x14ac:dyDescent="0.45">
      <c r="A1287" t="s">
        <v>6387</v>
      </c>
      <c r="B1287">
        <v>50.37</v>
      </c>
      <c r="C1287" t="s">
        <v>6387</v>
      </c>
      <c r="D1287">
        <f t="shared" si="20"/>
        <v>0</v>
      </c>
    </row>
    <row r="1288" spans="1:4" x14ac:dyDescent="0.45">
      <c r="A1288" t="s">
        <v>6388</v>
      </c>
      <c r="B1288">
        <v>50.19</v>
      </c>
      <c r="C1288" t="s">
        <v>6388</v>
      </c>
      <c r="D1288">
        <f t="shared" si="20"/>
        <v>-0.17999999999999972</v>
      </c>
    </row>
    <row r="1289" spans="1:4" x14ac:dyDescent="0.45">
      <c r="A1289" t="s">
        <v>6386</v>
      </c>
      <c r="B1289">
        <v>50.19</v>
      </c>
      <c r="C1289" t="s">
        <v>6386</v>
      </c>
      <c r="D1289">
        <f t="shared" si="20"/>
        <v>0</v>
      </c>
    </row>
    <row r="1290" spans="1:4" x14ac:dyDescent="0.45">
      <c r="A1290" t="s">
        <v>6396</v>
      </c>
      <c r="B1290">
        <v>66.33</v>
      </c>
      <c r="C1290" t="s">
        <v>6396</v>
      </c>
      <c r="D1290">
        <f t="shared" si="20"/>
        <v>16.14</v>
      </c>
    </row>
    <row r="1291" spans="1:4" x14ac:dyDescent="0.45">
      <c r="A1291" t="s">
        <v>6405</v>
      </c>
      <c r="B1291">
        <v>81.93</v>
      </c>
      <c r="C1291" t="s">
        <v>6405</v>
      </c>
      <c r="D1291">
        <f t="shared" si="20"/>
        <v>15.600000000000009</v>
      </c>
    </row>
    <row r="1292" spans="1:4" x14ac:dyDescent="0.45">
      <c r="A1292" t="s">
        <v>6407</v>
      </c>
      <c r="B1292">
        <v>82.47</v>
      </c>
      <c r="C1292" t="s">
        <v>6407</v>
      </c>
      <c r="D1292">
        <f t="shared" si="20"/>
        <v>0.53999999999999204</v>
      </c>
    </row>
    <row r="1293" spans="1:4" x14ac:dyDescent="0.45">
      <c r="A1293" t="s">
        <v>6414</v>
      </c>
      <c r="B1293">
        <v>82.83</v>
      </c>
      <c r="C1293" t="s">
        <v>6414</v>
      </c>
      <c r="D1293">
        <f t="shared" si="20"/>
        <v>0.35999999999999943</v>
      </c>
    </row>
    <row r="1294" spans="1:4" x14ac:dyDescent="0.45">
      <c r="A1294" t="s">
        <v>6411</v>
      </c>
      <c r="B1294">
        <v>58.38</v>
      </c>
      <c r="C1294" t="s">
        <v>6411</v>
      </c>
      <c r="D1294">
        <f t="shared" si="20"/>
        <v>-24.449999999999996</v>
      </c>
    </row>
    <row r="1295" spans="1:4" x14ac:dyDescent="0.45">
      <c r="A1295" t="s">
        <v>6421</v>
      </c>
      <c r="B1295">
        <v>52.65</v>
      </c>
      <c r="C1295" t="s">
        <v>6421</v>
      </c>
      <c r="D1295">
        <f t="shared" si="20"/>
        <v>-5.730000000000004</v>
      </c>
    </row>
    <row r="1296" spans="1:4" x14ac:dyDescent="0.45">
      <c r="A1296" t="s">
        <v>6429</v>
      </c>
      <c r="B1296">
        <v>52.56</v>
      </c>
      <c r="C1296" t="s">
        <v>6429</v>
      </c>
      <c r="D1296">
        <f t="shared" si="20"/>
        <v>-8.9999999999996305E-2</v>
      </c>
    </row>
    <row r="1297" spans="1:4" x14ac:dyDescent="0.45">
      <c r="A1297" t="s">
        <v>6432</v>
      </c>
      <c r="B1297">
        <v>52.53</v>
      </c>
      <c r="C1297" t="s">
        <v>6432</v>
      </c>
      <c r="D1297">
        <f t="shared" si="20"/>
        <v>-3.0000000000001137E-2</v>
      </c>
    </row>
    <row r="1298" spans="1:4" x14ac:dyDescent="0.45">
      <c r="A1298" t="s">
        <v>6436</v>
      </c>
      <c r="B1298">
        <v>52.35</v>
      </c>
      <c r="C1298" t="s">
        <v>6436</v>
      </c>
      <c r="D1298">
        <f t="shared" si="20"/>
        <v>-0.17999999999999972</v>
      </c>
    </row>
    <row r="1299" spans="1:4" x14ac:dyDescent="0.45">
      <c r="A1299" t="s">
        <v>6445</v>
      </c>
      <c r="B1299">
        <v>52.23</v>
      </c>
      <c r="C1299" t="s">
        <v>6445</v>
      </c>
      <c r="D1299">
        <f t="shared" si="20"/>
        <v>-0.12000000000000455</v>
      </c>
    </row>
    <row r="1300" spans="1:4" x14ac:dyDescent="0.45">
      <c r="A1300" t="s">
        <v>6447</v>
      </c>
      <c r="B1300">
        <v>51.99</v>
      </c>
      <c r="C1300" t="s">
        <v>6447</v>
      </c>
      <c r="D1300">
        <f t="shared" si="20"/>
        <v>-0.23999999999999488</v>
      </c>
    </row>
    <row r="1301" spans="1:4" x14ac:dyDescent="0.45">
      <c r="A1301" t="s">
        <v>6454</v>
      </c>
      <c r="B1301">
        <v>51.84</v>
      </c>
      <c r="C1301" t="s">
        <v>6454</v>
      </c>
      <c r="D1301">
        <f t="shared" si="20"/>
        <v>-0.14999999999999858</v>
      </c>
    </row>
    <row r="1302" spans="1:4" x14ac:dyDescent="0.45">
      <c r="A1302" t="s">
        <v>6455</v>
      </c>
      <c r="B1302">
        <v>51.78</v>
      </c>
      <c r="C1302" t="s">
        <v>6455</v>
      </c>
      <c r="D1302">
        <f t="shared" si="20"/>
        <v>-6.0000000000002274E-2</v>
      </c>
    </row>
    <row r="1303" spans="1:4" x14ac:dyDescent="0.45">
      <c r="A1303" t="s">
        <v>6457</v>
      </c>
      <c r="B1303">
        <v>51.57</v>
      </c>
      <c r="C1303" t="s">
        <v>6457</v>
      </c>
      <c r="D1303">
        <f t="shared" si="20"/>
        <v>-0.21000000000000085</v>
      </c>
    </row>
    <row r="1304" spans="1:4" x14ac:dyDescent="0.45">
      <c r="A1304" t="s">
        <v>6461</v>
      </c>
      <c r="B1304">
        <v>51.39</v>
      </c>
      <c r="C1304" t="s">
        <v>6461</v>
      </c>
      <c r="D1304">
        <f t="shared" si="20"/>
        <v>-0.17999999999999972</v>
      </c>
    </row>
    <row r="1305" spans="1:4" x14ac:dyDescent="0.45">
      <c r="A1305" t="s">
        <v>6464</v>
      </c>
      <c r="B1305">
        <v>51.24</v>
      </c>
      <c r="C1305" t="s">
        <v>6464</v>
      </c>
      <c r="D1305">
        <f t="shared" si="20"/>
        <v>-0.14999999999999858</v>
      </c>
    </row>
    <row r="1306" spans="1:4" x14ac:dyDescent="0.45">
      <c r="A1306" t="s">
        <v>6471</v>
      </c>
      <c r="B1306">
        <v>51.15</v>
      </c>
      <c r="C1306" t="s">
        <v>6471</v>
      </c>
      <c r="D1306">
        <f t="shared" si="20"/>
        <v>-9.0000000000003411E-2</v>
      </c>
    </row>
    <row r="1307" spans="1:4" x14ac:dyDescent="0.45">
      <c r="A1307" t="s">
        <v>6509</v>
      </c>
      <c r="B1307">
        <v>51</v>
      </c>
      <c r="C1307" t="s">
        <v>6509</v>
      </c>
      <c r="D1307">
        <f t="shared" si="20"/>
        <v>-0.14999999999999858</v>
      </c>
    </row>
    <row r="1308" spans="1:4" x14ac:dyDescent="0.45">
      <c r="A1308" t="s">
        <v>6510</v>
      </c>
      <c r="B1308">
        <v>50.82</v>
      </c>
      <c r="C1308" t="s">
        <v>6510</v>
      </c>
      <c r="D1308">
        <f t="shared" si="20"/>
        <v>-0.17999999999999972</v>
      </c>
    </row>
    <row r="1309" spans="1:4" x14ac:dyDescent="0.45">
      <c r="A1309" t="s">
        <v>6503</v>
      </c>
      <c r="B1309">
        <v>50.79</v>
      </c>
      <c r="C1309" t="s">
        <v>6503</v>
      </c>
      <c r="D1309">
        <f t="shared" si="20"/>
        <v>-3.0000000000001137E-2</v>
      </c>
    </row>
    <row r="1310" spans="1:4" x14ac:dyDescent="0.45">
      <c r="A1310" t="s">
        <v>6517</v>
      </c>
      <c r="B1310">
        <v>50.76</v>
      </c>
      <c r="C1310" t="s">
        <v>6517</v>
      </c>
      <c r="D1310">
        <f t="shared" si="20"/>
        <v>-3.0000000000001137E-2</v>
      </c>
    </row>
    <row r="1311" spans="1:4" x14ac:dyDescent="0.45">
      <c r="A1311" t="s">
        <v>6516</v>
      </c>
      <c r="B1311">
        <v>50.61</v>
      </c>
      <c r="C1311" t="s">
        <v>6516</v>
      </c>
      <c r="D1311">
        <f t="shared" si="20"/>
        <v>-0.14999999999999858</v>
      </c>
    </row>
    <row r="1312" spans="1:4" x14ac:dyDescent="0.45">
      <c r="A1312" t="s">
        <v>6523</v>
      </c>
      <c r="B1312">
        <v>50.58</v>
      </c>
      <c r="C1312" t="s">
        <v>6523</v>
      </c>
      <c r="D1312">
        <f t="shared" si="20"/>
        <v>-3.0000000000001137E-2</v>
      </c>
    </row>
    <row r="1313" spans="1:4" x14ac:dyDescent="0.45">
      <c r="A1313" t="s">
        <v>6521</v>
      </c>
      <c r="B1313">
        <v>50.4</v>
      </c>
      <c r="C1313" t="s">
        <v>6521</v>
      </c>
      <c r="D1313">
        <f t="shared" si="20"/>
        <v>-0.17999999999999972</v>
      </c>
    </row>
    <row r="1314" spans="1:4" x14ac:dyDescent="0.45">
      <c r="A1314" t="s">
        <v>6535</v>
      </c>
      <c r="B1314">
        <v>50.25</v>
      </c>
      <c r="C1314" t="s">
        <v>6535</v>
      </c>
      <c r="D1314">
        <f t="shared" si="20"/>
        <v>-0.14999999999999858</v>
      </c>
    </row>
    <row r="1315" spans="1:4" x14ac:dyDescent="0.45">
      <c r="A1315" t="s">
        <v>6537</v>
      </c>
      <c r="B1315">
        <v>50.28</v>
      </c>
      <c r="C1315" t="s">
        <v>6537</v>
      </c>
      <c r="D1315">
        <f t="shared" si="20"/>
        <v>3.0000000000001137E-2</v>
      </c>
    </row>
    <row r="1316" spans="1:4" x14ac:dyDescent="0.45">
      <c r="A1316" t="s">
        <v>6542</v>
      </c>
      <c r="B1316">
        <v>50.04</v>
      </c>
      <c r="C1316" t="s">
        <v>6542</v>
      </c>
      <c r="D1316">
        <f t="shared" si="20"/>
        <v>-0.24000000000000199</v>
      </c>
    </row>
    <row r="1317" spans="1:4" x14ac:dyDescent="0.45">
      <c r="A1317" t="s">
        <v>6546</v>
      </c>
      <c r="B1317">
        <v>50.55</v>
      </c>
      <c r="C1317" t="s">
        <v>6546</v>
      </c>
      <c r="D1317">
        <f t="shared" si="20"/>
        <v>0.50999999999999801</v>
      </c>
    </row>
    <row r="1318" spans="1:4" x14ac:dyDescent="0.45">
      <c r="A1318" t="s">
        <v>6545</v>
      </c>
      <c r="B1318">
        <v>81.510000000000005</v>
      </c>
      <c r="C1318" t="s">
        <v>6545</v>
      </c>
      <c r="D1318">
        <f t="shared" si="20"/>
        <v>30.960000000000008</v>
      </c>
    </row>
    <row r="1319" spans="1:4" x14ac:dyDescent="0.45">
      <c r="A1319" t="s">
        <v>6551</v>
      </c>
      <c r="B1319">
        <v>82.65</v>
      </c>
      <c r="C1319" t="s">
        <v>6551</v>
      </c>
      <c r="D1319">
        <f t="shared" si="20"/>
        <v>1.1400000000000006</v>
      </c>
    </row>
    <row r="1320" spans="1:4" x14ac:dyDescent="0.45">
      <c r="A1320" t="s">
        <v>6563</v>
      </c>
      <c r="B1320">
        <v>83.13</v>
      </c>
      <c r="C1320" t="s">
        <v>6563</v>
      </c>
      <c r="D1320">
        <f t="shared" si="20"/>
        <v>0.47999999999998977</v>
      </c>
    </row>
    <row r="1321" spans="1:4" x14ac:dyDescent="0.45">
      <c r="A1321" t="s">
        <v>6558</v>
      </c>
      <c r="B1321">
        <v>53.1</v>
      </c>
      <c r="C1321" t="s">
        <v>6558</v>
      </c>
      <c r="D1321">
        <f t="shared" si="20"/>
        <v>-30.029999999999994</v>
      </c>
    </row>
    <row r="1322" spans="1:4" x14ac:dyDescent="0.45">
      <c r="A1322" t="s">
        <v>6575</v>
      </c>
      <c r="B1322">
        <v>52.68</v>
      </c>
      <c r="C1322" t="s">
        <v>6575</v>
      </c>
      <c r="D1322">
        <f t="shared" si="20"/>
        <v>-0.42000000000000171</v>
      </c>
    </row>
    <row r="1323" spans="1:4" x14ac:dyDescent="0.45">
      <c r="A1323" t="s">
        <v>6573</v>
      </c>
      <c r="B1323">
        <v>52.53</v>
      </c>
      <c r="C1323" t="s">
        <v>6573</v>
      </c>
      <c r="D1323">
        <f t="shared" si="20"/>
        <v>-0.14999999999999858</v>
      </c>
    </row>
    <row r="1324" spans="1:4" x14ac:dyDescent="0.45">
      <c r="A1324" t="s">
        <v>6582</v>
      </c>
      <c r="B1324">
        <v>52.47</v>
      </c>
      <c r="C1324" t="s">
        <v>6582</v>
      </c>
      <c r="D1324">
        <f t="shared" si="20"/>
        <v>-6.0000000000002274E-2</v>
      </c>
    </row>
    <row r="1325" spans="1:4" x14ac:dyDescent="0.45">
      <c r="A1325" t="s">
        <v>6581</v>
      </c>
      <c r="B1325">
        <v>52.29</v>
      </c>
      <c r="C1325" t="s">
        <v>6581</v>
      </c>
      <c r="D1325">
        <f t="shared" si="20"/>
        <v>-0.17999999999999972</v>
      </c>
    </row>
    <row r="1326" spans="1:4" x14ac:dyDescent="0.45">
      <c r="A1326" t="s">
        <v>6592</v>
      </c>
      <c r="B1326">
        <v>52.26</v>
      </c>
      <c r="C1326" t="s">
        <v>6592</v>
      </c>
      <c r="D1326">
        <f t="shared" si="20"/>
        <v>-3.0000000000001137E-2</v>
      </c>
    </row>
    <row r="1327" spans="1:4" x14ac:dyDescent="0.45">
      <c r="A1327" t="s">
        <v>6588</v>
      </c>
      <c r="B1327">
        <v>51.3</v>
      </c>
      <c r="C1327" t="s">
        <v>6588</v>
      </c>
      <c r="D1327">
        <f t="shared" si="20"/>
        <v>-0.96000000000000085</v>
      </c>
    </row>
    <row r="1328" spans="1:4" x14ac:dyDescent="0.45">
      <c r="A1328" t="s">
        <v>6602</v>
      </c>
      <c r="B1328">
        <v>51.3</v>
      </c>
      <c r="C1328" t="s">
        <v>6602</v>
      </c>
      <c r="D1328">
        <f t="shared" si="20"/>
        <v>0</v>
      </c>
    </row>
    <row r="1329" spans="1:4" x14ac:dyDescent="0.45">
      <c r="A1329" t="s">
        <v>6598</v>
      </c>
      <c r="B1329">
        <v>51.3</v>
      </c>
      <c r="C1329" t="s">
        <v>6598</v>
      </c>
      <c r="D1329">
        <f t="shared" si="20"/>
        <v>0</v>
      </c>
    </row>
    <row r="1330" spans="1:4" x14ac:dyDescent="0.45">
      <c r="A1330" t="s">
        <v>6611</v>
      </c>
      <c r="B1330">
        <v>51.06</v>
      </c>
      <c r="C1330" t="s">
        <v>6611</v>
      </c>
      <c r="D1330">
        <f t="shared" si="20"/>
        <v>-0.23999999999999488</v>
      </c>
    </row>
    <row r="1331" spans="1:4" x14ac:dyDescent="0.45">
      <c r="A1331" t="s">
        <v>6606</v>
      </c>
      <c r="B1331">
        <v>51.09</v>
      </c>
      <c r="C1331" t="s">
        <v>6606</v>
      </c>
      <c r="D1331">
        <f t="shared" si="20"/>
        <v>3.0000000000001137E-2</v>
      </c>
    </row>
    <row r="1332" spans="1:4" x14ac:dyDescent="0.45">
      <c r="A1332" t="s">
        <v>6607</v>
      </c>
      <c r="B1332">
        <v>51.03</v>
      </c>
      <c r="C1332" t="s">
        <v>6607</v>
      </c>
      <c r="D1332">
        <f t="shared" si="20"/>
        <v>-6.0000000000002274E-2</v>
      </c>
    </row>
    <row r="1333" spans="1:4" x14ac:dyDescent="0.45">
      <c r="A1333" t="s">
        <v>6615</v>
      </c>
      <c r="B1333">
        <v>51</v>
      </c>
      <c r="C1333" t="s">
        <v>6615</v>
      </c>
      <c r="D1333">
        <f t="shared" si="20"/>
        <v>-3.0000000000001137E-2</v>
      </c>
    </row>
    <row r="1334" spans="1:4" x14ac:dyDescent="0.45">
      <c r="A1334" t="s">
        <v>6618</v>
      </c>
      <c r="B1334">
        <v>50.79</v>
      </c>
      <c r="C1334" t="s">
        <v>6618</v>
      </c>
      <c r="D1334">
        <f t="shared" si="20"/>
        <v>-0.21000000000000085</v>
      </c>
    </row>
    <row r="1335" spans="1:4" x14ac:dyDescent="0.45">
      <c r="A1335" t="s">
        <v>6627</v>
      </c>
      <c r="B1335">
        <v>50.91</v>
      </c>
      <c r="C1335" t="s">
        <v>6627</v>
      </c>
      <c r="D1335">
        <f t="shared" si="20"/>
        <v>0.11999999999999744</v>
      </c>
    </row>
    <row r="1336" spans="1:4" x14ac:dyDescent="0.45">
      <c r="A1336" t="s">
        <v>6623</v>
      </c>
      <c r="B1336">
        <v>50.67</v>
      </c>
      <c r="C1336" t="s">
        <v>6623</v>
      </c>
      <c r="D1336">
        <f t="shared" si="20"/>
        <v>-0.23999999999999488</v>
      </c>
    </row>
    <row r="1337" spans="1:4" x14ac:dyDescent="0.45">
      <c r="A1337" t="s">
        <v>6631</v>
      </c>
      <c r="B1337">
        <v>50.55</v>
      </c>
      <c r="C1337" t="s">
        <v>6631</v>
      </c>
      <c r="D1337">
        <f t="shared" si="20"/>
        <v>-0.12000000000000455</v>
      </c>
    </row>
    <row r="1338" spans="1:4" x14ac:dyDescent="0.45">
      <c r="A1338" t="s">
        <v>6637</v>
      </c>
      <c r="B1338">
        <v>50.55</v>
      </c>
      <c r="C1338" t="s">
        <v>6637</v>
      </c>
      <c r="D1338">
        <f t="shared" si="20"/>
        <v>0</v>
      </c>
    </row>
    <row r="1339" spans="1:4" x14ac:dyDescent="0.45">
      <c r="A1339" t="s">
        <v>6636</v>
      </c>
      <c r="B1339">
        <v>50.4</v>
      </c>
      <c r="C1339" t="s">
        <v>6636</v>
      </c>
      <c r="D1339">
        <f t="shared" si="20"/>
        <v>-0.14999999999999858</v>
      </c>
    </row>
    <row r="1340" spans="1:4" x14ac:dyDescent="0.45">
      <c r="A1340" t="s">
        <v>6640</v>
      </c>
      <c r="B1340">
        <v>50.34</v>
      </c>
      <c r="C1340" t="s">
        <v>6640</v>
      </c>
      <c r="D1340">
        <f t="shared" si="20"/>
        <v>-5.9999999999995168E-2</v>
      </c>
    </row>
    <row r="1341" spans="1:4" x14ac:dyDescent="0.45">
      <c r="A1341" t="s">
        <v>6641</v>
      </c>
      <c r="B1341">
        <v>50.16</v>
      </c>
      <c r="C1341" t="s">
        <v>6641</v>
      </c>
      <c r="D1341">
        <f t="shared" si="20"/>
        <v>-0.18000000000000682</v>
      </c>
    </row>
    <row r="1342" spans="1:4" x14ac:dyDescent="0.45">
      <c r="A1342" t="s">
        <v>6651</v>
      </c>
      <c r="B1342">
        <v>50.25</v>
      </c>
      <c r="C1342" t="s">
        <v>6651</v>
      </c>
      <c r="D1342">
        <f t="shared" si="20"/>
        <v>9.0000000000003411E-2</v>
      </c>
    </row>
    <row r="1343" spans="1:4" x14ac:dyDescent="0.45">
      <c r="A1343" t="s">
        <v>6657</v>
      </c>
      <c r="B1343">
        <v>50.22</v>
      </c>
      <c r="C1343" t="s">
        <v>6657</v>
      </c>
      <c r="D1343">
        <f t="shared" si="20"/>
        <v>-3.0000000000001137E-2</v>
      </c>
    </row>
    <row r="1344" spans="1:4" x14ac:dyDescent="0.45">
      <c r="A1344" t="s">
        <v>6665</v>
      </c>
      <c r="B1344">
        <v>50.1</v>
      </c>
      <c r="C1344" t="s">
        <v>6665</v>
      </c>
      <c r="D1344">
        <f t="shared" si="20"/>
        <v>-0.11999999999999744</v>
      </c>
    </row>
    <row r="1345" spans="1:4" x14ac:dyDescent="0.45">
      <c r="A1345" t="s">
        <v>6666</v>
      </c>
      <c r="B1345">
        <v>81.180000000000007</v>
      </c>
      <c r="C1345" t="s">
        <v>6666</v>
      </c>
      <c r="D1345">
        <f t="shared" si="20"/>
        <v>31.080000000000005</v>
      </c>
    </row>
    <row r="1346" spans="1:4" x14ac:dyDescent="0.45">
      <c r="A1346" t="s">
        <v>6676</v>
      </c>
      <c r="B1346">
        <v>82.05</v>
      </c>
      <c r="C1346" t="s">
        <v>6676</v>
      </c>
      <c r="D1346">
        <f t="shared" si="20"/>
        <v>0.86999999999999034</v>
      </c>
    </row>
    <row r="1347" spans="1:4" x14ac:dyDescent="0.45">
      <c r="A1347" t="s">
        <v>6675</v>
      </c>
      <c r="B1347">
        <v>83.01</v>
      </c>
      <c r="C1347" t="s">
        <v>6675</v>
      </c>
      <c r="D1347">
        <f t="shared" ref="D1347:D1410" si="21">B1347-B1346</f>
        <v>0.96000000000000796</v>
      </c>
    </row>
    <row r="1348" spans="1:4" x14ac:dyDescent="0.45">
      <c r="A1348" t="s">
        <v>6684</v>
      </c>
      <c r="B1348">
        <v>81.87</v>
      </c>
      <c r="C1348" t="s">
        <v>6684</v>
      </c>
      <c r="D1348">
        <f t="shared" si="21"/>
        <v>-1.1400000000000006</v>
      </c>
    </row>
    <row r="1349" spans="1:4" x14ac:dyDescent="0.45">
      <c r="A1349" t="s">
        <v>6682</v>
      </c>
      <c r="B1349">
        <v>52.86</v>
      </c>
      <c r="C1349" t="s">
        <v>6682</v>
      </c>
      <c r="D1349">
        <f t="shared" si="21"/>
        <v>-29.010000000000005</v>
      </c>
    </row>
    <row r="1350" spans="1:4" x14ac:dyDescent="0.45">
      <c r="A1350" t="s">
        <v>6694</v>
      </c>
      <c r="B1350">
        <v>52.59</v>
      </c>
      <c r="C1350" t="s">
        <v>6694</v>
      </c>
      <c r="D1350">
        <f t="shared" si="21"/>
        <v>-0.26999999999999602</v>
      </c>
    </row>
    <row r="1351" spans="1:4" x14ac:dyDescent="0.45">
      <c r="A1351" t="s">
        <v>6686</v>
      </c>
      <c r="B1351">
        <v>52.47</v>
      </c>
      <c r="C1351" t="s">
        <v>6686</v>
      </c>
      <c r="D1351">
        <f t="shared" si="21"/>
        <v>-0.12000000000000455</v>
      </c>
    </row>
    <row r="1352" spans="1:4" x14ac:dyDescent="0.45">
      <c r="A1352" t="s">
        <v>6699</v>
      </c>
      <c r="B1352">
        <v>52.32</v>
      </c>
      <c r="C1352" t="s">
        <v>6699</v>
      </c>
      <c r="D1352">
        <f t="shared" si="21"/>
        <v>-0.14999999999999858</v>
      </c>
    </row>
    <row r="1353" spans="1:4" x14ac:dyDescent="0.45">
      <c r="A1353" t="s">
        <v>6704</v>
      </c>
      <c r="B1353">
        <v>52.17</v>
      </c>
      <c r="C1353" t="s">
        <v>6704</v>
      </c>
      <c r="D1353">
        <f t="shared" si="21"/>
        <v>-0.14999999999999858</v>
      </c>
    </row>
    <row r="1354" spans="1:4" x14ac:dyDescent="0.45">
      <c r="A1354" t="s">
        <v>6712</v>
      </c>
      <c r="B1354">
        <v>52.08</v>
      </c>
      <c r="C1354" t="s">
        <v>6712</v>
      </c>
      <c r="D1354">
        <f t="shared" si="21"/>
        <v>-9.0000000000003411E-2</v>
      </c>
    </row>
    <row r="1355" spans="1:4" x14ac:dyDescent="0.45">
      <c r="A1355" t="s">
        <v>6705</v>
      </c>
      <c r="B1355">
        <v>51.84</v>
      </c>
      <c r="C1355" t="s">
        <v>6705</v>
      </c>
      <c r="D1355">
        <f t="shared" si="21"/>
        <v>-0.23999999999999488</v>
      </c>
    </row>
    <row r="1356" spans="1:4" x14ac:dyDescent="0.45">
      <c r="A1356" t="s">
        <v>6718</v>
      </c>
      <c r="B1356">
        <v>51.81</v>
      </c>
      <c r="C1356" t="s">
        <v>6718</v>
      </c>
      <c r="D1356">
        <f t="shared" si="21"/>
        <v>-3.0000000000001137E-2</v>
      </c>
    </row>
    <row r="1357" spans="1:4" x14ac:dyDescent="0.45">
      <c r="A1357" t="s">
        <v>6722</v>
      </c>
      <c r="B1357">
        <v>51.6</v>
      </c>
      <c r="C1357" t="s">
        <v>6722</v>
      </c>
      <c r="D1357">
        <f t="shared" si="21"/>
        <v>-0.21000000000000085</v>
      </c>
    </row>
    <row r="1358" spans="1:4" x14ac:dyDescent="0.45">
      <c r="A1358" t="s">
        <v>6717</v>
      </c>
      <c r="B1358">
        <v>51.54</v>
      </c>
      <c r="C1358" t="s">
        <v>6717</v>
      </c>
      <c r="D1358">
        <f t="shared" si="21"/>
        <v>-6.0000000000002274E-2</v>
      </c>
    </row>
    <row r="1359" spans="1:4" x14ac:dyDescent="0.45">
      <c r="A1359" t="s">
        <v>6725</v>
      </c>
      <c r="B1359">
        <v>51.33</v>
      </c>
      <c r="C1359" t="s">
        <v>6725</v>
      </c>
      <c r="D1359">
        <f t="shared" si="21"/>
        <v>-0.21000000000000085</v>
      </c>
    </row>
    <row r="1360" spans="1:4" x14ac:dyDescent="0.45">
      <c r="A1360" t="s">
        <v>6723</v>
      </c>
      <c r="B1360">
        <v>51.24</v>
      </c>
      <c r="C1360" t="s">
        <v>6723</v>
      </c>
      <c r="D1360">
        <f t="shared" si="21"/>
        <v>-8.9999999999996305E-2</v>
      </c>
    </row>
    <row r="1361" spans="1:4" x14ac:dyDescent="0.45">
      <c r="A1361" t="s">
        <v>6736</v>
      </c>
      <c r="B1361">
        <v>51.27</v>
      </c>
      <c r="C1361" t="s">
        <v>6736</v>
      </c>
      <c r="D1361">
        <f t="shared" si="21"/>
        <v>3.0000000000001137E-2</v>
      </c>
    </row>
    <row r="1362" spans="1:4" x14ac:dyDescent="0.45">
      <c r="A1362" t="s">
        <v>6734</v>
      </c>
      <c r="B1362">
        <v>51.12</v>
      </c>
      <c r="C1362" t="s">
        <v>6734</v>
      </c>
      <c r="D1362">
        <f t="shared" si="21"/>
        <v>-0.15000000000000568</v>
      </c>
    </row>
    <row r="1363" spans="1:4" x14ac:dyDescent="0.45">
      <c r="A1363" t="s">
        <v>6746</v>
      </c>
      <c r="B1363">
        <v>50.88</v>
      </c>
      <c r="C1363" t="s">
        <v>6746</v>
      </c>
      <c r="D1363">
        <f t="shared" si="21"/>
        <v>-0.23999999999999488</v>
      </c>
    </row>
    <row r="1364" spans="1:4" x14ac:dyDescent="0.45">
      <c r="A1364" t="s">
        <v>6747</v>
      </c>
      <c r="B1364">
        <v>50.82</v>
      </c>
      <c r="C1364" t="s">
        <v>6747</v>
      </c>
      <c r="D1364">
        <f t="shared" si="21"/>
        <v>-6.0000000000002274E-2</v>
      </c>
    </row>
    <row r="1365" spans="1:4" x14ac:dyDescent="0.45">
      <c r="A1365" t="s">
        <v>6758</v>
      </c>
      <c r="B1365">
        <v>50.7</v>
      </c>
      <c r="C1365" t="s">
        <v>6758</v>
      </c>
      <c r="D1365">
        <f t="shared" si="21"/>
        <v>-0.11999999999999744</v>
      </c>
    </row>
    <row r="1366" spans="1:4" x14ac:dyDescent="0.45">
      <c r="A1366" t="s">
        <v>6755</v>
      </c>
      <c r="B1366">
        <v>50.58</v>
      </c>
      <c r="C1366" t="s">
        <v>6755</v>
      </c>
      <c r="D1366">
        <f t="shared" si="21"/>
        <v>-0.12000000000000455</v>
      </c>
    </row>
    <row r="1367" spans="1:4" x14ac:dyDescent="0.45">
      <c r="A1367" t="s">
        <v>6751</v>
      </c>
      <c r="B1367">
        <v>50.46</v>
      </c>
      <c r="C1367" t="s">
        <v>6751</v>
      </c>
      <c r="D1367">
        <f t="shared" si="21"/>
        <v>-0.11999999999999744</v>
      </c>
    </row>
    <row r="1368" spans="1:4" x14ac:dyDescent="0.45">
      <c r="A1368" t="s">
        <v>6764</v>
      </c>
      <c r="B1368">
        <v>50.43</v>
      </c>
      <c r="C1368" t="s">
        <v>6764</v>
      </c>
      <c r="D1368">
        <f t="shared" si="21"/>
        <v>-3.0000000000001137E-2</v>
      </c>
    </row>
    <row r="1369" spans="1:4" x14ac:dyDescent="0.45">
      <c r="A1369" t="s">
        <v>6771</v>
      </c>
      <c r="B1369">
        <v>50.22</v>
      </c>
      <c r="C1369" t="s">
        <v>6771</v>
      </c>
      <c r="D1369">
        <f t="shared" si="21"/>
        <v>-0.21000000000000085</v>
      </c>
    </row>
    <row r="1370" spans="1:4" x14ac:dyDescent="0.45">
      <c r="A1370" t="s">
        <v>6769</v>
      </c>
      <c r="B1370">
        <v>50.04</v>
      </c>
      <c r="C1370" t="s">
        <v>6769</v>
      </c>
      <c r="D1370">
        <f t="shared" si="21"/>
        <v>-0.17999999999999972</v>
      </c>
    </row>
    <row r="1371" spans="1:4" x14ac:dyDescent="0.45">
      <c r="A1371" t="s">
        <v>6779</v>
      </c>
      <c r="B1371">
        <v>50.1</v>
      </c>
      <c r="C1371" t="s">
        <v>6779</v>
      </c>
      <c r="D1371">
        <f t="shared" si="21"/>
        <v>6.0000000000002274E-2</v>
      </c>
    </row>
    <row r="1372" spans="1:4" x14ac:dyDescent="0.45">
      <c r="A1372" t="s">
        <v>6785</v>
      </c>
      <c r="B1372">
        <v>80.58</v>
      </c>
      <c r="C1372" t="s">
        <v>6785</v>
      </c>
      <c r="D1372">
        <f t="shared" si="21"/>
        <v>30.479999999999997</v>
      </c>
    </row>
    <row r="1373" spans="1:4" x14ac:dyDescent="0.45">
      <c r="A1373" t="s">
        <v>6787</v>
      </c>
      <c r="B1373">
        <v>82.2</v>
      </c>
      <c r="C1373" t="s">
        <v>6787</v>
      </c>
      <c r="D1373">
        <f t="shared" si="21"/>
        <v>1.6200000000000045</v>
      </c>
    </row>
    <row r="1374" spans="1:4" x14ac:dyDescent="0.45">
      <c r="A1374" t="s">
        <v>6797</v>
      </c>
      <c r="B1374">
        <v>82.74</v>
      </c>
      <c r="C1374" t="s">
        <v>6797</v>
      </c>
      <c r="D1374">
        <f t="shared" si="21"/>
        <v>0.53999999999999204</v>
      </c>
    </row>
    <row r="1375" spans="1:4" x14ac:dyDescent="0.45">
      <c r="A1375" t="s">
        <v>6798</v>
      </c>
      <c r="B1375">
        <v>69.540000000000006</v>
      </c>
      <c r="C1375" t="s">
        <v>6798</v>
      </c>
      <c r="D1375">
        <f t="shared" si="21"/>
        <v>-13.199999999999989</v>
      </c>
    </row>
    <row r="1376" spans="1:4" x14ac:dyDescent="0.45">
      <c r="A1376" t="s">
        <v>6808</v>
      </c>
      <c r="B1376">
        <v>52.62</v>
      </c>
      <c r="C1376" t="s">
        <v>6808</v>
      </c>
      <c r="D1376">
        <f t="shared" si="21"/>
        <v>-16.920000000000009</v>
      </c>
    </row>
    <row r="1377" spans="1:4" x14ac:dyDescent="0.45">
      <c r="A1377" t="s">
        <v>6820</v>
      </c>
      <c r="B1377">
        <v>52.44</v>
      </c>
      <c r="C1377" t="s">
        <v>6820</v>
      </c>
      <c r="D1377">
        <f t="shared" si="21"/>
        <v>-0.17999999999999972</v>
      </c>
    </row>
    <row r="1378" spans="1:4" x14ac:dyDescent="0.45">
      <c r="A1378" t="s">
        <v>6822</v>
      </c>
      <c r="B1378">
        <v>52.38</v>
      </c>
      <c r="C1378" t="s">
        <v>6822</v>
      </c>
      <c r="D1378">
        <f t="shared" si="21"/>
        <v>-5.9999999999995168E-2</v>
      </c>
    </row>
    <row r="1379" spans="1:4" x14ac:dyDescent="0.45">
      <c r="A1379" t="s">
        <v>6827</v>
      </c>
      <c r="B1379">
        <v>52.41</v>
      </c>
      <c r="C1379" t="s">
        <v>6827</v>
      </c>
      <c r="D1379">
        <f t="shared" si="21"/>
        <v>2.9999999999994031E-2</v>
      </c>
    </row>
    <row r="1380" spans="1:4" x14ac:dyDescent="0.45">
      <c r="A1380" t="s">
        <v>6829</v>
      </c>
      <c r="B1380">
        <v>52.17</v>
      </c>
      <c r="C1380" t="s">
        <v>6829</v>
      </c>
      <c r="D1380">
        <f t="shared" si="21"/>
        <v>-0.23999999999999488</v>
      </c>
    </row>
    <row r="1381" spans="1:4" x14ac:dyDescent="0.45">
      <c r="A1381" t="s">
        <v>6833</v>
      </c>
      <c r="B1381">
        <v>52.05</v>
      </c>
      <c r="C1381" t="s">
        <v>6833</v>
      </c>
      <c r="D1381">
        <f t="shared" si="21"/>
        <v>-0.12000000000000455</v>
      </c>
    </row>
    <row r="1382" spans="1:4" x14ac:dyDescent="0.45">
      <c r="A1382" t="s">
        <v>6844</v>
      </c>
      <c r="B1382">
        <v>52.05</v>
      </c>
      <c r="C1382" t="s">
        <v>6844</v>
      </c>
      <c r="D1382">
        <f t="shared" si="21"/>
        <v>0</v>
      </c>
    </row>
    <row r="1383" spans="1:4" x14ac:dyDescent="0.45">
      <c r="A1383" t="s">
        <v>6846</v>
      </c>
      <c r="B1383">
        <v>51.87</v>
      </c>
      <c r="C1383" t="s">
        <v>6846</v>
      </c>
      <c r="D1383">
        <f t="shared" si="21"/>
        <v>-0.17999999999999972</v>
      </c>
    </row>
    <row r="1384" spans="1:4" x14ac:dyDescent="0.45">
      <c r="A1384" t="s">
        <v>6849</v>
      </c>
      <c r="B1384">
        <v>51.84</v>
      </c>
      <c r="C1384" t="s">
        <v>6849</v>
      </c>
      <c r="D1384">
        <f t="shared" si="21"/>
        <v>-2.9999999999994031E-2</v>
      </c>
    </row>
    <row r="1385" spans="1:4" x14ac:dyDescent="0.45">
      <c r="A1385" t="s">
        <v>6862</v>
      </c>
      <c r="B1385">
        <v>51.87</v>
      </c>
      <c r="C1385" t="s">
        <v>6862</v>
      </c>
      <c r="D1385">
        <f t="shared" si="21"/>
        <v>2.9999999999994031E-2</v>
      </c>
    </row>
    <row r="1386" spans="1:4" x14ac:dyDescent="0.45">
      <c r="A1386" t="s">
        <v>6861</v>
      </c>
      <c r="B1386">
        <v>51.69</v>
      </c>
      <c r="C1386" t="s">
        <v>6861</v>
      </c>
      <c r="D1386">
        <f t="shared" si="21"/>
        <v>-0.17999999999999972</v>
      </c>
    </row>
    <row r="1387" spans="1:4" x14ac:dyDescent="0.45">
      <c r="A1387" t="s">
        <v>6860</v>
      </c>
      <c r="B1387">
        <v>51.66</v>
      </c>
      <c r="C1387" t="s">
        <v>6860</v>
      </c>
      <c r="D1387">
        <f t="shared" si="21"/>
        <v>-3.0000000000001137E-2</v>
      </c>
    </row>
    <row r="1388" spans="1:4" x14ac:dyDescent="0.45">
      <c r="A1388" t="s">
        <v>6866</v>
      </c>
      <c r="B1388">
        <v>51.66</v>
      </c>
      <c r="C1388" t="s">
        <v>6866</v>
      </c>
      <c r="D1388">
        <f t="shared" si="21"/>
        <v>0</v>
      </c>
    </row>
    <row r="1389" spans="1:4" x14ac:dyDescent="0.45">
      <c r="A1389" t="s">
        <v>6868</v>
      </c>
      <c r="B1389">
        <v>51.57</v>
      </c>
      <c r="C1389" t="s">
        <v>6868</v>
      </c>
      <c r="D1389">
        <f t="shared" si="21"/>
        <v>-8.9999999999996305E-2</v>
      </c>
    </row>
    <row r="1390" spans="1:4" x14ac:dyDescent="0.45">
      <c r="A1390" t="s">
        <v>6872</v>
      </c>
      <c r="B1390">
        <v>51.33</v>
      </c>
      <c r="C1390" t="s">
        <v>6872</v>
      </c>
      <c r="D1390">
        <f t="shared" si="21"/>
        <v>-0.24000000000000199</v>
      </c>
    </row>
    <row r="1391" spans="1:4" x14ac:dyDescent="0.45">
      <c r="A1391" t="s">
        <v>6876</v>
      </c>
      <c r="B1391">
        <v>51.27</v>
      </c>
      <c r="C1391" t="s">
        <v>6876</v>
      </c>
      <c r="D1391">
        <f t="shared" si="21"/>
        <v>-5.9999999999995168E-2</v>
      </c>
    </row>
    <row r="1392" spans="1:4" x14ac:dyDescent="0.45">
      <c r="A1392" t="s">
        <v>6886</v>
      </c>
      <c r="B1392">
        <v>51.24</v>
      </c>
      <c r="C1392" t="s">
        <v>6886</v>
      </c>
      <c r="D1392">
        <f t="shared" si="21"/>
        <v>-3.0000000000001137E-2</v>
      </c>
    </row>
    <row r="1393" spans="1:4" x14ac:dyDescent="0.45">
      <c r="A1393" t="s">
        <v>6884</v>
      </c>
      <c r="B1393">
        <v>51.09</v>
      </c>
      <c r="C1393" t="s">
        <v>6884</v>
      </c>
      <c r="D1393">
        <f t="shared" si="21"/>
        <v>-0.14999999999999858</v>
      </c>
    </row>
    <row r="1394" spans="1:4" x14ac:dyDescent="0.45">
      <c r="A1394" t="s">
        <v>6894</v>
      </c>
      <c r="B1394">
        <v>51.09</v>
      </c>
      <c r="C1394" t="s">
        <v>6894</v>
      </c>
      <c r="D1394">
        <f t="shared" si="21"/>
        <v>0</v>
      </c>
    </row>
    <row r="1395" spans="1:4" x14ac:dyDescent="0.45">
      <c r="A1395" t="s">
        <v>6893</v>
      </c>
      <c r="B1395">
        <v>51.03</v>
      </c>
      <c r="C1395" t="s">
        <v>6893</v>
      </c>
      <c r="D1395">
        <f t="shared" si="21"/>
        <v>-6.0000000000002274E-2</v>
      </c>
    </row>
    <row r="1396" spans="1:4" x14ac:dyDescent="0.45">
      <c r="A1396" t="s">
        <v>6898</v>
      </c>
      <c r="B1396">
        <v>51.06</v>
      </c>
      <c r="C1396" t="s">
        <v>6898</v>
      </c>
      <c r="D1396">
        <f t="shared" si="21"/>
        <v>3.0000000000001137E-2</v>
      </c>
    </row>
    <row r="1397" spans="1:4" x14ac:dyDescent="0.45">
      <c r="A1397" t="s">
        <v>6906</v>
      </c>
      <c r="B1397">
        <v>50.94</v>
      </c>
      <c r="C1397" t="s">
        <v>6906</v>
      </c>
      <c r="D1397">
        <f t="shared" si="21"/>
        <v>-0.12000000000000455</v>
      </c>
    </row>
    <row r="1398" spans="1:4" x14ac:dyDescent="0.45">
      <c r="A1398" t="s">
        <v>6903</v>
      </c>
      <c r="B1398">
        <v>50.97</v>
      </c>
      <c r="C1398" t="s">
        <v>6903</v>
      </c>
      <c r="D1398">
        <f t="shared" si="21"/>
        <v>3.0000000000001137E-2</v>
      </c>
    </row>
    <row r="1399" spans="1:4" x14ac:dyDescent="0.45">
      <c r="A1399" t="s">
        <v>6914</v>
      </c>
      <c r="B1399">
        <v>50.73</v>
      </c>
      <c r="C1399" t="s">
        <v>6914</v>
      </c>
      <c r="D1399">
        <f t="shared" si="21"/>
        <v>-0.24000000000000199</v>
      </c>
    </row>
    <row r="1400" spans="1:4" x14ac:dyDescent="0.45">
      <c r="A1400" t="s">
        <v>6915</v>
      </c>
      <c r="B1400">
        <v>50.67</v>
      </c>
      <c r="C1400" t="s">
        <v>6915</v>
      </c>
      <c r="D1400">
        <f t="shared" si="21"/>
        <v>-5.9999999999995168E-2</v>
      </c>
    </row>
    <row r="1401" spans="1:4" x14ac:dyDescent="0.45">
      <c r="A1401" t="s">
        <v>6923</v>
      </c>
      <c r="B1401">
        <v>50.67</v>
      </c>
      <c r="C1401" t="s">
        <v>6923</v>
      </c>
      <c r="D1401">
        <f t="shared" si="21"/>
        <v>0</v>
      </c>
    </row>
    <row r="1402" spans="1:4" x14ac:dyDescent="0.45">
      <c r="A1402" t="s">
        <v>6925</v>
      </c>
      <c r="B1402">
        <v>50.58</v>
      </c>
      <c r="C1402" t="s">
        <v>6925</v>
      </c>
      <c r="D1402">
        <f t="shared" si="21"/>
        <v>-9.0000000000003411E-2</v>
      </c>
    </row>
    <row r="1403" spans="1:4" x14ac:dyDescent="0.45">
      <c r="A1403" t="s">
        <v>6930</v>
      </c>
      <c r="B1403">
        <v>50.49</v>
      </c>
      <c r="C1403" t="s">
        <v>6930</v>
      </c>
      <c r="D1403">
        <f t="shared" si="21"/>
        <v>-8.9999999999996305E-2</v>
      </c>
    </row>
    <row r="1404" spans="1:4" x14ac:dyDescent="0.45">
      <c r="A1404" t="s">
        <v>6932</v>
      </c>
      <c r="B1404">
        <v>50.52</v>
      </c>
      <c r="C1404" t="s">
        <v>6932</v>
      </c>
      <c r="D1404">
        <f t="shared" si="21"/>
        <v>3.0000000000001137E-2</v>
      </c>
    </row>
    <row r="1405" spans="1:4" x14ac:dyDescent="0.45">
      <c r="A1405" t="s">
        <v>6943</v>
      </c>
      <c r="B1405">
        <v>50.46</v>
      </c>
      <c r="C1405" t="s">
        <v>6943</v>
      </c>
      <c r="D1405">
        <f t="shared" si="21"/>
        <v>-6.0000000000002274E-2</v>
      </c>
    </row>
    <row r="1406" spans="1:4" x14ac:dyDescent="0.45">
      <c r="A1406" t="s">
        <v>6937</v>
      </c>
      <c r="B1406">
        <v>50.28</v>
      </c>
      <c r="C1406" t="s">
        <v>6937</v>
      </c>
      <c r="D1406">
        <f t="shared" si="21"/>
        <v>-0.17999999999999972</v>
      </c>
    </row>
    <row r="1407" spans="1:4" x14ac:dyDescent="0.45">
      <c r="A1407" t="s">
        <v>6948</v>
      </c>
      <c r="B1407">
        <v>50.19</v>
      </c>
      <c r="C1407" t="s">
        <v>6948</v>
      </c>
      <c r="D1407">
        <f t="shared" si="21"/>
        <v>-9.0000000000003411E-2</v>
      </c>
    </row>
    <row r="1408" spans="1:4" x14ac:dyDescent="0.45">
      <c r="A1408" t="s">
        <v>6954</v>
      </c>
      <c r="B1408">
        <v>50.22</v>
      </c>
      <c r="C1408" t="s">
        <v>6954</v>
      </c>
      <c r="D1408">
        <f t="shared" si="21"/>
        <v>3.0000000000001137E-2</v>
      </c>
    </row>
    <row r="1409" spans="1:4" x14ac:dyDescent="0.45">
      <c r="A1409" t="s">
        <v>6962</v>
      </c>
      <c r="B1409">
        <v>50.1</v>
      </c>
      <c r="C1409" t="s">
        <v>6962</v>
      </c>
      <c r="D1409">
        <f t="shared" si="21"/>
        <v>-0.11999999999999744</v>
      </c>
    </row>
    <row r="1410" spans="1:4" x14ac:dyDescent="0.45">
      <c r="A1410" t="s">
        <v>6955</v>
      </c>
      <c r="B1410">
        <v>53.07</v>
      </c>
      <c r="C1410" t="s">
        <v>6955</v>
      </c>
      <c r="D1410">
        <f t="shared" si="21"/>
        <v>2.9699999999999989</v>
      </c>
    </row>
    <row r="1411" spans="1:4" x14ac:dyDescent="0.45">
      <c r="A1411" t="s">
        <v>6971</v>
      </c>
      <c r="B1411">
        <v>81.69</v>
      </c>
      <c r="C1411" t="s">
        <v>6971</v>
      </c>
      <c r="D1411">
        <f t="shared" ref="D1411:D1474" si="22">B1411-B1410</f>
        <v>28.619999999999997</v>
      </c>
    </row>
    <row r="1412" spans="1:4" x14ac:dyDescent="0.45">
      <c r="A1412" t="s">
        <v>6978</v>
      </c>
      <c r="B1412">
        <v>82.83</v>
      </c>
      <c r="C1412" t="s">
        <v>6978</v>
      </c>
      <c r="D1412">
        <f t="shared" si="22"/>
        <v>1.1400000000000006</v>
      </c>
    </row>
    <row r="1413" spans="1:4" x14ac:dyDescent="0.45">
      <c r="A1413" t="s">
        <v>6975</v>
      </c>
      <c r="B1413">
        <v>83.22</v>
      </c>
      <c r="C1413" t="s">
        <v>6975</v>
      </c>
      <c r="D1413">
        <f t="shared" si="22"/>
        <v>0.39000000000000057</v>
      </c>
    </row>
    <row r="1414" spans="1:4" x14ac:dyDescent="0.45">
      <c r="A1414" t="s">
        <v>6985</v>
      </c>
      <c r="B1414">
        <v>53.25</v>
      </c>
      <c r="C1414" t="s">
        <v>6985</v>
      </c>
      <c r="D1414">
        <f t="shared" si="22"/>
        <v>-29.97</v>
      </c>
    </row>
    <row r="1415" spans="1:4" x14ac:dyDescent="0.45">
      <c r="A1415" t="s">
        <v>6996</v>
      </c>
      <c r="B1415">
        <v>52.77</v>
      </c>
      <c r="C1415" t="s">
        <v>6996</v>
      </c>
      <c r="D1415">
        <f t="shared" si="22"/>
        <v>-0.47999999999999687</v>
      </c>
    </row>
    <row r="1416" spans="1:4" x14ac:dyDescent="0.45">
      <c r="A1416" t="s">
        <v>6997</v>
      </c>
      <c r="B1416">
        <v>52.65</v>
      </c>
      <c r="C1416" t="s">
        <v>6997</v>
      </c>
      <c r="D1416">
        <f t="shared" si="22"/>
        <v>-0.12000000000000455</v>
      </c>
    </row>
    <row r="1417" spans="1:4" x14ac:dyDescent="0.45">
      <c r="A1417" t="s">
        <v>7006</v>
      </c>
      <c r="B1417">
        <v>52.59</v>
      </c>
      <c r="C1417" t="s">
        <v>7006</v>
      </c>
      <c r="D1417">
        <f t="shared" si="22"/>
        <v>-5.9999999999995168E-2</v>
      </c>
    </row>
    <row r="1418" spans="1:4" x14ac:dyDescent="0.45">
      <c r="A1418" t="s">
        <v>7008</v>
      </c>
      <c r="B1418">
        <v>52.5</v>
      </c>
      <c r="C1418" t="s">
        <v>7008</v>
      </c>
      <c r="D1418">
        <f t="shared" si="22"/>
        <v>-9.0000000000003411E-2</v>
      </c>
    </row>
    <row r="1419" spans="1:4" x14ac:dyDescent="0.45">
      <c r="A1419" t="s">
        <v>7016</v>
      </c>
      <c r="B1419">
        <v>52.44</v>
      </c>
      <c r="C1419" t="s">
        <v>7016</v>
      </c>
      <c r="D1419">
        <f t="shared" si="22"/>
        <v>-6.0000000000002274E-2</v>
      </c>
    </row>
    <row r="1420" spans="1:4" x14ac:dyDescent="0.45">
      <c r="A1420" t="s">
        <v>7015</v>
      </c>
      <c r="B1420">
        <v>52.32</v>
      </c>
      <c r="C1420" t="s">
        <v>7015</v>
      </c>
      <c r="D1420">
        <f t="shared" si="22"/>
        <v>-0.11999999999999744</v>
      </c>
    </row>
    <row r="1421" spans="1:4" x14ac:dyDescent="0.45">
      <c r="A1421" t="s">
        <v>7017</v>
      </c>
      <c r="B1421">
        <v>52.17</v>
      </c>
      <c r="C1421" t="s">
        <v>7017</v>
      </c>
      <c r="D1421">
        <f t="shared" si="22"/>
        <v>-0.14999999999999858</v>
      </c>
    </row>
    <row r="1422" spans="1:4" x14ac:dyDescent="0.45">
      <c r="A1422" t="s">
        <v>7026</v>
      </c>
      <c r="B1422">
        <v>52.08</v>
      </c>
      <c r="C1422" t="s">
        <v>7026</v>
      </c>
      <c r="D1422">
        <f t="shared" si="22"/>
        <v>-9.0000000000003411E-2</v>
      </c>
    </row>
    <row r="1423" spans="1:4" x14ac:dyDescent="0.45">
      <c r="A1423" t="s">
        <v>7023</v>
      </c>
      <c r="B1423">
        <v>52.02</v>
      </c>
      <c r="C1423" t="s">
        <v>7023</v>
      </c>
      <c r="D1423">
        <f t="shared" si="22"/>
        <v>-5.9999999999995168E-2</v>
      </c>
    </row>
    <row r="1424" spans="1:4" x14ac:dyDescent="0.45">
      <c r="A1424" t="s">
        <v>7035</v>
      </c>
      <c r="B1424">
        <v>51.72</v>
      </c>
      <c r="C1424" t="s">
        <v>7035</v>
      </c>
      <c r="D1424">
        <f t="shared" si="22"/>
        <v>-0.30000000000000426</v>
      </c>
    </row>
    <row r="1425" spans="1:4" x14ac:dyDescent="0.45">
      <c r="A1425" t="s">
        <v>7033</v>
      </c>
      <c r="B1425">
        <v>51.54</v>
      </c>
      <c r="C1425" t="s">
        <v>7033</v>
      </c>
      <c r="D1425">
        <f t="shared" si="22"/>
        <v>-0.17999999999999972</v>
      </c>
    </row>
    <row r="1426" spans="1:4" x14ac:dyDescent="0.45">
      <c r="A1426" t="s">
        <v>7044</v>
      </c>
      <c r="B1426">
        <v>51.63</v>
      </c>
      <c r="C1426" t="s">
        <v>7044</v>
      </c>
      <c r="D1426">
        <f t="shared" si="22"/>
        <v>9.0000000000003411E-2</v>
      </c>
    </row>
    <row r="1427" spans="1:4" x14ac:dyDescent="0.45">
      <c r="A1427" t="s">
        <v>7047</v>
      </c>
      <c r="B1427">
        <v>51.39</v>
      </c>
      <c r="C1427" t="s">
        <v>7047</v>
      </c>
      <c r="D1427">
        <f t="shared" si="22"/>
        <v>-0.24000000000000199</v>
      </c>
    </row>
    <row r="1428" spans="1:4" x14ac:dyDescent="0.45">
      <c r="A1428" t="s">
        <v>7052</v>
      </c>
      <c r="B1428">
        <v>51.51</v>
      </c>
      <c r="C1428" t="s">
        <v>7052</v>
      </c>
      <c r="D1428">
        <f t="shared" si="22"/>
        <v>0.11999999999999744</v>
      </c>
    </row>
    <row r="1429" spans="1:4" x14ac:dyDescent="0.45">
      <c r="A1429" t="s">
        <v>7050</v>
      </c>
      <c r="B1429">
        <v>51.3</v>
      </c>
      <c r="C1429" t="s">
        <v>7050</v>
      </c>
      <c r="D1429">
        <f t="shared" si="22"/>
        <v>-0.21000000000000085</v>
      </c>
    </row>
    <row r="1430" spans="1:4" x14ac:dyDescent="0.45">
      <c r="A1430" t="s">
        <v>7054</v>
      </c>
      <c r="B1430">
        <v>51.18</v>
      </c>
      <c r="C1430" t="s">
        <v>7054</v>
      </c>
      <c r="D1430">
        <f t="shared" si="22"/>
        <v>-0.11999999999999744</v>
      </c>
    </row>
    <row r="1431" spans="1:4" x14ac:dyDescent="0.45">
      <c r="A1431" t="s">
        <v>7058</v>
      </c>
      <c r="B1431">
        <v>51.18</v>
      </c>
      <c r="C1431" t="s">
        <v>7058</v>
      </c>
      <c r="D1431">
        <f t="shared" si="22"/>
        <v>0</v>
      </c>
    </row>
    <row r="1432" spans="1:4" x14ac:dyDescent="0.45">
      <c r="A1432" t="s">
        <v>7060</v>
      </c>
      <c r="B1432">
        <v>51</v>
      </c>
      <c r="C1432" t="s">
        <v>7060</v>
      </c>
      <c r="D1432">
        <f t="shared" si="22"/>
        <v>-0.17999999999999972</v>
      </c>
    </row>
    <row r="1433" spans="1:4" x14ac:dyDescent="0.45">
      <c r="A1433" t="s">
        <v>7067</v>
      </c>
      <c r="B1433">
        <v>50.97</v>
      </c>
      <c r="C1433" t="s">
        <v>7067</v>
      </c>
      <c r="D1433">
        <f t="shared" si="22"/>
        <v>-3.0000000000001137E-2</v>
      </c>
    </row>
    <row r="1434" spans="1:4" x14ac:dyDescent="0.45">
      <c r="A1434" t="s">
        <v>7070</v>
      </c>
      <c r="B1434">
        <v>50.82</v>
      </c>
      <c r="C1434" t="s">
        <v>7070</v>
      </c>
      <c r="D1434">
        <f t="shared" si="22"/>
        <v>-0.14999999999999858</v>
      </c>
    </row>
    <row r="1435" spans="1:4" x14ac:dyDescent="0.45">
      <c r="A1435" t="s">
        <v>7082</v>
      </c>
      <c r="B1435">
        <v>50.7</v>
      </c>
      <c r="C1435" t="s">
        <v>7082</v>
      </c>
      <c r="D1435">
        <f t="shared" si="22"/>
        <v>-0.11999999999999744</v>
      </c>
    </row>
    <row r="1436" spans="1:4" x14ac:dyDescent="0.45">
      <c r="A1436" t="s">
        <v>7084</v>
      </c>
      <c r="B1436">
        <v>50.61</v>
      </c>
      <c r="C1436" t="s">
        <v>7084</v>
      </c>
      <c r="D1436">
        <f t="shared" si="22"/>
        <v>-9.0000000000003411E-2</v>
      </c>
    </row>
    <row r="1437" spans="1:4" x14ac:dyDescent="0.45">
      <c r="A1437" t="s">
        <v>7081</v>
      </c>
      <c r="B1437">
        <v>50.46</v>
      </c>
      <c r="C1437" t="s">
        <v>7081</v>
      </c>
      <c r="D1437">
        <f t="shared" si="22"/>
        <v>-0.14999999999999858</v>
      </c>
    </row>
    <row r="1438" spans="1:4" x14ac:dyDescent="0.45">
      <c r="A1438" t="s">
        <v>7091</v>
      </c>
      <c r="B1438">
        <v>50.55</v>
      </c>
      <c r="C1438" t="s">
        <v>7091</v>
      </c>
      <c r="D1438">
        <f t="shared" si="22"/>
        <v>8.9999999999996305E-2</v>
      </c>
    </row>
    <row r="1439" spans="1:4" x14ac:dyDescent="0.45">
      <c r="A1439" t="s">
        <v>7093</v>
      </c>
      <c r="B1439">
        <v>50.28</v>
      </c>
      <c r="C1439" t="s">
        <v>7093</v>
      </c>
      <c r="D1439">
        <f t="shared" si="22"/>
        <v>-0.26999999999999602</v>
      </c>
    </row>
    <row r="1440" spans="1:4" x14ac:dyDescent="0.45">
      <c r="A1440" t="s">
        <v>7095</v>
      </c>
      <c r="B1440">
        <v>50.1</v>
      </c>
      <c r="C1440" t="s">
        <v>7095</v>
      </c>
      <c r="D1440">
        <f t="shared" si="22"/>
        <v>-0.17999999999999972</v>
      </c>
    </row>
    <row r="1441" spans="1:4" x14ac:dyDescent="0.45">
      <c r="A1441" t="s">
        <v>6478</v>
      </c>
      <c r="B1441">
        <v>50.07</v>
      </c>
      <c r="C1441" t="s">
        <v>6478</v>
      </c>
      <c r="D1441">
        <f t="shared" si="22"/>
        <v>-3.0000000000001137E-2</v>
      </c>
    </row>
    <row r="1442" spans="1:4" x14ac:dyDescent="0.45">
      <c r="A1442" t="s">
        <v>6476</v>
      </c>
      <c r="B1442">
        <v>64.38</v>
      </c>
      <c r="C1442" t="s">
        <v>6476</v>
      </c>
      <c r="D1442">
        <f t="shared" si="22"/>
        <v>14.309999999999995</v>
      </c>
    </row>
    <row r="1443" spans="1:4" x14ac:dyDescent="0.45">
      <c r="A1443" t="s">
        <v>6491</v>
      </c>
      <c r="B1443">
        <v>81.87</v>
      </c>
      <c r="C1443" t="s">
        <v>6491</v>
      </c>
      <c r="D1443">
        <f t="shared" si="22"/>
        <v>17.490000000000009</v>
      </c>
    </row>
    <row r="1444" spans="1:4" x14ac:dyDescent="0.45">
      <c r="A1444" t="s">
        <v>6492</v>
      </c>
      <c r="B1444">
        <v>82.5</v>
      </c>
      <c r="C1444" t="s">
        <v>6492</v>
      </c>
      <c r="D1444">
        <f t="shared" si="22"/>
        <v>0.62999999999999545</v>
      </c>
    </row>
    <row r="1445" spans="1:4" x14ac:dyDescent="0.45">
      <c r="A1445" t="s">
        <v>7125</v>
      </c>
      <c r="B1445">
        <v>83.07</v>
      </c>
      <c r="C1445" t="s">
        <v>7125</v>
      </c>
      <c r="D1445">
        <f t="shared" si="22"/>
        <v>0.56999999999999318</v>
      </c>
    </row>
    <row r="1446" spans="1:4" x14ac:dyDescent="0.45">
      <c r="A1446" t="s">
        <v>7121</v>
      </c>
      <c r="B1446">
        <v>59.82</v>
      </c>
      <c r="C1446" t="s">
        <v>7121</v>
      </c>
      <c r="D1446">
        <f t="shared" si="22"/>
        <v>-23.249999999999993</v>
      </c>
    </row>
    <row r="1447" spans="1:4" x14ac:dyDescent="0.45">
      <c r="A1447" t="s">
        <v>7130</v>
      </c>
      <c r="B1447">
        <v>52.68</v>
      </c>
      <c r="C1447" t="s">
        <v>7130</v>
      </c>
      <c r="D1447">
        <f t="shared" si="22"/>
        <v>-7.1400000000000006</v>
      </c>
    </row>
    <row r="1448" spans="1:4" x14ac:dyDescent="0.45">
      <c r="A1448" t="s">
        <v>7143</v>
      </c>
      <c r="B1448">
        <v>52.53</v>
      </c>
      <c r="C1448" t="s">
        <v>7143</v>
      </c>
      <c r="D1448">
        <f t="shared" si="22"/>
        <v>-0.14999999999999858</v>
      </c>
    </row>
    <row r="1449" spans="1:4" x14ac:dyDescent="0.45">
      <c r="A1449" t="s">
        <v>7144</v>
      </c>
      <c r="B1449">
        <v>52.38</v>
      </c>
      <c r="C1449" t="s">
        <v>7144</v>
      </c>
      <c r="D1449">
        <f t="shared" si="22"/>
        <v>-0.14999999999999858</v>
      </c>
    </row>
    <row r="1450" spans="1:4" x14ac:dyDescent="0.45">
      <c r="A1450" t="s">
        <v>7151</v>
      </c>
      <c r="B1450">
        <v>52.35</v>
      </c>
      <c r="C1450" t="s">
        <v>7151</v>
      </c>
      <c r="D1450">
        <f t="shared" si="22"/>
        <v>-3.0000000000001137E-2</v>
      </c>
    </row>
    <row r="1451" spans="1:4" x14ac:dyDescent="0.45">
      <c r="A1451" t="s">
        <v>7155</v>
      </c>
      <c r="B1451">
        <v>52.2</v>
      </c>
      <c r="C1451" t="s">
        <v>7155</v>
      </c>
      <c r="D1451">
        <f t="shared" si="22"/>
        <v>-0.14999999999999858</v>
      </c>
    </row>
    <row r="1452" spans="1:4" x14ac:dyDescent="0.45">
      <c r="A1452" t="s">
        <v>7159</v>
      </c>
      <c r="B1452">
        <v>52.14</v>
      </c>
      <c r="C1452" t="s">
        <v>7159</v>
      </c>
      <c r="D1452">
        <f t="shared" si="22"/>
        <v>-6.0000000000002274E-2</v>
      </c>
    </row>
    <row r="1453" spans="1:4" x14ac:dyDescent="0.45">
      <c r="A1453" t="s">
        <v>7163</v>
      </c>
      <c r="B1453">
        <v>52.02</v>
      </c>
      <c r="C1453" t="s">
        <v>7163</v>
      </c>
      <c r="D1453">
        <f t="shared" si="22"/>
        <v>-0.11999999999999744</v>
      </c>
    </row>
    <row r="1454" spans="1:4" x14ac:dyDescent="0.45">
      <c r="A1454" t="s">
        <v>7158</v>
      </c>
      <c r="B1454">
        <v>51.96</v>
      </c>
      <c r="C1454" t="s">
        <v>7158</v>
      </c>
      <c r="D1454">
        <f t="shared" si="22"/>
        <v>-6.0000000000002274E-2</v>
      </c>
    </row>
    <row r="1455" spans="1:4" x14ac:dyDescent="0.45">
      <c r="A1455" t="s">
        <v>7167</v>
      </c>
      <c r="B1455">
        <v>51.81</v>
      </c>
      <c r="C1455" t="s">
        <v>7167</v>
      </c>
      <c r="D1455">
        <f t="shared" si="22"/>
        <v>-0.14999999999999858</v>
      </c>
    </row>
    <row r="1456" spans="1:4" x14ac:dyDescent="0.45">
      <c r="A1456" t="s">
        <v>7173</v>
      </c>
      <c r="B1456">
        <v>51.81</v>
      </c>
      <c r="C1456" t="s">
        <v>7173</v>
      </c>
      <c r="D1456">
        <f t="shared" si="22"/>
        <v>0</v>
      </c>
    </row>
    <row r="1457" spans="1:4" x14ac:dyDescent="0.45">
      <c r="A1457" t="s">
        <v>7184</v>
      </c>
      <c r="B1457">
        <v>51.72</v>
      </c>
      <c r="C1457" t="s">
        <v>7184</v>
      </c>
      <c r="D1457">
        <f t="shared" si="22"/>
        <v>-9.0000000000003411E-2</v>
      </c>
    </row>
    <row r="1458" spans="1:4" x14ac:dyDescent="0.45">
      <c r="A1458" t="s">
        <v>7181</v>
      </c>
      <c r="B1458">
        <v>51.54</v>
      </c>
      <c r="C1458" t="s">
        <v>7181</v>
      </c>
      <c r="D1458">
        <f t="shared" si="22"/>
        <v>-0.17999999999999972</v>
      </c>
    </row>
    <row r="1459" spans="1:4" x14ac:dyDescent="0.45">
      <c r="A1459" t="s">
        <v>7190</v>
      </c>
      <c r="B1459">
        <v>51.51</v>
      </c>
      <c r="C1459" t="s">
        <v>7190</v>
      </c>
      <c r="D1459">
        <f t="shared" si="22"/>
        <v>-3.0000000000001137E-2</v>
      </c>
    </row>
    <row r="1460" spans="1:4" x14ac:dyDescent="0.45">
      <c r="A1460" t="s">
        <v>7192</v>
      </c>
      <c r="B1460">
        <v>51.24</v>
      </c>
      <c r="C1460" t="s">
        <v>7192</v>
      </c>
      <c r="D1460">
        <f t="shared" si="22"/>
        <v>-0.26999999999999602</v>
      </c>
    </row>
    <row r="1461" spans="1:4" x14ac:dyDescent="0.45">
      <c r="A1461" t="s">
        <v>7194</v>
      </c>
      <c r="B1461">
        <v>51.3</v>
      </c>
      <c r="C1461" t="s">
        <v>7194</v>
      </c>
      <c r="D1461">
        <f t="shared" si="22"/>
        <v>5.9999999999995168E-2</v>
      </c>
    </row>
    <row r="1462" spans="1:4" x14ac:dyDescent="0.45">
      <c r="A1462" t="s">
        <v>7197</v>
      </c>
      <c r="B1462">
        <v>51.12</v>
      </c>
      <c r="C1462" t="s">
        <v>7197</v>
      </c>
      <c r="D1462">
        <f t="shared" si="22"/>
        <v>-0.17999999999999972</v>
      </c>
    </row>
    <row r="1463" spans="1:4" x14ac:dyDescent="0.45">
      <c r="A1463" t="s">
        <v>7201</v>
      </c>
      <c r="B1463">
        <v>51.06</v>
      </c>
      <c r="C1463" t="s">
        <v>7201</v>
      </c>
      <c r="D1463">
        <f t="shared" si="22"/>
        <v>-5.9999999999995168E-2</v>
      </c>
    </row>
    <row r="1464" spans="1:4" x14ac:dyDescent="0.45">
      <c r="A1464" t="s">
        <v>7209</v>
      </c>
      <c r="B1464">
        <v>51</v>
      </c>
      <c r="C1464" t="s">
        <v>7209</v>
      </c>
      <c r="D1464">
        <f t="shared" si="22"/>
        <v>-6.0000000000002274E-2</v>
      </c>
    </row>
    <row r="1465" spans="1:4" x14ac:dyDescent="0.45">
      <c r="A1465" t="s">
        <v>7208</v>
      </c>
      <c r="B1465">
        <v>50.85</v>
      </c>
      <c r="C1465" t="s">
        <v>7208</v>
      </c>
      <c r="D1465">
        <f t="shared" si="22"/>
        <v>-0.14999999999999858</v>
      </c>
    </row>
    <row r="1466" spans="1:4" x14ac:dyDescent="0.45">
      <c r="A1466" t="s">
        <v>7220</v>
      </c>
      <c r="B1466">
        <v>50.82</v>
      </c>
      <c r="C1466" t="s">
        <v>7220</v>
      </c>
      <c r="D1466">
        <f t="shared" si="22"/>
        <v>-3.0000000000001137E-2</v>
      </c>
    </row>
    <row r="1467" spans="1:4" x14ac:dyDescent="0.45">
      <c r="A1467" t="s">
        <v>7214</v>
      </c>
      <c r="B1467">
        <v>50.79</v>
      </c>
      <c r="C1467" t="s">
        <v>7214</v>
      </c>
      <c r="D1467">
        <f t="shared" si="22"/>
        <v>-3.0000000000001137E-2</v>
      </c>
    </row>
    <row r="1468" spans="1:4" x14ac:dyDescent="0.45">
      <c r="A1468" t="s">
        <v>7226</v>
      </c>
      <c r="B1468">
        <v>50.76</v>
      </c>
      <c r="C1468" t="s">
        <v>7226</v>
      </c>
      <c r="D1468">
        <f t="shared" si="22"/>
        <v>-3.0000000000001137E-2</v>
      </c>
    </row>
    <row r="1469" spans="1:4" x14ac:dyDescent="0.45">
      <c r="A1469" t="s">
        <v>7224</v>
      </c>
      <c r="B1469">
        <v>50.67</v>
      </c>
      <c r="C1469" t="s">
        <v>7224</v>
      </c>
      <c r="D1469">
        <f t="shared" si="22"/>
        <v>-8.9999999999996305E-2</v>
      </c>
    </row>
    <row r="1470" spans="1:4" x14ac:dyDescent="0.45">
      <c r="A1470" t="s">
        <v>7223</v>
      </c>
      <c r="B1470">
        <v>50.55</v>
      </c>
      <c r="C1470" t="s">
        <v>7223</v>
      </c>
      <c r="D1470">
        <f t="shared" si="22"/>
        <v>-0.12000000000000455</v>
      </c>
    </row>
    <row r="1471" spans="1:4" x14ac:dyDescent="0.45">
      <c r="A1471" t="s">
        <v>7238</v>
      </c>
      <c r="B1471">
        <v>50.4</v>
      </c>
      <c r="C1471" t="s">
        <v>7238</v>
      </c>
      <c r="D1471">
        <f t="shared" si="22"/>
        <v>-0.14999999999999858</v>
      </c>
    </row>
    <row r="1472" spans="1:4" x14ac:dyDescent="0.45">
      <c r="A1472" t="s">
        <v>7232</v>
      </c>
      <c r="B1472">
        <v>50.46</v>
      </c>
      <c r="C1472" t="s">
        <v>7232</v>
      </c>
      <c r="D1472">
        <f t="shared" si="22"/>
        <v>6.0000000000002274E-2</v>
      </c>
    </row>
    <row r="1473" spans="1:4" x14ac:dyDescent="0.45">
      <c r="A1473" t="s">
        <v>7241</v>
      </c>
      <c r="B1473">
        <v>50.37</v>
      </c>
      <c r="C1473" t="s">
        <v>7241</v>
      </c>
      <c r="D1473">
        <f t="shared" si="22"/>
        <v>-9.0000000000003411E-2</v>
      </c>
    </row>
    <row r="1474" spans="1:4" x14ac:dyDescent="0.45">
      <c r="A1474" t="s">
        <v>7245</v>
      </c>
      <c r="B1474">
        <v>50.34</v>
      </c>
      <c r="C1474" t="s">
        <v>7245</v>
      </c>
      <c r="D1474">
        <f t="shared" si="22"/>
        <v>-2.9999999999994031E-2</v>
      </c>
    </row>
    <row r="1475" spans="1:4" x14ac:dyDescent="0.45">
      <c r="A1475" t="s">
        <v>7253</v>
      </c>
      <c r="B1475">
        <v>50.31</v>
      </c>
      <c r="C1475" t="s">
        <v>7253</v>
      </c>
      <c r="D1475">
        <f t="shared" ref="D1475:D1538" si="23">B1475-B1474</f>
        <v>-3.0000000000001137E-2</v>
      </c>
    </row>
    <row r="1476" spans="1:4" x14ac:dyDescent="0.45">
      <c r="A1476" t="s">
        <v>7250</v>
      </c>
      <c r="B1476">
        <v>50.25</v>
      </c>
      <c r="C1476" t="s">
        <v>7250</v>
      </c>
      <c r="D1476">
        <f t="shared" si="23"/>
        <v>-6.0000000000002274E-2</v>
      </c>
    </row>
    <row r="1477" spans="1:4" x14ac:dyDescent="0.45">
      <c r="A1477" t="s">
        <v>7265</v>
      </c>
      <c r="B1477">
        <v>50.16</v>
      </c>
      <c r="C1477" t="s">
        <v>7265</v>
      </c>
      <c r="D1477">
        <f t="shared" si="23"/>
        <v>-9.0000000000003411E-2</v>
      </c>
    </row>
    <row r="1478" spans="1:4" x14ac:dyDescent="0.45">
      <c r="A1478" t="s">
        <v>7258</v>
      </c>
      <c r="B1478">
        <v>50.13</v>
      </c>
      <c r="C1478" t="s">
        <v>7258</v>
      </c>
      <c r="D1478">
        <f t="shared" si="23"/>
        <v>-2.9999999999994031E-2</v>
      </c>
    </row>
    <row r="1479" spans="1:4" x14ac:dyDescent="0.45">
      <c r="A1479" t="s">
        <v>7259</v>
      </c>
      <c r="B1479">
        <v>76.05</v>
      </c>
      <c r="C1479" t="s">
        <v>7259</v>
      </c>
      <c r="D1479">
        <f t="shared" si="23"/>
        <v>25.919999999999995</v>
      </c>
    </row>
    <row r="1480" spans="1:4" x14ac:dyDescent="0.45">
      <c r="A1480" t="s">
        <v>7269</v>
      </c>
      <c r="B1480">
        <v>81.36</v>
      </c>
      <c r="C1480" t="s">
        <v>7269</v>
      </c>
      <c r="D1480">
        <f t="shared" si="23"/>
        <v>5.3100000000000023</v>
      </c>
    </row>
    <row r="1481" spans="1:4" x14ac:dyDescent="0.45">
      <c r="A1481" t="s">
        <v>7278</v>
      </c>
      <c r="B1481">
        <v>82.59</v>
      </c>
      <c r="C1481" t="s">
        <v>7278</v>
      </c>
      <c r="D1481">
        <f t="shared" si="23"/>
        <v>1.230000000000004</v>
      </c>
    </row>
    <row r="1482" spans="1:4" x14ac:dyDescent="0.45">
      <c r="A1482" t="s">
        <v>7281</v>
      </c>
      <c r="B1482">
        <v>83.07</v>
      </c>
      <c r="C1482" t="s">
        <v>7281</v>
      </c>
      <c r="D1482">
        <f t="shared" si="23"/>
        <v>0.47999999999998977</v>
      </c>
    </row>
    <row r="1483" spans="1:4" x14ac:dyDescent="0.45">
      <c r="A1483" t="s">
        <v>7293</v>
      </c>
      <c r="B1483">
        <v>53.16</v>
      </c>
      <c r="C1483" t="s">
        <v>7293</v>
      </c>
      <c r="D1483">
        <f t="shared" si="23"/>
        <v>-29.909999999999997</v>
      </c>
    </row>
    <row r="1484" spans="1:4" x14ac:dyDescent="0.45">
      <c r="A1484" t="s">
        <v>7287</v>
      </c>
      <c r="B1484">
        <v>52.5</v>
      </c>
      <c r="C1484" t="s">
        <v>7287</v>
      </c>
      <c r="D1484">
        <f t="shared" si="23"/>
        <v>-0.65999999999999659</v>
      </c>
    </row>
    <row r="1485" spans="1:4" x14ac:dyDescent="0.45">
      <c r="A1485" t="s">
        <v>7300</v>
      </c>
      <c r="B1485">
        <v>52.59</v>
      </c>
      <c r="C1485" t="s">
        <v>7300</v>
      </c>
      <c r="D1485">
        <f t="shared" si="23"/>
        <v>9.0000000000003411E-2</v>
      </c>
    </row>
    <row r="1486" spans="1:4" x14ac:dyDescent="0.45">
      <c r="A1486" t="s">
        <v>7297</v>
      </c>
      <c r="B1486">
        <v>52.26</v>
      </c>
      <c r="C1486" t="s">
        <v>7297</v>
      </c>
      <c r="D1486">
        <f t="shared" si="23"/>
        <v>-0.3300000000000054</v>
      </c>
    </row>
    <row r="1487" spans="1:4" x14ac:dyDescent="0.45">
      <c r="A1487" t="s">
        <v>7306</v>
      </c>
      <c r="B1487">
        <v>52.26</v>
      </c>
      <c r="C1487" t="s">
        <v>7306</v>
      </c>
      <c r="D1487">
        <f t="shared" si="23"/>
        <v>0</v>
      </c>
    </row>
    <row r="1488" spans="1:4" x14ac:dyDescent="0.45">
      <c r="A1488" t="s">
        <v>7313</v>
      </c>
      <c r="B1488">
        <v>52.05</v>
      </c>
      <c r="C1488" t="s">
        <v>7313</v>
      </c>
      <c r="D1488">
        <f t="shared" si="23"/>
        <v>-0.21000000000000085</v>
      </c>
    </row>
    <row r="1489" spans="1:4" x14ac:dyDescent="0.45">
      <c r="A1489" t="s">
        <v>7316</v>
      </c>
      <c r="B1489">
        <v>52.08</v>
      </c>
      <c r="C1489" t="s">
        <v>7316</v>
      </c>
      <c r="D1489">
        <f t="shared" si="23"/>
        <v>3.0000000000001137E-2</v>
      </c>
    </row>
    <row r="1490" spans="1:4" x14ac:dyDescent="0.45">
      <c r="A1490" t="s">
        <v>7320</v>
      </c>
      <c r="B1490">
        <v>51.81</v>
      </c>
      <c r="C1490" t="s">
        <v>7320</v>
      </c>
      <c r="D1490">
        <f t="shared" si="23"/>
        <v>-0.26999999999999602</v>
      </c>
    </row>
    <row r="1491" spans="1:4" x14ac:dyDescent="0.45">
      <c r="A1491" t="s">
        <v>7314</v>
      </c>
      <c r="B1491">
        <v>51.66</v>
      </c>
      <c r="C1491" t="s">
        <v>7314</v>
      </c>
      <c r="D1491">
        <f t="shared" si="23"/>
        <v>-0.15000000000000568</v>
      </c>
    </row>
    <row r="1492" spans="1:4" x14ac:dyDescent="0.45">
      <c r="A1492" t="s">
        <v>7325</v>
      </c>
      <c r="B1492">
        <v>51.57</v>
      </c>
      <c r="C1492" t="s">
        <v>7325</v>
      </c>
      <c r="D1492">
        <f t="shared" si="23"/>
        <v>-8.9999999999996305E-2</v>
      </c>
    </row>
    <row r="1493" spans="1:4" x14ac:dyDescent="0.45">
      <c r="A1493" t="s">
        <v>7324</v>
      </c>
      <c r="B1493">
        <v>51.48</v>
      </c>
      <c r="C1493" t="s">
        <v>7324</v>
      </c>
      <c r="D1493">
        <f t="shared" si="23"/>
        <v>-9.0000000000003411E-2</v>
      </c>
    </row>
    <row r="1494" spans="1:4" x14ac:dyDescent="0.45">
      <c r="A1494" t="s">
        <v>7335</v>
      </c>
      <c r="B1494">
        <v>51.33</v>
      </c>
      <c r="C1494" t="s">
        <v>7335</v>
      </c>
      <c r="D1494">
        <f t="shared" si="23"/>
        <v>-0.14999999999999858</v>
      </c>
    </row>
    <row r="1495" spans="1:4" x14ac:dyDescent="0.45">
      <c r="A1495" t="s">
        <v>7337</v>
      </c>
      <c r="B1495">
        <v>51.3</v>
      </c>
      <c r="C1495" t="s">
        <v>7337</v>
      </c>
      <c r="D1495">
        <f t="shared" si="23"/>
        <v>-3.0000000000001137E-2</v>
      </c>
    </row>
    <row r="1496" spans="1:4" x14ac:dyDescent="0.45">
      <c r="A1496" t="s">
        <v>7341</v>
      </c>
      <c r="B1496">
        <v>51.15</v>
      </c>
      <c r="C1496" t="s">
        <v>7341</v>
      </c>
      <c r="D1496">
        <f t="shared" si="23"/>
        <v>-0.14999999999999858</v>
      </c>
    </row>
    <row r="1497" spans="1:4" x14ac:dyDescent="0.45">
      <c r="A1497" t="s">
        <v>7344</v>
      </c>
      <c r="B1497">
        <v>51.03</v>
      </c>
      <c r="C1497" t="s">
        <v>7344</v>
      </c>
      <c r="D1497">
        <f t="shared" si="23"/>
        <v>-0.11999999999999744</v>
      </c>
    </row>
    <row r="1498" spans="1:4" x14ac:dyDescent="0.45">
      <c r="A1498" t="s">
        <v>7353</v>
      </c>
      <c r="B1498">
        <v>50.97</v>
      </c>
      <c r="C1498" t="s">
        <v>7353</v>
      </c>
      <c r="D1498">
        <f t="shared" si="23"/>
        <v>-6.0000000000002274E-2</v>
      </c>
    </row>
    <row r="1499" spans="1:4" x14ac:dyDescent="0.45">
      <c r="A1499" t="s">
        <v>7352</v>
      </c>
      <c r="B1499">
        <v>50.88</v>
      </c>
      <c r="C1499" t="s">
        <v>7352</v>
      </c>
      <c r="D1499">
        <f t="shared" si="23"/>
        <v>-8.9999999999996305E-2</v>
      </c>
    </row>
    <row r="1500" spans="1:4" x14ac:dyDescent="0.45">
      <c r="A1500" t="s">
        <v>7350</v>
      </c>
      <c r="B1500">
        <v>50.79</v>
      </c>
      <c r="C1500" t="s">
        <v>7350</v>
      </c>
      <c r="D1500">
        <f t="shared" si="23"/>
        <v>-9.0000000000003411E-2</v>
      </c>
    </row>
    <row r="1501" spans="1:4" x14ac:dyDescent="0.45">
      <c r="A1501" t="s">
        <v>7363</v>
      </c>
      <c r="B1501">
        <v>50.55</v>
      </c>
      <c r="C1501" t="s">
        <v>7363</v>
      </c>
      <c r="D1501">
        <f t="shared" si="23"/>
        <v>-0.24000000000000199</v>
      </c>
    </row>
    <row r="1502" spans="1:4" x14ac:dyDescent="0.45">
      <c r="A1502" t="s">
        <v>7359</v>
      </c>
      <c r="B1502">
        <v>50.46</v>
      </c>
      <c r="C1502" t="s">
        <v>7359</v>
      </c>
      <c r="D1502">
        <f t="shared" si="23"/>
        <v>-8.9999999999996305E-2</v>
      </c>
    </row>
    <row r="1503" spans="1:4" x14ac:dyDescent="0.45">
      <c r="A1503" t="s">
        <v>7376</v>
      </c>
      <c r="B1503">
        <v>50.43</v>
      </c>
      <c r="C1503" t="s">
        <v>7376</v>
      </c>
      <c r="D1503">
        <f t="shared" si="23"/>
        <v>-3.0000000000001137E-2</v>
      </c>
    </row>
    <row r="1504" spans="1:4" x14ac:dyDescent="0.45">
      <c r="A1504" t="s">
        <v>7372</v>
      </c>
      <c r="B1504">
        <v>50.31</v>
      </c>
      <c r="C1504" t="s">
        <v>7372</v>
      </c>
      <c r="D1504">
        <f t="shared" si="23"/>
        <v>-0.11999999999999744</v>
      </c>
    </row>
    <row r="1505" spans="1:4" x14ac:dyDescent="0.45">
      <c r="A1505" t="s">
        <v>7381</v>
      </c>
      <c r="B1505">
        <v>50.31</v>
      </c>
      <c r="C1505" t="s">
        <v>7381</v>
      </c>
      <c r="D1505">
        <f t="shared" si="23"/>
        <v>0</v>
      </c>
    </row>
    <row r="1506" spans="1:4" x14ac:dyDescent="0.45">
      <c r="A1506" t="s">
        <v>7382</v>
      </c>
      <c r="B1506">
        <v>50.1</v>
      </c>
      <c r="C1506" t="s">
        <v>7382</v>
      </c>
      <c r="D1506">
        <f t="shared" si="23"/>
        <v>-0.21000000000000085</v>
      </c>
    </row>
    <row r="1507" spans="1:4" x14ac:dyDescent="0.45">
      <c r="A1507" t="s">
        <v>7391</v>
      </c>
      <c r="B1507">
        <v>70.92</v>
      </c>
      <c r="C1507" t="s">
        <v>7391</v>
      </c>
      <c r="D1507">
        <f t="shared" si="23"/>
        <v>20.82</v>
      </c>
    </row>
    <row r="1508" spans="1:4" x14ac:dyDescent="0.45">
      <c r="A1508" t="s">
        <v>7386</v>
      </c>
      <c r="B1508">
        <v>81.3</v>
      </c>
      <c r="C1508" t="s">
        <v>7386</v>
      </c>
      <c r="D1508">
        <f t="shared" si="23"/>
        <v>10.379999999999995</v>
      </c>
    </row>
    <row r="1509" spans="1:4" x14ac:dyDescent="0.45">
      <c r="A1509" t="s">
        <v>7398</v>
      </c>
      <c r="B1509">
        <v>82.59</v>
      </c>
      <c r="C1509" t="s">
        <v>7398</v>
      </c>
      <c r="D1509">
        <f t="shared" si="23"/>
        <v>1.2900000000000063</v>
      </c>
    </row>
    <row r="1510" spans="1:4" x14ac:dyDescent="0.45">
      <c r="A1510" t="s">
        <v>7404</v>
      </c>
      <c r="B1510">
        <v>81.69</v>
      </c>
      <c r="C1510" t="s">
        <v>7404</v>
      </c>
      <c r="D1510">
        <f t="shared" si="23"/>
        <v>-0.90000000000000568</v>
      </c>
    </row>
    <row r="1511" spans="1:4" x14ac:dyDescent="0.45">
      <c r="A1511" t="s">
        <v>7414</v>
      </c>
      <c r="B1511">
        <v>54.24</v>
      </c>
      <c r="C1511" t="s">
        <v>7414</v>
      </c>
      <c r="D1511">
        <f t="shared" si="23"/>
        <v>-27.449999999999996</v>
      </c>
    </row>
    <row r="1512" spans="1:4" x14ac:dyDescent="0.45">
      <c r="A1512" t="s">
        <v>7418</v>
      </c>
      <c r="B1512">
        <v>52.8</v>
      </c>
      <c r="C1512" t="s">
        <v>7418</v>
      </c>
      <c r="D1512">
        <f t="shared" si="23"/>
        <v>-1.4400000000000048</v>
      </c>
    </row>
    <row r="1513" spans="1:4" x14ac:dyDescent="0.45">
      <c r="A1513" t="s">
        <v>7417</v>
      </c>
      <c r="B1513">
        <v>52.62</v>
      </c>
      <c r="C1513" t="s">
        <v>7417</v>
      </c>
      <c r="D1513">
        <f t="shared" si="23"/>
        <v>-0.17999999999999972</v>
      </c>
    </row>
    <row r="1514" spans="1:4" x14ac:dyDescent="0.45">
      <c r="A1514" t="s">
        <v>7431</v>
      </c>
      <c r="B1514">
        <v>52.47</v>
      </c>
      <c r="C1514" t="s">
        <v>7431</v>
      </c>
      <c r="D1514">
        <f t="shared" si="23"/>
        <v>-0.14999999999999858</v>
      </c>
    </row>
    <row r="1515" spans="1:4" x14ac:dyDescent="0.45">
      <c r="A1515" t="s">
        <v>7426</v>
      </c>
      <c r="B1515">
        <v>52.23</v>
      </c>
      <c r="C1515" t="s">
        <v>7426</v>
      </c>
      <c r="D1515">
        <f t="shared" si="23"/>
        <v>-0.24000000000000199</v>
      </c>
    </row>
    <row r="1516" spans="1:4" x14ac:dyDescent="0.45">
      <c r="A1516" t="s">
        <v>7437</v>
      </c>
      <c r="B1516">
        <v>52.11</v>
      </c>
      <c r="C1516" t="s">
        <v>7437</v>
      </c>
      <c r="D1516">
        <f t="shared" si="23"/>
        <v>-0.11999999999999744</v>
      </c>
    </row>
    <row r="1517" spans="1:4" x14ac:dyDescent="0.45">
      <c r="A1517" t="s">
        <v>7434</v>
      </c>
      <c r="B1517">
        <v>51.96</v>
      </c>
      <c r="C1517" t="s">
        <v>7434</v>
      </c>
      <c r="D1517">
        <f t="shared" si="23"/>
        <v>-0.14999999999999858</v>
      </c>
    </row>
    <row r="1518" spans="1:4" x14ac:dyDescent="0.45">
      <c r="A1518" t="s">
        <v>7441</v>
      </c>
      <c r="B1518">
        <v>51.84</v>
      </c>
      <c r="C1518" t="s">
        <v>7441</v>
      </c>
      <c r="D1518">
        <f t="shared" si="23"/>
        <v>-0.11999999999999744</v>
      </c>
    </row>
    <row r="1519" spans="1:4" x14ac:dyDescent="0.45">
      <c r="A1519" t="s">
        <v>7445</v>
      </c>
      <c r="B1519">
        <v>51.75</v>
      </c>
      <c r="C1519" t="s">
        <v>7445</v>
      </c>
      <c r="D1519">
        <f t="shared" si="23"/>
        <v>-9.0000000000003411E-2</v>
      </c>
    </row>
    <row r="1520" spans="1:4" x14ac:dyDescent="0.45">
      <c r="A1520" t="s">
        <v>7451</v>
      </c>
      <c r="B1520">
        <v>51.66</v>
      </c>
      <c r="C1520" t="s">
        <v>7451</v>
      </c>
      <c r="D1520">
        <f t="shared" si="23"/>
        <v>-9.0000000000003411E-2</v>
      </c>
    </row>
    <row r="1521" spans="1:4" x14ac:dyDescent="0.45">
      <c r="A1521" t="s">
        <v>7456</v>
      </c>
      <c r="B1521">
        <v>51.69</v>
      </c>
      <c r="C1521" t="s">
        <v>7456</v>
      </c>
      <c r="D1521">
        <f t="shared" si="23"/>
        <v>3.0000000000001137E-2</v>
      </c>
    </row>
    <row r="1522" spans="1:4" x14ac:dyDescent="0.45">
      <c r="A1522" t="s">
        <v>7460</v>
      </c>
      <c r="B1522">
        <v>51.63</v>
      </c>
      <c r="C1522" t="s">
        <v>7460</v>
      </c>
      <c r="D1522">
        <f t="shared" si="23"/>
        <v>-5.9999999999995168E-2</v>
      </c>
    </row>
    <row r="1523" spans="1:4" x14ac:dyDescent="0.45">
      <c r="A1523" t="s">
        <v>7469</v>
      </c>
      <c r="B1523">
        <v>51.39</v>
      </c>
      <c r="C1523" t="s">
        <v>7469</v>
      </c>
      <c r="D1523">
        <f t="shared" si="23"/>
        <v>-0.24000000000000199</v>
      </c>
    </row>
    <row r="1524" spans="1:4" x14ac:dyDescent="0.45">
      <c r="A1524" t="s">
        <v>7464</v>
      </c>
      <c r="B1524">
        <v>51.39</v>
      </c>
      <c r="C1524" t="s">
        <v>7464</v>
      </c>
      <c r="D1524">
        <f t="shared" si="23"/>
        <v>0</v>
      </c>
    </row>
    <row r="1525" spans="1:4" x14ac:dyDescent="0.45">
      <c r="A1525" t="s">
        <v>7478</v>
      </c>
      <c r="B1525">
        <v>51.21</v>
      </c>
      <c r="C1525" t="s">
        <v>7478</v>
      </c>
      <c r="D1525">
        <f t="shared" si="23"/>
        <v>-0.17999999999999972</v>
      </c>
    </row>
    <row r="1526" spans="1:4" x14ac:dyDescent="0.45">
      <c r="A1526" t="s">
        <v>7477</v>
      </c>
      <c r="B1526">
        <v>51.12</v>
      </c>
      <c r="C1526" t="s">
        <v>7477</v>
      </c>
      <c r="D1526">
        <f t="shared" si="23"/>
        <v>-9.0000000000003411E-2</v>
      </c>
    </row>
    <row r="1527" spans="1:4" x14ac:dyDescent="0.45">
      <c r="A1527" t="s">
        <v>7473</v>
      </c>
      <c r="B1527">
        <v>51.03</v>
      </c>
      <c r="C1527" t="s">
        <v>7473</v>
      </c>
      <c r="D1527">
        <f t="shared" si="23"/>
        <v>-8.9999999999996305E-2</v>
      </c>
    </row>
    <row r="1528" spans="1:4" x14ac:dyDescent="0.45">
      <c r="A1528" t="s">
        <v>7486</v>
      </c>
      <c r="B1528">
        <v>50.82</v>
      </c>
      <c r="C1528" t="s">
        <v>7486</v>
      </c>
      <c r="D1528">
        <f t="shared" si="23"/>
        <v>-0.21000000000000085</v>
      </c>
    </row>
    <row r="1529" spans="1:4" x14ac:dyDescent="0.45">
      <c r="A1529" t="s">
        <v>7480</v>
      </c>
      <c r="B1529">
        <v>50.82</v>
      </c>
      <c r="C1529" t="s">
        <v>7480</v>
      </c>
      <c r="D1529">
        <f t="shared" si="23"/>
        <v>0</v>
      </c>
    </row>
    <row r="1530" spans="1:4" x14ac:dyDescent="0.45">
      <c r="A1530" t="s">
        <v>7497</v>
      </c>
      <c r="B1530">
        <v>50.64</v>
      </c>
      <c r="C1530" t="s">
        <v>7497</v>
      </c>
      <c r="D1530">
        <f t="shared" si="23"/>
        <v>-0.17999999999999972</v>
      </c>
    </row>
    <row r="1531" spans="1:4" x14ac:dyDescent="0.45">
      <c r="A1531" t="s">
        <v>7493</v>
      </c>
      <c r="B1531">
        <v>50.64</v>
      </c>
      <c r="C1531" t="s">
        <v>7493</v>
      </c>
      <c r="D1531">
        <f t="shared" si="23"/>
        <v>0</v>
      </c>
    </row>
    <row r="1532" spans="1:4" x14ac:dyDescent="0.45">
      <c r="A1532" t="s">
        <v>7501</v>
      </c>
      <c r="B1532">
        <v>50.58</v>
      </c>
      <c r="C1532" t="s">
        <v>7501</v>
      </c>
      <c r="D1532">
        <f t="shared" si="23"/>
        <v>-6.0000000000002274E-2</v>
      </c>
    </row>
    <row r="1533" spans="1:4" x14ac:dyDescent="0.45">
      <c r="A1533" t="s">
        <v>7499</v>
      </c>
      <c r="B1533">
        <v>50.34</v>
      </c>
      <c r="C1533" t="s">
        <v>7499</v>
      </c>
      <c r="D1533">
        <f t="shared" si="23"/>
        <v>-0.23999999999999488</v>
      </c>
    </row>
    <row r="1534" spans="1:4" x14ac:dyDescent="0.45">
      <c r="A1534" t="s">
        <v>7500</v>
      </c>
      <c r="B1534">
        <v>50.28</v>
      </c>
      <c r="C1534" t="s">
        <v>7500</v>
      </c>
      <c r="D1534">
        <f t="shared" si="23"/>
        <v>-6.0000000000002274E-2</v>
      </c>
    </row>
    <row r="1535" spans="1:4" x14ac:dyDescent="0.45">
      <c r="A1535" t="s">
        <v>7510</v>
      </c>
      <c r="B1535">
        <v>50.31</v>
      </c>
      <c r="C1535" t="s">
        <v>7510</v>
      </c>
      <c r="D1535">
        <f t="shared" si="23"/>
        <v>3.0000000000001137E-2</v>
      </c>
    </row>
    <row r="1536" spans="1:4" x14ac:dyDescent="0.45">
      <c r="A1536" t="s">
        <v>7513</v>
      </c>
      <c r="B1536">
        <v>50.19</v>
      </c>
      <c r="C1536" t="s">
        <v>7513</v>
      </c>
      <c r="D1536">
        <f t="shared" si="23"/>
        <v>-0.12000000000000455</v>
      </c>
    </row>
    <row r="1537" spans="1:4" x14ac:dyDescent="0.45">
      <c r="A1537" t="s">
        <v>7521</v>
      </c>
      <c r="B1537">
        <v>50.1</v>
      </c>
      <c r="C1537" t="s">
        <v>7521</v>
      </c>
      <c r="D1537">
        <f t="shared" si="23"/>
        <v>-8.9999999999996305E-2</v>
      </c>
    </row>
    <row r="1538" spans="1:4" x14ac:dyDescent="0.45">
      <c r="A1538" t="s">
        <v>7522</v>
      </c>
      <c r="B1538">
        <v>81.06</v>
      </c>
      <c r="C1538" t="s">
        <v>7522</v>
      </c>
      <c r="D1538">
        <f t="shared" si="23"/>
        <v>30.96</v>
      </c>
    </row>
    <row r="1539" spans="1:4" x14ac:dyDescent="0.45">
      <c r="A1539" t="s">
        <v>7531</v>
      </c>
      <c r="B1539">
        <v>81.96</v>
      </c>
      <c r="C1539" t="s">
        <v>7531</v>
      </c>
      <c r="D1539">
        <f t="shared" ref="D1539:D1602" si="24">B1539-B1538</f>
        <v>0.89999999999999147</v>
      </c>
    </row>
    <row r="1540" spans="1:4" x14ac:dyDescent="0.45">
      <c r="A1540" t="s">
        <v>7534</v>
      </c>
      <c r="B1540">
        <v>82.92</v>
      </c>
      <c r="C1540" t="s">
        <v>7534</v>
      </c>
      <c r="D1540">
        <f t="shared" si="24"/>
        <v>0.96000000000000796</v>
      </c>
    </row>
    <row r="1541" spans="1:4" x14ac:dyDescent="0.45">
      <c r="A1541" t="s">
        <v>7539</v>
      </c>
      <c r="B1541">
        <v>59.61</v>
      </c>
      <c r="C1541" t="s">
        <v>7539</v>
      </c>
      <c r="D1541">
        <f t="shared" si="24"/>
        <v>-23.310000000000002</v>
      </c>
    </row>
    <row r="1542" spans="1:4" x14ac:dyDescent="0.45">
      <c r="A1542" t="s">
        <v>7545</v>
      </c>
      <c r="B1542">
        <v>52.95</v>
      </c>
      <c r="C1542" t="s">
        <v>7545</v>
      </c>
      <c r="D1542">
        <f t="shared" si="24"/>
        <v>-6.6599999999999966</v>
      </c>
    </row>
    <row r="1543" spans="1:4" x14ac:dyDescent="0.45">
      <c r="A1543" t="s">
        <v>7550</v>
      </c>
      <c r="B1543">
        <v>52.71</v>
      </c>
      <c r="C1543" t="s">
        <v>7550</v>
      </c>
      <c r="D1543">
        <f t="shared" si="24"/>
        <v>-0.24000000000000199</v>
      </c>
    </row>
    <row r="1544" spans="1:4" x14ac:dyDescent="0.45">
      <c r="A1544" t="s">
        <v>7556</v>
      </c>
      <c r="B1544">
        <v>52.59</v>
      </c>
      <c r="C1544" t="s">
        <v>7556</v>
      </c>
      <c r="D1544">
        <f t="shared" si="24"/>
        <v>-0.11999999999999744</v>
      </c>
    </row>
    <row r="1545" spans="1:4" x14ac:dyDescent="0.45">
      <c r="A1545" t="s">
        <v>7560</v>
      </c>
      <c r="B1545">
        <v>52.32</v>
      </c>
      <c r="C1545" t="s">
        <v>7560</v>
      </c>
      <c r="D1545">
        <f t="shared" si="24"/>
        <v>-0.27000000000000313</v>
      </c>
    </row>
    <row r="1546" spans="1:4" x14ac:dyDescent="0.45">
      <c r="A1546" t="s">
        <v>7561</v>
      </c>
      <c r="B1546">
        <v>52.26</v>
      </c>
      <c r="C1546" t="s">
        <v>7561</v>
      </c>
      <c r="D1546">
        <f t="shared" si="24"/>
        <v>-6.0000000000002274E-2</v>
      </c>
    </row>
    <row r="1547" spans="1:4" x14ac:dyDescent="0.45">
      <c r="A1547" t="s">
        <v>7566</v>
      </c>
      <c r="B1547">
        <v>52.17</v>
      </c>
      <c r="C1547" t="s">
        <v>7566</v>
      </c>
      <c r="D1547">
        <f t="shared" si="24"/>
        <v>-8.9999999999996305E-2</v>
      </c>
    </row>
    <row r="1548" spans="1:4" x14ac:dyDescent="0.45">
      <c r="A1548" t="s">
        <v>7564</v>
      </c>
      <c r="B1548">
        <v>52.02</v>
      </c>
      <c r="C1548" t="s">
        <v>7564</v>
      </c>
      <c r="D1548">
        <f t="shared" si="24"/>
        <v>-0.14999999999999858</v>
      </c>
    </row>
    <row r="1549" spans="1:4" x14ac:dyDescent="0.45">
      <c r="A1549" t="s">
        <v>7577</v>
      </c>
      <c r="B1549">
        <v>51.99</v>
      </c>
      <c r="C1549" t="s">
        <v>7577</v>
      </c>
      <c r="D1549">
        <f t="shared" si="24"/>
        <v>-3.0000000000001137E-2</v>
      </c>
    </row>
    <row r="1550" spans="1:4" x14ac:dyDescent="0.45">
      <c r="A1550" t="s">
        <v>7574</v>
      </c>
      <c r="B1550">
        <v>51.75</v>
      </c>
      <c r="C1550" t="s">
        <v>7574</v>
      </c>
      <c r="D1550">
        <f t="shared" si="24"/>
        <v>-0.24000000000000199</v>
      </c>
    </row>
    <row r="1551" spans="1:4" x14ac:dyDescent="0.45">
      <c r="A1551" t="s">
        <v>7585</v>
      </c>
      <c r="B1551">
        <v>51.75</v>
      </c>
      <c r="C1551" t="s">
        <v>7585</v>
      </c>
      <c r="D1551">
        <f t="shared" si="24"/>
        <v>0</v>
      </c>
    </row>
    <row r="1552" spans="1:4" x14ac:dyDescent="0.45">
      <c r="A1552" t="s">
        <v>7584</v>
      </c>
      <c r="B1552">
        <v>51.69</v>
      </c>
      <c r="C1552" t="s">
        <v>7584</v>
      </c>
      <c r="D1552">
        <f t="shared" si="24"/>
        <v>-6.0000000000002274E-2</v>
      </c>
    </row>
    <row r="1553" spans="1:4" x14ac:dyDescent="0.45">
      <c r="A1553" t="s">
        <v>7582</v>
      </c>
      <c r="B1553">
        <v>51.63</v>
      </c>
      <c r="C1553" t="s">
        <v>7582</v>
      </c>
      <c r="D1553">
        <f t="shared" si="24"/>
        <v>-5.9999999999995168E-2</v>
      </c>
    </row>
    <row r="1554" spans="1:4" x14ac:dyDescent="0.45">
      <c r="A1554" t="s">
        <v>7593</v>
      </c>
      <c r="B1554">
        <v>51.45</v>
      </c>
      <c r="C1554" t="s">
        <v>7593</v>
      </c>
      <c r="D1554">
        <f t="shared" si="24"/>
        <v>-0.17999999999999972</v>
      </c>
    </row>
    <row r="1555" spans="1:4" x14ac:dyDescent="0.45">
      <c r="A1555" t="s">
        <v>7590</v>
      </c>
      <c r="B1555">
        <v>51.36</v>
      </c>
      <c r="C1555" t="s">
        <v>7590</v>
      </c>
      <c r="D1555">
        <f t="shared" si="24"/>
        <v>-9.0000000000003411E-2</v>
      </c>
    </row>
    <row r="1556" spans="1:4" x14ac:dyDescent="0.45">
      <c r="A1556" t="s">
        <v>7601</v>
      </c>
      <c r="B1556">
        <v>51.3</v>
      </c>
      <c r="C1556" t="s">
        <v>7601</v>
      </c>
      <c r="D1556">
        <f t="shared" si="24"/>
        <v>-6.0000000000002274E-2</v>
      </c>
    </row>
    <row r="1557" spans="1:4" x14ac:dyDescent="0.45">
      <c r="A1557" t="s">
        <v>7606</v>
      </c>
      <c r="B1557">
        <v>51.12</v>
      </c>
      <c r="C1557" t="s">
        <v>7606</v>
      </c>
      <c r="D1557">
        <f t="shared" si="24"/>
        <v>-0.17999999999999972</v>
      </c>
    </row>
    <row r="1558" spans="1:4" x14ac:dyDescent="0.45">
      <c r="A1558" t="s">
        <v>7614</v>
      </c>
      <c r="B1558">
        <v>51.09</v>
      </c>
      <c r="C1558" t="s">
        <v>7614</v>
      </c>
      <c r="D1558">
        <f t="shared" si="24"/>
        <v>-2.9999999999994031E-2</v>
      </c>
    </row>
    <row r="1559" spans="1:4" x14ac:dyDescent="0.45">
      <c r="A1559" t="s">
        <v>7611</v>
      </c>
      <c r="B1559">
        <v>51</v>
      </c>
      <c r="C1559" t="s">
        <v>7611</v>
      </c>
      <c r="D1559">
        <f t="shared" si="24"/>
        <v>-9.0000000000003411E-2</v>
      </c>
    </row>
    <row r="1560" spans="1:4" x14ac:dyDescent="0.45">
      <c r="A1560" t="s">
        <v>7621</v>
      </c>
      <c r="B1560">
        <v>51</v>
      </c>
      <c r="C1560" t="s">
        <v>7621</v>
      </c>
      <c r="D1560">
        <f t="shared" si="24"/>
        <v>0</v>
      </c>
    </row>
    <row r="1561" spans="1:4" x14ac:dyDescent="0.45">
      <c r="A1561" t="s">
        <v>7618</v>
      </c>
      <c r="B1561">
        <v>50.88</v>
      </c>
      <c r="C1561" t="s">
        <v>7618</v>
      </c>
      <c r="D1561">
        <f t="shared" si="24"/>
        <v>-0.11999999999999744</v>
      </c>
    </row>
    <row r="1562" spans="1:4" x14ac:dyDescent="0.45">
      <c r="A1562" t="s">
        <v>7623</v>
      </c>
      <c r="B1562">
        <v>50.61</v>
      </c>
      <c r="C1562" t="s">
        <v>7623</v>
      </c>
      <c r="D1562">
        <f t="shared" si="24"/>
        <v>-0.27000000000000313</v>
      </c>
    </row>
    <row r="1563" spans="1:4" x14ac:dyDescent="0.45">
      <c r="A1563" t="s">
        <v>7628</v>
      </c>
      <c r="B1563">
        <v>50.55</v>
      </c>
      <c r="C1563" t="s">
        <v>7628</v>
      </c>
      <c r="D1563">
        <f t="shared" si="24"/>
        <v>-6.0000000000002274E-2</v>
      </c>
    </row>
    <row r="1564" spans="1:4" x14ac:dyDescent="0.45">
      <c r="A1564" t="s">
        <v>7629</v>
      </c>
      <c r="B1564">
        <v>50.43</v>
      </c>
      <c r="C1564" t="s">
        <v>7629</v>
      </c>
      <c r="D1564">
        <f t="shared" si="24"/>
        <v>-0.11999999999999744</v>
      </c>
    </row>
    <row r="1565" spans="1:4" x14ac:dyDescent="0.45">
      <c r="A1565" t="s">
        <v>7640</v>
      </c>
      <c r="B1565">
        <v>50.4</v>
      </c>
      <c r="C1565" t="s">
        <v>7640</v>
      </c>
      <c r="D1565">
        <f t="shared" si="24"/>
        <v>-3.0000000000001137E-2</v>
      </c>
    </row>
    <row r="1566" spans="1:4" x14ac:dyDescent="0.45">
      <c r="A1566" t="s">
        <v>7635</v>
      </c>
      <c r="B1566">
        <v>50.43</v>
      </c>
      <c r="C1566" t="s">
        <v>7635</v>
      </c>
      <c r="D1566">
        <f t="shared" si="24"/>
        <v>3.0000000000001137E-2</v>
      </c>
    </row>
    <row r="1567" spans="1:4" x14ac:dyDescent="0.45">
      <c r="A1567" t="s">
        <v>7651</v>
      </c>
      <c r="B1567">
        <v>50.22</v>
      </c>
      <c r="C1567" t="s">
        <v>7651</v>
      </c>
      <c r="D1567">
        <f t="shared" si="24"/>
        <v>-0.21000000000000085</v>
      </c>
    </row>
    <row r="1568" spans="1:4" x14ac:dyDescent="0.45">
      <c r="A1568" t="s">
        <v>7649</v>
      </c>
      <c r="B1568">
        <v>50.13</v>
      </c>
      <c r="C1568" t="s">
        <v>7649</v>
      </c>
      <c r="D1568">
        <f t="shared" si="24"/>
        <v>-8.9999999999996305E-2</v>
      </c>
    </row>
    <row r="1569" spans="1:4" x14ac:dyDescent="0.45">
      <c r="A1569" t="s">
        <v>7658</v>
      </c>
      <c r="B1569">
        <v>50.01</v>
      </c>
      <c r="C1569" t="s">
        <v>7658</v>
      </c>
      <c r="D1569">
        <f t="shared" si="24"/>
        <v>-0.12000000000000455</v>
      </c>
    </row>
    <row r="1570" spans="1:4" x14ac:dyDescent="0.45">
      <c r="A1570" t="s">
        <v>7655</v>
      </c>
      <c r="B1570">
        <v>80.37</v>
      </c>
      <c r="C1570" t="s">
        <v>7655</v>
      </c>
      <c r="D1570">
        <f t="shared" si="24"/>
        <v>30.360000000000007</v>
      </c>
    </row>
    <row r="1571" spans="1:4" x14ac:dyDescent="0.45">
      <c r="A1571" t="s">
        <v>7664</v>
      </c>
      <c r="B1571">
        <v>82.14</v>
      </c>
      <c r="C1571" t="s">
        <v>7664</v>
      </c>
      <c r="D1571">
        <f t="shared" si="24"/>
        <v>1.769999999999996</v>
      </c>
    </row>
    <row r="1572" spans="1:4" x14ac:dyDescent="0.45">
      <c r="A1572" t="s">
        <v>7672</v>
      </c>
      <c r="B1572">
        <v>82.71</v>
      </c>
      <c r="C1572" t="s">
        <v>7672</v>
      </c>
      <c r="D1572">
        <f t="shared" si="24"/>
        <v>0.56999999999999318</v>
      </c>
    </row>
    <row r="1573" spans="1:4" x14ac:dyDescent="0.45">
      <c r="A1573" t="s">
        <v>7677</v>
      </c>
      <c r="B1573">
        <v>76.44</v>
      </c>
      <c r="C1573" t="s">
        <v>7677</v>
      </c>
      <c r="D1573">
        <f t="shared" si="24"/>
        <v>-6.269999999999996</v>
      </c>
    </row>
    <row r="1574" spans="1:4" x14ac:dyDescent="0.45">
      <c r="A1574" t="s">
        <v>7686</v>
      </c>
      <c r="B1574">
        <v>52.8</v>
      </c>
      <c r="C1574" t="s">
        <v>7686</v>
      </c>
      <c r="D1574">
        <f t="shared" si="24"/>
        <v>-23.64</v>
      </c>
    </row>
    <row r="1575" spans="1:4" x14ac:dyDescent="0.45">
      <c r="A1575" t="s">
        <v>7688</v>
      </c>
      <c r="B1575">
        <v>52.71</v>
      </c>
      <c r="C1575" t="s">
        <v>7688</v>
      </c>
      <c r="D1575">
        <f t="shared" si="24"/>
        <v>-8.9999999999996305E-2</v>
      </c>
    </row>
    <row r="1576" spans="1:4" x14ac:dyDescent="0.45">
      <c r="A1576" t="s">
        <v>7105</v>
      </c>
      <c r="B1576">
        <v>52.44</v>
      </c>
      <c r="C1576" t="s">
        <v>7105</v>
      </c>
      <c r="D1576">
        <f t="shared" si="24"/>
        <v>-0.27000000000000313</v>
      </c>
    </row>
    <row r="1577" spans="1:4" x14ac:dyDescent="0.45">
      <c r="A1577" t="s">
        <v>7108</v>
      </c>
      <c r="B1577">
        <v>52.38</v>
      </c>
      <c r="C1577" t="s">
        <v>7108</v>
      </c>
      <c r="D1577">
        <f t="shared" si="24"/>
        <v>-5.9999999999995168E-2</v>
      </c>
    </row>
    <row r="1578" spans="1:4" x14ac:dyDescent="0.45">
      <c r="A1578" t="s">
        <v>7113</v>
      </c>
      <c r="B1578">
        <v>52.2</v>
      </c>
      <c r="C1578" t="s">
        <v>7113</v>
      </c>
      <c r="D1578">
        <f t="shared" si="24"/>
        <v>-0.17999999999999972</v>
      </c>
    </row>
    <row r="1579" spans="1:4" x14ac:dyDescent="0.45">
      <c r="A1579" t="s">
        <v>7112</v>
      </c>
      <c r="B1579">
        <v>52.08</v>
      </c>
      <c r="C1579" t="s">
        <v>7112</v>
      </c>
      <c r="D1579">
        <f t="shared" si="24"/>
        <v>-0.12000000000000455</v>
      </c>
    </row>
    <row r="1580" spans="1:4" x14ac:dyDescent="0.45">
      <c r="A1580" t="s">
        <v>7691</v>
      </c>
      <c r="B1580">
        <v>52.11</v>
      </c>
      <c r="C1580" t="s">
        <v>7691</v>
      </c>
      <c r="D1580">
        <f t="shared" si="24"/>
        <v>3.0000000000001137E-2</v>
      </c>
    </row>
    <row r="1581" spans="1:4" x14ac:dyDescent="0.45">
      <c r="A1581" t="s">
        <v>7698</v>
      </c>
      <c r="B1581">
        <v>51.99</v>
      </c>
      <c r="C1581" t="s">
        <v>7698</v>
      </c>
      <c r="D1581">
        <f t="shared" si="24"/>
        <v>-0.11999999999999744</v>
      </c>
    </row>
    <row r="1582" spans="1:4" x14ac:dyDescent="0.45">
      <c r="A1582" t="s">
        <v>7693</v>
      </c>
      <c r="B1582">
        <v>51.81</v>
      </c>
      <c r="C1582" t="s">
        <v>7693</v>
      </c>
      <c r="D1582">
        <f t="shared" si="24"/>
        <v>-0.17999999999999972</v>
      </c>
    </row>
    <row r="1583" spans="1:4" x14ac:dyDescent="0.45">
      <c r="A1583" t="s">
        <v>7705</v>
      </c>
      <c r="B1583">
        <v>51.66</v>
      </c>
      <c r="C1583" t="s">
        <v>7705</v>
      </c>
      <c r="D1583">
        <f t="shared" si="24"/>
        <v>-0.15000000000000568</v>
      </c>
    </row>
    <row r="1584" spans="1:4" x14ac:dyDescent="0.45">
      <c r="A1584" t="s">
        <v>7701</v>
      </c>
      <c r="B1584">
        <v>51.54</v>
      </c>
      <c r="C1584" t="s">
        <v>7701</v>
      </c>
      <c r="D1584">
        <f t="shared" si="24"/>
        <v>-0.11999999999999744</v>
      </c>
    </row>
    <row r="1585" spans="1:4" x14ac:dyDescent="0.45">
      <c r="A1585" t="s">
        <v>7716</v>
      </c>
      <c r="B1585">
        <v>51.6</v>
      </c>
      <c r="C1585" t="s">
        <v>7716</v>
      </c>
      <c r="D1585">
        <f t="shared" si="24"/>
        <v>6.0000000000002274E-2</v>
      </c>
    </row>
    <row r="1586" spans="1:4" x14ac:dyDescent="0.45">
      <c r="A1586" t="s">
        <v>7708</v>
      </c>
      <c r="B1586">
        <v>51.36</v>
      </c>
      <c r="C1586" t="s">
        <v>7708</v>
      </c>
      <c r="D1586">
        <f t="shared" si="24"/>
        <v>-0.24000000000000199</v>
      </c>
    </row>
    <row r="1587" spans="1:4" x14ac:dyDescent="0.45">
      <c r="A1587" t="s">
        <v>7722</v>
      </c>
      <c r="B1587">
        <v>51.39</v>
      </c>
      <c r="C1587" t="s">
        <v>7722</v>
      </c>
      <c r="D1587">
        <f t="shared" si="24"/>
        <v>3.0000000000001137E-2</v>
      </c>
    </row>
    <row r="1588" spans="1:4" x14ac:dyDescent="0.45">
      <c r="A1588" t="s">
        <v>7723</v>
      </c>
      <c r="B1588">
        <v>51.33</v>
      </c>
      <c r="C1588" t="s">
        <v>7723</v>
      </c>
      <c r="D1588">
        <f t="shared" si="24"/>
        <v>-6.0000000000002274E-2</v>
      </c>
    </row>
    <row r="1589" spans="1:4" x14ac:dyDescent="0.45">
      <c r="A1589" t="s">
        <v>7730</v>
      </c>
      <c r="B1589">
        <v>51.03</v>
      </c>
      <c r="C1589" t="s">
        <v>7730</v>
      </c>
      <c r="D1589">
        <f t="shared" si="24"/>
        <v>-0.29999999999999716</v>
      </c>
    </row>
    <row r="1590" spans="1:4" x14ac:dyDescent="0.45">
      <c r="A1590" t="s">
        <v>7731</v>
      </c>
      <c r="B1590">
        <v>51.12</v>
      </c>
      <c r="C1590" t="s">
        <v>7731</v>
      </c>
      <c r="D1590">
        <f t="shared" si="24"/>
        <v>8.9999999999996305E-2</v>
      </c>
    </row>
    <row r="1591" spans="1:4" x14ac:dyDescent="0.45">
      <c r="A1591" t="s">
        <v>7726</v>
      </c>
      <c r="B1591">
        <v>50.91</v>
      </c>
      <c r="C1591" t="s">
        <v>7726</v>
      </c>
      <c r="D1591">
        <f t="shared" si="24"/>
        <v>-0.21000000000000085</v>
      </c>
    </row>
    <row r="1592" spans="1:4" x14ac:dyDescent="0.45">
      <c r="A1592" t="s">
        <v>7739</v>
      </c>
      <c r="B1592">
        <v>50.85</v>
      </c>
      <c r="C1592" t="s">
        <v>7739</v>
      </c>
      <c r="D1592">
        <f t="shared" si="24"/>
        <v>-5.9999999999995168E-2</v>
      </c>
    </row>
    <row r="1593" spans="1:4" x14ac:dyDescent="0.45">
      <c r="A1593" t="s">
        <v>7738</v>
      </c>
      <c r="B1593">
        <v>50.91</v>
      </c>
      <c r="C1593" t="s">
        <v>7738</v>
      </c>
      <c r="D1593">
        <f t="shared" si="24"/>
        <v>5.9999999999995168E-2</v>
      </c>
    </row>
    <row r="1594" spans="1:4" x14ac:dyDescent="0.45">
      <c r="A1594" t="s">
        <v>7748</v>
      </c>
      <c r="B1594">
        <v>50.58</v>
      </c>
      <c r="C1594" t="s">
        <v>7748</v>
      </c>
      <c r="D1594">
        <f t="shared" si="24"/>
        <v>-0.32999999999999829</v>
      </c>
    </row>
    <row r="1595" spans="1:4" x14ac:dyDescent="0.45">
      <c r="A1595" t="s">
        <v>7750</v>
      </c>
      <c r="B1595">
        <v>50.55</v>
      </c>
      <c r="C1595" t="s">
        <v>7750</v>
      </c>
      <c r="D1595">
        <f t="shared" si="24"/>
        <v>-3.0000000000001137E-2</v>
      </c>
    </row>
    <row r="1596" spans="1:4" x14ac:dyDescent="0.45">
      <c r="A1596" t="s">
        <v>7758</v>
      </c>
      <c r="B1596">
        <v>50.55</v>
      </c>
      <c r="C1596" t="s">
        <v>7758</v>
      </c>
      <c r="D1596">
        <f t="shared" si="24"/>
        <v>0</v>
      </c>
    </row>
    <row r="1597" spans="1:4" x14ac:dyDescent="0.45">
      <c r="A1597" t="s">
        <v>7762</v>
      </c>
      <c r="B1597">
        <v>50.37</v>
      </c>
      <c r="C1597" t="s">
        <v>7762</v>
      </c>
      <c r="D1597">
        <f t="shared" si="24"/>
        <v>-0.17999999999999972</v>
      </c>
    </row>
    <row r="1598" spans="1:4" x14ac:dyDescent="0.45">
      <c r="A1598" t="s">
        <v>7761</v>
      </c>
      <c r="B1598">
        <v>50.37</v>
      </c>
      <c r="C1598" t="s">
        <v>7761</v>
      </c>
      <c r="D1598">
        <f t="shared" si="24"/>
        <v>0</v>
      </c>
    </row>
    <row r="1599" spans="1:4" x14ac:dyDescent="0.45">
      <c r="A1599" t="s">
        <v>7764</v>
      </c>
      <c r="B1599">
        <v>50.13</v>
      </c>
      <c r="C1599" t="s">
        <v>7764</v>
      </c>
      <c r="D1599">
        <f t="shared" si="24"/>
        <v>-0.23999999999999488</v>
      </c>
    </row>
    <row r="1600" spans="1:4" x14ac:dyDescent="0.45">
      <c r="A1600" t="s">
        <v>7770</v>
      </c>
      <c r="B1600">
        <v>49.95</v>
      </c>
      <c r="C1600" t="s">
        <v>7770</v>
      </c>
      <c r="D1600">
        <f t="shared" si="24"/>
        <v>-0.17999999999999972</v>
      </c>
    </row>
    <row r="1601" spans="1:4" x14ac:dyDescent="0.45">
      <c r="A1601" t="s">
        <v>7775</v>
      </c>
      <c r="B1601">
        <v>55.77</v>
      </c>
      <c r="C1601" t="s">
        <v>7775</v>
      </c>
      <c r="D1601">
        <f t="shared" si="24"/>
        <v>5.82</v>
      </c>
    </row>
    <row r="1602" spans="1:4" x14ac:dyDescent="0.45">
      <c r="A1602" t="s">
        <v>7790</v>
      </c>
      <c r="B1602">
        <v>81.75</v>
      </c>
      <c r="C1602" t="s">
        <v>7790</v>
      </c>
      <c r="D1602">
        <f t="shared" si="24"/>
        <v>25.979999999999997</v>
      </c>
    </row>
    <row r="1603" spans="1:4" x14ac:dyDescent="0.45">
      <c r="A1603" t="s">
        <v>7783</v>
      </c>
      <c r="B1603">
        <v>82.32</v>
      </c>
      <c r="C1603" t="s">
        <v>7783</v>
      </c>
      <c r="D1603">
        <f t="shared" ref="D1603:D1666" si="25">B1603-B1602</f>
        <v>0.56999999999999318</v>
      </c>
    </row>
    <row r="1604" spans="1:4" x14ac:dyDescent="0.45">
      <c r="A1604" t="s">
        <v>7794</v>
      </c>
      <c r="B1604">
        <v>83.16</v>
      </c>
      <c r="C1604" t="s">
        <v>7794</v>
      </c>
      <c r="D1604">
        <f t="shared" si="25"/>
        <v>0.84000000000000341</v>
      </c>
    </row>
    <row r="1605" spans="1:4" x14ac:dyDescent="0.45">
      <c r="A1605" t="s">
        <v>7800</v>
      </c>
      <c r="B1605">
        <v>53.07</v>
      </c>
      <c r="C1605" t="s">
        <v>7800</v>
      </c>
      <c r="D1605">
        <f t="shared" si="25"/>
        <v>-30.089999999999996</v>
      </c>
    </row>
    <row r="1606" spans="1:4" x14ac:dyDescent="0.45">
      <c r="A1606" t="s">
        <v>7805</v>
      </c>
      <c r="B1606">
        <v>52.83</v>
      </c>
      <c r="C1606" t="s">
        <v>7805</v>
      </c>
      <c r="D1606">
        <f t="shared" si="25"/>
        <v>-0.24000000000000199</v>
      </c>
    </row>
    <row r="1607" spans="1:4" x14ac:dyDescent="0.45">
      <c r="A1607" t="s">
        <v>7803</v>
      </c>
      <c r="B1607">
        <v>52.65</v>
      </c>
      <c r="C1607" t="s">
        <v>7803</v>
      </c>
      <c r="D1607">
        <f t="shared" si="25"/>
        <v>-0.17999999999999972</v>
      </c>
    </row>
    <row r="1608" spans="1:4" x14ac:dyDescent="0.45">
      <c r="A1608" t="s">
        <v>7816</v>
      </c>
      <c r="B1608">
        <v>52.44</v>
      </c>
      <c r="C1608" t="s">
        <v>7816</v>
      </c>
      <c r="D1608">
        <f t="shared" si="25"/>
        <v>-0.21000000000000085</v>
      </c>
    </row>
    <row r="1609" spans="1:4" x14ac:dyDescent="0.45">
      <c r="A1609" t="s">
        <v>7811</v>
      </c>
      <c r="B1609">
        <v>52.32</v>
      </c>
      <c r="C1609" t="s">
        <v>7811</v>
      </c>
      <c r="D1609">
        <f t="shared" si="25"/>
        <v>-0.11999999999999744</v>
      </c>
    </row>
    <row r="1610" spans="1:4" x14ac:dyDescent="0.45">
      <c r="A1610" t="s">
        <v>7822</v>
      </c>
      <c r="B1610">
        <v>52.17</v>
      </c>
      <c r="C1610" t="s">
        <v>7822</v>
      </c>
      <c r="D1610">
        <f t="shared" si="25"/>
        <v>-0.14999999999999858</v>
      </c>
    </row>
    <row r="1611" spans="1:4" x14ac:dyDescent="0.45">
      <c r="A1611" t="s">
        <v>7825</v>
      </c>
      <c r="B1611">
        <v>52.17</v>
      </c>
      <c r="C1611" t="s">
        <v>7825</v>
      </c>
      <c r="D1611">
        <f t="shared" si="25"/>
        <v>0</v>
      </c>
    </row>
    <row r="1612" spans="1:4" x14ac:dyDescent="0.45">
      <c r="A1612" t="s">
        <v>7826</v>
      </c>
      <c r="B1612">
        <v>51.99</v>
      </c>
      <c r="C1612" t="s">
        <v>7826</v>
      </c>
      <c r="D1612">
        <f t="shared" si="25"/>
        <v>-0.17999999999999972</v>
      </c>
    </row>
    <row r="1613" spans="1:4" x14ac:dyDescent="0.45">
      <c r="A1613" t="s">
        <v>7833</v>
      </c>
      <c r="B1613">
        <v>51.84</v>
      </c>
      <c r="C1613" t="s">
        <v>7833</v>
      </c>
      <c r="D1613">
        <f t="shared" si="25"/>
        <v>-0.14999999999999858</v>
      </c>
    </row>
    <row r="1614" spans="1:4" x14ac:dyDescent="0.45">
      <c r="A1614" t="s">
        <v>7836</v>
      </c>
      <c r="B1614">
        <v>51.69</v>
      </c>
      <c r="C1614" t="s">
        <v>7836</v>
      </c>
      <c r="D1614">
        <f t="shared" si="25"/>
        <v>-0.15000000000000568</v>
      </c>
    </row>
    <row r="1615" spans="1:4" x14ac:dyDescent="0.45">
      <c r="A1615" t="s">
        <v>7841</v>
      </c>
      <c r="B1615">
        <v>51.69</v>
      </c>
      <c r="C1615" t="s">
        <v>7841</v>
      </c>
      <c r="D1615">
        <f t="shared" si="25"/>
        <v>0</v>
      </c>
    </row>
    <row r="1616" spans="1:4" x14ac:dyDescent="0.45">
      <c r="A1616" t="s">
        <v>7845</v>
      </c>
      <c r="B1616">
        <v>51.75</v>
      </c>
      <c r="C1616" t="s">
        <v>7845</v>
      </c>
      <c r="D1616">
        <f t="shared" si="25"/>
        <v>6.0000000000002274E-2</v>
      </c>
    </row>
    <row r="1617" spans="1:4" x14ac:dyDescent="0.45">
      <c r="A1617" t="s">
        <v>7849</v>
      </c>
      <c r="B1617">
        <v>51.45</v>
      </c>
      <c r="C1617" t="s">
        <v>7849</v>
      </c>
      <c r="D1617">
        <f t="shared" si="25"/>
        <v>-0.29999999999999716</v>
      </c>
    </row>
    <row r="1618" spans="1:4" x14ac:dyDescent="0.45">
      <c r="A1618" t="s">
        <v>7852</v>
      </c>
      <c r="B1618">
        <v>51.39</v>
      </c>
      <c r="C1618" t="s">
        <v>7852</v>
      </c>
      <c r="D1618">
        <f t="shared" si="25"/>
        <v>-6.0000000000002274E-2</v>
      </c>
    </row>
    <row r="1619" spans="1:4" x14ac:dyDescent="0.45">
      <c r="A1619" t="s">
        <v>7856</v>
      </c>
      <c r="B1619">
        <v>51.24</v>
      </c>
      <c r="C1619" t="s">
        <v>7856</v>
      </c>
      <c r="D1619">
        <f t="shared" si="25"/>
        <v>-0.14999999999999858</v>
      </c>
    </row>
    <row r="1620" spans="1:4" x14ac:dyDescent="0.45">
      <c r="A1620" t="s">
        <v>7860</v>
      </c>
      <c r="B1620">
        <v>51.24</v>
      </c>
      <c r="C1620" t="s">
        <v>7860</v>
      </c>
      <c r="D1620">
        <f t="shared" si="25"/>
        <v>0</v>
      </c>
    </row>
    <row r="1621" spans="1:4" x14ac:dyDescent="0.45">
      <c r="A1621" t="s">
        <v>7861</v>
      </c>
      <c r="B1621">
        <v>51.18</v>
      </c>
      <c r="C1621" t="s">
        <v>7861</v>
      </c>
      <c r="D1621">
        <f t="shared" si="25"/>
        <v>-6.0000000000002274E-2</v>
      </c>
    </row>
    <row r="1622" spans="1:4" x14ac:dyDescent="0.45">
      <c r="A1622" t="s">
        <v>7869</v>
      </c>
      <c r="B1622">
        <v>50.97</v>
      </c>
      <c r="C1622" t="s">
        <v>7869</v>
      </c>
      <c r="D1622">
        <f t="shared" si="25"/>
        <v>-0.21000000000000085</v>
      </c>
    </row>
    <row r="1623" spans="1:4" x14ac:dyDescent="0.45">
      <c r="A1623" t="s">
        <v>7864</v>
      </c>
      <c r="B1623">
        <v>50.79</v>
      </c>
      <c r="C1623" t="s">
        <v>7864</v>
      </c>
      <c r="D1623">
        <f t="shared" si="25"/>
        <v>-0.17999999999999972</v>
      </c>
    </row>
    <row r="1624" spans="1:4" x14ac:dyDescent="0.45">
      <c r="A1624" t="s">
        <v>7879</v>
      </c>
      <c r="B1624">
        <v>50.49</v>
      </c>
      <c r="C1624" t="s">
        <v>7879</v>
      </c>
      <c r="D1624">
        <f t="shared" si="25"/>
        <v>-0.29999999999999716</v>
      </c>
    </row>
    <row r="1625" spans="1:4" x14ac:dyDescent="0.45">
      <c r="A1625" t="s">
        <v>7873</v>
      </c>
      <c r="B1625">
        <v>49.95</v>
      </c>
      <c r="C1625" t="s">
        <v>7873</v>
      </c>
      <c r="D1625">
        <f t="shared" si="25"/>
        <v>-0.53999999999999915</v>
      </c>
    </row>
    <row r="1626" spans="1:4" x14ac:dyDescent="0.45">
      <c r="A1626" t="s">
        <v>7884</v>
      </c>
      <c r="B1626">
        <v>70.739999999999995</v>
      </c>
      <c r="C1626" t="s">
        <v>7884</v>
      </c>
      <c r="D1626">
        <f t="shared" si="25"/>
        <v>20.789999999999992</v>
      </c>
    </row>
    <row r="1627" spans="1:4" x14ac:dyDescent="0.45">
      <c r="A1627" t="s">
        <v>7883</v>
      </c>
      <c r="B1627">
        <v>82.05</v>
      </c>
      <c r="C1627" t="s">
        <v>7883</v>
      </c>
      <c r="D1627">
        <f t="shared" si="25"/>
        <v>11.310000000000002</v>
      </c>
    </row>
    <row r="1628" spans="1:4" x14ac:dyDescent="0.45">
      <c r="A1628" t="s">
        <v>7895</v>
      </c>
      <c r="B1628">
        <v>83.07</v>
      </c>
      <c r="C1628" t="s">
        <v>7895</v>
      </c>
      <c r="D1628">
        <f t="shared" si="25"/>
        <v>1.019999999999996</v>
      </c>
    </row>
    <row r="1629" spans="1:4" x14ac:dyDescent="0.45">
      <c r="A1629" t="s">
        <v>7892</v>
      </c>
      <c r="B1629">
        <v>81.66</v>
      </c>
      <c r="C1629" t="s">
        <v>7892</v>
      </c>
      <c r="D1629">
        <f t="shared" si="25"/>
        <v>-1.4099999999999966</v>
      </c>
    </row>
    <row r="1630" spans="1:4" x14ac:dyDescent="0.45">
      <c r="A1630" t="s">
        <v>7910</v>
      </c>
      <c r="B1630">
        <v>52.98</v>
      </c>
      <c r="C1630" t="s">
        <v>7910</v>
      </c>
      <c r="D1630">
        <f t="shared" si="25"/>
        <v>-28.68</v>
      </c>
    </row>
    <row r="1631" spans="1:4" x14ac:dyDescent="0.45">
      <c r="A1631" t="s">
        <v>7905</v>
      </c>
      <c r="B1631">
        <v>52.71</v>
      </c>
      <c r="C1631" t="s">
        <v>7905</v>
      </c>
      <c r="D1631">
        <f t="shared" si="25"/>
        <v>-0.26999999999999602</v>
      </c>
    </row>
    <row r="1632" spans="1:4" x14ac:dyDescent="0.45">
      <c r="A1632" t="s">
        <v>7918</v>
      </c>
      <c r="B1632">
        <v>52.68</v>
      </c>
      <c r="C1632" t="s">
        <v>7918</v>
      </c>
      <c r="D1632">
        <f t="shared" si="25"/>
        <v>-3.0000000000001137E-2</v>
      </c>
    </row>
    <row r="1633" spans="1:4" x14ac:dyDescent="0.45">
      <c r="A1633" t="s">
        <v>7912</v>
      </c>
      <c r="B1633">
        <v>52.53</v>
      </c>
      <c r="C1633" t="s">
        <v>7912</v>
      </c>
      <c r="D1633">
        <f t="shared" si="25"/>
        <v>-0.14999999999999858</v>
      </c>
    </row>
    <row r="1634" spans="1:4" x14ac:dyDescent="0.45">
      <c r="A1634" t="s">
        <v>7922</v>
      </c>
      <c r="B1634">
        <v>52.41</v>
      </c>
      <c r="C1634" t="s">
        <v>7922</v>
      </c>
      <c r="D1634">
        <f t="shared" si="25"/>
        <v>-0.12000000000000455</v>
      </c>
    </row>
    <row r="1635" spans="1:4" x14ac:dyDescent="0.45">
      <c r="A1635" t="s">
        <v>7924</v>
      </c>
      <c r="B1635">
        <v>52.26</v>
      </c>
      <c r="C1635" t="s">
        <v>7924</v>
      </c>
      <c r="D1635">
        <f t="shared" si="25"/>
        <v>-0.14999999999999858</v>
      </c>
    </row>
    <row r="1636" spans="1:4" x14ac:dyDescent="0.45">
      <c r="A1636" t="s">
        <v>7920</v>
      </c>
      <c r="B1636">
        <v>52.23</v>
      </c>
      <c r="C1636" t="s">
        <v>7920</v>
      </c>
      <c r="D1636">
        <f t="shared" si="25"/>
        <v>-3.0000000000001137E-2</v>
      </c>
    </row>
    <row r="1637" spans="1:4" x14ac:dyDescent="0.45">
      <c r="A1637" t="s">
        <v>7928</v>
      </c>
      <c r="B1637">
        <v>52.26</v>
      </c>
      <c r="C1637" t="s">
        <v>7928</v>
      </c>
      <c r="D1637">
        <f t="shared" si="25"/>
        <v>3.0000000000001137E-2</v>
      </c>
    </row>
    <row r="1638" spans="1:4" x14ac:dyDescent="0.45">
      <c r="A1638" t="s">
        <v>7933</v>
      </c>
      <c r="B1638">
        <v>52.11</v>
      </c>
      <c r="C1638" t="s">
        <v>7933</v>
      </c>
      <c r="D1638">
        <f t="shared" si="25"/>
        <v>-0.14999999999999858</v>
      </c>
    </row>
    <row r="1639" spans="1:4" x14ac:dyDescent="0.45">
      <c r="A1639" t="s">
        <v>7946</v>
      </c>
      <c r="B1639">
        <v>51.75</v>
      </c>
      <c r="C1639" t="s">
        <v>7946</v>
      </c>
      <c r="D1639">
        <f t="shared" si="25"/>
        <v>-0.35999999999999943</v>
      </c>
    </row>
    <row r="1640" spans="1:4" x14ac:dyDescent="0.45">
      <c r="A1640" t="s">
        <v>7939</v>
      </c>
      <c r="B1640">
        <v>51.84</v>
      </c>
      <c r="C1640" t="s">
        <v>7939</v>
      </c>
      <c r="D1640">
        <f t="shared" si="25"/>
        <v>9.0000000000003411E-2</v>
      </c>
    </row>
    <row r="1641" spans="1:4" x14ac:dyDescent="0.45">
      <c r="A1641" t="s">
        <v>7952</v>
      </c>
      <c r="B1641">
        <v>51.69</v>
      </c>
      <c r="C1641" t="s">
        <v>7952</v>
      </c>
      <c r="D1641">
        <f t="shared" si="25"/>
        <v>-0.15000000000000568</v>
      </c>
    </row>
    <row r="1642" spans="1:4" x14ac:dyDescent="0.45">
      <c r="A1642" t="s">
        <v>7954</v>
      </c>
      <c r="B1642">
        <v>51.75</v>
      </c>
      <c r="C1642" t="s">
        <v>7954</v>
      </c>
      <c r="D1642">
        <f t="shared" si="25"/>
        <v>6.0000000000002274E-2</v>
      </c>
    </row>
    <row r="1643" spans="1:4" x14ac:dyDescent="0.45">
      <c r="A1643" t="s">
        <v>7953</v>
      </c>
      <c r="B1643">
        <v>51.54</v>
      </c>
      <c r="C1643" t="s">
        <v>7953</v>
      </c>
      <c r="D1643">
        <f t="shared" si="25"/>
        <v>-0.21000000000000085</v>
      </c>
    </row>
    <row r="1644" spans="1:4" x14ac:dyDescent="0.45">
      <c r="A1644" t="s">
        <v>7957</v>
      </c>
      <c r="B1644">
        <v>51.6</v>
      </c>
      <c r="C1644" t="s">
        <v>7957</v>
      </c>
      <c r="D1644">
        <f t="shared" si="25"/>
        <v>6.0000000000002274E-2</v>
      </c>
    </row>
    <row r="1645" spans="1:4" x14ac:dyDescent="0.45">
      <c r="A1645" t="s">
        <v>7960</v>
      </c>
      <c r="B1645">
        <v>51.42</v>
      </c>
      <c r="C1645" t="s">
        <v>7960</v>
      </c>
      <c r="D1645">
        <f t="shared" si="25"/>
        <v>-0.17999999999999972</v>
      </c>
    </row>
    <row r="1646" spans="1:4" x14ac:dyDescent="0.45">
      <c r="A1646" t="s">
        <v>7973</v>
      </c>
      <c r="B1646">
        <v>51.36</v>
      </c>
      <c r="C1646" t="s">
        <v>7973</v>
      </c>
      <c r="D1646">
        <f t="shared" si="25"/>
        <v>-6.0000000000002274E-2</v>
      </c>
    </row>
    <row r="1647" spans="1:4" x14ac:dyDescent="0.45">
      <c r="A1647" t="s">
        <v>7967</v>
      </c>
      <c r="B1647">
        <v>51.24</v>
      </c>
      <c r="C1647" t="s">
        <v>7967</v>
      </c>
      <c r="D1647">
        <f t="shared" si="25"/>
        <v>-0.11999999999999744</v>
      </c>
    </row>
    <row r="1648" spans="1:4" x14ac:dyDescent="0.45">
      <c r="A1648" t="s">
        <v>7982</v>
      </c>
      <c r="B1648">
        <v>51.24</v>
      </c>
      <c r="C1648" t="s">
        <v>7982</v>
      </c>
      <c r="D1648">
        <f t="shared" si="25"/>
        <v>0</v>
      </c>
    </row>
    <row r="1649" spans="1:4" x14ac:dyDescent="0.45">
      <c r="A1649" t="s">
        <v>7978</v>
      </c>
      <c r="B1649">
        <v>51.18</v>
      </c>
      <c r="C1649" t="s">
        <v>7978</v>
      </c>
      <c r="D1649">
        <f t="shared" si="25"/>
        <v>-6.0000000000002274E-2</v>
      </c>
    </row>
    <row r="1650" spans="1:4" x14ac:dyDescent="0.45">
      <c r="A1650" t="s">
        <v>7985</v>
      </c>
      <c r="B1650">
        <v>51.09</v>
      </c>
      <c r="C1650" t="s">
        <v>7985</v>
      </c>
      <c r="D1650">
        <f t="shared" si="25"/>
        <v>-8.9999999999996305E-2</v>
      </c>
    </row>
    <row r="1651" spans="1:4" x14ac:dyDescent="0.45">
      <c r="A1651" t="s">
        <v>7987</v>
      </c>
      <c r="B1651">
        <v>50.88</v>
      </c>
      <c r="C1651" t="s">
        <v>7987</v>
      </c>
      <c r="D1651">
        <f t="shared" si="25"/>
        <v>-0.21000000000000085</v>
      </c>
    </row>
    <row r="1652" spans="1:4" x14ac:dyDescent="0.45">
      <c r="A1652" t="s">
        <v>7988</v>
      </c>
      <c r="B1652">
        <v>50.94</v>
      </c>
      <c r="C1652" t="s">
        <v>7988</v>
      </c>
      <c r="D1652">
        <f t="shared" si="25"/>
        <v>5.9999999999995168E-2</v>
      </c>
    </row>
    <row r="1653" spans="1:4" x14ac:dyDescent="0.45">
      <c r="A1653" t="s">
        <v>7993</v>
      </c>
      <c r="B1653">
        <v>50.85</v>
      </c>
      <c r="C1653" t="s">
        <v>7993</v>
      </c>
      <c r="D1653">
        <f t="shared" si="25"/>
        <v>-8.9999999999996305E-2</v>
      </c>
    </row>
    <row r="1654" spans="1:4" x14ac:dyDescent="0.45">
      <c r="A1654" t="s">
        <v>7994</v>
      </c>
      <c r="B1654">
        <v>50.79</v>
      </c>
      <c r="C1654" t="s">
        <v>7994</v>
      </c>
      <c r="D1654">
        <f t="shared" si="25"/>
        <v>-6.0000000000002274E-2</v>
      </c>
    </row>
    <row r="1655" spans="1:4" x14ac:dyDescent="0.45">
      <c r="A1655" t="s">
        <v>8010</v>
      </c>
      <c r="B1655">
        <v>50.64</v>
      </c>
      <c r="C1655" t="s">
        <v>8010</v>
      </c>
      <c r="D1655">
        <f t="shared" si="25"/>
        <v>-0.14999999999999858</v>
      </c>
    </row>
    <row r="1656" spans="1:4" x14ac:dyDescent="0.45">
      <c r="A1656" t="s">
        <v>8002</v>
      </c>
      <c r="B1656">
        <v>50.58</v>
      </c>
      <c r="C1656" t="s">
        <v>8002</v>
      </c>
      <c r="D1656">
        <f t="shared" si="25"/>
        <v>-6.0000000000002274E-2</v>
      </c>
    </row>
    <row r="1657" spans="1:4" x14ac:dyDescent="0.45">
      <c r="A1657" t="s">
        <v>8015</v>
      </c>
      <c r="B1657">
        <v>50.58</v>
      </c>
      <c r="C1657" t="s">
        <v>8015</v>
      </c>
      <c r="D1657">
        <f t="shared" si="25"/>
        <v>0</v>
      </c>
    </row>
    <row r="1658" spans="1:4" x14ac:dyDescent="0.45">
      <c r="A1658" t="s">
        <v>8018</v>
      </c>
      <c r="B1658">
        <v>50.4</v>
      </c>
      <c r="C1658" t="s">
        <v>8018</v>
      </c>
      <c r="D1658">
        <f t="shared" si="25"/>
        <v>-0.17999999999999972</v>
      </c>
    </row>
    <row r="1659" spans="1:4" x14ac:dyDescent="0.45">
      <c r="A1659" t="s">
        <v>8020</v>
      </c>
      <c r="B1659">
        <v>50.34</v>
      </c>
      <c r="C1659" t="s">
        <v>8020</v>
      </c>
      <c r="D1659">
        <f t="shared" si="25"/>
        <v>-5.9999999999995168E-2</v>
      </c>
    </row>
    <row r="1660" spans="1:4" x14ac:dyDescent="0.45">
      <c r="A1660" t="s">
        <v>8025</v>
      </c>
      <c r="B1660">
        <v>50.25</v>
      </c>
      <c r="C1660" t="s">
        <v>8025</v>
      </c>
      <c r="D1660">
        <f t="shared" si="25"/>
        <v>-9.0000000000003411E-2</v>
      </c>
    </row>
    <row r="1661" spans="1:4" x14ac:dyDescent="0.45">
      <c r="A1661" t="s">
        <v>8024</v>
      </c>
      <c r="B1661">
        <v>50.16</v>
      </c>
      <c r="C1661" t="s">
        <v>8024</v>
      </c>
      <c r="D1661">
        <f t="shared" si="25"/>
        <v>-9.0000000000003411E-2</v>
      </c>
    </row>
    <row r="1662" spans="1:4" x14ac:dyDescent="0.45">
      <c r="A1662" t="s">
        <v>8031</v>
      </c>
      <c r="B1662">
        <v>50.19</v>
      </c>
      <c r="C1662" t="s">
        <v>8031</v>
      </c>
      <c r="D1662">
        <f t="shared" si="25"/>
        <v>3.0000000000001137E-2</v>
      </c>
    </row>
    <row r="1663" spans="1:4" x14ac:dyDescent="0.45">
      <c r="A1663" t="s">
        <v>8032</v>
      </c>
      <c r="B1663">
        <v>58.17</v>
      </c>
      <c r="C1663" t="s">
        <v>8032</v>
      </c>
      <c r="D1663">
        <f t="shared" si="25"/>
        <v>7.980000000000004</v>
      </c>
    </row>
    <row r="1664" spans="1:4" x14ac:dyDescent="0.45">
      <c r="A1664" t="s">
        <v>8047</v>
      </c>
      <c r="B1664">
        <v>81.75</v>
      </c>
      <c r="C1664" t="s">
        <v>8047</v>
      </c>
      <c r="D1664">
        <f t="shared" si="25"/>
        <v>23.58</v>
      </c>
    </row>
    <row r="1665" spans="1:4" x14ac:dyDescent="0.45">
      <c r="A1665" t="s">
        <v>8044</v>
      </c>
      <c r="B1665">
        <v>82.35</v>
      </c>
      <c r="C1665" t="s">
        <v>8044</v>
      </c>
      <c r="D1665">
        <f t="shared" si="25"/>
        <v>0.59999999999999432</v>
      </c>
    </row>
    <row r="1666" spans="1:4" x14ac:dyDescent="0.45">
      <c r="A1666" t="s">
        <v>8049</v>
      </c>
      <c r="B1666">
        <v>83.28</v>
      </c>
      <c r="C1666" t="s">
        <v>8049</v>
      </c>
      <c r="D1666">
        <f t="shared" si="25"/>
        <v>0.93000000000000682</v>
      </c>
    </row>
    <row r="1667" spans="1:4" x14ac:dyDescent="0.45">
      <c r="A1667" t="s">
        <v>8054</v>
      </c>
      <c r="B1667">
        <v>53.28</v>
      </c>
      <c r="C1667" t="s">
        <v>8054</v>
      </c>
      <c r="D1667">
        <f t="shared" ref="D1667:D1730" si="26">B1667-B1666</f>
        <v>-30</v>
      </c>
    </row>
    <row r="1668" spans="1:4" x14ac:dyDescent="0.45">
      <c r="A1668" t="s">
        <v>8064</v>
      </c>
      <c r="B1668">
        <v>52.8</v>
      </c>
      <c r="C1668" t="s">
        <v>8064</v>
      </c>
      <c r="D1668">
        <f t="shared" si="26"/>
        <v>-0.48000000000000398</v>
      </c>
    </row>
    <row r="1669" spans="1:4" x14ac:dyDescent="0.45">
      <c r="A1669" t="s">
        <v>8074</v>
      </c>
      <c r="B1669">
        <v>52.59</v>
      </c>
      <c r="C1669" t="s">
        <v>8074</v>
      </c>
      <c r="D1669">
        <f t="shared" si="26"/>
        <v>-0.20999999999999375</v>
      </c>
    </row>
    <row r="1670" spans="1:4" x14ac:dyDescent="0.45">
      <c r="A1670" t="s">
        <v>8072</v>
      </c>
      <c r="B1670">
        <v>52.53</v>
      </c>
      <c r="C1670" t="s">
        <v>8072</v>
      </c>
      <c r="D1670">
        <f t="shared" si="26"/>
        <v>-6.0000000000002274E-2</v>
      </c>
    </row>
    <row r="1671" spans="1:4" x14ac:dyDescent="0.45">
      <c r="A1671" t="s">
        <v>8077</v>
      </c>
      <c r="B1671">
        <v>52.38</v>
      </c>
      <c r="C1671" t="s">
        <v>8077</v>
      </c>
      <c r="D1671">
        <f t="shared" si="26"/>
        <v>-0.14999999999999858</v>
      </c>
    </row>
    <row r="1672" spans="1:4" x14ac:dyDescent="0.45">
      <c r="A1672" t="s">
        <v>8075</v>
      </c>
      <c r="B1672">
        <v>52.26</v>
      </c>
      <c r="C1672" t="s">
        <v>8075</v>
      </c>
      <c r="D1672">
        <f t="shared" si="26"/>
        <v>-0.12000000000000455</v>
      </c>
    </row>
    <row r="1673" spans="1:4" x14ac:dyDescent="0.45">
      <c r="A1673" t="s">
        <v>8079</v>
      </c>
      <c r="B1673">
        <v>52.2</v>
      </c>
      <c r="C1673" t="s">
        <v>8079</v>
      </c>
      <c r="D1673">
        <f t="shared" si="26"/>
        <v>-5.9999999999995168E-2</v>
      </c>
    </row>
    <row r="1674" spans="1:4" x14ac:dyDescent="0.45">
      <c r="A1674" t="s">
        <v>8090</v>
      </c>
      <c r="B1674">
        <v>52.05</v>
      </c>
      <c r="C1674" t="s">
        <v>8090</v>
      </c>
      <c r="D1674">
        <f t="shared" si="26"/>
        <v>-0.15000000000000568</v>
      </c>
    </row>
    <row r="1675" spans="1:4" x14ac:dyDescent="0.45">
      <c r="A1675" t="s">
        <v>8084</v>
      </c>
      <c r="B1675">
        <v>52.08</v>
      </c>
      <c r="C1675" t="s">
        <v>8084</v>
      </c>
      <c r="D1675">
        <f t="shared" si="26"/>
        <v>3.0000000000001137E-2</v>
      </c>
    </row>
    <row r="1676" spans="1:4" x14ac:dyDescent="0.45">
      <c r="A1676" t="s">
        <v>8095</v>
      </c>
      <c r="B1676">
        <v>51.99</v>
      </c>
      <c r="C1676" t="s">
        <v>8095</v>
      </c>
      <c r="D1676">
        <f t="shared" si="26"/>
        <v>-8.9999999999996305E-2</v>
      </c>
    </row>
    <row r="1677" spans="1:4" x14ac:dyDescent="0.45">
      <c r="A1677" t="s">
        <v>8093</v>
      </c>
      <c r="B1677">
        <v>51.84</v>
      </c>
      <c r="C1677" t="s">
        <v>8093</v>
      </c>
      <c r="D1677">
        <f t="shared" si="26"/>
        <v>-0.14999999999999858</v>
      </c>
    </row>
    <row r="1678" spans="1:4" x14ac:dyDescent="0.45">
      <c r="A1678" t="s">
        <v>8107</v>
      </c>
      <c r="B1678">
        <v>51.78</v>
      </c>
      <c r="C1678" t="s">
        <v>8107</v>
      </c>
      <c r="D1678">
        <f t="shared" si="26"/>
        <v>-6.0000000000002274E-2</v>
      </c>
    </row>
    <row r="1679" spans="1:4" x14ac:dyDescent="0.45">
      <c r="A1679" t="s">
        <v>8104</v>
      </c>
      <c r="B1679">
        <v>51.72</v>
      </c>
      <c r="C1679" t="s">
        <v>8104</v>
      </c>
      <c r="D1679">
        <f t="shared" si="26"/>
        <v>-6.0000000000002274E-2</v>
      </c>
    </row>
    <row r="1680" spans="1:4" x14ac:dyDescent="0.45">
      <c r="A1680" t="s">
        <v>8116</v>
      </c>
      <c r="B1680">
        <v>51.66</v>
      </c>
      <c r="C1680" t="s">
        <v>8116</v>
      </c>
      <c r="D1680">
        <f t="shared" si="26"/>
        <v>-6.0000000000002274E-2</v>
      </c>
    </row>
    <row r="1681" spans="1:4" x14ac:dyDescent="0.45">
      <c r="A1681" t="s">
        <v>8114</v>
      </c>
      <c r="B1681">
        <v>51.57</v>
      </c>
      <c r="C1681" t="s">
        <v>8114</v>
      </c>
      <c r="D1681">
        <f t="shared" si="26"/>
        <v>-8.9999999999996305E-2</v>
      </c>
    </row>
    <row r="1682" spans="1:4" x14ac:dyDescent="0.45">
      <c r="A1682" t="s">
        <v>8119</v>
      </c>
      <c r="B1682">
        <v>51.45</v>
      </c>
      <c r="C1682" t="s">
        <v>8119</v>
      </c>
      <c r="D1682">
        <f t="shared" si="26"/>
        <v>-0.11999999999999744</v>
      </c>
    </row>
    <row r="1683" spans="1:4" x14ac:dyDescent="0.45">
      <c r="A1683" t="s">
        <v>8126</v>
      </c>
      <c r="B1683">
        <v>51.54</v>
      </c>
      <c r="C1683" t="s">
        <v>8126</v>
      </c>
      <c r="D1683">
        <f t="shared" si="26"/>
        <v>8.9999999999996305E-2</v>
      </c>
    </row>
    <row r="1684" spans="1:4" x14ac:dyDescent="0.45">
      <c r="A1684" t="s">
        <v>8124</v>
      </c>
      <c r="B1684">
        <v>51.39</v>
      </c>
      <c r="C1684" t="s">
        <v>8124</v>
      </c>
      <c r="D1684">
        <f t="shared" si="26"/>
        <v>-0.14999999999999858</v>
      </c>
    </row>
    <row r="1685" spans="1:4" x14ac:dyDescent="0.45">
      <c r="A1685" t="s">
        <v>8133</v>
      </c>
      <c r="B1685">
        <v>51.39</v>
      </c>
      <c r="C1685" t="s">
        <v>8133</v>
      </c>
      <c r="D1685">
        <f t="shared" si="26"/>
        <v>0</v>
      </c>
    </row>
    <row r="1686" spans="1:4" x14ac:dyDescent="0.45">
      <c r="A1686" t="s">
        <v>8132</v>
      </c>
      <c r="B1686">
        <v>51.27</v>
      </c>
      <c r="C1686" t="s">
        <v>8132</v>
      </c>
      <c r="D1686">
        <f t="shared" si="26"/>
        <v>-0.11999999999999744</v>
      </c>
    </row>
    <row r="1687" spans="1:4" x14ac:dyDescent="0.45">
      <c r="A1687" t="s">
        <v>8138</v>
      </c>
      <c r="B1687">
        <v>51.03</v>
      </c>
      <c r="C1687" t="s">
        <v>8138</v>
      </c>
      <c r="D1687">
        <f t="shared" si="26"/>
        <v>-0.24000000000000199</v>
      </c>
    </row>
    <row r="1688" spans="1:4" x14ac:dyDescent="0.45">
      <c r="A1688" t="s">
        <v>8145</v>
      </c>
      <c r="B1688">
        <v>51.09</v>
      </c>
      <c r="C1688" t="s">
        <v>8145</v>
      </c>
      <c r="D1688">
        <f t="shared" si="26"/>
        <v>6.0000000000002274E-2</v>
      </c>
    </row>
    <row r="1689" spans="1:4" x14ac:dyDescent="0.45">
      <c r="A1689" t="s">
        <v>8151</v>
      </c>
      <c r="B1689">
        <v>50.88</v>
      </c>
      <c r="C1689" t="s">
        <v>8151</v>
      </c>
      <c r="D1689">
        <f t="shared" si="26"/>
        <v>-0.21000000000000085</v>
      </c>
    </row>
    <row r="1690" spans="1:4" x14ac:dyDescent="0.45">
      <c r="A1690" t="s">
        <v>8153</v>
      </c>
      <c r="B1690">
        <v>50.88</v>
      </c>
      <c r="C1690" t="s">
        <v>8153</v>
      </c>
      <c r="D1690">
        <f t="shared" si="26"/>
        <v>0</v>
      </c>
    </row>
    <row r="1691" spans="1:4" x14ac:dyDescent="0.45">
      <c r="A1691" t="s">
        <v>8148</v>
      </c>
      <c r="B1691">
        <v>50.94</v>
      </c>
      <c r="C1691" t="s">
        <v>8148</v>
      </c>
      <c r="D1691">
        <f t="shared" si="26"/>
        <v>5.9999999999995168E-2</v>
      </c>
    </row>
    <row r="1692" spans="1:4" x14ac:dyDescent="0.45">
      <c r="A1692" t="s">
        <v>8156</v>
      </c>
      <c r="B1692">
        <v>50.85</v>
      </c>
      <c r="C1692" t="s">
        <v>8156</v>
      </c>
      <c r="D1692">
        <f t="shared" si="26"/>
        <v>-8.9999999999996305E-2</v>
      </c>
    </row>
    <row r="1693" spans="1:4" x14ac:dyDescent="0.45">
      <c r="A1693" t="s">
        <v>8165</v>
      </c>
      <c r="B1693">
        <v>50.73</v>
      </c>
      <c r="C1693" t="s">
        <v>8165</v>
      </c>
      <c r="D1693">
        <f t="shared" si="26"/>
        <v>-0.12000000000000455</v>
      </c>
    </row>
    <row r="1694" spans="1:4" x14ac:dyDescent="0.45">
      <c r="A1694" t="s">
        <v>8167</v>
      </c>
      <c r="B1694">
        <v>50.7</v>
      </c>
      <c r="C1694" t="s">
        <v>8167</v>
      </c>
      <c r="D1694">
        <f t="shared" si="26"/>
        <v>-2.9999999999994031E-2</v>
      </c>
    </row>
    <row r="1695" spans="1:4" x14ac:dyDescent="0.45">
      <c r="A1695" t="s">
        <v>8174</v>
      </c>
      <c r="B1695">
        <v>50.67</v>
      </c>
      <c r="C1695" t="s">
        <v>8174</v>
      </c>
      <c r="D1695">
        <f t="shared" si="26"/>
        <v>-3.0000000000001137E-2</v>
      </c>
    </row>
    <row r="1696" spans="1:4" x14ac:dyDescent="0.45">
      <c r="A1696" t="s">
        <v>8177</v>
      </c>
      <c r="B1696">
        <v>50.46</v>
      </c>
      <c r="C1696" t="s">
        <v>8177</v>
      </c>
      <c r="D1696">
        <f t="shared" si="26"/>
        <v>-0.21000000000000085</v>
      </c>
    </row>
    <row r="1697" spans="1:4" x14ac:dyDescent="0.45">
      <c r="A1697" t="s">
        <v>8175</v>
      </c>
      <c r="B1697">
        <v>50.52</v>
      </c>
      <c r="C1697" t="s">
        <v>8175</v>
      </c>
      <c r="D1697">
        <f t="shared" si="26"/>
        <v>6.0000000000002274E-2</v>
      </c>
    </row>
    <row r="1698" spans="1:4" x14ac:dyDescent="0.45">
      <c r="A1698" t="s">
        <v>8178</v>
      </c>
      <c r="B1698">
        <v>50.43</v>
      </c>
      <c r="C1698" t="s">
        <v>8178</v>
      </c>
      <c r="D1698">
        <f t="shared" si="26"/>
        <v>-9.0000000000003411E-2</v>
      </c>
    </row>
    <row r="1699" spans="1:4" x14ac:dyDescent="0.45">
      <c r="A1699" t="s">
        <v>8190</v>
      </c>
      <c r="B1699">
        <v>50.4</v>
      </c>
      <c r="C1699" t="s">
        <v>8190</v>
      </c>
      <c r="D1699">
        <f t="shared" si="26"/>
        <v>-3.0000000000001137E-2</v>
      </c>
    </row>
    <row r="1700" spans="1:4" x14ac:dyDescent="0.45">
      <c r="A1700" t="s">
        <v>8187</v>
      </c>
      <c r="B1700">
        <v>50.25</v>
      </c>
      <c r="C1700" t="s">
        <v>8187</v>
      </c>
      <c r="D1700">
        <f t="shared" si="26"/>
        <v>-0.14999999999999858</v>
      </c>
    </row>
    <row r="1701" spans="1:4" x14ac:dyDescent="0.45">
      <c r="A1701" t="s">
        <v>8196</v>
      </c>
      <c r="B1701">
        <v>50.19</v>
      </c>
      <c r="C1701" t="s">
        <v>8196</v>
      </c>
      <c r="D1701">
        <f t="shared" si="26"/>
        <v>-6.0000000000002274E-2</v>
      </c>
    </row>
    <row r="1702" spans="1:4" x14ac:dyDescent="0.45">
      <c r="A1702" t="s">
        <v>8200</v>
      </c>
      <c r="B1702">
        <v>50.1</v>
      </c>
      <c r="C1702" t="s">
        <v>8200</v>
      </c>
      <c r="D1702">
        <f t="shared" si="26"/>
        <v>-8.9999999999996305E-2</v>
      </c>
    </row>
    <row r="1703" spans="1:4" x14ac:dyDescent="0.45">
      <c r="A1703" t="s">
        <v>8211</v>
      </c>
      <c r="B1703">
        <v>50.07</v>
      </c>
      <c r="C1703" t="s">
        <v>8211</v>
      </c>
      <c r="D1703">
        <f t="shared" si="26"/>
        <v>-3.0000000000001137E-2</v>
      </c>
    </row>
    <row r="1704" spans="1:4" x14ac:dyDescent="0.45">
      <c r="A1704" t="s">
        <v>8209</v>
      </c>
      <c r="B1704">
        <v>80.459999999999994</v>
      </c>
      <c r="C1704" t="s">
        <v>8209</v>
      </c>
      <c r="D1704">
        <f t="shared" si="26"/>
        <v>30.389999999999993</v>
      </c>
    </row>
    <row r="1705" spans="1:4" x14ac:dyDescent="0.45">
      <c r="A1705" t="s">
        <v>8219</v>
      </c>
      <c r="B1705">
        <v>82.23</v>
      </c>
      <c r="C1705" t="s">
        <v>8219</v>
      </c>
      <c r="D1705">
        <f t="shared" si="26"/>
        <v>1.7700000000000102</v>
      </c>
    </row>
    <row r="1706" spans="1:4" x14ac:dyDescent="0.45">
      <c r="A1706" t="s">
        <v>8213</v>
      </c>
      <c r="B1706">
        <v>82.68</v>
      </c>
      <c r="C1706" t="s">
        <v>8213</v>
      </c>
      <c r="D1706">
        <f t="shared" si="26"/>
        <v>0.45000000000000284</v>
      </c>
    </row>
    <row r="1707" spans="1:4" x14ac:dyDescent="0.45">
      <c r="A1707" t="s">
        <v>8224</v>
      </c>
      <c r="B1707">
        <v>75.239999999999995</v>
      </c>
      <c r="C1707" t="s">
        <v>8224</v>
      </c>
      <c r="D1707">
        <f t="shared" si="26"/>
        <v>-7.4400000000000119</v>
      </c>
    </row>
    <row r="1708" spans="1:4" x14ac:dyDescent="0.45">
      <c r="A1708" t="s">
        <v>8227</v>
      </c>
      <c r="B1708">
        <v>52.74</v>
      </c>
      <c r="C1708" t="s">
        <v>8227</v>
      </c>
      <c r="D1708">
        <f t="shared" si="26"/>
        <v>-22.499999999999993</v>
      </c>
    </row>
    <row r="1709" spans="1:4" x14ac:dyDescent="0.45">
      <c r="A1709" t="s">
        <v>8233</v>
      </c>
      <c r="B1709">
        <v>52.8</v>
      </c>
      <c r="C1709" t="s">
        <v>8233</v>
      </c>
      <c r="D1709">
        <f t="shared" si="26"/>
        <v>5.9999999999995168E-2</v>
      </c>
    </row>
    <row r="1710" spans="1:4" x14ac:dyDescent="0.45">
      <c r="A1710" t="s">
        <v>8235</v>
      </c>
      <c r="B1710">
        <v>52.62</v>
      </c>
      <c r="C1710" t="s">
        <v>8235</v>
      </c>
      <c r="D1710">
        <f t="shared" si="26"/>
        <v>-0.17999999999999972</v>
      </c>
    </row>
    <row r="1711" spans="1:4" x14ac:dyDescent="0.45">
      <c r="A1711" t="s">
        <v>8240</v>
      </c>
      <c r="B1711">
        <v>52.68</v>
      </c>
      <c r="C1711" t="s">
        <v>8240</v>
      </c>
      <c r="D1711">
        <f t="shared" si="26"/>
        <v>6.0000000000002274E-2</v>
      </c>
    </row>
    <row r="1712" spans="1:4" x14ac:dyDescent="0.45">
      <c r="A1712" t="s">
        <v>8245</v>
      </c>
      <c r="B1712">
        <v>52.53</v>
      </c>
      <c r="C1712" t="s">
        <v>8245</v>
      </c>
      <c r="D1712">
        <f t="shared" si="26"/>
        <v>-0.14999999999999858</v>
      </c>
    </row>
    <row r="1713" spans="1:4" x14ac:dyDescent="0.45">
      <c r="A1713" t="s">
        <v>8254</v>
      </c>
      <c r="B1713">
        <v>52.38</v>
      </c>
      <c r="C1713" t="s">
        <v>8254</v>
      </c>
      <c r="D1713">
        <f t="shared" si="26"/>
        <v>-0.14999999999999858</v>
      </c>
    </row>
    <row r="1714" spans="1:4" x14ac:dyDescent="0.45">
      <c r="A1714" t="s">
        <v>8253</v>
      </c>
      <c r="B1714">
        <v>52.23</v>
      </c>
      <c r="C1714" t="s">
        <v>8253</v>
      </c>
      <c r="D1714">
        <f t="shared" si="26"/>
        <v>-0.15000000000000568</v>
      </c>
    </row>
    <row r="1715" spans="1:4" x14ac:dyDescent="0.45">
      <c r="A1715" t="s">
        <v>8257</v>
      </c>
      <c r="B1715">
        <v>52.11</v>
      </c>
      <c r="C1715" t="s">
        <v>8257</v>
      </c>
      <c r="D1715">
        <f t="shared" si="26"/>
        <v>-0.11999999999999744</v>
      </c>
    </row>
    <row r="1716" spans="1:4" x14ac:dyDescent="0.45">
      <c r="A1716" t="s">
        <v>8261</v>
      </c>
      <c r="B1716">
        <v>52.11</v>
      </c>
      <c r="C1716" t="s">
        <v>8261</v>
      </c>
      <c r="D1716">
        <f t="shared" si="26"/>
        <v>0</v>
      </c>
    </row>
    <row r="1717" spans="1:4" x14ac:dyDescent="0.45">
      <c r="A1717" t="s">
        <v>8258</v>
      </c>
      <c r="B1717">
        <v>51.93</v>
      </c>
      <c r="C1717" t="s">
        <v>8258</v>
      </c>
      <c r="D1717">
        <f t="shared" si="26"/>
        <v>-0.17999999999999972</v>
      </c>
    </row>
    <row r="1718" spans="1:4" x14ac:dyDescent="0.45">
      <c r="A1718" t="s">
        <v>8267</v>
      </c>
      <c r="B1718">
        <v>51.99</v>
      </c>
      <c r="C1718" t="s">
        <v>8267</v>
      </c>
      <c r="D1718">
        <f t="shared" si="26"/>
        <v>6.0000000000002274E-2</v>
      </c>
    </row>
    <row r="1719" spans="1:4" x14ac:dyDescent="0.45">
      <c r="A1719" t="s">
        <v>7119</v>
      </c>
      <c r="B1719">
        <v>51.9</v>
      </c>
      <c r="C1719" t="s">
        <v>7119</v>
      </c>
      <c r="D1719">
        <f t="shared" si="26"/>
        <v>-9.0000000000003411E-2</v>
      </c>
    </row>
    <row r="1720" spans="1:4" x14ac:dyDescent="0.45">
      <c r="A1720" t="s">
        <v>8296</v>
      </c>
      <c r="B1720">
        <v>51.69</v>
      </c>
      <c r="C1720" t="s">
        <v>8296</v>
      </c>
      <c r="D1720">
        <f t="shared" si="26"/>
        <v>-0.21000000000000085</v>
      </c>
    </row>
    <row r="1721" spans="1:4" x14ac:dyDescent="0.45">
      <c r="A1721" t="s">
        <v>8292</v>
      </c>
      <c r="B1721">
        <v>51.6</v>
      </c>
      <c r="C1721" t="s">
        <v>8292</v>
      </c>
      <c r="D1721">
        <f t="shared" si="26"/>
        <v>-8.9999999999996305E-2</v>
      </c>
    </row>
    <row r="1722" spans="1:4" x14ac:dyDescent="0.45">
      <c r="A1722" t="s">
        <v>8302</v>
      </c>
      <c r="B1722">
        <v>51.6</v>
      </c>
      <c r="C1722" t="s">
        <v>8302</v>
      </c>
      <c r="D1722">
        <f t="shared" si="26"/>
        <v>0</v>
      </c>
    </row>
    <row r="1723" spans="1:4" x14ac:dyDescent="0.45">
      <c r="A1723" t="s">
        <v>8304</v>
      </c>
      <c r="B1723">
        <v>51.63</v>
      </c>
      <c r="C1723" t="s">
        <v>8304</v>
      </c>
      <c r="D1723">
        <f t="shared" si="26"/>
        <v>3.0000000000001137E-2</v>
      </c>
    </row>
    <row r="1724" spans="1:4" x14ac:dyDescent="0.45">
      <c r="A1724" t="s">
        <v>8311</v>
      </c>
      <c r="B1724">
        <v>51.42</v>
      </c>
      <c r="C1724" t="s">
        <v>8311</v>
      </c>
      <c r="D1724">
        <f t="shared" si="26"/>
        <v>-0.21000000000000085</v>
      </c>
    </row>
    <row r="1725" spans="1:4" x14ac:dyDescent="0.45">
      <c r="A1725" t="s">
        <v>8309</v>
      </c>
      <c r="B1725">
        <v>51.39</v>
      </c>
      <c r="C1725" t="s">
        <v>8309</v>
      </c>
      <c r="D1725">
        <f t="shared" si="26"/>
        <v>-3.0000000000001137E-2</v>
      </c>
    </row>
    <row r="1726" spans="1:4" x14ac:dyDescent="0.45">
      <c r="A1726" t="s">
        <v>8318</v>
      </c>
      <c r="B1726">
        <v>51.27</v>
      </c>
      <c r="C1726" t="s">
        <v>8318</v>
      </c>
      <c r="D1726">
        <f t="shared" si="26"/>
        <v>-0.11999999999999744</v>
      </c>
    </row>
    <row r="1727" spans="1:4" x14ac:dyDescent="0.45">
      <c r="A1727" t="s">
        <v>8320</v>
      </c>
      <c r="B1727">
        <v>51.33</v>
      </c>
      <c r="C1727" t="s">
        <v>8320</v>
      </c>
      <c r="D1727">
        <f t="shared" si="26"/>
        <v>5.9999999999995168E-2</v>
      </c>
    </row>
    <row r="1728" spans="1:4" x14ac:dyDescent="0.45">
      <c r="A1728" t="s">
        <v>8327</v>
      </c>
      <c r="B1728">
        <v>51.15</v>
      </c>
      <c r="C1728" t="s">
        <v>8327</v>
      </c>
      <c r="D1728">
        <f t="shared" si="26"/>
        <v>-0.17999999999999972</v>
      </c>
    </row>
    <row r="1729" spans="1:4" x14ac:dyDescent="0.45">
      <c r="A1729" t="s">
        <v>8334</v>
      </c>
      <c r="B1729">
        <v>51.15</v>
      </c>
      <c r="C1729" t="s">
        <v>8334</v>
      </c>
      <c r="D1729">
        <f t="shared" si="26"/>
        <v>0</v>
      </c>
    </row>
    <row r="1730" spans="1:4" x14ac:dyDescent="0.45">
      <c r="A1730" t="s">
        <v>8328</v>
      </c>
      <c r="B1730">
        <v>51.06</v>
      </c>
      <c r="C1730" t="s">
        <v>8328</v>
      </c>
      <c r="D1730">
        <f t="shared" si="26"/>
        <v>-8.9999999999996305E-2</v>
      </c>
    </row>
    <row r="1731" spans="1:4" x14ac:dyDescent="0.45">
      <c r="A1731" t="s">
        <v>8341</v>
      </c>
      <c r="B1731">
        <v>50.91</v>
      </c>
      <c r="C1731" t="s">
        <v>8341</v>
      </c>
      <c r="D1731">
        <f t="shared" ref="D1731:D1794" si="27">B1731-B1730</f>
        <v>-0.15000000000000568</v>
      </c>
    </row>
    <row r="1732" spans="1:4" x14ac:dyDescent="0.45">
      <c r="A1732" t="s">
        <v>8337</v>
      </c>
      <c r="B1732">
        <v>50.91</v>
      </c>
      <c r="C1732" t="s">
        <v>8337</v>
      </c>
      <c r="D1732">
        <f t="shared" si="27"/>
        <v>0</v>
      </c>
    </row>
    <row r="1733" spans="1:4" x14ac:dyDescent="0.45">
      <c r="A1733" t="s">
        <v>8351</v>
      </c>
      <c r="B1733">
        <v>50.91</v>
      </c>
      <c r="C1733" t="s">
        <v>8351</v>
      </c>
      <c r="D1733">
        <f t="shared" si="27"/>
        <v>0</v>
      </c>
    </row>
    <row r="1734" spans="1:4" x14ac:dyDescent="0.45">
      <c r="A1734" t="s">
        <v>8353</v>
      </c>
      <c r="B1734">
        <v>50.79</v>
      </c>
      <c r="C1734" t="s">
        <v>8353</v>
      </c>
      <c r="D1734">
        <f t="shared" si="27"/>
        <v>-0.11999999999999744</v>
      </c>
    </row>
    <row r="1735" spans="1:4" x14ac:dyDescent="0.45">
      <c r="A1735" t="s">
        <v>8360</v>
      </c>
      <c r="B1735">
        <v>50.67</v>
      </c>
      <c r="C1735" t="s">
        <v>8360</v>
      </c>
      <c r="D1735">
        <f t="shared" si="27"/>
        <v>-0.11999999999999744</v>
      </c>
    </row>
    <row r="1736" spans="1:4" x14ac:dyDescent="0.45">
      <c r="A1736" t="s">
        <v>8359</v>
      </c>
      <c r="B1736">
        <v>50.61</v>
      </c>
      <c r="C1736" t="s">
        <v>8359</v>
      </c>
      <c r="D1736">
        <f t="shared" si="27"/>
        <v>-6.0000000000002274E-2</v>
      </c>
    </row>
    <row r="1737" spans="1:4" x14ac:dyDescent="0.45">
      <c r="A1737" t="s">
        <v>8358</v>
      </c>
      <c r="B1737">
        <v>50.61</v>
      </c>
      <c r="C1737" t="s">
        <v>8358</v>
      </c>
      <c r="D1737">
        <f t="shared" si="27"/>
        <v>0</v>
      </c>
    </row>
    <row r="1738" spans="1:4" x14ac:dyDescent="0.45">
      <c r="A1738" t="s">
        <v>8366</v>
      </c>
      <c r="B1738">
        <v>50.52</v>
      </c>
      <c r="C1738" t="s">
        <v>8366</v>
      </c>
      <c r="D1738">
        <f t="shared" si="27"/>
        <v>-8.9999999999996305E-2</v>
      </c>
    </row>
    <row r="1739" spans="1:4" x14ac:dyDescent="0.45">
      <c r="A1739" t="s">
        <v>8363</v>
      </c>
      <c r="B1739">
        <v>50.55</v>
      </c>
      <c r="C1739" t="s">
        <v>8363</v>
      </c>
      <c r="D1739">
        <f t="shared" si="27"/>
        <v>2.9999999999994031E-2</v>
      </c>
    </row>
    <row r="1740" spans="1:4" x14ac:dyDescent="0.45">
      <c r="A1740" t="s">
        <v>8378</v>
      </c>
      <c r="B1740">
        <v>50.34</v>
      </c>
      <c r="C1740" t="s">
        <v>8378</v>
      </c>
      <c r="D1740">
        <f t="shared" si="27"/>
        <v>-0.20999999999999375</v>
      </c>
    </row>
    <row r="1741" spans="1:4" x14ac:dyDescent="0.45">
      <c r="A1741" t="s">
        <v>8379</v>
      </c>
      <c r="B1741">
        <v>50.31</v>
      </c>
      <c r="C1741" t="s">
        <v>8379</v>
      </c>
      <c r="D1741">
        <f t="shared" si="27"/>
        <v>-3.0000000000001137E-2</v>
      </c>
    </row>
    <row r="1742" spans="1:4" x14ac:dyDescent="0.45">
      <c r="A1742" t="s">
        <v>8389</v>
      </c>
      <c r="B1742">
        <v>50.25</v>
      </c>
      <c r="C1742" t="s">
        <v>8389</v>
      </c>
      <c r="D1742">
        <f t="shared" si="27"/>
        <v>-6.0000000000002274E-2</v>
      </c>
    </row>
    <row r="1743" spans="1:4" x14ac:dyDescent="0.45">
      <c r="A1743" t="s">
        <v>8386</v>
      </c>
      <c r="B1743">
        <v>50.22</v>
      </c>
      <c r="C1743" t="s">
        <v>8386</v>
      </c>
      <c r="D1743">
        <f t="shared" si="27"/>
        <v>-3.0000000000001137E-2</v>
      </c>
    </row>
    <row r="1744" spans="1:4" x14ac:dyDescent="0.45">
      <c r="A1744" t="s">
        <v>8392</v>
      </c>
      <c r="B1744">
        <v>50.1</v>
      </c>
      <c r="C1744" t="s">
        <v>8392</v>
      </c>
      <c r="D1744">
        <f t="shared" si="27"/>
        <v>-0.11999999999999744</v>
      </c>
    </row>
    <row r="1745" spans="1:4" x14ac:dyDescent="0.45">
      <c r="A1745" t="s">
        <v>8394</v>
      </c>
      <c r="B1745">
        <v>53.82</v>
      </c>
      <c r="C1745" t="s">
        <v>8394</v>
      </c>
      <c r="D1745">
        <f t="shared" si="27"/>
        <v>3.7199999999999989</v>
      </c>
    </row>
    <row r="1746" spans="1:4" x14ac:dyDescent="0.45">
      <c r="A1746" t="s">
        <v>8403</v>
      </c>
      <c r="B1746">
        <v>81.69</v>
      </c>
      <c r="C1746" t="s">
        <v>8403</v>
      </c>
      <c r="D1746">
        <f t="shared" si="27"/>
        <v>27.869999999999997</v>
      </c>
    </row>
    <row r="1747" spans="1:4" x14ac:dyDescent="0.45">
      <c r="A1747" t="s">
        <v>8400</v>
      </c>
      <c r="B1747">
        <v>82.35</v>
      </c>
      <c r="C1747" t="s">
        <v>8400</v>
      </c>
      <c r="D1747">
        <f t="shared" si="27"/>
        <v>0.65999999999999659</v>
      </c>
    </row>
    <row r="1748" spans="1:4" x14ac:dyDescent="0.45">
      <c r="A1748" t="s">
        <v>8412</v>
      </c>
      <c r="B1748">
        <v>83.28</v>
      </c>
      <c r="C1748" t="s">
        <v>8412</v>
      </c>
      <c r="D1748">
        <f t="shared" si="27"/>
        <v>0.93000000000000682</v>
      </c>
    </row>
    <row r="1749" spans="1:4" x14ac:dyDescent="0.45">
      <c r="A1749" t="s">
        <v>8416</v>
      </c>
      <c r="B1749">
        <v>53.13</v>
      </c>
      <c r="C1749" t="s">
        <v>8416</v>
      </c>
      <c r="D1749">
        <f t="shared" si="27"/>
        <v>-30.15</v>
      </c>
    </row>
    <row r="1750" spans="1:4" x14ac:dyDescent="0.45">
      <c r="A1750" t="s">
        <v>8425</v>
      </c>
      <c r="B1750">
        <v>52.86</v>
      </c>
      <c r="C1750" t="s">
        <v>8425</v>
      </c>
      <c r="D1750">
        <f t="shared" si="27"/>
        <v>-0.27000000000000313</v>
      </c>
    </row>
    <row r="1751" spans="1:4" x14ac:dyDescent="0.45">
      <c r="A1751" t="s">
        <v>8422</v>
      </c>
      <c r="B1751">
        <v>52.77</v>
      </c>
      <c r="C1751" t="s">
        <v>8422</v>
      </c>
      <c r="D1751">
        <f t="shared" si="27"/>
        <v>-8.9999999999996305E-2</v>
      </c>
    </row>
    <row r="1752" spans="1:4" x14ac:dyDescent="0.45">
      <c r="A1752" t="s">
        <v>8431</v>
      </c>
      <c r="B1752">
        <v>52.62</v>
      </c>
      <c r="C1752" t="s">
        <v>8431</v>
      </c>
      <c r="D1752">
        <f t="shared" si="27"/>
        <v>-0.15000000000000568</v>
      </c>
    </row>
    <row r="1753" spans="1:4" x14ac:dyDescent="0.45">
      <c r="A1753" t="s">
        <v>8435</v>
      </c>
      <c r="B1753">
        <v>52.53</v>
      </c>
      <c r="C1753" t="s">
        <v>8435</v>
      </c>
      <c r="D1753">
        <f t="shared" si="27"/>
        <v>-8.9999999999996305E-2</v>
      </c>
    </row>
    <row r="1754" spans="1:4" x14ac:dyDescent="0.45">
      <c r="A1754" t="s">
        <v>8430</v>
      </c>
      <c r="B1754">
        <v>52.44</v>
      </c>
      <c r="C1754" t="s">
        <v>8430</v>
      </c>
      <c r="D1754">
        <f t="shared" si="27"/>
        <v>-9.0000000000003411E-2</v>
      </c>
    </row>
    <row r="1755" spans="1:4" x14ac:dyDescent="0.45">
      <c r="A1755" t="s">
        <v>8442</v>
      </c>
      <c r="B1755">
        <v>52.44</v>
      </c>
      <c r="C1755" t="s">
        <v>8442</v>
      </c>
      <c r="D1755">
        <f t="shared" si="27"/>
        <v>0</v>
      </c>
    </row>
    <row r="1756" spans="1:4" x14ac:dyDescent="0.45">
      <c r="A1756" t="s">
        <v>8438</v>
      </c>
      <c r="B1756">
        <v>52.29</v>
      </c>
      <c r="C1756" t="s">
        <v>8438</v>
      </c>
      <c r="D1756">
        <f t="shared" si="27"/>
        <v>-0.14999999999999858</v>
      </c>
    </row>
    <row r="1757" spans="1:4" x14ac:dyDescent="0.45">
      <c r="A1757" t="s">
        <v>8446</v>
      </c>
      <c r="B1757">
        <v>52.23</v>
      </c>
      <c r="C1757" t="s">
        <v>8446</v>
      </c>
      <c r="D1757">
        <f t="shared" si="27"/>
        <v>-6.0000000000002274E-2</v>
      </c>
    </row>
    <row r="1758" spans="1:4" x14ac:dyDescent="0.45">
      <c r="A1758" t="s">
        <v>8453</v>
      </c>
      <c r="B1758">
        <v>52.17</v>
      </c>
      <c r="C1758" t="s">
        <v>8453</v>
      </c>
      <c r="D1758">
        <f t="shared" si="27"/>
        <v>-5.9999999999995168E-2</v>
      </c>
    </row>
    <row r="1759" spans="1:4" x14ac:dyDescent="0.45">
      <c r="A1759" t="s">
        <v>8462</v>
      </c>
      <c r="B1759">
        <v>52.11</v>
      </c>
      <c r="C1759" t="s">
        <v>8462</v>
      </c>
      <c r="D1759">
        <f t="shared" si="27"/>
        <v>-6.0000000000002274E-2</v>
      </c>
    </row>
    <row r="1760" spans="1:4" x14ac:dyDescent="0.45">
      <c r="A1760" t="s">
        <v>8463</v>
      </c>
      <c r="B1760">
        <v>52.08</v>
      </c>
      <c r="C1760" t="s">
        <v>8463</v>
      </c>
      <c r="D1760">
        <f t="shared" si="27"/>
        <v>-3.0000000000001137E-2</v>
      </c>
    </row>
    <row r="1761" spans="1:4" x14ac:dyDescent="0.45">
      <c r="A1761" t="s">
        <v>8470</v>
      </c>
      <c r="B1761">
        <v>52.08</v>
      </c>
      <c r="C1761" t="s">
        <v>8470</v>
      </c>
      <c r="D1761">
        <f t="shared" si="27"/>
        <v>0</v>
      </c>
    </row>
    <row r="1762" spans="1:4" x14ac:dyDescent="0.45">
      <c r="A1762" t="s">
        <v>8465</v>
      </c>
      <c r="B1762">
        <v>51.93</v>
      </c>
      <c r="C1762" t="s">
        <v>8465</v>
      </c>
      <c r="D1762">
        <f t="shared" si="27"/>
        <v>-0.14999999999999858</v>
      </c>
    </row>
    <row r="1763" spans="1:4" x14ac:dyDescent="0.45">
      <c r="A1763" t="s">
        <v>8467</v>
      </c>
      <c r="B1763">
        <v>51.96</v>
      </c>
      <c r="C1763" t="s">
        <v>8467</v>
      </c>
      <c r="D1763">
        <f t="shared" si="27"/>
        <v>3.0000000000001137E-2</v>
      </c>
    </row>
    <row r="1764" spans="1:4" x14ac:dyDescent="0.45">
      <c r="A1764" t="s">
        <v>8473</v>
      </c>
      <c r="B1764">
        <v>51.84</v>
      </c>
      <c r="C1764" t="s">
        <v>8473</v>
      </c>
      <c r="D1764">
        <f t="shared" si="27"/>
        <v>-0.11999999999999744</v>
      </c>
    </row>
    <row r="1765" spans="1:4" x14ac:dyDescent="0.45">
      <c r="A1765" t="s">
        <v>8480</v>
      </c>
      <c r="B1765">
        <v>51.9</v>
      </c>
      <c r="C1765" t="s">
        <v>8480</v>
      </c>
      <c r="D1765">
        <f t="shared" si="27"/>
        <v>5.9999999999995168E-2</v>
      </c>
    </row>
    <row r="1766" spans="1:4" x14ac:dyDescent="0.45">
      <c r="A1766" t="s">
        <v>8485</v>
      </c>
      <c r="B1766">
        <v>51.75</v>
      </c>
      <c r="C1766" t="s">
        <v>8485</v>
      </c>
      <c r="D1766">
        <f t="shared" si="27"/>
        <v>-0.14999999999999858</v>
      </c>
    </row>
    <row r="1767" spans="1:4" x14ac:dyDescent="0.45">
      <c r="A1767" t="s">
        <v>8484</v>
      </c>
      <c r="B1767">
        <v>51.57</v>
      </c>
      <c r="C1767" t="s">
        <v>8484</v>
      </c>
      <c r="D1767">
        <f t="shared" si="27"/>
        <v>-0.17999999999999972</v>
      </c>
    </row>
    <row r="1768" spans="1:4" x14ac:dyDescent="0.45">
      <c r="A1768" t="s">
        <v>8500</v>
      </c>
      <c r="B1768">
        <v>51.69</v>
      </c>
      <c r="C1768" t="s">
        <v>8500</v>
      </c>
      <c r="D1768">
        <f t="shared" si="27"/>
        <v>0.11999999999999744</v>
      </c>
    </row>
    <row r="1769" spans="1:4" x14ac:dyDescent="0.45">
      <c r="A1769" t="s">
        <v>8493</v>
      </c>
      <c r="B1769">
        <v>51.6</v>
      </c>
      <c r="C1769" t="s">
        <v>8493</v>
      </c>
      <c r="D1769">
        <f t="shared" si="27"/>
        <v>-8.9999999999996305E-2</v>
      </c>
    </row>
    <row r="1770" spans="1:4" x14ac:dyDescent="0.45">
      <c r="A1770" t="s">
        <v>8492</v>
      </c>
      <c r="B1770">
        <v>51.63</v>
      </c>
      <c r="C1770" t="s">
        <v>8492</v>
      </c>
      <c r="D1770">
        <f t="shared" si="27"/>
        <v>3.0000000000001137E-2</v>
      </c>
    </row>
    <row r="1771" spans="1:4" x14ac:dyDescent="0.45">
      <c r="A1771" t="s">
        <v>8504</v>
      </c>
      <c r="B1771">
        <v>51.39</v>
      </c>
      <c r="C1771" t="s">
        <v>8504</v>
      </c>
      <c r="D1771">
        <f t="shared" si="27"/>
        <v>-0.24000000000000199</v>
      </c>
    </row>
    <row r="1772" spans="1:4" x14ac:dyDescent="0.45">
      <c r="A1772" t="s">
        <v>8503</v>
      </c>
      <c r="B1772">
        <v>51.27</v>
      </c>
      <c r="C1772" t="s">
        <v>8503</v>
      </c>
      <c r="D1772">
        <f t="shared" si="27"/>
        <v>-0.11999999999999744</v>
      </c>
    </row>
    <row r="1773" spans="1:4" x14ac:dyDescent="0.45">
      <c r="A1773" t="s">
        <v>8510</v>
      </c>
      <c r="B1773">
        <v>51.36</v>
      </c>
      <c r="C1773" t="s">
        <v>8510</v>
      </c>
      <c r="D1773">
        <f t="shared" si="27"/>
        <v>8.9999999999996305E-2</v>
      </c>
    </row>
    <row r="1774" spans="1:4" x14ac:dyDescent="0.45">
      <c r="A1774" t="s">
        <v>8513</v>
      </c>
      <c r="B1774">
        <v>51.3</v>
      </c>
      <c r="C1774" t="s">
        <v>8513</v>
      </c>
      <c r="D1774">
        <f t="shared" si="27"/>
        <v>-6.0000000000002274E-2</v>
      </c>
    </row>
    <row r="1775" spans="1:4" x14ac:dyDescent="0.45">
      <c r="A1775" t="s">
        <v>8522</v>
      </c>
      <c r="B1775">
        <v>51.12</v>
      </c>
      <c r="C1775" t="s">
        <v>8522</v>
      </c>
      <c r="D1775">
        <f t="shared" si="27"/>
        <v>-0.17999999999999972</v>
      </c>
    </row>
    <row r="1776" spans="1:4" x14ac:dyDescent="0.45">
      <c r="A1776" t="s">
        <v>8525</v>
      </c>
      <c r="B1776">
        <v>51.06</v>
      </c>
      <c r="C1776" t="s">
        <v>8525</v>
      </c>
      <c r="D1776">
        <f t="shared" si="27"/>
        <v>-5.9999999999995168E-2</v>
      </c>
    </row>
    <row r="1777" spans="1:4" x14ac:dyDescent="0.45">
      <c r="A1777" t="s">
        <v>8536</v>
      </c>
      <c r="B1777">
        <v>51</v>
      </c>
      <c r="C1777" t="s">
        <v>8536</v>
      </c>
      <c r="D1777">
        <f t="shared" si="27"/>
        <v>-6.0000000000002274E-2</v>
      </c>
    </row>
    <row r="1778" spans="1:4" x14ac:dyDescent="0.45">
      <c r="A1778" t="s">
        <v>8531</v>
      </c>
      <c r="B1778">
        <v>50.85</v>
      </c>
      <c r="C1778" t="s">
        <v>8531</v>
      </c>
      <c r="D1778">
        <f t="shared" si="27"/>
        <v>-0.14999999999999858</v>
      </c>
    </row>
    <row r="1779" spans="1:4" x14ac:dyDescent="0.45">
      <c r="A1779" t="s">
        <v>8530</v>
      </c>
      <c r="B1779">
        <v>50.76</v>
      </c>
      <c r="C1779" t="s">
        <v>8530</v>
      </c>
      <c r="D1779">
        <f t="shared" si="27"/>
        <v>-9.0000000000003411E-2</v>
      </c>
    </row>
    <row r="1780" spans="1:4" x14ac:dyDescent="0.45">
      <c r="A1780" t="s">
        <v>8544</v>
      </c>
      <c r="B1780">
        <v>50.67</v>
      </c>
      <c r="C1780" t="s">
        <v>8544</v>
      </c>
      <c r="D1780">
        <f t="shared" si="27"/>
        <v>-8.9999999999996305E-2</v>
      </c>
    </row>
    <row r="1781" spans="1:4" x14ac:dyDescent="0.45">
      <c r="A1781" t="s">
        <v>8537</v>
      </c>
      <c r="B1781">
        <v>50.37</v>
      </c>
      <c r="C1781" t="s">
        <v>8537</v>
      </c>
      <c r="D1781">
        <f t="shared" si="27"/>
        <v>-0.30000000000000426</v>
      </c>
    </row>
    <row r="1782" spans="1:4" x14ac:dyDescent="0.45">
      <c r="A1782" t="s">
        <v>8548</v>
      </c>
      <c r="B1782">
        <v>50.25</v>
      </c>
      <c r="C1782" t="s">
        <v>8548</v>
      </c>
      <c r="D1782">
        <f t="shared" si="27"/>
        <v>-0.11999999999999744</v>
      </c>
    </row>
    <row r="1783" spans="1:4" x14ac:dyDescent="0.45">
      <c r="A1783" t="s">
        <v>8554</v>
      </c>
      <c r="B1783">
        <v>50.25</v>
      </c>
      <c r="C1783" t="s">
        <v>8554</v>
      </c>
      <c r="D1783">
        <f t="shared" si="27"/>
        <v>0</v>
      </c>
    </row>
    <row r="1784" spans="1:4" x14ac:dyDescent="0.45">
      <c r="A1784" t="s">
        <v>8556</v>
      </c>
      <c r="B1784">
        <v>57.75</v>
      </c>
      <c r="C1784" t="s">
        <v>8556</v>
      </c>
      <c r="D1784">
        <f t="shared" si="27"/>
        <v>7.5</v>
      </c>
    </row>
    <row r="1785" spans="1:4" x14ac:dyDescent="0.45">
      <c r="A1785" t="s">
        <v>8573</v>
      </c>
      <c r="B1785">
        <v>81.78</v>
      </c>
      <c r="C1785" t="s">
        <v>8573</v>
      </c>
      <c r="D1785">
        <f t="shared" si="27"/>
        <v>24.03</v>
      </c>
    </row>
    <row r="1786" spans="1:4" x14ac:dyDescent="0.45">
      <c r="A1786" t="s">
        <v>8567</v>
      </c>
      <c r="B1786">
        <v>82.32</v>
      </c>
      <c r="C1786" t="s">
        <v>8567</v>
      </c>
      <c r="D1786">
        <f t="shared" si="27"/>
        <v>0.53999999999999204</v>
      </c>
    </row>
    <row r="1787" spans="1:4" x14ac:dyDescent="0.45">
      <c r="A1787" t="s">
        <v>8578</v>
      </c>
      <c r="B1787">
        <v>83.13</v>
      </c>
      <c r="C1787" t="s">
        <v>8578</v>
      </c>
      <c r="D1787">
        <f t="shared" si="27"/>
        <v>0.81000000000000227</v>
      </c>
    </row>
    <row r="1788" spans="1:4" x14ac:dyDescent="0.45">
      <c r="A1788" t="s">
        <v>8580</v>
      </c>
      <c r="B1788">
        <v>52.86</v>
      </c>
      <c r="C1788" t="s">
        <v>8580</v>
      </c>
      <c r="D1788">
        <f t="shared" si="27"/>
        <v>-30.269999999999996</v>
      </c>
    </row>
    <row r="1789" spans="1:4" x14ac:dyDescent="0.45">
      <c r="A1789" t="s">
        <v>8590</v>
      </c>
      <c r="B1789">
        <v>52.5</v>
      </c>
      <c r="C1789" t="s">
        <v>8590</v>
      </c>
      <c r="D1789">
        <f t="shared" si="27"/>
        <v>-0.35999999999999943</v>
      </c>
    </row>
    <row r="1790" spans="1:4" x14ac:dyDescent="0.45">
      <c r="A1790" t="s">
        <v>8584</v>
      </c>
      <c r="B1790">
        <v>52.29</v>
      </c>
      <c r="C1790" t="s">
        <v>8584</v>
      </c>
      <c r="D1790">
        <f t="shared" si="27"/>
        <v>-0.21000000000000085</v>
      </c>
    </row>
    <row r="1791" spans="1:4" x14ac:dyDescent="0.45">
      <c r="A1791" t="s">
        <v>8587</v>
      </c>
      <c r="B1791">
        <v>52.17</v>
      </c>
      <c r="C1791" t="s">
        <v>8587</v>
      </c>
      <c r="D1791">
        <f t="shared" si="27"/>
        <v>-0.11999999999999744</v>
      </c>
    </row>
    <row r="1792" spans="1:4" x14ac:dyDescent="0.45">
      <c r="A1792" t="s">
        <v>8600</v>
      </c>
      <c r="B1792">
        <v>51.99</v>
      </c>
      <c r="C1792" t="s">
        <v>8600</v>
      </c>
      <c r="D1792">
        <f t="shared" si="27"/>
        <v>-0.17999999999999972</v>
      </c>
    </row>
    <row r="1793" spans="1:4" x14ac:dyDescent="0.45">
      <c r="A1793" t="s">
        <v>8595</v>
      </c>
      <c r="B1793">
        <v>51.69</v>
      </c>
      <c r="C1793" t="s">
        <v>8595</v>
      </c>
      <c r="D1793">
        <f t="shared" si="27"/>
        <v>-0.30000000000000426</v>
      </c>
    </row>
    <row r="1794" spans="1:4" x14ac:dyDescent="0.45">
      <c r="A1794" t="s">
        <v>8602</v>
      </c>
      <c r="B1794">
        <v>51.69</v>
      </c>
      <c r="C1794" t="s">
        <v>8602</v>
      </c>
      <c r="D1794">
        <f t="shared" si="27"/>
        <v>0</v>
      </c>
    </row>
    <row r="1795" spans="1:4" x14ac:dyDescent="0.45">
      <c r="A1795" t="s">
        <v>8610</v>
      </c>
      <c r="B1795">
        <v>51.54</v>
      </c>
      <c r="C1795" t="s">
        <v>8610</v>
      </c>
      <c r="D1795">
        <f t="shared" ref="D1795:D1858" si="28">B1795-B1794</f>
        <v>-0.14999999999999858</v>
      </c>
    </row>
    <row r="1796" spans="1:4" x14ac:dyDescent="0.45">
      <c r="A1796" t="s">
        <v>8614</v>
      </c>
      <c r="B1796">
        <v>51.42</v>
      </c>
      <c r="C1796" t="s">
        <v>8614</v>
      </c>
      <c r="D1796">
        <f t="shared" si="28"/>
        <v>-0.11999999999999744</v>
      </c>
    </row>
    <row r="1797" spans="1:4" x14ac:dyDescent="0.45">
      <c r="A1797" t="s">
        <v>8618</v>
      </c>
      <c r="B1797">
        <v>51.21</v>
      </c>
      <c r="C1797" t="s">
        <v>8618</v>
      </c>
      <c r="D1797">
        <f t="shared" si="28"/>
        <v>-0.21000000000000085</v>
      </c>
    </row>
    <row r="1798" spans="1:4" x14ac:dyDescent="0.45">
      <c r="A1798" t="s">
        <v>8619</v>
      </c>
      <c r="B1798">
        <v>51</v>
      </c>
      <c r="C1798" t="s">
        <v>8619</v>
      </c>
      <c r="D1798">
        <f t="shared" si="28"/>
        <v>-0.21000000000000085</v>
      </c>
    </row>
    <row r="1799" spans="1:4" x14ac:dyDescent="0.45">
      <c r="A1799" t="s">
        <v>8622</v>
      </c>
      <c r="B1799">
        <v>50.97</v>
      </c>
      <c r="C1799" t="s">
        <v>8622</v>
      </c>
      <c r="D1799">
        <f t="shared" si="28"/>
        <v>-3.0000000000001137E-2</v>
      </c>
    </row>
    <row r="1800" spans="1:4" x14ac:dyDescent="0.45">
      <c r="A1800" t="s">
        <v>8625</v>
      </c>
      <c r="B1800">
        <v>50.76</v>
      </c>
      <c r="C1800" t="s">
        <v>8625</v>
      </c>
      <c r="D1800">
        <f t="shared" si="28"/>
        <v>-0.21000000000000085</v>
      </c>
    </row>
    <row r="1801" spans="1:4" x14ac:dyDescent="0.45">
      <c r="A1801" t="s">
        <v>8629</v>
      </c>
      <c r="B1801">
        <v>50.67</v>
      </c>
      <c r="C1801" t="s">
        <v>8629</v>
      </c>
      <c r="D1801">
        <f t="shared" si="28"/>
        <v>-8.9999999999996305E-2</v>
      </c>
    </row>
    <row r="1802" spans="1:4" x14ac:dyDescent="0.45">
      <c r="A1802" t="s">
        <v>8637</v>
      </c>
      <c r="B1802">
        <v>50.55</v>
      </c>
      <c r="C1802" t="s">
        <v>8637</v>
      </c>
      <c r="D1802">
        <f t="shared" si="28"/>
        <v>-0.12000000000000455</v>
      </c>
    </row>
    <row r="1803" spans="1:4" x14ac:dyDescent="0.45">
      <c r="A1803" t="s">
        <v>8641</v>
      </c>
      <c r="B1803">
        <v>50.4</v>
      </c>
      <c r="C1803" t="s">
        <v>8641</v>
      </c>
      <c r="D1803">
        <f t="shared" si="28"/>
        <v>-0.14999999999999858</v>
      </c>
    </row>
    <row r="1804" spans="1:4" x14ac:dyDescent="0.45">
      <c r="A1804" t="s">
        <v>8647</v>
      </c>
      <c r="B1804">
        <v>50.34</v>
      </c>
      <c r="C1804" t="s">
        <v>8647</v>
      </c>
      <c r="D1804">
        <f t="shared" si="28"/>
        <v>-5.9999999999995168E-2</v>
      </c>
    </row>
    <row r="1805" spans="1:4" x14ac:dyDescent="0.45">
      <c r="A1805" t="s">
        <v>8649</v>
      </c>
      <c r="B1805">
        <v>50.07</v>
      </c>
      <c r="C1805" t="s">
        <v>8649</v>
      </c>
      <c r="D1805">
        <f t="shared" si="28"/>
        <v>-0.27000000000000313</v>
      </c>
    </row>
    <row r="1806" spans="1:4" x14ac:dyDescent="0.45">
      <c r="A1806" t="s">
        <v>8651</v>
      </c>
      <c r="B1806">
        <v>81.209999999999994</v>
      </c>
      <c r="C1806" t="s">
        <v>8651</v>
      </c>
      <c r="D1806">
        <f t="shared" si="28"/>
        <v>31.139999999999993</v>
      </c>
    </row>
    <row r="1807" spans="1:4" x14ac:dyDescent="0.45">
      <c r="A1807" t="s">
        <v>8664</v>
      </c>
      <c r="B1807">
        <v>81.96</v>
      </c>
      <c r="C1807" t="s">
        <v>8664</v>
      </c>
      <c r="D1807">
        <f t="shared" si="28"/>
        <v>0.75</v>
      </c>
    </row>
    <row r="1808" spans="1:4" x14ac:dyDescent="0.45">
      <c r="A1808" t="s">
        <v>8663</v>
      </c>
      <c r="B1808">
        <v>82.92</v>
      </c>
      <c r="C1808" t="s">
        <v>8663</v>
      </c>
      <c r="D1808">
        <f t="shared" si="28"/>
        <v>0.96000000000000796</v>
      </c>
    </row>
    <row r="1809" spans="1:4" x14ac:dyDescent="0.45">
      <c r="A1809" t="s">
        <v>8671</v>
      </c>
      <c r="B1809">
        <v>82.11</v>
      </c>
      <c r="C1809" t="s">
        <v>8671</v>
      </c>
      <c r="D1809">
        <f t="shared" si="28"/>
        <v>-0.81000000000000227</v>
      </c>
    </row>
    <row r="1810" spans="1:4" x14ac:dyDescent="0.45">
      <c r="A1810" t="s">
        <v>8667</v>
      </c>
      <c r="B1810">
        <v>52.62</v>
      </c>
      <c r="C1810" t="s">
        <v>8667</v>
      </c>
      <c r="D1810">
        <f t="shared" si="28"/>
        <v>-29.490000000000002</v>
      </c>
    </row>
    <row r="1811" spans="1:4" x14ac:dyDescent="0.45">
      <c r="A1811" t="s">
        <v>8681</v>
      </c>
      <c r="B1811">
        <v>52.35</v>
      </c>
      <c r="C1811" t="s">
        <v>8681</v>
      </c>
      <c r="D1811">
        <f t="shared" si="28"/>
        <v>-0.26999999999999602</v>
      </c>
    </row>
    <row r="1812" spans="1:4" x14ac:dyDescent="0.45">
      <c r="A1812" t="s">
        <v>8677</v>
      </c>
      <c r="B1812">
        <v>52.26</v>
      </c>
      <c r="C1812" t="s">
        <v>8677</v>
      </c>
      <c r="D1812">
        <f t="shared" si="28"/>
        <v>-9.0000000000003411E-2</v>
      </c>
    </row>
    <row r="1813" spans="1:4" x14ac:dyDescent="0.45">
      <c r="A1813" t="s">
        <v>8679</v>
      </c>
      <c r="B1813">
        <v>51.93</v>
      </c>
      <c r="C1813" t="s">
        <v>8679</v>
      </c>
      <c r="D1813">
        <f t="shared" si="28"/>
        <v>-0.32999999999999829</v>
      </c>
    </row>
    <row r="1814" spans="1:4" x14ac:dyDescent="0.45">
      <c r="A1814" t="s">
        <v>8688</v>
      </c>
      <c r="B1814">
        <v>51.99</v>
      </c>
      <c r="C1814" t="s">
        <v>8688</v>
      </c>
      <c r="D1814">
        <f t="shared" si="28"/>
        <v>6.0000000000002274E-2</v>
      </c>
    </row>
    <row r="1815" spans="1:4" x14ac:dyDescent="0.45">
      <c r="A1815" t="s">
        <v>8684</v>
      </c>
      <c r="B1815">
        <v>51.63</v>
      </c>
      <c r="C1815" t="s">
        <v>8684</v>
      </c>
      <c r="D1815">
        <f t="shared" si="28"/>
        <v>-0.35999999999999943</v>
      </c>
    </row>
    <row r="1816" spans="1:4" x14ac:dyDescent="0.45">
      <c r="A1816" t="s">
        <v>8694</v>
      </c>
      <c r="B1816">
        <v>51.54</v>
      </c>
      <c r="C1816" t="s">
        <v>8694</v>
      </c>
      <c r="D1816">
        <f t="shared" si="28"/>
        <v>-9.0000000000003411E-2</v>
      </c>
    </row>
    <row r="1817" spans="1:4" x14ac:dyDescent="0.45">
      <c r="A1817" t="s">
        <v>8697</v>
      </c>
      <c r="B1817">
        <v>51.51</v>
      </c>
      <c r="C1817" t="s">
        <v>8697</v>
      </c>
      <c r="D1817">
        <f t="shared" si="28"/>
        <v>-3.0000000000001137E-2</v>
      </c>
    </row>
    <row r="1818" spans="1:4" x14ac:dyDescent="0.45">
      <c r="A1818" t="s">
        <v>8706</v>
      </c>
      <c r="B1818">
        <v>51.39</v>
      </c>
      <c r="C1818" t="s">
        <v>8706</v>
      </c>
      <c r="D1818">
        <f t="shared" si="28"/>
        <v>-0.11999999999999744</v>
      </c>
    </row>
    <row r="1819" spans="1:4" x14ac:dyDescent="0.45">
      <c r="A1819" t="s">
        <v>8708</v>
      </c>
      <c r="B1819">
        <v>51.12</v>
      </c>
      <c r="C1819" t="s">
        <v>8708</v>
      </c>
      <c r="D1819">
        <f t="shared" si="28"/>
        <v>-0.27000000000000313</v>
      </c>
    </row>
    <row r="1820" spans="1:4" x14ac:dyDescent="0.45">
      <c r="A1820" t="s">
        <v>8714</v>
      </c>
      <c r="B1820">
        <v>51</v>
      </c>
      <c r="C1820" t="s">
        <v>8714</v>
      </c>
      <c r="D1820">
        <f t="shared" si="28"/>
        <v>-0.11999999999999744</v>
      </c>
    </row>
    <row r="1821" spans="1:4" x14ac:dyDescent="0.45">
      <c r="A1821" t="s">
        <v>8716</v>
      </c>
      <c r="B1821">
        <v>50.82</v>
      </c>
      <c r="C1821" t="s">
        <v>8716</v>
      </c>
      <c r="D1821">
        <f t="shared" si="28"/>
        <v>-0.17999999999999972</v>
      </c>
    </row>
    <row r="1822" spans="1:4" x14ac:dyDescent="0.45">
      <c r="A1822" t="s">
        <v>8712</v>
      </c>
      <c r="B1822">
        <v>50.7</v>
      </c>
      <c r="C1822" t="s">
        <v>8712</v>
      </c>
      <c r="D1822">
        <f t="shared" si="28"/>
        <v>-0.11999999999999744</v>
      </c>
    </row>
    <row r="1823" spans="1:4" x14ac:dyDescent="0.45">
      <c r="A1823" t="s">
        <v>8724</v>
      </c>
      <c r="B1823">
        <v>50.67</v>
      </c>
      <c r="C1823" t="s">
        <v>8724</v>
      </c>
      <c r="D1823">
        <f t="shared" si="28"/>
        <v>-3.0000000000001137E-2</v>
      </c>
    </row>
    <row r="1824" spans="1:4" x14ac:dyDescent="0.45">
      <c r="A1824" t="s">
        <v>8725</v>
      </c>
      <c r="B1824">
        <v>50.43</v>
      </c>
      <c r="C1824" t="s">
        <v>8725</v>
      </c>
      <c r="D1824">
        <f t="shared" si="28"/>
        <v>-0.24000000000000199</v>
      </c>
    </row>
    <row r="1825" spans="1:4" x14ac:dyDescent="0.45">
      <c r="A1825" t="s">
        <v>8737</v>
      </c>
      <c r="B1825">
        <v>50.34</v>
      </c>
      <c r="C1825" t="s">
        <v>8737</v>
      </c>
      <c r="D1825">
        <f t="shared" si="28"/>
        <v>-8.9999999999996305E-2</v>
      </c>
    </row>
    <row r="1826" spans="1:4" x14ac:dyDescent="0.45">
      <c r="A1826" t="s">
        <v>8731</v>
      </c>
      <c r="B1826">
        <v>50.07</v>
      </c>
      <c r="C1826" t="s">
        <v>8731</v>
      </c>
      <c r="D1826">
        <f t="shared" si="28"/>
        <v>-0.27000000000000313</v>
      </c>
    </row>
    <row r="1827" spans="1:4" x14ac:dyDescent="0.45">
      <c r="A1827" t="s">
        <v>8743</v>
      </c>
      <c r="B1827">
        <v>50.19</v>
      </c>
      <c r="C1827" t="s">
        <v>8743</v>
      </c>
      <c r="D1827">
        <f t="shared" si="28"/>
        <v>0.11999999999999744</v>
      </c>
    </row>
    <row r="1828" spans="1:4" x14ac:dyDescent="0.45">
      <c r="A1828" t="s">
        <v>8747</v>
      </c>
      <c r="B1828">
        <v>81.540000000000006</v>
      </c>
      <c r="C1828" t="s">
        <v>8747</v>
      </c>
      <c r="D1828">
        <f t="shared" si="28"/>
        <v>31.350000000000009</v>
      </c>
    </row>
    <row r="1829" spans="1:4" x14ac:dyDescent="0.45">
      <c r="A1829" t="s">
        <v>8739</v>
      </c>
      <c r="B1829">
        <v>82.59</v>
      </c>
      <c r="C1829" t="s">
        <v>8739</v>
      </c>
      <c r="D1829">
        <f t="shared" si="28"/>
        <v>1.0499999999999972</v>
      </c>
    </row>
    <row r="1830" spans="1:4" x14ac:dyDescent="0.45">
      <c r="A1830" t="s">
        <v>8750</v>
      </c>
      <c r="B1830">
        <v>83.1</v>
      </c>
      <c r="C1830" t="s">
        <v>8750</v>
      </c>
      <c r="D1830">
        <f t="shared" si="28"/>
        <v>0.50999999999999091</v>
      </c>
    </row>
    <row r="1831" spans="1:4" x14ac:dyDescent="0.45">
      <c r="A1831" t="s">
        <v>8765</v>
      </c>
      <c r="B1831">
        <v>52.92</v>
      </c>
      <c r="C1831" t="s">
        <v>8765</v>
      </c>
      <c r="D1831">
        <f t="shared" si="28"/>
        <v>-30.179999999999993</v>
      </c>
    </row>
    <row r="1832" spans="1:4" x14ac:dyDescent="0.45">
      <c r="A1832" t="s">
        <v>8760</v>
      </c>
      <c r="B1832">
        <v>52.68</v>
      </c>
      <c r="C1832" t="s">
        <v>8760</v>
      </c>
      <c r="D1832">
        <f t="shared" si="28"/>
        <v>-0.24000000000000199</v>
      </c>
    </row>
    <row r="1833" spans="1:4" x14ac:dyDescent="0.45">
      <c r="A1833" t="s">
        <v>8764</v>
      </c>
      <c r="B1833">
        <v>52.44</v>
      </c>
      <c r="C1833" t="s">
        <v>8764</v>
      </c>
      <c r="D1833">
        <f t="shared" si="28"/>
        <v>-0.24000000000000199</v>
      </c>
    </row>
    <row r="1834" spans="1:4" x14ac:dyDescent="0.45">
      <c r="A1834" t="s">
        <v>8767</v>
      </c>
      <c r="B1834">
        <v>52.23</v>
      </c>
      <c r="C1834" t="s">
        <v>8767</v>
      </c>
      <c r="D1834">
        <f t="shared" si="28"/>
        <v>-0.21000000000000085</v>
      </c>
    </row>
    <row r="1835" spans="1:4" x14ac:dyDescent="0.45">
      <c r="A1835" t="s">
        <v>8770</v>
      </c>
      <c r="B1835">
        <v>52.17</v>
      </c>
      <c r="C1835" t="s">
        <v>8770</v>
      </c>
      <c r="D1835">
        <f t="shared" si="28"/>
        <v>-5.9999999999995168E-2</v>
      </c>
    </row>
    <row r="1836" spans="1:4" x14ac:dyDescent="0.45">
      <c r="A1836" t="s">
        <v>8776</v>
      </c>
      <c r="B1836">
        <v>51.84</v>
      </c>
      <c r="C1836" t="s">
        <v>8776</v>
      </c>
      <c r="D1836">
        <f t="shared" si="28"/>
        <v>-0.32999999999999829</v>
      </c>
    </row>
    <row r="1837" spans="1:4" x14ac:dyDescent="0.45">
      <c r="A1837" t="s">
        <v>8783</v>
      </c>
      <c r="B1837">
        <v>51.9</v>
      </c>
      <c r="C1837" t="s">
        <v>8783</v>
      </c>
      <c r="D1837">
        <f t="shared" si="28"/>
        <v>5.9999999999995168E-2</v>
      </c>
    </row>
    <row r="1838" spans="1:4" x14ac:dyDescent="0.45">
      <c r="A1838" t="s">
        <v>8790</v>
      </c>
      <c r="B1838">
        <v>51.78</v>
      </c>
      <c r="C1838" t="s">
        <v>8790</v>
      </c>
      <c r="D1838">
        <f t="shared" si="28"/>
        <v>-0.11999999999999744</v>
      </c>
    </row>
    <row r="1839" spans="1:4" x14ac:dyDescent="0.45">
      <c r="A1839" t="s">
        <v>8791</v>
      </c>
      <c r="B1839">
        <v>51.51</v>
      </c>
      <c r="C1839" t="s">
        <v>8791</v>
      </c>
      <c r="D1839">
        <f t="shared" si="28"/>
        <v>-0.27000000000000313</v>
      </c>
    </row>
    <row r="1840" spans="1:4" x14ac:dyDescent="0.45">
      <c r="A1840" t="s">
        <v>8797</v>
      </c>
      <c r="B1840">
        <v>51.42</v>
      </c>
      <c r="C1840" t="s">
        <v>8797</v>
      </c>
      <c r="D1840">
        <f t="shared" si="28"/>
        <v>-8.9999999999996305E-2</v>
      </c>
    </row>
    <row r="1841" spans="1:4" x14ac:dyDescent="0.45">
      <c r="A1841" t="s">
        <v>8798</v>
      </c>
      <c r="B1841">
        <v>51.21</v>
      </c>
      <c r="C1841" t="s">
        <v>8798</v>
      </c>
      <c r="D1841">
        <f t="shared" si="28"/>
        <v>-0.21000000000000085</v>
      </c>
    </row>
    <row r="1842" spans="1:4" x14ac:dyDescent="0.45">
      <c r="A1842" t="s">
        <v>8795</v>
      </c>
      <c r="B1842">
        <v>51.21</v>
      </c>
      <c r="C1842" t="s">
        <v>8795</v>
      </c>
      <c r="D1842">
        <f t="shared" si="28"/>
        <v>0</v>
      </c>
    </row>
    <row r="1843" spans="1:4" x14ac:dyDescent="0.45">
      <c r="A1843" t="s">
        <v>8809</v>
      </c>
      <c r="B1843">
        <v>50.97</v>
      </c>
      <c r="C1843" t="s">
        <v>8809</v>
      </c>
      <c r="D1843">
        <f t="shared" si="28"/>
        <v>-0.24000000000000199</v>
      </c>
    </row>
    <row r="1844" spans="1:4" x14ac:dyDescent="0.45">
      <c r="A1844" t="s">
        <v>8803</v>
      </c>
      <c r="B1844">
        <v>50.82</v>
      </c>
      <c r="C1844" t="s">
        <v>8803</v>
      </c>
      <c r="D1844">
        <f t="shared" si="28"/>
        <v>-0.14999999999999858</v>
      </c>
    </row>
    <row r="1845" spans="1:4" x14ac:dyDescent="0.45">
      <c r="A1845" t="s">
        <v>8818</v>
      </c>
      <c r="B1845">
        <v>50.73</v>
      </c>
      <c r="C1845" t="s">
        <v>8818</v>
      </c>
      <c r="D1845">
        <f t="shared" si="28"/>
        <v>-9.0000000000003411E-2</v>
      </c>
    </row>
    <row r="1846" spans="1:4" x14ac:dyDescent="0.45">
      <c r="A1846" t="s">
        <v>8820</v>
      </c>
      <c r="B1846">
        <v>50.55</v>
      </c>
      <c r="C1846" t="s">
        <v>8820</v>
      </c>
      <c r="D1846">
        <f t="shared" si="28"/>
        <v>-0.17999999999999972</v>
      </c>
    </row>
    <row r="1847" spans="1:4" x14ac:dyDescent="0.45">
      <c r="A1847" t="s">
        <v>8827</v>
      </c>
      <c r="B1847">
        <v>50.43</v>
      </c>
      <c r="C1847" t="s">
        <v>8827</v>
      </c>
      <c r="D1847">
        <f t="shared" si="28"/>
        <v>-0.11999999999999744</v>
      </c>
    </row>
    <row r="1848" spans="1:4" x14ac:dyDescent="0.45">
      <c r="A1848" t="s">
        <v>8829</v>
      </c>
      <c r="B1848">
        <v>50.46</v>
      </c>
      <c r="C1848" t="s">
        <v>8829</v>
      </c>
      <c r="D1848">
        <f t="shared" si="28"/>
        <v>3.0000000000001137E-2</v>
      </c>
    </row>
    <row r="1849" spans="1:4" x14ac:dyDescent="0.45">
      <c r="A1849" t="s">
        <v>8835</v>
      </c>
      <c r="B1849">
        <v>50.19</v>
      </c>
      <c r="C1849" t="s">
        <v>8835</v>
      </c>
      <c r="D1849">
        <f t="shared" si="28"/>
        <v>-0.27000000000000313</v>
      </c>
    </row>
    <row r="1850" spans="1:4" x14ac:dyDescent="0.45">
      <c r="A1850" t="s">
        <v>8834</v>
      </c>
      <c r="B1850">
        <v>50.13</v>
      </c>
      <c r="C1850" t="s">
        <v>8834</v>
      </c>
      <c r="D1850">
        <f t="shared" si="28"/>
        <v>-5.9999999999995168E-2</v>
      </c>
    </row>
    <row r="1851" spans="1:4" x14ac:dyDescent="0.45">
      <c r="A1851" t="s">
        <v>8832</v>
      </c>
      <c r="B1851">
        <v>80.58</v>
      </c>
      <c r="C1851" t="s">
        <v>8832</v>
      </c>
      <c r="D1851">
        <f t="shared" si="28"/>
        <v>30.449999999999996</v>
      </c>
    </row>
    <row r="1852" spans="1:4" x14ac:dyDescent="0.45">
      <c r="A1852" t="s">
        <v>8848</v>
      </c>
      <c r="B1852">
        <v>82.26</v>
      </c>
      <c r="C1852" t="s">
        <v>8848</v>
      </c>
      <c r="D1852">
        <f t="shared" si="28"/>
        <v>1.6800000000000068</v>
      </c>
    </row>
    <row r="1853" spans="1:4" x14ac:dyDescent="0.45">
      <c r="A1853" t="s">
        <v>8843</v>
      </c>
      <c r="B1853">
        <v>82.74</v>
      </c>
      <c r="C1853" t="s">
        <v>8843</v>
      </c>
      <c r="D1853">
        <f t="shared" si="28"/>
        <v>0.47999999999998977</v>
      </c>
    </row>
    <row r="1854" spans="1:4" x14ac:dyDescent="0.45">
      <c r="A1854" t="s">
        <v>8855</v>
      </c>
      <c r="B1854">
        <v>71.52</v>
      </c>
      <c r="C1854" t="s">
        <v>8855</v>
      </c>
      <c r="D1854">
        <f t="shared" si="28"/>
        <v>-11.219999999999999</v>
      </c>
    </row>
    <row r="1855" spans="1:4" x14ac:dyDescent="0.45">
      <c r="A1855" t="s">
        <v>8865</v>
      </c>
      <c r="B1855">
        <v>52.95</v>
      </c>
      <c r="C1855" t="s">
        <v>8865</v>
      </c>
      <c r="D1855">
        <f t="shared" si="28"/>
        <v>-18.569999999999993</v>
      </c>
    </row>
    <row r="1856" spans="1:4" x14ac:dyDescent="0.45">
      <c r="A1856" t="s">
        <v>8860</v>
      </c>
      <c r="B1856">
        <v>52.56</v>
      </c>
      <c r="C1856" t="s">
        <v>8860</v>
      </c>
      <c r="D1856">
        <f t="shared" si="28"/>
        <v>-0.39000000000000057</v>
      </c>
    </row>
    <row r="1857" spans="1:4" x14ac:dyDescent="0.45">
      <c r="A1857" t="s">
        <v>8869</v>
      </c>
      <c r="B1857">
        <v>52.23</v>
      </c>
      <c r="C1857" t="s">
        <v>8869</v>
      </c>
      <c r="D1857">
        <f t="shared" si="28"/>
        <v>-0.3300000000000054</v>
      </c>
    </row>
    <row r="1858" spans="1:4" x14ac:dyDescent="0.45">
      <c r="A1858" t="s">
        <v>8872</v>
      </c>
      <c r="B1858">
        <v>52.29</v>
      </c>
      <c r="C1858" t="s">
        <v>8872</v>
      </c>
      <c r="D1858">
        <f t="shared" si="28"/>
        <v>6.0000000000002274E-2</v>
      </c>
    </row>
    <row r="1859" spans="1:4" x14ac:dyDescent="0.45">
      <c r="A1859" t="s">
        <v>8875</v>
      </c>
      <c r="B1859">
        <v>51.99</v>
      </c>
      <c r="C1859" t="s">
        <v>8875</v>
      </c>
      <c r="D1859">
        <f t="shared" ref="D1859:D1922" si="29">B1859-B1858</f>
        <v>-0.29999999999999716</v>
      </c>
    </row>
    <row r="1860" spans="1:4" x14ac:dyDescent="0.45">
      <c r="A1860" t="s">
        <v>8879</v>
      </c>
      <c r="B1860">
        <v>51.75</v>
      </c>
      <c r="C1860" t="s">
        <v>8879</v>
      </c>
      <c r="D1860">
        <f t="shared" si="29"/>
        <v>-0.24000000000000199</v>
      </c>
    </row>
    <row r="1861" spans="1:4" x14ac:dyDescent="0.45">
      <c r="A1861" t="s">
        <v>8877</v>
      </c>
      <c r="B1861">
        <v>51.75</v>
      </c>
      <c r="C1861" t="s">
        <v>8877</v>
      </c>
      <c r="D1861">
        <f t="shared" si="29"/>
        <v>0</v>
      </c>
    </row>
    <row r="1862" spans="1:4" x14ac:dyDescent="0.45">
      <c r="A1862" t="s">
        <v>8885</v>
      </c>
      <c r="B1862">
        <v>51.6</v>
      </c>
      <c r="C1862" t="s">
        <v>8885</v>
      </c>
      <c r="D1862">
        <f t="shared" si="29"/>
        <v>-0.14999999999999858</v>
      </c>
    </row>
    <row r="1863" spans="1:4" x14ac:dyDescent="0.45">
      <c r="A1863" t="s">
        <v>8279</v>
      </c>
      <c r="B1863">
        <v>51.51</v>
      </c>
      <c r="C1863" t="s">
        <v>8279</v>
      </c>
      <c r="D1863">
        <f t="shared" si="29"/>
        <v>-9.0000000000003411E-2</v>
      </c>
    </row>
    <row r="1864" spans="1:4" x14ac:dyDescent="0.45">
      <c r="A1864" t="s">
        <v>8276</v>
      </c>
      <c r="B1864">
        <v>51.27</v>
      </c>
      <c r="C1864" t="s">
        <v>8276</v>
      </c>
      <c r="D1864">
        <f t="shared" si="29"/>
        <v>-0.23999999999999488</v>
      </c>
    </row>
    <row r="1865" spans="1:4" x14ac:dyDescent="0.45">
      <c r="A1865" t="s">
        <v>8281</v>
      </c>
      <c r="B1865">
        <v>51</v>
      </c>
      <c r="C1865" t="s">
        <v>8281</v>
      </c>
      <c r="D1865">
        <f t="shared" si="29"/>
        <v>-0.27000000000000313</v>
      </c>
    </row>
    <row r="1866" spans="1:4" x14ac:dyDescent="0.45">
      <c r="A1866" t="s">
        <v>8284</v>
      </c>
      <c r="B1866">
        <v>51.03</v>
      </c>
      <c r="C1866" t="s">
        <v>8284</v>
      </c>
      <c r="D1866">
        <f t="shared" si="29"/>
        <v>3.0000000000001137E-2</v>
      </c>
    </row>
    <row r="1867" spans="1:4" x14ac:dyDescent="0.45">
      <c r="A1867" t="s">
        <v>8283</v>
      </c>
      <c r="B1867">
        <v>50.88</v>
      </c>
      <c r="C1867" t="s">
        <v>8283</v>
      </c>
      <c r="D1867">
        <f t="shared" si="29"/>
        <v>-0.14999999999999858</v>
      </c>
    </row>
    <row r="1868" spans="1:4" x14ac:dyDescent="0.45">
      <c r="A1868" t="s">
        <v>8897</v>
      </c>
      <c r="B1868">
        <v>50.82</v>
      </c>
      <c r="C1868" t="s">
        <v>8897</v>
      </c>
      <c r="D1868">
        <f t="shared" si="29"/>
        <v>-6.0000000000002274E-2</v>
      </c>
    </row>
    <row r="1869" spans="1:4" x14ac:dyDescent="0.45">
      <c r="A1869" t="s">
        <v>8892</v>
      </c>
      <c r="B1869">
        <v>50.7</v>
      </c>
      <c r="C1869" t="s">
        <v>8892</v>
      </c>
      <c r="D1869">
        <f t="shared" si="29"/>
        <v>-0.11999999999999744</v>
      </c>
    </row>
    <row r="1870" spans="1:4" x14ac:dyDescent="0.45">
      <c r="A1870" t="s">
        <v>8901</v>
      </c>
      <c r="B1870">
        <v>50.43</v>
      </c>
      <c r="C1870" t="s">
        <v>8901</v>
      </c>
      <c r="D1870">
        <f t="shared" si="29"/>
        <v>-0.27000000000000313</v>
      </c>
    </row>
    <row r="1871" spans="1:4" x14ac:dyDescent="0.45">
      <c r="A1871" t="s">
        <v>8906</v>
      </c>
      <c r="B1871">
        <v>50.31</v>
      </c>
      <c r="C1871" t="s">
        <v>8906</v>
      </c>
      <c r="D1871">
        <f t="shared" si="29"/>
        <v>-0.11999999999999744</v>
      </c>
    </row>
    <row r="1872" spans="1:4" x14ac:dyDescent="0.45">
      <c r="A1872" t="s">
        <v>8915</v>
      </c>
      <c r="B1872">
        <v>50.22</v>
      </c>
      <c r="C1872" t="s">
        <v>8915</v>
      </c>
      <c r="D1872">
        <f t="shared" si="29"/>
        <v>-9.0000000000003411E-2</v>
      </c>
    </row>
    <row r="1873" spans="1:4" x14ac:dyDescent="0.45">
      <c r="A1873" t="s">
        <v>8914</v>
      </c>
      <c r="B1873">
        <v>50.01</v>
      </c>
      <c r="C1873" t="s">
        <v>8914</v>
      </c>
      <c r="D1873">
        <f t="shared" si="29"/>
        <v>-0.21000000000000085</v>
      </c>
    </row>
    <row r="1874" spans="1:4" x14ac:dyDescent="0.45">
      <c r="A1874" t="s">
        <v>8909</v>
      </c>
      <c r="B1874">
        <v>57.78</v>
      </c>
      <c r="C1874" t="s">
        <v>8909</v>
      </c>
      <c r="D1874">
        <f t="shared" si="29"/>
        <v>7.7700000000000031</v>
      </c>
    </row>
    <row r="1875" spans="1:4" x14ac:dyDescent="0.45">
      <c r="A1875" t="s">
        <v>8926</v>
      </c>
      <c r="B1875">
        <v>81.69</v>
      </c>
      <c r="C1875" t="s">
        <v>8926</v>
      </c>
      <c r="D1875">
        <f t="shared" si="29"/>
        <v>23.909999999999997</v>
      </c>
    </row>
    <row r="1876" spans="1:4" x14ac:dyDescent="0.45">
      <c r="A1876" t="s">
        <v>8932</v>
      </c>
      <c r="B1876">
        <v>82.29</v>
      </c>
      <c r="C1876" t="s">
        <v>8932</v>
      </c>
      <c r="D1876">
        <f t="shared" si="29"/>
        <v>0.60000000000000853</v>
      </c>
    </row>
    <row r="1877" spans="1:4" x14ac:dyDescent="0.45">
      <c r="A1877" t="s">
        <v>8933</v>
      </c>
      <c r="B1877">
        <v>83.04</v>
      </c>
      <c r="C1877" t="s">
        <v>8933</v>
      </c>
      <c r="D1877">
        <f t="shared" si="29"/>
        <v>0.75</v>
      </c>
    </row>
    <row r="1878" spans="1:4" x14ac:dyDescent="0.45">
      <c r="A1878" t="s">
        <v>8943</v>
      </c>
      <c r="B1878">
        <v>52.86</v>
      </c>
      <c r="C1878" t="s">
        <v>8943</v>
      </c>
      <c r="D1878">
        <f t="shared" si="29"/>
        <v>-30.180000000000007</v>
      </c>
    </row>
    <row r="1879" spans="1:4" x14ac:dyDescent="0.45">
      <c r="A1879" t="s">
        <v>8944</v>
      </c>
      <c r="B1879">
        <v>52.62</v>
      </c>
      <c r="C1879" t="s">
        <v>8944</v>
      </c>
      <c r="D1879">
        <f t="shared" si="29"/>
        <v>-0.24000000000000199</v>
      </c>
    </row>
    <row r="1880" spans="1:4" x14ac:dyDescent="0.45">
      <c r="A1880" t="s">
        <v>8948</v>
      </c>
      <c r="B1880">
        <v>52.29</v>
      </c>
      <c r="C1880" t="s">
        <v>8948</v>
      </c>
      <c r="D1880">
        <f t="shared" si="29"/>
        <v>-0.32999999999999829</v>
      </c>
    </row>
    <row r="1881" spans="1:4" x14ac:dyDescent="0.45">
      <c r="A1881" t="s">
        <v>8954</v>
      </c>
      <c r="B1881">
        <v>52.17</v>
      </c>
      <c r="C1881" t="s">
        <v>8954</v>
      </c>
      <c r="D1881">
        <f t="shared" si="29"/>
        <v>-0.11999999999999744</v>
      </c>
    </row>
    <row r="1882" spans="1:4" x14ac:dyDescent="0.45">
      <c r="A1882" t="s">
        <v>8960</v>
      </c>
      <c r="B1882">
        <v>52.05</v>
      </c>
      <c r="C1882" t="s">
        <v>8960</v>
      </c>
      <c r="D1882">
        <f t="shared" si="29"/>
        <v>-0.12000000000000455</v>
      </c>
    </row>
    <row r="1883" spans="1:4" x14ac:dyDescent="0.45">
      <c r="A1883" t="s">
        <v>8961</v>
      </c>
      <c r="B1883">
        <v>51.78</v>
      </c>
      <c r="C1883" t="s">
        <v>8961</v>
      </c>
      <c r="D1883">
        <f t="shared" si="29"/>
        <v>-0.26999999999999602</v>
      </c>
    </row>
    <row r="1884" spans="1:4" x14ac:dyDescent="0.45">
      <c r="A1884" t="s">
        <v>8959</v>
      </c>
      <c r="B1884">
        <v>51.66</v>
      </c>
      <c r="C1884" t="s">
        <v>8959</v>
      </c>
      <c r="D1884">
        <f t="shared" si="29"/>
        <v>-0.12000000000000455</v>
      </c>
    </row>
    <row r="1885" spans="1:4" x14ac:dyDescent="0.45">
      <c r="A1885" t="s">
        <v>8967</v>
      </c>
      <c r="B1885">
        <v>51.51</v>
      </c>
      <c r="C1885" t="s">
        <v>8967</v>
      </c>
      <c r="D1885">
        <f t="shared" si="29"/>
        <v>-0.14999999999999858</v>
      </c>
    </row>
    <row r="1886" spans="1:4" x14ac:dyDescent="0.45">
      <c r="A1886" t="s">
        <v>8972</v>
      </c>
      <c r="B1886">
        <v>51.42</v>
      </c>
      <c r="C1886" t="s">
        <v>8972</v>
      </c>
      <c r="D1886">
        <f t="shared" si="29"/>
        <v>-8.9999999999996305E-2</v>
      </c>
    </row>
    <row r="1887" spans="1:4" x14ac:dyDescent="0.45">
      <c r="A1887" t="s">
        <v>8976</v>
      </c>
      <c r="B1887">
        <v>51.27</v>
      </c>
      <c r="C1887" t="s">
        <v>8976</v>
      </c>
      <c r="D1887">
        <f t="shared" si="29"/>
        <v>-0.14999999999999858</v>
      </c>
    </row>
    <row r="1888" spans="1:4" x14ac:dyDescent="0.45">
      <c r="A1888" t="s">
        <v>8975</v>
      </c>
      <c r="B1888">
        <v>51.12</v>
      </c>
      <c r="C1888" t="s">
        <v>8975</v>
      </c>
      <c r="D1888">
        <f t="shared" si="29"/>
        <v>-0.15000000000000568</v>
      </c>
    </row>
    <row r="1889" spans="1:4" x14ac:dyDescent="0.45">
      <c r="A1889" t="s">
        <v>8987</v>
      </c>
      <c r="B1889">
        <v>51.03</v>
      </c>
      <c r="C1889" t="s">
        <v>8987</v>
      </c>
      <c r="D1889">
        <f t="shared" si="29"/>
        <v>-8.9999999999996305E-2</v>
      </c>
    </row>
    <row r="1890" spans="1:4" x14ac:dyDescent="0.45">
      <c r="A1890" t="s">
        <v>8990</v>
      </c>
      <c r="B1890">
        <v>50.82</v>
      </c>
      <c r="C1890" t="s">
        <v>8990</v>
      </c>
      <c r="D1890">
        <f t="shared" si="29"/>
        <v>-0.21000000000000085</v>
      </c>
    </row>
    <row r="1891" spans="1:4" x14ac:dyDescent="0.45">
      <c r="A1891" t="s">
        <v>8991</v>
      </c>
      <c r="B1891">
        <v>50.79</v>
      </c>
      <c r="C1891" t="s">
        <v>8991</v>
      </c>
      <c r="D1891">
        <f t="shared" si="29"/>
        <v>-3.0000000000001137E-2</v>
      </c>
    </row>
    <row r="1892" spans="1:4" x14ac:dyDescent="0.45">
      <c r="A1892" t="s">
        <v>8992</v>
      </c>
      <c r="B1892">
        <v>50.61</v>
      </c>
      <c r="C1892" t="s">
        <v>8992</v>
      </c>
      <c r="D1892">
        <f t="shared" si="29"/>
        <v>-0.17999999999999972</v>
      </c>
    </row>
    <row r="1893" spans="1:4" x14ac:dyDescent="0.45">
      <c r="A1893" t="s">
        <v>8998</v>
      </c>
      <c r="B1893">
        <v>50.52</v>
      </c>
      <c r="C1893" t="s">
        <v>8998</v>
      </c>
      <c r="D1893">
        <f t="shared" si="29"/>
        <v>-8.9999999999996305E-2</v>
      </c>
    </row>
    <row r="1894" spans="1:4" x14ac:dyDescent="0.45">
      <c r="A1894" t="s">
        <v>9002</v>
      </c>
      <c r="B1894">
        <v>50.43</v>
      </c>
      <c r="C1894" t="s">
        <v>9002</v>
      </c>
      <c r="D1894">
        <f t="shared" si="29"/>
        <v>-9.0000000000003411E-2</v>
      </c>
    </row>
    <row r="1895" spans="1:4" x14ac:dyDescent="0.45">
      <c r="A1895" t="s">
        <v>9004</v>
      </c>
      <c r="B1895">
        <v>50.19</v>
      </c>
      <c r="C1895" t="s">
        <v>9004</v>
      </c>
      <c r="D1895">
        <f t="shared" si="29"/>
        <v>-0.24000000000000199</v>
      </c>
    </row>
    <row r="1896" spans="1:4" x14ac:dyDescent="0.45">
      <c r="A1896" t="s">
        <v>9018</v>
      </c>
      <c r="B1896">
        <v>50.13</v>
      </c>
      <c r="C1896" t="s">
        <v>9018</v>
      </c>
      <c r="D1896">
        <f t="shared" si="29"/>
        <v>-5.9999999999995168E-2</v>
      </c>
    </row>
    <row r="1897" spans="1:4" x14ac:dyDescent="0.45">
      <c r="A1897" t="s">
        <v>9011</v>
      </c>
      <c r="B1897">
        <v>49.98</v>
      </c>
      <c r="C1897" t="s">
        <v>9011</v>
      </c>
      <c r="D1897">
        <f t="shared" si="29"/>
        <v>-0.15000000000000568</v>
      </c>
    </row>
    <row r="1898" spans="1:4" x14ac:dyDescent="0.45">
      <c r="A1898" t="s">
        <v>9019</v>
      </c>
      <c r="B1898">
        <v>80.819999999999993</v>
      </c>
      <c r="C1898" t="s">
        <v>9019</v>
      </c>
      <c r="D1898">
        <f t="shared" si="29"/>
        <v>30.839999999999996</v>
      </c>
    </row>
    <row r="1899" spans="1:4" x14ac:dyDescent="0.45">
      <c r="A1899" t="s">
        <v>9022</v>
      </c>
      <c r="B1899">
        <v>81.84</v>
      </c>
      <c r="C1899" t="s">
        <v>9022</v>
      </c>
      <c r="D1899">
        <f t="shared" si="29"/>
        <v>1.0200000000000102</v>
      </c>
    </row>
    <row r="1900" spans="1:4" x14ac:dyDescent="0.45">
      <c r="A1900" t="s">
        <v>9038</v>
      </c>
      <c r="B1900">
        <v>82.77</v>
      </c>
      <c r="C1900" t="s">
        <v>9038</v>
      </c>
      <c r="D1900">
        <f t="shared" si="29"/>
        <v>0.92999999999999261</v>
      </c>
    </row>
    <row r="1901" spans="1:4" x14ac:dyDescent="0.45">
      <c r="A1901" t="s">
        <v>9031</v>
      </c>
      <c r="B1901">
        <v>63.42</v>
      </c>
      <c r="C1901" t="s">
        <v>9031</v>
      </c>
      <c r="D1901">
        <f t="shared" si="29"/>
        <v>-19.349999999999994</v>
      </c>
    </row>
    <row r="1902" spans="1:4" x14ac:dyDescent="0.45">
      <c r="A1902" t="s">
        <v>9044</v>
      </c>
      <c r="B1902">
        <v>52.8</v>
      </c>
      <c r="C1902" t="s">
        <v>9044</v>
      </c>
      <c r="D1902">
        <f t="shared" si="29"/>
        <v>-10.620000000000005</v>
      </c>
    </row>
    <row r="1903" spans="1:4" x14ac:dyDescent="0.45">
      <c r="A1903" t="s">
        <v>9048</v>
      </c>
      <c r="B1903">
        <v>52.44</v>
      </c>
      <c r="C1903" t="s">
        <v>9048</v>
      </c>
      <c r="D1903">
        <f t="shared" si="29"/>
        <v>-0.35999999999999943</v>
      </c>
    </row>
    <row r="1904" spans="1:4" x14ac:dyDescent="0.45">
      <c r="A1904" t="s">
        <v>9049</v>
      </c>
      <c r="B1904">
        <v>52.38</v>
      </c>
      <c r="C1904" t="s">
        <v>9049</v>
      </c>
      <c r="D1904">
        <f t="shared" si="29"/>
        <v>-5.9999999999995168E-2</v>
      </c>
    </row>
    <row r="1905" spans="1:4" x14ac:dyDescent="0.45">
      <c r="A1905" t="s">
        <v>9053</v>
      </c>
      <c r="B1905">
        <v>52.17</v>
      </c>
      <c r="C1905" t="s">
        <v>9053</v>
      </c>
      <c r="D1905">
        <f t="shared" si="29"/>
        <v>-0.21000000000000085</v>
      </c>
    </row>
    <row r="1906" spans="1:4" x14ac:dyDescent="0.45">
      <c r="A1906" t="s">
        <v>9065</v>
      </c>
      <c r="B1906">
        <v>51.9</v>
      </c>
      <c r="C1906" t="s">
        <v>9065</v>
      </c>
      <c r="D1906">
        <f t="shared" si="29"/>
        <v>-0.27000000000000313</v>
      </c>
    </row>
    <row r="1907" spans="1:4" x14ac:dyDescent="0.45">
      <c r="A1907" t="s">
        <v>9059</v>
      </c>
      <c r="B1907">
        <v>51.81</v>
      </c>
      <c r="C1907" t="s">
        <v>9059</v>
      </c>
      <c r="D1907">
        <f t="shared" si="29"/>
        <v>-8.9999999999996305E-2</v>
      </c>
    </row>
    <row r="1908" spans="1:4" x14ac:dyDescent="0.45">
      <c r="A1908" t="s">
        <v>9066</v>
      </c>
      <c r="B1908">
        <v>51.54</v>
      </c>
      <c r="C1908" t="s">
        <v>9066</v>
      </c>
      <c r="D1908">
        <f t="shared" si="29"/>
        <v>-0.27000000000000313</v>
      </c>
    </row>
    <row r="1909" spans="1:4" x14ac:dyDescent="0.45">
      <c r="A1909" t="s">
        <v>9068</v>
      </c>
      <c r="B1909">
        <v>51.6</v>
      </c>
      <c r="C1909" t="s">
        <v>9068</v>
      </c>
      <c r="D1909">
        <f t="shared" si="29"/>
        <v>6.0000000000002274E-2</v>
      </c>
    </row>
    <row r="1910" spans="1:4" x14ac:dyDescent="0.45">
      <c r="A1910" t="s">
        <v>9081</v>
      </c>
      <c r="B1910">
        <v>51.42</v>
      </c>
      <c r="C1910" t="s">
        <v>9081</v>
      </c>
      <c r="D1910">
        <f t="shared" si="29"/>
        <v>-0.17999999999999972</v>
      </c>
    </row>
    <row r="1911" spans="1:4" x14ac:dyDescent="0.45">
      <c r="A1911" t="s">
        <v>9079</v>
      </c>
      <c r="B1911">
        <v>51.21</v>
      </c>
      <c r="C1911" t="s">
        <v>9079</v>
      </c>
      <c r="D1911">
        <f t="shared" si="29"/>
        <v>-0.21000000000000085</v>
      </c>
    </row>
    <row r="1912" spans="1:4" x14ac:dyDescent="0.45">
      <c r="A1912" t="s">
        <v>9086</v>
      </c>
      <c r="B1912">
        <v>51.12</v>
      </c>
      <c r="C1912" t="s">
        <v>9086</v>
      </c>
      <c r="D1912">
        <f t="shared" si="29"/>
        <v>-9.0000000000003411E-2</v>
      </c>
    </row>
    <row r="1913" spans="1:4" x14ac:dyDescent="0.45">
      <c r="A1913" t="s">
        <v>9092</v>
      </c>
      <c r="B1913">
        <v>51.03</v>
      </c>
      <c r="C1913" t="s">
        <v>9092</v>
      </c>
      <c r="D1913">
        <f t="shared" si="29"/>
        <v>-8.9999999999996305E-2</v>
      </c>
    </row>
    <row r="1914" spans="1:4" x14ac:dyDescent="0.45">
      <c r="A1914" t="s">
        <v>9085</v>
      </c>
      <c r="B1914">
        <v>50.88</v>
      </c>
      <c r="C1914" t="s">
        <v>9085</v>
      </c>
      <c r="D1914">
        <f t="shared" si="29"/>
        <v>-0.14999999999999858</v>
      </c>
    </row>
    <row r="1915" spans="1:4" x14ac:dyDescent="0.45">
      <c r="A1915" t="s">
        <v>9098</v>
      </c>
      <c r="B1915">
        <v>50.88</v>
      </c>
      <c r="C1915" t="s">
        <v>9098</v>
      </c>
      <c r="D1915">
        <f t="shared" si="29"/>
        <v>0</v>
      </c>
    </row>
    <row r="1916" spans="1:4" x14ac:dyDescent="0.45">
      <c r="A1916" t="s">
        <v>9101</v>
      </c>
      <c r="B1916">
        <v>50.79</v>
      </c>
      <c r="C1916" t="s">
        <v>9101</v>
      </c>
      <c r="D1916">
        <f t="shared" si="29"/>
        <v>-9.0000000000003411E-2</v>
      </c>
    </row>
    <row r="1917" spans="1:4" x14ac:dyDescent="0.45">
      <c r="A1917" t="s">
        <v>9103</v>
      </c>
      <c r="B1917">
        <v>50.64</v>
      </c>
      <c r="C1917" t="s">
        <v>9103</v>
      </c>
      <c r="D1917">
        <f t="shared" si="29"/>
        <v>-0.14999999999999858</v>
      </c>
    </row>
    <row r="1918" spans="1:4" x14ac:dyDescent="0.45">
      <c r="A1918" t="s">
        <v>9107</v>
      </c>
      <c r="B1918">
        <v>50.49</v>
      </c>
      <c r="C1918" t="s">
        <v>9107</v>
      </c>
      <c r="D1918">
        <f t="shared" si="29"/>
        <v>-0.14999999999999858</v>
      </c>
    </row>
    <row r="1919" spans="1:4" x14ac:dyDescent="0.45">
      <c r="A1919" t="s">
        <v>9116</v>
      </c>
      <c r="B1919">
        <v>50.46</v>
      </c>
      <c r="C1919" t="s">
        <v>9116</v>
      </c>
      <c r="D1919">
        <f t="shared" si="29"/>
        <v>-3.0000000000001137E-2</v>
      </c>
    </row>
    <row r="1920" spans="1:4" x14ac:dyDescent="0.45">
      <c r="A1920" t="s">
        <v>9115</v>
      </c>
      <c r="B1920">
        <v>50.28</v>
      </c>
      <c r="C1920" t="s">
        <v>9115</v>
      </c>
      <c r="D1920">
        <f t="shared" si="29"/>
        <v>-0.17999999999999972</v>
      </c>
    </row>
    <row r="1921" spans="1:4" x14ac:dyDescent="0.45">
      <c r="A1921" t="s">
        <v>9125</v>
      </c>
      <c r="B1921">
        <v>63.84</v>
      </c>
      <c r="C1921" t="s">
        <v>9125</v>
      </c>
      <c r="D1921">
        <f t="shared" si="29"/>
        <v>13.560000000000002</v>
      </c>
    </row>
    <row r="1922" spans="1:4" x14ac:dyDescent="0.45">
      <c r="A1922" t="s">
        <v>9124</v>
      </c>
      <c r="B1922">
        <v>80.760000000000005</v>
      </c>
      <c r="C1922" t="s">
        <v>9124</v>
      </c>
      <c r="D1922">
        <f t="shared" si="29"/>
        <v>16.920000000000002</v>
      </c>
    </row>
    <row r="1923" spans="1:4" x14ac:dyDescent="0.45">
      <c r="A1923" t="s">
        <v>9131</v>
      </c>
      <c r="B1923">
        <v>82.2</v>
      </c>
      <c r="C1923" t="s">
        <v>9131</v>
      </c>
      <c r="D1923">
        <f t="shared" ref="D1923:D1986" si="30">B1923-B1922</f>
        <v>1.4399999999999977</v>
      </c>
    </row>
    <row r="1924" spans="1:4" x14ac:dyDescent="0.45">
      <c r="A1924" t="s">
        <v>9136</v>
      </c>
      <c r="B1924">
        <v>83.07</v>
      </c>
      <c r="C1924" t="s">
        <v>9136</v>
      </c>
      <c r="D1924">
        <f t="shared" si="30"/>
        <v>0.86999999999999034</v>
      </c>
    </row>
    <row r="1925" spans="1:4" x14ac:dyDescent="0.45">
      <c r="A1925" t="s">
        <v>9142</v>
      </c>
      <c r="B1925">
        <v>82.02</v>
      </c>
      <c r="C1925" t="s">
        <v>9142</v>
      </c>
      <c r="D1925">
        <f t="shared" si="30"/>
        <v>-1.0499999999999972</v>
      </c>
    </row>
    <row r="1926" spans="1:4" x14ac:dyDescent="0.45">
      <c r="A1926" t="s">
        <v>9143</v>
      </c>
      <c r="B1926">
        <v>52.92</v>
      </c>
      <c r="C1926" t="s">
        <v>9143</v>
      </c>
      <c r="D1926">
        <f t="shared" si="30"/>
        <v>-29.099999999999994</v>
      </c>
    </row>
    <row r="1927" spans="1:4" x14ac:dyDescent="0.45">
      <c r="A1927" t="s">
        <v>9154</v>
      </c>
      <c r="B1927">
        <v>52.8</v>
      </c>
      <c r="C1927" t="s">
        <v>9154</v>
      </c>
      <c r="D1927">
        <f t="shared" si="30"/>
        <v>-0.12000000000000455</v>
      </c>
    </row>
    <row r="1928" spans="1:4" x14ac:dyDescent="0.45">
      <c r="A1928" t="s">
        <v>9153</v>
      </c>
      <c r="B1928">
        <v>52.56</v>
      </c>
      <c r="C1928" t="s">
        <v>9153</v>
      </c>
      <c r="D1928">
        <f t="shared" si="30"/>
        <v>-0.23999999999999488</v>
      </c>
    </row>
    <row r="1929" spans="1:4" x14ac:dyDescent="0.45">
      <c r="A1929" t="s">
        <v>9165</v>
      </c>
      <c r="B1929">
        <v>52.44</v>
      </c>
      <c r="C1929" t="s">
        <v>9165</v>
      </c>
      <c r="D1929">
        <f t="shared" si="30"/>
        <v>-0.12000000000000455</v>
      </c>
    </row>
    <row r="1930" spans="1:4" x14ac:dyDescent="0.45">
      <c r="A1930" t="s">
        <v>9160</v>
      </c>
      <c r="B1930">
        <v>52.47</v>
      </c>
      <c r="C1930" t="s">
        <v>9160</v>
      </c>
      <c r="D1930">
        <f t="shared" si="30"/>
        <v>3.0000000000001137E-2</v>
      </c>
    </row>
    <row r="1931" spans="1:4" x14ac:dyDescent="0.45">
      <c r="A1931" t="s">
        <v>9167</v>
      </c>
      <c r="B1931">
        <v>52.32</v>
      </c>
      <c r="C1931" t="s">
        <v>9167</v>
      </c>
      <c r="D1931">
        <f t="shared" si="30"/>
        <v>-0.14999999999999858</v>
      </c>
    </row>
    <row r="1932" spans="1:4" x14ac:dyDescent="0.45">
      <c r="A1932" t="s">
        <v>9174</v>
      </c>
      <c r="B1932">
        <v>51.99</v>
      </c>
      <c r="C1932" t="s">
        <v>9174</v>
      </c>
      <c r="D1932">
        <f t="shared" si="30"/>
        <v>-0.32999999999999829</v>
      </c>
    </row>
    <row r="1933" spans="1:4" x14ac:dyDescent="0.45">
      <c r="A1933" t="s">
        <v>9175</v>
      </c>
      <c r="B1933">
        <v>52.17</v>
      </c>
      <c r="C1933" t="s">
        <v>9175</v>
      </c>
      <c r="D1933">
        <f t="shared" si="30"/>
        <v>0.17999999999999972</v>
      </c>
    </row>
    <row r="1934" spans="1:4" x14ac:dyDescent="0.45">
      <c r="A1934" t="s">
        <v>9180</v>
      </c>
      <c r="B1934">
        <v>52.08</v>
      </c>
      <c r="C1934" t="s">
        <v>9180</v>
      </c>
      <c r="D1934">
        <f t="shared" si="30"/>
        <v>-9.0000000000003411E-2</v>
      </c>
    </row>
    <row r="1935" spans="1:4" x14ac:dyDescent="0.45">
      <c r="A1935" t="s">
        <v>9176</v>
      </c>
      <c r="B1935">
        <v>51.9</v>
      </c>
      <c r="C1935" t="s">
        <v>9176</v>
      </c>
      <c r="D1935">
        <f t="shared" si="30"/>
        <v>-0.17999999999999972</v>
      </c>
    </row>
    <row r="1936" spans="1:4" x14ac:dyDescent="0.45">
      <c r="A1936" t="s">
        <v>9190</v>
      </c>
      <c r="B1936">
        <v>51.81</v>
      </c>
      <c r="C1936" t="s">
        <v>9190</v>
      </c>
      <c r="D1936">
        <f t="shared" si="30"/>
        <v>-8.9999999999996305E-2</v>
      </c>
    </row>
    <row r="1937" spans="1:4" x14ac:dyDescent="0.45">
      <c r="A1937" t="s">
        <v>9191</v>
      </c>
      <c r="B1937">
        <v>51.54</v>
      </c>
      <c r="C1937" t="s">
        <v>9191</v>
      </c>
      <c r="D1937">
        <f t="shared" si="30"/>
        <v>-0.27000000000000313</v>
      </c>
    </row>
    <row r="1938" spans="1:4" x14ac:dyDescent="0.45">
      <c r="A1938" t="s">
        <v>9195</v>
      </c>
      <c r="B1938">
        <v>51.69</v>
      </c>
      <c r="C1938" t="s">
        <v>9195</v>
      </c>
      <c r="D1938">
        <f t="shared" si="30"/>
        <v>0.14999999999999858</v>
      </c>
    </row>
    <row r="1939" spans="1:4" x14ac:dyDescent="0.45">
      <c r="A1939" t="s">
        <v>9202</v>
      </c>
      <c r="B1939">
        <v>51.54</v>
      </c>
      <c r="C1939" t="s">
        <v>9202</v>
      </c>
      <c r="D1939">
        <f t="shared" si="30"/>
        <v>-0.14999999999999858</v>
      </c>
    </row>
    <row r="1940" spans="1:4" x14ac:dyDescent="0.45">
      <c r="A1940" t="s">
        <v>9211</v>
      </c>
      <c r="B1940">
        <v>51.48</v>
      </c>
      <c r="C1940" t="s">
        <v>9211</v>
      </c>
      <c r="D1940">
        <f t="shared" si="30"/>
        <v>-6.0000000000002274E-2</v>
      </c>
    </row>
    <row r="1941" spans="1:4" x14ac:dyDescent="0.45">
      <c r="A1941" t="s">
        <v>9203</v>
      </c>
      <c r="B1941">
        <v>51.33</v>
      </c>
      <c r="C1941" t="s">
        <v>9203</v>
      </c>
      <c r="D1941">
        <f t="shared" si="30"/>
        <v>-0.14999999999999858</v>
      </c>
    </row>
    <row r="1942" spans="1:4" x14ac:dyDescent="0.45">
      <c r="A1942" t="s">
        <v>9209</v>
      </c>
      <c r="B1942">
        <v>51.33</v>
      </c>
      <c r="C1942" t="s">
        <v>9209</v>
      </c>
      <c r="D1942">
        <f t="shared" si="30"/>
        <v>0</v>
      </c>
    </row>
    <row r="1943" spans="1:4" x14ac:dyDescent="0.45">
      <c r="A1943" t="s">
        <v>9217</v>
      </c>
      <c r="B1943">
        <v>51.24</v>
      </c>
      <c r="C1943" t="s">
        <v>9217</v>
      </c>
      <c r="D1943">
        <f t="shared" si="30"/>
        <v>-8.9999999999996305E-2</v>
      </c>
    </row>
    <row r="1944" spans="1:4" x14ac:dyDescent="0.45">
      <c r="A1944" t="s">
        <v>9214</v>
      </c>
      <c r="B1944">
        <v>51.12</v>
      </c>
      <c r="C1944" t="s">
        <v>9214</v>
      </c>
      <c r="D1944">
        <f t="shared" si="30"/>
        <v>-0.12000000000000455</v>
      </c>
    </row>
    <row r="1945" spans="1:4" x14ac:dyDescent="0.45">
      <c r="A1945" t="s">
        <v>9222</v>
      </c>
      <c r="B1945">
        <v>51</v>
      </c>
      <c r="C1945" t="s">
        <v>9222</v>
      </c>
      <c r="D1945">
        <f t="shared" si="30"/>
        <v>-0.11999999999999744</v>
      </c>
    </row>
    <row r="1946" spans="1:4" x14ac:dyDescent="0.45">
      <c r="A1946" t="s">
        <v>9224</v>
      </c>
      <c r="B1946">
        <v>51.12</v>
      </c>
      <c r="C1946" t="s">
        <v>9224</v>
      </c>
      <c r="D1946">
        <f t="shared" si="30"/>
        <v>0.11999999999999744</v>
      </c>
    </row>
    <row r="1947" spans="1:4" x14ac:dyDescent="0.45">
      <c r="A1947" t="s">
        <v>9239</v>
      </c>
      <c r="B1947">
        <v>50.94</v>
      </c>
      <c r="C1947" t="s">
        <v>9239</v>
      </c>
      <c r="D1947">
        <f t="shared" si="30"/>
        <v>-0.17999999999999972</v>
      </c>
    </row>
    <row r="1948" spans="1:4" x14ac:dyDescent="0.45">
      <c r="A1948" t="s">
        <v>9237</v>
      </c>
      <c r="B1948">
        <v>50.85</v>
      </c>
      <c r="C1948" t="s">
        <v>9237</v>
      </c>
      <c r="D1948">
        <f t="shared" si="30"/>
        <v>-8.9999999999996305E-2</v>
      </c>
    </row>
    <row r="1949" spans="1:4" x14ac:dyDescent="0.45">
      <c r="A1949" t="s">
        <v>9234</v>
      </c>
      <c r="B1949">
        <v>50.67</v>
      </c>
      <c r="C1949" t="s">
        <v>9234</v>
      </c>
      <c r="D1949">
        <f t="shared" si="30"/>
        <v>-0.17999999999999972</v>
      </c>
    </row>
    <row r="1950" spans="1:4" x14ac:dyDescent="0.45">
      <c r="A1950" t="s">
        <v>9244</v>
      </c>
      <c r="B1950">
        <v>50.7</v>
      </c>
      <c r="C1950" t="s">
        <v>9244</v>
      </c>
      <c r="D1950">
        <f t="shared" si="30"/>
        <v>3.0000000000001137E-2</v>
      </c>
    </row>
    <row r="1951" spans="1:4" x14ac:dyDescent="0.45">
      <c r="A1951" t="s">
        <v>9242</v>
      </c>
      <c r="B1951">
        <v>50.64</v>
      </c>
      <c r="C1951" t="s">
        <v>9242</v>
      </c>
      <c r="D1951">
        <f t="shared" si="30"/>
        <v>-6.0000000000002274E-2</v>
      </c>
    </row>
    <row r="1952" spans="1:4" x14ac:dyDescent="0.45">
      <c r="A1952" t="s">
        <v>9252</v>
      </c>
      <c r="B1952">
        <v>50.55</v>
      </c>
      <c r="C1952" t="s">
        <v>9252</v>
      </c>
      <c r="D1952">
        <f t="shared" si="30"/>
        <v>-9.0000000000003411E-2</v>
      </c>
    </row>
    <row r="1953" spans="1:4" x14ac:dyDescent="0.45">
      <c r="A1953" t="s">
        <v>9257</v>
      </c>
      <c r="B1953">
        <v>50.49</v>
      </c>
      <c r="C1953" t="s">
        <v>9257</v>
      </c>
      <c r="D1953">
        <f t="shared" si="30"/>
        <v>-5.9999999999995168E-2</v>
      </c>
    </row>
    <row r="1954" spans="1:4" x14ac:dyDescent="0.45">
      <c r="A1954" t="s">
        <v>9266</v>
      </c>
      <c r="B1954">
        <v>50.4</v>
      </c>
      <c r="C1954" t="s">
        <v>9266</v>
      </c>
      <c r="D1954">
        <f t="shared" si="30"/>
        <v>-9.0000000000003411E-2</v>
      </c>
    </row>
    <row r="1955" spans="1:4" x14ac:dyDescent="0.45">
      <c r="A1955" t="s">
        <v>9263</v>
      </c>
      <c r="B1955">
        <v>50.31</v>
      </c>
      <c r="C1955" t="s">
        <v>9263</v>
      </c>
      <c r="D1955">
        <f t="shared" si="30"/>
        <v>-8.9999999999996305E-2</v>
      </c>
    </row>
    <row r="1956" spans="1:4" x14ac:dyDescent="0.45">
      <c r="A1956" t="s">
        <v>9269</v>
      </c>
      <c r="B1956">
        <v>50.13</v>
      </c>
      <c r="C1956" t="s">
        <v>9269</v>
      </c>
      <c r="D1956">
        <f t="shared" si="30"/>
        <v>-0.17999999999999972</v>
      </c>
    </row>
    <row r="1957" spans="1:4" x14ac:dyDescent="0.45">
      <c r="A1957" t="s">
        <v>9270</v>
      </c>
      <c r="B1957">
        <v>50.07</v>
      </c>
      <c r="C1957" t="s">
        <v>9270</v>
      </c>
      <c r="D1957">
        <f t="shared" si="30"/>
        <v>-6.0000000000002274E-2</v>
      </c>
    </row>
    <row r="1958" spans="1:4" x14ac:dyDescent="0.45">
      <c r="A1958" t="s">
        <v>9267</v>
      </c>
      <c r="B1958">
        <v>50.07</v>
      </c>
      <c r="C1958" t="s">
        <v>9267</v>
      </c>
      <c r="D1958">
        <f t="shared" si="30"/>
        <v>0</v>
      </c>
    </row>
    <row r="1959" spans="1:4" x14ac:dyDescent="0.45">
      <c r="A1959" t="s">
        <v>9279</v>
      </c>
      <c r="B1959">
        <v>80.489999999999995</v>
      </c>
      <c r="C1959" t="s">
        <v>9279</v>
      </c>
      <c r="D1959">
        <f t="shared" si="30"/>
        <v>30.419999999999995</v>
      </c>
    </row>
    <row r="1960" spans="1:4" x14ac:dyDescent="0.45">
      <c r="A1960" t="s">
        <v>9284</v>
      </c>
      <c r="B1960">
        <v>82.26</v>
      </c>
      <c r="C1960" t="s">
        <v>9284</v>
      </c>
      <c r="D1960">
        <f t="shared" si="30"/>
        <v>1.7700000000000102</v>
      </c>
    </row>
    <row r="1961" spans="1:4" x14ac:dyDescent="0.45">
      <c r="A1961" t="s">
        <v>9293</v>
      </c>
      <c r="B1961">
        <v>82.77</v>
      </c>
      <c r="C1961" t="s">
        <v>9293</v>
      </c>
      <c r="D1961">
        <f t="shared" si="30"/>
        <v>0.50999999999999091</v>
      </c>
    </row>
    <row r="1962" spans="1:4" x14ac:dyDescent="0.45">
      <c r="A1962" t="s">
        <v>9292</v>
      </c>
      <c r="B1962">
        <v>73.05</v>
      </c>
      <c r="C1962" t="s">
        <v>9292</v>
      </c>
      <c r="D1962">
        <f t="shared" si="30"/>
        <v>-9.7199999999999989</v>
      </c>
    </row>
    <row r="1963" spans="1:4" x14ac:dyDescent="0.45">
      <c r="A1963" t="s">
        <v>9302</v>
      </c>
      <c r="B1963">
        <v>53.19</v>
      </c>
      <c r="C1963" t="s">
        <v>9302</v>
      </c>
      <c r="D1963">
        <f t="shared" si="30"/>
        <v>-19.86</v>
      </c>
    </row>
    <row r="1964" spans="1:4" x14ac:dyDescent="0.45">
      <c r="A1964" t="s">
        <v>9306</v>
      </c>
      <c r="B1964">
        <v>52.56</v>
      </c>
      <c r="C1964" t="s">
        <v>9306</v>
      </c>
      <c r="D1964">
        <f t="shared" si="30"/>
        <v>-0.62999999999999545</v>
      </c>
    </row>
    <row r="1965" spans="1:4" x14ac:dyDescent="0.45">
      <c r="A1965" t="s">
        <v>9308</v>
      </c>
      <c r="B1965">
        <v>52.44</v>
      </c>
      <c r="C1965" t="s">
        <v>9308</v>
      </c>
      <c r="D1965">
        <f t="shared" si="30"/>
        <v>-0.12000000000000455</v>
      </c>
    </row>
    <row r="1966" spans="1:4" x14ac:dyDescent="0.45">
      <c r="A1966" t="s">
        <v>9317</v>
      </c>
      <c r="B1966">
        <v>52.53</v>
      </c>
      <c r="C1966" t="s">
        <v>9317</v>
      </c>
      <c r="D1966">
        <f t="shared" si="30"/>
        <v>9.0000000000003411E-2</v>
      </c>
    </row>
    <row r="1967" spans="1:4" x14ac:dyDescent="0.45">
      <c r="A1967" t="s">
        <v>9321</v>
      </c>
      <c r="B1967">
        <v>52.38</v>
      </c>
      <c r="C1967" t="s">
        <v>9321</v>
      </c>
      <c r="D1967">
        <f t="shared" si="30"/>
        <v>-0.14999999999999858</v>
      </c>
    </row>
    <row r="1968" spans="1:4" x14ac:dyDescent="0.45">
      <c r="A1968" t="s">
        <v>9329</v>
      </c>
      <c r="B1968">
        <v>52.14</v>
      </c>
      <c r="C1968" t="s">
        <v>9329</v>
      </c>
      <c r="D1968">
        <f t="shared" si="30"/>
        <v>-0.24000000000000199</v>
      </c>
    </row>
    <row r="1969" spans="1:4" x14ac:dyDescent="0.45">
      <c r="A1969" t="s">
        <v>9328</v>
      </c>
      <c r="B1969">
        <v>52.26</v>
      </c>
      <c r="C1969" t="s">
        <v>9328</v>
      </c>
      <c r="D1969">
        <f t="shared" si="30"/>
        <v>0.11999999999999744</v>
      </c>
    </row>
    <row r="1970" spans="1:4" x14ac:dyDescent="0.45">
      <c r="A1970" t="s">
        <v>9326</v>
      </c>
      <c r="B1970">
        <v>52.11</v>
      </c>
      <c r="C1970" t="s">
        <v>9326</v>
      </c>
      <c r="D1970">
        <f t="shared" si="30"/>
        <v>-0.14999999999999858</v>
      </c>
    </row>
    <row r="1971" spans="1:4" x14ac:dyDescent="0.45">
      <c r="A1971" t="s">
        <v>9338</v>
      </c>
      <c r="B1971">
        <v>51.96</v>
      </c>
      <c r="C1971" t="s">
        <v>9338</v>
      </c>
      <c r="D1971">
        <f t="shared" si="30"/>
        <v>-0.14999999999999858</v>
      </c>
    </row>
    <row r="1972" spans="1:4" x14ac:dyDescent="0.45">
      <c r="A1972" t="s">
        <v>9337</v>
      </c>
      <c r="B1972">
        <v>51.9</v>
      </c>
      <c r="C1972" t="s">
        <v>9337</v>
      </c>
      <c r="D1972">
        <f t="shared" si="30"/>
        <v>-6.0000000000002274E-2</v>
      </c>
    </row>
    <row r="1973" spans="1:4" x14ac:dyDescent="0.45">
      <c r="A1973" t="s">
        <v>9345</v>
      </c>
      <c r="B1973">
        <v>51.72</v>
      </c>
      <c r="C1973" t="s">
        <v>9345</v>
      </c>
      <c r="D1973">
        <f t="shared" si="30"/>
        <v>-0.17999999999999972</v>
      </c>
    </row>
    <row r="1974" spans="1:4" x14ac:dyDescent="0.45">
      <c r="A1974" t="s">
        <v>9350</v>
      </c>
      <c r="B1974">
        <v>51.66</v>
      </c>
      <c r="C1974" t="s">
        <v>9350</v>
      </c>
      <c r="D1974">
        <f t="shared" si="30"/>
        <v>-6.0000000000002274E-2</v>
      </c>
    </row>
    <row r="1975" spans="1:4" x14ac:dyDescent="0.45">
      <c r="A1975" t="s">
        <v>9353</v>
      </c>
      <c r="B1975">
        <v>51.63</v>
      </c>
      <c r="C1975" t="s">
        <v>9353</v>
      </c>
      <c r="D1975">
        <f t="shared" si="30"/>
        <v>-2.9999999999994031E-2</v>
      </c>
    </row>
    <row r="1976" spans="1:4" x14ac:dyDescent="0.45">
      <c r="A1976" t="s">
        <v>9355</v>
      </c>
      <c r="B1976">
        <v>51.57</v>
      </c>
      <c r="C1976" t="s">
        <v>9355</v>
      </c>
      <c r="D1976">
        <f t="shared" si="30"/>
        <v>-6.0000000000002274E-2</v>
      </c>
    </row>
    <row r="1977" spans="1:4" x14ac:dyDescent="0.45">
      <c r="A1977" t="s">
        <v>9351</v>
      </c>
      <c r="B1977">
        <v>51.57</v>
      </c>
      <c r="C1977" t="s">
        <v>9351</v>
      </c>
      <c r="D1977">
        <f t="shared" si="30"/>
        <v>0</v>
      </c>
    </row>
    <row r="1978" spans="1:4" x14ac:dyDescent="0.45">
      <c r="A1978" t="s">
        <v>9368</v>
      </c>
      <c r="B1978">
        <v>51.42</v>
      </c>
      <c r="C1978" t="s">
        <v>9368</v>
      </c>
      <c r="D1978">
        <f t="shared" si="30"/>
        <v>-0.14999999999999858</v>
      </c>
    </row>
    <row r="1979" spans="1:4" x14ac:dyDescent="0.45">
      <c r="A1979" t="s">
        <v>9366</v>
      </c>
      <c r="B1979">
        <v>51.33</v>
      </c>
      <c r="C1979" t="s">
        <v>9366</v>
      </c>
      <c r="D1979">
        <f t="shared" si="30"/>
        <v>-9.0000000000003411E-2</v>
      </c>
    </row>
    <row r="1980" spans="1:4" x14ac:dyDescent="0.45">
      <c r="A1980" t="s">
        <v>9372</v>
      </c>
      <c r="B1980">
        <v>51.24</v>
      </c>
      <c r="C1980" t="s">
        <v>9372</v>
      </c>
      <c r="D1980">
        <f t="shared" si="30"/>
        <v>-8.9999999999996305E-2</v>
      </c>
    </row>
    <row r="1981" spans="1:4" x14ac:dyDescent="0.45">
      <c r="A1981" t="s">
        <v>9376</v>
      </c>
      <c r="B1981">
        <v>51.18</v>
      </c>
      <c r="C1981" t="s">
        <v>9376</v>
      </c>
      <c r="D1981">
        <f t="shared" si="30"/>
        <v>-6.0000000000002274E-2</v>
      </c>
    </row>
    <row r="1982" spans="1:4" x14ac:dyDescent="0.45">
      <c r="A1982" t="s">
        <v>9386</v>
      </c>
      <c r="B1982">
        <v>51.18</v>
      </c>
      <c r="C1982" t="s">
        <v>9386</v>
      </c>
      <c r="D1982">
        <f t="shared" si="30"/>
        <v>0</v>
      </c>
    </row>
    <row r="1983" spans="1:4" x14ac:dyDescent="0.45">
      <c r="A1983" t="s">
        <v>9380</v>
      </c>
      <c r="B1983">
        <v>51.03</v>
      </c>
      <c r="C1983" t="s">
        <v>9380</v>
      </c>
      <c r="D1983">
        <f t="shared" si="30"/>
        <v>-0.14999999999999858</v>
      </c>
    </row>
    <row r="1984" spans="1:4" x14ac:dyDescent="0.45">
      <c r="A1984" t="s">
        <v>9392</v>
      </c>
      <c r="B1984">
        <v>51.03</v>
      </c>
      <c r="C1984" t="s">
        <v>9392</v>
      </c>
      <c r="D1984">
        <f t="shared" si="30"/>
        <v>0</v>
      </c>
    </row>
    <row r="1985" spans="1:4" x14ac:dyDescent="0.45">
      <c r="A1985" t="s">
        <v>9387</v>
      </c>
      <c r="B1985">
        <v>50.91</v>
      </c>
      <c r="C1985" t="s">
        <v>9387</v>
      </c>
      <c r="D1985">
        <f t="shared" si="30"/>
        <v>-0.12000000000000455</v>
      </c>
    </row>
    <row r="1986" spans="1:4" x14ac:dyDescent="0.45">
      <c r="A1986" t="s">
        <v>9389</v>
      </c>
      <c r="B1986">
        <v>50.85</v>
      </c>
      <c r="C1986" t="s">
        <v>9389</v>
      </c>
      <c r="D1986">
        <f t="shared" si="30"/>
        <v>-5.9999999999995168E-2</v>
      </c>
    </row>
    <row r="1987" spans="1:4" x14ac:dyDescent="0.45">
      <c r="A1987" t="s">
        <v>9403</v>
      </c>
      <c r="B1987">
        <v>50.76</v>
      </c>
      <c r="C1987" t="s">
        <v>9403</v>
      </c>
      <c r="D1987">
        <f t="shared" ref="D1987:D2050" si="31">B1987-B1986</f>
        <v>-9.0000000000003411E-2</v>
      </c>
    </row>
    <row r="1988" spans="1:4" x14ac:dyDescent="0.45">
      <c r="A1988" t="s">
        <v>9402</v>
      </c>
      <c r="B1988">
        <v>50.7</v>
      </c>
      <c r="C1988" t="s">
        <v>9402</v>
      </c>
      <c r="D1988">
        <f t="shared" si="31"/>
        <v>-5.9999999999995168E-2</v>
      </c>
    </row>
    <row r="1989" spans="1:4" x14ac:dyDescent="0.45">
      <c r="A1989" t="s">
        <v>9407</v>
      </c>
      <c r="B1989">
        <v>50.55</v>
      </c>
      <c r="C1989" t="s">
        <v>9407</v>
      </c>
      <c r="D1989">
        <f t="shared" si="31"/>
        <v>-0.15000000000000568</v>
      </c>
    </row>
    <row r="1990" spans="1:4" x14ac:dyDescent="0.45">
      <c r="A1990" t="s">
        <v>9414</v>
      </c>
      <c r="B1990">
        <v>50.64</v>
      </c>
      <c r="C1990" t="s">
        <v>9414</v>
      </c>
      <c r="D1990">
        <f t="shared" si="31"/>
        <v>9.0000000000003411E-2</v>
      </c>
    </row>
    <row r="1991" spans="1:4" x14ac:dyDescent="0.45">
      <c r="A1991" t="s">
        <v>9416</v>
      </c>
      <c r="B1991">
        <v>50.46</v>
      </c>
      <c r="C1991" t="s">
        <v>9416</v>
      </c>
      <c r="D1991">
        <f t="shared" si="31"/>
        <v>-0.17999999999999972</v>
      </c>
    </row>
    <row r="1992" spans="1:4" x14ac:dyDescent="0.45">
      <c r="A1992" t="s">
        <v>9418</v>
      </c>
      <c r="B1992">
        <v>50.52</v>
      </c>
      <c r="C1992" t="s">
        <v>9418</v>
      </c>
      <c r="D1992">
        <f t="shared" si="31"/>
        <v>6.0000000000002274E-2</v>
      </c>
    </row>
    <row r="1993" spans="1:4" x14ac:dyDescent="0.45">
      <c r="A1993" t="s">
        <v>9422</v>
      </c>
      <c r="B1993">
        <v>50.19</v>
      </c>
      <c r="C1993" t="s">
        <v>9422</v>
      </c>
      <c r="D1993">
        <f t="shared" si="31"/>
        <v>-0.3300000000000054</v>
      </c>
    </row>
    <row r="1994" spans="1:4" x14ac:dyDescent="0.45">
      <c r="A1994" t="s">
        <v>9425</v>
      </c>
      <c r="B1994">
        <v>50.34</v>
      </c>
      <c r="C1994" t="s">
        <v>9425</v>
      </c>
      <c r="D1994">
        <f t="shared" si="31"/>
        <v>0.15000000000000568</v>
      </c>
    </row>
    <row r="1995" spans="1:4" x14ac:dyDescent="0.45">
      <c r="A1995" t="s">
        <v>9432</v>
      </c>
      <c r="B1995">
        <v>50.16</v>
      </c>
      <c r="C1995" t="s">
        <v>9432</v>
      </c>
      <c r="D1995">
        <f t="shared" si="31"/>
        <v>-0.18000000000000682</v>
      </c>
    </row>
    <row r="1996" spans="1:4" x14ac:dyDescent="0.45">
      <c r="A1996" t="s">
        <v>9438</v>
      </c>
      <c r="B1996">
        <v>50.13</v>
      </c>
      <c r="C1996" t="s">
        <v>9438</v>
      </c>
      <c r="D1996">
        <f t="shared" si="31"/>
        <v>-2.9999999999994031E-2</v>
      </c>
    </row>
    <row r="1997" spans="1:4" x14ac:dyDescent="0.45">
      <c r="A1997" t="s">
        <v>9441</v>
      </c>
      <c r="B1997">
        <v>50.13</v>
      </c>
      <c r="C1997" t="s">
        <v>9441</v>
      </c>
      <c r="D1997">
        <f t="shared" si="31"/>
        <v>0</v>
      </c>
    </row>
    <row r="1998" spans="1:4" x14ac:dyDescent="0.45">
      <c r="A1998" t="s">
        <v>9443</v>
      </c>
      <c r="B1998">
        <v>62.55</v>
      </c>
      <c r="C1998" t="s">
        <v>9443</v>
      </c>
      <c r="D1998">
        <f t="shared" si="31"/>
        <v>12.419999999999995</v>
      </c>
    </row>
    <row r="1999" spans="1:4" x14ac:dyDescent="0.45">
      <c r="A1999" t="s">
        <v>9449</v>
      </c>
      <c r="B1999">
        <v>81.06</v>
      </c>
      <c r="C1999" t="s">
        <v>9449</v>
      </c>
      <c r="D1999">
        <f t="shared" si="31"/>
        <v>18.510000000000005</v>
      </c>
    </row>
    <row r="2000" spans="1:4" x14ac:dyDescent="0.45">
      <c r="A2000" t="s">
        <v>9452</v>
      </c>
      <c r="B2000">
        <v>82.56</v>
      </c>
      <c r="C2000" t="s">
        <v>9452</v>
      </c>
      <c r="D2000">
        <f t="shared" si="31"/>
        <v>1.5</v>
      </c>
    </row>
    <row r="2001" spans="1:4" x14ac:dyDescent="0.45">
      <c r="A2001" t="s">
        <v>9458</v>
      </c>
      <c r="B2001">
        <v>83.19</v>
      </c>
      <c r="C2001" t="s">
        <v>9458</v>
      </c>
      <c r="D2001">
        <f t="shared" si="31"/>
        <v>0.62999999999999545</v>
      </c>
    </row>
    <row r="2002" spans="1:4" x14ac:dyDescent="0.45">
      <c r="A2002" t="s">
        <v>9463</v>
      </c>
      <c r="B2002">
        <v>62.91</v>
      </c>
      <c r="C2002" t="s">
        <v>9463</v>
      </c>
      <c r="D2002">
        <f t="shared" si="31"/>
        <v>-20.28</v>
      </c>
    </row>
    <row r="2003" spans="1:4" x14ac:dyDescent="0.45">
      <c r="A2003" t="s">
        <v>9472</v>
      </c>
      <c r="B2003">
        <v>52.86</v>
      </c>
      <c r="C2003" t="s">
        <v>9472</v>
      </c>
      <c r="D2003">
        <f t="shared" si="31"/>
        <v>-10.049999999999997</v>
      </c>
    </row>
    <row r="2004" spans="1:4" x14ac:dyDescent="0.45">
      <c r="A2004" t="s">
        <v>9476</v>
      </c>
      <c r="B2004">
        <v>52.68</v>
      </c>
      <c r="C2004" t="s">
        <v>9476</v>
      </c>
      <c r="D2004">
        <f t="shared" si="31"/>
        <v>-0.17999999999999972</v>
      </c>
    </row>
    <row r="2005" spans="1:4" x14ac:dyDescent="0.45">
      <c r="A2005" t="s">
        <v>9511</v>
      </c>
      <c r="B2005">
        <v>52.68</v>
      </c>
      <c r="C2005" t="s">
        <v>9511</v>
      </c>
      <c r="D2005">
        <f t="shared" si="31"/>
        <v>0</v>
      </c>
    </row>
    <row r="2006" spans="1:4" x14ac:dyDescent="0.45">
      <c r="A2006" t="s">
        <v>9508</v>
      </c>
      <c r="B2006">
        <v>52.59</v>
      </c>
      <c r="C2006" t="s">
        <v>9508</v>
      </c>
      <c r="D2006">
        <f t="shared" si="31"/>
        <v>-8.9999999999996305E-2</v>
      </c>
    </row>
    <row r="2007" spans="1:4" x14ac:dyDescent="0.45">
      <c r="A2007" t="s">
        <v>9522</v>
      </c>
      <c r="B2007">
        <v>52.5</v>
      </c>
      <c r="C2007" t="s">
        <v>9522</v>
      </c>
      <c r="D2007">
        <f t="shared" si="31"/>
        <v>-9.0000000000003411E-2</v>
      </c>
    </row>
    <row r="2008" spans="1:4" x14ac:dyDescent="0.45">
      <c r="A2008" t="s">
        <v>9513</v>
      </c>
      <c r="B2008">
        <v>52.35</v>
      </c>
      <c r="C2008" t="s">
        <v>9513</v>
      </c>
      <c r="D2008">
        <f t="shared" si="31"/>
        <v>-0.14999999999999858</v>
      </c>
    </row>
    <row r="2009" spans="1:4" x14ac:dyDescent="0.45">
      <c r="A2009" t="s">
        <v>9528</v>
      </c>
      <c r="B2009">
        <v>52.05</v>
      </c>
      <c r="C2009" t="s">
        <v>9528</v>
      </c>
      <c r="D2009">
        <f t="shared" si="31"/>
        <v>-0.30000000000000426</v>
      </c>
    </row>
    <row r="2010" spans="1:4" x14ac:dyDescent="0.45">
      <c r="A2010" t="s">
        <v>9526</v>
      </c>
      <c r="B2010">
        <v>52.05</v>
      </c>
      <c r="C2010" t="s">
        <v>9526</v>
      </c>
      <c r="D2010">
        <f t="shared" si="31"/>
        <v>0</v>
      </c>
    </row>
    <row r="2011" spans="1:4" x14ac:dyDescent="0.45">
      <c r="A2011" t="s">
        <v>9532</v>
      </c>
      <c r="B2011">
        <v>51.99</v>
      </c>
      <c r="C2011" t="s">
        <v>9532</v>
      </c>
      <c r="D2011">
        <f t="shared" si="31"/>
        <v>-5.9999999999995168E-2</v>
      </c>
    </row>
    <row r="2012" spans="1:4" x14ac:dyDescent="0.45">
      <c r="A2012" t="s">
        <v>9535</v>
      </c>
      <c r="B2012">
        <v>52.08</v>
      </c>
      <c r="C2012" t="s">
        <v>9535</v>
      </c>
      <c r="D2012">
        <f t="shared" si="31"/>
        <v>8.9999999999996305E-2</v>
      </c>
    </row>
    <row r="2013" spans="1:4" x14ac:dyDescent="0.45">
      <c r="A2013" t="s">
        <v>9539</v>
      </c>
      <c r="B2013">
        <v>51.99</v>
      </c>
      <c r="C2013" t="s">
        <v>9539</v>
      </c>
      <c r="D2013">
        <f t="shared" si="31"/>
        <v>-8.9999999999996305E-2</v>
      </c>
    </row>
    <row r="2014" spans="1:4" x14ac:dyDescent="0.45">
      <c r="A2014" t="s">
        <v>9543</v>
      </c>
      <c r="B2014">
        <v>51.75</v>
      </c>
      <c r="C2014" t="s">
        <v>9543</v>
      </c>
      <c r="D2014">
        <f t="shared" si="31"/>
        <v>-0.24000000000000199</v>
      </c>
    </row>
    <row r="2015" spans="1:4" x14ac:dyDescent="0.45">
      <c r="A2015" t="s">
        <v>9548</v>
      </c>
      <c r="B2015">
        <v>51.72</v>
      </c>
      <c r="C2015" t="s">
        <v>9548</v>
      </c>
      <c r="D2015">
        <f t="shared" si="31"/>
        <v>-3.0000000000001137E-2</v>
      </c>
    </row>
    <row r="2016" spans="1:4" x14ac:dyDescent="0.45">
      <c r="A2016" t="s">
        <v>9551</v>
      </c>
      <c r="B2016">
        <v>51.54</v>
      </c>
      <c r="C2016" t="s">
        <v>9551</v>
      </c>
      <c r="D2016">
        <f t="shared" si="31"/>
        <v>-0.17999999999999972</v>
      </c>
    </row>
    <row r="2017" spans="1:4" x14ac:dyDescent="0.45">
      <c r="A2017" t="s">
        <v>9550</v>
      </c>
      <c r="B2017">
        <v>51.69</v>
      </c>
      <c r="C2017" t="s">
        <v>9550</v>
      </c>
      <c r="D2017">
        <f t="shared" si="31"/>
        <v>0.14999999999999858</v>
      </c>
    </row>
    <row r="2018" spans="1:4" x14ac:dyDescent="0.45">
      <c r="A2018" t="s">
        <v>9560</v>
      </c>
      <c r="B2018">
        <v>51.54</v>
      </c>
      <c r="C2018" t="s">
        <v>9560</v>
      </c>
      <c r="D2018">
        <f t="shared" si="31"/>
        <v>-0.14999999999999858</v>
      </c>
    </row>
    <row r="2019" spans="1:4" x14ac:dyDescent="0.45">
      <c r="A2019" t="s">
        <v>9564</v>
      </c>
      <c r="B2019">
        <v>51.42</v>
      </c>
      <c r="C2019" t="s">
        <v>9564</v>
      </c>
      <c r="D2019">
        <f t="shared" si="31"/>
        <v>-0.11999999999999744</v>
      </c>
    </row>
    <row r="2020" spans="1:4" x14ac:dyDescent="0.45">
      <c r="A2020" t="s">
        <v>9563</v>
      </c>
      <c r="B2020">
        <v>51.3</v>
      </c>
      <c r="C2020" t="s">
        <v>9563</v>
      </c>
      <c r="D2020">
        <f t="shared" si="31"/>
        <v>-0.12000000000000455</v>
      </c>
    </row>
    <row r="2021" spans="1:4" x14ac:dyDescent="0.45">
      <c r="A2021" t="s">
        <v>9573</v>
      </c>
      <c r="B2021">
        <v>51.21</v>
      </c>
      <c r="C2021" t="s">
        <v>9573</v>
      </c>
      <c r="D2021">
        <f t="shared" si="31"/>
        <v>-8.9999999999996305E-2</v>
      </c>
    </row>
    <row r="2022" spans="1:4" x14ac:dyDescent="0.45">
      <c r="A2022" t="s">
        <v>9576</v>
      </c>
      <c r="B2022">
        <v>51.24</v>
      </c>
      <c r="C2022" t="s">
        <v>9576</v>
      </c>
      <c r="D2022">
        <f t="shared" si="31"/>
        <v>3.0000000000001137E-2</v>
      </c>
    </row>
    <row r="2023" spans="1:4" x14ac:dyDescent="0.45">
      <c r="A2023" t="s">
        <v>9577</v>
      </c>
      <c r="B2023">
        <v>51.09</v>
      </c>
      <c r="C2023" t="s">
        <v>9577</v>
      </c>
      <c r="D2023">
        <f t="shared" si="31"/>
        <v>-0.14999999999999858</v>
      </c>
    </row>
    <row r="2024" spans="1:4" x14ac:dyDescent="0.45">
      <c r="A2024" t="s">
        <v>9585</v>
      </c>
      <c r="B2024">
        <v>51</v>
      </c>
      <c r="C2024" t="s">
        <v>9585</v>
      </c>
      <c r="D2024">
        <f t="shared" si="31"/>
        <v>-9.0000000000003411E-2</v>
      </c>
    </row>
    <row r="2025" spans="1:4" x14ac:dyDescent="0.45">
      <c r="A2025" t="s">
        <v>9591</v>
      </c>
      <c r="B2025">
        <v>50.85</v>
      </c>
      <c r="C2025" t="s">
        <v>9591</v>
      </c>
      <c r="D2025">
        <f t="shared" si="31"/>
        <v>-0.14999999999999858</v>
      </c>
    </row>
    <row r="2026" spans="1:4" x14ac:dyDescent="0.45">
      <c r="A2026" t="s">
        <v>9587</v>
      </c>
      <c r="B2026">
        <v>50.91</v>
      </c>
      <c r="C2026" t="s">
        <v>9587</v>
      </c>
      <c r="D2026">
        <f t="shared" si="31"/>
        <v>5.9999999999995168E-2</v>
      </c>
    </row>
    <row r="2027" spans="1:4" x14ac:dyDescent="0.45">
      <c r="A2027" t="s">
        <v>9599</v>
      </c>
      <c r="B2027">
        <v>50.88</v>
      </c>
      <c r="C2027" t="s">
        <v>9599</v>
      </c>
      <c r="D2027">
        <f t="shared" si="31"/>
        <v>-2.9999999999994031E-2</v>
      </c>
    </row>
    <row r="2028" spans="1:4" x14ac:dyDescent="0.45">
      <c r="A2028" t="s">
        <v>9598</v>
      </c>
      <c r="B2028">
        <v>50.73</v>
      </c>
      <c r="C2028" t="s">
        <v>9598</v>
      </c>
      <c r="D2028">
        <f t="shared" si="31"/>
        <v>-0.15000000000000568</v>
      </c>
    </row>
    <row r="2029" spans="1:4" x14ac:dyDescent="0.45">
      <c r="A2029" t="s">
        <v>9595</v>
      </c>
      <c r="B2029">
        <v>50.73</v>
      </c>
      <c r="C2029" t="s">
        <v>9595</v>
      </c>
      <c r="D2029">
        <f t="shared" si="31"/>
        <v>0</v>
      </c>
    </row>
    <row r="2030" spans="1:4" x14ac:dyDescent="0.45">
      <c r="A2030" t="s">
        <v>9606</v>
      </c>
      <c r="B2030">
        <v>50.73</v>
      </c>
      <c r="C2030" t="s">
        <v>9606</v>
      </c>
      <c r="D2030">
        <f t="shared" si="31"/>
        <v>0</v>
      </c>
    </row>
    <row r="2031" spans="1:4" x14ac:dyDescent="0.45">
      <c r="A2031" t="s">
        <v>9605</v>
      </c>
      <c r="B2031">
        <v>50.55</v>
      </c>
      <c r="C2031" t="s">
        <v>9605</v>
      </c>
      <c r="D2031">
        <f t="shared" si="31"/>
        <v>-0.17999999999999972</v>
      </c>
    </row>
    <row r="2032" spans="1:4" x14ac:dyDescent="0.45">
      <c r="A2032" t="s">
        <v>9615</v>
      </c>
      <c r="B2032">
        <v>50.49</v>
      </c>
      <c r="C2032" t="s">
        <v>9615</v>
      </c>
      <c r="D2032">
        <f t="shared" si="31"/>
        <v>-5.9999999999995168E-2</v>
      </c>
    </row>
    <row r="2033" spans="1:4" x14ac:dyDescent="0.45">
      <c r="A2033" t="s">
        <v>9619</v>
      </c>
      <c r="B2033">
        <v>50.58</v>
      </c>
      <c r="C2033" t="s">
        <v>9619</v>
      </c>
      <c r="D2033">
        <f t="shared" si="31"/>
        <v>8.9999999999996305E-2</v>
      </c>
    </row>
    <row r="2034" spans="1:4" x14ac:dyDescent="0.45">
      <c r="A2034" t="s">
        <v>9625</v>
      </c>
      <c r="B2034">
        <v>50.4</v>
      </c>
      <c r="C2034" t="s">
        <v>9625</v>
      </c>
      <c r="D2034">
        <f t="shared" si="31"/>
        <v>-0.17999999999999972</v>
      </c>
    </row>
    <row r="2035" spans="1:4" x14ac:dyDescent="0.45">
      <c r="A2035" t="s">
        <v>9627</v>
      </c>
      <c r="B2035">
        <v>50.34</v>
      </c>
      <c r="C2035" t="s">
        <v>9627</v>
      </c>
      <c r="D2035">
        <f t="shared" si="31"/>
        <v>-5.9999999999995168E-2</v>
      </c>
    </row>
    <row r="2036" spans="1:4" x14ac:dyDescent="0.45">
      <c r="A2036" t="s">
        <v>9630</v>
      </c>
      <c r="B2036">
        <v>50.25</v>
      </c>
      <c r="C2036" t="s">
        <v>9630</v>
      </c>
      <c r="D2036">
        <f t="shared" si="31"/>
        <v>-9.0000000000003411E-2</v>
      </c>
    </row>
    <row r="2037" spans="1:4" x14ac:dyDescent="0.45">
      <c r="A2037" t="s">
        <v>9634</v>
      </c>
      <c r="B2037">
        <v>50.1</v>
      </c>
      <c r="C2037" t="s">
        <v>9634</v>
      </c>
      <c r="D2037">
        <f t="shared" si="31"/>
        <v>-0.14999999999999858</v>
      </c>
    </row>
    <row r="2038" spans="1:4" x14ac:dyDescent="0.45">
      <c r="A2038" t="s">
        <v>9639</v>
      </c>
      <c r="B2038">
        <v>50.13</v>
      </c>
      <c r="C2038" t="s">
        <v>9639</v>
      </c>
      <c r="D2038">
        <f t="shared" si="31"/>
        <v>3.0000000000001137E-2</v>
      </c>
    </row>
    <row r="2039" spans="1:4" x14ac:dyDescent="0.45">
      <c r="A2039" t="s">
        <v>9650</v>
      </c>
      <c r="B2039">
        <v>50.07</v>
      </c>
      <c r="C2039" t="s">
        <v>9650</v>
      </c>
      <c r="D2039">
        <f t="shared" si="31"/>
        <v>-6.0000000000002274E-2</v>
      </c>
    </row>
    <row r="2040" spans="1:4" x14ac:dyDescent="0.45">
      <c r="A2040" t="s">
        <v>9647</v>
      </c>
      <c r="B2040">
        <v>81.09</v>
      </c>
      <c r="C2040" t="s">
        <v>9647</v>
      </c>
      <c r="D2040">
        <f t="shared" si="31"/>
        <v>31.020000000000003</v>
      </c>
    </row>
    <row r="2041" spans="1:4" x14ac:dyDescent="0.45">
      <c r="A2041" t="s">
        <v>9657</v>
      </c>
      <c r="B2041">
        <v>81.87</v>
      </c>
      <c r="C2041" t="s">
        <v>9657</v>
      </c>
      <c r="D2041">
        <f t="shared" si="31"/>
        <v>0.78000000000000114</v>
      </c>
    </row>
    <row r="2042" spans="1:4" x14ac:dyDescent="0.45">
      <c r="A2042" t="s">
        <v>9656</v>
      </c>
      <c r="B2042">
        <v>82.92</v>
      </c>
      <c r="C2042" t="s">
        <v>9656</v>
      </c>
      <c r="D2042">
        <f t="shared" si="31"/>
        <v>1.0499999999999972</v>
      </c>
    </row>
    <row r="2043" spans="1:4" x14ac:dyDescent="0.45">
      <c r="A2043" t="s">
        <v>9664</v>
      </c>
      <c r="B2043">
        <v>83.01</v>
      </c>
      <c r="C2043" t="s">
        <v>9664</v>
      </c>
      <c r="D2043">
        <f t="shared" si="31"/>
        <v>9.0000000000003411E-2</v>
      </c>
    </row>
    <row r="2044" spans="1:4" x14ac:dyDescent="0.45">
      <c r="A2044" t="s">
        <v>9665</v>
      </c>
      <c r="B2044">
        <v>53.1</v>
      </c>
      <c r="C2044" t="s">
        <v>9665</v>
      </c>
      <c r="D2044">
        <f t="shared" si="31"/>
        <v>-29.910000000000004</v>
      </c>
    </row>
    <row r="2045" spans="1:4" x14ac:dyDescent="0.45">
      <c r="A2045" t="s">
        <v>9670</v>
      </c>
      <c r="B2045">
        <v>52.77</v>
      </c>
      <c r="C2045" t="s">
        <v>9670</v>
      </c>
      <c r="D2045">
        <f t="shared" si="31"/>
        <v>-0.32999999999999829</v>
      </c>
    </row>
    <row r="2046" spans="1:4" x14ac:dyDescent="0.45">
      <c r="A2046" t="s">
        <v>9676</v>
      </c>
      <c r="B2046">
        <v>52.74</v>
      </c>
      <c r="C2046" t="s">
        <v>9676</v>
      </c>
      <c r="D2046">
        <f t="shared" si="31"/>
        <v>-3.0000000000001137E-2</v>
      </c>
    </row>
    <row r="2047" spans="1:4" x14ac:dyDescent="0.45">
      <c r="A2047" t="s">
        <v>9675</v>
      </c>
      <c r="B2047">
        <v>52.59</v>
      </c>
      <c r="C2047" t="s">
        <v>9675</v>
      </c>
      <c r="D2047">
        <f t="shared" si="31"/>
        <v>-0.14999999999999858</v>
      </c>
    </row>
    <row r="2048" spans="1:4" x14ac:dyDescent="0.45">
      <c r="A2048" t="s">
        <v>9679</v>
      </c>
      <c r="B2048">
        <v>52.47</v>
      </c>
      <c r="C2048" t="s">
        <v>9679</v>
      </c>
      <c r="D2048">
        <f t="shared" si="31"/>
        <v>-0.12000000000000455</v>
      </c>
    </row>
    <row r="2049" spans="1:4" x14ac:dyDescent="0.45">
      <c r="A2049" t="s">
        <v>9684</v>
      </c>
      <c r="B2049">
        <v>52.53</v>
      </c>
      <c r="C2049" t="s">
        <v>9684</v>
      </c>
      <c r="D2049">
        <f t="shared" si="31"/>
        <v>6.0000000000002274E-2</v>
      </c>
    </row>
    <row r="2050" spans="1:4" x14ac:dyDescent="0.45">
      <c r="A2050" t="s">
        <v>9689</v>
      </c>
      <c r="B2050">
        <v>52.35</v>
      </c>
      <c r="C2050" t="s">
        <v>9689</v>
      </c>
      <c r="D2050">
        <f t="shared" si="31"/>
        <v>-0.17999999999999972</v>
      </c>
    </row>
    <row r="2051" spans="1:4" x14ac:dyDescent="0.45">
      <c r="A2051" t="s">
        <v>9687</v>
      </c>
      <c r="B2051">
        <v>52.29</v>
      </c>
      <c r="C2051" t="s">
        <v>9687</v>
      </c>
      <c r="D2051">
        <f t="shared" ref="D2051:D2114" si="32">B2051-B2050</f>
        <v>-6.0000000000002274E-2</v>
      </c>
    </row>
    <row r="2052" spans="1:4" x14ac:dyDescent="0.45">
      <c r="A2052" t="s">
        <v>9696</v>
      </c>
      <c r="B2052">
        <v>52.26</v>
      </c>
      <c r="C2052" t="s">
        <v>9696</v>
      </c>
      <c r="D2052">
        <f t="shared" si="32"/>
        <v>-3.0000000000001137E-2</v>
      </c>
    </row>
    <row r="2053" spans="1:4" x14ac:dyDescent="0.45">
      <c r="A2053" t="s">
        <v>9697</v>
      </c>
      <c r="B2053">
        <v>52.23</v>
      </c>
      <c r="C2053" t="s">
        <v>9697</v>
      </c>
      <c r="D2053">
        <f t="shared" si="32"/>
        <v>-3.0000000000001137E-2</v>
      </c>
    </row>
    <row r="2054" spans="1:4" x14ac:dyDescent="0.45">
      <c r="A2054" t="s">
        <v>9713</v>
      </c>
      <c r="B2054">
        <v>52.05</v>
      </c>
      <c r="C2054" t="s">
        <v>9713</v>
      </c>
      <c r="D2054">
        <f t="shared" si="32"/>
        <v>-0.17999999999999972</v>
      </c>
    </row>
    <row r="2055" spans="1:4" x14ac:dyDescent="0.45">
      <c r="A2055" t="s">
        <v>9707</v>
      </c>
      <c r="B2055">
        <v>52.02</v>
      </c>
      <c r="C2055" t="s">
        <v>9707</v>
      </c>
      <c r="D2055">
        <f t="shared" si="32"/>
        <v>-2.9999999999994031E-2</v>
      </c>
    </row>
    <row r="2056" spans="1:4" x14ac:dyDescent="0.45">
      <c r="A2056" t="s">
        <v>9712</v>
      </c>
      <c r="B2056">
        <v>51.99</v>
      </c>
      <c r="C2056" t="s">
        <v>9712</v>
      </c>
      <c r="D2056">
        <f t="shared" si="32"/>
        <v>-3.0000000000001137E-2</v>
      </c>
    </row>
    <row r="2057" spans="1:4" x14ac:dyDescent="0.45">
      <c r="A2057" t="s">
        <v>9720</v>
      </c>
      <c r="B2057">
        <v>51.87</v>
      </c>
      <c r="C2057" t="s">
        <v>9720</v>
      </c>
      <c r="D2057">
        <f t="shared" si="32"/>
        <v>-0.12000000000000455</v>
      </c>
    </row>
    <row r="2058" spans="1:4" x14ac:dyDescent="0.45">
      <c r="A2058" t="s">
        <v>9718</v>
      </c>
      <c r="B2058">
        <v>51.93</v>
      </c>
      <c r="C2058" t="s">
        <v>9718</v>
      </c>
      <c r="D2058">
        <f t="shared" si="32"/>
        <v>6.0000000000002274E-2</v>
      </c>
    </row>
    <row r="2059" spans="1:4" x14ac:dyDescent="0.45">
      <c r="A2059" t="s">
        <v>9728</v>
      </c>
      <c r="B2059">
        <v>51.81</v>
      </c>
      <c r="C2059" t="s">
        <v>9728</v>
      </c>
      <c r="D2059">
        <f t="shared" si="32"/>
        <v>-0.11999999999999744</v>
      </c>
    </row>
    <row r="2060" spans="1:4" x14ac:dyDescent="0.45">
      <c r="A2060" t="s">
        <v>9726</v>
      </c>
      <c r="B2060">
        <v>51.72</v>
      </c>
      <c r="C2060" t="s">
        <v>9726</v>
      </c>
      <c r="D2060">
        <f t="shared" si="32"/>
        <v>-9.0000000000003411E-2</v>
      </c>
    </row>
    <row r="2061" spans="1:4" x14ac:dyDescent="0.45">
      <c r="A2061" t="s">
        <v>9739</v>
      </c>
      <c r="B2061">
        <v>51.69</v>
      </c>
      <c r="C2061" t="s">
        <v>9739</v>
      </c>
      <c r="D2061">
        <f t="shared" si="32"/>
        <v>-3.0000000000001137E-2</v>
      </c>
    </row>
    <row r="2062" spans="1:4" x14ac:dyDescent="0.45">
      <c r="A2062" t="s">
        <v>9736</v>
      </c>
      <c r="B2062">
        <v>51.75</v>
      </c>
      <c r="C2062" t="s">
        <v>9736</v>
      </c>
      <c r="D2062">
        <f t="shared" si="32"/>
        <v>6.0000000000002274E-2</v>
      </c>
    </row>
    <row r="2063" spans="1:4" x14ac:dyDescent="0.45">
      <c r="A2063" t="s">
        <v>9741</v>
      </c>
      <c r="B2063">
        <v>51.63</v>
      </c>
      <c r="C2063" t="s">
        <v>9741</v>
      </c>
      <c r="D2063">
        <f t="shared" si="32"/>
        <v>-0.11999999999999744</v>
      </c>
    </row>
    <row r="2064" spans="1:4" x14ac:dyDescent="0.45">
      <c r="A2064" t="s">
        <v>9742</v>
      </c>
      <c r="B2064">
        <v>51.63</v>
      </c>
      <c r="C2064" t="s">
        <v>9742</v>
      </c>
      <c r="D2064">
        <f t="shared" si="32"/>
        <v>0</v>
      </c>
    </row>
    <row r="2065" spans="1:4" x14ac:dyDescent="0.45">
      <c r="A2065" t="s">
        <v>9747</v>
      </c>
      <c r="B2065">
        <v>51.48</v>
      </c>
      <c r="C2065" t="s">
        <v>9747</v>
      </c>
      <c r="D2065">
        <f t="shared" si="32"/>
        <v>-0.15000000000000568</v>
      </c>
    </row>
    <row r="2066" spans="1:4" x14ac:dyDescent="0.45">
      <c r="A2066" t="s">
        <v>9757</v>
      </c>
      <c r="B2066">
        <v>51.3</v>
      </c>
      <c r="C2066" t="s">
        <v>9757</v>
      </c>
      <c r="D2066">
        <f t="shared" si="32"/>
        <v>-0.17999999999999972</v>
      </c>
    </row>
    <row r="2067" spans="1:4" x14ac:dyDescent="0.45">
      <c r="A2067" t="s">
        <v>9751</v>
      </c>
      <c r="B2067">
        <v>51.39</v>
      </c>
      <c r="C2067" t="s">
        <v>9751</v>
      </c>
      <c r="D2067">
        <f t="shared" si="32"/>
        <v>9.0000000000003411E-2</v>
      </c>
    </row>
    <row r="2068" spans="1:4" x14ac:dyDescent="0.45">
      <c r="A2068" t="s">
        <v>9762</v>
      </c>
      <c r="B2068">
        <v>51.3</v>
      </c>
      <c r="C2068" t="s">
        <v>9762</v>
      </c>
      <c r="D2068">
        <f t="shared" si="32"/>
        <v>-9.0000000000003411E-2</v>
      </c>
    </row>
    <row r="2069" spans="1:4" x14ac:dyDescent="0.45">
      <c r="A2069" t="s">
        <v>9760</v>
      </c>
      <c r="B2069">
        <v>51.3</v>
      </c>
      <c r="C2069" t="s">
        <v>9760</v>
      </c>
      <c r="D2069">
        <f t="shared" si="32"/>
        <v>0</v>
      </c>
    </row>
    <row r="2070" spans="1:4" x14ac:dyDescent="0.45">
      <c r="A2070" t="s">
        <v>9774</v>
      </c>
      <c r="B2070">
        <v>51.21</v>
      </c>
      <c r="C2070" t="s">
        <v>9774</v>
      </c>
      <c r="D2070">
        <f t="shared" si="32"/>
        <v>-8.9999999999996305E-2</v>
      </c>
    </row>
    <row r="2071" spans="1:4" x14ac:dyDescent="0.45">
      <c r="A2071" t="s">
        <v>9777</v>
      </c>
      <c r="B2071">
        <v>51.15</v>
      </c>
      <c r="C2071" t="s">
        <v>9777</v>
      </c>
      <c r="D2071">
        <f t="shared" si="32"/>
        <v>-6.0000000000002274E-2</v>
      </c>
    </row>
    <row r="2072" spans="1:4" x14ac:dyDescent="0.45">
      <c r="A2072" t="s">
        <v>9769</v>
      </c>
      <c r="B2072">
        <v>51.09</v>
      </c>
      <c r="C2072" t="s">
        <v>9769</v>
      </c>
      <c r="D2072">
        <f t="shared" si="32"/>
        <v>-5.9999999999995168E-2</v>
      </c>
    </row>
    <row r="2073" spans="1:4" x14ac:dyDescent="0.45">
      <c r="A2073" t="s">
        <v>9785</v>
      </c>
      <c r="B2073">
        <v>50.94</v>
      </c>
      <c r="C2073" t="s">
        <v>9785</v>
      </c>
      <c r="D2073">
        <f t="shared" si="32"/>
        <v>-0.15000000000000568</v>
      </c>
    </row>
    <row r="2074" spans="1:4" x14ac:dyDescent="0.45">
      <c r="A2074" t="s">
        <v>9781</v>
      </c>
      <c r="B2074">
        <v>50.97</v>
      </c>
      <c r="C2074" t="s">
        <v>9781</v>
      </c>
      <c r="D2074">
        <f t="shared" si="32"/>
        <v>3.0000000000001137E-2</v>
      </c>
    </row>
    <row r="2075" spans="1:4" x14ac:dyDescent="0.45">
      <c r="A2075" t="s">
        <v>9790</v>
      </c>
      <c r="B2075">
        <v>50.79</v>
      </c>
      <c r="C2075" t="s">
        <v>9790</v>
      </c>
      <c r="D2075">
        <f t="shared" si="32"/>
        <v>-0.17999999999999972</v>
      </c>
    </row>
    <row r="2076" spans="1:4" x14ac:dyDescent="0.45">
      <c r="A2076" t="s">
        <v>9792</v>
      </c>
      <c r="B2076">
        <v>50.7</v>
      </c>
      <c r="C2076" t="s">
        <v>9792</v>
      </c>
      <c r="D2076">
        <f t="shared" si="32"/>
        <v>-8.9999999999996305E-2</v>
      </c>
    </row>
    <row r="2077" spans="1:4" x14ac:dyDescent="0.45">
      <c r="A2077" t="s">
        <v>9803</v>
      </c>
      <c r="B2077">
        <v>50.64</v>
      </c>
      <c r="C2077" t="s">
        <v>9803</v>
      </c>
      <c r="D2077">
        <f t="shared" si="32"/>
        <v>-6.0000000000002274E-2</v>
      </c>
    </row>
    <row r="2078" spans="1:4" x14ac:dyDescent="0.45">
      <c r="A2078" t="s">
        <v>9804</v>
      </c>
      <c r="B2078">
        <v>50.49</v>
      </c>
      <c r="C2078" t="s">
        <v>9804</v>
      </c>
      <c r="D2078">
        <f t="shared" si="32"/>
        <v>-0.14999999999999858</v>
      </c>
    </row>
    <row r="2079" spans="1:4" x14ac:dyDescent="0.45">
      <c r="A2079" t="s">
        <v>9801</v>
      </c>
      <c r="B2079">
        <v>50.31</v>
      </c>
      <c r="C2079" t="s">
        <v>9801</v>
      </c>
      <c r="D2079">
        <f t="shared" si="32"/>
        <v>-0.17999999999999972</v>
      </c>
    </row>
    <row r="2080" spans="1:4" x14ac:dyDescent="0.45">
      <c r="A2080" t="s">
        <v>9812</v>
      </c>
      <c r="B2080">
        <v>50.19</v>
      </c>
      <c r="C2080" t="s">
        <v>9812</v>
      </c>
      <c r="D2080">
        <f t="shared" si="32"/>
        <v>-0.12000000000000455</v>
      </c>
    </row>
    <row r="2081" spans="1:4" x14ac:dyDescent="0.45">
      <c r="A2081" t="s">
        <v>9813</v>
      </c>
      <c r="B2081">
        <v>50.13</v>
      </c>
      <c r="C2081" t="s">
        <v>9813</v>
      </c>
      <c r="D2081">
        <f t="shared" si="32"/>
        <v>-5.9999999999995168E-2</v>
      </c>
    </row>
    <row r="2082" spans="1:4" x14ac:dyDescent="0.45">
      <c r="A2082" t="s">
        <v>9818</v>
      </c>
      <c r="B2082">
        <v>50.01</v>
      </c>
      <c r="C2082" t="s">
        <v>9818</v>
      </c>
      <c r="D2082">
        <f t="shared" si="32"/>
        <v>-0.12000000000000455</v>
      </c>
    </row>
    <row r="2083" spans="1:4" x14ac:dyDescent="0.45">
      <c r="A2083" t="s">
        <v>9821</v>
      </c>
      <c r="B2083">
        <v>81.540000000000006</v>
      </c>
      <c r="C2083" t="s">
        <v>9821</v>
      </c>
      <c r="D2083">
        <f t="shared" si="32"/>
        <v>31.530000000000008</v>
      </c>
    </row>
    <row r="2084" spans="1:4" x14ac:dyDescent="0.45">
      <c r="A2084" t="s">
        <v>9824</v>
      </c>
      <c r="B2084">
        <v>82.68</v>
      </c>
      <c r="C2084" t="s">
        <v>9824</v>
      </c>
      <c r="D2084">
        <f t="shared" si="32"/>
        <v>1.1400000000000006</v>
      </c>
    </row>
    <row r="2085" spans="1:4" x14ac:dyDescent="0.45">
      <c r="A2085" t="s">
        <v>9827</v>
      </c>
      <c r="B2085">
        <v>83.07</v>
      </c>
      <c r="C2085" t="s">
        <v>9827</v>
      </c>
      <c r="D2085">
        <f t="shared" si="32"/>
        <v>0.38999999999998636</v>
      </c>
    </row>
    <row r="2086" spans="1:4" x14ac:dyDescent="0.45">
      <c r="A2086" t="s">
        <v>9834</v>
      </c>
      <c r="B2086">
        <v>53.04</v>
      </c>
      <c r="C2086" t="s">
        <v>9834</v>
      </c>
      <c r="D2086">
        <f t="shared" si="32"/>
        <v>-30.029999999999994</v>
      </c>
    </row>
    <row r="2087" spans="1:4" x14ac:dyDescent="0.45">
      <c r="A2087" t="s">
        <v>9842</v>
      </c>
      <c r="B2087">
        <v>52.77</v>
      </c>
      <c r="C2087" t="s">
        <v>9842</v>
      </c>
      <c r="D2087">
        <f t="shared" si="32"/>
        <v>-0.26999999999999602</v>
      </c>
    </row>
    <row r="2088" spans="1:4" x14ac:dyDescent="0.45">
      <c r="A2088" t="s">
        <v>9843</v>
      </c>
      <c r="B2088">
        <v>52.56</v>
      </c>
      <c r="C2088" t="s">
        <v>9843</v>
      </c>
      <c r="D2088">
        <f t="shared" si="32"/>
        <v>-0.21000000000000085</v>
      </c>
    </row>
    <row r="2089" spans="1:4" x14ac:dyDescent="0.45">
      <c r="A2089" t="s">
        <v>9849</v>
      </c>
      <c r="B2089">
        <v>52.35</v>
      </c>
      <c r="C2089" t="s">
        <v>9849</v>
      </c>
      <c r="D2089">
        <f t="shared" si="32"/>
        <v>-0.21000000000000085</v>
      </c>
    </row>
    <row r="2090" spans="1:4" x14ac:dyDescent="0.45">
      <c r="A2090" t="s">
        <v>9857</v>
      </c>
      <c r="B2090">
        <v>52.32</v>
      </c>
      <c r="C2090" t="s">
        <v>9857</v>
      </c>
      <c r="D2090">
        <f t="shared" si="32"/>
        <v>-3.0000000000001137E-2</v>
      </c>
    </row>
    <row r="2091" spans="1:4" x14ac:dyDescent="0.45">
      <c r="A2091" t="s">
        <v>9859</v>
      </c>
      <c r="B2091">
        <v>52.17</v>
      </c>
      <c r="C2091" t="s">
        <v>9859</v>
      </c>
      <c r="D2091">
        <f t="shared" si="32"/>
        <v>-0.14999999999999858</v>
      </c>
    </row>
    <row r="2092" spans="1:4" x14ac:dyDescent="0.45">
      <c r="A2092" t="s">
        <v>9862</v>
      </c>
      <c r="B2092">
        <v>51.96</v>
      </c>
      <c r="C2092" t="s">
        <v>9862</v>
      </c>
      <c r="D2092">
        <f t="shared" si="32"/>
        <v>-0.21000000000000085</v>
      </c>
    </row>
    <row r="2093" spans="1:4" x14ac:dyDescent="0.45">
      <c r="A2093" t="s">
        <v>9869</v>
      </c>
      <c r="B2093">
        <v>51.9</v>
      </c>
      <c r="C2093" t="s">
        <v>9869</v>
      </c>
      <c r="D2093">
        <f t="shared" si="32"/>
        <v>-6.0000000000002274E-2</v>
      </c>
    </row>
    <row r="2094" spans="1:4" x14ac:dyDescent="0.45">
      <c r="A2094" t="s">
        <v>9871</v>
      </c>
      <c r="B2094">
        <v>51.78</v>
      </c>
      <c r="C2094" t="s">
        <v>9871</v>
      </c>
      <c r="D2094">
        <f t="shared" si="32"/>
        <v>-0.11999999999999744</v>
      </c>
    </row>
    <row r="2095" spans="1:4" x14ac:dyDescent="0.45">
      <c r="A2095" t="s">
        <v>9874</v>
      </c>
      <c r="B2095">
        <v>51.57</v>
      </c>
      <c r="C2095" t="s">
        <v>9874</v>
      </c>
      <c r="D2095">
        <f t="shared" si="32"/>
        <v>-0.21000000000000085</v>
      </c>
    </row>
    <row r="2096" spans="1:4" x14ac:dyDescent="0.45">
      <c r="A2096" t="s">
        <v>9873</v>
      </c>
      <c r="B2096">
        <v>51.39</v>
      </c>
      <c r="C2096" t="s">
        <v>9873</v>
      </c>
      <c r="D2096">
        <f t="shared" si="32"/>
        <v>-0.17999999999999972</v>
      </c>
    </row>
    <row r="2097" spans="1:4" x14ac:dyDescent="0.45">
      <c r="A2097" t="s">
        <v>9884</v>
      </c>
      <c r="B2097">
        <v>51.45</v>
      </c>
      <c r="C2097" t="s">
        <v>9884</v>
      </c>
      <c r="D2097">
        <f t="shared" si="32"/>
        <v>6.0000000000002274E-2</v>
      </c>
    </row>
    <row r="2098" spans="1:4" x14ac:dyDescent="0.45">
      <c r="A2098" t="s">
        <v>9882</v>
      </c>
      <c r="B2098">
        <v>51.45</v>
      </c>
      <c r="C2098" t="s">
        <v>9882</v>
      </c>
      <c r="D2098">
        <f t="shared" si="32"/>
        <v>0</v>
      </c>
    </row>
    <row r="2099" spans="1:4" x14ac:dyDescent="0.45">
      <c r="A2099" t="s">
        <v>9890</v>
      </c>
      <c r="B2099">
        <v>51.33</v>
      </c>
      <c r="C2099" t="s">
        <v>9890</v>
      </c>
      <c r="D2099">
        <f t="shared" si="32"/>
        <v>-0.12000000000000455</v>
      </c>
    </row>
    <row r="2100" spans="1:4" x14ac:dyDescent="0.45">
      <c r="A2100" t="s">
        <v>9893</v>
      </c>
      <c r="B2100">
        <v>51.06</v>
      </c>
      <c r="C2100" t="s">
        <v>9893</v>
      </c>
      <c r="D2100">
        <f t="shared" si="32"/>
        <v>-0.26999999999999602</v>
      </c>
    </row>
    <row r="2101" spans="1:4" x14ac:dyDescent="0.45">
      <c r="A2101" t="s">
        <v>9898</v>
      </c>
      <c r="B2101">
        <v>51.06</v>
      </c>
      <c r="C2101" t="s">
        <v>9898</v>
      </c>
      <c r="D2101">
        <f t="shared" si="32"/>
        <v>0</v>
      </c>
    </row>
    <row r="2102" spans="1:4" x14ac:dyDescent="0.45">
      <c r="A2102" t="s">
        <v>9903</v>
      </c>
      <c r="B2102">
        <v>50.82</v>
      </c>
      <c r="C2102" t="s">
        <v>9903</v>
      </c>
      <c r="D2102">
        <f t="shared" si="32"/>
        <v>-0.24000000000000199</v>
      </c>
    </row>
    <row r="2103" spans="1:4" x14ac:dyDescent="0.45">
      <c r="A2103" t="s">
        <v>9899</v>
      </c>
      <c r="B2103">
        <v>50.76</v>
      </c>
      <c r="C2103" t="s">
        <v>9899</v>
      </c>
      <c r="D2103">
        <f t="shared" si="32"/>
        <v>-6.0000000000002274E-2</v>
      </c>
    </row>
    <row r="2104" spans="1:4" x14ac:dyDescent="0.45">
      <c r="A2104" t="s">
        <v>9910</v>
      </c>
      <c r="B2104">
        <v>50.73</v>
      </c>
      <c r="C2104" t="s">
        <v>9910</v>
      </c>
      <c r="D2104">
        <f t="shared" si="32"/>
        <v>-3.0000000000001137E-2</v>
      </c>
    </row>
    <row r="2105" spans="1:4" x14ac:dyDescent="0.45">
      <c r="A2105" t="s">
        <v>9908</v>
      </c>
      <c r="B2105">
        <v>50.64</v>
      </c>
      <c r="C2105" t="s">
        <v>9908</v>
      </c>
      <c r="D2105">
        <f t="shared" si="32"/>
        <v>-8.9999999999996305E-2</v>
      </c>
    </row>
    <row r="2106" spans="1:4" x14ac:dyDescent="0.45">
      <c r="A2106" t="s">
        <v>9921</v>
      </c>
      <c r="B2106">
        <v>50.52</v>
      </c>
      <c r="C2106" t="s">
        <v>9921</v>
      </c>
      <c r="D2106">
        <f t="shared" si="32"/>
        <v>-0.11999999999999744</v>
      </c>
    </row>
    <row r="2107" spans="1:4" x14ac:dyDescent="0.45">
      <c r="A2107" t="s">
        <v>9924</v>
      </c>
      <c r="B2107">
        <v>50.4</v>
      </c>
      <c r="C2107" t="s">
        <v>9924</v>
      </c>
      <c r="D2107">
        <f t="shared" si="32"/>
        <v>-0.12000000000000455</v>
      </c>
    </row>
    <row r="2108" spans="1:4" x14ac:dyDescent="0.45">
      <c r="A2108" t="s">
        <v>9929</v>
      </c>
      <c r="B2108">
        <v>50.37</v>
      </c>
      <c r="C2108" t="s">
        <v>9929</v>
      </c>
      <c r="D2108">
        <f t="shared" si="32"/>
        <v>-3.0000000000001137E-2</v>
      </c>
    </row>
    <row r="2109" spans="1:4" x14ac:dyDescent="0.45">
      <c r="A2109" t="s">
        <v>9932</v>
      </c>
      <c r="B2109">
        <v>50.1</v>
      </c>
      <c r="C2109" t="s">
        <v>9932</v>
      </c>
      <c r="D2109">
        <f t="shared" si="32"/>
        <v>-0.26999999999999602</v>
      </c>
    </row>
    <row r="2110" spans="1:4" x14ac:dyDescent="0.45">
      <c r="A2110" t="s">
        <v>9937</v>
      </c>
      <c r="B2110">
        <v>50.04</v>
      </c>
      <c r="C2110" t="s">
        <v>9937</v>
      </c>
      <c r="D2110">
        <f t="shared" si="32"/>
        <v>-6.0000000000002274E-2</v>
      </c>
    </row>
    <row r="2111" spans="1:4" x14ac:dyDescent="0.45">
      <c r="A2111" t="s">
        <v>9938</v>
      </c>
      <c r="B2111">
        <v>80.459999999999994</v>
      </c>
      <c r="C2111" t="s">
        <v>9938</v>
      </c>
      <c r="D2111">
        <f t="shared" si="32"/>
        <v>30.419999999999995</v>
      </c>
    </row>
    <row r="2112" spans="1:4" x14ac:dyDescent="0.45">
      <c r="A2112" t="s">
        <v>9948</v>
      </c>
      <c r="B2112">
        <v>82.23</v>
      </c>
      <c r="C2112" t="s">
        <v>9948</v>
      </c>
      <c r="D2112">
        <f t="shared" si="32"/>
        <v>1.7700000000000102</v>
      </c>
    </row>
    <row r="2113" spans="1:4" x14ac:dyDescent="0.45">
      <c r="A2113" t="s">
        <v>9950</v>
      </c>
      <c r="B2113">
        <v>82.68</v>
      </c>
      <c r="C2113" t="s">
        <v>9950</v>
      </c>
      <c r="D2113">
        <f t="shared" si="32"/>
        <v>0.45000000000000284</v>
      </c>
    </row>
    <row r="2114" spans="1:4" x14ac:dyDescent="0.45">
      <c r="A2114" t="s">
        <v>9952</v>
      </c>
      <c r="B2114">
        <v>73.739999999999995</v>
      </c>
      <c r="C2114" t="s">
        <v>9952</v>
      </c>
      <c r="D2114">
        <f t="shared" si="32"/>
        <v>-8.9400000000000119</v>
      </c>
    </row>
    <row r="2115" spans="1:4" x14ac:dyDescent="0.45">
      <c r="A2115" t="s">
        <v>9959</v>
      </c>
      <c r="B2115">
        <v>53.22</v>
      </c>
      <c r="C2115" t="s">
        <v>9959</v>
      </c>
      <c r="D2115">
        <f t="shared" ref="D2115:D2178" si="33">B2115-B2114</f>
        <v>-20.519999999999996</v>
      </c>
    </row>
    <row r="2116" spans="1:4" x14ac:dyDescent="0.45">
      <c r="A2116" t="s">
        <v>9963</v>
      </c>
      <c r="B2116">
        <v>52.74</v>
      </c>
      <c r="C2116" t="s">
        <v>9963</v>
      </c>
      <c r="D2116">
        <f t="shared" si="33"/>
        <v>-0.47999999999999687</v>
      </c>
    </row>
    <row r="2117" spans="1:4" x14ac:dyDescent="0.45">
      <c r="A2117" t="s">
        <v>9964</v>
      </c>
      <c r="B2117">
        <v>52.44</v>
      </c>
      <c r="C2117" t="s">
        <v>9964</v>
      </c>
      <c r="D2117">
        <f t="shared" si="33"/>
        <v>-0.30000000000000426</v>
      </c>
    </row>
    <row r="2118" spans="1:4" x14ac:dyDescent="0.45">
      <c r="A2118" t="s">
        <v>9972</v>
      </c>
      <c r="B2118">
        <v>52.35</v>
      </c>
      <c r="C2118" t="s">
        <v>9972</v>
      </c>
      <c r="D2118">
        <f t="shared" si="33"/>
        <v>-8.9999999999996305E-2</v>
      </c>
    </row>
    <row r="2119" spans="1:4" x14ac:dyDescent="0.45">
      <c r="A2119" t="s">
        <v>9973</v>
      </c>
      <c r="B2119">
        <v>52.14</v>
      </c>
      <c r="C2119" t="s">
        <v>9973</v>
      </c>
      <c r="D2119">
        <f t="shared" si="33"/>
        <v>-0.21000000000000085</v>
      </c>
    </row>
    <row r="2120" spans="1:4" x14ac:dyDescent="0.45">
      <c r="A2120" t="s">
        <v>9979</v>
      </c>
      <c r="B2120">
        <v>52.11</v>
      </c>
      <c r="C2120" t="s">
        <v>9979</v>
      </c>
      <c r="D2120">
        <f t="shared" si="33"/>
        <v>-3.0000000000001137E-2</v>
      </c>
    </row>
    <row r="2121" spans="1:4" x14ac:dyDescent="0.45">
      <c r="A2121" t="s">
        <v>9981</v>
      </c>
      <c r="B2121">
        <v>52.08</v>
      </c>
      <c r="C2121" t="s">
        <v>9981</v>
      </c>
      <c r="D2121">
        <f t="shared" si="33"/>
        <v>-3.0000000000001137E-2</v>
      </c>
    </row>
    <row r="2122" spans="1:4" x14ac:dyDescent="0.45">
      <c r="A2122" t="s">
        <v>9984</v>
      </c>
      <c r="B2122">
        <v>52.02</v>
      </c>
      <c r="C2122" t="s">
        <v>9984</v>
      </c>
      <c r="D2122">
        <f t="shared" si="33"/>
        <v>-5.9999999999995168E-2</v>
      </c>
    </row>
    <row r="2123" spans="1:4" x14ac:dyDescent="0.45">
      <c r="A2123" t="s">
        <v>9993</v>
      </c>
      <c r="B2123">
        <v>51.75</v>
      </c>
      <c r="C2123" t="s">
        <v>9993</v>
      </c>
      <c r="D2123">
        <f t="shared" si="33"/>
        <v>-0.27000000000000313</v>
      </c>
    </row>
    <row r="2124" spans="1:4" x14ac:dyDescent="0.45">
      <c r="A2124" t="s">
        <v>9998</v>
      </c>
      <c r="B2124">
        <v>51.66</v>
      </c>
      <c r="C2124" t="s">
        <v>9998</v>
      </c>
      <c r="D2124">
        <f t="shared" si="33"/>
        <v>-9.0000000000003411E-2</v>
      </c>
    </row>
    <row r="2125" spans="1:4" x14ac:dyDescent="0.45">
      <c r="A2125" t="s">
        <v>10002</v>
      </c>
      <c r="B2125">
        <v>51.51</v>
      </c>
      <c r="C2125" t="s">
        <v>10002</v>
      </c>
      <c r="D2125">
        <f t="shared" si="33"/>
        <v>-0.14999999999999858</v>
      </c>
    </row>
    <row r="2126" spans="1:4" x14ac:dyDescent="0.45">
      <c r="A2126" t="s">
        <v>9999</v>
      </c>
      <c r="B2126">
        <v>51.57</v>
      </c>
      <c r="C2126" t="s">
        <v>9999</v>
      </c>
      <c r="D2126">
        <f t="shared" si="33"/>
        <v>6.0000000000002274E-2</v>
      </c>
    </row>
    <row r="2127" spans="1:4" x14ac:dyDescent="0.45">
      <c r="A2127" t="s">
        <v>10012</v>
      </c>
      <c r="B2127">
        <v>51.3</v>
      </c>
      <c r="C2127" t="s">
        <v>10012</v>
      </c>
      <c r="D2127">
        <f t="shared" si="33"/>
        <v>-0.27000000000000313</v>
      </c>
    </row>
    <row r="2128" spans="1:4" x14ac:dyDescent="0.45">
      <c r="A2128" t="s">
        <v>10009</v>
      </c>
      <c r="B2128">
        <v>51.3</v>
      </c>
      <c r="C2128" t="s">
        <v>10009</v>
      </c>
      <c r="D2128">
        <f t="shared" si="33"/>
        <v>0</v>
      </c>
    </row>
    <row r="2129" spans="1:4" x14ac:dyDescent="0.45">
      <c r="A2129" t="s">
        <v>10014</v>
      </c>
      <c r="B2129">
        <v>51.09</v>
      </c>
      <c r="C2129" t="s">
        <v>10014</v>
      </c>
      <c r="D2129">
        <f t="shared" si="33"/>
        <v>-0.20999999999999375</v>
      </c>
    </row>
    <row r="2130" spans="1:4" x14ac:dyDescent="0.45">
      <c r="A2130" t="s">
        <v>10023</v>
      </c>
      <c r="B2130">
        <v>50.97</v>
      </c>
      <c r="C2130" t="s">
        <v>10023</v>
      </c>
      <c r="D2130">
        <f t="shared" si="33"/>
        <v>-0.12000000000000455</v>
      </c>
    </row>
    <row r="2131" spans="1:4" x14ac:dyDescent="0.45">
      <c r="A2131" t="s">
        <v>10017</v>
      </c>
      <c r="B2131">
        <v>51.03</v>
      </c>
      <c r="C2131" t="s">
        <v>10017</v>
      </c>
      <c r="D2131">
        <f t="shared" si="33"/>
        <v>6.0000000000002274E-2</v>
      </c>
    </row>
    <row r="2132" spans="1:4" x14ac:dyDescent="0.45">
      <c r="A2132" t="s">
        <v>10030</v>
      </c>
      <c r="B2132">
        <v>50.88</v>
      </c>
      <c r="C2132" t="s">
        <v>10030</v>
      </c>
      <c r="D2132">
        <f t="shared" si="33"/>
        <v>-0.14999999999999858</v>
      </c>
    </row>
    <row r="2133" spans="1:4" x14ac:dyDescent="0.45">
      <c r="A2133" t="s">
        <v>10029</v>
      </c>
      <c r="B2133">
        <v>50.76</v>
      </c>
      <c r="C2133" t="s">
        <v>10029</v>
      </c>
      <c r="D2133">
        <f t="shared" si="33"/>
        <v>-0.12000000000000455</v>
      </c>
    </row>
    <row r="2134" spans="1:4" x14ac:dyDescent="0.45">
      <c r="A2134" t="s">
        <v>10041</v>
      </c>
      <c r="B2134">
        <v>50.67</v>
      </c>
      <c r="C2134" t="s">
        <v>10041</v>
      </c>
      <c r="D2134">
        <f t="shared" si="33"/>
        <v>-8.9999999999996305E-2</v>
      </c>
    </row>
    <row r="2135" spans="1:4" x14ac:dyDescent="0.45">
      <c r="A2135" t="s">
        <v>10043</v>
      </c>
      <c r="B2135">
        <v>50.58</v>
      </c>
      <c r="C2135" t="s">
        <v>10043</v>
      </c>
      <c r="D2135">
        <f t="shared" si="33"/>
        <v>-9.0000000000003411E-2</v>
      </c>
    </row>
    <row r="2136" spans="1:4" x14ac:dyDescent="0.45">
      <c r="A2136" t="s">
        <v>10050</v>
      </c>
      <c r="B2136">
        <v>50.58</v>
      </c>
      <c r="C2136" t="s">
        <v>10050</v>
      </c>
      <c r="D2136">
        <f t="shared" si="33"/>
        <v>0</v>
      </c>
    </row>
    <row r="2137" spans="1:4" x14ac:dyDescent="0.45">
      <c r="A2137" t="s">
        <v>10052</v>
      </c>
      <c r="B2137">
        <v>50.43</v>
      </c>
      <c r="C2137" t="s">
        <v>10052</v>
      </c>
      <c r="D2137">
        <f t="shared" si="33"/>
        <v>-0.14999999999999858</v>
      </c>
    </row>
    <row r="2138" spans="1:4" x14ac:dyDescent="0.45">
      <c r="A2138" t="s">
        <v>10045</v>
      </c>
      <c r="B2138">
        <v>50.43</v>
      </c>
      <c r="C2138" t="s">
        <v>10045</v>
      </c>
      <c r="D2138">
        <f t="shared" si="33"/>
        <v>0</v>
      </c>
    </row>
    <row r="2139" spans="1:4" x14ac:dyDescent="0.45">
      <c r="A2139" t="s">
        <v>10054</v>
      </c>
      <c r="B2139">
        <v>50.22</v>
      </c>
      <c r="C2139" t="s">
        <v>10054</v>
      </c>
      <c r="D2139">
        <f t="shared" si="33"/>
        <v>-0.21000000000000085</v>
      </c>
    </row>
    <row r="2140" spans="1:4" x14ac:dyDescent="0.45">
      <c r="A2140" t="s">
        <v>10062</v>
      </c>
      <c r="B2140">
        <v>50.01</v>
      </c>
      <c r="C2140" t="s">
        <v>10062</v>
      </c>
      <c r="D2140">
        <f t="shared" si="33"/>
        <v>-0.21000000000000085</v>
      </c>
    </row>
    <row r="2141" spans="1:4" x14ac:dyDescent="0.45">
      <c r="A2141" t="s">
        <v>10066</v>
      </c>
      <c r="B2141">
        <v>50.1</v>
      </c>
      <c r="C2141" t="s">
        <v>10066</v>
      </c>
      <c r="D2141">
        <f t="shared" si="33"/>
        <v>9.0000000000003411E-2</v>
      </c>
    </row>
    <row r="2142" spans="1:4" x14ac:dyDescent="0.45">
      <c r="A2142" t="s">
        <v>10069</v>
      </c>
      <c r="B2142">
        <v>81.45</v>
      </c>
      <c r="C2142" t="s">
        <v>10069</v>
      </c>
      <c r="D2142">
        <f t="shared" si="33"/>
        <v>31.35</v>
      </c>
    </row>
    <row r="2143" spans="1:4" x14ac:dyDescent="0.45">
      <c r="A2143" t="s">
        <v>10076</v>
      </c>
      <c r="B2143">
        <v>82.65</v>
      </c>
      <c r="C2143" t="s">
        <v>10076</v>
      </c>
      <c r="D2143">
        <f t="shared" si="33"/>
        <v>1.2000000000000028</v>
      </c>
    </row>
    <row r="2144" spans="1:4" x14ac:dyDescent="0.45">
      <c r="A2144" t="s">
        <v>10078</v>
      </c>
      <c r="B2144">
        <v>83.19</v>
      </c>
      <c r="C2144" t="s">
        <v>10078</v>
      </c>
      <c r="D2144">
        <f t="shared" si="33"/>
        <v>0.53999999999999204</v>
      </c>
    </row>
    <row r="2145" spans="1:4" x14ac:dyDescent="0.45">
      <c r="A2145" t="s">
        <v>10086</v>
      </c>
      <c r="B2145">
        <v>53.1</v>
      </c>
      <c r="C2145" t="s">
        <v>10086</v>
      </c>
      <c r="D2145">
        <f t="shared" si="33"/>
        <v>-30.089999999999996</v>
      </c>
    </row>
    <row r="2146" spans="1:4" x14ac:dyDescent="0.45">
      <c r="A2146" t="s">
        <v>10087</v>
      </c>
      <c r="B2146">
        <v>52.77</v>
      </c>
      <c r="C2146" t="s">
        <v>10087</v>
      </c>
      <c r="D2146">
        <f t="shared" si="33"/>
        <v>-0.32999999999999829</v>
      </c>
    </row>
    <row r="2147" spans="1:4" x14ac:dyDescent="0.45">
      <c r="A2147" t="s">
        <v>10083</v>
      </c>
      <c r="B2147">
        <v>52.62</v>
      </c>
      <c r="C2147" t="s">
        <v>10083</v>
      </c>
      <c r="D2147">
        <f t="shared" si="33"/>
        <v>-0.15000000000000568</v>
      </c>
    </row>
    <row r="2148" spans="1:4" x14ac:dyDescent="0.45">
      <c r="A2148" t="s">
        <v>10090</v>
      </c>
      <c r="B2148">
        <v>52.38</v>
      </c>
      <c r="C2148" t="s">
        <v>10090</v>
      </c>
      <c r="D2148">
        <f t="shared" si="33"/>
        <v>-0.23999999999999488</v>
      </c>
    </row>
    <row r="2149" spans="1:4" x14ac:dyDescent="0.45">
      <c r="A2149" t="s">
        <v>9482</v>
      </c>
      <c r="B2149">
        <v>52.29</v>
      </c>
      <c r="C2149" t="s">
        <v>9482</v>
      </c>
      <c r="D2149">
        <f t="shared" si="33"/>
        <v>-9.0000000000003411E-2</v>
      </c>
    </row>
    <row r="2150" spans="1:4" x14ac:dyDescent="0.45">
      <c r="A2150" t="s">
        <v>9483</v>
      </c>
      <c r="B2150">
        <v>52.26</v>
      </c>
      <c r="C2150" t="s">
        <v>9483</v>
      </c>
      <c r="D2150">
        <f t="shared" si="33"/>
        <v>-3.0000000000001137E-2</v>
      </c>
    </row>
    <row r="2151" spans="1:4" x14ac:dyDescent="0.45">
      <c r="A2151" t="s">
        <v>9486</v>
      </c>
      <c r="B2151">
        <v>52.08</v>
      </c>
      <c r="C2151" t="s">
        <v>9486</v>
      </c>
      <c r="D2151">
        <f t="shared" si="33"/>
        <v>-0.17999999999999972</v>
      </c>
    </row>
    <row r="2152" spans="1:4" x14ac:dyDescent="0.45">
      <c r="A2152" t="s">
        <v>9488</v>
      </c>
      <c r="B2152">
        <v>51.96</v>
      </c>
      <c r="C2152" t="s">
        <v>9488</v>
      </c>
      <c r="D2152">
        <f t="shared" si="33"/>
        <v>-0.11999999999999744</v>
      </c>
    </row>
    <row r="2153" spans="1:4" x14ac:dyDescent="0.45">
      <c r="A2153" t="s">
        <v>9491</v>
      </c>
      <c r="B2153">
        <v>51.93</v>
      </c>
      <c r="C2153" t="s">
        <v>9491</v>
      </c>
      <c r="D2153">
        <f t="shared" si="33"/>
        <v>-3.0000000000001137E-2</v>
      </c>
    </row>
    <row r="2154" spans="1:4" x14ac:dyDescent="0.45">
      <c r="A2154" t="s">
        <v>9503</v>
      </c>
      <c r="B2154">
        <v>51.9</v>
      </c>
      <c r="C2154" t="s">
        <v>9503</v>
      </c>
      <c r="D2154">
        <f t="shared" si="33"/>
        <v>-3.0000000000001137E-2</v>
      </c>
    </row>
    <row r="2155" spans="1:4" x14ac:dyDescent="0.45">
      <c r="A2155" t="s">
        <v>9498</v>
      </c>
      <c r="B2155">
        <v>51.78</v>
      </c>
      <c r="C2155" t="s">
        <v>9498</v>
      </c>
      <c r="D2155">
        <f t="shared" si="33"/>
        <v>-0.11999999999999744</v>
      </c>
    </row>
    <row r="2156" spans="1:4" x14ac:dyDescent="0.45">
      <c r="A2156" t="s">
        <v>10127</v>
      </c>
      <c r="B2156">
        <v>51.69</v>
      </c>
      <c r="C2156" t="s">
        <v>10127</v>
      </c>
      <c r="D2156">
        <f t="shared" si="33"/>
        <v>-9.0000000000003411E-2</v>
      </c>
    </row>
    <row r="2157" spans="1:4" x14ac:dyDescent="0.45">
      <c r="A2157" t="s">
        <v>10125</v>
      </c>
      <c r="B2157">
        <v>51.57</v>
      </c>
      <c r="C2157" t="s">
        <v>10125</v>
      </c>
      <c r="D2157">
        <f t="shared" si="33"/>
        <v>-0.11999999999999744</v>
      </c>
    </row>
    <row r="2158" spans="1:4" x14ac:dyDescent="0.45">
      <c r="A2158" t="s">
        <v>10137</v>
      </c>
      <c r="B2158">
        <v>51.39</v>
      </c>
      <c r="C2158" t="s">
        <v>10137</v>
      </c>
      <c r="D2158">
        <f t="shared" si="33"/>
        <v>-0.17999999999999972</v>
      </c>
    </row>
    <row r="2159" spans="1:4" x14ac:dyDescent="0.45">
      <c r="A2159" t="s">
        <v>10138</v>
      </c>
      <c r="B2159">
        <v>51.39</v>
      </c>
      <c r="C2159" t="s">
        <v>10138</v>
      </c>
      <c r="D2159">
        <f t="shared" si="33"/>
        <v>0</v>
      </c>
    </row>
    <row r="2160" spans="1:4" x14ac:dyDescent="0.45">
      <c r="A2160" t="s">
        <v>10136</v>
      </c>
      <c r="B2160">
        <v>51.24</v>
      </c>
      <c r="C2160" t="s">
        <v>10136</v>
      </c>
      <c r="D2160">
        <f t="shared" si="33"/>
        <v>-0.14999999999999858</v>
      </c>
    </row>
    <row r="2161" spans="1:4" x14ac:dyDescent="0.45">
      <c r="A2161" t="s">
        <v>10147</v>
      </c>
      <c r="B2161">
        <v>51.06</v>
      </c>
      <c r="C2161" t="s">
        <v>10147</v>
      </c>
      <c r="D2161">
        <f t="shared" si="33"/>
        <v>-0.17999999999999972</v>
      </c>
    </row>
    <row r="2162" spans="1:4" x14ac:dyDescent="0.45">
      <c r="A2162" t="s">
        <v>10145</v>
      </c>
      <c r="B2162">
        <v>51.09</v>
      </c>
      <c r="C2162" t="s">
        <v>10145</v>
      </c>
      <c r="D2162">
        <f t="shared" si="33"/>
        <v>3.0000000000001137E-2</v>
      </c>
    </row>
    <row r="2163" spans="1:4" x14ac:dyDescent="0.45">
      <c r="A2163" t="s">
        <v>10156</v>
      </c>
      <c r="B2163">
        <v>51</v>
      </c>
      <c r="C2163" t="s">
        <v>10156</v>
      </c>
      <c r="D2163">
        <f t="shared" si="33"/>
        <v>-9.0000000000003411E-2</v>
      </c>
    </row>
    <row r="2164" spans="1:4" x14ac:dyDescent="0.45">
      <c r="A2164" t="s">
        <v>10160</v>
      </c>
      <c r="B2164">
        <v>50.94</v>
      </c>
      <c r="C2164" t="s">
        <v>10160</v>
      </c>
      <c r="D2164">
        <f t="shared" si="33"/>
        <v>-6.0000000000002274E-2</v>
      </c>
    </row>
    <row r="2165" spans="1:4" x14ac:dyDescent="0.45">
      <c r="A2165" t="s">
        <v>10164</v>
      </c>
      <c r="B2165">
        <v>50.7</v>
      </c>
      <c r="C2165" t="s">
        <v>10164</v>
      </c>
      <c r="D2165">
        <f t="shared" si="33"/>
        <v>-0.23999999999999488</v>
      </c>
    </row>
    <row r="2166" spans="1:4" x14ac:dyDescent="0.45">
      <c r="A2166" t="s">
        <v>10167</v>
      </c>
      <c r="B2166">
        <v>50.58</v>
      </c>
      <c r="C2166" t="s">
        <v>10167</v>
      </c>
      <c r="D2166">
        <f t="shared" si="33"/>
        <v>-0.12000000000000455</v>
      </c>
    </row>
    <row r="2167" spans="1:4" x14ac:dyDescent="0.45">
      <c r="A2167" t="s">
        <v>10174</v>
      </c>
      <c r="B2167">
        <v>50.7</v>
      </c>
      <c r="C2167" t="s">
        <v>10174</v>
      </c>
      <c r="D2167">
        <f t="shared" si="33"/>
        <v>0.12000000000000455</v>
      </c>
    </row>
    <row r="2168" spans="1:4" x14ac:dyDescent="0.45">
      <c r="A2168" t="s">
        <v>10170</v>
      </c>
      <c r="B2168">
        <v>50.46</v>
      </c>
      <c r="C2168" t="s">
        <v>10170</v>
      </c>
      <c r="D2168">
        <f t="shared" si="33"/>
        <v>-0.24000000000000199</v>
      </c>
    </row>
    <row r="2169" spans="1:4" x14ac:dyDescent="0.45">
      <c r="A2169" t="s">
        <v>10173</v>
      </c>
      <c r="B2169">
        <v>50.52</v>
      </c>
      <c r="C2169" t="s">
        <v>10173</v>
      </c>
      <c r="D2169">
        <f t="shared" si="33"/>
        <v>6.0000000000002274E-2</v>
      </c>
    </row>
    <row r="2170" spans="1:4" x14ac:dyDescent="0.45">
      <c r="A2170" t="s">
        <v>10182</v>
      </c>
      <c r="B2170">
        <v>50.31</v>
      </c>
      <c r="C2170" t="s">
        <v>10182</v>
      </c>
      <c r="D2170">
        <f t="shared" si="33"/>
        <v>-0.21000000000000085</v>
      </c>
    </row>
    <row r="2171" spans="1:4" x14ac:dyDescent="0.45">
      <c r="A2171" t="s">
        <v>10186</v>
      </c>
      <c r="B2171">
        <v>50.22</v>
      </c>
      <c r="C2171" t="s">
        <v>10186</v>
      </c>
      <c r="D2171">
        <f t="shared" si="33"/>
        <v>-9.0000000000003411E-2</v>
      </c>
    </row>
    <row r="2172" spans="1:4" x14ac:dyDescent="0.45">
      <c r="A2172" t="s">
        <v>10195</v>
      </c>
      <c r="B2172">
        <v>50.16</v>
      </c>
      <c r="C2172" t="s">
        <v>10195</v>
      </c>
      <c r="D2172">
        <f t="shared" si="33"/>
        <v>-6.0000000000002274E-2</v>
      </c>
    </row>
    <row r="2173" spans="1:4" x14ac:dyDescent="0.45">
      <c r="A2173" t="s">
        <v>10193</v>
      </c>
      <c r="B2173">
        <v>59.1</v>
      </c>
      <c r="C2173" t="s">
        <v>10193</v>
      </c>
      <c r="D2173">
        <f t="shared" si="33"/>
        <v>8.9400000000000048</v>
      </c>
    </row>
    <row r="2174" spans="1:4" x14ac:dyDescent="0.45">
      <c r="A2174" t="s">
        <v>10201</v>
      </c>
      <c r="B2174">
        <v>81.84</v>
      </c>
      <c r="C2174" t="s">
        <v>10201</v>
      </c>
      <c r="D2174">
        <f t="shared" si="33"/>
        <v>22.740000000000002</v>
      </c>
    </row>
    <row r="2175" spans="1:4" x14ac:dyDescent="0.45">
      <c r="A2175" t="s">
        <v>10205</v>
      </c>
      <c r="B2175">
        <v>82.41</v>
      </c>
      <c r="C2175" t="s">
        <v>10205</v>
      </c>
      <c r="D2175">
        <f t="shared" si="33"/>
        <v>0.56999999999999318</v>
      </c>
    </row>
    <row r="2176" spans="1:4" x14ac:dyDescent="0.45">
      <c r="A2176" t="s">
        <v>10209</v>
      </c>
      <c r="B2176">
        <v>83.22</v>
      </c>
      <c r="C2176" t="s">
        <v>10209</v>
      </c>
      <c r="D2176">
        <f t="shared" si="33"/>
        <v>0.81000000000000227</v>
      </c>
    </row>
    <row r="2177" spans="1:4" x14ac:dyDescent="0.45">
      <c r="A2177" t="s">
        <v>10210</v>
      </c>
      <c r="B2177">
        <v>66.39</v>
      </c>
      <c r="C2177" t="s">
        <v>10210</v>
      </c>
      <c r="D2177">
        <f t="shared" si="33"/>
        <v>-16.829999999999998</v>
      </c>
    </row>
    <row r="2178" spans="1:4" x14ac:dyDescent="0.45">
      <c r="A2178" t="s">
        <v>10225</v>
      </c>
      <c r="B2178">
        <v>52.8</v>
      </c>
      <c r="C2178" t="s">
        <v>10225</v>
      </c>
      <c r="D2178">
        <f t="shared" si="33"/>
        <v>-13.590000000000003</v>
      </c>
    </row>
    <row r="2179" spans="1:4" x14ac:dyDescent="0.45">
      <c r="A2179" t="s">
        <v>10230</v>
      </c>
      <c r="B2179">
        <v>52.53</v>
      </c>
      <c r="C2179" t="s">
        <v>10230</v>
      </c>
      <c r="D2179">
        <f t="shared" ref="D2179:D2242" si="34">B2179-B2178</f>
        <v>-0.26999999999999602</v>
      </c>
    </row>
    <row r="2180" spans="1:4" x14ac:dyDescent="0.45">
      <c r="A2180" t="s">
        <v>10226</v>
      </c>
      <c r="B2180">
        <v>52.59</v>
      </c>
      <c r="C2180" t="s">
        <v>10226</v>
      </c>
      <c r="D2180">
        <f t="shared" si="34"/>
        <v>6.0000000000002274E-2</v>
      </c>
    </row>
    <row r="2181" spans="1:4" x14ac:dyDescent="0.45">
      <c r="A2181" t="s">
        <v>10233</v>
      </c>
      <c r="B2181">
        <v>52.26</v>
      </c>
      <c r="C2181" t="s">
        <v>10233</v>
      </c>
      <c r="D2181">
        <f t="shared" si="34"/>
        <v>-0.3300000000000054</v>
      </c>
    </row>
    <row r="2182" spans="1:4" x14ac:dyDescent="0.45">
      <c r="A2182" t="s">
        <v>10237</v>
      </c>
      <c r="B2182">
        <v>52.35</v>
      </c>
      <c r="C2182" t="s">
        <v>10237</v>
      </c>
      <c r="D2182">
        <f t="shared" si="34"/>
        <v>9.0000000000003411E-2</v>
      </c>
    </row>
    <row r="2183" spans="1:4" x14ac:dyDescent="0.45">
      <c r="A2183" t="s">
        <v>10235</v>
      </c>
      <c r="B2183">
        <v>52.17</v>
      </c>
      <c r="C2183" t="s">
        <v>10235</v>
      </c>
      <c r="D2183">
        <f t="shared" si="34"/>
        <v>-0.17999999999999972</v>
      </c>
    </row>
    <row r="2184" spans="1:4" x14ac:dyDescent="0.45">
      <c r="A2184" t="s">
        <v>10244</v>
      </c>
      <c r="B2184">
        <v>52.08</v>
      </c>
      <c r="C2184" t="s">
        <v>10244</v>
      </c>
      <c r="D2184">
        <f t="shared" si="34"/>
        <v>-9.0000000000003411E-2</v>
      </c>
    </row>
    <row r="2185" spans="1:4" x14ac:dyDescent="0.45">
      <c r="A2185" t="s">
        <v>10246</v>
      </c>
      <c r="B2185">
        <v>51.96</v>
      </c>
      <c r="C2185" t="s">
        <v>10246</v>
      </c>
      <c r="D2185">
        <f t="shared" si="34"/>
        <v>-0.11999999999999744</v>
      </c>
    </row>
    <row r="2186" spans="1:4" x14ac:dyDescent="0.45">
      <c r="A2186" t="s">
        <v>10254</v>
      </c>
      <c r="B2186">
        <v>51.81</v>
      </c>
      <c r="C2186" t="s">
        <v>10254</v>
      </c>
      <c r="D2186">
        <f t="shared" si="34"/>
        <v>-0.14999999999999858</v>
      </c>
    </row>
    <row r="2187" spans="1:4" x14ac:dyDescent="0.45">
      <c r="A2187" t="s">
        <v>10255</v>
      </c>
      <c r="B2187">
        <v>51.72</v>
      </c>
      <c r="C2187" t="s">
        <v>10255</v>
      </c>
      <c r="D2187">
        <f t="shared" si="34"/>
        <v>-9.0000000000003411E-2</v>
      </c>
    </row>
    <row r="2188" spans="1:4" x14ac:dyDescent="0.45">
      <c r="A2188" t="s">
        <v>10263</v>
      </c>
      <c r="B2188">
        <v>51.57</v>
      </c>
      <c r="C2188" t="s">
        <v>10263</v>
      </c>
      <c r="D2188">
        <f t="shared" si="34"/>
        <v>-0.14999999999999858</v>
      </c>
    </row>
    <row r="2189" spans="1:4" x14ac:dyDescent="0.45">
      <c r="A2189" t="s">
        <v>10264</v>
      </c>
      <c r="B2189">
        <v>51.48</v>
      </c>
      <c r="C2189" t="s">
        <v>10264</v>
      </c>
      <c r="D2189">
        <f t="shared" si="34"/>
        <v>-9.0000000000003411E-2</v>
      </c>
    </row>
    <row r="2190" spans="1:4" x14ac:dyDescent="0.45">
      <c r="A2190" t="s">
        <v>10262</v>
      </c>
      <c r="B2190">
        <v>51.45</v>
      </c>
      <c r="C2190" t="s">
        <v>10262</v>
      </c>
      <c r="D2190">
        <f t="shared" si="34"/>
        <v>-2.9999999999994031E-2</v>
      </c>
    </row>
    <row r="2191" spans="1:4" x14ac:dyDescent="0.45">
      <c r="A2191" t="s">
        <v>10276</v>
      </c>
      <c r="B2191">
        <v>51.39</v>
      </c>
      <c r="C2191" t="s">
        <v>10276</v>
      </c>
      <c r="D2191">
        <f t="shared" si="34"/>
        <v>-6.0000000000002274E-2</v>
      </c>
    </row>
    <row r="2192" spans="1:4" x14ac:dyDescent="0.45">
      <c r="A2192" t="s">
        <v>10272</v>
      </c>
      <c r="B2192">
        <v>51.24</v>
      </c>
      <c r="C2192" t="s">
        <v>10272</v>
      </c>
      <c r="D2192">
        <f t="shared" si="34"/>
        <v>-0.14999999999999858</v>
      </c>
    </row>
    <row r="2193" spans="1:4" x14ac:dyDescent="0.45">
      <c r="A2193" t="s">
        <v>10285</v>
      </c>
      <c r="B2193">
        <v>51.12</v>
      </c>
      <c r="C2193" t="s">
        <v>10285</v>
      </c>
      <c r="D2193">
        <f t="shared" si="34"/>
        <v>-0.12000000000000455</v>
      </c>
    </row>
    <row r="2194" spans="1:4" x14ac:dyDescent="0.45">
      <c r="A2194" t="s">
        <v>10282</v>
      </c>
      <c r="B2194">
        <v>50.91</v>
      </c>
      <c r="C2194" t="s">
        <v>10282</v>
      </c>
      <c r="D2194">
        <f t="shared" si="34"/>
        <v>-0.21000000000000085</v>
      </c>
    </row>
    <row r="2195" spans="1:4" x14ac:dyDescent="0.45">
      <c r="A2195" t="s">
        <v>10292</v>
      </c>
      <c r="B2195">
        <v>51.03</v>
      </c>
      <c r="C2195" t="s">
        <v>10292</v>
      </c>
      <c r="D2195">
        <f t="shared" si="34"/>
        <v>0.12000000000000455</v>
      </c>
    </row>
    <row r="2196" spans="1:4" x14ac:dyDescent="0.45">
      <c r="A2196" t="s">
        <v>10291</v>
      </c>
      <c r="B2196">
        <v>50.88</v>
      </c>
      <c r="C2196" t="s">
        <v>10291</v>
      </c>
      <c r="D2196">
        <f t="shared" si="34"/>
        <v>-0.14999999999999858</v>
      </c>
    </row>
    <row r="2197" spans="1:4" x14ac:dyDescent="0.45">
      <c r="A2197" t="s">
        <v>10302</v>
      </c>
      <c r="B2197">
        <v>50.7</v>
      </c>
      <c r="C2197" t="s">
        <v>10302</v>
      </c>
      <c r="D2197">
        <f t="shared" si="34"/>
        <v>-0.17999999999999972</v>
      </c>
    </row>
    <row r="2198" spans="1:4" x14ac:dyDescent="0.45">
      <c r="A2198" t="s">
        <v>10305</v>
      </c>
      <c r="B2198">
        <v>50.7</v>
      </c>
      <c r="C2198" t="s">
        <v>10305</v>
      </c>
      <c r="D2198">
        <f t="shared" si="34"/>
        <v>0</v>
      </c>
    </row>
    <row r="2199" spans="1:4" x14ac:dyDescent="0.45">
      <c r="A2199" t="s">
        <v>10304</v>
      </c>
      <c r="B2199">
        <v>50.58</v>
      </c>
      <c r="C2199" t="s">
        <v>10304</v>
      </c>
      <c r="D2199">
        <f t="shared" si="34"/>
        <v>-0.12000000000000455</v>
      </c>
    </row>
    <row r="2200" spans="1:4" x14ac:dyDescent="0.45">
      <c r="A2200" t="s">
        <v>10311</v>
      </c>
      <c r="B2200">
        <v>50.46</v>
      </c>
      <c r="C2200" t="s">
        <v>10311</v>
      </c>
      <c r="D2200">
        <f t="shared" si="34"/>
        <v>-0.11999999999999744</v>
      </c>
    </row>
    <row r="2201" spans="1:4" x14ac:dyDescent="0.45">
      <c r="A2201" t="s">
        <v>10315</v>
      </c>
      <c r="B2201">
        <v>50.4</v>
      </c>
      <c r="C2201" t="s">
        <v>10315</v>
      </c>
      <c r="D2201">
        <f t="shared" si="34"/>
        <v>-6.0000000000002274E-2</v>
      </c>
    </row>
    <row r="2202" spans="1:4" x14ac:dyDescent="0.45">
      <c r="A2202" t="s">
        <v>10322</v>
      </c>
      <c r="B2202">
        <v>50.31</v>
      </c>
      <c r="C2202" t="s">
        <v>10322</v>
      </c>
      <c r="D2202">
        <f t="shared" si="34"/>
        <v>-8.9999999999996305E-2</v>
      </c>
    </row>
    <row r="2203" spans="1:4" x14ac:dyDescent="0.45">
      <c r="A2203" t="s">
        <v>10320</v>
      </c>
      <c r="B2203">
        <v>50.25</v>
      </c>
      <c r="C2203" t="s">
        <v>10320</v>
      </c>
      <c r="D2203">
        <f t="shared" si="34"/>
        <v>-6.0000000000002274E-2</v>
      </c>
    </row>
    <row r="2204" spans="1:4" x14ac:dyDescent="0.45">
      <c r="A2204" t="s">
        <v>10328</v>
      </c>
      <c r="B2204">
        <v>50.07</v>
      </c>
      <c r="C2204" t="s">
        <v>10328</v>
      </c>
      <c r="D2204">
        <f t="shared" si="34"/>
        <v>-0.17999999999999972</v>
      </c>
    </row>
    <row r="2205" spans="1:4" x14ac:dyDescent="0.45">
      <c r="A2205" t="s">
        <v>10331</v>
      </c>
      <c r="B2205">
        <v>81.09</v>
      </c>
      <c r="C2205" t="s">
        <v>10331</v>
      </c>
      <c r="D2205">
        <f t="shared" si="34"/>
        <v>31.020000000000003</v>
      </c>
    </row>
    <row r="2206" spans="1:4" x14ac:dyDescent="0.45">
      <c r="A2206" t="s">
        <v>10335</v>
      </c>
      <c r="B2206">
        <v>81.99</v>
      </c>
      <c r="C2206" t="s">
        <v>10335</v>
      </c>
      <c r="D2206">
        <f t="shared" si="34"/>
        <v>0.89999999999999147</v>
      </c>
    </row>
    <row r="2207" spans="1:4" x14ac:dyDescent="0.45">
      <c r="A2207" t="s">
        <v>10339</v>
      </c>
      <c r="B2207">
        <v>82.98</v>
      </c>
      <c r="C2207" t="s">
        <v>10339</v>
      </c>
      <c r="D2207">
        <f t="shared" si="34"/>
        <v>0.99000000000000909</v>
      </c>
    </row>
    <row r="2208" spans="1:4" x14ac:dyDescent="0.45">
      <c r="A2208" t="s">
        <v>10345</v>
      </c>
      <c r="B2208">
        <v>83.04</v>
      </c>
      <c r="C2208" t="s">
        <v>10345</v>
      </c>
      <c r="D2208">
        <f t="shared" si="34"/>
        <v>6.0000000000002274E-2</v>
      </c>
    </row>
    <row r="2209" spans="1:4" x14ac:dyDescent="0.45">
      <c r="A2209" t="s">
        <v>10347</v>
      </c>
      <c r="B2209">
        <v>53.04</v>
      </c>
      <c r="C2209" t="s">
        <v>10347</v>
      </c>
      <c r="D2209">
        <f t="shared" si="34"/>
        <v>-30.000000000000007</v>
      </c>
    </row>
    <row r="2210" spans="1:4" x14ac:dyDescent="0.45">
      <c r="A2210" t="s">
        <v>10346</v>
      </c>
      <c r="B2210">
        <v>52.86</v>
      </c>
      <c r="C2210" t="s">
        <v>10346</v>
      </c>
      <c r="D2210">
        <f t="shared" si="34"/>
        <v>-0.17999999999999972</v>
      </c>
    </row>
    <row r="2211" spans="1:4" x14ac:dyDescent="0.45">
      <c r="A2211" t="s">
        <v>10357</v>
      </c>
      <c r="B2211">
        <v>52.77</v>
      </c>
      <c r="C2211" t="s">
        <v>10357</v>
      </c>
      <c r="D2211">
        <f t="shared" si="34"/>
        <v>-8.9999999999996305E-2</v>
      </c>
    </row>
    <row r="2212" spans="1:4" x14ac:dyDescent="0.45">
      <c r="A2212" t="s">
        <v>10353</v>
      </c>
      <c r="B2212">
        <v>52.41</v>
      </c>
      <c r="C2212" t="s">
        <v>10353</v>
      </c>
      <c r="D2212">
        <f t="shared" si="34"/>
        <v>-0.36000000000000654</v>
      </c>
    </row>
    <row r="2213" spans="1:4" x14ac:dyDescent="0.45">
      <c r="A2213" t="s">
        <v>10365</v>
      </c>
      <c r="B2213">
        <v>52.35</v>
      </c>
      <c r="C2213" t="s">
        <v>10365</v>
      </c>
      <c r="D2213">
        <f t="shared" si="34"/>
        <v>-5.9999999999995168E-2</v>
      </c>
    </row>
    <row r="2214" spans="1:4" x14ac:dyDescent="0.45">
      <c r="A2214" t="s">
        <v>10366</v>
      </c>
      <c r="B2214">
        <v>52.26</v>
      </c>
      <c r="C2214" t="s">
        <v>10366</v>
      </c>
      <c r="D2214">
        <f t="shared" si="34"/>
        <v>-9.0000000000003411E-2</v>
      </c>
    </row>
    <row r="2215" spans="1:4" x14ac:dyDescent="0.45">
      <c r="A2215" t="s">
        <v>10378</v>
      </c>
      <c r="B2215">
        <v>52.17</v>
      </c>
      <c r="C2215" t="s">
        <v>10378</v>
      </c>
      <c r="D2215">
        <f t="shared" si="34"/>
        <v>-8.9999999999996305E-2</v>
      </c>
    </row>
    <row r="2216" spans="1:4" x14ac:dyDescent="0.45">
      <c r="A2216" t="s">
        <v>10379</v>
      </c>
      <c r="B2216">
        <v>52.11</v>
      </c>
      <c r="C2216" t="s">
        <v>10379</v>
      </c>
      <c r="D2216">
        <f t="shared" si="34"/>
        <v>-6.0000000000002274E-2</v>
      </c>
    </row>
    <row r="2217" spans="1:4" x14ac:dyDescent="0.45">
      <c r="A2217" t="s">
        <v>10381</v>
      </c>
      <c r="B2217">
        <v>51.96</v>
      </c>
      <c r="C2217" t="s">
        <v>10381</v>
      </c>
      <c r="D2217">
        <f t="shared" si="34"/>
        <v>-0.14999999999999858</v>
      </c>
    </row>
    <row r="2218" spans="1:4" x14ac:dyDescent="0.45">
      <c r="A2218" t="s">
        <v>10382</v>
      </c>
      <c r="B2218">
        <v>51.15</v>
      </c>
      <c r="C2218" t="s">
        <v>10382</v>
      </c>
      <c r="D2218">
        <f t="shared" si="34"/>
        <v>-0.81000000000000227</v>
      </c>
    </row>
    <row r="2219" spans="1:4" x14ac:dyDescent="0.45">
      <c r="A2219" t="s">
        <v>10385</v>
      </c>
      <c r="B2219">
        <v>51.03</v>
      </c>
      <c r="C2219" t="s">
        <v>10385</v>
      </c>
      <c r="D2219">
        <f t="shared" si="34"/>
        <v>-0.11999999999999744</v>
      </c>
    </row>
    <row r="2220" spans="1:4" x14ac:dyDescent="0.45">
      <c r="A2220" t="s">
        <v>10394</v>
      </c>
      <c r="B2220">
        <v>50.91</v>
      </c>
      <c r="C2220" t="s">
        <v>10394</v>
      </c>
      <c r="D2220">
        <f t="shared" si="34"/>
        <v>-0.12000000000000455</v>
      </c>
    </row>
    <row r="2221" spans="1:4" x14ac:dyDescent="0.45">
      <c r="A2221" t="s">
        <v>10398</v>
      </c>
      <c r="B2221">
        <v>51</v>
      </c>
      <c r="C2221" t="s">
        <v>10398</v>
      </c>
      <c r="D2221">
        <f t="shared" si="34"/>
        <v>9.0000000000003411E-2</v>
      </c>
    </row>
    <row r="2222" spans="1:4" x14ac:dyDescent="0.45">
      <c r="A2222" t="s">
        <v>10406</v>
      </c>
      <c r="B2222">
        <v>50.94</v>
      </c>
      <c r="C2222" t="s">
        <v>10406</v>
      </c>
      <c r="D2222">
        <f t="shared" si="34"/>
        <v>-6.0000000000002274E-2</v>
      </c>
    </row>
    <row r="2223" spans="1:4" x14ac:dyDescent="0.45">
      <c r="A2223" t="s">
        <v>10402</v>
      </c>
      <c r="B2223">
        <v>50.94</v>
      </c>
      <c r="C2223" t="s">
        <v>10402</v>
      </c>
      <c r="D2223">
        <f t="shared" si="34"/>
        <v>0</v>
      </c>
    </row>
    <row r="2224" spans="1:4" x14ac:dyDescent="0.45">
      <c r="A2224" t="s">
        <v>10414</v>
      </c>
      <c r="B2224">
        <v>50.67</v>
      </c>
      <c r="C2224" t="s">
        <v>10414</v>
      </c>
      <c r="D2224">
        <f t="shared" si="34"/>
        <v>-0.26999999999999602</v>
      </c>
    </row>
    <row r="2225" spans="1:4" x14ac:dyDescent="0.45">
      <c r="A2225" t="s">
        <v>10415</v>
      </c>
      <c r="B2225">
        <v>50.67</v>
      </c>
      <c r="C2225" t="s">
        <v>10415</v>
      </c>
      <c r="D2225">
        <f t="shared" si="34"/>
        <v>0</v>
      </c>
    </row>
    <row r="2226" spans="1:4" x14ac:dyDescent="0.45">
      <c r="A2226" t="s">
        <v>10412</v>
      </c>
      <c r="B2226">
        <v>50.61</v>
      </c>
      <c r="C2226" t="s">
        <v>10412</v>
      </c>
      <c r="D2226">
        <f t="shared" si="34"/>
        <v>-6.0000000000002274E-2</v>
      </c>
    </row>
    <row r="2227" spans="1:4" x14ac:dyDescent="0.45">
      <c r="A2227" t="s">
        <v>10420</v>
      </c>
      <c r="B2227">
        <v>50.52</v>
      </c>
      <c r="C2227" t="s">
        <v>10420</v>
      </c>
      <c r="D2227">
        <f t="shared" si="34"/>
        <v>-8.9999999999996305E-2</v>
      </c>
    </row>
    <row r="2228" spans="1:4" x14ac:dyDescent="0.45">
      <c r="A2228" t="s">
        <v>10423</v>
      </c>
      <c r="B2228">
        <v>50.52</v>
      </c>
      <c r="C2228" t="s">
        <v>10423</v>
      </c>
      <c r="D2228">
        <f t="shared" si="34"/>
        <v>0</v>
      </c>
    </row>
    <row r="2229" spans="1:4" x14ac:dyDescent="0.45">
      <c r="A2229" t="s">
        <v>10433</v>
      </c>
      <c r="B2229">
        <v>50.4</v>
      </c>
      <c r="C2229" t="s">
        <v>10433</v>
      </c>
      <c r="D2229">
        <f t="shared" si="34"/>
        <v>-0.12000000000000455</v>
      </c>
    </row>
    <row r="2230" spans="1:4" x14ac:dyDescent="0.45">
      <c r="A2230" t="s">
        <v>10428</v>
      </c>
      <c r="B2230">
        <v>50.31</v>
      </c>
      <c r="C2230" t="s">
        <v>10428</v>
      </c>
      <c r="D2230">
        <f t="shared" si="34"/>
        <v>-8.9999999999996305E-2</v>
      </c>
    </row>
    <row r="2231" spans="1:4" x14ac:dyDescent="0.45">
      <c r="A2231" t="s">
        <v>10441</v>
      </c>
      <c r="B2231">
        <v>50.16</v>
      </c>
      <c r="C2231" t="s">
        <v>10441</v>
      </c>
      <c r="D2231">
        <f t="shared" si="34"/>
        <v>-0.15000000000000568</v>
      </c>
    </row>
    <row r="2232" spans="1:4" x14ac:dyDescent="0.45">
      <c r="A2232" t="s">
        <v>10443</v>
      </c>
      <c r="B2232">
        <v>50.01</v>
      </c>
      <c r="C2232" t="s">
        <v>10443</v>
      </c>
      <c r="D2232">
        <f t="shared" si="34"/>
        <v>-0.14999999999999858</v>
      </c>
    </row>
    <row r="2233" spans="1:4" x14ac:dyDescent="0.45">
      <c r="A2233" t="s">
        <v>10446</v>
      </c>
      <c r="B2233">
        <v>65.67</v>
      </c>
      <c r="C2233" t="s">
        <v>10446</v>
      </c>
      <c r="D2233">
        <f t="shared" si="34"/>
        <v>15.660000000000004</v>
      </c>
    </row>
    <row r="2234" spans="1:4" x14ac:dyDescent="0.45">
      <c r="A2234" t="s">
        <v>10449</v>
      </c>
      <c r="B2234">
        <v>81.12</v>
      </c>
      <c r="C2234" t="s">
        <v>10449</v>
      </c>
      <c r="D2234">
        <f t="shared" si="34"/>
        <v>15.450000000000003</v>
      </c>
    </row>
    <row r="2235" spans="1:4" x14ac:dyDescent="0.45">
      <c r="A2235" t="s">
        <v>10460</v>
      </c>
      <c r="B2235">
        <v>82.59</v>
      </c>
      <c r="C2235" t="s">
        <v>10460</v>
      </c>
      <c r="D2235">
        <f t="shared" si="34"/>
        <v>1.4699999999999989</v>
      </c>
    </row>
    <row r="2236" spans="1:4" x14ac:dyDescent="0.45">
      <c r="A2236" t="s">
        <v>10459</v>
      </c>
      <c r="B2236">
        <v>82.92</v>
      </c>
      <c r="C2236" t="s">
        <v>10459</v>
      </c>
      <c r="D2236">
        <f t="shared" si="34"/>
        <v>0.32999999999999829</v>
      </c>
    </row>
    <row r="2237" spans="1:4" x14ac:dyDescent="0.45">
      <c r="A2237" t="s">
        <v>10471</v>
      </c>
      <c r="B2237">
        <v>58.86</v>
      </c>
      <c r="C2237" t="s">
        <v>10471</v>
      </c>
      <c r="D2237">
        <f t="shared" si="34"/>
        <v>-24.060000000000002</v>
      </c>
    </row>
    <row r="2238" spans="1:4" x14ac:dyDescent="0.45">
      <c r="A2238" t="s">
        <v>10465</v>
      </c>
      <c r="B2238">
        <v>52.74</v>
      </c>
      <c r="C2238" t="s">
        <v>10465</v>
      </c>
      <c r="D2238">
        <f t="shared" si="34"/>
        <v>-6.1199999999999974</v>
      </c>
    </row>
    <row r="2239" spans="1:4" x14ac:dyDescent="0.45">
      <c r="A2239" t="s">
        <v>10475</v>
      </c>
      <c r="B2239">
        <v>52.65</v>
      </c>
      <c r="C2239" t="s">
        <v>10475</v>
      </c>
      <c r="D2239">
        <f t="shared" si="34"/>
        <v>-9.0000000000003411E-2</v>
      </c>
    </row>
    <row r="2240" spans="1:4" x14ac:dyDescent="0.45">
      <c r="A2240" t="s">
        <v>10479</v>
      </c>
      <c r="B2240">
        <v>52.47</v>
      </c>
      <c r="C2240" t="s">
        <v>10479</v>
      </c>
      <c r="D2240">
        <f t="shared" si="34"/>
        <v>-0.17999999999999972</v>
      </c>
    </row>
    <row r="2241" spans="1:4" x14ac:dyDescent="0.45">
      <c r="A2241" t="s">
        <v>10484</v>
      </c>
      <c r="B2241">
        <v>52.26</v>
      </c>
      <c r="C2241" t="s">
        <v>10484</v>
      </c>
      <c r="D2241">
        <f t="shared" si="34"/>
        <v>-0.21000000000000085</v>
      </c>
    </row>
    <row r="2242" spans="1:4" x14ac:dyDescent="0.45">
      <c r="A2242" t="s">
        <v>10488</v>
      </c>
      <c r="B2242">
        <v>52.35</v>
      </c>
      <c r="C2242" t="s">
        <v>10488</v>
      </c>
      <c r="D2242">
        <f t="shared" si="34"/>
        <v>9.0000000000003411E-2</v>
      </c>
    </row>
    <row r="2243" spans="1:4" x14ac:dyDescent="0.45">
      <c r="A2243" t="s">
        <v>10496</v>
      </c>
      <c r="B2243">
        <v>52.29</v>
      </c>
      <c r="C2243" t="s">
        <v>10496</v>
      </c>
      <c r="D2243">
        <f t="shared" ref="D2243:D2306" si="35">B2243-B2242</f>
        <v>-6.0000000000002274E-2</v>
      </c>
    </row>
    <row r="2244" spans="1:4" x14ac:dyDescent="0.45">
      <c r="A2244" t="s">
        <v>10497</v>
      </c>
      <c r="B2244">
        <v>52.17</v>
      </c>
      <c r="C2244" t="s">
        <v>10497</v>
      </c>
      <c r="D2244">
        <f t="shared" si="35"/>
        <v>-0.11999999999999744</v>
      </c>
    </row>
    <row r="2245" spans="1:4" x14ac:dyDescent="0.45">
      <c r="A2245" t="s">
        <v>10506</v>
      </c>
      <c r="B2245">
        <v>52.08</v>
      </c>
      <c r="C2245" t="s">
        <v>10506</v>
      </c>
      <c r="D2245">
        <f t="shared" si="35"/>
        <v>-9.0000000000003411E-2</v>
      </c>
    </row>
    <row r="2246" spans="1:4" x14ac:dyDescent="0.45">
      <c r="A2246" t="s">
        <v>10502</v>
      </c>
      <c r="B2246">
        <v>52.05</v>
      </c>
      <c r="C2246" t="s">
        <v>10502</v>
      </c>
      <c r="D2246">
        <f t="shared" si="35"/>
        <v>-3.0000000000001137E-2</v>
      </c>
    </row>
    <row r="2247" spans="1:4" x14ac:dyDescent="0.45">
      <c r="A2247" t="s">
        <v>10501</v>
      </c>
      <c r="B2247">
        <v>51.72</v>
      </c>
      <c r="C2247" t="s">
        <v>10501</v>
      </c>
      <c r="D2247">
        <f t="shared" si="35"/>
        <v>-0.32999999999999829</v>
      </c>
    </row>
    <row r="2248" spans="1:4" x14ac:dyDescent="0.45">
      <c r="A2248" t="s">
        <v>10514</v>
      </c>
      <c r="B2248">
        <v>51.72</v>
      </c>
      <c r="C2248" t="s">
        <v>10514</v>
      </c>
      <c r="D2248">
        <f t="shared" si="35"/>
        <v>0</v>
      </c>
    </row>
    <row r="2249" spans="1:4" x14ac:dyDescent="0.45">
      <c r="A2249" t="s">
        <v>10509</v>
      </c>
      <c r="B2249">
        <v>51.75</v>
      </c>
      <c r="C2249" t="s">
        <v>10509</v>
      </c>
      <c r="D2249">
        <f t="shared" si="35"/>
        <v>3.0000000000001137E-2</v>
      </c>
    </row>
    <row r="2250" spans="1:4" x14ac:dyDescent="0.45">
      <c r="A2250" t="s">
        <v>10524</v>
      </c>
      <c r="B2250">
        <v>51.57</v>
      </c>
      <c r="C2250" t="s">
        <v>10524</v>
      </c>
      <c r="D2250">
        <f t="shared" si="35"/>
        <v>-0.17999999999999972</v>
      </c>
    </row>
    <row r="2251" spans="1:4" x14ac:dyDescent="0.45">
      <c r="A2251" t="s">
        <v>10522</v>
      </c>
      <c r="B2251">
        <v>51.57</v>
      </c>
      <c r="C2251" t="s">
        <v>10522</v>
      </c>
      <c r="D2251">
        <f t="shared" si="35"/>
        <v>0</v>
      </c>
    </row>
    <row r="2252" spans="1:4" x14ac:dyDescent="0.45">
      <c r="A2252" t="s">
        <v>10536</v>
      </c>
      <c r="B2252">
        <v>51.3</v>
      </c>
      <c r="C2252" t="s">
        <v>10536</v>
      </c>
      <c r="D2252">
        <f t="shared" si="35"/>
        <v>-0.27000000000000313</v>
      </c>
    </row>
    <row r="2253" spans="1:4" x14ac:dyDescent="0.45">
      <c r="A2253" t="s">
        <v>10531</v>
      </c>
      <c r="B2253">
        <v>51.48</v>
      </c>
      <c r="C2253" t="s">
        <v>10531</v>
      </c>
      <c r="D2253">
        <f t="shared" si="35"/>
        <v>0.17999999999999972</v>
      </c>
    </row>
    <row r="2254" spans="1:4" x14ac:dyDescent="0.45">
      <c r="A2254" t="s">
        <v>10545</v>
      </c>
      <c r="B2254">
        <v>51.3</v>
      </c>
      <c r="C2254" t="s">
        <v>10545</v>
      </c>
      <c r="D2254">
        <f t="shared" si="35"/>
        <v>-0.17999999999999972</v>
      </c>
    </row>
    <row r="2255" spans="1:4" x14ac:dyDescent="0.45">
      <c r="A2255" t="s">
        <v>10540</v>
      </c>
      <c r="B2255">
        <v>51.21</v>
      </c>
      <c r="C2255" t="s">
        <v>10540</v>
      </c>
      <c r="D2255">
        <f t="shared" si="35"/>
        <v>-8.9999999999996305E-2</v>
      </c>
    </row>
    <row r="2256" spans="1:4" x14ac:dyDescent="0.45">
      <c r="A2256" t="s">
        <v>10552</v>
      </c>
      <c r="B2256">
        <v>51.18</v>
      </c>
      <c r="C2256" t="s">
        <v>10552</v>
      </c>
      <c r="D2256">
        <f t="shared" si="35"/>
        <v>-3.0000000000001137E-2</v>
      </c>
    </row>
    <row r="2257" spans="1:4" x14ac:dyDescent="0.45">
      <c r="A2257" t="s">
        <v>10553</v>
      </c>
      <c r="B2257">
        <v>51</v>
      </c>
      <c r="C2257" t="s">
        <v>10553</v>
      </c>
      <c r="D2257">
        <f t="shared" si="35"/>
        <v>-0.17999999999999972</v>
      </c>
    </row>
    <row r="2258" spans="1:4" x14ac:dyDescent="0.45">
      <c r="A2258" t="s">
        <v>10551</v>
      </c>
      <c r="B2258">
        <v>50.91</v>
      </c>
      <c r="C2258" t="s">
        <v>10551</v>
      </c>
      <c r="D2258">
        <f t="shared" si="35"/>
        <v>-9.0000000000003411E-2</v>
      </c>
    </row>
    <row r="2259" spans="1:4" x14ac:dyDescent="0.45">
      <c r="A2259" t="s">
        <v>10558</v>
      </c>
      <c r="B2259">
        <v>50.85</v>
      </c>
      <c r="C2259" t="s">
        <v>10558</v>
      </c>
      <c r="D2259">
        <f t="shared" si="35"/>
        <v>-5.9999999999995168E-2</v>
      </c>
    </row>
    <row r="2260" spans="1:4" x14ac:dyDescent="0.45">
      <c r="A2260" t="s">
        <v>10557</v>
      </c>
      <c r="B2260">
        <v>50.67</v>
      </c>
      <c r="C2260" t="s">
        <v>10557</v>
      </c>
      <c r="D2260">
        <f t="shared" si="35"/>
        <v>-0.17999999999999972</v>
      </c>
    </row>
    <row r="2261" spans="1:4" x14ac:dyDescent="0.45">
      <c r="A2261" t="s">
        <v>10565</v>
      </c>
      <c r="B2261">
        <v>50.73</v>
      </c>
      <c r="C2261" t="s">
        <v>10565</v>
      </c>
      <c r="D2261">
        <f t="shared" si="35"/>
        <v>5.9999999999995168E-2</v>
      </c>
    </row>
    <row r="2262" spans="1:4" x14ac:dyDescent="0.45">
      <c r="A2262" t="s">
        <v>10570</v>
      </c>
      <c r="B2262">
        <v>50.58</v>
      </c>
      <c r="C2262" t="s">
        <v>10570</v>
      </c>
      <c r="D2262">
        <f t="shared" si="35"/>
        <v>-0.14999999999999858</v>
      </c>
    </row>
    <row r="2263" spans="1:4" x14ac:dyDescent="0.45">
      <c r="A2263" t="s">
        <v>10575</v>
      </c>
      <c r="B2263">
        <v>50.55</v>
      </c>
      <c r="C2263" t="s">
        <v>10575</v>
      </c>
      <c r="D2263">
        <f t="shared" si="35"/>
        <v>-3.0000000000001137E-2</v>
      </c>
    </row>
    <row r="2264" spans="1:4" x14ac:dyDescent="0.45">
      <c r="A2264" t="s">
        <v>10580</v>
      </c>
      <c r="B2264">
        <v>50.49</v>
      </c>
      <c r="C2264" t="s">
        <v>10580</v>
      </c>
      <c r="D2264">
        <f t="shared" si="35"/>
        <v>-5.9999999999995168E-2</v>
      </c>
    </row>
    <row r="2265" spans="1:4" x14ac:dyDescent="0.45">
      <c r="A2265" t="s">
        <v>10582</v>
      </c>
      <c r="B2265">
        <v>50.49</v>
      </c>
      <c r="C2265" t="s">
        <v>10582</v>
      </c>
      <c r="D2265">
        <f t="shared" si="35"/>
        <v>0</v>
      </c>
    </row>
    <row r="2266" spans="1:4" x14ac:dyDescent="0.45">
      <c r="A2266" t="s">
        <v>10588</v>
      </c>
      <c r="B2266">
        <v>50.22</v>
      </c>
      <c r="C2266" t="s">
        <v>10588</v>
      </c>
      <c r="D2266">
        <f t="shared" si="35"/>
        <v>-0.27000000000000313</v>
      </c>
    </row>
    <row r="2267" spans="1:4" x14ac:dyDescent="0.45">
      <c r="A2267" t="s">
        <v>10585</v>
      </c>
      <c r="B2267">
        <v>50.31</v>
      </c>
      <c r="C2267" t="s">
        <v>10585</v>
      </c>
      <c r="D2267">
        <f t="shared" si="35"/>
        <v>9.0000000000003411E-2</v>
      </c>
    </row>
    <row r="2268" spans="1:4" x14ac:dyDescent="0.45">
      <c r="A2268" t="s">
        <v>10597</v>
      </c>
      <c r="B2268">
        <v>50.19</v>
      </c>
      <c r="C2268" t="s">
        <v>10597</v>
      </c>
      <c r="D2268">
        <f t="shared" si="35"/>
        <v>-0.12000000000000455</v>
      </c>
    </row>
    <row r="2269" spans="1:4" x14ac:dyDescent="0.45">
      <c r="A2269" t="s">
        <v>10592</v>
      </c>
      <c r="B2269">
        <v>66.239999999999995</v>
      </c>
      <c r="C2269" t="s">
        <v>10592</v>
      </c>
      <c r="D2269">
        <f t="shared" si="35"/>
        <v>16.049999999999997</v>
      </c>
    </row>
    <row r="2270" spans="1:4" x14ac:dyDescent="0.45">
      <c r="A2270" t="s">
        <v>10603</v>
      </c>
      <c r="B2270">
        <v>81.27</v>
      </c>
      <c r="C2270" t="s">
        <v>10603</v>
      </c>
      <c r="D2270">
        <f t="shared" si="35"/>
        <v>15.030000000000001</v>
      </c>
    </row>
    <row r="2271" spans="1:4" x14ac:dyDescent="0.45">
      <c r="A2271" t="s">
        <v>10611</v>
      </c>
      <c r="B2271">
        <v>82.47</v>
      </c>
      <c r="C2271" t="s">
        <v>10611</v>
      </c>
      <c r="D2271">
        <f t="shared" si="35"/>
        <v>1.2000000000000028</v>
      </c>
    </row>
    <row r="2272" spans="1:4" x14ac:dyDescent="0.45">
      <c r="A2272" t="s">
        <v>10613</v>
      </c>
      <c r="B2272">
        <v>82.98</v>
      </c>
      <c r="C2272" t="s">
        <v>10613</v>
      </c>
      <c r="D2272">
        <f t="shared" si="35"/>
        <v>0.51000000000000512</v>
      </c>
    </row>
    <row r="2273" spans="1:4" x14ac:dyDescent="0.45">
      <c r="A2273" t="s">
        <v>10626</v>
      </c>
      <c r="B2273">
        <v>58.65</v>
      </c>
      <c r="C2273" t="s">
        <v>10626</v>
      </c>
      <c r="D2273">
        <f t="shared" si="35"/>
        <v>-24.330000000000005</v>
      </c>
    </row>
    <row r="2274" spans="1:4" x14ac:dyDescent="0.45">
      <c r="A2274" t="s">
        <v>10630</v>
      </c>
      <c r="B2274">
        <v>52.74</v>
      </c>
      <c r="C2274" t="s">
        <v>10630</v>
      </c>
      <c r="D2274">
        <f t="shared" si="35"/>
        <v>-5.9099999999999966</v>
      </c>
    </row>
    <row r="2275" spans="1:4" x14ac:dyDescent="0.45">
      <c r="A2275" t="s">
        <v>10634</v>
      </c>
      <c r="B2275">
        <v>52.77</v>
      </c>
      <c r="C2275" t="s">
        <v>10634</v>
      </c>
      <c r="D2275">
        <f t="shared" si="35"/>
        <v>3.0000000000001137E-2</v>
      </c>
    </row>
    <row r="2276" spans="1:4" x14ac:dyDescent="0.45">
      <c r="A2276" t="s">
        <v>10637</v>
      </c>
      <c r="B2276">
        <v>52.53</v>
      </c>
      <c r="C2276" t="s">
        <v>10637</v>
      </c>
      <c r="D2276">
        <f t="shared" si="35"/>
        <v>-0.24000000000000199</v>
      </c>
    </row>
    <row r="2277" spans="1:4" x14ac:dyDescent="0.45">
      <c r="A2277" t="s">
        <v>10646</v>
      </c>
      <c r="B2277">
        <v>52.23</v>
      </c>
      <c r="C2277" t="s">
        <v>10646</v>
      </c>
      <c r="D2277">
        <f t="shared" si="35"/>
        <v>-0.30000000000000426</v>
      </c>
    </row>
    <row r="2278" spans="1:4" x14ac:dyDescent="0.45">
      <c r="A2278" t="s">
        <v>10641</v>
      </c>
      <c r="B2278">
        <v>52.26</v>
      </c>
      <c r="C2278" t="s">
        <v>10641</v>
      </c>
      <c r="D2278">
        <f t="shared" si="35"/>
        <v>3.0000000000001137E-2</v>
      </c>
    </row>
    <row r="2279" spans="1:4" x14ac:dyDescent="0.45">
      <c r="A2279" t="s">
        <v>10651</v>
      </c>
      <c r="B2279">
        <v>52.23</v>
      </c>
      <c r="C2279" t="s">
        <v>10651</v>
      </c>
      <c r="D2279">
        <f t="shared" si="35"/>
        <v>-3.0000000000001137E-2</v>
      </c>
    </row>
    <row r="2280" spans="1:4" x14ac:dyDescent="0.45">
      <c r="A2280" t="s">
        <v>10649</v>
      </c>
      <c r="B2280">
        <v>52.14</v>
      </c>
      <c r="C2280" t="s">
        <v>10649</v>
      </c>
      <c r="D2280">
        <f t="shared" si="35"/>
        <v>-8.9999999999996305E-2</v>
      </c>
    </row>
    <row r="2281" spans="1:4" x14ac:dyDescent="0.45">
      <c r="A2281" t="s">
        <v>10664</v>
      </c>
      <c r="B2281">
        <v>52.02</v>
      </c>
      <c r="C2281" t="s">
        <v>10664</v>
      </c>
      <c r="D2281">
        <f t="shared" si="35"/>
        <v>-0.11999999999999744</v>
      </c>
    </row>
    <row r="2282" spans="1:4" x14ac:dyDescent="0.45">
      <c r="A2282" t="s">
        <v>10663</v>
      </c>
      <c r="B2282">
        <v>51.93</v>
      </c>
      <c r="C2282" t="s">
        <v>10663</v>
      </c>
      <c r="D2282">
        <f t="shared" si="35"/>
        <v>-9.0000000000003411E-2</v>
      </c>
    </row>
    <row r="2283" spans="1:4" x14ac:dyDescent="0.45">
      <c r="A2283" t="s">
        <v>10667</v>
      </c>
      <c r="B2283">
        <v>51.81</v>
      </c>
      <c r="C2283" t="s">
        <v>10667</v>
      </c>
      <c r="D2283">
        <f t="shared" si="35"/>
        <v>-0.11999999999999744</v>
      </c>
    </row>
    <row r="2284" spans="1:4" x14ac:dyDescent="0.45">
      <c r="A2284" t="s">
        <v>10674</v>
      </c>
      <c r="B2284">
        <v>51.78</v>
      </c>
      <c r="C2284" t="s">
        <v>10674</v>
      </c>
      <c r="D2284">
        <f t="shared" si="35"/>
        <v>-3.0000000000001137E-2</v>
      </c>
    </row>
    <row r="2285" spans="1:4" x14ac:dyDescent="0.45">
      <c r="A2285" t="s">
        <v>10669</v>
      </c>
      <c r="B2285">
        <v>51.57</v>
      </c>
      <c r="C2285" t="s">
        <v>10669</v>
      </c>
      <c r="D2285">
        <f t="shared" si="35"/>
        <v>-0.21000000000000085</v>
      </c>
    </row>
    <row r="2286" spans="1:4" x14ac:dyDescent="0.45">
      <c r="A2286" t="s">
        <v>10679</v>
      </c>
      <c r="B2286">
        <v>51.6</v>
      </c>
      <c r="C2286" t="s">
        <v>10679</v>
      </c>
      <c r="D2286">
        <f t="shared" si="35"/>
        <v>3.0000000000001137E-2</v>
      </c>
    </row>
    <row r="2287" spans="1:4" x14ac:dyDescent="0.45">
      <c r="A2287" t="s">
        <v>10097</v>
      </c>
      <c r="B2287">
        <v>51.48</v>
      </c>
      <c r="C2287" t="s">
        <v>10097</v>
      </c>
      <c r="D2287">
        <f t="shared" si="35"/>
        <v>-0.12000000000000455</v>
      </c>
    </row>
    <row r="2288" spans="1:4" x14ac:dyDescent="0.45">
      <c r="A2288" t="s">
        <v>10101</v>
      </c>
      <c r="B2288">
        <v>51.51</v>
      </c>
      <c r="C2288" t="s">
        <v>10101</v>
      </c>
      <c r="D2288">
        <f t="shared" si="35"/>
        <v>3.0000000000001137E-2</v>
      </c>
    </row>
    <row r="2289" spans="1:4" x14ac:dyDescent="0.45">
      <c r="A2289" t="s">
        <v>10105</v>
      </c>
      <c r="B2289">
        <v>51.3</v>
      </c>
      <c r="C2289" t="s">
        <v>10105</v>
      </c>
      <c r="D2289">
        <f t="shared" si="35"/>
        <v>-0.21000000000000085</v>
      </c>
    </row>
    <row r="2290" spans="1:4" x14ac:dyDescent="0.45">
      <c r="A2290" t="s">
        <v>10113</v>
      </c>
      <c r="B2290">
        <v>51.33</v>
      </c>
      <c r="C2290" t="s">
        <v>10113</v>
      </c>
      <c r="D2290">
        <f t="shared" si="35"/>
        <v>3.0000000000001137E-2</v>
      </c>
    </row>
    <row r="2291" spans="1:4" x14ac:dyDescent="0.45">
      <c r="A2291" t="s">
        <v>10111</v>
      </c>
      <c r="B2291">
        <v>51.21</v>
      </c>
      <c r="C2291" t="s">
        <v>10111</v>
      </c>
      <c r="D2291">
        <f t="shared" si="35"/>
        <v>-0.11999999999999744</v>
      </c>
    </row>
    <row r="2292" spans="1:4" x14ac:dyDescent="0.45">
      <c r="A2292" t="s">
        <v>10124</v>
      </c>
      <c r="B2292">
        <v>51.12</v>
      </c>
      <c r="C2292" t="s">
        <v>10124</v>
      </c>
      <c r="D2292">
        <f t="shared" si="35"/>
        <v>-9.0000000000003411E-2</v>
      </c>
    </row>
    <row r="2293" spans="1:4" x14ac:dyDescent="0.45">
      <c r="A2293" t="s">
        <v>10117</v>
      </c>
      <c r="B2293">
        <v>51.09</v>
      </c>
      <c r="C2293" t="s">
        <v>10117</v>
      </c>
      <c r="D2293">
        <f t="shared" si="35"/>
        <v>-2.9999999999994031E-2</v>
      </c>
    </row>
    <row r="2294" spans="1:4" x14ac:dyDescent="0.45">
      <c r="A2294" t="s">
        <v>10714</v>
      </c>
      <c r="B2294">
        <v>51.09</v>
      </c>
      <c r="C2294" t="s">
        <v>10714</v>
      </c>
      <c r="D2294">
        <f t="shared" si="35"/>
        <v>0</v>
      </c>
    </row>
    <row r="2295" spans="1:4" x14ac:dyDescent="0.45">
      <c r="A2295" t="s">
        <v>10712</v>
      </c>
      <c r="B2295">
        <v>50.97</v>
      </c>
      <c r="C2295" t="s">
        <v>10712</v>
      </c>
      <c r="D2295">
        <f t="shared" si="35"/>
        <v>-0.12000000000000455</v>
      </c>
    </row>
    <row r="2296" spans="1:4" x14ac:dyDescent="0.45">
      <c r="A2296" t="s">
        <v>10715</v>
      </c>
      <c r="B2296">
        <v>50.85</v>
      </c>
      <c r="C2296" t="s">
        <v>10715</v>
      </c>
      <c r="D2296">
        <f t="shared" si="35"/>
        <v>-0.11999999999999744</v>
      </c>
    </row>
    <row r="2297" spans="1:4" x14ac:dyDescent="0.45">
      <c r="A2297" t="s">
        <v>10722</v>
      </c>
      <c r="B2297">
        <v>50.76</v>
      </c>
      <c r="C2297" t="s">
        <v>10722</v>
      </c>
      <c r="D2297">
        <f t="shared" si="35"/>
        <v>-9.0000000000003411E-2</v>
      </c>
    </row>
    <row r="2298" spans="1:4" x14ac:dyDescent="0.45">
      <c r="A2298" t="s">
        <v>10725</v>
      </c>
      <c r="B2298">
        <v>50.82</v>
      </c>
      <c r="C2298" t="s">
        <v>10725</v>
      </c>
      <c r="D2298">
        <f t="shared" si="35"/>
        <v>6.0000000000002274E-2</v>
      </c>
    </row>
    <row r="2299" spans="1:4" x14ac:dyDescent="0.45">
      <c r="A2299" t="s">
        <v>10732</v>
      </c>
      <c r="B2299">
        <v>50.61</v>
      </c>
      <c r="C2299" t="s">
        <v>10732</v>
      </c>
      <c r="D2299">
        <f t="shared" si="35"/>
        <v>-0.21000000000000085</v>
      </c>
    </row>
    <row r="2300" spans="1:4" x14ac:dyDescent="0.45">
      <c r="A2300" t="s">
        <v>10735</v>
      </c>
      <c r="B2300">
        <v>50.61</v>
      </c>
      <c r="C2300" t="s">
        <v>10735</v>
      </c>
      <c r="D2300">
        <f t="shared" si="35"/>
        <v>0</v>
      </c>
    </row>
    <row r="2301" spans="1:4" x14ac:dyDescent="0.45">
      <c r="A2301" t="s">
        <v>10740</v>
      </c>
      <c r="B2301">
        <v>50.43</v>
      </c>
      <c r="C2301" t="s">
        <v>10740</v>
      </c>
      <c r="D2301">
        <f t="shared" si="35"/>
        <v>-0.17999999999999972</v>
      </c>
    </row>
    <row r="2302" spans="1:4" x14ac:dyDescent="0.45">
      <c r="A2302" t="s">
        <v>10736</v>
      </c>
      <c r="B2302">
        <v>50.37</v>
      </c>
      <c r="C2302" t="s">
        <v>10736</v>
      </c>
      <c r="D2302">
        <f t="shared" si="35"/>
        <v>-6.0000000000002274E-2</v>
      </c>
    </row>
    <row r="2303" spans="1:4" x14ac:dyDescent="0.45">
      <c r="A2303" t="s">
        <v>10749</v>
      </c>
      <c r="B2303">
        <v>50.34</v>
      </c>
      <c r="C2303" t="s">
        <v>10749</v>
      </c>
      <c r="D2303">
        <f t="shared" si="35"/>
        <v>-2.9999999999994031E-2</v>
      </c>
    </row>
    <row r="2304" spans="1:4" x14ac:dyDescent="0.45">
      <c r="A2304" t="s">
        <v>10753</v>
      </c>
      <c r="B2304">
        <v>50.4</v>
      </c>
      <c r="C2304" t="s">
        <v>10753</v>
      </c>
      <c r="D2304">
        <f t="shared" si="35"/>
        <v>5.9999999999995168E-2</v>
      </c>
    </row>
    <row r="2305" spans="1:4" x14ac:dyDescent="0.45">
      <c r="A2305" t="s">
        <v>10745</v>
      </c>
      <c r="B2305">
        <v>50.19</v>
      </c>
      <c r="C2305" t="s">
        <v>10745</v>
      </c>
      <c r="D2305">
        <f t="shared" si="35"/>
        <v>-0.21000000000000085</v>
      </c>
    </row>
    <row r="2306" spans="1:4" x14ac:dyDescent="0.45">
      <c r="A2306" t="s">
        <v>10762</v>
      </c>
      <c r="B2306">
        <v>50.16</v>
      </c>
      <c r="C2306" t="s">
        <v>10762</v>
      </c>
      <c r="D2306">
        <f t="shared" si="35"/>
        <v>-3.0000000000001137E-2</v>
      </c>
    </row>
    <row r="2307" spans="1:4" x14ac:dyDescent="0.45">
      <c r="A2307" t="s">
        <v>10754</v>
      </c>
      <c r="B2307">
        <v>58.08</v>
      </c>
      <c r="C2307" t="s">
        <v>10754</v>
      </c>
      <c r="D2307">
        <f t="shared" ref="D2307:D2370" si="36">B2307-B2306</f>
        <v>7.9200000000000017</v>
      </c>
    </row>
    <row r="2308" spans="1:4" x14ac:dyDescent="0.45">
      <c r="A2308" t="s">
        <v>10771</v>
      </c>
      <c r="B2308">
        <v>81.78</v>
      </c>
      <c r="C2308" t="s">
        <v>10771</v>
      </c>
      <c r="D2308">
        <f t="shared" si="36"/>
        <v>23.700000000000003</v>
      </c>
    </row>
    <row r="2309" spans="1:4" x14ac:dyDescent="0.45">
      <c r="A2309" t="s">
        <v>10780</v>
      </c>
      <c r="B2309">
        <v>82.47</v>
      </c>
      <c r="C2309" t="s">
        <v>10780</v>
      </c>
      <c r="D2309">
        <f t="shared" si="36"/>
        <v>0.68999999999999773</v>
      </c>
    </row>
    <row r="2310" spans="1:4" x14ac:dyDescent="0.45">
      <c r="A2310" t="s">
        <v>10773</v>
      </c>
      <c r="B2310">
        <v>83.25</v>
      </c>
      <c r="C2310" t="s">
        <v>10773</v>
      </c>
      <c r="D2310">
        <f t="shared" si="36"/>
        <v>0.78000000000000114</v>
      </c>
    </row>
    <row r="2311" spans="1:4" x14ac:dyDescent="0.45">
      <c r="A2311" t="s">
        <v>10784</v>
      </c>
      <c r="B2311">
        <v>66.959999999999994</v>
      </c>
      <c r="C2311" t="s">
        <v>10784</v>
      </c>
      <c r="D2311">
        <f t="shared" si="36"/>
        <v>-16.290000000000006</v>
      </c>
    </row>
    <row r="2312" spans="1:4" x14ac:dyDescent="0.45">
      <c r="A2312" t="s">
        <v>10782</v>
      </c>
      <c r="B2312">
        <v>52.89</v>
      </c>
      <c r="C2312" t="s">
        <v>10782</v>
      </c>
      <c r="D2312">
        <f t="shared" si="36"/>
        <v>-14.069999999999993</v>
      </c>
    </row>
    <row r="2313" spans="1:4" x14ac:dyDescent="0.45">
      <c r="A2313" t="s">
        <v>10797</v>
      </c>
      <c r="B2313">
        <v>52.71</v>
      </c>
      <c r="C2313" t="s">
        <v>10797</v>
      </c>
      <c r="D2313">
        <f t="shared" si="36"/>
        <v>-0.17999999999999972</v>
      </c>
    </row>
    <row r="2314" spans="1:4" x14ac:dyDescent="0.45">
      <c r="A2314" t="s">
        <v>10791</v>
      </c>
      <c r="B2314">
        <v>52.56</v>
      </c>
      <c r="C2314" t="s">
        <v>10791</v>
      </c>
      <c r="D2314">
        <f t="shared" si="36"/>
        <v>-0.14999999999999858</v>
      </c>
    </row>
    <row r="2315" spans="1:4" x14ac:dyDescent="0.45">
      <c r="A2315" t="s">
        <v>10801</v>
      </c>
      <c r="B2315">
        <v>52.53</v>
      </c>
      <c r="C2315" t="s">
        <v>10801</v>
      </c>
      <c r="D2315">
        <f t="shared" si="36"/>
        <v>-3.0000000000001137E-2</v>
      </c>
    </row>
    <row r="2316" spans="1:4" x14ac:dyDescent="0.45">
      <c r="A2316" t="s">
        <v>10804</v>
      </c>
      <c r="B2316">
        <v>52.47</v>
      </c>
      <c r="C2316" t="s">
        <v>10804</v>
      </c>
      <c r="D2316">
        <f t="shared" si="36"/>
        <v>-6.0000000000002274E-2</v>
      </c>
    </row>
    <row r="2317" spans="1:4" x14ac:dyDescent="0.45">
      <c r="A2317" t="s">
        <v>10811</v>
      </c>
      <c r="B2317">
        <v>52.41</v>
      </c>
      <c r="C2317" t="s">
        <v>10811</v>
      </c>
      <c r="D2317">
        <f t="shared" si="36"/>
        <v>-6.0000000000002274E-2</v>
      </c>
    </row>
    <row r="2318" spans="1:4" x14ac:dyDescent="0.45">
      <c r="A2318" t="s">
        <v>10815</v>
      </c>
      <c r="B2318">
        <v>52.26</v>
      </c>
      <c r="C2318" t="s">
        <v>10815</v>
      </c>
      <c r="D2318">
        <f t="shared" si="36"/>
        <v>-0.14999999999999858</v>
      </c>
    </row>
    <row r="2319" spans="1:4" x14ac:dyDescent="0.45">
      <c r="A2319" t="s">
        <v>10817</v>
      </c>
      <c r="B2319">
        <v>52.2</v>
      </c>
      <c r="C2319" t="s">
        <v>10817</v>
      </c>
      <c r="D2319">
        <f t="shared" si="36"/>
        <v>-5.9999999999995168E-2</v>
      </c>
    </row>
    <row r="2320" spans="1:4" x14ac:dyDescent="0.45">
      <c r="A2320" t="s">
        <v>10826</v>
      </c>
      <c r="B2320">
        <v>52.11</v>
      </c>
      <c r="C2320" t="s">
        <v>10826</v>
      </c>
      <c r="D2320">
        <f t="shared" si="36"/>
        <v>-9.0000000000003411E-2</v>
      </c>
    </row>
    <row r="2321" spans="1:4" x14ac:dyDescent="0.45">
      <c r="A2321" t="s">
        <v>10819</v>
      </c>
      <c r="B2321">
        <v>51.93</v>
      </c>
      <c r="C2321" t="s">
        <v>10819</v>
      </c>
      <c r="D2321">
        <f t="shared" si="36"/>
        <v>-0.17999999999999972</v>
      </c>
    </row>
    <row r="2322" spans="1:4" x14ac:dyDescent="0.45">
      <c r="A2322" t="s">
        <v>10836</v>
      </c>
      <c r="B2322">
        <v>51.96</v>
      </c>
      <c r="C2322" t="s">
        <v>10836</v>
      </c>
      <c r="D2322">
        <f t="shared" si="36"/>
        <v>3.0000000000001137E-2</v>
      </c>
    </row>
    <row r="2323" spans="1:4" x14ac:dyDescent="0.45">
      <c r="A2323" t="s">
        <v>10831</v>
      </c>
      <c r="B2323">
        <v>51.78</v>
      </c>
      <c r="C2323" t="s">
        <v>10831</v>
      </c>
      <c r="D2323">
        <f t="shared" si="36"/>
        <v>-0.17999999999999972</v>
      </c>
    </row>
    <row r="2324" spans="1:4" x14ac:dyDescent="0.45">
      <c r="A2324" t="s">
        <v>10841</v>
      </c>
      <c r="B2324">
        <v>51.72</v>
      </c>
      <c r="C2324" t="s">
        <v>10841</v>
      </c>
      <c r="D2324">
        <f t="shared" si="36"/>
        <v>-6.0000000000002274E-2</v>
      </c>
    </row>
    <row r="2325" spans="1:4" x14ac:dyDescent="0.45">
      <c r="A2325" t="s">
        <v>10839</v>
      </c>
      <c r="B2325">
        <v>51.69</v>
      </c>
      <c r="C2325" t="s">
        <v>10839</v>
      </c>
      <c r="D2325">
        <f t="shared" si="36"/>
        <v>-3.0000000000001137E-2</v>
      </c>
    </row>
    <row r="2326" spans="1:4" x14ac:dyDescent="0.45">
      <c r="A2326" t="s">
        <v>10849</v>
      </c>
      <c r="B2326">
        <v>51.69</v>
      </c>
      <c r="C2326" t="s">
        <v>10849</v>
      </c>
      <c r="D2326">
        <f t="shared" si="36"/>
        <v>0</v>
      </c>
    </row>
    <row r="2327" spans="1:4" x14ac:dyDescent="0.45">
      <c r="A2327" t="s">
        <v>10853</v>
      </c>
      <c r="B2327">
        <v>51.48</v>
      </c>
      <c r="C2327" t="s">
        <v>10853</v>
      </c>
      <c r="D2327">
        <f t="shared" si="36"/>
        <v>-0.21000000000000085</v>
      </c>
    </row>
    <row r="2328" spans="1:4" x14ac:dyDescent="0.45">
      <c r="A2328" t="s">
        <v>10846</v>
      </c>
      <c r="B2328">
        <v>51.36</v>
      </c>
      <c r="C2328" t="s">
        <v>10846</v>
      </c>
      <c r="D2328">
        <f t="shared" si="36"/>
        <v>-0.11999999999999744</v>
      </c>
    </row>
    <row r="2329" spans="1:4" x14ac:dyDescent="0.45">
      <c r="A2329" t="s">
        <v>10863</v>
      </c>
      <c r="B2329">
        <v>51.6</v>
      </c>
      <c r="C2329" t="s">
        <v>10863</v>
      </c>
      <c r="D2329">
        <f t="shared" si="36"/>
        <v>0.24000000000000199</v>
      </c>
    </row>
    <row r="2330" spans="1:4" x14ac:dyDescent="0.45">
      <c r="A2330" t="s">
        <v>10860</v>
      </c>
      <c r="B2330">
        <v>51.33</v>
      </c>
      <c r="C2330" t="s">
        <v>10860</v>
      </c>
      <c r="D2330">
        <f t="shared" si="36"/>
        <v>-0.27000000000000313</v>
      </c>
    </row>
    <row r="2331" spans="1:4" x14ac:dyDescent="0.45">
      <c r="A2331" t="s">
        <v>10870</v>
      </c>
      <c r="B2331">
        <v>51.24</v>
      </c>
      <c r="C2331" t="s">
        <v>10870</v>
      </c>
      <c r="D2331">
        <f t="shared" si="36"/>
        <v>-8.9999999999996305E-2</v>
      </c>
    </row>
    <row r="2332" spans="1:4" x14ac:dyDescent="0.45">
      <c r="A2332" t="s">
        <v>10873</v>
      </c>
      <c r="B2332">
        <v>51.3</v>
      </c>
      <c r="C2332" t="s">
        <v>10873</v>
      </c>
      <c r="D2332">
        <f t="shared" si="36"/>
        <v>5.9999999999995168E-2</v>
      </c>
    </row>
    <row r="2333" spans="1:4" x14ac:dyDescent="0.45">
      <c r="A2333" t="s">
        <v>10880</v>
      </c>
      <c r="B2333">
        <v>51.03</v>
      </c>
      <c r="C2333" t="s">
        <v>10880</v>
      </c>
      <c r="D2333">
        <f t="shared" si="36"/>
        <v>-0.26999999999999602</v>
      </c>
    </row>
    <row r="2334" spans="1:4" x14ac:dyDescent="0.45">
      <c r="A2334" t="s">
        <v>10878</v>
      </c>
      <c r="B2334">
        <v>51.12</v>
      </c>
      <c r="C2334" t="s">
        <v>10878</v>
      </c>
      <c r="D2334">
        <f t="shared" si="36"/>
        <v>8.9999999999996305E-2</v>
      </c>
    </row>
    <row r="2335" spans="1:4" x14ac:dyDescent="0.45">
      <c r="A2335" t="s">
        <v>10879</v>
      </c>
      <c r="B2335">
        <v>50.94</v>
      </c>
      <c r="C2335" t="s">
        <v>10879</v>
      </c>
      <c r="D2335">
        <f t="shared" si="36"/>
        <v>-0.17999999999999972</v>
      </c>
    </row>
    <row r="2336" spans="1:4" x14ac:dyDescent="0.45">
      <c r="A2336" t="s">
        <v>10887</v>
      </c>
      <c r="B2336">
        <v>50.94</v>
      </c>
      <c r="C2336" t="s">
        <v>10887</v>
      </c>
      <c r="D2336">
        <f t="shared" si="36"/>
        <v>0</v>
      </c>
    </row>
    <row r="2337" spans="1:4" x14ac:dyDescent="0.45">
      <c r="A2337" t="s">
        <v>10886</v>
      </c>
      <c r="B2337">
        <v>50.85</v>
      </c>
      <c r="C2337" t="s">
        <v>10886</v>
      </c>
      <c r="D2337">
        <f t="shared" si="36"/>
        <v>-8.9999999999996305E-2</v>
      </c>
    </row>
    <row r="2338" spans="1:4" x14ac:dyDescent="0.45">
      <c r="A2338" t="s">
        <v>10896</v>
      </c>
      <c r="B2338">
        <v>50.79</v>
      </c>
      <c r="C2338" t="s">
        <v>10896</v>
      </c>
      <c r="D2338">
        <f t="shared" si="36"/>
        <v>-6.0000000000002274E-2</v>
      </c>
    </row>
    <row r="2339" spans="1:4" x14ac:dyDescent="0.45">
      <c r="A2339" t="s">
        <v>10892</v>
      </c>
      <c r="B2339">
        <v>50.76</v>
      </c>
      <c r="C2339" t="s">
        <v>10892</v>
      </c>
      <c r="D2339">
        <f t="shared" si="36"/>
        <v>-3.0000000000001137E-2</v>
      </c>
    </row>
    <row r="2340" spans="1:4" x14ac:dyDescent="0.45">
      <c r="A2340" t="s">
        <v>10903</v>
      </c>
      <c r="B2340">
        <v>50.7</v>
      </c>
      <c r="C2340" t="s">
        <v>10903</v>
      </c>
      <c r="D2340">
        <f t="shared" si="36"/>
        <v>-5.9999999999995168E-2</v>
      </c>
    </row>
    <row r="2341" spans="1:4" x14ac:dyDescent="0.45">
      <c r="A2341" t="s">
        <v>10902</v>
      </c>
      <c r="B2341">
        <v>50.49</v>
      </c>
      <c r="C2341" t="s">
        <v>10902</v>
      </c>
      <c r="D2341">
        <f t="shared" si="36"/>
        <v>-0.21000000000000085</v>
      </c>
    </row>
    <row r="2342" spans="1:4" x14ac:dyDescent="0.45">
      <c r="A2342" t="s">
        <v>10915</v>
      </c>
      <c r="B2342">
        <v>50.46</v>
      </c>
      <c r="C2342" t="s">
        <v>10915</v>
      </c>
      <c r="D2342">
        <f t="shared" si="36"/>
        <v>-3.0000000000001137E-2</v>
      </c>
    </row>
    <row r="2343" spans="1:4" x14ac:dyDescent="0.45">
      <c r="A2343" t="s">
        <v>10910</v>
      </c>
      <c r="B2343">
        <v>50.46</v>
      </c>
      <c r="C2343" t="s">
        <v>10910</v>
      </c>
      <c r="D2343">
        <f t="shared" si="36"/>
        <v>0</v>
      </c>
    </row>
    <row r="2344" spans="1:4" x14ac:dyDescent="0.45">
      <c r="A2344" t="s">
        <v>10914</v>
      </c>
      <c r="B2344">
        <v>50.43</v>
      </c>
      <c r="C2344" t="s">
        <v>10914</v>
      </c>
      <c r="D2344">
        <f t="shared" si="36"/>
        <v>-3.0000000000001137E-2</v>
      </c>
    </row>
    <row r="2345" spans="1:4" x14ac:dyDescent="0.45">
      <c r="A2345" t="s">
        <v>10928</v>
      </c>
      <c r="B2345">
        <v>50.34</v>
      </c>
      <c r="C2345" t="s">
        <v>10928</v>
      </c>
      <c r="D2345">
        <f t="shared" si="36"/>
        <v>-8.9999999999996305E-2</v>
      </c>
    </row>
    <row r="2346" spans="1:4" x14ac:dyDescent="0.45">
      <c r="A2346" t="s">
        <v>10926</v>
      </c>
      <c r="B2346">
        <v>50.31</v>
      </c>
      <c r="C2346" t="s">
        <v>10926</v>
      </c>
      <c r="D2346">
        <f t="shared" si="36"/>
        <v>-3.0000000000001137E-2</v>
      </c>
    </row>
    <row r="2347" spans="1:4" x14ac:dyDescent="0.45">
      <c r="A2347" t="s">
        <v>10933</v>
      </c>
      <c r="B2347">
        <v>50.37</v>
      </c>
      <c r="C2347" t="s">
        <v>10933</v>
      </c>
      <c r="D2347">
        <f t="shared" si="36"/>
        <v>5.9999999999995168E-2</v>
      </c>
    </row>
    <row r="2348" spans="1:4" x14ac:dyDescent="0.45">
      <c r="A2348" t="s">
        <v>10935</v>
      </c>
      <c r="B2348">
        <v>50.22</v>
      </c>
      <c r="C2348" t="s">
        <v>10935</v>
      </c>
      <c r="D2348">
        <f t="shared" si="36"/>
        <v>-0.14999999999999858</v>
      </c>
    </row>
    <row r="2349" spans="1:4" x14ac:dyDescent="0.45">
      <c r="A2349" t="s">
        <v>10946</v>
      </c>
      <c r="B2349">
        <v>50.28</v>
      </c>
      <c r="C2349" t="s">
        <v>10946</v>
      </c>
      <c r="D2349">
        <f t="shared" si="36"/>
        <v>6.0000000000002274E-2</v>
      </c>
    </row>
    <row r="2350" spans="1:4" x14ac:dyDescent="0.45">
      <c r="A2350" t="s">
        <v>10942</v>
      </c>
      <c r="B2350">
        <v>50.16</v>
      </c>
      <c r="C2350" t="s">
        <v>10942</v>
      </c>
      <c r="D2350">
        <f t="shared" si="36"/>
        <v>-0.12000000000000455</v>
      </c>
    </row>
    <row r="2351" spans="1:4" x14ac:dyDescent="0.45">
      <c r="A2351" t="s">
        <v>10945</v>
      </c>
      <c r="B2351">
        <v>80.760000000000005</v>
      </c>
      <c r="C2351" t="s">
        <v>10945</v>
      </c>
      <c r="D2351">
        <f t="shared" si="36"/>
        <v>30.600000000000009</v>
      </c>
    </row>
    <row r="2352" spans="1:4" x14ac:dyDescent="0.45">
      <c r="A2352" t="s">
        <v>10948</v>
      </c>
      <c r="B2352">
        <v>82.38</v>
      </c>
      <c r="C2352" t="s">
        <v>10948</v>
      </c>
      <c r="D2352">
        <f t="shared" si="36"/>
        <v>1.6199999999999903</v>
      </c>
    </row>
    <row r="2353" spans="1:4" x14ac:dyDescent="0.45">
      <c r="A2353" t="s">
        <v>10951</v>
      </c>
      <c r="B2353">
        <v>82.86</v>
      </c>
      <c r="C2353" t="s">
        <v>10951</v>
      </c>
      <c r="D2353">
        <f t="shared" si="36"/>
        <v>0.48000000000000398</v>
      </c>
    </row>
    <row r="2354" spans="1:4" x14ac:dyDescent="0.45">
      <c r="A2354" t="s">
        <v>10960</v>
      </c>
      <c r="B2354">
        <v>71.489999999999995</v>
      </c>
      <c r="C2354" t="s">
        <v>10960</v>
      </c>
      <c r="D2354">
        <f t="shared" si="36"/>
        <v>-11.370000000000005</v>
      </c>
    </row>
    <row r="2355" spans="1:4" x14ac:dyDescent="0.45">
      <c r="A2355" t="s">
        <v>10966</v>
      </c>
      <c r="B2355">
        <v>53.13</v>
      </c>
      <c r="C2355" t="s">
        <v>10966</v>
      </c>
      <c r="D2355">
        <f t="shared" si="36"/>
        <v>-18.359999999999992</v>
      </c>
    </row>
    <row r="2356" spans="1:4" x14ac:dyDescent="0.45">
      <c r="A2356" t="s">
        <v>10967</v>
      </c>
      <c r="B2356">
        <v>52.89</v>
      </c>
      <c r="C2356" t="s">
        <v>10967</v>
      </c>
      <c r="D2356">
        <f t="shared" si="36"/>
        <v>-0.24000000000000199</v>
      </c>
    </row>
    <row r="2357" spans="1:4" x14ac:dyDescent="0.45">
      <c r="A2357" t="s">
        <v>10979</v>
      </c>
      <c r="B2357">
        <v>52.68</v>
      </c>
      <c r="C2357" t="s">
        <v>10979</v>
      </c>
      <c r="D2357">
        <f t="shared" si="36"/>
        <v>-0.21000000000000085</v>
      </c>
    </row>
    <row r="2358" spans="1:4" x14ac:dyDescent="0.45">
      <c r="A2358" t="s">
        <v>10982</v>
      </c>
      <c r="B2358">
        <v>52.71</v>
      </c>
      <c r="C2358" t="s">
        <v>10982</v>
      </c>
      <c r="D2358">
        <f t="shared" si="36"/>
        <v>3.0000000000001137E-2</v>
      </c>
    </row>
    <row r="2359" spans="1:4" x14ac:dyDescent="0.45">
      <c r="A2359" t="s">
        <v>10976</v>
      </c>
      <c r="B2359">
        <v>52.56</v>
      </c>
      <c r="C2359" t="s">
        <v>10976</v>
      </c>
      <c r="D2359">
        <f t="shared" si="36"/>
        <v>-0.14999999999999858</v>
      </c>
    </row>
    <row r="2360" spans="1:4" x14ac:dyDescent="0.45">
      <c r="A2360" t="s">
        <v>10990</v>
      </c>
      <c r="B2360">
        <v>52.5</v>
      </c>
      <c r="C2360" t="s">
        <v>10990</v>
      </c>
      <c r="D2360">
        <f t="shared" si="36"/>
        <v>-6.0000000000002274E-2</v>
      </c>
    </row>
    <row r="2361" spans="1:4" x14ac:dyDescent="0.45">
      <c r="A2361" t="s">
        <v>10991</v>
      </c>
      <c r="B2361">
        <v>52.47</v>
      </c>
      <c r="C2361" t="s">
        <v>10991</v>
      </c>
      <c r="D2361">
        <f t="shared" si="36"/>
        <v>-3.0000000000001137E-2</v>
      </c>
    </row>
    <row r="2362" spans="1:4" x14ac:dyDescent="0.45">
      <c r="A2362" t="s">
        <v>10998</v>
      </c>
      <c r="B2362">
        <v>52.41</v>
      </c>
      <c r="C2362" t="s">
        <v>10998</v>
      </c>
      <c r="D2362">
        <f t="shared" si="36"/>
        <v>-6.0000000000002274E-2</v>
      </c>
    </row>
    <row r="2363" spans="1:4" x14ac:dyDescent="0.45">
      <c r="A2363" t="s">
        <v>10999</v>
      </c>
      <c r="B2363">
        <v>52.32</v>
      </c>
      <c r="C2363" t="s">
        <v>10999</v>
      </c>
      <c r="D2363">
        <f t="shared" si="36"/>
        <v>-8.9999999999996305E-2</v>
      </c>
    </row>
    <row r="2364" spans="1:4" x14ac:dyDescent="0.45">
      <c r="A2364" t="s">
        <v>11002</v>
      </c>
      <c r="B2364">
        <v>52.14</v>
      </c>
      <c r="C2364" t="s">
        <v>11002</v>
      </c>
      <c r="D2364">
        <f t="shared" si="36"/>
        <v>-0.17999999999999972</v>
      </c>
    </row>
    <row r="2365" spans="1:4" x14ac:dyDescent="0.45">
      <c r="A2365" t="s">
        <v>11006</v>
      </c>
      <c r="B2365">
        <v>52.05</v>
      </c>
      <c r="C2365" t="s">
        <v>11006</v>
      </c>
      <c r="D2365">
        <f t="shared" si="36"/>
        <v>-9.0000000000003411E-2</v>
      </c>
    </row>
    <row r="2366" spans="1:4" x14ac:dyDescent="0.45">
      <c r="A2366" t="s">
        <v>11019</v>
      </c>
      <c r="B2366">
        <v>52.05</v>
      </c>
      <c r="C2366" t="s">
        <v>11019</v>
      </c>
      <c r="D2366">
        <f t="shared" si="36"/>
        <v>0</v>
      </c>
    </row>
    <row r="2367" spans="1:4" x14ac:dyDescent="0.45">
      <c r="A2367" t="s">
        <v>11011</v>
      </c>
      <c r="B2367">
        <v>51.99</v>
      </c>
      <c r="C2367" t="s">
        <v>11011</v>
      </c>
      <c r="D2367">
        <f t="shared" si="36"/>
        <v>-5.9999999999995168E-2</v>
      </c>
    </row>
    <row r="2368" spans="1:4" x14ac:dyDescent="0.45">
      <c r="A2368" t="s">
        <v>11016</v>
      </c>
      <c r="B2368">
        <v>52.05</v>
      </c>
      <c r="C2368" t="s">
        <v>11016</v>
      </c>
      <c r="D2368">
        <f t="shared" si="36"/>
        <v>5.9999999999995168E-2</v>
      </c>
    </row>
    <row r="2369" spans="1:4" x14ac:dyDescent="0.45">
      <c r="A2369" t="s">
        <v>11022</v>
      </c>
      <c r="B2369">
        <v>51.93</v>
      </c>
      <c r="C2369" t="s">
        <v>11022</v>
      </c>
      <c r="D2369">
        <f t="shared" si="36"/>
        <v>-0.11999999999999744</v>
      </c>
    </row>
    <row r="2370" spans="1:4" x14ac:dyDescent="0.45">
      <c r="A2370" t="s">
        <v>11027</v>
      </c>
      <c r="B2370">
        <v>51.72</v>
      </c>
      <c r="C2370" t="s">
        <v>11027</v>
      </c>
      <c r="D2370">
        <f t="shared" si="36"/>
        <v>-0.21000000000000085</v>
      </c>
    </row>
    <row r="2371" spans="1:4" x14ac:dyDescent="0.45">
      <c r="A2371" t="s">
        <v>11035</v>
      </c>
      <c r="B2371">
        <v>51.84</v>
      </c>
      <c r="C2371" t="s">
        <v>11035</v>
      </c>
      <c r="D2371">
        <f t="shared" ref="D2371:D2434" si="37">B2371-B2370</f>
        <v>0.12000000000000455</v>
      </c>
    </row>
    <row r="2372" spans="1:4" x14ac:dyDescent="0.45">
      <c r="A2372" t="s">
        <v>11030</v>
      </c>
      <c r="B2372">
        <v>51.66</v>
      </c>
      <c r="C2372" t="s">
        <v>11030</v>
      </c>
      <c r="D2372">
        <f t="shared" si="37"/>
        <v>-0.18000000000000682</v>
      </c>
    </row>
    <row r="2373" spans="1:4" x14ac:dyDescent="0.45">
      <c r="A2373" t="s">
        <v>11041</v>
      </c>
      <c r="B2373">
        <v>51.54</v>
      </c>
      <c r="C2373" t="s">
        <v>11041</v>
      </c>
      <c r="D2373">
        <f t="shared" si="37"/>
        <v>-0.11999999999999744</v>
      </c>
    </row>
    <row r="2374" spans="1:4" x14ac:dyDescent="0.45">
      <c r="A2374" t="s">
        <v>11042</v>
      </c>
      <c r="B2374">
        <v>51.45</v>
      </c>
      <c r="C2374" t="s">
        <v>11042</v>
      </c>
      <c r="D2374">
        <f t="shared" si="37"/>
        <v>-8.9999999999996305E-2</v>
      </c>
    </row>
    <row r="2375" spans="1:4" x14ac:dyDescent="0.45">
      <c r="A2375" t="s">
        <v>11055</v>
      </c>
      <c r="B2375">
        <v>51.18</v>
      </c>
      <c r="C2375" t="s">
        <v>11055</v>
      </c>
      <c r="D2375">
        <f t="shared" si="37"/>
        <v>-0.27000000000000313</v>
      </c>
    </row>
    <row r="2376" spans="1:4" x14ac:dyDescent="0.45">
      <c r="A2376" t="s">
        <v>11048</v>
      </c>
      <c r="B2376">
        <v>51.09</v>
      </c>
      <c r="C2376" t="s">
        <v>11048</v>
      </c>
      <c r="D2376">
        <f t="shared" si="37"/>
        <v>-8.9999999999996305E-2</v>
      </c>
    </row>
    <row r="2377" spans="1:4" x14ac:dyDescent="0.45">
      <c r="A2377" t="s">
        <v>11049</v>
      </c>
      <c r="B2377">
        <v>51</v>
      </c>
      <c r="C2377" t="s">
        <v>11049</v>
      </c>
      <c r="D2377">
        <f t="shared" si="37"/>
        <v>-9.0000000000003411E-2</v>
      </c>
    </row>
    <row r="2378" spans="1:4" x14ac:dyDescent="0.45">
      <c r="A2378" t="s">
        <v>11063</v>
      </c>
      <c r="B2378">
        <v>50.97</v>
      </c>
      <c r="C2378" t="s">
        <v>11063</v>
      </c>
      <c r="D2378">
        <f t="shared" si="37"/>
        <v>-3.0000000000001137E-2</v>
      </c>
    </row>
    <row r="2379" spans="1:4" x14ac:dyDescent="0.45">
      <c r="A2379" t="s">
        <v>11058</v>
      </c>
      <c r="B2379">
        <v>50.79</v>
      </c>
      <c r="C2379" t="s">
        <v>11058</v>
      </c>
      <c r="D2379">
        <f t="shared" si="37"/>
        <v>-0.17999999999999972</v>
      </c>
    </row>
    <row r="2380" spans="1:4" x14ac:dyDescent="0.45">
      <c r="A2380" t="s">
        <v>11074</v>
      </c>
      <c r="B2380">
        <v>50.67</v>
      </c>
      <c r="C2380" t="s">
        <v>11074</v>
      </c>
      <c r="D2380">
        <f t="shared" si="37"/>
        <v>-0.11999999999999744</v>
      </c>
    </row>
    <row r="2381" spans="1:4" x14ac:dyDescent="0.45">
      <c r="A2381" t="s">
        <v>11073</v>
      </c>
      <c r="B2381">
        <v>50.64</v>
      </c>
      <c r="C2381" t="s">
        <v>11073</v>
      </c>
      <c r="D2381">
        <f t="shared" si="37"/>
        <v>-3.0000000000001137E-2</v>
      </c>
    </row>
    <row r="2382" spans="1:4" x14ac:dyDescent="0.45">
      <c r="A2382" t="s">
        <v>11076</v>
      </c>
      <c r="B2382">
        <v>50.46</v>
      </c>
      <c r="C2382" t="s">
        <v>11076</v>
      </c>
      <c r="D2382">
        <f t="shared" si="37"/>
        <v>-0.17999999999999972</v>
      </c>
    </row>
    <row r="2383" spans="1:4" x14ac:dyDescent="0.45">
      <c r="A2383" t="s">
        <v>11081</v>
      </c>
      <c r="B2383">
        <v>50.37</v>
      </c>
      <c r="C2383" t="s">
        <v>11081</v>
      </c>
      <c r="D2383">
        <f t="shared" si="37"/>
        <v>-9.0000000000003411E-2</v>
      </c>
    </row>
    <row r="2384" spans="1:4" x14ac:dyDescent="0.45">
      <c r="A2384" t="s">
        <v>11089</v>
      </c>
      <c r="B2384">
        <v>50.28</v>
      </c>
      <c r="C2384" t="s">
        <v>11089</v>
      </c>
      <c r="D2384">
        <f t="shared" si="37"/>
        <v>-8.9999999999996305E-2</v>
      </c>
    </row>
    <row r="2385" spans="1:4" x14ac:dyDescent="0.45">
      <c r="A2385" t="s">
        <v>11085</v>
      </c>
      <c r="B2385">
        <v>50.16</v>
      </c>
      <c r="C2385" t="s">
        <v>11085</v>
      </c>
      <c r="D2385">
        <f t="shared" si="37"/>
        <v>-0.12000000000000455</v>
      </c>
    </row>
    <row r="2386" spans="1:4" x14ac:dyDescent="0.45">
      <c r="A2386" t="s">
        <v>11088</v>
      </c>
      <c r="B2386">
        <v>50.22</v>
      </c>
      <c r="C2386" t="s">
        <v>11088</v>
      </c>
      <c r="D2386">
        <f t="shared" si="37"/>
        <v>6.0000000000002274E-2</v>
      </c>
    </row>
    <row r="2387" spans="1:4" x14ac:dyDescent="0.45">
      <c r="A2387" t="s">
        <v>11101</v>
      </c>
      <c r="B2387">
        <v>81.510000000000005</v>
      </c>
      <c r="C2387" t="s">
        <v>11101</v>
      </c>
      <c r="D2387">
        <f t="shared" si="37"/>
        <v>31.290000000000006</v>
      </c>
    </row>
    <row r="2388" spans="1:4" x14ac:dyDescent="0.45">
      <c r="A2388" t="s">
        <v>11097</v>
      </c>
      <c r="B2388">
        <v>82.65</v>
      </c>
      <c r="C2388" t="s">
        <v>11097</v>
      </c>
      <c r="D2388">
        <f t="shared" si="37"/>
        <v>1.1400000000000006</v>
      </c>
    </row>
    <row r="2389" spans="1:4" x14ac:dyDescent="0.45">
      <c r="A2389" t="s">
        <v>11109</v>
      </c>
      <c r="B2389">
        <v>83.22</v>
      </c>
      <c r="C2389" t="s">
        <v>11109</v>
      </c>
      <c r="D2389">
        <f t="shared" si="37"/>
        <v>0.56999999999999318</v>
      </c>
    </row>
    <row r="2390" spans="1:4" x14ac:dyDescent="0.45">
      <c r="A2390" t="s">
        <v>11108</v>
      </c>
      <c r="B2390">
        <v>53.07</v>
      </c>
      <c r="C2390" t="s">
        <v>11108</v>
      </c>
      <c r="D2390">
        <f t="shared" si="37"/>
        <v>-30.15</v>
      </c>
    </row>
    <row r="2391" spans="1:4" x14ac:dyDescent="0.45">
      <c r="A2391" t="s">
        <v>11114</v>
      </c>
      <c r="B2391">
        <v>52.98</v>
      </c>
      <c r="C2391" t="s">
        <v>11114</v>
      </c>
      <c r="D2391">
        <f t="shared" si="37"/>
        <v>-9.0000000000003411E-2</v>
      </c>
    </row>
    <row r="2392" spans="1:4" x14ac:dyDescent="0.45">
      <c r="A2392" t="s">
        <v>11116</v>
      </c>
      <c r="B2392">
        <v>52.5</v>
      </c>
      <c r="C2392" t="s">
        <v>11116</v>
      </c>
      <c r="D2392">
        <f t="shared" si="37"/>
        <v>-0.47999999999999687</v>
      </c>
    </row>
    <row r="2393" spans="1:4" x14ac:dyDescent="0.45">
      <c r="A2393" t="s">
        <v>11122</v>
      </c>
      <c r="B2393">
        <v>52.5</v>
      </c>
      <c r="C2393" t="s">
        <v>11122</v>
      </c>
      <c r="D2393">
        <f t="shared" si="37"/>
        <v>0</v>
      </c>
    </row>
    <row r="2394" spans="1:4" x14ac:dyDescent="0.45">
      <c r="A2394" t="s">
        <v>11125</v>
      </c>
      <c r="B2394">
        <v>52.23</v>
      </c>
      <c r="C2394" t="s">
        <v>11125</v>
      </c>
      <c r="D2394">
        <f t="shared" si="37"/>
        <v>-0.27000000000000313</v>
      </c>
    </row>
    <row r="2395" spans="1:4" x14ac:dyDescent="0.45">
      <c r="A2395" t="s">
        <v>11128</v>
      </c>
      <c r="B2395">
        <v>52.17</v>
      </c>
      <c r="C2395" t="s">
        <v>11128</v>
      </c>
      <c r="D2395">
        <f t="shared" si="37"/>
        <v>-5.9999999999995168E-2</v>
      </c>
    </row>
    <row r="2396" spans="1:4" x14ac:dyDescent="0.45">
      <c r="A2396" t="s">
        <v>11130</v>
      </c>
      <c r="B2396">
        <v>52.11</v>
      </c>
      <c r="C2396" t="s">
        <v>11130</v>
      </c>
      <c r="D2396">
        <f t="shared" si="37"/>
        <v>-6.0000000000002274E-2</v>
      </c>
    </row>
    <row r="2397" spans="1:4" x14ac:dyDescent="0.45">
      <c r="A2397" t="s">
        <v>11134</v>
      </c>
      <c r="B2397">
        <v>51.96</v>
      </c>
      <c r="C2397" t="s">
        <v>11134</v>
      </c>
      <c r="D2397">
        <f t="shared" si="37"/>
        <v>-0.14999999999999858</v>
      </c>
    </row>
    <row r="2398" spans="1:4" x14ac:dyDescent="0.45">
      <c r="A2398" t="s">
        <v>11146</v>
      </c>
      <c r="B2398">
        <v>51.69</v>
      </c>
      <c r="C2398" t="s">
        <v>11146</v>
      </c>
      <c r="D2398">
        <f t="shared" si="37"/>
        <v>-0.27000000000000313</v>
      </c>
    </row>
    <row r="2399" spans="1:4" x14ac:dyDescent="0.45">
      <c r="A2399" t="s">
        <v>11140</v>
      </c>
      <c r="B2399">
        <v>51.6</v>
      </c>
      <c r="C2399" t="s">
        <v>11140</v>
      </c>
      <c r="D2399">
        <f t="shared" si="37"/>
        <v>-8.9999999999996305E-2</v>
      </c>
    </row>
    <row r="2400" spans="1:4" x14ac:dyDescent="0.45">
      <c r="A2400" t="s">
        <v>11147</v>
      </c>
      <c r="B2400">
        <v>51.57</v>
      </c>
      <c r="C2400" t="s">
        <v>11147</v>
      </c>
      <c r="D2400">
        <f t="shared" si="37"/>
        <v>-3.0000000000001137E-2</v>
      </c>
    </row>
    <row r="2401" spans="1:4" x14ac:dyDescent="0.45">
      <c r="A2401" t="s">
        <v>11153</v>
      </c>
      <c r="B2401">
        <v>51.3</v>
      </c>
      <c r="C2401" t="s">
        <v>11153</v>
      </c>
      <c r="D2401">
        <f t="shared" si="37"/>
        <v>-0.27000000000000313</v>
      </c>
    </row>
    <row r="2402" spans="1:4" x14ac:dyDescent="0.45">
      <c r="A2402" t="s">
        <v>11158</v>
      </c>
      <c r="B2402">
        <v>51.27</v>
      </c>
      <c r="C2402" t="s">
        <v>11158</v>
      </c>
      <c r="D2402">
        <f t="shared" si="37"/>
        <v>-2.9999999999994031E-2</v>
      </c>
    </row>
    <row r="2403" spans="1:4" x14ac:dyDescent="0.45">
      <c r="A2403" t="s">
        <v>11161</v>
      </c>
      <c r="B2403">
        <v>51.06</v>
      </c>
      <c r="C2403" t="s">
        <v>11161</v>
      </c>
      <c r="D2403">
        <f t="shared" si="37"/>
        <v>-0.21000000000000085</v>
      </c>
    </row>
    <row r="2404" spans="1:4" x14ac:dyDescent="0.45">
      <c r="A2404" t="s">
        <v>11156</v>
      </c>
      <c r="B2404">
        <v>51.15</v>
      </c>
      <c r="C2404" t="s">
        <v>11156</v>
      </c>
      <c r="D2404">
        <f t="shared" si="37"/>
        <v>8.9999999999996305E-2</v>
      </c>
    </row>
    <row r="2405" spans="1:4" x14ac:dyDescent="0.45">
      <c r="A2405" t="s">
        <v>11166</v>
      </c>
      <c r="B2405">
        <v>50.94</v>
      </c>
      <c r="C2405" t="s">
        <v>11166</v>
      </c>
      <c r="D2405">
        <f t="shared" si="37"/>
        <v>-0.21000000000000085</v>
      </c>
    </row>
    <row r="2406" spans="1:4" x14ac:dyDescent="0.45">
      <c r="A2406" t="s">
        <v>11170</v>
      </c>
      <c r="B2406">
        <v>50.7</v>
      </c>
      <c r="C2406" t="s">
        <v>11170</v>
      </c>
      <c r="D2406">
        <f t="shared" si="37"/>
        <v>-0.23999999999999488</v>
      </c>
    </row>
    <row r="2407" spans="1:4" x14ac:dyDescent="0.45">
      <c r="A2407" t="s">
        <v>11182</v>
      </c>
      <c r="B2407">
        <v>50.79</v>
      </c>
      <c r="C2407" t="s">
        <v>11182</v>
      </c>
      <c r="D2407">
        <f t="shared" si="37"/>
        <v>8.9999999999996305E-2</v>
      </c>
    </row>
    <row r="2408" spans="1:4" x14ac:dyDescent="0.45">
      <c r="A2408" t="s">
        <v>11177</v>
      </c>
      <c r="B2408">
        <v>50.55</v>
      </c>
      <c r="C2408" t="s">
        <v>11177</v>
      </c>
      <c r="D2408">
        <f t="shared" si="37"/>
        <v>-0.24000000000000199</v>
      </c>
    </row>
    <row r="2409" spans="1:4" x14ac:dyDescent="0.45">
      <c r="A2409" t="s">
        <v>11186</v>
      </c>
      <c r="B2409">
        <v>50.55</v>
      </c>
      <c r="C2409" t="s">
        <v>11186</v>
      </c>
      <c r="D2409">
        <f t="shared" si="37"/>
        <v>0</v>
      </c>
    </row>
    <row r="2410" spans="1:4" x14ac:dyDescent="0.45">
      <c r="A2410" t="s">
        <v>11185</v>
      </c>
      <c r="B2410">
        <v>50.49</v>
      </c>
      <c r="C2410" t="s">
        <v>11185</v>
      </c>
      <c r="D2410">
        <f t="shared" si="37"/>
        <v>-5.9999999999995168E-2</v>
      </c>
    </row>
    <row r="2411" spans="1:4" x14ac:dyDescent="0.45">
      <c r="A2411" t="s">
        <v>11196</v>
      </c>
      <c r="B2411">
        <v>50.22</v>
      </c>
      <c r="C2411" t="s">
        <v>11196</v>
      </c>
      <c r="D2411">
        <f t="shared" si="37"/>
        <v>-0.27000000000000313</v>
      </c>
    </row>
    <row r="2412" spans="1:4" x14ac:dyDescent="0.45">
      <c r="A2412" t="s">
        <v>11197</v>
      </c>
      <c r="B2412">
        <v>50.13</v>
      </c>
      <c r="C2412" t="s">
        <v>11197</v>
      </c>
      <c r="D2412">
        <f t="shared" si="37"/>
        <v>-8.9999999999996305E-2</v>
      </c>
    </row>
    <row r="2413" spans="1:4" x14ac:dyDescent="0.45">
      <c r="A2413" t="s">
        <v>11201</v>
      </c>
      <c r="B2413">
        <v>80.760000000000005</v>
      </c>
      <c r="C2413" t="s">
        <v>11201</v>
      </c>
      <c r="D2413">
        <f t="shared" si="37"/>
        <v>30.630000000000003</v>
      </c>
    </row>
    <row r="2414" spans="1:4" x14ac:dyDescent="0.45">
      <c r="A2414" t="s">
        <v>11202</v>
      </c>
      <c r="B2414">
        <v>81.81</v>
      </c>
      <c r="C2414" t="s">
        <v>11202</v>
      </c>
      <c r="D2414">
        <f t="shared" si="37"/>
        <v>1.0499999999999972</v>
      </c>
    </row>
    <row r="2415" spans="1:4" x14ac:dyDescent="0.45">
      <c r="A2415" t="s">
        <v>11210</v>
      </c>
      <c r="B2415">
        <v>82.86</v>
      </c>
      <c r="C2415" t="s">
        <v>11210</v>
      </c>
      <c r="D2415">
        <f t="shared" si="37"/>
        <v>1.0499999999999972</v>
      </c>
    </row>
    <row r="2416" spans="1:4" x14ac:dyDescent="0.45">
      <c r="A2416" t="s">
        <v>11218</v>
      </c>
      <c r="B2416">
        <v>70.02</v>
      </c>
      <c r="C2416" t="s">
        <v>11218</v>
      </c>
      <c r="D2416">
        <f t="shared" si="37"/>
        <v>-12.840000000000003</v>
      </c>
    </row>
    <row r="2417" spans="1:4" x14ac:dyDescent="0.45">
      <c r="A2417" t="s">
        <v>11223</v>
      </c>
      <c r="B2417">
        <v>53.25</v>
      </c>
      <c r="C2417" t="s">
        <v>11223</v>
      </c>
      <c r="D2417">
        <f t="shared" si="37"/>
        <v>-16.769999999999996</v>
      </c>
    </row>
    <row r="2418" spans="1:4" x14ac:dyDescent="0.45">
      <c r="A2418" t="s">
        <v>11221</v>
      </c>
      <c r="B2418">
        <v>52.74</v>
      </c>
      <c r="C2418" t="s">
        <v>11221</v>
      </c>
      <c r="D2418">
        <f t="shared" si="37"/>
        <v>-0.50999999999999801</v>
      </c>
    </row>
    <row r="2419" spans="1:4" x14ac:dyDescent="0.45">
      <c r="A2419" t="s">
        <v>11220</v>
      </c>
      <c r="B2419">
        <v>52.53</v>
      </c>
      <c r="C2419" t="s">
        <v>11220</v>
      </c>
      <c r="D2419">
        <f t="shared" si="37"/>
        <v>-0.21000000000000085</v>
      </c>
    </row>
    <row r="2420" spans="1:4" x14ac:dyDescent="0.45">
      <c r="A2420" t="s">
        <v>11236</v>
      </c>
      <c r="B2420">
        <v>52.56</v>
      </c>
      <c r="C2420" t="s">
        <v>11236</v>
      </c>
      <c r="D2420">
        <f t="shared" si="37"/>
        <v>3.0000000000001137E-2</v>
      </c>
    </row>
    <row r="2421" spans="1:4" x14ac:dyDescent="0.45">
      <c r="A2421" t="s">
        <v>11237</v>
      </c>
      <c r="B2421">
        <v>52.26</v>
      </c>
      <c r="C2421" t="s">
        <v>11237</v>
      </c>
      <c r="D2421">
        <f t="shared" si="37"/>
        <v>-0.30000000000000426</v>
      </c>
    </row>
    <row r="2422" spans="1:4" x14ac:dyDescent="0.45">
      <c r="A2422" t="s">
        <v>11245</v>
      </c>
      <c r="B2422">
        <v>52.26</v>
      </c>
      <c r="C2422" t="s">
        <v>11245</v>
      </c>
      <c r="D2422">
        <f t="shared" si="37"/>
        <v>0</v>
      </c>
    </row>
    <row r="2423" spans="1:4" x14ac:dyDescent="0.45">
      <c r="A2423" t="s">
        <v>11244</v>
      </c>
      <c r="B2423">
        <v>51.93</v>
      </c>
      <c r="C2423" t="s">
        <v>11244</v>
      </c>
      <c r="D2423">
        <f t="shared" si="37"/>
        <v>-0.32999999999999829</v>
      </c>
    </row>
    <row r="2424" spans="1:4" x14ac:dyDescent="0.45">
      <c r="A2424" t="s">
        <v>11255</v>
      </c>
      <c r="B2424">
        <v>51.96</v>
      </c>
      <c r="C2424" t="s">
        <v>11255</v>
      </c>
      <c r="D2424">
        <f t="shared" si="37"/>
        <v>3.0000000000001137E-2</v>
      </c>
    </row>
    <row r="2425" spans="1:4" x14ac:dyDescent="0.45">
      <c r="A2425" t="s">
        <v>11248</v>
      </c>
      <c r="B2425">
        <v>51.75</v>
      </c>
      <c r="C2425" t="s">
        <v>11248</v>
      </c>
      <c r="D2425">
        <f t="shared" si="37"/>
        <v>-0.21000000000000085</v>
      </c>
    </row>
    <row r="2426" spans="1:4" x14ac:dyDescent="0.45">
      <c r="A2426" t="s">
        <v>11259</v>
      </c>
      <c r="B2426">
        <v>51.63</v>
      </c>
      <c r="C2426" t="s">
        <v>11259</v>
      </c>
      <c r="D2426">
        <f t="shared" si="37"/>
        <v>-0.11999999999999744</v>
      </c>
    </row>
    <row r="2427" spans="1:4" x14ac:dyDescent="0.45">
      <c r="A2427" t="s">
        <v>11260</v>
      </c>
      <c r="B2427">
        <v>51.66</v>
      </c>
      <c r="C2427" t="s">
        <v>11260</v>
      </c>
      <c r="D2427">
        <f t="shared" si="37"/>
        <v>2.9999999999994031E-2</v>
      </c>
    </row>
    <row r="2428" spans="1:4" x14ac:dyDescent="0.45">
      <c r="A2428" t="s">
        <v>11263</v>
      </c>
      <c r="B2428">
        <v>51.63</v>
      </c>
      <c r="C2428" t="s">
        <v>11263</v>
      </c>
      <c r="D2428">
        <f t="shared" si="37"/>
        <v>-2.9999999999994031E-2</v>
      </c>
    </row>
    <row r="2429" spans="1:4" x14ac:dyDescent="0.45">
      <c r="A2429" t="s">
        <v>11272</v>
      </c>
      <c r="B2429">
        <v>51.42</v>
      </c>
      <c r="C2429" t="s">
        <v>11272</v>
      </c>
      <c r="D2429">
        <f t="shared" si="37"/>
        <v>-0.21000000000000085</v>
      </c>
    </row>
    <row r="2430" spans="1:4" x14ac:dyDescent="0.45">
      <c r="A2430" t="s">
        <v>11267</v>
      </c>
      <c r="B2430">
        <v>51.27</v>
      </c>
      <c r="C2430" t="s">
        <v>11267</v>
      </c>
      <c r="D2430">
        <f t="shared" si="37"/>
        <v>-0.14999999999999858</v>
      </c>
    </row>
    <row r="2431" spans="1:4" x14ac:dyDescent="0.45">
      <c r="A2431" t="s">
        <v>11282</v>
      </c>
      <c r="B2431">
        <v>51.24</v>
      </c>
      <c r="C2431" t="s">
        <v>11282</v>
      </c>
      <c r="D2431">
        <f t="shared" si="37"/>
        <v>-3.0000000000001137E-2</v>
      </c>
    </row>
    <row r="2432" spans="1:4" x14ac:dyDescent="0.45">
      <c r="A2432" t="s">
        <v>11278</v>
      </c>
      <c r="B2432">
        <v>51.21</v>
      </c>
      <c r="C2432" t="s">
        <v>11278</v>
      </c>
      <c r="D2432">
        <f t="shared" si="37"/>
        <v>-3.0000000000001137E-2</v>
      </c>
    </row>
    <row r="2433" spans="1:4" x14ac:dyDescent="0.45">
      <c r="A2433" t="s">
        <v>11285</v>
      </c>
      <c r="B2433">
        <v>51.09</v>
      </c>
      <c r="C2433" t="s">
        <v>11285</v>
      </c>
      <c r="D2433">
        <f t="shared" si="37"/>
        <v>-0.11999999999999744</v>
      </c>
    </row>
    <row r="2434" spans="1:4" x14ac:dyDescent="0.45">
      <c r="A2434" t="s">
        <v>11290</v>
      </c>
      <c r="B2434">
        <v>50.82</v>
      </c>
      <c r="C2434" t="s">
        <v>11290</v>
      </c>
      <c r="D2434">
        <f t="shared" si="37"/>
        <v>-0.27000000000000313</v>
      </c>
    </row>
    <row r="2435" spans="1:4" x14ac:dyDescent="0.45">
      <c r="A2435" t="s">
        <v>11287</v>
      </c>
      <c r="B2435">
        <v>50.76</v>
      </c>
      <c r="C2435" t="s">
        <v>11287</v>
      </c>
      <c r="D2435">
        <f t="shared" ref="D2435:D2498" si="38">B2435-B2434</f>
        <v>-6.0000000000002274E-2</v>
      </c>
    </row>
    <row r="2436" spans="1:4" x14ac:dyDescent="0.45">
      <c r="A2436" t="s">
        <v>11293</v>
      </c>
      <c r="B2436">
        <v>50.7</v>
      </c>
      <c r="C2436" t="s">
        <v>11293</v>
      </c>
      <c r="D2436">
        <f t="shared" si="38"/>
        <v>-5.9999999999995168E-2</v>
      </c>
    </row>
    <row r="2437" spans="1:4" x14ac:dyDescent="0.45">
      <c r="A2437" t="s">
        <v>10683</v>
      </c>
      <c r="B2437">
        <v>50.55</v>
      </c>
      <c r="C2437" t="s">
        <v>10683</v>
      </c>
      <c r="D2437">
        <f t="shared" si="38"/>
        <v>-0.15000000000000568</v>
      </c>
    </row>
    <row r="2438" spans="1:4" x14ac:dyDescent="0.45">
      <c r="A2438" t="s">
        <v>10685</v>
      </c>
      <c r="B2438">
        <v>50.58</v>
      </c>
      <c r="C2438" t="s">
        <v>10685</v>
      </c>
      <c r="D2438">
        <f t="shared" si="38"/>
        <v>3.0000000000001137E-2</v>
      </c>
    </row>
    <row r="2439" spans="1:4" x14ac:dyDescent="0.45">
      <c r="A2439" t="s">
        <v>10689</v>
      </c>
      <c r="B2439">
        <v>50.49</v>
      </c>
      <c r="C2439" t="s">
        <v>10689</v>
      </c>
      <c r="D2439">
        <f t="shared" si="38"/>
        <v>-8.9999999999996305E-2</v>
      </c>
    </row>
    <row r="2440" spans="1:4" x14ac:dyDescent="0.45">
      <c r="A2440" t="s">
        <v>10695</v>
      </c>
      <c r="B2440">
        <v>50.37</v>
      </c>
      <c r="C2440" t="s">
        <v>10695</v>
      </c>
      <c r="D2440">
        <f t="shared" si="38"/>
        <v>-0.12000000000000455</v>
      </c>
    </row>
    <row r="2441" spans="1:4" x14ac:dyDescent="0.45">
      <c r="A2441" t="s">
        <v>10698</v>
      </c>
      <c r="B2441">
        <v>50.34</v>
      </c>
      <c r="C2441" t="s">
        <v>10698</v>
      </c>
      <c r="D2441">
        <f t="shared" si="38"/>
        <v>-2.9999999999994031E-2</v>
      </c>
    </row>
    <row r="2442" spans="1:4" x14ac:dyDescent="0.45">
      <c r="A2442" t="s">
        <v>10703</v>
      </c>
      <c r="B2442">
        <v>50.16</v>
      </c>
      <c r="C2442" t="s">
        <v>10703</v>
      </c>
      <c r="D2442">
        <f t="shared" si="38"/>
        <v>-0.18000000000000682</v>
      </c>
    </row>
    <row r="2443" spans="1:4" x14ac:dyDescent="0.45">
      <c r="A2443" t="s">
        <v>10704</v>
      </c>
      <c r="B2443">
        <v>50.1</v>
      </c>
      <c r="C2443" t="s">
        <v>10704</v>
      </c>
      <c r="D2443">
        <f t="shared" si="38"/>
        <v>-5.9999999999995168E-2</v>
      </c>
    </row>
    <row r="2444" spans="1:4" x14ac:dyDescent="0.45">
      <c r="A2444" t="s">
        <v>11303</v>
      </c>
      <c r="B2444">
        <v>80.760000000000005</v>
      </c>
      <c r="C2444" t="s">
        <v>11303</v>
      </c>
      <c r="D2444">
        <f t="shared" si="38"/>
        <v>30.660000000000004</v>
      </c>
    </row>
    <row r="2445" spans="1:4" x14ac:dyDescent="0.45">
      <c r="A2445" t="s">
        <v>11305</v>
      </c>
      <c r="B2445">
        <v>81.69</v>
      </c>
      <c r="C2445" t="s">
        <v>11305</v>
      </c>
      <c r="D2445">
        <f t="shared" si="38"/>
        <v>0.92999999999999261</v>
      </c>
    </row>
    <row r="2446" spans="1:4" x14ac:dyDescent="0.45">
      <c r="A2446" t="s">
        <v>11310</v>
      </c>
      <c r="B2446">
        <v>82.71</v>
      </c>
      <c r="C2446" t="s">
        <v>11310</v>
      </c>
      <c r="D2446">
        <f t="shared" si="38"/>
        <v>1.019999999999996</v>
      </c>
    </row>
    <row r="2447" spans="1:4" x14ac:dyDescent="0.45">
      <c r="A2447" t="s">
        <v>11311</v>
      </c>
      <c r="B2447">
        <v>68.489999999999995</v>
      </c>
      <c r="C2447" t="s">
        <v>11311</v>
      </c>
      <c r="D2447">
        <f t="shared" si="38"/>
        <v>-14.219999999999999</v>
      </c>
    </row>
    <row r="2448" spans="1:4" x14ac:dyDescent="0.45">
      <c r="A2448" t="s">
        <v>11323</v>
      </c>
      <c r="B2448">
        <v>52.98</v>
      </c>
      <c r="C2448" t="s">
        <v>11323</v>
      </c>
      <c r="D2448">
        <f t="shared" si="38"/>
        <v>-15.509999999999998</v>
      </c>
    </row>
    <row r="2449" spans="1:4" x14ac:dyDescent="0.45">
      <c r="A2449" t="s">
        <v>11320</v>
      </c>
      <c r="B2449">
        <v>52.8</v>
      </c>
      <c r="C2449" t="s">
        <v>11320</v>
      </c>
      <c r="D2449">
        <f t="shared" si="38"/>
        <v>-0.17999999999999972</v>
      </c>
    </row>
    <row r="2450" spans="1:4" x14ac:dyDescent="0.45">
      <c r="A2450" t="s">
        <v>11330</v>
      </c>
      <c r="B2450">
        <v>52.74</v>
      </c>
      <c r="C2450" t="s">
        <v>11330</v>
      </c>
      <c r="D2450">
        <f t="shared" si="38"/>
        <v>-5.9999999999995168E-2</v>
      </c>
    </row>
    <row r="2451" spans="1:4" x14ac:dyDescent="0.45">
      <c r="A2451" t="s">
        <v>11335</v>
      </c>
      <c r="B2451">
        <v>52.47</v>
      </c>
      <c r="C2451" t="s">
        <v>11335</v>
      </c>
      <c r="D2451">
        <f t="shared" si="38"/>
        <v>-0.27000000000000313</v>
      </c>
    </row>
    <row r="2452" spans="1:4" x14ac:dyDescent="0.45">
      <c r="A2452" t="s">
        <v>11338</v>
      </c>
      <c r="B2452">
        <v>52.32</v>
      </c>
      <c r="C2452" t="s">
        <v>11338</v>
      </c>
      <c r="D2452">
        <f t="shared" si="38"/>
        <v>-0.14999999999999858</v>
      </c>
    </row>
    <row r="2453" spans="1:4" x14ac:dyDescent="0.45">
      <c r="A2453" t="s">
        <v>11339</v>
      </c>
      <c r="B2453">
        <v>52.23</v>
      </c>
      <c r="C2453" t="s">
        <v>11339</v>
      </c>
      <c r="D2453">
        <f t="shared" si="38"/>
        <v>-9.0000000000003411E-2</v>
      </c>
    </row>
    <row r="2454" spans="1:4" x14ac:dyDescent="0.45">
      <c r="A2454" t="s">
        <v>11349</v>
      </c>
      <c r="B2454">
        <v>52.14</v>
      </c>
      <c r="C2454" t="s">
        <v>11349</v>
      </c>
      <c r="D2454">
        <f t="shared" si="38"/>
        <v>-8.9999999999996305E-2</v>
      </c>
    </row>
    <row r="2455" spans="1:4" x14ac:dyDescent="0.45">
      <c r="A2455" t="s">
        <v>11351</v>
      </c>
      <c r="B2455">
        <v>51.96</v>
      </c>
      <c r="C2455" t="s">
        <v>11351</v>
      </c>
      <c r="D2455">
        <f t="shared" si="38"/>
        <v>-0.17999999999999972</v>
      </c>
    </row>
    <row r="2456" spans="1:4" x14ac:dyDescent="0.45">
      <c r="A2456" t="s">
        <v>11345</v>
      </c>
      <c r="B2456">
        <v>51.99</v>
      </c>
      <c r="C2456" t="s">
        <v>11345</v>
      </c>
      <c r="D2456">
        <f t="shared" si="38"/>
        <v>3.0000000000001137E-2</v>
      </c>
    </row>
    <row r="2457" spans="1:4" x14ac:dyDescent="0.45">
      <c r="A2457" t="s">
        <v>11359</v>
      </c>
      <c r="B2457">
        <v>51.69</v>
      </c>
      <c r="C2457" t="s">
        <v>11359</v>
      </c>
      <c r="D2457">
        <f t="shared" si="38"/>
        <v>-0.30000000000000426</v>
      </c>
    </row>
    <row r="2458" spans="1:4" x14ac:dyDescent="0.45">
      <c r="A2458" t="s">
        <v>11358</v>
      </c>
      <c r="B2458">
        <v>51.72</v>
      </c>
      <c r="C2458" t="s">
        <v>11358</v>
      </c>
      <c r="D2458">
        <f t="shared" si="38"/>
        <v>3.0000000000001137E-2</v>
      </c>
    </row>
    <row r="2459" spans="1:4" x14ac:dyDescent="0.45">
      <c r="A2459" t="s">
        <v>11366</v>
      </c>
      <c r="B2459">
        <v>51.66</v>
      </c>
      <c r="C2459" t="s">
        <v>11366</v>
      </c>
      <c r="D2459">
        <f t="shared" si="38"/>
        <v>-6.0000000000002274E-2</v>
      </c>
    </row>
    <row r="2460" spans="1:4" x14ac:dyDescent="0.45">
      <c r="A2460" t="s">
        <v>11372</v>
      </c>
      <c r="B2460">
        <v>51.42</v>
      </c>
      <c r="C2460" t="s">
        <v>11372</v>
      </c>
      <c r="D2460">
        <f t="shared" si="38"/>
        <v>-0.23999999999999488</v>
      </c>
    </row>
    <row r="2461" spans="1:4" x14ac:dyDescent="0.45">
      <c r="A2461" t="s">
        <v>11377</v>
      </c>
      <c r="B2461">
        <v>51.42</v>
      </c>
      <c r="C2461" t="s">
        <v>11377</v>
      </c>
      <c r="D2461">
        <f t="shared" si="38"/>
        <v>0</v>
      </c>
    </row>
    <row r="2462" spans="1:4" x14ac:dyDescent="0.45">
      <c r="A2462" t="s">
        <v>11374</v>
      </c>
      <c r="B2462">
        <v>51.24</v>
      </c>
      <c r="C2462" t="s">
        <v>11374</v>
      </c>
      <c r="D2462">
        <f t="shared" si="38"/>
        <v>-0.17999999999999972</v>
      </c>
    </row>
    <row r="2463" spans="1:4" x14ac:dyDescent="0.45">
      <c r="A2463" t="s">
        <v>11376</v>
      </c>
      <c r="B2463">
        <v>51.21</v>
      </c>
      <c r="C2463" t="s">
        <v>11376</v>
      </c>
      <c r="D2463">
        <f t="shared" si="38"/>
        <v>-3.0000000000001137E-2</v>
      </c>
    </row>
    <row r="2464" spans="1:4" x14ac:dyDescent="0.45">
      <c r="A2464" t="s">
        <v>11383</v>
      </c>
      <c r="B2464">
        <v>51</v>
      </c>
      <c r="C2464" t="s">
        <v>11383</v>
      </c>
      <c r="D2464">
        <f t="shared" si="38"/>
        <v>-0.21000000000000085</v>
      </c>
    </row>
    <row r="2465" spans="1:4" x14ac:dyDescent="0.45">
      <c r="A2465" t="s">
        <v>11385</v>
      </c>
      <c r="B2465">
        <v>50.91</v>
      </c>
      <c r="C2465" t="s">
        <v>11385</v>
      </c>
      <c r="D2465">
        <f t="shared" si="38"/>
        <v>-9.0000000000003411E-2</v>
      </c>
    </row>
    <row r="2466" spans="1:4" x14ac:dyDescent="0.45">
      <c r="A2466" t="s">
        <v>11392</v>
      </c>
      <c r="B2466">
        <v>50.7</v>
      </c>
      <c r="C2466" t="s">
        <v>11392</v>
      </c>
      <c r="D2466">
        <f t="shared" si="38"/>
        <v>-0.20999999999999375</v>
      </c>
    </row>
    <row r="2467" spans="1:4" x14ac:dyDescent="0.45">
      <c r="A2467" t="s">
        <v>11395</v>
      </c>
      <c r="B2467">
        <v>50.64</v>
      </c>
      <c r="C2467" t="s">
        <v>11395</v>
      </c>
      <c r="D2467">
        <f t="shared" si="38"/>
        <v>-6.0000000000002274E-2</v>
      </c>
    </row>
    <row r="2468" spans="1:4" x14ac:dyDescent="0.45">
      <c r="A2468" t="s">
        <v>11400</v>
      </c>
      <c r="B2468">
        <v>50.46</v>
      </c>
      <c r="C2468" t="s">
        <v>11400</v>
      </c>
      <c r="D2468">
        <f t="shared" si="38"/>
        <v>-0.17999999999999972</v>
      </c>
    </row>
    <row r="2469" spans="1:4" x14ac:dyDescent="0.45">
      <c r="A2469" t="s">
        <v>11405</v>
      </c>
      <c r="B2469">
        <v>50.43</v>
      </c>
      <c r="C2469" t="s">
        <v>11405</v>
      </c>
      <c r="D2469">
        <f t="shared" si="38"/>
        <v>-3.0000000000001137E-2</v>
      </c>
    </row>
    <row r="2470" spans="1:4" x14ac:dyDescent="0.45">
      <c r="A2470" t="s">
        <v>11416</v>
      </c>
      <c r="B2470">
        <v>50.37</v>
      </c>
      <c r="C2470" t="s">
        <v>11416</v>
      </c>
      <c r="D2470">
        <f t="shared" si="38"/>
        <v>-6.0000000000002274E-2</v>
      </c>
    </row>
    <row r="2471" spans="1:4" x14ac:dyDescent="0.45">
      <c r="A2471" t="s">
        <v>11409</v>
      </c>
      <c r="B2471">
        <v>50.16</v>
      </c>
      <c r="C2471" t="s">
        <v>11409</v>
      </c>
      <c r="D2471">
        <f t="shared" si="38"/>
        <v>-0.21000000000000085</v>
      </c>
    </row>
    <row r="2472" spans="1:4" x14ac:dyDescent="0.45">
      <c r="A2472" t="s">
        <v>11415</v>
      </c>
      <c r="B2472">
        <v>58.05</v>
      </c>
      <c r="C2472" t="s">
        <v>11415</v>
      </c>
      <c r="D2472">
        <f t="shared" si="38"/>
        <v>7.8900000000000006</v>
      </c>
    </row>
    <row r="2473" spans="1:4" x14ac:dyDescent="0.45">
      <c r="A2473" t="s">
        <v>11420</v>
      </c>
      <c r="B2473">
        <v>81.72</v>
      </c>
      <c r="C2473" t="s">
        <v>11420</v>
      </c>
      <c r="D2473">
        <f t="shared" si="38"/>
        <v>23.67</v>
      </c>
    </row>
    <row r="2474" spans="1:4" x14ac:dyDescent="0.45">
      <c r="A2474" t="s">
        <v>11434</v>
      </c>
      <c r="B2474">
        <v>82.41</v>
      </c>
      <c r="C2474" t="s">
        <v>11434</v>
      </c>
      <c r="D2474">
        <f t="shared" si="38"/>
        <v>0.68999999999999773</v>
      </c>
    </row>
    <row r="2475" spans="1:4" x14ac:dyDescent="0.45">
      <c r="A2475" t="s">
        <v>11428</v>
      </c>
      <c r="B2475">
        <v>83.28</v>
      </c>
      <c r="C2475" t="s">
        <v>11428</v>
      </c>
      <c r="D2475">
        <f t="shared" si="38"/>
        <v>0.87000000000000455</v>
      </c>
    </row>
    <row r="2476" spans="1:4" x14ac:dyDescent="0.45">
      <c r="A2476" t="s">
        <v>11435</v>
      </c>
      <c r="B2476">
        <v>67.17</v>
      </c>
      <c r="C2476" t="s">
        <v>11435</v>
      </c>
      <c r="D2476">
        <f t="shared" si="38"/>
        <v>-16.11</v>
      </c>
    </row>
    <row r="2477" spans="1:4" x14ac:dyDescent="0.45">
      <c r="A2477" t="s">
        <v>11437</v>
      </c>
      <c r="B2477">
        <v>52.86</v>
      </c>
      <c r="C2477" t="s">
        <v>11437</v>
      </c>
      <c r="D2477">
        <f t="shared" si="38"/>
        <v>-14.310000000000002</v>
      </c>
    </row>
    <row r="2478" spans="1:4" x14ac:dyDescent="0.45">
      <c r="A2478" t="s">
        <v>11455</v>
      </c>
      <c r="B2478">
        <v>52.59</v>
      </c>
      <c r="C2478" t="s">
        <v>11455</v>
      </c>
      <c r="D2478">
        <f t="shared" si="38"/>
        <v>-0.26999999999999602</v>
      </c>
    </row>
    <row r="2479" spans="1:4" x14ac:dyDescent="0.45">
      <c r="A2479" t="s">
        <v>11447</v>
      </c>
      <c r="B2479">
        <v>52.65</v>
      </c>
      <c r="C2479" t="s">
        <v>11447</v>
      </c>
      <c r="D2479">
        <f t="shared" si="38"/>
        <v>5.9999999999995168E-2</v>
      </c>
    </row>
    <row r="2480" spans="1:4" x14ac:dyDescent="0.45">
      <c r="A2480" t="s">
        <v>11463</v>
      </c>
      <c r="B2480">
        <v>52.41</v>
      </c>
      <c r="C2480" t="s">
        <v>11463</v>
      </c>
      <c r="D2480">
        <f t="shared" si="38"/>
        <v>-0.24000000000000199</v>
      </c>
    </row>
    <row r="2481" spans="1:4" x14ac:dyDescent="0.45">
      <c r="A2481" t="s">
        <v>11464</v>
      </c>
      <c r="B2481">
        <v>52.32</v>
      </c>
      <c r="C2481" t="s">
        <v>11464</v>
      </c>
      <c r="D2481">
        <f t="shared" si="38"/>
        <v>-8.9999999999996305E-2</v>
      </c>
    </row>
    <row r="2482" spans="1:4" x14ac:dyDescent="0.45">
      <c r="A2482" t="s">
        <v>11462</v>
      </c>
      <c r="B2482">
        <v>52.14</v>
      </c>
      <c r="C2482" t="s">
        <v>11462</v>
      </c>
      <c r="D2482">
        <f t="shared" si="38"/>
        <v>-0.17999999999999972</v>
      </c>
    </row>
    <row r="2483" spans="1:4" x14ac:dyDescent="0.45">
      <c r="A2483" t="s">
        <v>11468</v>
      </c>
      <c r="B2483">
        <v>51.99</v>
      </c>
      <c r="C2483" t="s">
        <v>11468</v>
      </c>
      <c r="D2483">
        <f t="shared" si="38"/>
        <v>-0.14999999999999858</v>
      </c>
    </row>
    <row r="2484" spans="1:4" x14ac:dyDescent="0.45">
      <c r="A2484" t="s">
        <v>11472</v>
      </c>
      <c r="B2484">
        <v>51.93</v>
      </c>
      <c r="C2484" t="s">
        <v>11472</v>
      </c>
      <c r="D2484">
        <f t="shared" si="38"/>
        <v>-6.0000000000002274E-2</v>
      </c>
    </row>
    <row r="2485" spans="1:4" x14ac:dyDescent="0.45">
      <c r="A2485" t="s">
        <v>11474</v>
      </c>
      <c r="B2485">
        <v>51.81</v>
      </c>
      <c r="C2485" t="s">
        <v>11474</v>
      </c>
      <c r="D2485">
        <f t="shared" si="38"/>
        <v>-0.11999999999999744</v>
      </c>
    </row>
    <row r="2486" spans="1:4" x14ac:dyDescent="0.45">
      <c r="A2486" t="s">
        <v>11481</v>
      </c>
      <c r="B2486">
        <v>51.69</v>
      </c>
      <c r="C2486" t="s">
        <v>11481</v>
      </c>
      <c r="D2486">
        <f t="shared" si="38"/>
        <v>-0.12000000000000455</v>
      </c>
    </row>
    <row r="2487" spans="1:4" x14ac:dyDescent="0.45">
      <c r="A2487" t="s">
        <v>11487</v>
      </c>
      <c r="B2487">
        <v>51.57</v>
      </c>
      <c r="C2487" t="s">
        <v>11487</v>
      </c>
      <c r="D2487">
        <f t="shared" si="38"/>
        <v>-0.11999999999999744</v>
      </c>
    </row>
    <row r="2488" spans="1:4" x14ac:dyDescent="0.45">
      <c r="A2488" t="s">
        <v>11485</v>
      </c>
      <c r="B2488">
        <v>51.51</v>
      </c>
      <c r="C2488" t="s">
        <v>11485</v>
      </c>
      <c r="D2488">
        <f t="shared" si="38"/>
        <v>-6.0000000000002274E-2</v>
      </c>
    </row>
    <row r="2489" spans="1:4" x14ac:dyDescent="0.45">
      <c r="A2489" t="s">
        <v>11499</v>
      </c>
      <c r="B2489">
        <v>51.45</v>
      </c>
      <c r="C2489" t="s">
        <v>11499</v>
      </c>
      <c r="D2489">
        <f t="shared" si="38"/>
        <v>-5.9999999999995168E-2</v>
      </c>
    </row>
    <row r="2490" spans="1:4" x14ac:dyDescent="0.45">
      <c r="A2490" t="s">
        <v>11495</v>
      </c>
      <c r="B2490">
        <v>51.36</v>
      </c>
      <c r="C2490" t="s">
        <v>11495</v>
      </c>
      <c r="D2490">
        <f t="shared" si="38"/>
        <v>-9.0000000000003411E-2</v>
      </c>
    </row>
    <row r="2491" spans="1:4" x14ac:dyDescent="0.45">
      <c r="A2491" t="s">
        <v>11498</v>
      </c>
      <c r="B2491">
        <v>51.24</v>
      </c>
      <c r="C2491" t="s">
        <v>11498</v>
      </c>
      <c r="D2491">
        <f t="shared" si="38"/>
        <v>-0.11999999999999744</v>
      </c>
    </row>
    <row r="2492" spans="1:4" x14ac:dyDescent="0.45">
      <c r="A2492" t="s">
        <v>11509</v>
      </c>
      <c r="B2492">
        <v>51.15</v>
      </c>
      <c r="C2492" t="s">
        <v>11509</v>
      </c>
      <c r="D2492">
        <f t="shared" si="38"/>
        <v>-9.0000000000003411E-2</v>
      </c>
    </row>
    <row r="2493" spans="1:4" x14ac:dyDescent="0.45">
      <c r="A2493" t="s">
        <v>11503</v>
      </c>
      <c r="B2493">
        <v>51</v>
      </c>
      <c r="C2493" t="s">
        <v>11503</v>
      </c>
      <c r="D2493">
        <f t="shared" si="38"/>
        <v>-0.14999999999999858</v>
      </c>
    </row>
    <row r="2494" spans="1:4" x14ac:dyDescent="0.45">
      <c r="A2494" t="s">
        <v>11518</v>
      </c>
      <c r="B2494">
        <v>51</v>
      </c>
      <c r="C2494" t="s">
        <v>11518</v>
      </c>
      <c r="D2494">
        <f t="shared" si="38"/>
        <v>0</v>
      </c>
    </row>
    <row r="2495" spans="1:4" x14ac:dyDescent="0.45">
      <c r="A2495" t="s">
        <v>11511</v>
      </c>
      <c r="B2495">
        <v>51.03</v>
      </c>
      <c r="C2495" t="s">
        <v>11511</v>
      </c>
      <c r="D2495">
        <f t="shared" si="38"/>
        <v>3.0000000000001137E-2</v>
      </c>
    </row>
    <row r="2496" spans="1:4" x14ac:dyDescent="0.45">
      <c r="A2496" t="s">
        <v>11521</v>
      </c>
      <c r="B2496">
        <v>50.7</v>
      </c>
      <c r="C2496" t="s">
        <v>11521</v>
      </c>
      <c r="D2496">
        <f t="shared" si="38"/>
        <v>-0.32999999999999829</v>
      </c>
    </row>
    <row r="2497" spans="1:4" x14ac:dyDescent="0.45">
      <c r="A2497" t="s">
        <v>11527</v>
      </c>
      <c r="B2497">
        <v>50.61</v>
      </c>
      <c r="C2497" t="s">
        <v>11527</v>
      </c>
      <c r="D2497">
        <f t="shared" si="38"/>
        <v>-9.0000000000003411E-2</v>
      </c>
    </row>
    <row r="2498" spans="1:4" x14ac:dyDescent="0.45">
      <c r="A2498" t="s">
        <v>11534</v>
      </c>
      <c r="B2498">
        <v>50.43</v>
      </c>
      <c r="C2498" t="s">
        <v>11534</v>
      </c>
      <c r="D2498">
        <f t="shared" si="38"/>
        <v>-0.17999999999999972</v>
      </c>
    </row>
    <row r="2499" spans="1:4" x14ac:dyDescent="0.45">
      <c r="A2499" t="s">
        <v>11533</v>
      </c>
      <c r="B2499">
        <v>50.52</v>
      </c>
      <c r="C2499" t="s">
        <v>11533</v>
      </c>
      <c r="D2499">
        <f t="shared" ref="D2499:D2510" si="39">B2499-B2498</f>
        <v>9.0000000000003411E-2</v>
      </c>
    </row>
    <row r="2500" spans="1:4" x14ac:dyDescent="0.45">
      <c r="A2500" t="s">
        <v>11531</v>
      </c>
      <c r="B2500">
        <v>50.28</v>
      </c>
      <c r="C2500" t="s">
        <v>11531</v>
      </c>
      <c r="D2500">
        <f t="shared" si="39"/>
        <v>-0.24000000000000199</v>
      </c>
    </row>
    <row r="2501" spans="1:4" x14ac:dyDescent="0.45">
      <c r="A2501" t="s">
        <v>11543</v>
      </c>
      <c r="B2501">
        <v>50.13</v>
      </c>
      <c r="C2501" t="s">
        <v>11543</v>
      </c>
      <c r="D2501">
        <f t="shared" si="39"/>
        <v>-0.14999999999999858</v>
      </c>
    </row>
    <row r="2502" spans="1:4" x14ac:dyDescent="0.45">
      <c r="A2502" t="s">
        <v>11546</v>
      </c>
      <c r="B2502">
        <v>70.739999999999995</v>
      </c>
      <c r="C2502" t="s">
        <v>11546</v>
      </c>
      <c r="D2502">
        <f t="shared" si="39"/>
        <v>20.609999999999992</v>
      </c>
    </row>
    <row r="2503" spans="1:4" x14ac:dyDescent="0.45">
      <c r="A2503" t="s">
        <v>11553</v>
      </c>
      <c r="B2503">
        <v>82.17</v>
      </c>
      <c r="C2503" t="s">
        <v>11553</v>
      </c>
      <c r="D2503">
        <f t="shared" si="39"/>
        <v>11.430000000000007</v>
      </c>
    </row>
    <row r="2504" spans="1:4" x14ac:dyDescent="0.45">
      <c r="A2504" t="s">
        <v>11547</v>
      </c>
      <c r="B2504">
        <v>83.1</v>
      </c>
      <c r="C2504" t="s">
        <v>11547</v>
      </c>
      <c r="D2504">
        <f t="shared" si="39"/>
        <v>0.92999999999999261</v>
      </c>
    </row>
    <row r="2505" spans="1:4" x14ac:dyDescent="0.45">
      <c r="A2505" t="s">
        <v>11556</v>
      </c>
      <c r="B2505">
        <v>81.96</v>
      </c>
      <c r="C2505" t="s">
        <v>11556</v>
      </c>
      <c r="D2505">
        <f t="shared" si="39"/>
        <v>-1.1400000000000006</v>
      </c>
    </row>
    <row r="2506" spans="1:4" x14ac:dyDescent="0.45">
      <c r="A2506" t="s">
        <v>11557</v>
      </c>
      <c r="B2506">
        <v>52.8</v>
      </c>
      <c r="C2506" t="s">
        <v>11557</v>
      </c>
      <c r="D2506">
        <f t="shared" si="39"/>
        <v>-29.159999999999997</v>
      </c>
    </row>
    <row r="2507" spans="1:4" x14ac:dyDescent="0.45">
      <c r="A2507" t="s">
        <v>11572</v>
      </c>
      <c r="B2507">
        <v>52.65</v>
      </c>
      <c r="C2507" t="s">
        <v>11572</v>
      </c>
      <c r="D2507">
        <f t="shared" si="39"/>
        <v>-0.14999999999999858</v>
      </c>
    </row>
    <row r="2508" spans="1:4" x14ac:dyDescent="0.45">
      <c r="A2508" t="s">
        <v>11570</v>
      </c>
      <c r="B2508">
        <v>52.53</v>
      </c>
      <c r="C2508" t="s">
        <v>11570</v>
      </c>
      <c r="D2508">
        <f t="shared" si="39"/>
        <v>-0.11999999999999744</v>
      </c>
    </row>
    <row r="2509" spans="1:4" x14ac:dyDescent="0.45">
      <c r="A2509" t="s">
        <v>11575</v>
      </c>
      <c r="B2509">
        <v>52.2</v>
      </c>
      <c r="C2509" t="s">
        <v>11575</v>
      </c>
      <c r="D2509">
        <f t="shared" si="39"/>
        <v>-0.32999999999999829</v>
      </c>
    </row>
    <row r="2510" spans="1:4" x14ac:dyDescent="0.45">
      <c r="A2510" t="s">
        <v>11579</v>
      </c>
      <c r="B2510">
        <v>52.08</v>
      </c>
      <c r="C2510" t="s">
        <v>11579</v>
      </c>
      <c r="D2510">
        <f t="shared" si="39"/>
        <v>-0.12000000000000455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915A4-A609-41CB-A6C1-FDEB1ECB525B}">
  <sheetPr codeName="Sheet2"/>
  <dimension ref="A1:T2511"/>
  <sheetViews>
    <sheetView workbookViewId="0">
      <selection activeCell="E24" sqref="E24"/>
    </sheetView>
  </sheetViews>
  <sheetFormatPr defaultRowHeight="17" x14ac:dyDescent="0.45"/>
  <sheetData>
    <row r="1" spans="1:20" x14ac:dyDescent="0.45">
      <c r="A1" s="18" t="s">
        <v>268</v>
      </c>
      <c r="B1" s="18" t="s">
        <v>265</v>
      </c>
      <c r="C1" s="18" t="s">
        <v>263</v>
      </c>
      <c r="D1" s="18" t="s">
        <v>264</v>
      </c>
      <c r="E1" s="18" t="s">
        <v>266</v>
      </c>
      <c r="F1" s="18" t="s">
        <v>267</v>
      </c>
      <c r="G1" s="18" t="s">
        <v>33</v>
      </c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</row>
    <row r="2" spans="1:20" x14ac:dyDescent="0.45">
      <c r="A2" s="18" t="s">
        <v>34</v>
      </c>
      <c r="B2" s="18" t="s">
        <v>31</v>
      </c>
      <c r="C2" s="18" t="s">
        <v>36</v>
      </c>
      <c r="D2" s="18" t="s">
        <v>32</v>
      </c>
      <c r="E2" s="18" t="s">
        <v>37</v>
      </c>
      <c r="F2" s="18" t="s">
        <v>35</v>
      </c>
      <c r="G2" s="18" t="s">
        <v>39</v>
      </c>
      <c r="H2" s="18" t="s">
        <v>38</v>
      </c>
      <c r="I2" s="18" t="s">
        <v>42</v>
      </c>
      <c r="J2" s="18" t="s">
        <v>40</v>
      </c>
      <c r="K2" s="18" t="s">
        <v>48</v>
      </c>
      <c r="L2" s="18" t="s">
        <v>49</v>
      </c>
      <c r="M2" s="18" t="s">
        <v>44</v>
      </c>
      <c r="N2" s="18" t="s">
        <v>41</v>
      </c>
      <c r="O2" s="18" t="s">
        <v>45</v>
      </c>
      <c r="P2" s="18" t="s">
        <v>47</v>
      </c>
      <c r="Q2" s="18" t="s">
        <v>43</v>
      </c>
      <c r="R2" s="18" t="s">
        <v>46</v>
      </c>
      <c r="S2" s="18" t="s">
        <v>57</v>
      </c>
      <c r="T2" s="18" t="s">
        <v>58</v>
      </c>
    </row>
    <row r="3" spans="1:20" x14ac:dyDescent="0.45">
      <c r="A3" s="19">
        <v>44001</v>
      </c>
      <c r="B3" s="18" t="s">
        <v>53</v>
      </c>
      <c r="C3" s="18" t="s">
        <v>50</v>
      </c>
      <c r="D3" s="18" t="s">
        <v>54</v>
      </c>
      <c r="E3" s="18" t="s">
        <v>56</v>
      </c>
      <c r="F3" s="18" t="s">
        <v>59</v>
      </c>
      <c r="G3" s="18" t="s">
        <v>52</v>
      </c>
      <c r="H3" s="18" t="s">
        <v>55</v>
      </c>
      <c r="I3" s="18" t="s">
        <v>51</v>
      </c>
      <c r="J3" s="18" t="s">
        <v>64</v>
      </c>
      <c r="K3" s="18" t="s">
        <v>63</v>
      </c>
      <c r="L3" s="18">
        <v>0.86</v>
      </c>
      <c r="M3" s="18" t="s">
        <v>66</v>
      </c>
      <c r="N3" s="18" t="s">
        <v>65</v>
      </c>
      <c r="O3" s="18" t="s">
        <v>67</v>
      </c>
      <c r="P3" s="18" t="s">
        <v>62</v>
      </c>
      <c r="Q3" s="18" t="s">
        <v>60</v>
      </c>
      <c r="R3" s="18" t="s">
        <v>68</v>
      </c>
      <c r="S3" s="18" t="s">
        <v>61</v>
      </c>
      <c r="T3" s="18" t="s">
        <v>61</v>
      </c>
    </row>
    <row r="4" spans="1:20" x14ac:dyDescent="0.45">
      <c r="A4" s="19">
        <v>44001</v>
      </c>
      <c r="B4" s="18" t="s">
        <v>78</v>
      </c>
      <c r="C4" s="18" t="s">
        <v>72</v>
      </c>
      <c r="D4" s="18" t="s">
        <v>76</v>
      </c>
      <c r="E4" s="18" t="s">
        <v>70</v>
      </c>
      <c r="F4" s="18" t="s">
        <v>79</v>
      </c>
      <c r="G4" s="18" t="s">
        <v>75</v>
      </c>
      <c r="H4" s="18" t="s">
        <v>71</v>
      </c>
      <c r="I4" s="18" t="s">
        <v>74</v>
      </c>
      <c r="J4" s="18" t="s">
        <v>69</v>
      </c>
      <c r="K4" s="18" t="s">
        <v>77</v>
      </c>
      <c r="L4" s="18">
        <v>0.86</v>
      </c>
      <c r="M4" s="18" t="s">
        <v>73</v>
      </c>
      <c r="N4" s="18" t="s">
        <v>85</v>
      </c>
      <c r="O4" s="18" t="s">
        <v>84</v>
      </c>
      <c r="P4" s="18" t="s">
        <v>62</v>
      </c>
      <c r="Q4" s="18" t="s">
        <v>60</v>
      </c>
      <c r="R4" s="18" t="s">
        <v>68</v>
      </c>
      <c r="S4" s="18" t="s">
        <v>61</v>
      </c>
      <c r="T4" s="18" t="s">
        <v>61</v>
      </c>
    </row>
    <row r="5" spans="1:20" x14ac:dyDescent="0.45">
      <c r="A5" s="19">
        <v>44001</v>
      </c>
      <c r="B5" s="18" t="s">
        <v>89</v>
      </c>
      <c r="C5" s="18" t="s">
        <v>87</v>
      </c>
      <c r="D5" s="18" t="s">
        <v>82</v>
      </c>
      <c r="E5" s="18" t="s">
        <v>86</v>
      </c>
      <c r="F5" s="18" t="s">
        <v>80</v>
      </c>
      <c r="G5" s="18" t="s">
        <v>83</v>
      </c>
      <c r="H5" s="18" t="s">
        <v>88</v>
      </c>
      <c r="I5" s="18" t="s">
        <v>81</v>
      </c>
      <c r="J5" s="18" t="s">
        <v>98</v>
      </c>
      <c r="K5" s="18" t="s">
        <v>92</v>
      </c>
      <c r="L5" s="18">
        <v>0.86</v>
      </c>
      <c r="M5" s="18" t="s">
        <v>90</v>
      </c>
      <c r="N5" s="18" t="s">
        <v>95</v>
      </c>
      <c r="O5" s="18" t="s">
        <v>96</v>
      </c>
      <c r="P5" s="18" t="s">
        <v>62</v>
      </c>
      <c r="Q5" s="18" t="s">
        <v>60</v>
      </c>
      <c r="R5" s="18" t="s">
        <v>68</v>
      </c>
      <c r="S5" s="18" t="s">
        <v>61</v>
      </c>
      <c r="T5" s="18" t="s">
        <v>61</v>
      </c>
    </row>
    <row r="6" spans="1:20" x14ac:dyDescent="0.45">
      <c r="A6" s="19">
        <v>44001</v>
      </c>
      <c r="B6" s="18" t="s">
        <v>97</v>
      </c>
      <c r="C6" s="18" t="s">
        <v>76</v>
      </c>
      <c r="D6" s="18" t="s">
        <v>93</v>
      </c>
      <c r="E6" s="18" t="s">
        <v>91</v>
      </c>
      <c r="F6" s="18" t="s">
        <v>94</v>
      </c>
      <c r="G6" s="18" t="s">
        <v>101</v>
      </c>
      <c r="H6" s="18" t="s">
        <v>107</v>
      </c>
      <c r="I6" s="18" t="s">
        <v>100</v>
      </c>
      <c r="J6" s="18" t="s">
        <v>99</v>
      </c>
      <c r="K6" s="18" t="s">
        <v>106</v>
      </c>
      <c r="L6" s="18">
        <v>0.86</v>
      </c>
      <c r="M6" s="18" t="s">
        <v>103</v>
      </c>
      <c r="N6" s="18" t="s">
        <v>104</v>
      </c>
      <c r="O6" s="18" t="s">
        <v>105</v>
      </c>
      <c r="P6" s="18" t="s">
        <v>62</v>
      </c>
      <c r="Q6" s="18" t="s">
        <v>60</v>
      </c>
      <c r="R6" s="18" t="s">
        <v>68</v>
      </c>
      <c r="S6" s="18" t="s">
        <v>61</v>
      </c>
      <c r="T6" s="18" t="s">
        <v>61</v>
      </c>
    </row>
    <row r="7" spans="1:20" x14ac:dyDescent="0.45">
      <c r="A7" s="19">
        <v>44001</v>
      </c>
      <c r="B7" s="18" t="s">
        <v>102</v>
      </c>
      <c r="C7" s="18" t="s">
        <v>115</v>
      </c>
      <c r="D7" s="18" t="s">
        <v>116</v>
      </c>
      <c r="E7" s="18" t="s">
        <v>70</v>
      </c>
      <c r="F7" s="18" t="s">
        <v>114</v>
      </c>
      <c r="G7" s="18" t="s">
        <v>118</v>
      </c>
      <c r="H7" s="18" t="s">
        <v>110</v>
      </c>
      <c r="I7" s="18" t="s">
        <v>112</v>
      </c>
      <c r="J7" s="18" t="s">
        <v>111</v>
      </c>
      <c r="K7" s="18" t="s">
        <v>108</v>
      </c>
      <c r="L7" s="18">
        <v>0.86</v>
      </c>
      <c r="M7" s="18" t="s">
        <v>117</v>
      </c>
      <c r="N7" s="18" t="s">
        <v>109</v>
      </c>
      <c r="O7" s="18" t="s">
        <v>113</v>
      </c>
      <c r="P7" s="18" t="s">
        <v>62</v>
      </c>
      <c r="Q7" s="18" t="s">
        <v>60</v>
      </c>
      <c r="R7" s="18" t="s">
        <v>68</v>
      </c>
      <c r="S7" s="18" t="s">
        <v>61</v>
      </c>
      <c r="T7" s="18" t="s">
        <v>61</v>
      </c>
    </row>
    <row r="8" spans="1:20" x14ac:dyDescent="0.45">
      <c r="A8" s="19">
        <v>44001</v>
      </c>
      <c r="B8" s="18" t="s">
        <v>124</v>
      </c>
      <c r="C8" s="18" t="s">
        <v>122</v>
      </c>
      <c r="D8" s="18" t="s">
        <v>120</v>
      </c>
      <c r="E8" s="18" t="s">
        <v>91</v>
      </c>
      <c r="F8" s="18" t="s">
        <v>119</v>
      </c>
      <c r="G8" s="18" t="s">
        <v>125</v>
      </c>
      <c r="H8" s="18" t="s">
        <v>127</v>
      </c>
      <c r="I8" s="18" t="s">
        <v>123</v>
      </c>
      <c r="J8" s="18" t="s">
        <v>128</v>
      </c>
      <c r="K8" s="18" t="s">
        <v>121</v>
      </c>
      <c r="L8" s="18">
        <v>0.86</v>
      </c>
      <c r="M8" s="18" t="s">
        <v>126</v>
      </c>
      <c r="N8" s="18" t="s">
        <v>129</v>
      </c>
      <c r="O8" s="18" t="s">
        <v>138</v>
      </c>
      <c r="P8" s="18" t="s">
        <v>62</v>
      </c>
      <c r="Q8" s="18" t="s">
        <v>60</v>
      </c>
      <c r="R8" s="18" t="s">
        <v>68</v>
      </c>
      <c r="S8" s="18" t="s">
        <v>61</v>
      </c>
      <c r="T8" s="18" t="s">
        <v>61</v>
      </c>
    </row>
    <row r="9" spans="1:20" x14ac:dyDescent="0.45">
      <c r="A9" s="19">
        <v>44001</v>
      </c>
      <c r="B9" s="18" t="s">
        <v>130</v>
      </c>
      <c r="C9" s="18" t="s">
        <v>93</v>
      </c>
      <c r="D9" s="18" t="s">
        <v>76</v>
      </c>
      <c r="E9" s="18" t="s">
        <v>91</v>
      </c>
      <c r="F9" s="18" t="s">
        <v>137</v>
      </c>
      <c r="G9" s="18" t="s">
        <v>131</v>
      </c>
      <c r="H9" s="18" t="s">
        <v>132</v>
      </c>
      <c r="I9" s="18" t="s">
        <v>133</v>
      </c>
      <c r="J9" s="18" t="s">
        <v>135</v>
      </c>
      <c r="K9" s="18" t="s">
        <v>92</v>
      </c>
      <c r="L9" s="18">
        <v>0.86</v>
      </c>
      <c r="M9" s="18" t="s">
        <v>134</v>
      </c>
      <c r="N9" s="18" t="s">
        <v>136</v>
      </c>
      <c r="O9" s="18" t="s">
        <v>144</v>
      </c>
      <c r="P9" s="18" t="s">
        <v>62</v>
      </c>
      <c r="Q9" s="18" t="s">
        <v>60</v>
      </c>
      <c r="R9" s="18" t="s">
        <v>68</v>
      </c>
      <c r="S9" s="18" t="s">
        <v>61</v>
      </c>
      <c r="T9" s="18" t="s">
        <v>61</v>
      </c>
    </row>
    <row r="10" spans="1:20" x14ac:dyDescent="0.45">
      <c r="A10" s="19">
        <v>44001</v>
      </c>
      <c r="B10" s="18" t="s">
        <v>142</v>
      </c>
      <c r="C10" s="18" t="s">
        <v>50</v>
      </c>
      <c r="D10" s="18" t="s">
        <v>147</v>
      </c>
      <c r="E10" s="18" t="s">
        <v>91</v>
      </c>
      <c r="F10" s="18" t="s">
        <v>139</v>
      </c>
      <c r="G10" s="18" t="s">
        <v>146</v>
      </c>
      <c r="H10" s="18" t="s">
        <v>110</v>
      </c>
      <c r="I10" s="18" t="s">
        <v>145</v>
      </c>
      <c r="J10" s="18" t="s">
        <v>143</v>
      </c>
      <c r="K10" s="18" t="s">
        <v>141</v>
      </c>
      <c r="L10" s="18">
        <v>0.86</v>
      </c>
      <c r="M10" s="18" t="s">
        <v>140</v>
      </c>
      <c r="N10" s="18" t="s">
        <v>151</v>
      </c>
      <c r="O10" s="18" t="s">
        <v>153</v>
      </c>
      <c r="P10" s="18" t="s">
        <v>62</v>
      </c>
      <c r="Q10" s="18" t="s">
        <v>60</v>
      </c>
      <c r="R10" s="18" t="s">
        <v>68</v>
      </c>
      <c r="S10" s="18" t="s">
        <v>61</v>
      </c>
      <c r="T10" s="18" t="s">
        <v>61</v>
      </c>
    </row>
    <row r="11" spans="1:20" x14ac:dyDescent="0.45">
      <c r="A11" s="19">
        <v>44001</v>
      </c>
      <c r="B11" s="18" t="s">
        <v>157</v>
      </c>
      <c r="C11" s="18" t="s">
        <v>76</v>
      </c>
      <c r="D11" s="18" t="s">
        <v>76</v>
      </c>
      <c r="E11" s="18" t="s">
        <v>155</v>
      </c>
      <c r="F11" s="18" t="s">
        <v>148</v>
      </c>
      <c r="G11" s="18" t="s">
        <v>154</v>
      </c>
      <c r="H11" s="18" t="s">
        <v>149</v>
      </c>
      <c r="I11" s="18" t="s">
        <v>152</v>
      </c>
      <c r="J11" s="18" t="s">
        <v>156</v>
      </c>
      <c r="K11" s="18" t="s">
        <v>121</v>
      </c>
      <c r="L11" s="18">
        <v>0.86</v>
      </c>
      <c r="M11" s="18" t="s">
        <v>150</v>
      </c>
      <c r="N11" s="18" t="s">
        <v>159</v>
      </c>
      <c r="O11" s="18" t="s">
        <v>165</v>
      </c>
      <c r="P11" s="18" t="s">
        <v>62</v>
      </c>
      <c r="Q11" s="18" t="s">
        <v>60</v>
      </c>
      <c r="R11" s="18" t="s">
        <v>68</v>
      </c>
      <c r="S11" s="18" t="s">
        <v>61</v>
      </c>
      <c r="T11" s="18" t="s">
        <v>61</v>
      </c>
    </row>
    <row r="12" spans="1:20" x14ac:dyDescent="0.45">
      <c r="A12" s="19">
        <v>44001</v>
      </c>
      <c r="B12" s="18" t="s">
        <v>163</v>
      </c>
      <c r="C12" s="18" t="s">
        <v>54</v>
      </c>
      <c r="D12" s="18" t="s">
        <v>54</v>
      </c>
      <c r="E12" s="18" t="s">
        <v>155</v>
      </c>
      <c r="F12" s="18" t="s">
        <v>160</v>
      </c>
      <c r="G12" s="18" t="s">
        <v>166</v>
      </c>
      <c r="H12" s="18" t="s">
        <v>158</v>
      </c>
      <c r="I12" s="18" t="s">
        <v>161</v>
      </c>
      <c r="J12" s="18" t="s">
        <v>164</v>
      </c>
      <c r="K12" s="18" t="s">
        <v>108</v>
      </c>
      <c r="L12" s="18">
        <v>0.86</v>
      </c>
      <c r="M12" s="18" t="s">
        <v>162</v>
      </c>
      <c r="N12" s="18" t="s">
        <v>173</v>
      </c>
      <c r="O12" s="18" t="s">
        <v>175</v>
      </c>
      <c r="P12" s="18" t="s">
        <v>62</v>
      </c>
      <c r="Q12" s="18" t="s">
        <v>60</v>
      </c>
      <c r="R12" s="18" t="s">
        <v>68</v>
      </c>
      <c r="S12" s="18" t="s">
        <v>61</v>
      </c>
      <c r="T12" s="18" t="s">
        <v>61</v>
      </c>
    </row>
    <row r="13" spans="1:20" x14ac:dyDescent="0.45">
      <c r="A13" s="19">
        <v>44001</v>
      </c>
      <c r="B13" s="18" t="s">
        <v>176</v>
      </c>
      <c r="C13" s="18" t="s">
        <v>93</v>
      </c>
      <c r="D13" s="18" t="s">
        <v>120</v>
      </c>
      <c r="E13" s="18" t="s">
        <v>86</v>
      </c>
      <c r="F13" s="18" t="s">
        <v>172</v>
      </c>
      <c r="G13" s="18" t="s">
        <v>170</v>
      </c>
      <c r="H13" s="18" t="s">
        <v>94</v>
      </c>
      <c r="I13" s="18" t="s">
        <v>171</v>
      </c>
      <c r="J13" s="18" t="s">
        <v>174</v>
      </c>
      <c r="K13" s="18" t="s">
        <v>168</v>
      </c>
      <c r="L13" s="18">
        <v>0.86</v>
      </c>
      <c r="M13" s="18" t="s">
        <v>169</v>
      </c>
      <c r="N13" s="18" t="s">
        <v>167</v>
      </c>
      <c r="O13" s="18" t="s">
        <v>177</v>
      </c>
      <c r="P13" s="18" t="s">
        <v>62</v>
      </c>
      <c r="Q13" s="18" t="s">
        <v>60</v>
      </c>
      <c r="R13" s="18" t="s">
        <v>68</v>
      </c>
      <c r="S13" s="18" t="s">
        <v>61</v>
      </c>
      <c r="T13" s="18" t="s">
        <v>61</v>
      </c>
    </row>
    <row r="14" spans="1:20" x14ac:dyDescent="0.45">
      <c r="A14" s="19">
        <v>44001</v>
      </c>
      <c r="B14" s="18" t="s">
        <v>183</v>
      </c>
      <c r="C14" s="18" t="s">
        <v>93</v>
      </c>
      <c r="D14" s="18" t="s">
        <v>147</v>
      </c>
      <c r="E14" s="18" t="s">
        <v>179</v>
      </c>
      <c r="F14" s="18" t="s">
        <v>185</v>
      </c>
      <c r="G14" s="18" t="s">
        <v>184</v>
      </c>
      <c r="H14" s="18" t="s">
        <v>180</v>
      </c>
      <c r="I14" s="18" t="s">
        <v>181</v>
      </c>
      <c r="J14" s="18" t="s">
        <v>178</v>
      </c>
      <c r="K14" s="18" t="s">
        <v>182</v>
      </c>
      <c r="L14" s="18">
        <v>0.86</v>
      </c>
      <c r="M14" s="18" t="s">
        <v>191</v>
      </c>
      <c r="N14" s="18" t="s">
        <v>195</v>
      </c>
      <c r="O14" s="18" t="s">
        <v>186</v>
      </c>
      <c r="P14" s="18" t="s">
        <v>62</v>
      </c>
      <c r="Q14" s="18" t="s">
        <v>60</v>
      </c>
      <c r="R14" s="18" t="s">
        <v>68</v>
      </c>
      <c r="S14" s="18" t="s">
        <v>61</v>
      </c>
      <c r="T14" s="18" t="s">
        <v>61</v>
      </c>
    </row>
    <row r="15" spans="1:20" x14ac:dyDescent="0.45">
      <c r="A15" s="19">
        <v>44001</v>
      </c>
      <c r="B15" s="18" t="s">
        <v>192</v>
      </c>
      <c r="C15" s="18" t="s">
        <v>93</v>
      </c>
      <c r="D15" s="18" t="s">
        <v>147</v>
      </c>
      <c r="E15" s="18" t="s">
        <v>193</v>
      </c>
      <c r="F15" s="18" t="s">
        <v>190</v>
      </c>
      <c r="G15" s="18" t="s">
        <v>188</v>
      </c>
      <c r="H15" s="18" t="s">
        <v>194</v>
      </c>
      <c r="I15" s="18" t="s">
        <v>189</v>
      </c>
      <c r="J15" s="18" t="s">
        <v>187</v>
      </c>
      <c r="K15" s="18" t="s">
        <v>201</v>
      </c>
      <c r="L15" s="18">
        <v>0.86</v>
      </c>
      <c r="M15" s="18" t="s">
        <v>200</v>
      </c>
      <c r="N15" s="18" t="s">
        <v>198</v>
      </c>
      <c r="O15" s="18" t="s">
        <v>197</v>
      </c>
      <c r="P15" s="18" t="s">
        <v>62</v>
      </c>
      <c r="Q15" s="18" t="s">
        <v>60</v>
      </c>
      <c r="R15" s="18" t="s">
        <v>68</v>
      </c>
      <c r="S15" s="18" t="s">
        <v>61</v>
      </c>
      <c r="T15" s="18" t="s">
        <v>61</v>
      </c>
    </row>
    <row r="16" spans="1:20" x14ac:dyDescent="0.45">
      <c r="A16" s="19">
        <v>44001</v>
      </c>
      <c r="B16" s="18" t="s">
        <v>204</v>
      </c>
      <c r="C16" s="18" t="s">
        <v>76</v>
      </c>
      <c r="D16" s="18" t="s">
        <v>82</v>
      </c>
      <c r="E16" s="18" t="s">
        <v>179</v>
      </c>
      <c r="F16" s="18" t="s">
        <v>203</v>
      </c>
      <c r="G16" s="18" t="s">
        <v>205</v>
      </c>
      <c r="H16" s="18" t="s">
        <v>196</v>
      </c>
      <c r="I16" s="18" t="s">
        <v>199</v>
      </c>
      <c r="J16" s="18" t="s">
        <v>202</v>
      </c>
      <c r="K16" s="18" t="s">
        <v>212</v>
      </c>
      <c r="L16" s="18">
        <v>0.86</v>
      </c>
      <c r="M16" s="18" t="s">
        <v>213</v>
      </c>
      <c r="N16" s="18" t="s">
        <v>214</v>
      </c>
      <c r="O16" s="18" t="s">
        <v>206</v>
      </c>
      <c r="P16" s="18" t="s">
        <v>62</v>
      </c>
      <c r="Q16" s="18" t="s">
        <v>60</v>
      </c>
      <c r="R16" s="18" t="s">
        <v>68</v>
      </c>
      <c r="S16" s="18" t="s">
        <v>61</v>
      </c>
      <c r="T16" s="18" t="s">
        <v>61</v>
      </c>
    </row>
    <row r="17" spans="1:20" x14ac:dyDescent="0.45">
      <c r="A17" s="19">
        <v>44001</v>
      </c>
      <c r="B17" s="18" t="s">
        <v>207</v>
      </c>
      <c r="C17" s="18" t="s">
        <v>72</v>
      </c>
      <c r="D17" s="18" t="s">
        <v>82</v>
      </c>
      <c r="E17" s="18" t="s">
        <v>193</v>
      </c>
      <c r="F17" s="18" t="s">
        <v>210</v>
      </c>
      <c r="G17" s="18" t="s">
        <v>208</v>
      </c>
      <c r="H17" s="18" t="s">
        <v>209</v>
      </c>
      <c r="I17" s="18" t="s">
        <v>211</v>
      </c>
      <c r="J17" s="18" t="s">
        <v>223</v>
      </c>
      <c r="K17" s="18" t="s">
        <v>221</v>
      </c>
      <c r="L17" s="18">
        <v>0.86</v>
      </c>
      <c r="M17" s="18" t="s">
        <v>219</v>
      </c>
      <c r="N17" s="18" t="s">
        <v>217</v>
      </c>
      <c r="O17" s="18" t="s">
        <v>224</v>
      </c>
      <c r="P17" s="18" t="s">
        <v>62</v>
      </c>
      <c r="Q17" s="18" t="s">
        <v>60</v>
      </c>
      <c r="R17" s="18" t="s">
        <v>68</v>
      </c>
      <c r="S17" s="18" t="s">
        <v>61</v>
      </c>
      <c r="T17" s="18" t="s">
        <v>61</v>
      </c>
    </row>
    <row r="18" spans="1:20" x14ac:dyDescent="0.45">
      <c r="A18" s="19">
        <v>44001</v>
      </c>
      <c r="B18" s="18" t="s">
        <v>222</v>
      </c>
      <c r="C18" s="18" t="s">
        <v>72</v>
      </c>
      <c r="D18" s="18" t="s">
        <v>115</v>
      </c>
      <c r="E18" s="18" t="s">
        <v>179</v>
      </c>
      <c r="F18" s="18" t="s">
        <v>220</v>
      </c>
      <c r="G18" s="18" t="s">
        <v>215</v>
      </c>
      <c r="H18" s="18" t="s">
        <v>137</v>
      </c>
      <c r="I18" s="18" t="s">
        <v>216</v>
      </c>
      <c r="J18" s="18" t="s">
        <v>218</v>
      </c>
      <c r="K18" s="18" t="s">
        <v>212</v>
      </c>
      <c r="L18" s="18">
        <v>0.86</v>
      </c>
      <c r="M18" s="18" t="s">
        <v>233</v>
      </c>
      <c r="N18" s="18" t="s">
        <v>227</v>
      </c>
      <c r="O18" s="18" t="s">
        <v>231</v>
      </c>
      <c r="P18" s="18" t="s">
        <v>62</v>
      </c>
      <c r="Q18" s="18" t="s">
        <v>60</v>
      </c>
      <c r="R18" s="18" t="s">
        <v>68</v>
      </c>
      <c r="S18" s="18" t="s">
        <v>61</v>
      </c>
      <c r="T18" s="18" t="s">
        <v>61</v>
      </c>
    </row>
    <row r="19" spans="1:20" x14ac:dyDescent="0.45">
      <c r="A19" s="19">
        <v>44001</v>
      </c>
      <c r="B19" s="18" t="s">
        <v>234</v>
      </c>
      <c r="C19" s="18" t="s">
        <v>115</v>
      </c>
      <c r="D19" s="18" t="s">
        <v>120</v>
      </c>
      <c r="E19" s="18" t="s">
        <v>225</v>
      </c>
      <c r="F19" s="18" t="s">
        <v>228</v>
      </c>
      <c r="G19" s="18" t="s">
        <v>229</v>
      </c>
      <c r="H19" s="18" t="s">
        <v>226</v>
      </c>
      <c r="I19" s="18" t="s">
        <v>230</v>
      </c>
      <c r="J19" s="18" t="s">
        <v>232</v>
      </c>
      <c r="K19" s="18" t="s">
        <v>201</v>
      </c>
      <c r="L19" s="18">
        <v>0.86</v>
      </c>
      <c r="M19" s="18" t="s">
        <v>237</v>
      </c>
      <c r="N19" s="18" t="s">
        <v>242</v>
      </c>
      <c r="O19" s="18" t="s">
        <v>243</v>
      </c>
      <c r="P19" s="18" t="s">
        <v>62</v>
      </c>
      <c r="Q19" s="18" t="s">
        <v>60</v>
      </c>
      <c r="R19" s="18" t="s">
        <v>68</v>
      </c>
      <c r="S19" s="18" t="s">
        <v>61</v>
      </c>
      <c r="T19" s="18" t="s">
        <v>61</v>
      </c>
    </row>
    <row r="20" spans="1:20" x14ac:dyDescent="0.45">
      <c r="A20" s="19">
        <v>44001</v>
      </c>
      <c r="B20" s="18" t="s">
        <v>235</v>
      </c>
      <c r="C20" s="18" t="s">
        <v>82</v>
      </c>
      <c r="D20" s="18" t="s">
        <v>54</v>
      </c>
      <c r="E20" s="18" t="s">
        <v>238</v>
      </c>
      <c r="F20" s="18" t="s">
        <v>240</v>
      </c>
      <c r="G20" s="18" t="s">
        <v>241</v>
      </c>
      <c r="H20" s="18" t="s">
        <v>239</v>
      </c>
      <c r="I20" s="18" t="s">
        <v>236</v>
      </c>
      <c r="J20" s="18" t="s">
        <v>252</v>
      </c>
      <c r="K20" s="18" t="s">
        <v>221</v>
      </c>
      <c r="L20" s="18">
        <v>0.86</v>
      </c>
      <c r="M20" s="18" t="s">
        <v>246</v>
      </c>
      <c r="N20" s="18" t="s">
        <v>244</v>
      </c>
      <c r="O20" s="18" t="s">
        <v>251</v>
      </c>
      <c r="P20" s="18" t="s">
        <v>62</v>
      </c>
      <c r="Q20" s="18" t="s">
        <v>60</v>
      </c>
      <c r="R20" s="18" t="s">
        <v>68</v>
      </c>
      <c r="S20" s="18" t="s">
        <v>61</v>
      </c>
      <c r="T20" s="18" t="s">
        <v>61</v>
      </c>
    </row>
    <row r="21" spans="1:20" x14ac:dyDescent="0.45">
      <c r="A21" s="19">
        <v>44001</v>
      </c>
      <c r="B21" s="18" t="s">
        <v>249</v>
      </c>
      <c r="C21" s="18" t="s">
        <v>93</v>
      </c>
      <c r="D21" s="18" t="s">
        <v>120</v>
      </c>
      <c r="E21" s="18" t="s">
        <v>247</v>
      </c>
      <c r="F21" s="18" t="s">
        <v>253</v>
      </c>
      <c r="G21" s="18" t="s">
        <v>245</v>
      </c>
      <c r="H21" s="18" t="s">
        <v>250</v>
      </c>
      <c r="I21" s="18" t="s">
        <v>248</v>
      </c>
      <c r="J21" s="18" t="s">
        <v>256</v>
      </c>
      <c r="K21" s="18" t="s">
        <v>258</v>
      </c>
      <c r="L21" s="18">
        <v>0.86</v>
      </c>
      <c r="M21" s="18" t="s">
        <v>262</v>
      </c>
      <c r="N21" s="18" t="s">
        <v>260</v>
      </c>
      <c r="O21" s="18" t="s">
        <v>261</v>
      </c>
      <c r="P21" s="18" t="s">
        <v>62</v>
      </c>
      <c r="Q21" s="18" t="s">
        <v>60</v>
      </c>
      <c r="R21" s="18" t="s">
        <v>68</v>
      </c>
      <c r="S21" s="18" t="s">
        <v>61</v>
      </c>
      <c r="T21" s="18" t="s">
        <v>61</v>
      </c>
    </row>
    <row r="22" spans="1:20" x14ac:dyDescent="0.45">
      <c r="A22" s="19">
        <v>44001</v>
      </c>
      <c r="B22" s="18" t="s">
        <v>257</v>
      </c>
      <c r="C22" s="18" t="s">
        <v>76</v>
      </c>
      <c r="D22" s="18" t="s">
        <v>115</v>
      </c>
      <c r="E22" s="18" t="s">
        <v>70</v>
      </c>
      <c r="F22" s="18" t="s">
        <v>254</v>
      </c>
      <c r="G22" s="18" t="s">
        <v>259</v>
      </c>
      <c r="H22" s="18" t="s">
        <v>255</v>
      </c>
      <c r="I22" s="18" t="s">
        <v>11</v>
      </c>
      <c r="J22" s="18" t="s">
        <v>9</v>
      </c>
      <c r="K22" s="18" t="s">
        <v>8</v>
      </c>
      <c r="L22" s="18">
        <v>0.86</v>
      </c>
      <c r="M22" s="18" t="s">
        <v>3</v>
      </c>
      <c r="N22" s="18" t="s">
        <v>5</v>
      </c>
      <c r="O22" s="18" t="s">
        <v>4</v>
      </c>
      <c r="P22" s="18" t="s">
        <v>62</v>
      </c>
      <c r="Q22" s="18" t="s">
        <v>60</v>
      </c>
      <c r="R22" s="18" t="s">
        <v>68</v>
      </c>
      <c r="S22" s="18" t="s">
        <v>61</v>
      </c>
      <c r="T22" s="18" t="s">
        <v>61</v>
      </c>
    </row>
    <row r="23" spans="1:20" x14ac:dyDescent="0.45">
      <c r="A23" s="19">
        <v>44001</v>
      </c>
      <c r="B23" s="18" t="s">
        <v>6</v>
      </c>
      <c r="C23" s="18" t="s">
        <v>7</v>
      </c>
      <c r="D23" s="18" t="s">
        <v>7</v>
      </c>
      <c r="E23" s="18" t="s">
        <v>10</v>
      </c>
      <c r="F23" s="18" t="s">
        <v>254</v>
      </c>
      <c r="G23" s="18" t="s">
        <v>20</v>
      </c>
      <c r="H23" s="18" t="s">
        <v>16</v>
      </c>
      <c r="I23" s="18" t="s">
        <v>13</v>
      </c>
      <c r="J23" s="18" t="s">
        <v>9</v>
      </c>
      <c r="K23" s="18" t="s">
        <v>12</v>
      </c>
      <c r="L23" s="18">
        <v>0.86</v>
      </c>
      <c r="M23" s="18" t="s">
        <v>18</v>
      </c>
      <c r="N23" s="18" t="s">
        <v>17</v>
      </c>
      <c r="O23" s="18" t="s">
        <v>14</v>
      </c>
      <c r="P23" s="18" t="s">
        <v>62</v>
      </c>
      <c r="Q23" s="18" t="s">
        <v>60</v>
      </c>
      <c r="R23" s="18" t="s">
        <v>68</v>
      </c>
      <c r="S23" s="18" t="s">
        <v>61</v>
      </c>
      <c r="T23" s="18" t="s">
        <v>61</v>
      </c>
    </row>
    <row r="24" spans="1:20" x14ac:dyDescent="0.45">
      <c r="A24" s="19">
        <v>44001</v>
      </c>
      <c r="B24" s="18" t="s">
        <v>19</v>
      </c>
      <c r="C24" s="18" t="s">
        <v>72</v>
      </c>
      <c r="D24" s="18" t="s">
        <v>120</v>
      </c>
      <c r="E24" s="18" t="s">
        <v>179</v>
      </c>
      <c r="F24" s="18" t="s">
        <v>15</v>
      </c>
      <c r="G24" s="18" t="s">
        <v>22</v>
      </c>
      <c r="H24" s="18" t="s">
        <v>30</v>
      </c>
      <c r="I24" s="18" t="s">
        <v>23</v>
      </c>
      <c r="J24" s="18" t="s">
        <v>29</v>
      </c>
      <c r="K24" s="18" t="s">
        <v>12</v>
      </c>
      <c r="L24" s="18">
        <v>0.86</v>
      </c>
      <c r="M24" s="18" t="s">
        <v>27</v>
      </c>
      <c r="N24" s="18" t="s">
        <v>24</v>
      </c>
      <c r="O24" s="18" t="s">
        <v>28</v>
      </c>
      <c r="P24" s="18" t="s">
        <v>62</v>
      </c>
      <c r="Q24" s="18" t="s">
        <v>60</v>
      </c>
      <c r="R24" s="18" t="s">
        <v>68</v>
      </c>
      <c r="S24" s="18" t="s">
        <v>61</v>
      </c>
      <c r="T24" s="18" t="s">
        <v>61</v>
      </c>
    </row>
    <row r="25" spans="1:20" x14ac:dyDescent="0.45">
      <c r="A25" s="19">
        <v>44001</v>
      </c>
      <c r="B25" s="18" t="s">
        <v>25</v>
      </c>
      <c r="C25" s="18" t="s">
        <v>21</v>
      </c>
      <c r="D25" s="18" t="s">
        <v>7</v>
      </c>
      <c r="E25" s="18" t="s">
        <v>26</v>
      </c>
      <c r="F25" s="18" t="s">
        <v>2</v>
      </c>
      <c r="G25" s="18" t="s">
        <v>22</v>
      </c>
      <c r="H25" s="18" t="s">
        <v>0</v>
      </c>
      <c r="I25" s="18" t="s">
        <v>306</v>
      </c>
      <c r="J25" s="18" t="s">
        <v>302</v>
      </c>
      <c r="K25" s="18" t="s">
        <v>303</v>
      </c>
      <c r="L25" s="18">
        <v>0.86</v>
      </c>
      <c r="M25" s="18" t="s">
        <v>305</v>
      </c>
      <c r="N25" s="18" t="s">
        <v>299</v>
      </c>
      <c r="O25" s="18" t="s">
        <v>298</v>
      </c>
      <c r="P25" s="18" t="s">
        <v>62</v>
      </c>
      <c r="Q25" s="18" t="s">
        <v>60</v>
      </c>
      <c r="R25" s="18" t="s">
        <v>68</v>
      </c>
      <c r="S25" s="18" t="s">
        <v>61</v>
      </c>
      <c r="T25" s="18" t="s">
        <v>61</v>
      </c>
    </row>
    <row r="26" spans="1:20" x14ac:dyDescent="0.45">
      <c r="A26" s="19">
        <v>44001</v>
      </c>
      <c r="B26" s="18" t="s">
        <v>301</v>
      </c>
      <c r="C26" s="18" t="s">
        <v>82</v>
      </c>
      <c r="D26" s="18" t="s">
        <v>7</v>
      </c>
      <c r="E26" s="18" t="s">
        <v>91</v>
      </c>
      <c r="F26" s="18" t="s">
        <v>2</v>
      </c>
      <c r="G26" s="18" t="s">
        <v>304</v>
      </c>
      <c r="H26" s="18" t="s">
        <v>300</v>
      </c>
      <c r="I26" s="18" t="s">
        <v>313</v>
      </c>
      <c r="J26" s="18" t="s">
        <v>308</v>
      </c>
      <c r="K26" s="18" t="s">
        <v>307</v>
      </c>
      <c r="L26" s="18">
        <v>0.86</v>
      </c>
      <c r="M26" s="18" t="s">
        <v>315</v>
      </c>
      <c r="N26" s="18" t="s">
        <v>312</v>
      </c>
      <c r="O26" s="18" t="s">
        <v>314</v>
      </c>
      <c r="P26" s="18" t="s">
        <v>62</v>
      </c>
      <c r="Q26" s="18" t="s">
        <v>60</v>
      </c>
      <c r="R26" s="18" t="s">
        <v>68</v>
      </c>
      <c r="S26" s="18" t="s">
        <v>61</v>
      </c>
      <c r="T26" s="18" t="s">
        <v>61</v>
      </c>
    </row>
    <row r="27" spans="1:20" x14ac:dyDescent="0.45">
      <c r="A27" s="19">
        <v>44001</v>
      </c>
      <c r="B27" s="18" t="s">
        <v>309</v>
      </c>
      <c r="C27" s="18" t="s">
        <v>311</v>
      </c>
      <c r="D27" s="18" t="s">
        <v>310</v>
      </c>
      <c r="E27" s="18" t="s">
        <v>72</v>
      </c>
      <c r="F27" s="18" t="s">
        <v>323</v>
      </c>
      <c r="G27" s="18" t="s">
        <v>317</v>
      </c>
      <c r="H27" s="18" t="s">
        <v>322</v>
      </c>
      <c r="I27" s="18" t="s">
        <v>319</v>
      </c>
      <c r="J27" s="18" t="s">
        <v>321</v>
      </c>
      <c r="K27" s="18" t="s">
        <v>324</v>
      </c>
      <c r="L27" s="18">
        <v>0.89</v>
      </c>
      <c r="M27" s="18" t="s">
        <v>320</v>
      </c>
      <c r="N27" s="18" t="s">
        <v>325</v>
      </c>
      <c r="O27" s="18" t="s">
        <v>318</v>
      </c>
      <c r="P27" s="18" t="s">
        <v>62</v>
      </c>
      <c r="Q27" s="18" t="s">
        <v>60</v>
      </c>
      <c r="R27" s="18" t="s">
        <v>68</v>
      </c>
      <c r="S27" s="18" t="s">
        <v>61</v>
      </c>
      <c r="T27" s="18" t="s">
        <v>61</v>
      </c>
    </row>
    <row r="28" spans="1:20" x14ac:dyDescent="0.45">
      <c r="A28" s="19">
        <v>44001</v>
      </c>
      <c r="B28" s="18" t="s">
        <v>316</v>
      </c>
      <c r="C28" s="18" t="s">
        <v>310</v>
      </c>
      <c r="D28" s="18" t="s">
        <v>334</v>
      </c>
      <c r="E28" s="18" t="s">
        <v>328</v>
      </c>
      <c r="F28" s="18" t="s">
        <v>327</v>
      </c>
      <c r="G28" s="18" t="s">
        <v>326</v>
      </c>
      <c r="H28" s="18" t="s">
        <v>332</v>
      </c>
      <c r="I28" s="18" t="s">
        <v>335</v>
      </c>
      <c r="J28" s="18" t="s">
        <v>333</v>
      </c>
      <c r="K28" s="18" t="s">
        <v>329</v>
      </c>
      <c r="L28" s="18">
        <v>0.89</v>
      </c>
      <c r="M28" s="18" t="s">
        <v>330</v>
      </c>
      <c r="N28" s="18" t="s">
        <v>331</v>
      </c>
      <c r="O28" s="18" t="s">
        <v>343</v>
      </c>
      <c r="P28" s="18" t="s">
        <v>339</v>
      </c>
      <c r="Q28" s="18" t="s">
        <v>60</v>
      </c>
      <c r="R28" s="18" t="s">
        <v>68</v>
      </c>
      <c r="S28" s="18" t="s">
        <v>61</v>
      </c>
      <c r="T28" s="18" t="s">
        <v>61</v>
      </c>
    </row>
    <row r="29" spans="1:20" x14ac:dyDescent="0.45">
      <c r="A29" s="19">
        <v>44001</v>
      </c>
      <c r="B29" s="18" t="s">
        <v>336</v>
      </c>
      <c r="C29" s="18" t="s">
        <v>342</v>
      </c>
      <c r="D29" s="18" t="s">
        <v>342</v>
      </c>
      <c r="E29" s="18" t="s">
        <v>338</v>
      </c>
      <c r="F29" s="18" t="s">
        <v>344</v>
      </c>
      <c r="G29" s="18" t="s">
        <v>337</v>
      </c>
      <c r="H29" s="18" t="s">
        <v>340</v>
      </c>
      <c r="I29" s="18" t="s">
        <v>345</v>
      </c>
      <c r="J29" s="18" t="s">
        <v>341</v>
      </c>
      <c r="K29" s="18" t="s">
        <v>351</v>
      </c>
      <c r="L29" s="18">
        <v>0.89</v>
      </c>
      <c r="M29" s="18" t="s">
        <v>354</v>
      </c>
      <c r="N29" s="18" t="s">
        <v>355</v>
      </c>
      <c r="O29" s="18" t="s">
        <v>352</v>
      </c>
      <c r="P29" s="18" t="s">
        <v>339</v>
      </c>
      <c r="Q29" s="18" t="s">
        <v>60</v>
      </c>
      <c r="R29" s="18" t="s">
        <v>68</v>
      </c>
      <c r="S29" s="18" t="s">
        <v>61</v>
      </c>
      <c r="T29" s="18" t="s">
        <v>61</v>
      </c>
    </row>
    <row r="30" spans="1:20" x14ac:dyDescent="0.45">
      <c r="A30" s="19">
        <v>44001</v>
      </c>
      <c r="B30" s="18" t="s">
        <v>346</v>
      </c>
      <c r="C30" s="18" t="s">
        <v>310</v>
      </c>
      <c r="D30" s="18" t="s">
        <v>350</v>
      </c>
      <c r="E30" s="18" t="s">
        <v>122</v>
      </c>
      <c r="F30" s="18" t="s">
        <v>353</v>
      </c>
      <c r="G30" s="18" t="s">
        <v>348</v>
      </c>
      <c r="H30" s="18" t="s">
        <v>349</v>
      </c>
      <c r="I30" s="18" t="s">
        <v>347</v>
      </c>
      <c r="J30" s="18" t="s">
        <v>363</v>
      </c>
      <c r="K30" s="18" t="s">
        <v>365</v>
      </c>
      <c r="L30" s="18">
        <v>0.89</v>
      </c>
      <c r="M30" s="18" t="s">
        <v>360</v>
      </c>
      <c r="N30" s="18" t="s">
        <v>361</v>
      </c>
      <c r="O30" s="18" t="s">
        <v>358</v>
      </c>
      <c r="P30" s="18" t="s">
        <v>339</v>
      </c>
      <c r="Q30" s="18" t="s">
        <v>60</v>
      </c>
      <c r="R30" s="18" t="s">
        <v>68</v>
      </c>
      <c r="S30" s="18" t="s">
        <v>61</v>
      </c>
      <c r="T30" s="18" t="s">
        <v>61</v>
      </c>
    </row>
    <row r="31" spans="1:20" x14ac:dyDescent="0.45">
      <c r="A31" s="19">
        <v>44001</v>
      </c>
      <c r="B31" s="18" t="s">
        <v>364</v>
      </c>
      <c r="C31" s="18" t="s">
        <v>76</v>
      </c>
      <c r="D31" s="18" t="s">
        <v>362</v>
      </c>
      <c r="E31" s="18" t="s">
        <v>155</v>
      </c>
      <c r="F31" s="18" t="s">
        <v>107</v>
      </c>
      <c r="G31" s="18" t="s">
        <v>357</v>
      </c>
      <c r="H31" s="18" t="s">
        <v>356</v>
      </c>
      <c r="I31" s="18" t="s">
        <v>359</v>
      </c>
      <c r="J31" s="18" t="s">
        <v>371</v>
      </c>
      <c r="K31" s="18" t="s">
        <v>372</v>
      </c>
      <c r="L31" s="18">
        <v>0.87</v>
      </c>
      <c r="M31" s="18" t="s">
        <v>369</v>
      </c>
      <c r="N31" s="18" t="s">
        <v>373</v>
      </c>
      <c r="O31" s="18" t="s">
        <v>368</v>
      </c>
      <c r="P31" s="18" t="s">
        <v>339</v>
      </c>
      <c r="Q31" s="18" t="s">
        <v>60</v>
      </c>
      <c r="R31" s="18" t="s">
        <v>68</v>
      </c>
      <c r="S31" s="18" t="s">
        <v>61</v>
      </c>
      <c r="T31" s="18" t="s">
        <v>61</v>
      </c>
    </row>
    <row r="32" spans="1:20" x14ac:dyDescent="0.45">
      <c r="A32" s="19">
        <v>44001</v>
      </c>
      <c r="B32" s="18" t="s">
        <v>370</v>
      </c>
      <c r="C32" s="18" t="s">
        <v>93</v>
      </c>
      <c r="D32" s="18" t="s">
        <v>54</v>
      </c>
      <c r="E32" s="18" t="s">
        <v>155</v>
      </c>
      <c r="F32" s="18" t="s">
        <v>107</v>
      </c>
      <c r="G32" s="18" t="s">
        <v>367</v>
      </c>
      <c r="H32" s="18" t="s">
        <v>366</v>
      </c>
      <c r="I32" s="18" t="s">
        <v>374</v>
      </c>
      <c r="J32" s="18" t="s">
        <v>377</v>
      </c>
      <c r="K32" s="18" t="s">
        <v>378</v>
      </c>
      <c r="L32" s="18">
        <v>0.87</v>
      </c>
      <c r="M32" s="18" t="s">
        <v>380</v>
      </c>
      <c r="N32" s="18" t="s">
        <v>375</v>
      </c>
      <c r="O32" s="18" t="s">
        <v>379</v>
      </c>
      <c r="P32" s="18" t="s">
        <v>339</v>
      </c>
      <c r="Q32" s="18" t="s">
        <v>60</v>
      </c>
      <c r="R32" s="18" t="s">
        <v>68</v>
      </c>
      <c r="S32" s="18" t="s">
        <v>61</v>
      </c>
      <c r="T32" s="18" t="s">
        <v>61</v>
      </c>
    </row>
    <row r="33" spans="1:20" x14ac:dyDescent="0.45">
      <c r="A33" s="19">
        <v>44001</v>
      </c>
      <c r="B33" s="18" t="s">
        <v>381</v>
      </c>
      <c r="C33" s="18" t="s">
        <v>21</v>
      </c>
      <c r="D33" s="18" t="s">
        <v>82</v>
      </c>
      <c r="E33" s="18" t="s">
        <v>247</v>
      </c>
      <c r="F33" s="18" t="s">
        <v>384</v>
      </c>
      <c r="G33" s="18" t="s">
        <v>376</v>
      </c>
      <c r="H33" s="18" t="s">
        <v>383</v>
      </c>
      <c r="I33" s="18" t="s">
        <v>382</v>
      </c>
      <c r="J33" s="18" t="s">
        <v>386</v>
      </c>
      <c r="K33" s="18" t="s">
        <v>392</v>
      </c>
      <c r="L33" s="18">
        <v>0.87</v>
      </c>
      <c r="M33" s="18" t="s">
        <v>391</v>
      </c>
      <c r="N33" s="18" t="s">
        <v>393</v>
      </c>
      <c r="O33" s="18" t="s">
        <v>390</v>
      </c>
      <c r="P33" s="18" t="s">
        <v>339</v>
      </c>
      <c r="Q33" s="18" t="s">
        <v>60</v>
      </c>
      <c r="R33" s="18" t="s">
        <v>68</v>
      </c>
      <c r="S33" s="18" t="s">
        <v>61</v>
      </c>
      <c r="T33" s="18" t="s">
        <v>61</v>
      </c>
    </row>
    <row r="34" spans="1:20" x14ac:dyDescent="0.45">
      <c r="A34" s="19">
        <v>44001</v>
      </c>
      <c r="B34" s="18" t="s">
        <v>388</v>
      </c>
      <c r="C34" s="18" t="s">
        <v>362</v>
      </c>
      <c r="D34" s="18" t="s">
        <v>7</v>
      </c>
      <c r="E34" s="18" t="s">
        <v>91</v>
      </c>
      <c r="F34" s="18" t="s">
        <v>385</v>
      </c>
      <c r="G34" s="18" t="s">
        <v>389</v>
      </c>
      <c r="H34" s="18" t="s">
        <v>387</v>
      </c>
      <c r="I34" s="18" t="s">
        <v>394</v>
      </c>
      <c r="J34" s="18" t="s">
        <v>396</v>
      </c>
      <c r="K34" s="18" t="s">
        <v>63</v>
      </c>
      <c r="L34" s="18">
        <v>0.87</v>
      </c>
      <c r="M34" s="18" t="s">
        <v>395</v>
      </c>
      <c r="N34" s="18" t="s">
        <v>397</v>
      </c>
      <c r="O34" s="18" t="s">
        <v>400</v>
      </c>
      <c r="P34" s="18" t="s">
        <v>339</v>
      </c>
      <c r="Q34" s="18" t="s">
        <v>60</v>
      </c>
      <c r="R34" s="18" t="s">
        <v>68</v>
      </c>
      <c r="S34" s="18" t="s">
        <v>61</v>
      </c>
      <c r="T34" s="18" t="s">
        <v>61</v>
      </c>
    </row>
    <row r="35" spans="1:20" x14ac:dyDescent="0.45">
      <c r="A35" s="19">
        <v>44001</v>
      </c>
      <c r="B35" s="18" t="s">
        <v>402</v>
      </c>
      <c r="C35" s="18" t="s">
        <v>116</v>
      </c>
      <c r="D35" s="18" t="s">
        <v>120</v>
      </c>
      <c r="E35" s="18" t="s">
        <v>193</v>
      </c>
      <c r="F35" s="18" t="s">
        <v>385</v>
      </c>
      <c r="G35" s="18" t="s">
        <v>398</v>
      </c>
      <c r="H35" s="18" t="s">
        <v>401</v>
      </c>
      <c r="I35" s="18" t="s">
        <v>399</v>
      </c>
      <c r="J35" s="18" t="s">
        <v>410</v>
      </c>
      <c r="K35" s="18" t="s">
        <v>63</v>
      </c>
      <c r="L35" s="18">
        <v>0.87</v>
      </c>
      <c r="M35" s="18" t="s">
        <v>408</v>
      </c>
      <c r="N35" s="18" t="s">
        <v>409</v>
      </c>
      <c r="O35" s="18" t="s">
        <v>412</v>
      </c>
      <c r="P35" s="18" t="s">
        <v>339</v>
      </c>
      <c r="Q35" s="18" t="s">
        <v>60</v>
      </c>
      <c r="R35" s="18" t="s">
        <v>68</v>
      </c>
      <c r="S35" s="18" t="s">
        <v>61</v>
      </c>
      <c r="T35" s="18" t="s">
        <v>61</v>
      </c>
    </row>
    <row r="36" spans="1:20" x14ac:dyDescent="0.45">
      <c r="A36" s="19">
        <v>44001</v>
      </c>
      <c r="B36" s="18" t="s">
        <v>403</v>
      </c>
      <c r="C36" s="18" t="s">
        <v>72</v>
      </c>
      <c r="D36" s="18" t="s">
        <v>93</v>
      </c>
      <c r="E36" s="18" t="s">
        <v>411</v>
      </c>
      <c r="F36" s="18" t="s">
        <v>406</v>
      </c>
      <c r="G36" s="18" t="s">
        <v>405</v>
      </c>
      <c r="H36" s="18" t="s">
        <v>404</v>
      </c>
      <c r="I36" s="18" t="s">
        <v>407</v>
      </c>
      <c r="J36" s="18" t="s">
        <v>416</v>
      </c>
      <c r="K36" s="18" t="s">
        <v>77</v>
      </c>
      <c r="L36" s="18">
        <v>0.86</v>
      </c>
      <c r="M36" s="18" t="s">
        <v>413</v>
      </c>
      <c r="N36" s="18" t="s">
        <v>418</v>
      </c>
      <c r="O36" s="18" t="s">
        <v>419</v>
      </c>
      <c r="P36" s="18" t="s">
        <v>339</v>
      </c>
      <c r="Q36" s="18" t="s">
        <v>60</v>
      </c>
      <c r="R36" s="18" t="s">
        <v>68</v>
      </c>
      <c r="S36" s="18" t="s">
        <v>61</v>
      </c>
      <c r="T36" s="18" t="s">
        <v>61</v>
      </c>
    </row>
    <row r="37" spans="1:20" x14ac:dyDescent="0.45">
      <c r="A37" s="19">
        <v>44001</v>
      </c>
      <c r="B37" s="18" t="s">
        <v>421</v>
      </c>
      <c r="C37" s="18" t="s">
        <v>76</v>
      </c>
      <c r="D37" s="18" t="s">
        <v>93</v>
      </c>
      <c r="E37" s="18" t="s">
        <v>70</v>
      </c>
      <c r="F37" s="18" t="s">
        <v>420</v>
      </c>
      <c r="G37" s="18" t="s">
        <v>415</v>
      </c>
      <c r="H37" s="18" t="s">
        <v>417</v>
      </c>
      <c r="I37" s="18" t="s">
        <v>414</v>
      </c>
      <c r="J37" s="18" t="s">
        <v>422</v>
      </c>
      <c r="K37" s="18" t="s">
        <v>428</v>
      </c>
      <c r="L37" s="18">
        <v>0.86</v>
      </c>
      <c r="M37" s="18" t="s">
        <v>424</v>
      </c>
      <c r="N37" s="18" t="s">
        <v>425</v>
      </c>
      <c r="O37" s="18" t="s">
        <v>431</v>
      </c>
      <c r="P37" s="18" t="s">
        <v>339</v>
      </c>
      <c r="Q37" s="18" t="s">
        <v>60</v>
      </c>
      <c r="R37" s="18" t="s">
        <v>68</v>
      </c>
      <c r="S37" s="18" t="s">
        <v>61</v>
      </c>
      <c r="T37" s="18" t="s">
        <v>61</v>
      </c>
    </row>
    <row r="38" spans="1:20" x14ac:dyDescent="0.45">
      <c r="A38" s="19">
        <v>44001</v>
      </c>
      <c r="B38" s="18" t="s">
        <v>429</v>
      </c>
      <c r="C38" s="18" t="s">
        <v>54</v>
      </c>
      <c r="D38" s="18" t="s">
        <v>120</v>
      </c>
      <c r="E38" s="18" t="s">
        <v>179</v>
      </c>
      <c r="F38" s="18" t="s">
        <v>423</v>
      </c>
      <c r="G38" s="18" t="s">
        <v>75</v>
      </c>
      <c r="H38" s="18" t="s">
        <v>107</v>
      </c>
      <c r="I38" s="18" t="s">
        <v>430</v>
      </c>
      <c r="J38" s="18" t="s">
        <v>427</v>
      </c>
      <c r="K38" s="18" t="s">
        <v>426</v>
      </c>
      <c r="L38" s="18">
        <v>0.86</v>
      </c>
      <c r="M38" s="18" t="s">
        <v>433</v>
      </c>
      <c r="N38" s="18" t="s">
        <v>432</v>
      </c>
      <c r="O38" s="18" t="s">
        <v>435</v>
      </c>
      <c r="P38" s="18" t="s">
        <v>339</v>
      </c>
      <c r="Q38" s="18" t="s">
        <v>60</v>
      </c>
      <c r="R38" s="18" t="s">
        <v>68</v>
      </c>
      <c r="S38" s="18" t="s">
        <v>61</v>
      </c>
      <c r="T38" s="18" t="s">
        <v>61</v>
      </c>
    </row>
    <row r="39" spans="1:20" x14ac:dyDescent="0.45">
      <c r="A39" s="19">
        <v>44001</v>
      </c>
      <c r="B39" s="18" t="s">
        <v>440</v>
      </c>
      <c r="C39" s="18" t="s">
        <v>115</v>
      </c>
      <c r="D39" s="18" t="s">
        <v>115</v>
      </c>
      <c r="E39" s="18" t="s">
        <v>193</v>
      </c>
      <c r="F39" s="18" t="s">
        <v>436</v>
      </c>
      <c r="G39" s="18" t="s">
        <v>415</v>
      </c>
      <c r="H39" s="18" t="s">
        <v>437</v>
      </c>
      <c r="I39" s="18" t="s">
        <v>430</v>
      </c>
      <c r="J39" s="18" t="s">
        <v>427</v>
      </c>
      <c r="K39" s="18" t="s">
        <v>141</v>
      </c>
      <c r="L39" s="18">
        <v>0.86</v>
      </c>
      <c r="M39" s="18" t="s">
        <v>439</v>
      </c>
      <c r="N39" s="18" t="s">
        <v>438</v>
      </c>
      <c r="O39" s="18" t="s">
        <v>434</v>
      </c>
      <c r="P39" s="18" t="s">
        <v>339</v>
      </c>
      <c r="Q39" s="18" t="s">
        <v>60</v>
      </c>
      <c r="R39" s="18" t="s">
        <v>68</v>
      </c>
      <c r="S39" s="18" t="s">
        <v>61</v>
      </c>
      <c r="T39" s="18" t="s">
        <v>61</v>
      </c>
    </row>
    <row r="40" spans="1:20" x14ac:dyDescent="0.45">
      <c r="A40" s="19">
        <v>44001</v>
      </c>
      <c r="B40" s="18" t="s">
        <v>447</v>
      </c>
      <c r="C40" s="18" t="s">
        <v>147</v>
      </c>
      <c r="D40" s="18" t="s">
        <v>7</v>
      </c>
      <c r="E40" s="18" t="s">
        <v>86</v>
      </c>
      <c r="F40" s="18" t="s">
        <v>443</v>
      </c>
      <c r="G40" s="18" t="s">
        <v>444</v>
      </c>
      <c r="H40" s="18" t="s">
        <v>110</v>
      </c>
      <c r="I40" s="18" t="s">
        <v>133</v>
      </c>
      <c r="J40" s="18" t="s">
        <v>442</v>
      </c>
      <c r="K40" s="18" t="s">
        <v>141</v>
      </c>
      <c r="L40" s="18">
        <v>0.86</v>
      </c>
      <c r="M40" s="18" t="s">
        <v>441</v>
      </c>
      <c r="N40" s="18" t="s">
        <v>445</v>
      </c>
      <c r="O40" s="18" t="s">
        <v>446</v>
      </c>
      <c r="P40" s="18" t="s">
        <v>339</v>
      </c>
      <c r="Q40" s="18" t="s">
        <v>60</v>
      </c>
      <c r="R40" s="18" t="s">
        <v>68</v>
      </c>
      <c r="S40" s="18" t="s">
        <v>61</v>
      </c>
      <c r="T40" s="18" t="s">
        <v>61</v>
      </c>
    </row>
    <row r="41" spans="1:20" x14ac:dyDescent="0.45">
      <c r="A41" s="19">
        <v>44001</v>
      </c>
      <c r="B41" s="18" t="s">
        <v>449</v>
      </c>
      <c r="C41" s="18" t="s">
        <v>93</v>
      </c>
      <c r="D41" s="18" t="s">
        <v>76</v>
      </c>
      <c r="E41" s="18" t="s">
        <v>448</v>
      </c>
      <c r="F41" s="18" t="s">
        <v>451</v>
      </c>
      <c r="G41" s="18" t="s">
        <v>450</v>
      </c>
      <c r="H41" s="18" t="s">
        <v>452</v>
      </c>
      <c r="I41" s="18" t="s">
        <v>145</v>
      </c>
      <c r="J41" s="18" t="s">
        <v>455</v>
      </c>
      <c r="K41" s="18" t="s">
        <v>121</v>
      </c>
      <c r="L41" s="18">
        <v>0.86</v>
      </c>
      <c r="M41" s="18" t="s">
        <v>454</v>
      </c>
      <c r="N41" s="18" t="s">
        <v>453</v>
      </c>
      <c r="O41" s="18" t="s">
        <v>460</v>
      </c>
      <c r="P41" s="18" t="s">
        <v>339</v>
      </c>
      <c r="Q41" s="18" t="s">
        <v>60</v>
      </c>
      <c r="R41" s="18" t="s">
        <v>68</v>
      </c>
      <c r="S41" s="18" t="s">
        <v>61</v>
      </c>
      <c r="T41" s="18" t="s">
        <v>61</v>
      </c>
    </row>
    <row r="42" spans="1:20" x14ac:dyDescent="0.45">
      <c r="A42" s="19">
        <v>44001</v>
      </c>
      <c r="B42" s="18" t="s">
        <v>456</v>
      </c>
      <c r="C42" s="18" t="s">
        <v>7</v>
      </c>
      <c r="D42" s="18" t="s">
        <v>82</v>
      </c>
      <c r="E42" s="18" t="s">
        <v>457</v>
      </c>
      <c r="F42" s="18" t="s">
        <v>137</v>
      </c>
      <c r="G42" s="18" t="s">
        <v>459</v>
      </c>
      <c r="H42" s="18" t="s">
        <v>458</v>
      </c>
      <c r="I42" s="18" t="s">
        <v>463</v>
      </c>
      <c r="J42" s="18" t="s">
        <v>455</v>
      </c>
      <c r="K42" s="18" t="s">
        <v>108</v>
      </c>
      <c r="L42" s="18">
        <v>0.86</v>
      </c>
      <c r="M42" s="18" t="s">
        <v>468</v>
      </c>
      <c r="N42" s="18" t="s">
        <v>469</v>
      </c>
      <c r="O42" s="18" t="s">
        <v>464</v>
      </c>
      <c r="P42" s="18" t="s">
        <v>339</v>
      </c>
      <c r="Q42" s="18" t="s">
        <v>60</v>
      </c>
      <c r="R42" s="18" t="s">
        <v>68</v>
      </c>
      <c r="S42" s="18" t="s">
        <v>61</v>
      </c>
      <c r="T42" s="18" t="s">
        <v>61</v>
      </c>
    </row>
    <row r="43" spans="1:20" x14ac:dyDescent="0.45">
      <c r="A43" s="19">
        <v>44001</v>
      </c>
      <c r="B43" s="18" t="s">
        <v>466</v>
      </c>
      <c r="C43" s="18" t="s">
        <v>467</v>
      </c>
      <c r="D43" s="18" t="s">
        <v>461</v>
      </c>
      <c r="E43" s="18" t="s">
        <v>91</v>
      </c>
      <c r="F43" s="18" t="s">
        <v>462</v>
      </c>
      <c r="G43" s="18" t="s">
        <v>472</v>
      </c>
      <c r="H43" s="18" t="s">
        <v>465</v>
      </c>
      <c r="I43" s="18" t="s">
        <v>476</v>
      </c>
      <c r="J43" s="18" t="s">
        <v>478</v>
      </c>
      <c r="K43" s="18" t="s">
        <v>106</v>
      </c>
      <c r="L43" s="18">
        <v>0.86</v>
      </c>
      <c r="M43" s="18" t="s">
        <v>470</v>
      </c>
      <c r="N43" s="18" t="s">
        <v>471</v>
      </c>
      <c r="O43" s="18" t="s">
        <v>473</v>
      </c>
      <c r="P43" s="18" t="s">
        <v>339</v>
      </c>
      <c r="Q43" s="18" t="s">
        <v>60</v>
      </c>
      <c r="R43" s="18" t="s">
        <v>68</v>
      </c>
      <c r="S43" s="18" t="s">
        <v>61</v>
      </c>
      <c r="T43" s="18" t="s">
        <v>61</v>
      </c>
    </row>
    <row r="44" spans="1:20" x14ac:dyDescent="0.45">
      <c r="A44" s="19">
        <v>44001</v>
      </c>
      <c r="B44" s="18" t="s">
        <v>474</v>
      </c>
      <c r="C44" s="18" t="s">
        <v>467</v>
      </c>
      <c r="D44" s="18" t="s">
        <v>477</v>
      </c>
      <c r="E44" s="18" t="s">
        <v>179</v>
      </c>
      <c r="F44" s="18" t="s">
        <v>475</v>
      </c>
      <c r="G44" s="18" t="s">
        <v>188</v>
      </c>
      <c r="H44" s="18" t="s">
        <v>114</v>
      </c>
      <c r="I44" s="18" t="s">
        <v>161</v>
      </c>
      <c r="J44" s="18" t="s">
        <v>478</v>
      </c>
      <c r="K44" s="18" t="s">
        <v>426</v>
      </c>
      <c r="L44" s="18">
        <v>0.86</v>
      </c>
      <c r="M44" s="18" t="s">
        <v>484</v>
      </c>
      <c r="N44" s="18" t="s">
        <v>482</v>
      </c>
      <c r="O44" s="18" t="s">
        <v>483</v>
      </c>
      <c r="P44" s="18" t="s">
        <v>339</v>
      </c>
      <c r="Q44" s="18" t="s">
        <v>60</v>
      </c>
      <c r="R44" s="18" t="s">
        <v>68</v>
      </c>
      <c r="S44" s="18" t="s">
        <v>61</v>
      </c>
      <c r="T44" s="18" t="s">
        <v>61</v>
      </c>
    </row>
    <row r="45" spans="1:20" x14ac:dyDescent="0.45">
      <c r="A45" s="19">
        <v>44001</v>
      </c>
      <c r="B45" s="18" t="s">
        <v>485</v>
      </c>
      <c r="C45" s="18" t="s">
        <v>115</v>
      </c>
      <c r="D45" s="18" t="s">
        <v>479</v>
      </c>
      <c r="E45" s="18" t="s">
        <v>486</v>
      </c>
      <c r="F45" s="18" t="s">
        <v>487</v>
      </c>
      <c r="G45" s="18" t="s">
        <v>205</v>
      </c>
      <c r="H45" s="18" t="s">
        <v>420</v>
      </c>
      <c r="I45" s="18" t="s">
        <v>171</v>
      </c>
      <c r="J45" s="18" t="s">
        <v>480</v>
      </c>
      <c r="K45" s="18" t="s">
        <v>108</v>
      </c>
      <c r="L45" s="18">
        <v>0.86</v>
      </c>
      <c r="M45" s="18" t="s">
        <v>488</v>
      </c>
      <c r="N45" s="18" t="s">
        <v>481</v>
      </c>
      <c r="O45" s="18" t="s">
        <v>489</v>
      </c>
      <c r="P45" s="18" t="s">
        <v>339</v>
      </c>
      <c r="Q45" s="18" t="s">
        <v>60</v>
      </c>
      <c r="R45" s="18" t="s">
        <v>68</v>
      </c>
      <c r="S45" s="18" t="s">
        <v>61</v>
      </c>
      <c r="T45" s="18" t="s">
        <v>61</v>
      </c>
    </row>
    <row r="46" spans="1:20" x14ac:dyDescent="0.45">
      <c r="A46" s="19">
        <v>44001</v>
      </c>
      <c r="B46" s="18" t="s">
        <v>493</v>
      </c>
      <c r="C46" s="18" t="s">
        <v>115</v>
      </c>
      <c r="D46" s="18" t="s">
        <v>479</v>
      </c>
      <c r="E46" s="18" t="s">
        <v>486</v>
      </c>
      <c r="F46" s="18" t="s">
        <v>491</v>
      </c>
      <c r="G46" s="18" t="s">
        <v>205</v>
      </c>
      <c r="H46" s="18" t="s">
        <v>119</v>
      </c>
      <c r="I46" s="18" t="s">
        <v>189</v>
      </c>
      <c r="J46" s="18" t="s">
        <v>494</v>
      </c>
      <c r="K46" s="18" t="s">
        <v>121</v>
      </c>
      <c r="L46" s="18">
        <v>0.86</v>
      </c>
      <c r="M46" s="18" t="s">
        <v>492</v>
      </c>
      <c r="N46" s="18" t="s">
        <v>495</v>
      </c>
      <c r="O46" s="18" t="s">
        <v>496</v>
      </c>
      <c r="P46" s="18" t="s">
        <v>339</v>
      </c>
      <c r="Q46" s="18" t="s">
        <v>60</v>
      </c>
      <c r="R46" s="18" t="s">
        <v>68</v>
      </c>
      <c r="S46" s="18" t="s">
        <v>61</v>
      </c>
      <c r="T46" s="18" t="s">
        <v>61</v>
      </c>
    </row>
    <row r="47" spans="1:20" x14ac:dyDescent="0.45">
      <c r="A47" s="19">
        <v>44001</v>
      </c>
      <c r="B47" s="18" t="s">
        <v>497</v>
      </c>
      <c r="C47" s="18" t="s">
        <v>76</v>
      </c>
      <c r="D47" s="18" t="s">
        <v>490</v>
      </c>
      <c r="E47" s="18" t="s">
        <v>504</v>
      </c>
      <c r="F47" s="18" t="s">
        <v>506</v>
      </c>
      <c r="G47" s="18" t="s">
        <v>502</v>
      </c>
      <c r="H47" s="18" t="s">
        <v>503</v>
      </c>
      <c r="I47" s="18" t="s">
        <v>199</v>
      </c>
      <c r="J47" s="18" t="s">
        <v>499</v>
      </c>
      <c r="K47" s="18" t="s">
        <v>498</v>
      </c>
      <c r="L47" s="18">
        <v>0.86</v>
      </c>
      <c r="M47" s="18" t="s">
        <v>500</v>
      </c>
      <c r="N47" s="18" t="s">
        <v>505</v>
      </c>
      <c r="O47" s="18" t="s">
        <v>501</v>
      </c>
      <c r="P47" s="18" t="s">
        <v>339</v>
      </c>
      <c r="Q47" s="18" t="s">
        <v>60</v>
      </c>
      <c r="R47" s="18" t="s">
        <v>68</v>
      </c>
      <c r="S47" s="18" t="s">
        <v>61</v>
      </c>
      <c r="T47" s="18" t="s">
        <v>61</v>
      </c>
    </row>
    <row r="48" spans="1:20" x14ac:dyDescent="0.45">
      <c r="A48" s="19">
        <v>44001</v>
      </c>
      <c r="B48" s="18" t="s">
        <v>516</v>
      </c>
      <c r="C48" s="18" t="s">
        <v>147</v>
      </c>
      <c r="D48" s="18" t="s">
        <v>467</v>
      </c>
      <c r="E48" s="18" t="s">
        <v>155</v>
      </c>
      <c r="F48" s="18" t="s">
        <v>220</v>
      </c>
      <c r="G48" s="18" t="s">
        <v>215</v>
      </c>
      <c r="H48" s="18" t="s">
        <v>209</v>
      </c>
      <c r="I48" s="18" t="s">
        <v>509</v>
      </c>
      <c r="J48" s="18" t="s">
        <v>515</v>
      </c>
      <c r="K48" s="18" t="s">
        <v>168</v>
      </c>
      <c r="L48" s="18">
        <v>0.86</v>
      </c>
      <c r="M48" s="18" t="s">
        <v>510</v>
      </c>
      <c r="N48" s="18" t="s">
        <v>511</v>
      </c>
      <c r="O48" s="18" t="s">
        <v>513</v>
      </c>
      <c r="P48" s="18" t="s">
        <v>339</v>
      </c>
      <c r="Q48" s="18" t="s">
        <v>60</v>
      </c>
      <c r="R48" s="18" t="s">
        <v>68</v>
      </c>
      <c r="S48" s="18" t="s">
        <v>61</v>
      </c>
      <c r="T48" s="18" t="s">
        <v>61</v>
      </c>
    </row>
    <row r="49" spans="1:20" x14ac:dyDescent="0.45">
      <c r="A49" s="19">
        <v>44001</v>
      </c>
      <c r="B49" s="18" t="s">
        <v>512</v>
      </c>
      <c r="C49" s="18" t="s">
        <v>461</v>
      </c>
      <c r="D49" s="18" t="s">
        <v>147</v>
      </c>
      <c r="E49" s="18" t="s">
        <v>155</v>
      </c>
      <c r="F49" s="18" t="s">
        <v>514</v>
      </c>
      <c r="G49" s="18" t="s">
        <v>508</v>
      </c>
      <c r="H49" s="18" t="s">
        <v>451</v>
      </c>
      <c r="I49" s="18" t="s">
        <v>507</v>
      </c>
      <c r="J49" s="18" t="s">
        <v>523</v>
      </c>
      <c r="K49" s="18" t="s">
        <v>526</v>
      </c>
      <c r="L49" s="18">
        <v>0.86</v>
      </c>
      <c r="M49" s="18" t="s">
        <v>519</v>
      </c>
      <c r="N49" s="18" t="s">
        <v>521</v>
      </c>
      <c r="O49" s="18" t="s">
        <v>520</v>
      </c>
      <c r="P49" s="18" t="s">
        <v>339</v>
      </c>
      <c r="Q49" s="18" t="s">
        <v>60</v>
      </c>
      <c r="R49" s="18" t="s">
        <v>68</v>
      </c>
      <c r="S49" s="18" t="s">
        <v>61</v>
      </c>
      <c r="T49" s="18" t="s">
        <v>61</v>
      </c>
    </row>
    <row r="50" spans="1:20" x14ac:dyDescent="0.45">
      <c r="A50" s="19">
        <v>44001</v>
      </c>
      <c r="B50" s="18" t="s">
        <v>525</v>
      </c>
      <c r="C50" s="18" t="s">
        <v>461</v>
      </c>
      <c r="D50" s="18" t="s">
        <v>524</v>
      </c>
      <c r="E50" s="18" t="s">
        <v>91</v>
      </c>
      <c r="F50" s="18" t="s">
        <v>517</v>
      </c>
      <c r="G50" s="18" t="s">
        <v>522</v>
      </c>
      <c r="H50" s="18" t="s">
        <v>137</v>
      </c>
      <c r="I50" s="18" t="s">
        <v>531</v>
      </c>
      <c r="J50" s="18" t="s">
        <v>218</v>
      </c>
      <c r="K50" s="18" t="s">
        <v>168</v>
      </c>
      <c r="L50" s="18">
        <v>0.86</v>
      </c>
      <c r="M50" s="18" t="s">
        <v>518</v>
      </c>
      <c r="N50" s="18" t="s">
        <v>534</v>
      </c>
      <c r="O50" s="18" t="s">
        <v>528</v>
      </c>
      <c r="P50" s="18" t="s">
        <v>339</v>
      </c>
      <c r="Q50" s="18" t="s">
        <v>60</v>
      </c>
      <c r="R50" s="18" t="s">
        <v>68</v>
      </c>
      <c r="S50" s="18" t="s">
        <v>61</v>
      </c>
      <c r="T50" s="18" t="s">
        <v>61</v>
      </c>
    </row>
    <row r="51" spans="1:20" x14ac:dyDescent="0.45">
      <c r="A51" s="19">
        <v>44001</v>
      </c>
      <c r="B51" s="18" t="s">
        <v>527</v>
      </c>
      <c r="C51" s="18" t="s">
        <v>115</v>
      </c>
      <c r="D51" s="18" t="s">
        <v>532</v>
      </c>
      <c r="E51" s="18" t="s">
        <v>529</v>
      </c>
      <c r="F51" s="18" t="s">
        <v>517</v>
      </c>
      <c r="G51" s="18" t="s">
        <v>533</v>
      </c>
      <c r="H51" s="18" t="s">
        <v>535</v>
      </c>
      <c r="I51" s="18" t="s">
        <v>530</v>
      </c>
      <c r="J51" s="18" t="s">
        <v>545</v>
      </c>
      <c r="K51" s="18" t="s">
        <v>526</v>
      </c>
      <c r="L51" s="18">
        <v>0.86</v>
      </c>
      <c r="M51" s="18" t="s">
        <v>541</v>
      </c>
      <c r="N51" s="18" t="s">
        <v>538</v>
      </c>
      <c r="O51" s="18" t="s">
        <v>544</v>
      </c>
      <c r="P51" s="18" t="s">
        <v>339</v>
      </c>
      <c r="Q51" s="18" t="s">
        <v>60</v>
      </c>
      <c r="R51" s="18" t="s">
        <v>68</v>
      </c>
      <c r="S51" s="18" t="s">
        <v>61</v>
      </c>
      <c r="T51" s="18" t="s">
        <v>61</v>
      </c>
    </row>
    <row r="52" spans="1:20" x14ac:dyDescent="0.45">
      <c r="A52" s="19">
        <v>44001</v>
      </c>
      <c r="B52" s="18" t="s">
        <v>539</v>
      </c>
      <c r="C52" s="18" t="s">
        <v>120</v>
      </c>
      <c r="D52" s="18" t="s">
        <v>461</v>
      </c>
      <c r="E52" s="18" t="s">
        <v>448</v>
      </c>
      <c r="F52" s="18" t="s">
        <v>542</v>
      </c>
      <c r="G52" s="18" t="s">
        <v>229</v>
      </c>
      <c r="H52" s="18" t="s">
        <v>250</v>
      </c>
      <c r="I52" s="18" t="s">
        <v>537</v>
      </c>
      <c r="J52" s="18" t="s">
        <v>540</v>
      </c>
      <c r="K52" s="18" t="s">
        <v>526</v>
      </c>
      <c r="L52" s="18">
        <v>0.86</v>
      </c>
      <c r="M52" s="18" t="s">
        <v>543</v>
      </c>
      <c r="N52" s="18" t="s">
        <v>536</v>
      </c>
      <c r="O52" s="18" t="s">
        <v>547</v>
      </c>
      <c r="P52" s="18" t="s">
        <v>339</v>
      </c>
      <c r="Q52" s="18" t="s">
        <v>60</v>
      </c>
      <c r="R52" s="18" t="s">
        <v>68</v>
      </c>
      <c r="S52" s="18" t="s">
        <v>61</v>
      </c>
      <c r="T52" s="18" t="s">
        <v>61</v>
      </c>
    </row>
    <row r="53" spans="1:20" x14ac:dyDescent="0.45">
      <c r="A53" s="19">
        <v>44001</v>
      </c>
      <c r="B53" s="18" t="s">
        <v>552</v>
      </c>
      <c r="C53" s="18" t="s">
        <v>82</v>
      </c>
      <c r="D53" s="18" t="s">
        <v>490</v>
      </c>
      <c r="E53" s="18" t="s">
        <v>548</v>
      </c>
      <c r="F53" s="18" t="s">
        <v>253</v>
      </c>
      <c r="G53" s="18" t="s">
        <v>549</v>
      </c>
      <c r="H53" s="18" t="s">
        <v>139</v>
      </c>
      <c r="I53" s="18" t="s">
        <v>550</v>
      </c>
      <c r="J53" s="18" t="s">
        <v>553</v>
      </c>
      <c r="K53" s="18" t="s">
        <v>554</v>
      </c>
      <c r="L53" s="18">
        <v>0.86</v>
      </c>
      <c r="M53" s="18" t="s">
        <v>551</v>
      </c>
      <c r="N53" s="18" t="s">
        <v>555</v>
      </c>
      <c r="O53" s="18" t="s">
        <v>546</v>
      </c>
      <c r="P53" s="18" t="s">
        <v>339</v>
      </c>
      <c r="Q53" s="18" t="s">
        <v>60</v>
      </c>
      <c r="R53" s="18" t="s">
        <v>68</v>
      </c>
      <c r="S53" s="18" t="s">
        <v>61</v>
      </c>
      <c r="T53" s="18" t="s">
        <v>61</v>
      </c>
    </row>
    <row r="54" spans="1:20" x14ac:dyDescent="0.45">
      <c r="A54" s="19">
        <v>44001</v>
      </c>
      <c r="B54" s="18" t="s">
        <v>560</v>
      </c>
      <c r="C54" s="18" t="s">
        <v>467</v>
      </c>
      <c r="D54" s="18" t="s">
        <v>467</v>
      </c>
      <c r="E54" s="18" t="s">
        <v>155</v>
      </c>
      <c r="F54" s="18" t="s">
        <v>542</v>
      </c>
      <c r="G54" s="18" t="s">
        <v>557</v>
      </c>
      <c r="H54" s="18" t="s">
        <v>561</v>
      </c>
      <c r="I54" s="18" t="s">
        <v>248</v>
      </c>
      <c r="J54" s="18" t="s">
        <v>558</v>
      </c>
      <c r="K54" s="18" t="s">
        <v>221</v>
      </c>
      <c r="L54" s="18">
        <v>0.86</v>
      </c>
      <c r="M54" s="18" t="s">
        <v>563</v>
      </c>
      <c r="N54" s="18" t="s">
        <v>562</v>
      </c>
      <c r="O54" s="18" t="s">
        <v>559</v>
      </c>
      <c r="P54" s="18" t="s">
        <v>339</v>
      </c>
      <c r="Q54" s="18" t="s">
        <v>60</v>
      </c>
      <c r="R54" s="18" t="s">
        <v>68</v>
      </c>
      <c r="S54" s="18" t="s">
        <v>61</v>
      </c>
      <c r="T54" s="18" t="s">
        <v>61</v>
      </c>
    </row>
    <row r="55" spans="1:20" x14ac:dyDescent="0.45">
      <c r="A55" s="19">
        <v>44001</v>
      </c>
      <c r="B55" s="18" t="s">
        <v>556</v>
      </c>
      <c r="C55" s="18" t="s">
        <v>569</v>
      </c>
      <c r="D55" s="18" t="s">
        <v>21</v>
      </c>
      <c r="E55" s="18" t="s">
        <v>548</v>
      </c>
      <c r="F55" s="18" t="s">
        <v>254</v>
      </c>
      <c r="G55" s="18" t="s">
        <v>22</v>
      </c>
      <c r="H55" s="18" t="s">
        <v>567</v>
      </c>
      <c r="I55" s="18" t="s">
        <v>11</v>
      </c>
      <c r="J55" s="18" t="s">
        <v>9</v>
      </c>
      <c r="K55" s="18" t="s">
        <v>8</v>
      </c>
      <c r="L55" s="18">
        <v>0.86</v>
      </c>
      <c r="M55" s="18" t="s">
        <v>565</v>
      </c>
      <c r="N55" s="18" t="s">
        <v>570</v>
      </c>
      <c r="O55" s="18" t="s">
        <v>568</v>
      </c>
      <c r="P55" s="18" t="s">
        <v>339</v>
      </c>
      <c r="Q55" s="18" t="s">
        <v>60</v>
      </c>
      <c r="R55" s="18" t="s">
        <v>68</v>
      </c>
      <c r="S55" s="18" t="s">
        <v>61</v>
      </c>
      <c r="T55" s="18" t="s">
        <v>61</v>
      </c>
    </row>
    <row r="56" spans="1:20" x14ac:dyDescent="0.45">
      <c r="A56" s="19">
        <v>44001</v>
      </c>
      <c r="B56" s="18" t="s">
        <v>566</v>
      </c>
      <c r="C56" s="18" t="s">
        <v>21</v>
      </c>
      <c r="D56" s="18" t="s">
        <v>477</v>
      </c>
      <c r="E56" s="18" t="s">
        <v>548</v>
      </c>
      <c r="F56" s="18" t="s">
        <v>564</v>
      </c>
      <c r="G56" s="18" t="s">
        <v>572</v>
      </c>
      <c r="H56" s="18" t="s">
        <v>571</v>
      </c>
      <c r="I56" s="18" t="s">
        <v>274</v>
      </c>
      <c r="J56" s="18" t="s">
        <v>302</v>
      </c>
      <c r="K56" s="18" t="s">
        <v>271</v>
      </c>
      <c r="L56" s="18">
        <v>0.86</v>
      </c>
      <c r="M56" s="18" t="s">
        <v>273</v>
      </c>
      <c r="N56" s="18" t="s">
        <v>269</v>
      </c>
      <c r="O56" s="18" t="s">
        <v>276</v>
      </c>
      <c r="P56" s="18" t="s">
        <v>339</v>
      </c>
      <c r="Q56" s="18" t="s">
        <v>60</v>
      </c>
      <c r="R56" s="18" t="s">
        <v>68</v>
      </c>
      <c r="S56" s="18" t="s">
        <v>61</v>
      </c>
      <c r="T56" s="18" t="s">
        <v>61</v>
      </c>
    </row>
    <row r="57" spans="1:20" x14ac:dyDescent="0.45">
      <c r="A57" s="19">
        <v>44001</v>
      </c>
      <c r="B57" s="18" t="s">
        <v>275</v>
      </c>
      <c r="C57" s="18" t="s">
        <v>115</v>
      </c>
      <c r="D57" s="18" t="s">
        <v>467</v>
      </c>
      <c r="E57" s="18" t="s">
        <v>548</v>
      </c>
      <c r="F57" s="18" t="s">
        <v>277</v>
      </c>
      <c r="G57" s="18" t="s">
        <v>272</v>
      </c>
      <c r="H57" s="18" t="s">
        <v>270</v>
      </c>
      <c r="I57" s="18" t="s">
        <v>274</v>
      </c>
      <c r="J57" s="18" t="s">
        <v>278</v>
      </c>
      <c r="K57" s="18" t="s">
        <v>12</v>
      </c>
      <c r="L57" s="18">
        <v>0.86</v>
      </c>
      <c r="M57" s="18" t="s">
        <v>280</v>
      </c>
      <c r="N57" s="18" t="s">
        <v>281</v>
      </c>
      <c r="O57" s="18" t="s">
        <v>282</v>
      </c>
      <c r="P57" s="18" t="s">
        <v>339</v>
      </c>
      <c r="Q57" s="18" t="s">
        <v>60</v>
      </c>
      <c r="R57" s="18" t="s">
        <v>68</v>
      </c>
      <c r="S57" s="18" t="s">
        <v>61</v>
      </c>
      <c r="T57" s="18" t="s">
        <v>61</v>
      </c>
    </row>
    <row r="58" spans="1:20" x14ac:dyDescent="0.45">
      <c r="A58" s="19">
        <v>44001</v>
      </c>
      <c r="B58" s="18" t="s">
        <v>285</v>
      </c>
      <c r="C58" s="18" t="s">
        <v>279</v>
      </c>
      <c r="D58" s="18" t="s">
        <v>286</v>
      </c>
      <c r="E58" s="18" t="s">
        <v>50</v>
      </c>
      <c r="F58" s="18" t="s">
        <v>287</v>
      </c>
      <c r="G58" s="18" t="s">
        <v>284</v>
      </c>
      <c r="H58" s="18" t="s">
        <v>283</v>
      </c>
      <c r="I58" s="18" t="s">
        <v>296</v>
      </c>
      <c r="J58" s="18" t="s">
        <v>290</v>
      </c>
      <c r="K58" s="18" t="s">
        <v>295</v>
      </c>
      <c r="L58" s="18">
        <v>0.89</v>
      </c>
      <c r="M58" s="18" t="s">
        <v>291</v>
      </c>
      <c r="N58" s="18" t="s">
        <v>292</v>
      </c>
      <c r="O58" s="18" t="s">
        <v>297</v>
      </c>
      <c r="P58" s="18" t="s">
        <v>339</v>
      </c>
      <c r="Q58" s="18" t="s">
        <v>60</v>
      </c>
      <c r="R58" s="18" t="s">
        <v>68</v>
      </c>
      <c r="S58" s="18" t="s">
        <v>61</v>
      </c>
      <c r="T58" s="18" t="s">
        <v>61</v>
      </c>
    </row>
    <row r="59" spans="1:20" x14ac:dyDescent="0.45">
      <c r="A59" s="19">
        <v>44001</v>
      </c>
      <c r="B59" s="18" t="s">
        <v>288</v>
      </c>
      <c r="C59" s="18" t="s">
        <v>289</v>
      </c>
      <c r="D59" s="18" t="s">
        <v>279</v>
      </c>
      <c r="E59" s="18" t="s">
        <v>87</v>
      </c>
      <c r="F59" s="18" t="s">
        <v>294</v>
      </c>
      <c r="G59" s="18" t="s">
        <v>293</v>
      </c>
      <c r="H59" s="18" t="s">
        <v>353</v>
      </c>
      <c r="I59" s="18" t="s">
        <v>585</v>
      </c>
      <c r="J59" s="18" t="s">
        <v>581</v>
      </c>
      <c r="K59" s="18" t="s">
        <v>324</v>
      </c>
      <c r="L59" s="18">
        <v>0.89</v>
      </c>
      <c r="M59" s="18" t="s">
        <v>589</v>
      </c>
      <c r="N59" s="18" t="s">
        <v>588</v>
      </c>
      <c r="O59" s="18" t="s">
        <v>587</v>
      </c>
      <c r="P59" s="18" t="s">
        <v>339</v>
      </c>
      <c r="Q59" s="18" t="s">
        <v>60</v>
      </c>
      <c r="R59" s="18" t="s">
        <v>68</v>
      </c>
      <c r="S59" s="18" t="s">
        <v>61</v>
      </c>
      <c r="T59" s="18" t="s">
        <v>61</v>
      </c>
    </row>
    <row r="60" spans="1:20" x14ac:dyDescent="0.45">
      <c r="A60" s="19">
        <v>44001</v>
      </c>
      <c r="B60" s="18" t="s">
        <v>583</v>
      </c>
      <c r="C60" s="18" t="s">
        <v>289</v>
      </c>
      <c r="D60" s="18" t="s">
        <v>584</v>
      </c>
      <c r="E60" s="18" t="s">
        <v>87</v>
      </c>
      <c r="F60" s="18" t="s">
        <v>582</v>
      </c>
      <c r="G60" s="18" t="s">
        <v>348</v>
      </c>
      <c r="H60" s="18" t="s">
        <v>586</v>
      </c>
      <c r="I60" s="18" t="s">
        <v>592</v>
      </c>
      <c r="J60" s="18" t="s">
        <v>597</v>
      </c>
      <c r="K60" s="18" t="s">
        <v>595</v>
      </c>
      <c r="L60" s="18">
        <v>0.89</v>
      </c>
      <c r="M60" s="18" t="s">
        <v>598</v>
      </c>
      <c r="N60" s="18" t="s">
        <v>594</v>
      </c>
      <c r="O60" s="18" t="s">
        <v>591</v>
      </c>
      <c r="P60" s="18" t="s">
        <v>339</v>
      </c>
      <c r="Q60" s="18" t="s">
        <v>60</v>
      </c>
      <c r="R60" s="18" t="s">
        <v>68</v>
      </c>
      <c r="S60" s="18" t="s">
        <v>61</v>
      </c>
      <c r="T60" s="18" t="s">
        <v>61</v>
      </c>
    </row>
    <row r="61" spans="1:20" x14ac:dyDescent="0.45">
      <c r="A61" s="19">
        <v>44001</v>
      </c>
      <c r="B61" s="18" t="s">
        <v>596</v>
      </c>
      <c r="C61" s="18" t="s">
        <v>279</v>
      </c>
      <c r="D61" s="18" t="s">
        <v>310</v>
      </c>
      <c r="E61" s="18" t="s">
        <v>87</v>
      </c>
      <c r="F61" s="18" t="s">
        <v>593</v>
      </c>
      <c r="G61" s="18" t="s">
        <v>600</v>
      </c>
      <c r="H61" s="18" t="s">
        <v>599</v>
      </c>
      <c r="I61" s="18" t="s">
        <v>601</v>
      </c>
      <c r="J61" s="18" t="s">
        <v>604</v>
      </c>
      <c r="K61" s="18" t="s">
        <v>602</v>
      </c>
      <c r="L61" s="18">
        <v>0.89</v>
      </c>
      <c r="M61" s="18" t="s">
        <v>608</v>
      </c>
      <c r="N61" s="18" t="s">
        <v>606</v>
      </c>
      <c r="O61" s="18" t="s">
        <v>603</v>
      </c>
      <c r="P61" s="18" t="s">
        <v>339</v>
      </c>
      <c r="Q61" s="18" t="s">
        <v>60</v>
      </c>
      <c r="R61" s="18" t="s">
        <v>68</v>
      </c>
      <c r="S61" s="18" t="s">
        <v>61</v>
      </c>
      <c r="T61" s="18" t="s">
        <v>61</v>
      </c>
    </row>
    <row r="62" spans="1:20" x14ac:dyDescent="0.45">
      <c r="A62" s="19">
        <v>44001</v>
      </c>
      <c r="B62" s="18" t="s">
        <v>605</v>
      </c>
      <c r="C62" s="18" t="s">
        <v>120</v>
      </c>
      <c r="D62" s="18" t="s">
        <v>120</v>
      </c>
      <c r="E62" s="18" t="s">
        <v>225</v>
      </c>
      <c r="F62" s="18" t="s">
        <v>609</v>
      </c>
      <c r="G62" s="18" t="s">
        <v>616</v>
      </c>
      <c r="H62" s="18" t="s">
        <v>607</v>
      </c>
      <c r="I62" s="18" t="s">
        <v>612</v>
      </c>
      <c r="J62" s="18" t="s">
        <v>617</v>
      </c>
      <c r="K62" s="18" t="s">
        <v>618</v>
      </c>
      <c r="L62" s="18">
        <v>0.87</v>
      </c>
      <c r="M62" s="18" t="s">
        <v>619</v>
      </c>
      <c r="N62" s="18" t="s">
        <v>613</v>
      </c>
      <c r="O62" s="18" t="s">
        <v>610</v>
      </c>
      <c r="P62" s="18" t="s">
        <v>339</v>
      </c>
      <c r="Q62" s="18" t="s">
        <v>60</v>
      </c>
      <c r="R62" s="18" t="s">
        <v>68</v>
      </c>
      <c r="S62" s="18" t="s">
        <v>61</v>
      </c>
      <c r="T62" s="18" t="s">
        <v>61</v>
      </c>
    </row>
    <row r="63" spans="1:20" x14ac:dyDescent="0.45">
      <c r="A63" s="19">
        <v>44001</v>
      </c>
      <c r="B63" s="18" t="s">
        <v>611</v>
      </c>
      <c r="C63" s="18" t="s">
        <v>115</v>
      </c>
      <c r="D63" s="18" t="s">
        <v>362</v>
      </c>
      <c r="E63" s="18" t="s">
        <v>86</v>
      </c>
      <c r="F63" s="18" t="s">
        <v>88</v>
      </c>
      <c r="G63" s="18" t="s">
        <v>615</v>
      </c>
      <c r="H63" s="18" t="s">
        <v>614</v>
      </c>
      <c r="I63" s="18" t="s">
        <v>374</v>
      </c>
      <c r="J63" s="18" t="s">
        <v>377</v>
      </c>
      <c r="K63" s="18" t="s">
        <v>378</v>
      </c>
      <c r="L63" s="18">
        <v>0.87</v>
      </c>
      <c r="M63" s="18" t="s">
        <v>624</v>
      </c>
      <c r="N63" s="18" t="s">
        <v>628</v>
      </c>
      <c r="O63" s="18" t="s">
        <v>620</v>
      </c>
      <c r="P63" s="18" t="s">
        <v>339</v>
      </c>
      <c r="Q63" s="18" t="s">
        <v>60</v>
      </c>
      <c r="R63" s="18" t="s">
        <v>68</v>
      </c>
      <c r="S63" s="18" t="s">
        <v>61</v>
      </c>
      <c r="T63" s="18" t="s">
        <v>61</v>
      </c>
    </row>
    <row r="64" spans="1:20" x14ac:dyDescent="0.45">
      <c r="A64" s="19">
        <v>44001</v>
      </c>
      <c r="B64" s="18" t="s">
        <v>625</v>
      </c>
      <c r="C64" s="18" t="s">
        <v>54</v>
      </c>
      <c r="D64" s="18" t="s">
        <v>93</v>
      </c>
      <c r="E64" s="18" t="s">
        <v>457</v>
      </c>
      <c r="F64" s="18" t="s">
        <v>385</v>
      </c>
      <c r="G64" s="18" t="s">
        <v>621</v>
      </c>
      <c r="H64" s="18" t="s">
        <v>614</v>
      </c>
      <c r="I64" s="18" t="s">
        <v>622</v>
      </c>
      <c r="J64" s="18" t="s">
        <v>386</v>
      </c>
      <c r="K64" s="18" t="s">
        <v>63</v>
      </c>
      <c r="L64" s="18">
        <v>0.87</v>
      </c>
      <c r="M64" s="18" t="s">
        <v>623</v>
      </c>
      <c r="N64" s="18" t="s">
        <v>627</v>
      </c>
      <c r="O64" s="18" t="s">
        <v>626</v>
      </c>
      <c r="P64" s="18" t="s">
        <v>339</v>
      </c>
      <c r="Q64" s="18" t="s">
        <v>60</v>
      </c>
      <c r="R64" s="18" t="s">
        <v>68</v>
      </c>
      <c r="S64" s="18" t="s">
        <v>61</v>
      </c>
      <c r="T64" s="18" t="s">
        <v>61</v>
      </c>
    </row>
    <row r="65" spans="1:20" x14ac:dyDescent="0.45">
      <c r="A65" s="19">
        <v>44001</v>
      </c>
      <c r="B65" s="18" t="s">
        <v>635</v>
      </c>
      <c r="C65" s="18" t="s">
        <v>82</v>
      </c>
      <c r="D65" s="18" t="s">
        <v>7</v>
      </c>
      <c r="E65" s="18" t="s">
        <v>457</v>
      </c>
      <c r="F65" s="18" t="s">
        <v>437</v>
      </c>
      <c r="G65" s="18" t="s">
        <v>637</v>
      </c>
      <c r="H65" s="18" t="s">
        <v>632</v>
      </c>
      <c r="I65" s="18" t="s">
        <v>399</v>
      </c>
      <c r="J65" s="18" t="s">
        <v>396</v>
      </c>
      <c r="K65" s="18" t="s">
        <v>378</v>
      </c>
      <c r="L65" s="18">
        <v>0.86</v>
      </c>
      <c r="M65" s="18" t="s">
        <v>633</v>
      </c>
      <c r="N65" s="18" t="s">
        <v>634</v>
      </c>
      <c r="O65" s="18" t="s">
        <v>630</v>
      </c>
      <c r="P65" s="18" t="s">
        <v>339</v>
      </c>
      <c r="Q65" s="18" t="s">
        <v>60</v>
      </c>
      <c r="R65" s="18" t="s">
        <v>68</v>
      </c>
      <c r="S65" s="18" t="s">
        <v>61</v>
      </c>
      <c r="T65" s="18" t="s">
        <v>61</v>
      </c>
    </row>
    <row r="66" spans="1:20" x14ac:dyDescent="0.45">
      <c r="A66" s="19">
        <v>44001</v>
      </c>
      <c r="B66" s="18" t="s">
        <v>629</v>
      </c>
      <c r="C66" s="18" t="s">
        <v>120</v>
      </c>
      <c r="D66" s="18" t="s">
        <v>7</v>
      </c>
      <c r="E66" s="18" t="s">
        <v>529</v>
      </c>
      <c r="F66" s="18" t="s">
        <v>452</v>
      </c>
      <c r="G66" s="18" t="s">
        <v>631</v>
      </c>
      <c r="H66" s="18" t="s">
        <v>636</v>
      </c>
      <c r="I66" s="18" t="s">
        <v>645</v>
      </c>
      <c r="J66" s="18" t="s">
        <v>643</v>
      </c>
      <c r="K66" s="18" t="s">
        <v>63</v>
      </c>
      <c r="L66" s="18">
        <v>0.86</v>
      </c>
      <c r="M66" s="18" t="s">
        <v>644</v>
      </c>
      <c r="N66" s="18" t="s">
        <v>639</v>
      </c>
      <c r="O66" s="18" t="s">
        <v>646</v>
      </c>
      <c r="P66" s="18" t="s">
        <v>339</v>
      </c>
      <c r="Q66" s="18" t="s">
        <v>60</v>
      </c>
      <c r="R66" s="18" t="s">
        <v>68</v>
      </c>
      <c r="S66" s="18" t="s">
        <v>61</v>
      </c>
      <c r="T66" s="18" t="s">
        <v>61</v>
      </c>
    </row>
    <row r="67" spans="1:20" x14ac:dyDescent="0.45">
      <c r="A67" s="19">
        <v>44001</v>
      </c>
      <c r="B67" s="18" t="s">
        <v>647</v>
      </c>
      <c r="C67" s="18" t="s">
        <v>147</v>
      </c>
      <c r="D67" s="18" t="s">
        <v>21</v>
      </c>
      <c r="E67" s="18" t="s">
        <v>642</v>
      </c>
      <c r="F67" s="18" t="s">
        <v>638</v>
      </c>
      <c r="G67" s="18" t="s">
        <v>641</v>
      </c>
      <c r="H67" s="18" t="s">
        <v>640</v>
      </c>
      <c r="I67" s="18" t="s">
        <v>650</v>
      </c>
      <c r="J67" s="18" t="s">
        <v>651</v>
      </c>
      <c r="K67" s="18" t="s">
        <v>392</v>
      </c>
      <c r="L67" s="18">
        <v>0.86</v>
      </c>
      <c r="M67" s="18" t="s">
        <v>648</v>
      </c>
      <c r="N67" s="18" t="s">
        <v>649</v>
      </c>
      <c r="O67" s="18" t="s">
        <v>654</v>
      </c>
      <c r="P67" s="18" t="s">
        <v>339</v>
      </c>
      <c r="Q67" s="18" t="s">
        <v>60</v>
      </c>
      <c r="R67" s="18" t="s">
        <v>68</v>
      </c>
      <c r="S67" s="18" t="s">
        <v>61</v>
      </c>
      <c r="T67" s="18" t="s">
        <v>61</v>
      </c>
    </row>
    <row r="68" spans="1:20" x14ac:dyDescent="0.45">
      <c r="A68" s="19">
        <v>44001</v>
      </c>
      <c r="B68" s="18" t="s">
        <v>653</v>
      </c>
      <c r="C68" s="18" t="s">
        <v>54</v>
      </c>
      <c r="D68" s="18" t="s">
        <v>490</v>
      </c>
      <c r="E68" s="18" t="s">
        <v>448</v>
      </c>
      <c r="F68" s="18" t="s">
        <v>652</v>
      </c>
      <c r="G68" s="18" t="s">
        <v>450</v>
      </c>
      <c r="H68" s="18" t="s">
        <v>655</v>
      </c>
      <c r="I68" s="18" t="s">
        <v>656</v>
      </c>
      <c r="J68" s="18" t="s">
        <v>659</v>
      </c>
      <c r="K68" s="18" t="s">
        <v>428</v>
      </c>
      <c r="L68" s="18">
        <v>0.86</v>
      </c>
      <c r="M68" s="18" t="s">
        <v>664</v>
      </c>
      <c r="N68" s="18" t="s">
        <v>657</v>
      </c>
      <c r="O68" s="18" t="s">
        <v>665</v>
      </c>
      <c r="P68" s="18" t="s">
        <v>339</v>
      </c>
      <c r="Q68" s="18" t="s">
        <v>60</v>
      </c>
      <c r="R68" s="18" t="s">
        <v>68</v>
      </c>
      <c r="S68" s="18" t="s">
        <v>61</v>
      </c>
      <c r="T68" s="18" t="s">
        <v>61</v>
      </c>
    </row>
    <row r="69" spans="1:20" x14ac:dyDescent="0.45">
      <c r="A69" s="19">
        <v>44001</v>
      </c>
      <c r="B69" s="18" t="s">
        <v>662</v>
      </c>
      <c r="C69" s="18" t="s">
        <v>21</v>
      </c>
      <c r="D69" s="18" t="s">
        <v>467</v>
      </c>
      <c r="E69" s="18" t="s">
        <v>448</v>
      </c>
      <c r="F69" s="18" t="s">
        <v>436</v>
      </c>
      <c r="G69" s="18" t="s">
        <v>661</v>
      </c>
      <c r="H69" s="18" t="s">
        <v>88</v>
      </c>
      <c r="I69" s="18" t="s">
        <v>656</v>
      </c>
      <c r="J69" s="18" t="s">
        <v>659</v>
      </c>
      <c r="K69" s="18" t="s">
        <v>428</v>
      </c>
      <c r="L69" s="18">
        <v>0.86</v>
      </c>
      <c r="M69" s="18" t="s">
        <v>660</v>
      </c>
      <c r="N69" s="18" t="s">
        <v>658</v>
      </c>
      <c r="O69" s="18" t="s">
        <v>663</v>
      </c>
      <c r="P69" s="18" t="s">
        <v>339</v>
      </c>
      <c r="Q69" s="18" t="s">
        <v>60</v>
      </c>
      <c r="R69" s="18" t="s">
        <v>68</v>
      </c>
      <c r="S69" s="18" t="s">
        <v>61</v>
      </c>
      <c r="T69" s="18" t="s">
        <v>61</v>
      </c>
    </row>
    <row r="70" spans="1:20" x14ac:dyDescent="0.45">
      <c r="A70" s="19">
        <v>44001</v>
      </c>
      <c r="B70" s="18" t="s">
        <v>667</v>
      </c>
      <c r="C70" s="18" t="s">
        <v>461</v>
      </c>
      <c r="D70" s="18" t="s">
        <v>21</v>
      </c>
      <c r="E70" s="18" t="s">
        <v>411</v>
      </c>
      <c r="F70" s="18" t="s">
        <v>670</v>
      </c>
      <c r="G70" s="18" t="s">
        <v>669</v>
      </c>
      <c r="H70" s="18" t="s">
        <v>668</v>
      </c>
      <c r="I70" s="18" t="s">
        <v>673</v>
      </c>
      <c r="J70" s="18" t="s">
        <v>128</v>
      </c>
      <c r="K70" s="18" t="s">
        <v>106</v>
      </c>
      <c r="L70" s="18">
        <v>0.86</v>
      </c>
      <c r="M70" s="18" t="s">
        <v>674</v>
      </c>
      <c r="N70" s="18" t="s">
        <v>671</v>
      </c>
      <c r="O70" s="18" t="s">
        <v>666</v>
      </c>
      <c r="P70" s="18" t="s">
        <v>339</v>
      </c>
      <c r="Q70" s="18" t="s">
        <v>60</v>
      </c>
      <c r="R70" s="18" t="s">
        <v>68</v>
      </c>
      <c r="S70" s="18" t="s">
        <v>61</v>
      </c>
      <c r="T70" s="18" t="s">
        <v>61</v>
      </c>
    </row>
    <row r="71" spans="1:20" x14ac:dyDescent="0.45">
      <c r="A71" s="19">
        <v>44001</v>
      </c>
      <c r="B71" s="18" t="s">
        <v>672</v>
      </c>
      <c r="C71" s="18" t="s">
        <v>120</v>
      </c>
      <c r="D71" s="18" t="s">
        <v>115</v>
      </c>
      <c r="E71" s="18" t="s">
        <v>457</v>
      </c>
      <c r="F71" s="18" t="s">
        <v>462</v>
      </c>
      <c r="G71" s="18" t="s">
        <v>676</v>
      </c>
      <c r="H71" s="18" t="s">
        <v>437</v>
      </c>
      <c r="I71" s="18" t="s">
        <v>133</v>
      </c>
      <c r="J71" s="18" t="s">
        <v>135</v>
      </c>
      <c r="K71" s="18" t="s">
        <v>428</v>
      </c>
      <c r="L71" s="18">
        <v>0.86</v>
      </c>
      <c r="M71" s="18" t="s">
        <v>678</v>
      </c>
      <c r="N71" s="18" t="s">
        <v>677</v>
      </c>
      <c r="O71" s="18" t="s">
        <v>675</v>
      </c>
      <c r="P71" s="18" t="s">
        <v>339</v>
      </c>
      <c r="Q71" s="18" t="s">
        <v>60</v>
      </c>
      <c r="R71" s="18" t="s">
        <v>68</v>
      </c>
      <c r="S71" s="18" t="s">
        <v>61</v>
      </c>
      <c r="T71" s="18" t="s">
        <v>61</v>
      </c>
    </row>
    <row r="72" spans="1:20" x14ac:dyDescent="0.45">
      <c r="A72" s="19">
        <v>44001</v>
      </c>
      <c r="B72" s="18" t="s">
        <v>681</v>
      </c>
      <c r="C72" s="18" t="s">
        <v>467</v>
      </c>
      <c r="D72" s="18" t="s">
        <v>490</v>
      </c>
      <c r="E72" s="18" t="s">
        <v>193</v>
      </c>
      <c r="F72" s="18" t="s">
        <v>683</v>
      </c>
      <c r="G72" s="18" t="s">
        <v>676</v>
      </c>
      <c r="H72" s="18" t="s">
        <v>668</v>
      </c>
      <c r="I72" s="18" t="s">
        <v>679</v>
      </c>
      <c r="J72" s="18" t="s">
        <v>684</v>
      </c>
      <c r="K72" s="18" t="s">
        <v>426</v>
      </c>
      <c r="L72" s="18">
        <v>0.86</v>
      </c>
      <c r="M72" s="18" t="s">
        <v>680</v>
      </c>
      <c r="N72" s="18" t="s">
        <v>682</v>
      </c>
      <c r="O72" s="18" t="s">
        <v>685</v>
      </c>
      <c r="P72" s="18" t="s">
        <v>339</v>
      </c>
      <c r="Q72" s="18" t="s">
        <v>60</v>
      </c>
      <c r="R72" s="18" t="s">
        <v>68</v>
      </c>
      <c r="S72" s="18" t="s">
        <v>61</v>
      </c>
      <c r="T72" s="18" t="s">
        <v>61</v>
      </c>
    </row>
    <row r="73" spans="1:20" x14ac:dyDescent="0.45">
      <c r="A73" s="19">
        <v>44001</v>
      </c>
      <c r="B73" s="18" t="s">
        <v>689</v>
      </c>
      <c r="C73" s="18" t="s">
        <v>147</v>
      </c>
      <c r="D73" s="18" t="s">
        <v>467</v>
      </c>
      <c r="E73" s="18" t="s">
        <v>548</v>
      </c>
      <c r="F73" s="18" t="s">
        <v>686</v>
      </c>
      <c r="G73" s="18" t="s">
        <v>692</v>
      </c>
      <c r="H73" s="18" t="s">
        <v>385</v>
      </c>
      <c r="I73" s="18" t="s">
        <v>152</v>
      </c>
      <c r="J73" s="18" t="s">
        <v>691</v>
      </c>
      <c r="K73" s="18" t="s">
        <v>426</v>
      </c>
      <c r="L73" s="18">
        <v>0.86</v>
      </c>
      <c r="M73" s="18" t="s">
        <v>687</v>
      </c>
      <c r="N73" s="18" t="s">
        <v>688</v>
      </c>
      <c r="O73" s="18" t="s">
        <v>693</v>
      </c>
      <c r="P73" s="18" t="s">
        <v>339</v>
      </c>
      <c r="Q73" s="18" t="s">
        <v>60</v>
      </c>
      <c r="R73" s="18" t="s">
        <v>68</v>
      </c>
      <c r="S73" s="18" t="s">
        <v>61</v>
      </c>
      <c r="T73" s="18" t="s">
        <v>61</v>
      </c>
    </row>
    <row r="74" spans="1:20" x14ac:dyDescent="0.45">
      <c r="A74" s="19">
        <v>44001</v>
      </c>
      <c r="B74" s="18" t="s">
        <v>690</v>
      </c>
      <c r="C74" s="18" t="s">
        <v>120</v>
      </c>
      <c r="D74" s="18" t="s">
        <v>490</v>
      </c>
      <c r="E74" s="18" t="s">
        <v>155</v>
      </c>
      <c r="F74" s="18" t="s">
        <v>239</v>
      </c>
      <c r="G74" s="18" t="s">
        <v>444</v>
      </c>
      <c r="H74" s="18" t="s">
        <v>694</v>
      </c>
      <c r="I74" s="18" t="s">
        <v>702</v>
      </c>
      <c r="J74" s="18" t="s">
        <v>455</v>
      </c>
      <c r="K74" s="18" t="s">
        <v>92</v>
      </c>
      <c r="L74" s="18">
        <v>0.86</v>
      </c>
      <c r="M74" s="18" t="s">
        <v>695</v>
      </c>
      <c r="N74" s="18" t="s">
        <v>697</v>
      </c>
      <c r="O74" s="18" t="s">
        <v>700</v>
      </c>
      <c r="P74" s="18" t="s">
        <v>339</v>
      </c>
      <c r="Q74" s="18" t="s">
        <v>60</v>
      </c>
      <c r="R74" s="18" t="s">
        <v>68</v>
      </c>
      <c r="S74" s="18" t="s">
        <v>61</v>
      </c>
      <c r="T74" s="18" t="s">
        <v>61</v>
      </c>
    </row>
    <row r="75" spans="1:20" x14ac:dyDescent="0.45">
      <c r="A75" s="19">
        <v>44001</v>
      </c>
      <c r="B75" s="18" t="s">
        <v>696</v>
      </c>
      <c r="C75" s="18" t="s">
        <v>569</v>
      </c>
      <c r="D75" s="18" t="s">
        <v>21</v>
      </c>
      <c r="E75" s="18" t="s">
        <v>70</v>
      </c>
      <c r="F75" s="18" t="s">
        <v>250</v>
      </c>
      <c r="G75" s="18" t="s">
        <v>188</v>
      </c>
      <c r="H75" s="18" t="s">
        <v>699</v>
      </c>
      <c r="I75" s="18" t="s">
        <v>698</v>
      </c>
      <c r="J75" s="18" t="s">
        <v>701</v>
      </c>
      <c r="K75" s="18" t="s">
        <v>92</v>
      </c>
      <c r="L75" s="18">
        <v>0.86</v>
      </c>
      <c r="M75" s="18" t="s">
        <v>707</v>
      </c>
      <c r="N75" s="18" t="s">
        <v>710</v>
      </c>
      <c r="O75" s="18" t="s">
        <v>708</v>
      </c>
      <c r="P75" s="18" t="s">
        <v>339</v>
      </c>
      <c r="Q75" s="18" t="s">
        <v>60</v>
      </c>
      <c r="R75" s="18" t="s">
        <v>68</v>
      </c>
      <c r="S75" s="18" t="s">
        <v>61</v>
      </c>
      <c r="T75" s="18" t="s">
        <v>61</v>
      </c>
    </row>
    <row r="76" spans="1:20" x14ac:dyDescent="0.45">
      <c r="A76" s="19">
        <v>44001</v>
      </c>
      <c r="B76" s="18" t="s">
        <v>705</v>
      </c>
      <c r="C76" s="18" t="s">
        <v>93</v>
      </c>
      <c r="D76" s="18" t="s">
        <v>467</v>
      </c>
      <c r="E76" s="18" t="s">
        <v>70</v>
      </c>
      <c r="F76" s="18" t="s">
        <v>16</v>
      </c>
      <c r="G76" s="18" t="s">
        <v>706</v>
      </c>
      <c r="H76" s="18" t="s">
        <v>703</v>
      </c>
      <c r="I76" s="18" t="s">
        <v>171</v>
      </c>
      <c r="J76" s="18" t="s">
        <v>480</v>
      </c>
      <c r="K76" s="18" t="s">
        <v>108</v>
      </c>
      <c r="L76" s="18">
        <v>0.86</v>
      </c>
      <c r="M76" s="18" t="s">
        <v>711</v>
      </c>
      <c r="N76" s="18" t="s">
        <v>704</v>
      </c>
      <c r="O76" s="18" t="s">
        <v>709</v>
      </c>
      <c r="P76" s="18" t="s">
        <v>339</v>
      </c>
      <c r="Q76" s="18" t="s">
        <v>60</v>
      </c>
      <c r="R76" s="18" t="s">
        <v>68</v>
      </c>
      <c r="S76" s="18" t="s">
        <v>61</v>
      </c>
      <c r="T76" s="18" t="s">
        <v>61</v>
      </c>
    </row>
    <row r="77" spans="1:20" x14ac:dyDescent="0.45">
      <c r="A77" s="19">
        <v>44001</v>
      </c>
      <c r="B77" s="18" t="s">
        <v>714</v>
      </c>
      <c r="C77" s="18" t="s">
        <v>362</v>
      </c>
      <c r="D77" s="18" t="s">
        <v>461</v>
      </c>
      <c r="E77" s="18" t="s">
        <v>457</v>
      </c>
      <c r="F77" s="18" t="s">
        <v>487</v>
      </c>
      <c r="G77" s="18" t="s">
        <v>502</v>
      </c>
      <c r="H77" s="18" t="s">
        <v>715</v>
      </c>
      <c r="I77" s="18" t="s">
        <v>716</v>
      </c>
      <c r="J77" s="18" t="s">
        <v>178</v>
      </c>
      <c r="K77" s="18" t="s">
        <v>121</v>
      </c>
      <c r="L77" s="18">
        <v>0.86</v>
      </c>
      <c r="M77" s="18" t="s">
        <v>720</v>
      </c>
      <c r="N77" s="18" t="s">
        <v>717</v>
      </c>
      <c r="O77" s="18" t="s">
        <v>718</v>
      </c>
      <c r="P77" s="18" t="s">
        <v>339</v>
      </c>
      <c r="Q77" s="18" t="s">
        <v>60</v>
      </c>
      <c r="R77" s="18" t="s">
        <v>68</v>
      </c>
      <c r="S77" s="18" t="s">
        <v>61</v>
      </c>
      <c r="T77" s="18" t="s">
        <v>61</v>
      </c>
    </row>
    <row r="78" spans="1:20" x14ac:dyDescent="0.45">
      <c r="A78" s="19">
        <v>44001</v>
      </c>
      <c r="B78" s="18" t="s">
        <v>721</v>
      </c>
      <c r="C78" s="18" t="s">
        <v>467</v>
      </c>
      <c r="D78" s="18" t="s">
        <v>82</v>
      </c>
      <c r="E78" s="18" t="s">
        <v>642</v>
      </c>
      <c r="F78" s="18" t="s">
        <v>719</v>
      </c>
      <c r="G78" s="18" t="s">
        <v>208</v>
      </c>
      <c r="H78" s="18" t="s">
        <v>715</v>
      </c>
      <c r="I78" s="18" t="s">
        <v>712</v>
      </c>
      <c r="J78" s="18" t="s">
        <v>499</v>
      </c>
      <c r="K78" s="18" t="s">
        <v>182</v>
      </c>
      <c r="L78" s="18">
        <v>0.86</v>
      </c>
      <c r="M78" s="18" t="s">
        <v>713</v>
      </c>
      <c r="N78" s="18" t="s">
        <v>728</v>
      </c>
      <c r="O78" s="18" t="s">
        <v>723</v>
      </c>
      <c r="P78" s="18" t="s">
        <v>339</v>
      </c>
      <c r="Q78" s="18" t="s">
        <v>60</v>
      </c>
      <c r="R78" s="18" t="s">
        <v>68</v>
      </c>
      <c r="S78" s="18" t="s">
        <v>61</v>
      </c>
      <c r="T78" s="18" t="s">
        <v>61</v>
      </c>
    </row>
    <row r="79" spans="1:20" x14ac:dyDescent="0.45">
      <c r="A79" s="19">
        <v>44001</v>
      </c>
      <c r="B79" s="18" t="s">
        <v>724</v>
      </c>
      <c r="C79" s="18" t="s">
        <v>82</v>
      </c>
      <c r="D79" s="18" t="s">
        <v>120</v>
      </c>
      <c r="E79" s="18" t="s">
        <v>448</v>
      </c>
      <c r="F79" s="18" t="s">
        <v>506</v>
      </c>
      <c r="G79" s="18" t="s">
        <v>215</v>
      </c>
      <c r="H79" s="18" t="s">
        <v>436</v>
      </c>
      <c r="I79" s="18" t="s">
        <v>712</v>
      </c>
      <c r="J79" s="18" t="s">
        <v>499</v>
      </c>
      <c r="K79" s="18" t="s">
        <v>182</v>
      </c>
      <c r="L79" s="18">
        <v>0.86</v>
      </c>
      <c r="M79" s="18" t="s">
        <v>725</v>
      </c>
      <c r="N79" s="18" t="s">
        <v>729</v>
      </c>
      <c r="O79" s="18" t="s">
        <v>726</v>
      </c>
      <c r="P79" s="18" t="s">
        <v>339</v>
      </c>
      <c r="Q79" s="18" t="s">
        <v>60</v>
      </c>
      <c r="R79" s="18" t="s">
        <v>68</v>
      </c>
      <c r="S79" s="18" t="s">
        <v>61</v>
      </c>
      <c r="T79" s="18" t="s">
        <v>61</v>
      </c>
    </row>
    <row r="80" spans="1:20" x14ac:dyDescent="0.45">
      <c r="A80" s="19">
        <v>44001</v>
      </c>
      <c r="B80" s="18" t="s">
        <v>722</v>
      </c>
      <c r="C80" s="18" t="s">
        <v>7</v>
      </c>
      <c r="D80" s="18" t="s">
        <v>147</v>
      </c>
      <c r="E80" s="18" t="s">
        <v>448</v>
      </c>
      <c r="F80" s="18" t="s">
        <v>727</v>
      </c>
      <c r="G80" s="18" t="s">
        <v>733</v>
      </c>
      <c r="H80" s="18" t="s">
        <v>209</v>
      </c>
      <c r="I80" s="18" t="s">
        <v>507</v>
      </c>
      <c r="J80" s="18" t="s">
        <v>730</v>
      </c>
      <c r="K80" s="18" t="s">
        <v>498</v>
      </c>
      <c r="L80" s="18">
        <v>0.86</v>
      </c>
      <c r="M80" s="18" t="s">
        <v>731</v>
      </c>
      <c r="N80" s="18" t="s">
        <v>737</v>
      </c>
      <c r="O80" s="18" t="s">
        <v>734</v>
      </c>
      <c r="P80" s="18" t="s">
        <v>339</v>
      </c>
      <c r="Q80" s="18" t="s">
        <v>60</v>
      </c>
      <c r="R80" s="18" t="s">
        <v>68</v>
      </c>
      <c r="S80" s="18" t="s">
        <v>61</v>
      </c>
      <c r="T80" s="18" t="s">
        <v>61</v>
      </c>
    </row>
    <row r="81" spans="1:20" x14ac:dyDescent="0.45">
      <c r="A81" s="19">
        <v>44001</v>
      </c>
      <c r="B81" s="18" t="s">
        <v>735</v>
      </c>
      <c r="C81" s="18" t="s">
        <v>21</v>
      </c>
      <c r="D81" s="18" t="s">
        <v>21</v>
      </c>
      <c r="E81" s="18" t="s">
        <v>486</v>
      </c>
      <c r="F81" s="18" t="s">
        <v>736</v>
      </c>
      <c r="G81" s="18" t="s">
        <v>241</v>
      </c>
      <c r="H81" s="18" t="s">
        <v>451</v>
      </c>
      <c r="I81" s="18" t="s">
        <v>530</v>
      </c>
      <c r="J81" s="18" t="s">
        <v>232</v>
      </c>
      <c r="K81" s="18" t="s">
        <v>182</v>
      </c>
      <c r="L81" s="18">
        <v>0.86</v>
      </c>
      <c r="M81" s="18" t="s">
        <v>738</v>
      </c>
      <c r="N81" s="18" t="s">
        <v>739</v>
      </c>
      <c r="O81" s="18" t="s">
        <v>732</v>
      </c>
      <c r="P81" s="18" t="s">
        <v>339</v>
      </c>
      <c r="Q81" s="18" t="s">
        <v>60</v>
      </c>
      <c r="R81" s="18" t="s">
        <v>68</v>
      </c>
      <c r="S81" s="18" t="s">
        <v>61</v>
      </c>
      <c r="T81" s="18" t="s">
        <v>61</v>
      </c>
    </row>
    <row r="82" spans="1:20" x14ac:dyDescent="0.45">
      <c r="A82" s="19">
        <v>44001</v>
      </c>
      <c r="B82" s="18" t="s">
        <v>745</v>
      </c>
      <c r="C82" s="18" t="s">
        <v>467</v>
      </c>
      <c r="D82" s="18" t="s">
        <v>490</v>
      </c>
      <c r="E82" s="18" t="s">
        <v>10</v>
      </c>
      <c r="F82" s="18" t="s">
        <v>742</v>
      </c>
      <c r="G82" s="18" t="s">
        <v>741</v>
      </c>
      <c r="H82" s="18" t="s">
        <v>139</v>
      </c>
      <c r="I82" s="18" t="s">
        <v>740</v>
      </c>
      <c r="J82" s="18" t="s">
        <v>744</v>
      </c>
      <c r="K82" s="18" t="s">
        <v>212</v>
      </c>
      <c r="L82" s="18">
        <v>0.86</v>
      </c>
      <c r="M82" s="18" t="s">
        <v>747</v>
      </c>
      <c r="N82" s="18" t="s">
        <v>746</v>
      </c>
      <c r="O82" s="18" t="s">
        <v>743</v>
      </c>
      <c r="P82" s="18" t="s">
        <v>339</v>
      </c>
      <c r="Q82" s="18" t="s">
        <v>60</v>
      </c>
      <c r="R82" s="18" t="s">
        <v>68</v>
      </c>
      <c r="S82" s="18" t="s">
        <v>61</v>
      </c>
      <c r="T82" s="18" t="s">
        <v>61</v>
      </c>
    </row>
    <row r="83" spans="1:20" x14ac:dyDescent="0.45">
      <c r="A83" s="19">
        <v>44001</v>
      </c>
      <c r="B83" s="18" t="s">
        <v>748</v>
      </c>
      <c r="C83" s="18" t="s">
        <v>115</v>
      </c>
      <c r="D83" s="18" t="s">
        <v>54</v>
      </c>
      <c r="E83" s="18" t="s">
        <v>642</v>
      </c>
      <c r="F83" s="18" t="s">
        <v>750</v>
      </c>
      <c r="G83" s="18" t="s">
        <v>749</v>
      </c>
      <c r="H83" s="18" t="s">
        <v>561</v>
      </c>
      <c r="I83" s="18" t="s">
        <v>550</v>
      </c>
      <c r="J83" s="18" t="s">
        <v>758</v>
      </c>
      <c r="K83" s="18" t="s">
        <v>221</v>
      </c>
      <c r="L83" s="18">
        <v>0.86</v>
      </c>
      <c r="M83" s="18" t="s">
        <v>752</v>
      </c>
      <c r="N83" s="18" t="s">
        <v>751</v>
      </c>
      <c r="O83" s="18" t="s">
        <v>753</v>
      </c>
      <c r="P83" s="18" t="s">
        <v>339</v>
      </c>
      <c r="Q83" s="18" t="s">
        <v>60</v>
      </c>
      <c r="R83" s="18" t="s">
        <v>68</v>
      </c>
      <c r="S83" s="18" t="s">
        <v>61</v>
      </c>
      <c r="T83" s="18" t="s">
        <v>61</v>
      </c>
    </row>
    <row r="84" spans="1:20" x14ac:dyDescent="0.45">
      <c r="A84" s="19">
        <v>44001</v>
      </c>
      <c r="B84" s="18" t="s">
        <v>754</v>
      </c>
      <c r="C84" s="18" t="s">
        <v>147</v>
      </c>
      <c r="D84" s="18" t="s">
        <v>21</v>
      </c>
      <c r="E84" s="18" t="s">
        <v>155</v>
      </c>
      <c r="F84" s="18" t="s">
        <v>755</v>
      </c>
      <c r="G84" s="18" t="s">
        <v>757</v>
      </c>
      <c r="H84" s="18" t="s">
        <v>756</v>
      </c>
      <c r="I84" s="18" t="s">
        <v>248</v>
      </c>
      <c r="J84" s="18" t="s">
        <v>758</v>
      </c>
      <c r="K84" s="18" t="s">
        <v>212</v>
      </c>
      <c r="L84" s="18">
        <v>0.86</v>
      </c>
      <c r="M84" s="18" t="s">
        <v>763</v>
      </c>
      <c r="N84" s="18" t="s">
        <v>766</v>
      </c>
      <c r="O84" s="18" t="s">
        <v>767</v>
      </c>
      <c r="P84" s="18" t="s">
        <v>339</v>
      </c>
      <c r="Q84" s="18" t="s">
        <v>60</v>
      </c>
      <c r="R84" s="18" t="s">
        <v>68</v>
      </c>
      <c r="S84" s="18" t="s">
        <v>61</v>
      </c>
      <c r="T84" s="18" t="s">
        <v>61</v>
      </c>
    </row>
    <row r="85" spans="1:20" x14ac:dyDescent="0.45">
      <c r="A85" s="19">
        <v>44001</v>
      </c>
      <c r="B85" s="18" t="s">
        <v>760</v>
      </c>
      <c r="C85" s="18" t="s">
        <v>467</v>
      </c>
      <c r="D85" s="18" t="s">
        <v>569</v>
      </c>
      <c r="E85" s="18" t="s">
        <v>70</v>
      </c>
      <c r="F85" s="18" t="s">
        <v>253</v>
      </c>
      <c r="G85" s="18" t="s">
        <v>764</v>
      </c>
      <c r="H85" s="18" t="s">
        <v>561</v>
      </c>
      <c r="I85" s="18" t="s">
        <v>762</v>
      </c>
      <c r="J85" s="18" t="s">
        <v>558</v>
      </c>
      <c r="K85" s="18" t="s">
        <v>212</v>
      </c>
      <c r="L85" s="18">
        <v>0.86</v>
      </c>
      <c r="M85" s="18" t="s">
        <v>759</v>
      </c>
      <c r="N85" s="18" t="s">
        <v>761</v>
      </c>
      <c r="O85" s="18" t="s">
        <v>765</v>
      </c>
      <c r="P85" s="18" t="s">
        <v>339</v>
      </c>
      <c r="Q85" s="18" t="s">
        <v>60</v>
      </c>
      <c r="R85" s="18" t="s">
        <v>68</v>
      </c>
      <c r="S85" s="18" t="s">
        <v>61</v>
      </c>
      <c r="T85" s="18" t="s">
        <v>61</v>
      </c>
    </row>
    <row r="86" spans="1:20" x14ac:dyDescent="0.45">
      <c r="A86" s="19">
        <v>44001</v>
      </c>
      <c r="B86" s="18" t="s">
        <v>773</v>
      </c>
      <c r="C86" s="18" t="s">
        <v>477</v>
      </c>
      <c r="D86" s="18" t="s">
        <v>467</v>
      </c>
      <c r="E86" s="18" t="s">
        <v>179</v>
      </c>
      <c r="F86" s="18" t="s">
        <v>774</v>
      </c>
      <c r="G86" s="18" t="s">
        <v>768</v>
      </c>
      <c r="H86" s="18" t="s">
        <v>567</v>
      </c>
      <c r="I86" s="18" t="s">
        <v>771</v>
      </c>
      <c r="J86" s="18" t="s">
        <v>770</v>
      </c>
      <c r="K86" s="18" t="s">
        <v>554</v>
      </c>
      <c r="L86" s="18">
        <v>0.86</v>
      </c>
      <c r="M86" s="18" t="s">
        <v>775</v>
      </c>
      <c r="N86" s="18" t="s">
        <v>772</v>
      </c>
      <c r="O86" s="18" t="s">
        <v>769</v>
      </c>
      <c r="P86" s="18" t="s">
        <v>339</v>
      </c>
      <c r="Q86" s="18" t="s">
        <v>60</v>
      </c>
      <c r="R86" s="18" t="s">
        <v>68</v>
      </c>
      <c r="S86" s="18" t="s">
        <v>61</v>
      </c>
      <c r="T86" s="18" t="s">
        <v>61</v>
      </c>
    </row>
    <row r="87" spans="1:20" x14ac:dyDescent="0.45">
      <c r="A87" s="19">
        <v>44001</v>
      </c>
      <c r="B87" s="18" t="s">
        <v>781</v>
      </c>
      <c r="C87" s="18" t="s">
        <v>21</v>
      </c>
      <c r="D87" s="18" t="s">
        <v>461</v>
      </c>
      <c r="E87" s="18" t="s">
        <v>448</v>
      </c>
      <c r="F87" s="18" t="s">
        <v>776</v>
      </c>
      <c r="G87" s="18" t="s">
        <v>779</v>
      </c>
      <c r="H87" s="18" t="s">
        <v>270</v>
      </c>
      <c r="I87" s="18" t="s">
        <v>786</v>
      </c>
      <c r="J87" s="18" t="s">
        <v>278</v>
      </c>
      <c r="K87" s="18" t="s">
        <v>221</v>
      </c>
      <c r="L87" s="18">
        <v>0.86</v>
      </c>
      <c r="M87" s="18" t="s">
        <v>780</v>
      </c>
      <c r="N87" s="18" t="s">
        <v>784</v>
      </c>
      <c r="O87" s="18" t="s">
        <v>782</v>
      </c>
      <c r="P87" s="18" t="s">
        <v>339</v>
      </c>
      <c r="Q87" s="18" t="s">
        <v>60</v>
      </c>
      <c r="R87" s="18" t="s">
        <v>68</v>
      </c>
      <c r="S87" s="18" t="s">
        <v>61</v>
      </c>
      <c r="T87" s="18" t="s">
        <v>61</v>
      </c>
    </row>
    <row r="88" spans="1:20" x14ac:dyDescent="0.45">
      <c r="A88" s="19">
        <v>44001</v>
      </c>
      <c r="B88" s="18" t="s">
        <v>785</v>
      </c>
      <c r="C88" s="18" t="s">
        <v>120</v>
      </c>
      <c r="D88" s="18" t="s">
        <v>524</v>
      </c>
      <c r="E88" s="18" t="s">
        <v>642</v>
      </c>
      <c r="F88" s="18" t="s">
        <v>783</v>
      </c>
      <c r="G88" s="18" t="s">
        <v>778</v>
      </c>
      <c r="H88" s="18" t="s">
        <v>506</v>
      </c>
      <c r="I88" s="18" t="s">
        <v>306</v>
      </c>
      <c r="J88" s="18" t="s">
        <v>777</v>
      </c>
      <c r="K88" s="18" t="s">
        <v>212</v>
      </c>
      <c r="L88" s="18">
        <v>0.86</v>
      </c>
      <c r="M88" s="18" t="s">
        <v>787</v>
      </c>
      <c r="N88" s="18" t="s">
        <v>794</v>
      </c>
      <c r="O88" s="18" t="s">
        <v>790</v>
      </c>
      <c r="P88" s="18" t="s">
        <v>339</v>
      </c>
      <c r="Q88" s="18" t="s">
        <v>60</v>
      </c>
      <c r="R88" s="18" t="s">
        <v>68</v>
      </c>
      <c r="S88" s="18" t="s">
        <v>61</v>
      </c>
      <c r="T88" s="18" t="s">
        <v>61</v>
      </c>
    </row>
    <row r="89" spans="1:20" x14ac:dyDescent="0.45">
      <c r="A89" s="19">
        <v>44001</v>
      </c>
      <c r="B89" s="18" t="s">
        <v>793</v>
      </c>
      <c r="C89" s="18" t="s">
        <v>789</v>
      </c>
      <c r="D89" s="18" t="s">
        <v>789</v>
      </c>
      <c r="E89" s="18" t="s">
        <v>93</v>
      </c>
      <c r="F89" s="18" t="s">
        <v>791</v>
      </c>
      <c r="G89" s="18" t="s">
        <v>795</v>
      </c>
      <c r="H89" s="18" t="s">
        <v>792</v>
      </c>
      <c r="I89" s="18" t="s">
        <v>788</v>
      </c>
      <c r="J89" s="18" t="s">
        <v>802</v>
      </c>
      <c r="K89" s="18" t="s">
        <v>295</v>
      </c>
      <c r="L89" s="18">
        <v>0.89</v>
      </c>
      <c r="M89" s="18" t="s">
        <v>797</v>
      </c>
      <c r="N89" s="18" t="s">
        <v>796</v>
      </c>
      <c r="O89" s="18" t="s">
        <v>799</v>
      </c>
      <c r="P89" s="18" t="s">
        <v>339</v>
      </c>
      <c r="Q89" s="18" t="s">
        <v>60</v>
      </c>
      <c r="R89" s="18" t="s">
        <v>68</v>
      </c>
      <c r="S89" s="18" t="s">
        <v>61</v>
      </c>
      <c r="T89" s="18" t="s">
        <v>61</v>
      </c>
    </row>
    <row r="90" spans="1:20" x14ac:dyDescent="0.45">
      <c r="A90" s="19">
        <v>44001</v>
      </c>
      <c r="B90" s="18" t="s">
        <v>798</v>
      </c>
      <c r="C90" s="18" t="s">
        <v>800</v>
      </c>
      <c r="D90" s="18" t="s">
        <v>311</v>
      </c>
      <c r="E90" s="18" t="s">
        <v>338</v>
      </c>
      <c r="F90" s="18" t="s">
        <v>801</v>
      </c>
      <c r="G90" s="18" t="s">
        <v>804</v>
      </c>
      <c r="H90" s="18" t="s">
        <v>803</v>
      </c>
      <c r="I90" s="18" t="s">
        <v>805</v>
      </c>
      <c r="J90" s="18" t="s">
        <v>812</v>
      </c>
      <c r="K90" s="18" t="s">
        <v>811</v>
      </c>
      <c r="L90" s="18">
        <v>0.89</v>
      </c>
      <c r="M90" s="18" t="s">
        <v>813</v>
      </c>
      <c r="N90" s="18" t="s">
        <v>810</v>
      </c>
      <c r="O90" s="18" t="s">
        <v>814</v>
      </c>
      <c r="P90" s="18" t="s">
        <v>339</v>
      </c>
      <c r="Q90" s="18" t="s">
        <v>60</v>
      </c>
      <c r="R90" s="18" t="s">
        <v>68</v>
      </c>
      <c r="S90" s="18" t="s">
        <v>61</v>
      </c>
      <c r="T90" s="18" t="s">
        <v>61</v>
      </c>
    </row>
    <row r="91" spans="1:20" x14ac:dyDescent="0.45">
      <c r="A91" s="19">
        <v>44001</v>
      </c>
      <c r="B91" s="18" t="s">
        <v>806</v>
      </c>
      <c r="C91" s="18" t="s">
        <v>289</v>
      </c>
      <c r="D91" s="18" t="s">
        <v>350</v>
      </c>
      <c r="E91" s="18" t="s">
        <v>116</v>
      </c>
      <c r="F91" s="18" t="s">
        <v>808</v>
      </c>
      <c r="G91" s="18" t="s">
        <v>809</v>
      </c>
      <c r="H91" s="18" t="s">
        <v>807</v>
      </c>
      <c r="I91" s="18" t="s">
        <v>815</v>
      </c>
      <c r="J91" s="18" t="s">
        <v>824</v>
      </c>
      <c r="K91" s="18" t="s">
        <v>821</v>
      </c>
      <c r="L91" s="18">
        <v>0.89</v>
      </c>
      <c r="M91" s="18" t="s">
        <v>816</v>
      </c>
      <c r="N91" s="18" t="s">
        <v>818</v>
      </c>
      <c r="O91" s="18" t="s">
        <v>817</v>
      </c>
      <c r="P91" s="18" t="s">
        <v>339</v>
      </c>
      <c r="Q91" s="18" t="s">
        <v>60</v>
      </c>
      <c r="R91" s="18" t="s">
        <v>68</v>
      </c>
      <c r="S91" s="18" t="s">
        <v>61</v>
      </c>
      <c r="T91" s="18" t="s">
        <v>61</v>
      </c>
    </row>
    <row r="92" spans="1:20" x14ac:dyDescent="0.45">
      <c r="A92" s="19">
        <v>44001</v>
      </c>
      <c r="B92" s="18" t="s">
        <v>820</v>
      </c>
      <c r="C92" s="18" t="s">
        <v>334</v>
      </c>
      <c r="D92" s="18" t="s">
        <v>311</v>
      </c>
      <c r="E92" s="18" t="s">
        <v>76</v>
      </c>
      <c r="F92" s="18" t="s">
        <v>344</v>
      </c>
      <c r="G92" s="18" t="s">
        <v>822</v>
      </c>
      <c r="H92" s="18" t="s">
        <v>819</v>
      </c>
      <c r="I92" s="18" t="s">
        <v>823</v>
      </c>
      <c r="J92" s="18" t="s">
        <v>828</v>
      </c>
      <c r="K92" s="18" t="s">
        <v>829</v>
      </c>
      <c r="L92" s="18">
        <v>0.89</v>
      </c>
      <c r="M92" s="18" t="s">
        <v>826</v>
      </c>
      <c r="N92" s="18" t="s">
        <v>833</v>
      </c>
      <c r="O92" s="18" t="s">
        <v>825</v>
      </c>
      <c r="P92" s="18" t="s">
        <v>339</v>
      </c>
      <c r="Q92" s="18" t="s">
        <v>60</v>
      </c>
      <c r="R92" s="18" t="s">
        <v>68</v>
      </c>
      <c r="S92" s="18" t="s">
        <v>61</v>
      </c>
      <c r="T92" s="18" t="s">
        <v>61</v>
      </c>
    </row>
    <row r="93" spans="1:20" x14ac:dyDescent="0.45">
      <c r="A93" s="19">
        <v>44001</v>
      </c>
      <c r="B93" s="18" t="s">
        <v>827</v>
      </c>
      <c r="C93" s="18" t="s">
        <v>54</v>
      </c>
      <c r="D93" s="18" t="s">
        <v>21</v>
      </c>
      <c r="E93" s="18" t="s">
        <v>70</v>
      </c>
      <c r="F93" s="18" t="s">
        <v>383</v>
      </c>
      <c r="G93" s="18" t="s">
        <v>830</v>
      </c>
      <c r="H93" s="18" t="s">
        <v>832</v>
      </c>
      <c r="I93" s="18" t="s">
        <v>831</v>
      </c>
      <c r="J93" s="18" t="s">
        <v>837</v>
      </c>
      <c r="K93" s="18" t="s">
        <v>841</v>
      </c>
      <c r="L93" s="18">
        <v>0.87</v>
      </c>
      <c r="M93" s="18" t="s">
        <v>839</v>
      </c>
      <c r="N93" s="18" t="s">
        <v>840</v>
      </c>
      <c r="O93" s="18" t="s">
        <v>835</v>
      </c>
      <c r="P93" s="18" t="s">
        <v>339</v>
      </c>
      <c r="Q93" s="18" t="s">
        <v>60</v>
      </c>
      <c r="R93" s="18" t="s">
        <v>68</v>
      </c>
      <c r="S93" s="18" t="s">
        <v>61</v>
      </c>
      <c r="T93" s="18" t="s">
        <v>61</v>
      </c>
    </row>
    <row r="94" spans="1:20" x14ac:dyDescent="0.45">
      <c r="A94" s="19">
        <v>44001</v>
      </c>
      <c r="B94" s="18" t="s">
        <v>836</v>
      </c>
      <c r="C94" s="18" t="s">
        <v>54</v>
      </c>
      <c r="D94" s="18" t="s">
        <v>120</v>
      </c>
      <c r="E94" s="18" t="s">
        <v>155</v>
      </c>
      <c r="F94" s="18" t="s">
        <v>132</v>
      </c>
      <c r="G94" s="18" t="s">
        <v>838</v>
      </c>
      <c r="H94" s="18" t="s">
        <v>843</v>
      </c>
      <c r="I94" s="18" t="s">
        <v>834</v>
      </c>
      <c r="J94" s="18" t="s">
        <v>842</v>
      </c>
      <c r="K94" s="18" t="s">
        <v>846</v>
      </c>
      <c r="L94" s="18">
        <v>0.87</v>
      </c>
      <c r="M94" s="18" t="s">
        <v>849</v>
      </c>
      <c r="N94" s="18" t="s">
        <v>848</v>
      </c>
      <c r="O94" s="18" t="s">
        <v>847</v>
      </c>
      <c r="P94" s="18" t="s">
        <v>339</v>
      </c>
      <c r="Q94" s="18" t="s">
        <v>60</v>
      </c>
      <c r="R94" s="18" t="s">
        <v>68</v>
      </c>
      <c r="S94" s="18" t="s">
        <v>61</v>
      </c>
      <c r="T94" s="18" t="s">
        <v>61</v>
      </c>
    </row>
    <row r="95" spans="1:20" x14ac:dyDescent="0.45">
      <c r="A95" s="19">
        <v>44001</v>
      </c>
      <c r="B95" s="18" t="s">
        <v>844</v>
      </c>
      <c r="C95" s="18" t="s">
        <v>93</v>
      </c>
      <c r="D95" s="18" t="s">
        <v>467</v>
      </c>
      <c r="E95" s="18" t="s">
        <v>10</v>
      </c>
      <c r="F95" s="18" t="s">
        <v>850</v>
      </c>
      <c r="G95" s="18" t="s">
        <v>389</v>
      </c>
      <c r="H95" s="18" t="s">
        <v>852</v>
      </c>
      <c r="I95" s="18" t="s">
        <v>851</v>
      </c>
      <c r="J95" s="18" t="s">
        <v>845</v>
      </c>
      <c r="K95" s="18" t="s">
        <v>378</v>
      </c>
      <c r="L95" s="18">
        <v>0.87</v>
      </c>
      <c r="M95" s="18" t="s">
        <v>859</v>
      </c>
      <c r="N95" s="18" t="s">
        <v>860</v>
      </c>
      <c r="O95" s="18" t="s">
        <v>854</v>
      </c>
      <c r="P95" s="18" t="s">
        <v>339</v>
      </c>
      <c r="Q95" s="18" t="s">
        <v>60</v>
      </c>
      <c r="R95" s="18" t="s">
        <v>68</v>
      </c>
      <c r="S95" s="18" t="s">
        <v>61</v>
      </c>
      <c r="T95" s="18" t="s">
        <v>61</v>
      </c>
    </row>
    <row r="96" spans="1:20" x14ac:dyDescent="0.45">
      <c r="A96" s="19">
        <v>44001</v>
      </c>
      <c r="B96" s="18" t="s">
        <v>853</v>
      </c>
      <c r="C96" s="18" t="s">
        <v>82</v>
      </c>
      <c r="D96" s="18" t="s">
        <v>115</v>
      </c>
      <c r="E96" s="18" t="s">
        <v>548</v>
      </c>
      <c r="F96" s="18" t="s">
        <v>59</v>
      </c>
      <c r="G96" s="18" t="s">
        <v>856</v>
      </c>
      <c r="H96" s="18" t="s">
        <v>609</v>
      </c>
      <c r="I96" s="18" t="s">
        <v>382</v>
      </c>
      <c r="J96" s="18" t="s">
        <v>855</v>
      </c>
      <c r="K96" s="18" t="s">
        <v>372</v>
      </c>
      <c r="L96" s="18">
        <v>0.86</v>
      </c>
      <c r="M96" s="18" t="s">
        <v>857</v>
      </c>
      <c r="N96" s="18" t="s">
        <v>858</v>
      </c>
      <c r="O96" s="18" t="s">
        <v>861</v>
      </c>
      <c r="P96" s="18" t="s">
        <v>339</v>
      </c>
      <c r="Q96" s="18" t="s">
        <v>60</v>
      </c>
      <c r="R96" s="18" t="s">
        <v>68</v>
      </c>
      <c r="S96" s="18" t="s">
        <v>61</v>
      </c>
      <c r="T96" s="18" t="s">
        <v>61</v>
      </c>
    </row>
    <row r="97" spans="1:20" x14ac:dyDescent="0.45">
      <c r="A97" s="19">
        <v>44001</v>
      </c>
      <c r="B97" s="18" t="s">
        <v>867</v>
      </c>
      <c r="C97" s="18" t="s">
        <v>93</v>
      </c>
      <c r="D97" s="18" t="s">
        <v>467</v>
      </c>
      <c r="E97" s="18" t="s">
        <v>486</v>
      </c>
      <c r="F97" s="18" t="s">
        <v>458</v>
      </c>
      <c r="G97" s="18" t="s">
        <v>83</v>
      </c>
      <c r="H97" s="18" t="s">
        <v>404</v>
      </c>
      <c r="I97" s="18" t="s">
        <v>864</v>
      </c>
      <c r="J97" s="18" t="s">
        <v>64</v>
      </c>
      <c r="K97" s="18" t="s">
        <v>868</v>
      </c>
      <c r="L97" s="18">
        <v>0.86</v>
      </c>
      <c r="M97" s="18" t="s">
        <v>862</v>
      </c>
      <c r="N97" s="18" t="s">
        <v>866</v>
      </c>
      <c r="O97" s="18" t="s">
        <v>865</v>
      </c>
      <c r="P97" s="18" t="s">
        <v>339</v>
      </c>
      <c r="Q97" s="18" t="s">
        <v>60</v>
      </c>
      <c r="R97" s="18" t="s">
        <v>68</v>
      </c>
      <c r="S97" s="18" t="s">
        <v>61</v>
      </c>
      <c r="T97" s="18" t="s">
        <v>61</v>
      </c>
    </row>
    <row r="98" spans="1:20" x14ac:dyDescent="0.45">
      <c r="A98" s="19">
        <v>44001</v>
      </c>
      <c r="B98" s="18" t="s">
        <v>869</v>
      </c>
      <c r="C98" s="18" t="s">
        <v>477</v>
      </c>
      <c r="D98" s="18" t="s">
        <v>120</v>
      </c>
      <c r="E98" s="18" t="s">
        <v>10</v>
      </c>
      <c r="F98" s="18" t="s">
        <v>638</v>
      </c>
      <c r="G98" s="18" t="s">
        <v>871</v>
      </c>
      <c r="H98" s="18" t="s">
        <v>870</v>
      </c>
      <c r="I98" s="18" t="s">
        <v>650</v>
      </c>
      <c r="J98" s="18" t="s">
        <v>863</v>
      </c>
      <c r="K98" s="18" t="s">
        <v>868</v>
      </c>
      <c r="L98" s="18">
        <v>0.86</v>
      </c>
      <c r="M98" s="18" t="s">
        <v>875</v>
      </c>
      <c r="N98" s="18" t="s">
        <v>876</v>
      </c>
      <c r="O98" s="18" t="s">
        <v>873</v>
      </c>
      <c r="P98" s="18" t="s">
        <v>339</v>
      </c>
      <c r="Q98" s="18" t="s">
        <v>60</v>
      </c>
      <c r="R98" s="18" t="s">
        <v>68</v>
      </c>
      <c r="S98" s="18" t="s">
        <v>61</v>
      </c>
      <c r="T98" s="18" t="s">
        <v>61</v>
      </c>
    </row>
    <row r="99" spans="1:20" x14ac:dyDescent="0.45">
      <c r="A99" s="19">
        <v>44001</v>
      </c>
      <c r="B99" s="18" t="s">
        <v>877</v>
      </c>
      <c r="C99" s="18" t="s">
        <v>115</v>
      </c>
      <c r="D99" s="18" t="s">
        <v>147</v>
      </c>
      <c r="E99" s="18" t="s">
        <v>642</v>
      </c>
      <c r="F99" s="18" t="s">
        <v>114</v>
      </c>
      <c r="G99" s="18" t="s">
        <v>874</v>
      </c>
      <c r="H99" s="18" t="s">
        <v>417</v>
      </c>
      <c r="I99" s="18" t="s">
        <v>656</v>
      </c>
      <c r="J99" s="18" t="s">
        <v>69</v>
      </c>
      <c r="K99" s="18" t="s">
        <v>868</v>
      </c>
      <c r="L99" s="18">
        <v>0.86</v>
      </c>
      <c r="M99" s="18" t="s">
        <v>878</v>
      </c>
      <c r="N99" s="18" t="s">
        <v>872</v>
      </c>
      <c r="O99" s="18" t="s">
        <v>879</v>
      </c>
      <c r="P99" s="18" t="s">
        <v>339</v>
      </c>
      <c r="Q99" s="18" t="s">
        <v>60</v>
      </c>
      <c r="R99" s="18" t="s">
        <v>68</v>
      </c>
      <c r="S99" s="18" t="s">
        <v>61</v>
      </c>
      <c r="T99" s="18" t="s">
        <v>61</v>
      </c>
    </row>
    <row r="100" spans="1:20" x14ac:dyDescent="0.45">
      <c r="A100" s="19">
        <v>44001</v>
      </c>
      <c r="B100" s="18" t="s">
        <v>889</v>
      </c>
      <c r="C100" s="18" t="s">
        <v>82</v>
      </c>
      <c r="D100" s="18" t="s">
        <v>76</v>
      </c>
      <c r="E100" s="18" t="s">
        <v>883</v>
      </c>
      <c r="F100" s="18" t="s">
        <v>890</v>
      </c>
      <c r="G100" s="18" t="s">
        <v>415</v>
      </c>
      <c r="H100" s="18" t="s">
        <v>882</v>
      </c>
      <c r="I100" s="18" t="s">
        <v>74</v>
      </c>
      <c r="J100" s="18" t="s">
        <v>659</v>
      </c>
      <c r="K100" s="18" t="s">
        <v>92</v>
      </c>
      <c r="L100" s="18">
        <v>0.86</v>
      </c>
      <c r="M100" s="18" t="s">
        <v>881</v>
      </c>
      <c r="N100" s="18" t="s">
        <v>888</v>
      </c>
      <c r="O100" s="18" t="s">
        <v>887</v>
      </c>
      <c r="P100" s="18" t="s">
        <v>339</v>
      </c>
      <c r="Q100" s="18" t="s">
        <v>60</v>
      </c>
      <c r="R100" s="18" t="s">
        <v>68</v>
      </c>
      <c r="S100" s="18" t="s">
        <v>61</v>
      </c>
      <c r="T100" s="18" t="s">
        <v>61</v>
      </c>
    </row>
    <row r="101" spans="1:20" x14ac:dyDescent="0.45">
      <c r="A101" s="19">
        <v>44001</v>
      </c>
      <c r="B101" s="18" t="s">
        <v>886</v>
      </c>
      <c r="C101" s="18" t="s">
        <v>461</v>
      </c>
      <c r="D101" s="18" t="s">
        <v>467</v>
      </c>
      <c r="E101" s="18" t="s">
        <v>91</v>
      </c>
      <c r="F101" s="18" t="s">
        <v>880</v>
      </c>
      <c r="G101" s="18" t="s">
        <v>874</v>
      </c>
      <c r="H101" s="18" t="s">
        <v>884</v>
      </c>
      <c r="I101" s="18" t="s">
        <v>112</v>
      </c>
      <c r="J101" s="18" t="s">
        <v>427</v>
      </c>
      <c r="K101" s="18" t="s">
        <v>92</v>
      </c>
      <c r="L101" s="18">
        <v>0.86</v>
      </c>
      <c r="M101" s="18" t="s">
        <v>885</v>
      </c>
      <c r="N101" s="18" t="s">
        <v>896</v>
      </c>
      <c r="O101" s="18" t="s">
        <v>893</v>
      </c>
      <c r="P101" s="18" t="s">
        <v>339</v>
      </c>
      <c r="Q101" s="18" t="s">
        <v>60</v>
      </c>
      <c r="R101" s="18" t="s">
        <v>68</v>
      </c>
      <c r="S101" s="18" t="s">
        <v>61</v>
      </c>
      <c r="T101" s="18" t="s">
        <v>61</v>
      </c>
    </row>
    <row r="102" spans="1:20" x14ac:dyDescent="0.45">
      <c r="A102" s="19">
        <v>44001</v>
      </c>
      <c r="B102" s="18" t="s">
        <v>892</v>
      </c>
      <c r="C102" s="18" t="s">
        <v>115</v>
      </c>
      <c r="D102" s="18" t="s">
        <v>490</v>
      </c>
      <c r="E102" s="18" t="s">
        <v>883</v>
      </c>
      <c r="F102" s="18" t="s">
        <v>683</v>
      </c>
      <c r="G102" s="18" t="s">
        <v>146</v>
      </c>
      <c r="H102" s="18" t="s">
        <v>59</v>
      </c>
      <c r="I102" s="18" t="s">
        <v>898</v>
      </c>
      <c r="J102" s="18" t="s">
        <v>897</v>
      </c>
      <c r="K102" s="18" t="s">
        <v>428</v>
      </c>
      <c r="L102" s="18">
        <v>0.86</v>
      </c>
      <c r="M102" s="18" t="s">
        <v>894</v>
      </c>
      <c r="N102" s="18" t="s">
        <v>891</v>
      </c>
      <c r="O102" s="18" t="s">
        <v>895</v>
      </c>
      <c r="P102" s="18" t="s">
        <v>339</v>
      </c>
      <c r="Q102" s="18" t="s">
        <v>60</v>
      </c>
      <c r="R102" s="18" t="s">
        <v>68</v>
      </c>
      <c r="S102" s="18" t="s">
        <v>61</v>
      </c>
      <c r="T102" s="18" t="s">
        <v>61</v>
      </c>
    </row>
    <row r="103" spans="1:20" x14ac:dyDescent="0.45">
      <c r="A103" s="19">
        <v>44001</v>
      </c>
      <c r="B103" s="18" t="s">
        <v>906</v>
      </c>
      <c r="C103" s="18" t="s">
        <v>120</v>
      </c>
      <c r="D103" s="18" t="s">
        <v>569</v>
      </c>
      <c r="E103" s="18" t="s">
        <v>486</v>
      </c>
      <c r="F103" s="18" t="s">
        <v>462</v>
      </c>
      <c r="G103" s="18" t="s">
        <v>904</v>
      </c>
      <c r="H103" s="18" t="s">
        <v>899</v>
      </c>
      <c r="I103" s="18" t="s">
        <v>133</v>
      </c>
      <c r="J103" s="18" t="s">
        <v>902</v>
      </c>
      <c r="K103" s="18" t="s">
        <v>77</v>
      </c>
      <c r="L103" s="18">
        <v>0.86</v>
      </c>
      <c r="M103" s="18" t="s">
        <v>903</v>
      </c>
      <c r="N103" s="18" t="s">
        <v>905</v>
      </c>
      <c r="O103" s="18" t="s">
        <v>907</v>
      </c>
      <c r="P103" s="18" t="s">
        <v>339</v>
      </c>
      <c r="Q103" s="18" t="s">
        <v>60</v>
      </c>
      <c r="R103" s="18" t="s">
        <v>68</v>
      </c>
      <c r="S103" s="18" t="s">
        <v>61</v>
      </c>
      <c r="T103" s="18" t="s">
        <v>61</v>
      </c>
    </row>
    <row r="104" spans="1:20" x14ac:dyDescent="0.45">
      <c r="A104" s="19">
        <v>44001</v>
      </c>
      <c r="B104" s="18" t="s">
        <v>900</v>
      </c>
      <c r="C104" s="18" t="s">
        <v>21</v>
      </c>
      <c r="D104" s="18" t="s">
        <v>479</v>
      </c>
      <c r="E104" s="18" t="s">
        <v>86</v>
      </c>
      <c r="F104" s="18" t="s">
        <v>250</v>
      </c>
      <c r="G104" s="18" t="s">
        <v>450</v>
      </c>
      <c r="H104" s="18" t="s">
        <v>384</v>
      </c>
      <c r="I104" s="18" t="s">
        <v>463</v>
      </c>
      <c r="J104" s="18" t="s">
        <v>143</v>
      </c>
      <c r="K104" s="18" t="s">
        <v>92</v>
      </c>
      <c r="L104" s="18">
        <v>0.86</v>
      </c>
      <c r="M104" s="18" t="s">
        <v>901</v>
      </c>
      <c r="N104" s="18" t="s">
        <v>912</v>
      </c>
      <c r="O104" s="18" t="s">
        <v>914</v>
      </c>
      <c r="P104" s="18" t="s">
        <v>339</v>
      </c>
      <c r="Q104" s="18" t="s">
        <v>60</v>
      </c>
      <c r="R104" s="18" t="s">
        <v>68</v>
      </c>
      <c r="S104" s="18" t="s">
        <v>61</v>
      </c>
      <c r="T104" s="18" t="s">
        <v>61</v>
      </c>
    </row>
    <row r="105" spans="1:20" x14ac:dyDescent="0.45">
      <c r="A105" s="19">
        <v>44001</v>
      </c>
      <c r="B105" s="18" t="s">
        <v>915</v>
      </c>
      <c r="C105" s="18" t="s">
        <v>82</v>
      </c>
      <c r="D105" s="18" t="s">
        <v>913</v>
      </c>
      <c r="E105" s="18" t="s">
        <v>70</v>
      </c>
      <c r="F105" s="18" t="s">
        <v>909</v>
      </c>
      <c r="G105" s="18" t="s">
        <v>908</v>
      </c>
      <c r="H105" s="18" t="s">
        <v>465</v>
      </c>
      <c r="I105" s="18" t="s">
        <v>917</v>
      </c>
      <c r="J105" s="18" t="s">
        <v>156</v>
      </c>
      <c r="K105" s="18" t="s">
        <v>92</v>
      </c>
      <c r="L105" s="18">
        <v>0.86</v>
      </c>
      <c r="M105" s="18" t="s">
        <v>911</v>
      </c>
      <c r="N105" s="18" t="s">
        <v>910</v>
      </c>
      <c r="O105" s="18" t="s">
        <v>916</v>
      </c>
      <c r="P105" s="18" t="s">
        <v>339</v>
      </c>
      <c r="Q105" s="18" t="s">
        <v>60</v>
      </c>
      <c r="R105" s="18" t="s">
        <v>68</v>
      </c>
      <c r="S105" s="18" t="s">
        <v>61</v>
      </c>
      <c r="T105" s="18" t="s">
        <v>61</v>
      </c>
    </row>
    <row r="106" spans="1:20" x14ac:dyDescent="0.45">
      <c r="A106" s="19">
        <v>44001</v>
      </c>
      <c r="B106" s="18" t="s">
        <v>922</v>
      </c>
      <c r="C106" s="18" t="s">
        <v>467</v>
      </c>
      <c r="D106" s="18" t="s">
        <v>490</v>
      </c>
      <c r="E106" s="18" t="s">
        <v>10</v>
      </c>
      <c r="F106" s="18" t="s">
        <v>139</v>
      </c>
      <c r="G106" s="18" t="s">
        <v>692</v>
      </c>
      <c r="H106" s="18" t="s">
        <v>699</v>
      </c>
      <c r="I106" s="18" t="s">
        <v>920</v>
      </c>
      <c r="J106" s="18" t="s">
        <v>478</v>
      </c>
      <c r="K106" s="18" t="s">
        <v>141</v>
      </c>
      <c r="L106" s="18">
        <v>0.86</v>
      </c>
      <c r="M106" s="18" t="s">
        <v>921</v>
      </c>
      <c r="N106" s="18" t="s">
        <v>925</v>
      </c>
      <c r="O106" s="18" t="s">
        <v>918</v>
      </c>
      <c r="P106" s="18" t="s">
        <v>339</v>
      </c>
      <c r="Q106" s="18" t="s">
        <v>60</v>
      </c>
      <c r="R106" s="18" t="s">
        <v>68</v>
      </c>
      <c r="S106" s="18" t="s">
        <v>61</v>
      </c>
      <c r="T106" s="18" t="s">
        <v>61</v>
      </c>
    </row>
    <row r="107" spans="1:20" x14ac:dyDescent="0.45">
      <c r="A107" s="19">
        <v>44001</v>
      </c>
      <c r="B107" s="18" t="s">
        <v>926</v>
      </c>
      <c r="C107" s="18" t="s">
        <v>120</v>
      </c>
      <c r="D107" s="18" t="s">
        <v>477</v>
      </c>
      <c r="E107" s="18" t="s">
        <v>486</v>
      </c>
      <c r="F107" s="18" t="s">
        <v>160</v>
      </c>
      <c r="G107" s="18" t="s">
        <v>706</v>
      </c>
      <c r="H107" s="18" t="s">
        <v>420</v>
      </c>
      <c r="I107" s="18" t="s">
        <v>698</v>
      </c>
      <c r="J107" s="18" t="s">
        <v>924</v>
      </c>
      <c r="K107" s="18" t="s">
        <v>108</v>
      </c>
      <c r="L107" s="18">
        <v>0.86</v>
      </c>
      <c r="M107" s="18" t="s">
        <v>923</v>
      </c>
      <c r="N107" s="18" t="s">
        <v>919</v>
      </c>
      <c r="O107" s="18" t="s">
        <v>931</v>
      </c>
      <c r="P107" s="18" t="s">
        <v>339</v>
      </c>
      <c r="Q107" s="18" t="s">
        <v>60</v>
      </c>
      <c r="R107" s="18" t="s">
        <v>68</v>
      </c>
      <c r="S107" s="18" t="s">
        <v>61</v>
      </c>
      <c r="T107" s="18" t="s">
        <v>61</v>
      </c>
    </row>
    <row r="108" spans="1:20" x14ac:dyDescent="0.45">
      <c r="A108" s="19">
        <v>44001</v>
      </c>
      <c r="B108" s="18" t="s">
        <v>932</v>
      </c>
      <c r="C108" s="18" t="s">
        <v>477</v>
      </c>
      <c r="D108" s="18" t="s">
        <v>21</v>
      </c>
      <c r="E108" s="18" t="s">
        <v>155</v>
      </c>
      <c r="F108" s="18" t="s">
        <v>16</v>
      </c>
      <c r="G108" s="18" t="s">
        <v>205</v>
      </c>
      <c r="H108" s="18" t="s">
        <v>436</v>
      </c>
      <c r="I108" s="18" t="s">
        <v>933</v>
      </c>
      <c r="J108" s="18" t="s">
        <v>174</v>
      </c>
      <c r="K108" s="18" t="s">
        <v>121</v>
      </c>
      <c r="L108" s="18">
        <v>0.86</v>
      </c>
      <c r="M108" s="18" t="s">
        <v>928</v>
      </c>
      <c r="N108" s="18" t="s">
        <v>930</v>
      </c>
      <c r="O108" s="18" t="s">
        <v>934</v>
      </c>
      <c r="P108" s="18" t="s">
        <v>339</v>
      </c>
      <c r="Q108" s="18" t="s">
        <v>60</v>
      </c>
      <c r="R108" s="18" t="s">
        <v>68</v>
      </c>
      <c r="S108" s="18" t="s">
        <v>61</v>
      </c>
      <c r="T108" s="18" t="s">
        <v>61</v>
      </c>
    </row>
    <row r="109" spans="1:20" x14ac:dyDescent="0.45">
      <c r="A109" s="19">
        <v>44001</v>
      </c>
      <c r="B109" s="18" t="s">
        <v>927</v>
      </c>
      <c r="C109" s="18" t="s">
        <v>120</v>
      </c>
      <c r="D109" s="18" t="s">
        <v>467</v>
      </c>
      <c r="E109" s="18" t="s">
        <v>929</v>
      </c>
      <c r="F109" s="18" t="s">
        <v>938</v>
      </c>
      <c r="G109" s="18" t="s">
        <v>939</v>
      </c>
      <c r="H109" s="18" t="s">
        <v>699</v>
      </c>
      <c r="I109" s="18" t="s">
        <v>189</v>
      </c>
      <c r="J109" s="18" t="s">
        <v>174</v>
      </c>
      <c r="K109" s="18" t="s">
        <v>108</v>
      </c>
      <c r="L109" s="18">
        <v>0.86</v>
      </c>
      <c r="M109" s="18" t="s">
        <v>940</v>
      </c>
      <c r="N109" s="18" t="s">
        <v>937</v>
      </c>
      <c r="O109" s="18" t="s">
        <v>941</v>
      </c>
      <c r="P109" s="18" t="s">
        <v>339</v>
      </c>
      <c r="Q109" s="18" t="s">
        <v>60</v>
      </c>
      <c r="R109" s="18" t="s">
        <v>68</v>
      </c>
      <c r="S109" s="18" t="s">
        <v>61</v>
      </c>
      <c r="T109" s="18" t="s">
        <v>61</v>
      </c>
    </row>
    <row r="110" spans="1:20" x14ac:dyDescent="0.45">
      <c r="A110" s="19">
        <v>44001</v>
      </c>
      <c r="B110" s="18" t="s">
        <v>942</v>
      </c>
      <c r="C110" s="18" t="s">
        <v>532</v>
      </c>
      <c r="D110" s="18" t="s">
        <v>569</v>
      </c>
      <c r="E110" s="18" t="s">
        <v>70</v>
      </c>
      <c r="F110" s="18" t="s">
        <v>943</v>
      </c>
      <c r="G110" s="18" t="s">
        <v>936</v>
      </c>
      <c r="H110" s="18" t="s">
        <v>196</v>
      </c>
      <c r="I110" s="18" t="s">
        <v>181</v>
      </c>
      <c r="J110" s="18" t="s">
        <v>494</v>
      </c>
      <c r="K110" s="18" t="s">
        <v>121</v>
      </c>
      <c r="L110" s="18">
        <v>0.86</v>
      </c>
      <c r="M110" s="18" t="s">
        <v>944</v>
      </c>
      <c r="N110" s="18" t="s">
        <v>935</v>
      </c>
      <c r="O110" s="18" t="s">
        <v>951</v>
      </c>
      <c r="P110" s="18" t="s">
        <v>339</v>
      </c>
      <c r="Q110" s="18" t="s">
        <v>60</v>
      </c>
      <c r="R110" s="18" t="s">
        <v>68</v>
      </c>
      <c r="S110" s="18" t="s">
        <v>61</v>
      </c>
      <c r="T110" s="18" t="s">
        <v>61</v>
      </c>
    </row>
    <row r="111" spans="1:20" x14ac:dyDescent="0.45">
      <c r="A111" s="19">
        <v>44001</v>
      </c>
      <c r="B111" s="18" t="s">
        <v>950</v>
      </c>
      <c r="C111" s="18" t="s">
        <v>115</v>
      </c>
      <c r="D111" s="18" t="s">
        <v>147</v>
      </c>
      <c r="E111" s="18" t="s">
        <v>504</v>
      </c>
      <c r="F111" s="18" t="s">
        <v>210</v>
      </c>
      <c r="G111" s="18" t="s">
        <v>953</v>
      </c>
      <c r="H111" s="18" t="s">
        <v>209</v>
      </c>
      <c r="I111" s="18" t="s">
        <v>509</v>
      </c>
      <c r="J111" s="18" t="s">
        <v>945</v>
      </c>
      <c r="K111" s="18" t="s">
        <v>182</v>
      </c>
      <c r="L111" s="18">
        <v>0.86</v>
      </c>
      <c r="M111" s="18" t="s">
        <v>946</v>
      </c>
      <c r="N111" s="18" t="s">
        <v>948</v>
      </c>
      <c r="O111" s="18" t="s">
        <v>947</v>
      </c>
      <c r="P111" s="18" t="s">
        <v>339</v>
      </c>
      <c r="Q111" s="18" t="s">
        <v>60</v>
      </c>
      <c r="R111" s="18" t="s">
        <v>68</v>
      </c>
      <c r="S111" s="18" t="s">
        <v>61</v>
      </c>
      <c r="T111" s="18" t="s">
        <v>61</v>
      </c>
    </row>
    <row r="112" spans="1:20" x14ac:dyDescent="0.45">
      <c r="A112" s="19">
        <v>44001</v>
      </c>
      <c r="B112" s="18" t="s">
        <v>949</v>
      </c>
      <c r="C112" s="18" t="s">
        <v>147</v>
      </c>
      <c r="D112" s="18" t="s">
        <v>147</v>
      </c>
      <c r="E112" s="18" t="s">
        <v>952</v>
      </c>
      <c r="F112" s="18" t="s">
        <v>203</v>
      </c>
      <c r="G112" s="18" t="s">
        <v>956</v>
      </c>
      <c r="H112" s="18" t="s">
        <v>137</v>
      </c>
      <c r="I112" s="18" t="s">
        <v>211</v>
      </c>
      <c r="J112" s="18" t="s">
        <v>730</v>
      </c>
      <c r="K112" s="18" t="s">
        <v>168</v>
      </c>
      <c r="L112" s="18">
        <v>0.86</v>
      </c>
      <c r="M112" s="18" t="s">
        <v>958</v>
      </c>
      <c r="N112" s="18" t="s">
        <v>959</v>
      </c>
      <c r="O112" s="18" t="s">
        <v>961</v>
      </c>
      <c r="P112" s="18" t="s">
        <v>339</v>
      </c>
      <c r="Q112" s="18" t="s">
        <v>60</v>
      </c>
      <c r="R112" s="18" t="s">
        <v>68</v>
      </c>
      <c r="S112" s="18" t="s">
        <v>61</v>
      </c>
      <c r="T112" s="18" t="s">
        <v>61</v>
      </c>
    </row>
    <row r="113" spans="1:20" x14ac:dyDescent="0.45">
      <c r="A113" s="19">
        <v>44001</v>
      </c>
      <c r="B113" s="18" t="s">
        <v>955</v>
      </c>
      <c r="C113" s="18" t="s">
        <v>467</v>
      </c>
      <c r="D113" s="18" t="s">
        <v>524</v>
      </c>
      <c r="E113" s="18" t="s">
        <v>155</v>
      </c>
      <c r="F113" s="18" t="s">
        <v>962</v>
      </c>
      <c r="G113" s="18" t="s">
        <v>749</v>
      </c>
      <c r="H113" s="18" t="s">
        <v>880</v>
      </c>
      <c r="I113" s="18" t="s">
        <v>230</v>
      </c>
      <c r="J113" s="18" t="s">
        <v>960</v>
      </c>
      <c r="K113" s="18" t="s">
        <v>498</v>
      </c>
      <c r="L113" s="18">
        <v>0.86</v>
      </c>
      <c r="M113" s="18" t="s">
        <v>954</v>
      </c>
      <c r="N113" s="18" t="s">
        <v>957</v>
      </c>
      <c r="O113" s="18" t="s">
        <v>965</v>
      </c>
      <c r="P113" s="18" t="s">
        <v>339</v>
      </c>
      <c r="Q113" s="18" t="s">
        <v>60</v>
      </c>
      <c r="R113" s="18" t="s">
        <v>68</v>
      </c>
      <c r="S113" s="18" t="s">
        <v>61</v>
      </c>
      <c r="T113" s="18" t="s">
        <v>61</v>
      </c>
    </row>
    <row r="114" spans="1:20" x14ac:dyDescent="0.45">
      <c r="A114" s="19">
        <v>44001</v>
      </c>
      <c r="B114" s="18" t="s">
        <v>966</v>
      </c>
      <c r="C114" s="18" t="s">
        <v>147</v>
      </c>
      <c r="D114" s="18" t="s">
        <v>490</v>
      </c>
      <c r="E114" s="18" t="s">
        <v>642</v>
      </c>
      <c r="F114" s="18" t="s">
        <v>220</v>
      </c>
      <c r="G114" s="18" t="s">
        <v>968</v>
      </c>
      <c r="H114" s="18" t="s">
        <v>148</v>
      </c>
      <c r="I114" s="18" t="s">
        <v>967</v>
      </c>
      <c r="J114" s="18" t="s">
        <v>545</v>
      </c>
      <c r="K114" s="18" t="s">
        <v>498</v>
      </c>
      <c r="L114" s="18">
        <v>0.86</v>
      </c>
      <c r="M114" s="18" t="s">
        <v>964</v>
      </c>
      <c r="N114" s="18" t="s">
        <v>963</v>
      </c>
      <c r="O114" s="18" t="s">
        <v>971</v>
      </c>
      <c r="P114" s="18" t="s">
        <v>339</v>
      </c>
      <c r="Q114" s="18" t="s">
        <v>60</v>
      </c>
      <c r="R114" s="18" t="s">
        <v>68</v>
      </c>
      <c r="S114" s="18" t="s">
        <v>61</v>
      </c>
      <c r="T114" s="18" t="s">
        <v>61</v>
      </c>
    </row>
    <row r="115" spans="1:20" x14ac:dyDescent="0.45">
      <c r="A115" s="19">
        <v>44001</v>
      </c>
      <c r="B115" s="18" t="s">
        <v>970</v>
      </c>
      <c r="C115" s="18" t="s">
        <v>7</v>
      </c>
      <c r="D115" s="18" t="s">
        <v>969</v>
      </c>
      <c r="E115" s="18" t="s">
        <v>642</v>
      </c>
      <c r="F115" s="18" t="s">
        <v>253</v>
      </c>
      <c r="G115" s="18" t="s">
        <v>757</v>
      </c>
      <c r="H115" s="18" t="s">
        <v>756</v>
      </c>
      <c r="I115" s="18" t="s">
        <v>974</v>
      </c>
      <c r="J115" s="18" t="s">
        <v>975</v>
      </c>
      <c r="K115" s="18" t="s">
        <v>526</v>
      </c>
      <c r="L115" s="18">
        <v>0.86</v>
      </c>
      <c r="M115" s="18" t="s">
        <v>972</v>
      </c>
      <c r="N115" s="18" t="s">
        <v>977</v>
      </c>
      <c r="O115" s="18" t="s">
        <v>979</v>
      </c>
      <c r="P115" s="18" t="s">
        <v>339</v>
      </c>
      <c r="Q115" s="18" t="s">
        <v>60</v>
      </c>
      <c r="R115" s="18" t="s">
        <v>68</v>
      </c>
      <c r="S115" s="18" t="s">
        <v>61</v>
      </c>
      <c r="T115" s="18" t="s">
        <v>61</v>
      </c>
    </row>
    <row r="116" spans="1:20" x14ac:dyDescent="0.45">
      <c r="A116" s="19">
        <v>44001</v>
      </c>
      <c r="B116" s="18" t="s">
        <v>980</v>
      </c>
      <c r="C116" s="18" t="s">
        <v>477</v>
      </c>
      <c r="D116" s="18" t="s">
        <v>467</v>
      </c>
      <c r="E116" s="18" t="s">
        <v>529</v>
      </c>
      <c r="F116" s="18" t="s">
        <v>742</v>
      </c>
      <c r="G116" s="18" t="s">
        <v>978</v>
      </c>
      <c r="H116" s="18" t="s">
        <v>976</v>
      </c>
      <c r="I116" s="18" t="s">
        <v>974</v>
      </c>
      <c r="J116" s="18" t="s">
        <v>553</v>
      </c>
      <c r="K116" s="18" t="s">
        <v>212</v>
      </c>
      <c r="L116" s="18">
        <v>0.86</v>
      </c>
      <c r="M116" s="18" t="s">
        <v>973</v>
      </c>
      <c r="N116" s="18" t="s">
        <v>984</v>
      </c>
      <c r="O116" s="18" t="s">
        <v>982</v>
      </c>
      <c r="P116" s="18" t="s">
        <v>339</v>
      </c>
      <c r="Q116" s="18" t="s">
        <v>60</v>
      </c>
      <c r="R116" s="18" t="s">
        <v>68</v>
      </c>
      <c r="S116" s="18" t="s">
        <v>61</v>
      </c>
      <c r="T116" s="18" t="s">
        <v>61</v>
      </c>
    </row>
    <row r="117" spans="1:20" x14ac:dyDescent="0.45">
      <c r="A117" s="19">
        <v>44001</v>
      </c>
      <c r="B117" s="18" t="s">
        <v>988</v>
      </c>
      <c r="C117" s="18" t="s">
        <v>532</v>
      </c>
      <c r="D117" s="18" t="s">
        <v>477</v>
      </c>
      <c r="E117" s="18" t="s">
        <v>448</v>
      </c>
      <c r="F117" s="18" t="s">
        <v>240</v>
      </c>
      <c r="G117" s="18" t="s">
        <v>757</v>
      </c>
      <c r="H117" s="18" t="s">
        <v>255</v>
      </c>
      <c r="I117" s="18" t="s">
        <v>550</v>
      </c>
      <c r="J117" s="18" t="s">
        <v>975</v>
      </c>
      <c r="K117" s="18" t="s">
        <v>201</v>
      </c>
      <c r="L117" s="18">
        <v>0.86</v>
      </c>
      <c r="M117" s="18" t="s">
        <v>987</v>
      </c>
      <c r="N117" s="18" t="s">
        <v>983</v>
      </c>
      <c r="O117" s="18" t="s">
        <v>989</v>
      </c>
      <c r="P117" s="18" t="s">
        <v>339</v>
      </c>
      <c r="Q117" s="18" t="s">
        <v>60</v>
      </c>
      <c r="R117" s="18" t="s">
        <v>68</v>
      </c>
      <c r="S117" s="18" t="s">
        <v>61</v>
      </c>
      <c r="T117" s="18" t="s">
        <v>61</v>
      </c>
    </row>
    <row r="118" spans="1:20" x14ac:dyDescent="0.45">
      <c r="A118" s="19">
        <v>44001</v>
      </c>
      <c r="B118" s="18" t="s">
        <v>990</v>
      </c>
      <c r="C118" s="18" t="s">
        <v>21</v>
      </c>
      <c r="D118" s="18" t="s">
        <v>524</v>
      </c>
      <c r="E118" s="18" t="s">
        <v>642</v>
      </c>
      <c r="F118" s="18" t="s">
        <v>981</v>
      </c>
      <c r="G118" s="18" t="s">
        <v>986</v>
      </c>
      <c r="H118" s="18" t="s">
        <v>491</v>
      </c>
      <c r="I118" s="18" t="s">
        <v>994</v>
      </c>
      <c r="J118" s="18" t="s">
        <v>985</v>
      </c>
      <c r="K118" s="18" t="s">
        <v>12</v>
      </c>
      <c r="L118" s="18">
        <v>0.86</v>
      </c>
      <c r="M118" s="18" t="s">
        <v>998</v>
      </c>
      <c r="N118" s="18" t="s">
        <v>995</v>
      </c>
      <c r="O118" s="18" t="s">
        <v>999</v>
      </c>
      <c r="P118" s="18" t="s">
        <v>339</v>
      </c>
      <c r="Q118" s="18" t="s">
        <v>60</v>
      </c>
      <c r="R118" s="18" t="s">
        <v>68</v>
      </c>
      <c r="S118" s="18" t="s">
        <v>61</v>
      </c>
      <c r="T118" s="18" t="s">
        <v>61</v>
      </c>
    </row>
    <row r="119" spans="1:20" x14ac:dyDescent="0.45">
      <c r="A119" s="19">
        <v>44001</v>
      </c>
      <c r="B119" s="18" t="s">
        <v>997</v>
      </c>
      <c r="C119" s="18" t="s">
        <v>477</v>
      </c>
      <c r="D119" s="18" t="s">
        <v>467</v>
      </c>
      <c r="E119" s="18" t="s">
        <v>529</v>
      </c>
      <c r="F119" s="18" t="s">
        <v>992</v>
      </c>
      <c r="G119" s="18" t="s">
        <v>978</v>
      </c>
      <c r="H119" s="18" t="s">
        <v>506</v>
      </c>
      <c r="I119" s="18" t="s">
        <v>993</v>
      </c>
      <c r="J119" s="18" t="s">
        <v>777</v>
      </c>
      <c r="K119" s="18" t="s">
        <v>221</v>
      </c>
      <c r="L119" s="18">
        <v>0.86</v>
      </c>
      <c r="M119" s="18" t="s">
        <v>996</v>
      </c>
      <c r="N119" s="18" t="s">
        <v>991</v>
      </c>
      <c r="O119" s="18" t="s">
        <v>1005</v>
      </c>
      <c r="P119" s="18" t="s">
        <v>339</v>
      </c>
      <c r="Q119" s="18" t="s">
        <v>60</v>
      </c>
      <c r="R119" s="18" t="s">
        <v>68</v>
      </c>
      <c r="S119" s="18" t="s">
        <v>61</v>
      </c>
      <c r="T119" s="18" t="s">
        <v>61</v>
      </c>
    </row>
    <row r="120" spans="1:20" x14ac:dyDescent="0.45">
      <c r="A120" s="19">
        <v>44001</v>
      </c>
      <c r="B120" s="18" t="s">
        <v>1003</v>
      </c>
      <c r="C120" s="18" t="s">
        <v>147</v>
      </c>
      <c r="D120" s="18" t="s">
        <v>467</v>
      </c>
      <c r="E120" s="18" t="s">
        <v>155</v>
      </c>
      <c r="F120" s="18" t="s">
        <v>564</v>
      </c>
      <c r="G120" s="18" t="s">
        <v>1004</v>
      </c>
      <c r="H120" s="18" t="s">
        <v>938</v>
      </c>
      <c r="I120" s="18" t="s">
        <v>786</v>
      </c>
      <c r="J120" s="18" t="s">
        <v>1001</v>
      </c>
      <c r="K120" s="18" t="s">
        <v>271</v>
      </c>
      <c r="L120" s="18">
        <v>0.86</v>
      </c>
      <c r="M120" s="18" t="s">
        <v>1007</v>
      </c>
      <c r="N120" s="18" t="s">
        <v>1000</v>
      </c>
      <c r="O120" s="18" t="s">
        <v>1006</v>
      </c>
      <c r="P120" s="18" t="s">
        <v>339</v>
      </c>
      <c r="Q120" s="18" t="s">
        <v>60</v>
      </c>
      <c r="R120" s="18" t="s">
        <v>68</v>
      </c>
      <c r="S120" s="18" t="s">
        <v>61</v>
      </c>
      <c r="T120" s="18" t="s">
        <v>61</v>
      </c>
    </row>
    <row r="121" spans="1:20" x14ac:dyDescent="0.45">
      <c r="A121" s="19">
        <v>44001</v>
      </c>
      <c r="B121" s="18" t="s">
        <v>1002</v>
      </c>
      <c r="C121" s="18" t="s">
        <v>362</v>
      </c>
      <c r="D121" s="18" t="s">
        <v>1012</v>
      </c>
      <c r="E121" s="18" t="s">
        <v>532</v>
      </c>
      <c r="F121" s="18" t="s">
        <v>1010</v>
      </c>
      <c r="G121" s="18" t="s">
        <v>1011</v>
      </c>
      <c r="H121" s="18" t="s">
        <v>1016</v>
      </c>
      <c r="I121" s="18" t="s">
        <v>1008</v>
      </c>
      <c r="J121" s="18" t="s">
        <v>1009</v>
      </c>
      <c r="K121" s="18" t="s">
        <v>1013</v>
      </c>
      <c r="L121" s="18">
        <v>0.88</v>
      </c>
      <c r="M121" s="18" t="s">
        <v>1015</v>
      </c>
      <c r="N121" s="18" t="s">
        <v>1014</v>
      </c>
      <c r="O121" s="18" t="s">
        <v>1017</v>
      </c>
      <c r="P121" s="18" t="s">
        <v>339</v>
      </c>
      <c r="Q121" s="18" t="s">
        <v>60</v>
      </c>
      <c r="R121" s="18" t="s">
        <v>68</v>
      </c>
      <c r="S121" s="18" t="s">
        <v>61</v>
      </c>
      <c r="T121" s="18" t="s">
        <v>61</v>
      </c>
    </row>
    <row r="122" spans="1:20" x14ac:dyDescent="0.45">
      <c r="A122" s="19">
        <v>44001</v>
      </c>
      <c r="B122" s="18" t="s">
        <v>1025</v>
      </c>
      <c r="C122" s="18" t="s">
        <v>279</v>
      </c>
      <c r="D122" s="18" t="s">
        <v>350</v>
      </c>
      <c r="E122" s="18" t="s">
        <v>116</v>
      </c>
      <c r="F122" s="18" t="s">
        <v>1024</v>
      </c>
      <c r="G122" s="18" t="s">
        <v>804</v>
      </c>
      <c r="H122" s="18" t="s">
        <v>803</v>
      </c>
      <c r="I122" s="18" t="s">
        <v>1020</v>
      </c>
      <c r="J122" s="18" t="s">
        <v>1026</v>
      </c>
      <c r="K122" s="18" t="s">
        <v>1018</v>
      </c>
      <c r="L122" s="18">
        <v>0.89</v>
      </c>
      <c r="M122" s="18" t="s">
        <v>1022</v>
      </c>
      <c r="N122" s="18" t="s">
        <v>1019</v>
      </c>
      <c r="O122" s="18" t="s">
        <v>1021</v>
      </c>
      <c r="P122" s="18" t="s">
        <v>339</v>
      </c>
      <c r="Q122" s="18" t="s">
        <v>60</v>
      </c>
      <c r="R122" s="18" t="s">
        <v>68</v>
      </c>
      <c r="S122" s="18" t="s">
        <v>61</v>
      </c>
      <c r="T122" s="18" t="s">
        <v>61</v>
      </c>
    </row>
    <row r="123" spans="1:20" x14ac:dyDescent="0.45">
      <c r="A123" s="19">
        <v>44001</v>
      </c>
      <c r="B123" s="18" t="s">
        <v>1023</v>
      </c>
      <c r="C123" s="18" t="s">
        <v>289</v>
      </c>
      <c r="D123" s="18" t="s">
        <v>1033</v>
      </c>
      <c r="E123" s="18" t="s">
        <v>1032</v>
      </c>
      <c r="F123" s="18" t="s">
        <v>582</v>
      </c>
      <c r="G123" s="18" t="s">
        <v>1027</v>
      </c>
      <c r="H123" s="18" t="s">
        <v>586</v>
      </c>
      <c r="I123" s="18" t="s">
        <v>1036</v>
      </c>
      <c r="J123" s="18" t="s">
        <v>1031</v>
      </c>
      <c r="K123" s="18" t="s">
        <v>1034</v>
      </c>
      <c r="L123" s="18">
        <v>0.89</v>
      </c>
      <c r="M123" s="18" t="s">
        <v>1028</v>
      </c>
      <c r="N123" s="18" t="s">
        <v>1030</v>
      </c>
      <c r="O123" s="18" t="s">
        <v>1035</v>
      </c>
      <c r="P123" s="18" t="s">
        <v>339</v>
      </c>
      <c r="Q123" s="18" t="s">
        <v>60</v>
      </c>
      <c r="R123" s="18" t="s">
        <v>68</v>
      </c>
      <c r="S123" s="18" t="s">
        <v>61</v>
      </c>
      <c r="T123" s="18" t="s">
        <v>61</v>
      </c>
    </row>
    <row r="124" spans="1:20" x14ac:dyDescent="0.45">
      <c r="A124" s="19">
        <v>44001</v>
      </c>
      <c r="B124" s="18" t="s">
        <v>1029</v>
      </c>
      <c r="C124" s="18" t="s">
        <v>350</v>
      </c>
      <c r="D124" s="18" t="s">
        <v>342</v>
      </c>
      <c r="E124" s="18" t="s">
        <v>1032</v>
      </c>
      <c r="F124" s="18" t="s">
        <v>1045</v>
      </c>
      <c r="G124" s="18" t="s">
        <v>1039</v>
      </c>
      <c r="H124" s="18" t="s">
        <v>1037</v>
      </c>
      <c r="I124" s="18" t="s">
        <v>345</v>
      </c>
      <c r="J124" s="18" t="s">
        <v>1041</v>
      </c>
      <c r="K124" s="18" t="s">
        <v>602</v>
      </c>
      <c r="L124" s="18">
        <v>0.89</v>
      </c>
      <c r="M124" s="18" t="s">
        <v>1040</v>
      </c>
      <c r="N124" s="18" t="s">
        <v>1046</v>
      </c>
      <c r="O124" s="18" t="s">
        <v>1038</v>
      </c>
      <c r="P124" s="18" t="s">
        <v>339</v>
      </c>
      <c r="Q124" s="18" t="s">
        <v>60</v>
      </c>
      <c r="R124" s="18" t="s">
        <v>68</v>
      </c>
      <c r="S124" s="18" t="s">
        <v>61</v>
      </c>
      <c r="T124" s="18" t="s">
        <v>61</v>
      </c>
    </row>
    <row r="125" spans="1:20" x14ac:dyDescent="0.45">
      <c r="A125" s="19">
        <v>44001</v>
      </c>
      <c r="B125" s="18" t="s">
        <v>1042</v>
      </c>
      <c r="C125" s="18" t="s">
        <v>82</v>
      </c>
      <c r="D125" s="18" t="s">
        <v>7</v>
      </c>
      <c r="E125" s="18" t="s">
        <v>10</v>
      </c>
      <c r="F125" s="18" t="s">
        <v>1044</v>
      </c>
      <c r="G125" s="18" t="s">
        <v>1049</v>
      </c>
      <c r="H125" s="18" t="s">
        <v>1043</v>
      </c>
      <c r="I125" s="18" t="s">
        <v>612</v>
      </c>
      <c r="J125" s="18" t="s">
        <v>1055</v>
      </c>
      <c r="K125" s="18" t="s">
        <v>846</v>
      </c>
      <c r="L125" s="18">
        <v>0.87</v>
      </c>
      <c r="M125" s="18" t="s">
        <v>1054</v>
      </c>
      <c r="N125" s="18" t="s">
        <v>1052</v>
      </c>
      <c r="O125" s="18" t="s">
        <v>1051</v>
      </c>
      <c r="P125" s="18" t="s">
        <v>339</v>
      </c>
      <c r="Q125" s="18" t="s">
        <v>60</v>
      </c>
      <c r="R125" s="18" t="s">
        <v>68</v>
      </c>
      <c r="S125" s="18" t="s">
        <v>61</v>
      </c>
      <c r="T125" s="18" t="s">
        <v>61</v>
      </c>
    </row>
    <row r="126" spans="1:20" x14ac:dyDescent="0.45">
      <c r="A126" s="19">
        <v>44001</v>
      </c>
      <c r="B126" s="18" t="s">
        <v>1048</v>
      </c>
      <c r="C126" s="18" t="s">
        <v>7</v>
      </c>
      <c r="D126" s="18" t="s">
        <v>147</v>
      </c>
      <c r="E126" s="18" t="s">
        <v>411</v>
      </c>
      <c r="F126" s="18" t="s">
        <v>870</v>
      </c>
      <c r="G126" s="18" t="s">
        <v>856</v>
      </c>
      <c r="H126" s="18" t="s">
        <v>387</v>
      </c>
      <c r="I126" s="18" t="s">
        <v>374</v>
      </c>
      <c r="J126" s="18" t="s">
        <v>377</v>
      </c>
      <c r="K126" s="18" t="s">
        <v>378</v>
      </c>
      <c r="L126" s="18">
        <v>0.87</v>
      </c>
      <c r="M126" s="18" t="s">
        <v>1047</v>
      </c>
      <c r="N126" s="18" t="s">
        <v>1053</v>
      </c>
      <c r="O126" s="18" t="s">
        <v>1050</v>
      </c>
      <c r="P126" s="18" t="s">
        <v>339</v>
      </c>
      <c r="Q126" s="18" t="s">
        <v>60</v>
      </c>
      <c r="R126" s="18" t="s">
        <v>68</v>
      </c>
      <c r="S126" s="18" t="s">
        <v>61</v>
      </c>
      <c r="T126" s="18" t="s">
        <v>61</v>
      </c>
    </row>
    <row r="127" spans="1:20" x14ac:dyDescent="0.45">
      <c r="A127" s="19">
        <v>44001</v>
      </c>
      <c r="B127" s="18" t="s">
        <v>1057</v>
      </c>
      <c r="C127" s="18" t="s">
        <v>21</v>
      </c>
      <c r="D127" s="18" t="s">
        <v>82</v>
      </c>
      <c r="E127" s="18" t="s">
        <v>10</v>
      </c>
      <c r="F127" s="18" t="s">
        <v>385</v>
      </c>
      <c r="G127" s="18" t="s">
        <v>621</v>
      </c>
      <c r="H127" s="18" t="s">
        <v>1058</v>
      </c>
      <c r="I127" s="18" t="s">
        <v>1059</v>
      </c>
      <c r="J127" s="18" t="s">
        <v>386</v>
      </c>
      <c r="K127" s="18" t="s">
        <v>92</v>
      </c>
      <c r="L127" s="18">
        <v>0.87</v>
      </c>
      <c r="M127" s="18" t="s">
        <v>1064</v>
      </c>
      <c r="N127" s="18" t="s">
        <v>1062</v>
      </c>
      <c r="O127" s="18" t="s">
        <v>1056</v>
      </c>
      <c r="P127" s="18" t="s">
        <v>339</v>
      </c>
      <c r="Q127" s="18" t="s">
        <v>60</v>
      </c>
      <c r="R127" s="18" t="s">
        <v>68</v>
      </c>
      <c r="S127" s="18" t="s">
        <v>61</v>
      </c>
      <c r="T127" s="18" t="s">
        <v>61</v>
      </c>
    </row>
    <row r="128" spans="1:20" x14ac:dyDescent="0.45">
      <c r="A128" s="19">
        <v>44001</v>
      </c>
      <c r="B128" s="18" t="s">
        <v>1061</v>
      </c>
      <c r="C128" s="18" t="s">
        <v>54</v>
      </c>
      <c r="D128" s="18" t="s">
        <v>461</v>
      </c>
      <c r="E128" s="18" t="s">
        <v>155</v>
      </c>
      <c r="F128" s="18" t="s">
        <v>1060</v>
      </c>
      <c r="G128" s="18" t="s">
        <v>856</v>
      </c>
      <c r="H128" s="18" t="s">
        <v>387</v>
      </c>
      <c r="I128" s="18" t="s">
        <v>1063</v>
      </c>
      <c r="J128" s="18" t="s">
        <v>1072</v>
      </c>
      <c r="K128" s="18" t="s">
        <v>1066</v>
      </c>
      <c r="L128" s="18">
        <v>0.86</v>
      </c>
      <c r="M128" s="18" t="s">
        <v>1073</v>
      </c>
      <c r="N128" s="18" t="s">
        <v>1065</v>
      </c>
      <c r="O128" s="18" t="s">
        <v>1068</v>
      </c>
      <c r="P128" s="18" t="s">
        <v>339</v>
      </c>
      <c r="Q128" s="18" t="s">
        <v>60</v>
      </c>
      <c r="R128" s="18" t="s">
        <v>68</v>
      </c>
      <c r="S128" s="18" t="s">
        <v>61</v>
      </c>
      <c r="T128" s="18" t="s">
        <v>61</v>
      </c>
    </row>
    <row r="129" spans="1:20" x14ac:dyDescent="0.45">
      <c r="A129" s="19">
        <v>44001</v>
      </c>
      <c r="B129" s="18" t="s">
        <v>1067</v>
      </c>
      <c r="C129" s="18" t="s">
        <v>147</v>
      </c>
      <c r="D129" s="18" t="s">
        <v>120</v>
      </c>
      <c r="E129" s="18" t="s">
        <v>642</v>
      </c>
      <c r="F129" s="18" t="s">
        <v>465</v>
      </c>
      <c r="G129" s="18" t="s">
        <v>1070</v>
      </c>
      <c r="H129" s="18" t="s">
        <v>632</v>
      </c>
      <c r="I129" s="18" t="s">
        <v>51</v>
      </c>
      <c r="J129" s="18" t="s">
        <v>1074</v>
      </c>
      <c r="K129" s="18" t="s">
        <v>372</v>
      </c>
      <c r="L129" s="18">
        <v>0.86</v>
      </c>
      <c r="M129" s="18" t="s">
        <v>1069</v>
      </c>
      <c r="N129" s="18" t="s">
        <v>1071</v>
      </c>
      <c r="O129" s="18" t="s">
        <v>1082</v>
      </c>
      <c r="P129" s="18" t="s">
        <v>339</v>
      </c>
      <c r="Q129" s="18" t="s">
        <v>60</v>
      </c>
      <c r="R129" s="18" t="s">
        <v>68</v>
      </c>
      <c r="S129" s="18" t="s">
        <v>61</v>
      </c>
      <c r="T129" s="18" t="s">
        <v>61</v>
      </c>
    </row>
    <row r="130" spans="1:20" x14ac:dyDescent="0.45">
      <c r="A130" s="19">
        <v>44001</v>
      </c>
      <c r="B130" s="18" t="s">
        <v>1079</v>
      </c>
      <c r="C130" s="18" t="s">
        <v>467</v>
      </c>
      <c r="D130" s="18" t="s">
        <v>115</v>
      </c>
      <c r="E130" s="18" t="s">
        <v>70</v>
      </c>
      <c r="F130" s="18" t="s">
        <v>94</v>
      </c>
      <c r="G130" s="18" t="s">
        <v>101</v>
      </c>
      <c r="H130" s="18" t="s">
        <v>870</v>
      </c>
      <c r="I130" s="18" t="s">
        <v>407</v>
      </c>
      <c r="J130" s="18" t="s">
        <v>1075</v>
      </c>
      <c r="K130" s="18" t="s">
        <v>92</v>
      </c>
      <c r="L130" s="18">
        <v>0.86</v>
      </c>
      <c r="M130" s="18" t="s">
        <v>1076</v>
      </c>
      <c r="N130" s="18" t="s">
        <v>1077</v>
      </c>
      <c r="O130" s="18" t="s">
        <v>1081</v>
      </c>
      <c r="P130" s="18" t="s">
        <v>339</v>
      </c>
      <c r="Q130" s="18" t="s">
        <v>60</v>
      </c>
      <c r="R130" s="18" t="s">
        <v>68</v>
      </c>
      <c r="S130" s="18" t="s">
        <v>61</v>
      </c>
      <c r="T130" s="18" t="s">
        <v>61</v>
      </c>
    </row>
    <row r="131" spans="1:20" x14ac:dyDescent="0.45">
      <c r="A131" s="19">
        <v>44001</v>
      </c>
      <c r="B131" s="18" t="s">
        <v>1078</v>
      </c>
      <c r="C131" s="18" t="s">
        <v>21</v>
      </c>
      <c r="D131" s="18" t="s">
        <v>569</v>
      </c>
      <c r="E131" s="18" t="s">
        <v>179</v>
      </c>
      <c r="F131" s="18" t="s">
        <v>715</v>
      </c>
      <c r="G131" s="18" t="s">
        <v>1070</v>
      </c>
      <c r="H131" s="18" t="s">
        <v>71</v>
      </c>
      <c r="I131" s="18" t="s">
        <v>1080</v>
      </c>
      <c r="J131" s="18" t="s">
        <v>1075</v>
      </c>
      <c r="K131" s="18" t="s">
        <v>868</v>
      </c>
      <c r="L131" s="18">
        <v>0.86</v>
      </c>
      <c r="M131" s="18" t="s">
        <v>1083</v>
      </c>
      <c r="N131" s="18" t="s">
        <v>1084</v>
      </c>
      <c r="O131" s="18" t="s">
        <v>1091</v>
      </c>
      <c r="P131" s="18" t="s">
        <v>339</v>
      </c>
      <c r="Q131" s="18" t="s">
        <v>60</v>
      </c>
      <c r="R131" s="18" t="s">
        <v>68</v>
      </c>
      <c r="S131" s="18" t="s">
        <v>61</v>
      </c>
      <c r="T131" s="18" t="s">
        <v>61</v>
      </c>
    </row>
    <row r="132" spans="1:20" x14ac:dyDescent="0.45">
      <c r="A132" s="19">
        <v>44001</v>
      </c>
      <c r="B132" s="18" t="s">
        <v>1087</v>
      </c>
      <c r="C132" s="18" t="s">
        <v>461</v>
      </c>
      <c r="D132" s="18" t="s">
        <v>120</v>
      </c>
      <c r="E132" s="18" t="s">
        <v>70</v>
      </c>
      <c r="F132" s="18" t="s">
        <v>1089</v>
      </c>
      <c r="G132" s="18" t="s">
        <v>1086</v>
      </c>
      <c r="H132" s="18" t="s">
        <v>1088</v>
      </c>
      <c r="I132" s="18" t="s">
        <v>656</v>
      </c>
      <c r="J132" s="18" t="s">
        <v>69</v>
      </c>
      <c r="K132" s="18" t="s">
        <v>63</v>
      </c>
      <c r="L132" s="18">
        <v>0.86</v>
      </c>
      <c r="M132" s="18" t="s">
        <v>1085</v>
      </c>
      <c r="N132" s="18" t="s">
        <v>1090</v>
      </c>
      <c r="O132" s="18" t="s">
        <v>1092</v>
      </c>
      <c r="P132" s="18" t="s">
        <v>339</v>
      </c>
      <c r="Q132" s="18" t="s">
        <v>60</v>
      </c>
      <c r="R132" s="18" t="s">
        <v>68</v>
      </c>
      <c r="S132" s="18" t="s">
        <v>61</v>
      </c>
      <c r="T132" s="18" t="s">
        <v>61</v>
      </c>
    </row>
    <row r="133" spans="1:20" x14ac:dyDescent="0.45">
      <c r="A133" s="19">
        <v>44001</v>
      </c>
      <c r="B133" s="18" t="s">
        <v>1100</v>
      </c>
      <c r="C133" s="18" t="s">
        <v>569</v>
      </c>
      <c r="D133" s="18" t="s">
        <v>82</v>
      </c>
      <c r="E133" s="18" t="s">
        <v>70</v>
      </c>
      <c r="F133" s="18" t="s">
        <v>1095</v>
      </c>
      <c r="G133" s="18" t="s">
        <v>1097</v>
      </c>
      <c r="H133" s="18" t="s">
        <v>899</v>
      </c>
      <c r="I133" s="18" t="s">
        <v>1098</v>
      </c>
      <c r="J133" s="18" t="s">
        <v>128</v>
      </c>
      <c r="K133" s="18" t="s">
        <v>428</v>
      </c>
      <c r="L133" s="18">
        <v>0.86</v>
      </c>
      <c r="M133" s="18" t="s">
        <v>1101</v>
      </c>
      <c r="N133" s="18" t="s">
        <v>1093</v>
      </c>
      <c r="O133" s="18" t="s">
        <v>1094</v>
      </c>
      <c r="P133" s="18" t="s">
        <v>339</v>
      </c>
      <c r="Q133" s="18" t="s">
        <v>60</v>
      </c>
      <c r="R133" s="18" t="s">
        <v>68</v>
      </c>
      <c r="S133" s="18" t="s">
        <v>61</v>
      </c>
      <c r="T133" s="18" t="s">
        <v>61</v>
      </c>
    </row>
    <row r="134" spans="1:20" x14ac:dyDescent="0.45">
      <c r="A134" s="19">
        <v>44001</v>
      </c>
      <c r="B134" s="18" t="s">
        <v>1096</v>
      </c>
      <c r="C134" s="18" t="s">
        <v>115</v>
      </c>
      <c r="D134" s="18" t="s">
        <v>147</v>
      </c>
      <c r="E134" s="18" t="s">
        <v>86</v>
      </c>
      <c r="F134" s="18" t="s">
        <v>880</v>
      </c>
      <c r="G134" s="18" t="s">
        <v>1105</v>
      </c>
      <c r="H134" s="18" t="s">
        <v>132</v>
      </c>
      <c r="I134" s="18" t="s">
        <v>673</v>
      </c>
      <c r="J134" s="18" t="s">
        <v>111</v>
      </c>
      <c r="K134" s="18" t="s">
        <v>428</v>
      </c>
      <c r="L134" s="18">
        <v>0.86</v>
      </c>
      <c r="M134" s="18" t="s">
        <v>1099</v>
      </c>
      <c r="N134" s="18" t="s">
        <v>1107</v>
      </c>
      <c r="O134" s="18" t="s">
        <v>1108</v>
      </c>
      <c r="P134" s="18" t="s">
        <v>339</v>
      </c>
      <c r="Q134" s="18" t="s">
        <v>60</v>
      </c>
      <c r="R134" s="18" t="s">
        <v>68</v>
      </c>
      <c r="S134" s="18" t="s">
        <v>61</v>
      </c>
      <c r="T134" s="18" t="s">
        <v>61</v>
      </c>
    </row>
    <row r="135" spans="1:20" x14ac:dyDescent="0.45">
      <c r="A135" s="19">
        <v>44001</v>
      </c>
      <c r="B135" s="18" t="s">
        <v>1106</v>
      </c>
      <c r="C135" s="18" t="s">
        <v>467</v>
      </c>
      <c r="D135" s="18" t="s">
        <v>467</v>
      </c>
      <c r="E135" s="18" t="s">
        <v>642</v>
      </c>
      <c r="F135" s="18" t="s">
        <v>462</v>
      </c>
      <c r="G135" s="18" t="s">
        <v>676</v>
      </c>
      <c r="H135" s="18" t="s">
        <v>1102</v>
      </c>
      <c r="I135" s="18" t="s">
        <v>679</v>
      </c>
      <c r="J135" s="18" t="s">
        <v>684</v>
      </c>
      <c r="K135" s="18" t="s">
        <v>141</v>
      </c>
      <c r="L135" s="18">
        <v>0.86</v>
      </c>
      <c r="M135" s="18" t="s">
        <v>1104</v>
      </c>
      <c r="N135" s="18" t="s">
        <v>1109</v>
      </c>
      <c r="O135" s="18" t="s">
        <v>1103</v>
      </c>
      <c r="P135" s="18" t="s">
        <v>339</v>
      </c>
      <c r="Q135" s="18" t="s">
        <v>60</v>
      </c>
      <c r="R135" s="18" t="s">
        <v>68</v>
      </c>
      <c r="S135" s="18" t="s">
        <v>61</v>
      </c>
      <c r="T135" s="18" t="s">
        <v>61</v>
      </c>
    </row>
    <row r="136" spans="1:20" x14ac:dyDescent="0.45">
      <c r="A136" s="19">
        <v>44001</v>
      </c>
      <c r="B136" s="18" t="s">
        <v>1112</v>
      </c>
      <c r="C136" s="18" t="s">
        <v>21</v>
      </c>
      <c r="D136" s="18" t="s">
        <v>461</v>
      </c>
      <c r="E136" s="18" t="s">
        <v>155</v>
      </c>
      <c r="F136" s="18" t="s">
        <v>423</v>
      </c>
      <c r="G136" s="18" t="s">
        <v>459</v>
      </c>
      <c r="H136" s="18" t="s">
        <v>385</v>
      </c>
      <c r="I136" s="18" t="s">
        <v>1098</v>
      </c>
      <c r="J136" s="18" t="s">
        <v>135</v>
      </c>
      <c r="K136" s="18" t="s">
        <v>141</v>
      </c>
      <c r="L136" s="18">
        <v>0.86</v>
      </c>
      <c r="M136" s="18" t="s">
        <v>1118</v>
      </c>
      <c r="N136" s="18" t="s">
        <v>1110</v>
      </c>
      <c r="O136" s="18" t="s">
        <v>1114</v>
      </c>
      <c r="P136" s="18" t="s">
        <v>339</v>
      </c>
      <c r="Q136" s="18" t="s">
        <v>60</v>
      </c>
      <c r="R136" s="18" t="s">
        <v>68</v>
      </c>
      <c r="S136" s="18" t="s">
        <v>61</v>
      </c>
      <c r="T136" s="18" t="s">
        <v>61</v>
      </c>
    </row>
    <row r="137" spans="1:20" x14ac:dyDescent="0.45">
      <c r="A137" s="19">
        <v>44001</v>
      </c>
      <c r="B137" s="18" t="s">
        <v>1115</v>
      </c>
      <c r="C137" s="18" t="s">
        <v>147</v>
      </c>
      <c r="D137" s="18" t="s">
        <v>362</v>
      </c>
      <c r="E137" s="18" t="s">
        <v>486</v>
      </c>
      <c r="F137" s="18" t="s">
        <v>535</v>
      </c>
      <c r="G137" s="18" t="s">
        <v>170</v>
      </c>
      <c r="H137" s="18" t="s">
        <v>458</v>
      </c>
      <c r="I137" s="18" t="s">
        <v>920</v>
      </c>
      <c r="J137" s="18" t="s">
        <v>701</v>
      </c>
      <c r="K137" s="18" t="s">
        <v>106</v>
      </c>
      <c r="L137" s="18">
        <v>0.86</v>
      </c>
      <c r="M137" s="18" t="s">
        <v>1116</v>
      </c>
      <c r="N137" s="18" t="s">
        <v>1113</v>
      </c>
      <c r="O137" s="18" t="s">
        <v>1117</v>
      </c>
      <c r="P137" s="18" t="s">
        <v>339</v>
      </c>
      <c r="Q137" s="18" t="s">
        <v>60</v>
      </c>
      <c r="R137" s="18" t="s">
        <v>68</v>
      </c>
      <c r="S137" s="18" t="s">
        <v>61</v>
      </c>
      <c r="T137" s="18" t="s">
        <v>61</v>
      </c>
    </row>
    <row r="138" spans="1:20" x14ac:dyDescent="0.45">
      <c r="A138" s="19">
        <v>44001</v>
      </c>
      <c r="B138" s="18" t="s">
        <v>1111</v>
      </c>
      <c r="C138" s="18" t="s">
        <v>461</v>
      </c>
      <c r="D138" s="18" t="s">
        <v>7</v>
      </c>
      <c r="E138" s="18" t="s">
        <v>548</v>
      </c>
      <c r="F138" s="18" t="s">
        <v>475</v>
      </c>
      <c r="G138" s="18" t="s">
        <v>472</v>
      </c>
      <c r="H138" s="18" t="s">
        <v>94</v>
      </c>
      <c r="I138" s="18" t="s">
        <v>698</v>
      </c>
      <c r="J138" s="18" t="s">
        <v>924</v>
      </c>
      <c r="K138" s="18" t="s">
        <v>121</v>
      </c>
      <c r="L138" s="18">
        <v>0.86</v>
      </c>
      <c r="M138" s="18" t="s">
        <v>1121</v>
      </c>
      <c r="N138" s="18" t="s">
        <v>1122</v>
      </c>
      <c r="O138" s="18" t="s">
        <v>1123</v>
      </c>
      <c r="P138" s="18" t="s">
        <v>339</v>
      </c>
      <c r="Q138" s="18" t="s">
        <v>60</v>
      </c>
      <c r="R138" s="18" t="s">
        <v>68</v>
      </c>
      <c r="S138" s="18" t="s">
        <v>61</v>
      </c>
      <c r="T138" s="18" t="s">
        <v>61</v>
      </c>
    </row>
    <row r="139" spans="1:20" x14ac:dyDescent="0.45">
      <c r="A139" s="19">
        <v>44001</v>
      </c>
      <c r="B139" s="18" t="s">
        <v>1124</v>
      </c>
      <c r="C139" s="18" t="s">
        <v>147</v>
      </c>
      <c r="D139" s="18" t="s">
        <v>147</v>
      </c>
      <c r="E139" s="18" t="s">
        <v>10</v>
      </c>
      <c r="F139" s="18" t="s">
        <v>1125</v>
      </c>
      <c r="G139" s="18" t="s">
        <v>1120</v>
      </c>
      <c r="H139" s="18" t="s">
        <v>465</v>
      </c>
      <c r="I139" s="18" t="s">
        <v>476</v>
      </c>
      <c r="J139" s="18" t="s">
        <v>164</v>
      </c>
      <c r="K139" s="18" t="s">
        <v>498</v>
      </c>
      <c r="L139" s="18">
        <v>0.86</v>
      </c>
      <c r="M139" s="18" t="s">
        <v>1126</v>
      </c>
      <c r="N139" s="18" t="s">
        <v>1127</v>
      </c>
      <c r="O139" s="18" t="s">
        <v>1119</v>
      </c>
      <c r="P139" s="18" t="s">
        <v>339</v>
      </c>
      <c r="Q139" s="18" t="s">
        <v>60</v>
      </c>
      <c r="R139" s="18" t="s">
        <v>68</v>
      </c>
      <c r="S139" s="18" t="s">
        <v>61</v>
      </c>
      <c r="T139" s="18" t="s">
        <v>61</v>
      </c>
    </row>
    <row r="140" spans="1:20" x14ac:dyDescent="0.45">
      <c r="A140" s="19">
        <v>44001</v>
      </c>
      <c r="B140" s="18" t="s">
        <v>1128</v>
      </c>
      <c r="C140" s="18" t="s">
        <v>467</v>
      </c>
      <c r="D140" s="18" t="s">
        <v>461</v>
      </c>
      <c r="E140" s="18" t="s">
        <v>457</v>
      </c>
      <c r="F140" s="18" t="s">
        <v>190</v>
      </c>
      <c r="G140" s="18" t="s">
        <v>1130</v>
      </c>
      <c r="H140" s="18" t="s">
        <v>250</v>
      </c>
      <c r="I140" s="18" t="s">
        <v>236</v>
      </c>
      <c r="J140" s="18" t="s">
        <v>1129</v>
      </c>
      <c r="K140" s="18" t="s">
        <v>182</v>
      </c>
      <c r="L140" s="18">
        <v>0.86</v>
      </c>
      <c r="M140" s="18" t="s">
        <v>1131</v>
      </c>
      <c r="N140" s="18" t="s">
        <v>1132</v>
      </c>
      <c r="O140" s="18" t="s">
        <v>1133</v>
      </c>
      <c r="P140" s="18" t="s">
        <v>339</v>
      </c>
      <c r="Q140" s="18" t="s">
        <v>60</v>
      </c>
      <c r="R140" s="18" t="s">
        <v>68</v>
      </c>
      <c r="S140" s="18" t="s">
        <v>61</v>
      </c>
      <c r="T140" s="18" t="s">
        <v>61</v>
      </c>
    </row>
    <row r="141" spans="1:20" x14ac:dyDescent="0.45">
      <c r="A141" s="19">
        <v>44001</v>
      </c>
      <c r="B141" s="18" t="s">
        <v>1135</v>
      </c>
      <c r="C141" s="18" t="s">
        <v>461</v>
      </c>
      <c r="D141" s="18" t="s">
        <v>115</v>
      </c>
      <c r="E141" s="18" t="s">
        <v>952</v>
      </c>
      <c r="F141" s="18" t="s">
        <v>1136</v>
      </c>
      <c r="G141" s="18" t="s">
        <v>22</v>
      </c>
      <c r="H141" s="18" t="s">
        <v>30</v>
      </c>
      <c r="I141" s="18" t="s">
        <v>11</v>
      </c>
      <c r="J141" s="18" t="s">
        <v>1134</v>
      </c>
      <c r="K141" s="18" t="s">
        <v>201</v>
      </c>
      <c r="L141" s="18">
        <v>0.86</v>
      </c>
      <c r="M141" s="18" t="s">
        <v>1140</v>
      </c>
      <c r="N141" s="18" t="s">
        <v>1141</v>
      </c>
      <c r="O141" s="18" t="s">
        <v>1139</v>
      </c>
      <c r="P141" s="18" t="s">
        <v>339</v>
      </c>
      <c r="Q141" s="18" t="s">
        <v>60</v>
      </c>
      <c r="R141" s="18" t="s">
        <v>68</v>
      </c>
      <c r="S141" s="18" t="s">
        <v>61</v>
      </c>
      <c r="T141" s="18" t="s">
        <v>61</v>
      </c>
    </row>
    <row r="142" spans="1:20" x14ac:dyDescent="0.45">
      <c r="A142" s="19">
        <v>44001</v>
      </c>
      <c r="B142" s="18" t="s">
        <v>1143</v>
      </c>
      <c r="C142" s="18" t="s">
        <v>120</v>
      </c>
      <c r="D142" s="18" t="s">
        <v>490</v>
      </c>
      <c r="E142" s="18" t="s">
        <v>486</v>
      </c>
      <c r="F142" s="18" t="s">
        <v>1136</v>
      </c>
      <c r="G142" s="18" t="s">
        <v>779</v>
      </c>
      <c r="H142" s="18" t="s">
        <v>943</v>
      </c>
      <c r="I142" s="18" t="s">
        <v>11</v>
      </c>
      <c r="J142" s="18" t="s">
        <v>1137</v>
      </c>
      <c r="K142" s="18" t="s">
        <v>212</v>
      </c>
      <c r="L142" s="18">
        <v>0.86</v>
      </c>
      <c r="M142" s="18" t="s">
        <v>1144</v>
      </c>
      <c r="N142" s="18" t="s">
        <v>1138</v>
      </c>
      <c r="O142" s="18" t="s">
        <v>1142</v>
      </c>
      <c r="P142" s="18" t="s">
        <v>339</v>
      </c>
      <c r="Q142" s="18" t="s">
        <v>60</v>
      </c>
      <c r="R142" s="18" t="s">
        <v>68</v>
      </c>
      <c r="S142" s="18" t="s">
        <v>61</v>
      </c>
      <c r="T142" s="18" t="s">
        <v>61</v>
      </c>
    </row>
    <row r="143" spans="1:20" x14ac:dyDescent="0.45">
      <c r="A143" s="19">
        <v>44001</v>
      </c>
      <c r="B143" s="18" t="s">
        <v>1154</v>
      </c>
      <c r="C143" s="18" t="s">
        <v>120</v>
      </c>
      <c r="D143" s="18" t="s">
        <v>569</v>
      </c>
      <c r="E143" s="18" t="s">
        <v>1145</v>
      </c>
      <c r="F143" s="18" t="s">
        <v>1151</v>
      </c>
      <c r="G143" s="18" t="s">
        <v>764</v>
      </c>
      <c r="H143" s="18" t="s">
        <v>0</v>
      </c>
      <c r="I143" s="18" t="s">
        <v>762</v>
      </c>
      <c r="J143" s="18" t="s">
        <v>256</v>
      </c>
      <c r="K143" s="18" t="s">
        <v>221</v>
      </c>
      <c r="L143" s="18">
        <v>0.86</v>
      </c>
      <c r="M143" s="18" t="s">
        <v>1149</v>
      </c>
      <c r="N143" s="18" t="s">
        <v>1150</v>
      </c>
      <c r="O143" s="18" t="s">
        <v>1148</v>
      </c>
      <c r="P143" s="18" t="s">
        <v>339</v>
      </c>
      <c r="Q143" s="18" t="s">
        <v>60</v>
      </c>
      <c r="R143" s="18" t="s">
        <v>68</v>
      </c>
      <c r="S143" s="18" t="s">
        <v>61</v>
      </c>
      <c r="T143" s="18" t="s">
        <v>61</v>
      </c>
    </row>
    <row r="144" spans="1:20" x14ac:dyDescent="0.45">
      <c r="A144" s="19">
        <v>44001</v>
      </c>
      <c r="B144" s="18" t="s">
        <v>1152</v>
      </c>
      <c r="C144" s="18" t="s">
        <v>467</v>
      </c>
      <c r="D144" s="18" t="s">
        <v>532</v>
      </c>
      <c r="E144" s="18" t="s">
        <v>457</v>
      </c>
      <c r="F144" s="18" t="s">
        <v>253</v>
      </c>
      <c r="G144" s="18" t="s">
        <v>557</v>
      </c>
      <c r="H144" s="18" t="s">
        <v>300</v>
      </c>
      <c r="I144" s="18" t="s">
        <v>13</v>
      </c>
      <c r="J144" s="18" t="s">
        <v>1137</v>
      </c>
      <c r="K144" s="18" t="s">
        <v>221</v>
      </c>
      <c r="L144" s="18">
        <v>0.86</v>
      </c>
      <c r="M144" s="18" t="s">
        <v>1146</v>
      </c>
      <c r="N144" s="18" t="s">
        <v>1153</v>
      </c>
      <c r="O144" s="18" t="s">
        <v>1147</v>
      </c>
      <c r="P144" s="18" t="s">
        <v>339</v>
      </c>
      <c r="Q144" s="18" t="s">
        <v>60</v>
      </c>
      <c r="R144" s="18" t="s">
        <v>68</v>
      </c>
      <c r="S144" s="18" t="s">
        <v>61</v>
      </c>
      <c r="T144" s="18" t="s">
        <v>61</v>
      </c>
    </row>
    <row r="145" spans="1:20" x14ac:dyDescent="0.45">
      <c r="A145" s="19">
        <v>44001</v>
      </c>
      <c r="B145" s="18" t="s">
        <v>1156</v>
      </c>
      <c r="C145" s="18" t="s">
        <v>461</v>
      </c>
      <c r="D145" s="18" t="s">
        <v>479</v>
      </c>
      <c r="E145" s="18" t="s">
        <v>70</v>
      </c>
      <c r="F145" s="18" t="s">
        <v>253</v>
      </c>
      <c r="G145" s="18" t="s">
        <v>1155</v>
      </c>
      <c r="H145" s="18" t="s">
        <v>491</v>
      </c>
      <c r="I145" s="18" t="s">
        <v>11</v>
      </c>
      <c r="J145" s="18" t="s">
        <v>1134</v>
      </c>
      <c r="K145" s="18" t="s">
        <v>201</v>
      </c>
      <c r="L145" s="18">
        <v>0.86</v>
      </c>
      <c r="M145" s="18" t="s">
        <v>1157</v>
      </c>
      <c r="N145" s="18" t="s">
        <v>1159</v>
      </c>
      <c r="O145" s="18" t="s">
        <v>1160</v>
      </c>
      <c r="P145" s="18" t="s">
        <v>339</v>
      </c>
      <c r="Q145" s="18" t="s">
        <v>60</v>
      </c>
      <c r="R145" s="18" t="s">
        <v>68</v>
      </c>
      <c r="S145" s="18" t="s">
        <v>61</v>
      </c>
      <c r="T145" s="18" t="s">
        <v>61</v>
      </c>
    </row>
    <row r="146" spans="1:20" x14ac:dyDescent="0.45">
      <c r="A146" s="19">
        <v>44001</v>
      </c>
      <c r="B146" s="18" t="s">
        <v>1158</v>
      </c>
      <c r="C146" s="18" t="s">
        <v>569</v>
      </c>
      <c r="D146" s="18" t="s">
        <v>467</v>
      </c>
      <c r="E146" s="18" t="s">
        <v>457</v>
      </c>
      <c r="F146" s="18" t="s">
        <v>992</v>
      </c>
      <c r="G146" s="18" t="s">
        <v>20</v>
      </c>
      <c r="H146" s="18" t="s">
        <v>185</v>
      </c>
      <c r="I146" s="18" t="s">
        <v>23</v>
      </c>
      <c r="J146" s="18" t="s">
        <v>1137</v>
      </c>
      <c r="K146" s="18" t="s">
        <v>201</v>
      </c>
      <c r="L146" s="18">
        <v>0.86</v>
      </c>
      <c r="M146" s="18" t="s">
        <v>579</v>
      </c>
      <c r="N146" s="18" t="s">
        <v>573</v>
      </c>
      <c r="O146" s="18" t="s">
        <v>575</v>
      </c>
      <c r="P146" s="18" t="s">
        <v>339</v>
      </c>
      <c r="Q146" s="18" t="s">
        <v>60</v>
      </c>
      <c r="R146" s="18" t="s">
        <v>68</v>
      </c>
      <c r="S146" s="18" t="s">
        <v>61</v>
      </c>
      <c r="T146" s="18" t="s">
        <v>61</v>
      </c>
    </row>
    <row r="147" spans="1:20" x14ac:dyDescent="0.45">
      <c r="A147" s="19">
        <v>44001</v>
      </c>
      <c r="B147" s="18" t="s">
        <v>578</v>
      </c>
      <c r="C147" s="18" t="s">
        <v>461</v>
      </c>
      <c r="D147" s="18" t="s">
        <v>120</v>
      </c>
      <c r="E147" s="18" t="s">
        <v>1145</v>
      </c>
      <c r="F147" s="18" t="s">
        <v>776</v>
      </c>
      <c r="G147" s="18" t="s">
        <v>779</v>
      </c>
      <c r="H147" s="18" t="s">
        <v>0</v>
      </c>
      <c r="I147" s="18" t="s">
        <v>306</v>
      </c>
      <c r="J147" s="18" t="s">
        <v>580</v>
      </c>
      <c r="K147" s="18" t="s">
        <v>8</v>
      </c>
      <c r="L147" s="18">
        <v>0.86</v>
      </c>
      <c r="M147" s="18" t="s">
        <v>576</v>
      </c>
      <c r="N147" s="18" t="s">
        <v>574</v>
      </c>
      <c r="O147" s="18" t="s">
        <v>577</v>
      </c>
      <c r="P147" s="18" t="s">
        <v>339</v>
      </c>
      <c r="Q147" s="18" t="s">
        <v>60</v>
      </c>
      <c r="R147" s="18" t="s">
        <v>68</v>
      </c>
      <c r="S147" s="18" t="s">
        <v>61</v>
      </c>
      <c r="T147" s="18" t="s">
        <v>61</v>
      </c>
    </row>
    <row r="148" spans="1:20" x14ac:dyDescent="0.45">
      <c r="A148" s="19">
        <v>44001</v>
      </c>
      <c r="B148" s="18" t="s">
        <v>1</v>
      </c>
      <c r="C148" s="18" t="s">
        <v>467</v>
      </c>
      <c r="D148" s="18" t="s">
        <v>7</v>
      </c>
      <c r="E148" s="18" t="s">
        <v>193</v>
      </c>
      <c r="F148" s="18" t="s">
        <v>1165</v>
      </c>
      <c r="G148" s="18" t="s">
        <v>1162</v>
      </c>
      <c r="H148" s="18" t="s">
        <v>1163</v>
      </c>
      <c r="I148" s="18" t="s">
        <v>1166</v>
      </c>
      <c r="J148" s="18" t="s">
        <v>1164</v>
      </c>
      <c r="K148" s="18" t="s">
        <v>1167</v>
      </c>
      <c r="L148" s="18">
        <v>0.86</v>
      </c>
      <c r="M148" s="18" t="s">
        <v>1161</v>
      </c>
      <c r="N148" s="18" t="s">
        <v>1168</v>
      </c>
      <c r="O148" s="18" t="s">
        <v>1169</v>
      </c>
      <c r="P148" s="18" t="s">
        <v>339</v>
      </c>
      <c r="Q148" s="18" t="s">
        <v>60</v>
      </c>
      <c r="R148" s="18" t="s">
        <v>68</v>
      </c>
      <c r="S148" s="18" t="s">
        <v>61</v>
      </c>
      <c r="T148" s="18" t="s">
        <v>61</v>
      </c>
    </row>
    <row r="149" spans="1:20" x14ac:dyDescent="0.45">
      <c r="A149" s="19">
        <v>44001</v>
      </c>
      <c r="B149" s="18" t="s">
        <v>1172</v>
      </c>
      <c r="C149" s="18" t="s">
        <v>311</v>
      </c>
      <c r="D149" s="18" t="s">
        <v>1174</v>
      </c>
      <c r="E149" s="18" t="s">
        <v>87</v>
      </c>
      <c r="F149" s="18" t="s">
        <v>1170</v>
      </c>
      <c r="G149" s="18" t="s">
        <v>1179</v>
      </c>
      <c r="H149" s="18" t="s">
        <v>792</v>
      </c>
      <c r="I149" s="18" t="s">
        <v>1177</v>
      </c>
      <c r="J149" s="18" t="s">
        <v>1173</v>
      </c>
      <c r="K149" s="18" t="s">
        <v>365</v>
      </c>
      <c r="L149" s="18">
        <v>0.89</v>
      </c>
      <c r="M149" s="18" t="s">
        <v>1175</v>
      </c>
      <c r="N149" s="18" t="s">
        <v>1176</v>
      </c>
      <c r="O149" s="18" t="s">
        <v>1171</v>
      </c>
      <c r="P149" s="18" t="s">
        <v>339</v>
      </c>
      <c r="Q149" s="18" t="s">
        <v>60</v>
      </c>
      <c r="R149" s="18" t="s">
        <v>68</v>
      </c>
      <c r="S149" s="18" t="s">
        <v>61</v>
      </c>
      <c r="T149" s="18" t="s">
        <v>61</v>
      </c>
    </row>
    <row r="150" spans="1:20" x14ac:dyDescent="0.45">
      <c r="A150" s="19">
        <v>44001</v>
      </c>
      <c r="B150" s="18" t="s">
        <v>1178</v>
      </c>
      <c r="C150" s="18" t="s">
        <v>289</v>
      </c>
      <c r="D150" s="18" t="s">
        <v>1184</v>
      </c>
      <c r="E150" s="18" t="s">
        <v>1032</v>
      </c>
      <c r="F150" s="18" t="s">
        <v>1185</v>
      </c>
      <c r="G150" s="18" t="s">
        <v>1186</v>
      </c>
      <c r="H150" s="18" t="s">
        <v>332</v>
      </c>
      <c r="I150" s="18" t="s">
        <v>1183</v>
      </c>
      <c r="J150" s="18" t="s">
        <v>1182</v>
      </c>
      <c r="K150" s="18" t="s">
        <v>1180</v>
      </c>
      <c r="L150" s="18">
        <v>0.89</v>
      </c>
      <c r="M150" s="18" t="s">
        <v>1188</v>
      </c>
      <c r="N150" s="18" t="s">
        <v>1189</v>
      </c>
      <c r="O150" s="18" t="s">
        <v>1187</v>
      </c>
      <c r="P150" s="18" t="s">
        <v>339</v>
      </c>
      <c r="Q150" s="18" t="s">
        <v>60</v>
      </c>
      <c r="R150" s="18" t="s">
        <v>68</v>
      </c>
      <c r="S150" s="18" t="s">
        <v>61</v>
      </c>
      <c r="T150" s="18" t="s">
        <v>61</v>
      </c>
    </row>
    <row r="151" spans="1:20" x14ac:dyDescent="0.45">
      <c r="A151" s="19">
        <v>44001</v>
      </c>
      <c r="B151" s="18" t="s">
        <v>1181</v>
      </c>
      <c r="C151" s="18" t="s">
        <v>584</v>
      </c>
      <c r="D151" s="18" t="s">
        <v>286</v>
      </c>
      <c r="E151" s="18" t="s">
        <v>1197</v>
      </c>
      <c r="F151" s="18" t="s">
        <v>1198</v>
      </c>
      <c r="G151" s="18" t="s">
        <v>337</v>
      </c>
      <c r="H151" s="18" t="s">
        <v>1191</v>
      </c>
      <c r="I151" s="18" t="s">
        <v>1192</v>
      </c>
      <c r="J151" s="18" t="s">
        <v>1196</v>
      </c>
      <c r="K151" s="18" t="s">
        <v>602</v>
      </c>
      <c r="L151" s="18">
        <v>0.89</v>
      </c>
      <c r="M151" s="18" t="s">
        <v>1195</v>
      </c>
      <c r="N151" s="18" t="s">
        <v>1194</v>
      </c>
      <c r="O151" s="18" t="s">
        <v>1190</v>
      </c>
      <c r="P151" s="18" t="s">
        <v>339</v>
      </c>
      <c r="Q151" s="18" t="s">
        <v>60</v>
      </c>
      <c r="R151" s="18" t="s">
        <v>68</v>
      </c>
      <c r="S151" s="18" t="s">
        <v>61</v>
      </c>
      <c r="T151" s="18" t="s">
        <v>61</v>
      </c>
    </row>
    <row r="152" spans="1:20" x14ac:dyDescent="0.45">
      <c r="A152" s="19">
        <v>44001</v>
      </c>
      <c r="B152" s="18" t="s">
        <v>1193</v>
      </c>
      <c r="C152" s="18" t="s">
        <v>1206</v>
      </c>
      <c r="D152" s="18" t="s">
        <v>1208</v>
      </c>
      <c r="E152" s="18" t="s">
        <v>461</v>
      </c>
      <c r="F152" s="18" t="s">
        <v>1202</v>
      </c>
      <c r="G152" s="18" t="s">
        <v>1203</v>
      </c>
      <c r="H152" s="18" t="s">
        <v>1209</v>
      </c>
      <c r="I152" s="18" t="s">
        <v>1204</v>
      </c>
      <c r="J152" s="18" t="s">
        <v>1199</v>
      </c>
      <c r="K152" s="18" t="s">
        <v>1205</v>
      </c>
      <c r="L152" s="18">
        <v>0.88</v>
      </c>
      <c r="M152" s="18" t="s">
        <v>1200</v>
      </c>
      <c r="N152" s="18" t="s">
        <v>1201</v>
      </c>
      <c r="O152" s="18" t="s">
        <v>1207</v>
      </c>
      <c r="P152" s="18" t="s">
        <v>339</v>
      </c>
      <c r="Q152" s="18" t="s">
        <v>60</v>
      </c>
      <c r="R152" s="18" t="s">
        <v>68</v>
      </c>
      <c r="S152" s="18" t="s">
        <v>61</v>
      </c>
      <c r="T152" s="18" t="s">
        <v>61</v>
      </c>
    </row>
    <row r="153" spans="1:20" x14ac:dyDescent="0.45">
      <c r="A153" s="19">
        <v>44001</v>
      </c>
      <c r="B153" s="18" t="s">
        <v>1216</v>
      </c>
      <c r="C153" s="18" t="s">
        <v>72</v>
      </c>
      <c r="D153" s="18" t="s">
        <v>467</v>
      </c>
      <c r="E153" s="18" t="s">
        <v>548</v>
      </c>
      <c r="F153" s="18" t="s">
        <v>1210</v>
      </c>
      <c r="G153" s="18" t="s">
        <v>1213</v>
      </c>
      <c r="H153" s="18" t="s">
        <v>1212</v>
      </c>
      <c r="I153" s="18" t="s">
        <v>1211</v>
      </c>
      <c r="J153" s="18" t="s">
        <v>1218</v>
      </c>
      <c r="K153" s="18" t="s">
        <v>1066</v>
      </c>
      <c r="L153" s="18">
        <v>0.87</v>
      </c>
      <c r="M153" s="18" t="s">
        <v>1215</v>
      </c>
      <c r="N153" s="18" t="s">
        <v>1214</v>
      </c>
      <c r="O153" s="18" t="s">
        <v>1217</v>
      </c>
      <c r="P153" s="18" t="s">
        <v>339</v>
      </c>
      <c r="Q153" s="18" t="s">
        <v>60</v>
      </c>
      <c r="R153" s="18" t="s">
        <v>68</v>
      </c>
      <c r="S153" s="18" t="s">
        <v>61</v>
      </c>
      <c r="T153" s="18" t="s">
        <v>61</v>
      </c>
    </row>
    <row r="154" spans="1:20" x14ac:dyDescent="0.45">
      <c r="A154" s="19">
        <v>44001</v>
      </c>
      <c r="B154" s="18" t="s">
        <v>1223</v>
      </c>
      <c r="C154" s="18" t="s">
        <v>461</v>
      </c>
      <c r="D154" s="18" t="s">
        <v>120</v>
      </c>
      <c r="E154" s="18" t="s">
        <v>179</v>
      </c>
      <c r="F154" s="18" t="s">
        <v>1226</v>
      </c>
      <c r="G154" s="18" t="s">
        <v>1224</v>
      </c>
      <c r="H154" s="18" t="s">
        <v>366</v>
      </c>
      <c r="I154" s="18" t="s">
        <v>834</v>
      </c>
      <c r="J154" s="18" t="s">
        <v>371</v>
      </c>
      <c r="K154" s="18" t="s">
        <v>1225</v>
      </c>
      <c r="L154" s="18">
        <v>0.86</v>
      </c>
      <c r="M154" s="18" t="s">
        <v>1219</v>
      </c>
      <c r="N154" s="18" t="s">
        <v>1220</v>
      </c>
      <c r="O154" s="18" t="s">
        <v>1222</v>
      </c>
      <c r="P154" s="18" t="s">
        <v>339</v>
      </c>
      <c r="Q154" s="18" t="s">
        <v>60</v>
      </c>
      <c r="R154" s="18" t="s">
        <v>68</v>
      </c>
      <c r="S154" s="18" t="s">
        <v>61</v>
      </c>
      <c r="T154" s="18" t="s">
        <v>61</v>
      </c>
    </row>
    <row r="155" spans="1:20" x14ac:dyDescent="0.45">
      <c r="A155" s="19">
        <v>44001</v>
      </c>
      <c r="B155" s="18" t="s">
        <v>1221</v>
      </c>
      <c r="C155" s="18" t="s">
        <v>21</v>
      </c>
      <c r="D155" s="18" t="s">
        <v>569</v>
      </c>
      <c r="E155" s="18" t="s">
        <v>155</v>
      </c>
      <c r="F155" s="18" t="s">
        <v>668</v>
      </c>
      <c r="G155" s="18" t="s">
        <v>838</v>
      </c>
      <c r="H155" s="18" t="s">
        <v>1228</v>
      </c>
      <c r="I155" s="18" t="s">
        <v>851</v>
      </c>
      <c r="J155" s="18" t="s">
        <v>1227</v>
      </c>
      <c r="K155" s="18" t="s">
        <v>1233</v>
      </c>
      <c r="L155" s="18">
        <v>0.86</v>
      </c>
      <c r="M155" s="18" t="s">
        <v>1236</v>
      </c>
      <c r="N155" s="18" t="s">
        <v>1234</v>
      </c>
      <c r="O155" s="18" t="s">
        <v>1229</v>
      </c>
      <c r="P155" s="18" t="s">
        <v>339</v>
      </c>
      <c r="Q155" s="18" t="s">
        <v>60</v>
      </c>
      <c r="R155" s="18" t="s">
        <v>68</v>
      </c>
      <c r="S155" s="18" t="s">
        <v>61</v>
      </c>
      <c r="T155" s="18" t="s">
        <v>61</v>
      </c>
    </row>
    <row r="156" spans="1:20" x14ac:dyDescent="0.45">
      <c r="A156" s="19">
        <v>44001</v>
      </c>
      <c r="B156" s="18" t="s">
        <v>1230</v>
      </c>
      <c r="C156" s="18" t="s">
        <v>147</v>
      </c>
      <c r="D156" s="18" t="s">
        <v>147</v>
      </c>
      <c r="E156" s="18" t="s">
        <v>155</v>
      </c>
      <c r="F156" s="18" t="s">
        <v>384</v>
      </c>
      <c r="G156" s="18" t="s">
        <v>1231</v>
      </c>
      <c r="H156" s="18" t="s">
        <v>401</v>
      </c>
      <c r="I156" s="18" t="s">
        <v>1063</v>
      </c>
      <c r="J156" s="18" t="s">
        <v>1072</v>
      </c>
      <c r="K156" s="18" t="s">
        <v>1225</v>
      </c>
      <c r="L156" s="18">
        <v>0.86</v>
      </c>
      <c r="M156" s="18" t="s">
        <v>1232</v>
      </c>
      <c r="N156" s="18" t="s">
        <v>1235</v>
      </c>
      <c r="O156" s="18" t="s">
        <v>1237</v>
      </c>
      <c r="P156" s="18" t="s">
        <v>339</v>
      </c>
      <c r="Q156" s="18" t="s">
        <v>60</v>
      </c>
      <c r="R156" s="18" t="s">
        <v>68</v>
      </c>
      <c r="S156" s="18" t="s">
        <v>61</v>
      </c>
      <c r="T156" s="18" t="s">
        <v>61</v>
      </c>
    </row>
    <row r="157" spans="1:20" x14ac:dyDescent="0.45">
      <c r="A157" s="19">
        <v>44001</v>
      </c>
      <c r="B157" s="18" t="s">
        <v>1245</v>
      </c>
      <c r="C157" s="18" t="s">
        <v>467</v>
      </c>
      <c r="D157" s="18" t="s">
        <v>467</v>
      </c>
      <c r="E157" s="18" t="s">
        <v>155</v>
      </c>
      <c r="F157" s="18" t="s">
        <v>1060</v>
      </c>
      <c r="G157" s="18" t="s">
        <v>1231</v>
      </c>
      <c r="H157" s="18" t="s">
        <v>1058</v>
      </c>
      <c r="I157" s="18" t="s">
        <v>1063</v>
      </c>
      <c r="J157" s="18" t="s">
        <v>855</v>
      </c>
      <c r="K157" s="18" t="s">
        <v>378</v>
      </c>
      <c r="L157" s="18">
        <v>0.86</v>
      </c>
      <c r="M157" s="18" t="s">
        <v>1238</v>
      </c>
      <c r="N157" s="18" t="s">
        <v>1244</v>
      </c>
      <c r="O157" s="18" t="s">
        <v>1239</v>
      </c>
      <c r="P157" s="18" t="s">
        <v>339</v>
      </c>
      <c r="Q157" s="18" t="s">
        <v>60</v>
      </c>
      <c r="R157" s="18" t="s">
        <v>68</v>
      </c>
      <c r="S157" s="18" t="s">
        <v>61</v>
      </c>
      <c r="T157" s="18" t="s">
        <v>61</v>
      </c>
    </row>
    <row r="158" spans="1:20" x14ac:dyDescent="0.45">
      <c r="A158" s="19">
        <v>44001</v>
      </c>
      <c r="B158" s="18" t="s">
        <v>1241</v>
      </c>
      <c r="C158" s="18" t="s">
        <v>467</v>
      </c>
      <c r="D158" s="18" t="s">
        <v>147</v>
      </c>
      <c r="E158" s="18" t="s">
        <v>10</v>
      </c>
      <c r="F158" s="18" t="s">
        <v>194</v>
      </c>
      <c r="G158" s="18" t="s">
        <v>1243</v>
      </c>
      <c r="H158" s="18" t="s">
        <v>640</v>
      </c>
      <c r="I158" s="18" t="s">
        <v>1240</v>
      </c>
      <c r="J158" s="18" t="s">
        <v>1074</v>
      </c>
      <c r="K158" s="18" t="s">
        <v>392</v>
      </c>
      <c r="L158" s="18">
        <v>0.86</v>
      </c>
      <c r="M158" s="18" t="s">
        <v>1242</v>
      </c>
      <c r="N158" s="18" t="s">
        <v>1249</v>
      </c>
      <c r="O158" s="18" t="s">
        <v>1248</v>
      </c>
      <c r="P158" s="18" t="s">
        <v>339</v>
      </c>
      <c r="Q158" s="18" t="s">
        <v>60</v>
      </c>
      <c r="R158" s="18" t="s">
        <v>68</v>
      </c>
      <c r="S158" s="18" t="s">
        <v>61</v>
      </c>
      <c r="T158" s="18" t="s">
        <v>61</v>
      </c>
    </row>
    <row r="159" spans="1:20" x14ac:dyDescent="0.45">
      <c r="A159" s="19">
        <v>44001</v>
      </c>
      <c r="B159" s="18" t="s">
        <v>1250</v>
      </c>
      <c r="C159" s="18" t="s">
        <v>115</v>
      </c>
      <c r="D159" s="18" t="s">
        <v>569</v>
      </c>
      <c r="E159" s="18" t="s">
        <v>155</v>
      </c>
      <c r="F159" s="18" t="s">
        <v>452</v>
      </c>
      <c r="G159" s="18" t="s">
        <v>1231</v>
      </c>
      <c r="H159" s="18" t="s">
        <v>1251</v>
      </c>
      <c r="I159" s="18" t="s">
        <v>1252</v>
      </c>
      <c r="J159" s="18" t="s">
        <v>1246</v>
      </c>
      <c r="K159" s="18" t="s">
        <v>372</v>
      </c>
      <c r="L159" s="18">
        <v>0.86</v>
      </c>
      <c r="M159" s="18" t="s">
        <v>1247</v>
      </c>
      <c r="N159" s="18" t="s">
        <v>1254</v>
      </c>
      <c r="O159" s="18" t="s">
        <v>1253</v>
      </c>
      <c r="P159" s="18" t="s">
        <v>339</v>
      </c>
      <c r="Q159" s="18" t="s">
        <v>60</v>
      </c>
      <c r="R159" s="18" t="s">
        <v>68</v>
      </c>
      <c r="S159" s="18" t="s">
        <v>61</v>
      </c>
      <c r="T159" s="18" t="s">
        <v>61</v>
      </c>
    </row>
    <row r="160" spans="1:20" x14ac:dyDescent="0.45">
      <c r="A160" s="19">
        <v>44001</v>
      </c>
      <c r="B160" s="18" t="s">
        <v>1256</v>
      </c>
      <c r="C160" s="18" t="s">
        <v>21</v>
      </c>
      <c r="D160" s="18" t="s">
        <v>490</v>
      </c>
      <c r="E160" s="18" t="s">
        <v>86</v>
      </c>
      <c r="F160" s="18" t="s">
        <v>638</v>
      </c>
      <c r="G160" s="18" t="s">
        <v>1261</v>
      </c>
      <c r="H160" s="18" t="s">
        <v>1088</v>
      </c>
      <c r="I160" s="18" t="s">
        <v>407</v>
      </c>
      <c r="J160" s="18" t="s">
        <v>643</v>
      </c>
      <c r="K160" s="18" t="s">
        <v>868</v>
      </c>
      <c r="L160" s="18">
        <v>0.86</v>
      </c>
      <c r="M160" s="18" t="s">
        <v>1259</v>
      </c>
      <c r="N160" s="18" t="s">
        <v>1255</v>
      </c>
      <c r="O160" s="18" t="s">
        <v>1263</v>
      </c>
      <c r="P160" s="18" t="s">
        <v>339</v>
      </c>
      <c r="Q160" s="18" t="s">
        <v>60</v>
      </c>
      <c r="R160" s="18" t="s">
        <v>68</v>
      </c>
      <c r="S160" s="18" t="s">
        <v>61</v>
      </c>
      <c r="T160" s="18" t="s">
        <v>61</v>
      </c>
    </row>
    <row r="161" spans="1:20" x14ac:dyDescent="0.45">
      <c r="A161" s="19">
        <v>44001</v>
      </c>
      <c r="B161" s="18" t="s">
        <v>1257</v>
      </c>
      <c r="C161" s="18" t="s">
        <v>82</v>
      </c>
      <c r="D161" s="18" t="s">
        <v>490</v>
      </c>
      <c r="E161" s="18" t="s">
        <v>155</v>
      </c>
      <c r="F161" s="18" t="s">
        <v>80</v>
      </c>
      <c r="G161" s="18" t="s">
        <v>1070</v>
      </c>
      <c r="H161" s="18" t="s">
        <v>850</v>
      </c>
      <c r="I161" s="18" t="s">
        <v>81</v>
      </c>
      <c r="J161" s="18" t="s">
        <v>1075</v>
      </c>
      <c r="K161" s="18" t="s">
        <v>77</v>
      </c>
      <c r="L161" s="18">
        <v>0.86</v>
      </c>
      <c r="M161" s="18" t="s">
        <v>1260</v>
      </c>
      <c r="N161" s="18" t="s">
        <v>1258</v>
      </c>
      <c r="O161" s="18" t="s">
        <v>1262</v>
      </c>
      <c r="P161" s="18" t="s">
        <v>339</v>
      </c>
      <c r="Q161" s="18" t="s">
        <v>60</v>
      </c>
      <c r="R161" s="18" t="s">
        <v>68</v>
      </c>
      <c r="S161" s="18" t="s">
        <v>61</v>
      </c>
      <c r="T161" s="18" t="s">
        <v>61</v>
      </c>
    </row>
    <row r="162" spans="1:20" x14ac:dyDescent="0.45">
      <c r="A162" s="19">
        <v>44001</v>
      </c>
      <c r="B162" s="18" t="s">
        <v>1264</v>
      </c>
      <c r="C162" s="18" t="s">
        <v>115</v>
      </c>
      <c r="D162" s="18" t="s">
        <v>461</v>
      </c>
      <c r="E162" s="18" t="s">
        <v>642</v>
      </c>
      <c r="F162" s="18" t="s">
        <v>652</v>
      </c>
      <c r="G162" s="18" t="s">
        <v>1271</v>
      </c>
      <c r="H162" s="18" t="s">
        <v>636</v>
      </c>
      <c r="I162" s="18" t="s">
        <v>656</v>
      </c>
      <c r="J162" s="18" t="s">
        <v>98</v>
      </c>
      <c r="K162" s="18" t="s">
        <v>372</v>
      </c>
      <c r="L162" s="18">
        <v>0.86</v>
      </c>
      <c r="M162" s="18" t="s">
        <v>1265</v>
      </c>
      <c r="N162" s="18" t="s">
        <v>1272</v>
      </c>
      <c r="O162" s="18" t="s">
        <v>1269</v>
      </c>
      <c r="P162" s="18" t="s">
        <v>339</v>
      </c>
      <c r="Q162" s="18" t="s">
        <v>60</v>
      </c>
      <c r="R162" s="18" t="s">
        <v>68</v>
      </c>
      <c r="S162" s="18" t="s">
        <v>61</v>
      </c>
      <c r="T162" s="18" t="s">
        <v>61</v>
      </c>
    </row>
    <row r="163" spans="1:20" x14ac:dyDescent="0.45">
      <c r="A163" s="19">
        <v>44001</v>
      </c>
      <c r="B163" s="18" t="s">
        <v>1268</v>
      </c>
      <c r="C163" s="18" t="s">
        <v>115</v>
      </c>
      <c r="D163" s="18" t="s">
        <v>477</v>
      </c>
      <c r="E163" s="18" t="s">
        <v>448</v>
      </c>
      <c r="F163" s="18" t="s">
        <v>880</v>
      </c>
      <c r="G163" s="18" t="s">
        <v>1270</v>
      </c>
      <c r="H163" s="18" t="s">
        <v>1088</v>
      </c>
      <c r="I163" s="18" t="s">
        <v>430</v>
      </c>
      <c r="J163" s="18" t="s">
        <v>99</v>
      </c>
      <c r="K163" s="18" t="s">
        <v>77</v>
      </c>
      <c r="L163" s="18">
        <v>0.86</v>
      </c>
      <c r="M163" s="18" t="s">
        <v>1267</v>
      </c>
      <c r="N163" s="18" t="s">
        <v>1266</v>
      </c>
      <c r="O163" s="18" t="s">
        <v>1280</v>
      </c>
      <c r="P163" s="18" t="s">
        <v>339</v>
      </c>
      <c r="Q163" s="18" t="s">
        <v>60</v>
      </c>
      <c r="R163" s="18" t="s">
        <v>68</v>
      </c>
      <c r="S163" s="18" t="s">
        <v>61</v>
      </c>
      <c r="T163" s="18" t="s">
        <v>61</v>
      </c>
    </row>
    <row r="164" spans="1:20" x14ac:dyDescent="0.45">
      <c r="A164" s="19">
        <v>44001</v>
      </c>
      <c r="B164" s="18" t="s">
        <v>1274</v>
      </c>
      <c r="C164" s="18" t="s">
        <v>82</v>
      </c>
      <c r="D164" s="18" t="s">
        <v>969</v>
      </c>
      <c r="E164" s="18" t="s">
        <v>179</v>
      </c>
      <c r="F164" s="18" t="s">
        <v>1277</v>
      </c>
      <c r="G164" s="18" t="s">
        <v>125</v>
      </c>
      <c r="H164" s="18" t="s">
        <v>1275</v>
      </c>
      <c r="I164" s="18" t="s">
        <v>430</v>
      </c>
      <c r="J164" s="18" t="s">
        <v>99</v>
      </c>
      <c r="K164" s="18" t="s">
        <v>77</v>
      </c>
      <c r="L164" s="18">
        <v>0.86</v>
      </c>
      <c r="M164" s="18" t="s">
        <v>1276</v>
      </c>
      <c r="N164" s="18" t="s">
        <v>1279</v>
      </c>
      <c r="O164" s="18" t="s">
        <v>1273</v>
      </c>
      <c r="P164" s="18" t="s">
        <v>339</v>
      </c>
      <c r="Q164" s="18" t="s">
        <v>60</v>
      </c>
      <c r="R164" s="18" t="s">
        <v>68</v>
      </c>
      <c r="S164" s="18" t="s">
        <v>61</v>
      </c>
      <c r="T164" s="18" t="s">
        <v>61</v>
      </c>
    </row>
    <row r="165" spans="1:20" x14ac:dyDescent="0.45">
      <c r="A165" s="19">
        <v>44001</v>
      </c>
      <c r="B165" s="18" t="s">
        <v>1278</v>
      </c>
      <c r="C165" s="18" t="s">
        <v>120</v>
      </c>
      <c r="D165" s="18" t="s">
        <v>120</v>
      </c>
      <c r="E165" s="18" t="s">
        <v>883</v>
      </c>
      <c r="F165" s="18" t="s">
        <v>1095</v>
      </c>
      <c r="G165" s="18" t="s">
        <v>131</v>
      </c>
      <c r="H165" s="18" t="s">
        <v>385</v>
      </c>
      <c r="I165" s="18" t="s">
        <v>898</v>
      </c>
      <c r="J165" s="18" t="s">
        <v>897</v>
      </c>
      <c r="K165" s="18" t="s">
        <v>428</v>
      </c>
      <c r="L165" s="18">
        <v>0.86</v>
      </c>
      <c r="M165" s="18" t="s">
        <v>1281</v>
      </c>
      <c r="N165" s="18" t="s">
        <v>1284</v>
      </c>
      <c r="O165" s="18" t="s">
        <v>1282</v>
      </c>
      <c r="P165" s="18" t="s">
        <v>339</v>
      </c>
      <c r="Q165" s="18" t="s">
        <v>60</v>
      </c>
      <c r="R165" s="18" t="s">
        <v>68</v>
      </c>
      <c r="S165" s="18" t="s">
        <v>61</v>
      </c>
      <c r="T165" s="18" t="s">
        <v>61</v>
      </c>
    </row>
    <row r="166" spans="1:20" x14ac:dyDescent="0.45">
      <c r="A166" s="19">
        <v>44001</v>
      </c>
      <c r="B166" s="18" t="s">
        <v>1285</v>
      </c>
      <c r="C166" s="18" t="s">
        <v>115</v>
      </c>
      <c r="D166" s="18" t="s">
        <v>569</v>
      </c>
      <c r="E166" s="18" t="s">
        <v>86</v>
      </c>
      <c r="F166" s="18" t="s">
        <v>1125</v>
      </c>
      <c r="G166" s="18" t="s">
        <v>1286</v>
      </c>
      <c r="H166" s="18" t="s">
        <v>884</v>
      </c>
      <c r="I166" s="18" t="s">
        <v>679</v>
      </c>
      <c r="J166" s="18" t="s">
        <v>684</v>
      </c>
      <c r="K166" s="18" t="s">
        <v>141</v>
      </c>
      <c r="L166" s="18">
        <v>0.86</v>
      </c>
      <c r="M166" s="18" t="s">
        <v>1287</v>
      </c>
      <c r="N166" s="18" t="s">
        <v>1283</v>
      </c>
      <c r="O166" s="18" t="s">
        <v>1289</v>
      </c>
      <c r="P166" s="18" t="s">
        <v>339</v>
      </c>
      <c r="Q166" s="18" t="s">
        <v>60</v>
      </c>
      <c r="R166" s="18" t="s">
        <v>68</v>
      </c>
      <c r="S166" s="18" t="s">
        <v>61</v>
      </c>
      <c r="T166" s="18" t="s">
        <v>61</v>
      </c>
    </row>
    <row r="167" spans="1:20" x14ac:dyDescent="0.45">
      <c r="A167" s="19">
        <v>44001</v>
      </c>
      <c r="B167" s="18" t="s">
        <v>1288</v>
      </c>
      <c r="C167" s="18" t="s">
        <v>467</v>
      </c>
      <c r="D167" s="18" t="s">
        <v>477</v>
      </c>
      <c r="E167" s="18" t="s">
        <v>86</v>
      </c>
      <c r="F167" s="18" t="s">
        <v>1293</v>
      </c>
      <c r="G167" s="18" t="s">
        <v>669</v>
      </c>
      <c r="H167" s="18" t="s">
        <v>385</v>
      </c>
      <c r="I167" s="18" t="s">
        <v>1295</v>
      </c>
      <c r="J167" s="18" t="s">
        <v>902</v>
      </c>
      <c r="K167" s="18" t="s">
        <v>428</v>
      </c>
      <c r="L167" s="18">
        <v>0.86</v>
      </c>
      <c r="M167" s="18" t="s">
        <v>1296</v>
      </c>
      <c r="N167" s="18" t="s">
        <v>1290</v>
      </c>
      <c r="O167" s="18" t="s">
        <v>1291</v>
      </c>
      <c r="P167" s="18" t="s">
        <v>339</v>
      </c>
      <c r="Q167" s="18" t="s">
        <v>60</v>
      </c>
      <c r="R167" s="18" t="s">
        <v>68</v>
      </c>
      <c r="S167" s="18" t="s">
        <v>61</v>
      </c>
      <c r="T167" s="18" t="s">
        <v>61</v>
      </c>
    </row>
    <row r="168" spans="1:20" x14ac:dyDescent="0.45">
      <c r="A168" s="19">
        <v>44001</v>
      </c>
      <c r="B168" s="18" t="s">
        <v>1298</v>
      </c>
      <c r="C168" s="18" t="s">
        <v>7</v>
      </c>
      <c r="D168" s="18" t="s">
        <v>461</v>
      </c>
      <c r="E168" s="18" t="s">
        <v>548</v>
      </c>
      <c r="F168" s="18" t="s">
        <v>226</v>
      </c>
      <c r="G168" s="18" t="s">
        <v>676</v>
      </c>
      <c r="H168" s="18" t="s">
        <v>127</v>
      </c>
      <c r="I168" s="18" t="s">
        <v>133</v>
      </c>
      <c r="J168" s="18" t="s">
        <v>442</v>
      </c>
      <c r="K168" s="18" t="s">
        <v>141</v>
      </c>
      <c r="L168" s="18">
        <v>0.86</v>
      </c>
      <c r="M168" s="18" t="s">
        <v>1292</v>
      </c>
      <c r="N168" s="18" t="s">
        <v>1294</v>
      </c>
      <c r="O168" s="18" t="s">
        <v>1297</v>
      </c>
      <c r="P168" s="18" t="s">
        <v>339</v>
      </c>
      <c r="Q168" s="18" t="s">
        <v>60</v>
      </c>
      <c r="R168" s="18" t="s">
        <v>68</v>
      </c>
      <c r="S168" s="18" t="s">
        <v>61</v>
      </c>
      <c r="T168" s="18" t="s">
        <v>61</v>
      </c>
    </row>
    <row r="169" spans="1:20" x14ac:dyDescent="0.45">
      <c r="A169" s="19">
        <v>44001</v>
      </c>
      <c r="B169" s="18" t="s">
        <v>1304</v>
      </c>
      <c r="C169" s="18" t="s">
        <v>147</v>
      </c>
      <c r="D169" s="18" t="s">
        <v>461</v>
      </c>
      <c r="E169" s="18" t="s">
        <v>10</v>
      </c>
      <c r="F169" s="18" t="s">
        <v>137</v>
      </c>
      <c r="G169" s="18" t="s">
        <v>1299</v>
      </c>
      <c r="H169" s="18" t="s">
        <v>1301</v>
      </c>
      <c r="I169" s="18" t="s">
        <v>152</v>
      </c>
      <c r="J169" s="18" t="s">
        <v>691</v>
      </c>
      <c r="K169" s="18" t="s">
        <v>426</v>
      </c>
      <c r="L169" s="18">
        <v>0.86</v>
      </c>
      <c r="M169" s="18" t="s">
        <v>1305</v>
      </c>
      <c r="N169" s="18" t="s">
        <v>1303</v>
      </c>
      <c r="O169" s="18" t="s">
        <v>1302</v>
      </c>
      <c r="P169" s="18" t="s">
        <v>339</v>
      </c>
      <c r="Q169" s="18" t="s">
        <v>60</v>
      </c>
      <c r="R169" s="18" t="s">
        <v>68</v>
      </c>
      <c r="S169" s="18" t="s">
        <v>61</v>
      </c>
      <c r="T169" s="18" t="s">
        <v>61</v>
      </c>
    </row>
    <row r="170" spans="1:20" x14ac:dyDescent="0.45">
      <c r="A170" s="19">
        <v>44001</v>
      </c>
      <c r="B170" s="18" t="s">
        <v>1300</v>
      </c>
      <c r="C170" s="18" t="s">
        <v>461</v>
      </c>
      <c r="D170" s="18" t="s">
        <v>467</v>
      </c>
      <c r="E170" s="18" t="s">
        <v>91</v>
      </c>
      <c r="F170" s="18" t="s">
        <v>756</v>
      </c>
      <c r="G170" s="18" t="s">
        <v>1307</v>
      </c>
      <c r="H170" s="18" t="s">
        <v>79</v>
      </c>
      <c r="I170" s="18" t="s">
        <v>476</v>
      </c>
      <c r="J170" s="18" t="s">
        <v>1306</v>
      </c>
      <c r="K170" s="18" t="s">
        <v>141</v>
      </c>
      <c r="L170" s="18">
        <v>0.86</v>
      </c>
      <c r="M170" s="18" t="s">
        <v>1313</v>
      </c>
      <c r="N170" s="18" t="s">
        <v>1310</v>
      </c>
      <c r="O170" s="18" t="s">
        <v>1314</v>
      </c>
      <c r="P170" s="18" t="s">
        <v>339</v>
      </c>
      <c r="Q170" s="18" t="s">
        <v>60</v>
      </c>
      <c r="R170" s="18" t="s">
        <v>68</v>
      </c>
      <c r="S170" s="18" t="s">
        <v>61</v>
      </c>
      <c r="T170" s="18" t="s">
        <v>61</v>
      </c>
    </row>
    <row r="171" spans="1:20" x14ac:dyDescent="0.45">
      <c r="A171" s="19">
        <v>44001</v>
      </c>
      <c r="B171" s="18" t="s">
        <v>1311</v>
      </c>
      <c r="C171" s="18" t="s">
        <v>54</v>
      </c>
      <c r="D171" s="18" t="s">
        <v>461</v>
      </c>
      <c r="E171" s="18" t="s">
        <v>86</v>
      </c>
      <c r="F171" s="18" t="s">
        <v>756</v>
      </c>
      <c r="G171" s="18" t="s">
        <v>166</v>
      </c>
      <c r="H171" s="18" t="s">
        <v>94</v>
      </c>
      <c r="I171" s="18" t="s">
        <v>698</v>
      </c>
      <c r="J171" s="18" t="s">
        <v>924</v>
      </c>
      <c r="K171" s="18" t="s">
        <v>121</v>
      </c>
      <c r="L171" s="18">
        <v>0.86</v>
      </c>
      <c r="M171" s="18" t="s">
        <v>1309</v>
      </c>
      <c r="N171" s="18" t="s">
        <v>1315</v>
      </c>
      <c r="O171" s="18" t="s">
        <v>1316</v>
      </c>
      <c r="P171" s="18" t="s">
        <v>339</v>
      </c>
      <c r="Q171" s="18" t="s">
        <v>60</v>
      </c>
      <c r="R171" s="18" t="s">
        <v>68</v>
      </c>
      <c r="S171" s="18" t="s">
        <v>61</v>
      </c>
      <c r="T171" s="18" t="s">
        <v>61</v>
      </c>
    </row>
    <row r="172" spans="1:20" x14ac:dyDescent="0.45">
      <c r="A172" s="19">
        <v>44001</v>
      </c>
      <c r="B172" s="18" t="s">
        <v>1312</v>
      </c>
      <c r="C172" s="18" t="s">
        <v>54</v>
      </c>
      <c r="D172" s="18" t="s">
        <v>461</v>
      </c>
      <c r="E172" s="18" t="s">
        <v>529</v>
      </c>
      <c r="F172" s="18" t="s">
        <v>1308</v>
      </c>
      <c r="G172" s="18" t="s">
        <v>170</v>
      </c>
      <c r="H172" s="18" t="s">
        <v>180</v>
      </c>
      <c r="I172" s="18" t="s">
        <v>1320</v>
      </c>
      <c r="J172" s="18" t="s">
        <v>1317</v>
      </c>
      <c r="K172" s="18" t="s">
        <v>106</v>
      </c>
      <c r="L172" s="18">
        <v>0.86</v>
      </c>
      <c r="M172" s="18" t="s">
        <v>1318</v>
      </c>
      <c r="N172" s="18" t="s">
        <v>1319</v>
      </c>
      <c r="O172" s="18" t="s">
        <v>1325</v>
      </c>
      <c r="P172" s="18" t="s">
        <v>339</v>
      </c>
      <c r="Q172" s="18" t="s">
        <v>60</v>
      </c>
      <c r="R172" s="18" t="s">
        <v>68</v>
      </c>
      <c r="S172" s="18" t="s">
        <v>61</v>
      </c>
      <c r="T172" s="18" t="s">
        <v>61</v>
      </c>
    </row>
    <row r="173" spans="1:20" x14ac:dyDescent="0.45">
      <c r="A173" s="19">
        <v>44001</v>
      </c>
      <c r="B173" s="18" t="s">
        <v>1326</v>
      </c>
      <c r="C173" s="18" t="s">
        <v>82</v>
      </c>
      <c r="D173" s="18" t="s">
        <v>120</v>
      </c>
      <c r="E173" s="18" t="s">
        <v>155</v>
      </c>
      <c r="F173" s="18" t="s">
        <v>160</v>
      </c>
      <c r="G173" s="18" t="s">
        <v>1321</v>
      </c>
      <c r="H173" s="18" t="s">
        <v>158</v>
      </c>
      <c r="I173" s="18" t="s">
        <v>1323</v>
      </c>
      <c r="J173" s="18" t="s">
        <v>924</v>
      </c>
      <c r="K173" s="18" t="s">
        <v>106</v>
      </c>
      <c r="L173" s="18">
        <v>0.86</v>
      </c>
      <c r="M173" s="18" t="s">
        <v>1324</v>
      </c>
      <c r="N173" s="18" t="s">
        <v>1322</v>
      </c>
      <c r="O173" s="18" t="s">
        <v>1330</v>
      </c>
      <c r="P173" s="18" t="s">
        <v>339</v>
      </c>
      <c r="Q173" s="18" t="s">
        <v>60</v>
      </c>
      <c r="R173" s="18" t="s">
        <v>68</v>
      </c>
      <c r="S173" s="18" t="s">
        <v>61</v>
      </c>
      <c r="T173" s="18" t="s">
        <v>61</v>
      </c>
    </row>
    <row r="174" spans="1:20" x14ac:dyDescent="0.45">
      <c r="A174" s="19">
        <v>44001</v>
      </c>
      <c r="B174" s="18" t="s">
        <v>1327</v>
      </c>
      <c r="C174" s="18" t="s">
        <v>21</v>
      </c>
      <c r="D174" s="18" t="s">
        <v>490</v>
      </c>
      <c r="E174" s="18" t="s">
        <v>70</v>
      </c>
      <c r="F174" s="18" t="s">
        <v>160</v>
      </c>
      <c r="G174" s="18" t="s">
        <v>1321</v>
      </c>
      <c r="H174" s="18" t="s">
        <v>443</v>
      </c>
      <c r="I174" s="18" t="s">
        <v>189</v>
      </c>
      <c r="J174" s="18" t="s">
        <v>1329</v>
      </c>
      <c r="K174" s="18" t="s">
        <v>141</v>
      </c>
      <c r="L174" s="18">
        <v>0.86</v>
      </c>
      <c r="M174" s="18" t="s">
        <v>1333</v>
      </c>
      <c r="N174" s="18" t="s">
        <v>1328</v>
      </c>
      <c r="O174" s="18" t="s">
        <v>1334</v>
      </c>
      <c r="P174" s="18" t="s">
        <v>339</v>
      </c>
      <c r="Q174" s="18" t="s">
        <v>60</v>
      </c>
      <c r="R174" s="18" t="s">
        <v>68</v>
      </c>
      <c r="S174" s="18" t="s">
        <v>61</v>
      </c>
      <c r="T174" s="18" t="s">
        <v>61</v>
      </c>
    </row>
    <row r="175" spans="1:20" x14ac:dyDescent="0.45">
      <c r="A175" s="19">
        <v>44001</v>
      </c>
      <c r="B175" s="18" t="s">
        <v>1331</v>
      </c>
      <c r="C175" s="18" t="s">
        <v>21</v>
      </c>
      <c r="D175" s="18" t="s">
        <v>461</v>
      </c>
      <c r="E175" s="18" t="s">
        <v>448</v>
      </c>
      <c r="F175" s="18" t="s">
        <v>1332</v>
      </c>
      <c r="G175" s="18" t="s">
        <v>1338</v>
      </c>
      <c r="H175" s="18" t="s">
        <v>715</v>
      </c>
      <c r="I175" s="18" t="s">
        <v>189</v>
      </c>
      <c r="J175" s="18" t="s">
        <v>494</v>
      </c>
      <c r="K175" s="18" t="s">
        <v>121</v>
      </c>
      <c r="L175" s="18">
        <v>0.86</v>
      </c>
      <c r="M175" s="18" t="s">
        <v>1339</v>
      </c>
      <c r="N175" s="18" t="s">
        <v>1341</v>
      </c>
      <c r="O175" s="18" t="s">
        <v>1336</v>
      </c>
      <c r="P175" s="18" t="s">
        <v>339</v>
      </c>
      <c r="Q175" s="18" t="s">
        <v>60</v>
      </c>
      <c r="R175" s="18" t="s">
        <v>68</v>
      </c>
      <c r="S175" s="18" t="s">
        <v>61</v>
      </c>
      <c r="T175" s="18" t="s">
        <v>61</v>
      </c>
    </row>
    <row r="176" spans="1:20" x14ac:dyDescent="0.45">
      <c r="A176" s="19">
        <v>44001</v>
      </c>
      <c r="B176" s="18" t="s">
        <v>1342</v>
      </c>
      <c r="C176" s="18" t="s">
        <v>467</v>
      </c>
      <c r="D176" s="18" t="s">
        <v>21</v>
      </c>
      <c r="E176" s="18" t="s">
        <v>155</v>
      </c>
      <c r="F176" s="18" t="s">
        <v>506</v>
      </c>
      <c r="G176" s="18" t="s">
        <v>1335</v>
      </c>
      <c r="H176" s="18" t="s">
        <v>94</v>
      </c>
      <c r="I176" s="18" t="s">
        <v>1343</v>
      </c>
      <c r="J176" s="18" t="s">
        <v>187</v>
      </c>
      <c r="K176" s="18" t="s">
        <v>121</v>
      </c>
      <c r="L176" s="18">
        <v>0.86</v>
      </c>
      <c r="M176" s="18" t="s">
        <v>1344</v>
      </c>
      <c r="N176" s="18" t="s">
        <v>1340</v>
      </c>
      <c r="O176" s="18" t="s">
        <v>1337</v>
      </c>
      <c r="P176" s="18" t="s">
        <v>339</v>
      </c>
      <c r="Q176" s="18" t="s">
        <v>60</v>
      </c>
      <c r="R176" s="18" t="s">
        <v>68</v>
      </c>
      <c r="S176" s="18" t="s">
        <v>61</v>
      </c>
      <c r="T176" s="18" t="s">
        <v>61</v>
      </c>
    </row>
    <row r="177" spans="1:20" x14ac:dyDescent="0.45">
      <c r="A177" s="19">
        <v>44001</v>
      </c>
      <c r="B177" s="18" t="s">
        <v>1351</v>
      </c>
      <c r="C177" s="18" t="s">
        <v>115</v>
      </c>
      <c r="D177" s="18" t="s">
        <v>461</v>
      </c>
      <c r="E177" s="18" t="s">
        <v>642</v>
      </c>
      <c r="F177" s="18" t="s">
        <v>228</v>
      </c>
      <c r="G177" s="18" t="s">
        <v>1321</v>
      </c>
      <c r="H177" s="18" t="s">
        <v>226</v>
      </c>
      <c r="I177" s="18" t="s">
        <v>1348</v>
      </c>
      <c r="J177" s="18" t="s">
        <v>945</v>
      </c>
      <c r="K177" s="18" t="s">
        <v>498</v>
      </c>
      <c r="L177" s="18">
        <v>0.86</v>
      </c>
      <c r="M177" s="18" t="s">
        <v>1349</v>
      </c>
      <c r="N177" s="18" t="s">
        <v>1350</v>
      </c>
      <c r="O177" s="18" t="s">
        <v>1345</v>
      </c>
      <c r="P177" s="18" t="s">
        <v>339</v>
      </c>
      <c r="Q177" s="18" t="s">
        <v>60</v>
      </c>
      <c r="R177" s="18" t="s">
        <v>68</v>
      </c>
      <c r="S177" s="18" t="s">
        <v>61</v>
      </c>
      <c r="T177" s="18" t="s">
        <v>61</v>
      </c>
    </row>
    <row r="178" spans="1:20" x14ac:dyDescent="0.45">
      <c r="A178" s="19">
        <v>44001</v>
      </c>
      <c r="B178" s="18" t="s">
        <v>1352</v>
      </c>
      <c r="C178" s="18" t="s">
        <v>120</v>
      </c>
      <c r="D178" s="18" t="s">
        <v>467</v>
      </c>
      <c r="E178" s="18" t="s">
        <v>952</v>
      </c>
      <c r="F178" s="18" t="s">
        <v>300</v>
      </c>
      <c r="G178" s="18" t="s">
        <v>1120</v>
      </c>
      <c r="H178" s="18" t="s">
        <v>226</v>
      </c>
      <c r="I178" s="18" t="s">
        <v>712</v>
      </c>
      <c r="J178" s="18" t="s">
        <v>499</v>
      </c>
      <c r="K178" s="18" t="s">
        <v>121</v>
      </c>
      <c r="L178" s="18">
        <v>0.86</v>
      </c>
      <c r="M178" s="18" t="s">
        <v>1346</v>
      </c>
      <c r="N178" s="18" t="s">
        <v>1347</v>
      </c>
      <c r="O178" s="18" t="s">
        <v>1353</v>
      </c>
      <c r="P178" s="18" t="s">
        <v>339</v>
      </c>
      <c r="Q178" s="18" t="s">
        <v>60</v>
      </c>
      <c r="R178" s="18" t="s">
        <v>68</v>
      </c>
      <c r="S178" s="18" t="s">
        <v>61</v>
      </c>
      <c r="T178" s="18" t="s">
        <v>61</v>
      </c>
    </row>
    <row r="179" spans="1:20" x14ac:dyDescent="0.45">
      <c r="A179" s="19">
        <v>44001</v>
      </c>
      <c r="B179" s="18" t="s">
        <v>1361</v>
      </c>
      <c r="C179" s="18" t="s">
        <v>115</v>
      </c>
      <c r="D179" s="18" t="s">
        <v>490</v>
      </c>
      <c r="E179" s="18" t="s">
        <v>457</v>
      </c>
      <c r="F179" s="18" t="s">
        <v>190</v>
      </c>
      <c r="G179" s="18" t="s">
        <v>953</v>
      </c>
      <c r="H179" s="18" t="s">
        <v>443</v>
      </c>
      <c r="I179" s="18" t="s">
        <v>211</v>
      </c>
      <c r="J179" s="18" t="s">
        <v>945</v>
      </c>
      <c r="K179" s="18" t="s">
        <v>108</v>
      </c>
      <c r="L179" s="18">
        <v>0.86</v>
      </c>
      <c r="M179" s="18" t="s">
        <v>1357</v>
      </c>
      <c r="N179" s="18" t="s">
        <v>1359</v>
      </c>
      <c r="O179" s="18" t="s">
        <v>1356</v>
      </c>
      <c r="P179" s="18" t="s">
        <v>339</v>
      </c>
      <c r="Q179" s="18" t="s">
        <v>60</v>
      </c>
      <c r="R179" s="18" t="s">
        <v>68</v>
      </c>
      <c r="S179" s="18" t="s">
        <v>61</v>
      </c>
      <c r="T179" s="18" t="s">
        <v>61</v>
      </c>
    </row>
    <row r="180" spans="1:20" x14ac:dyDescent="0.45">
      <c r="A180" s="19">
        <v>44001</v>
      </c>
      <c r="B180" s="18" t="s">
        <v>1354</v>
      </c>
      <c r="C180" s="18" t="s">
        <v>467</v>
      </c>
      <c r="D180" s="18" t="s">
        <v>147</v>
      </c>
      <c r="E180" s="18" t="s">
        <v>883</v>
      </c>
      <c r="F180" s="18" t="s">
        <v>1358</v>
      </c>
      <c r="G180" s="18" t="s">
        <v>215</v>
      </c>
      <c r="H180" s="18" t="s">
        <v>443</v>
      </c>
      <c r="I180" s="18" t="s">
        <v>1348</v>
      </c>
      <c r="J180" s="18" t="s">
        <v>945</v>
      </c>
      <c r="K180" s="18" t="s">
        <v>168</v>
      </c>
      <c r="L180" s="18">
        <v>0.86</v>
      </c>
      <c r="M180" s="18" t="s">
        <v>1355</v>
      </c>
      <c r="N180" s="18" t="s">
        <v>1360</v>
      </c>
      <c r="O180" s="18" t="s">
        <v>1370</v>
      </c>
      <c r="P180" s="18" t="s">
        <v>339</v>
      </c>
      <c r="Q180" s="18" t="s">
        <v>60</v>
      </c>
      <c r="R180" s="18" t="s">
        <v>68</v>
      </c>
      <c r="S180" s="18" t="s">
        <v>61</v>
      </c>
      <c r="T180" s="18" t="s">
        <v>61</v>
      </c>
    </row>
    <row r="181" spans="1:20" x14ac:dyDescent="0.45">
      <c r="A181" s="19">
        <v>44001</v>
      </c>
      <c r="B181" s="18" t="s">
        <v>1362</v>
      </c>
      <c r="C181" s="18" t="s">
        <v>490</v>
      </c>
      <c r="D181" s="18" t="s">
        <v>147</v>
      </c>
      <c r="E181" s="18" t="s">
        <v>70</v>
      </c>
      <c r="F181" s="18" t="s">
        <v>1363</v>
      </c>
      <c r="G181" s="18" t="s">
        <v>733</v>
      </c>
      <c r="H181" s="18" t="s">
        <v>535</v>
      </c>
      <c r="I181" s="18" t="s">
        <v>230</v>
      </c>
      <c r="J181" s="18" t="s">
        <v>960</v>
      </c>
      <c r="K181" s="18" t="s">
        <v>168</v>
      </c>
      <c r="L181" s="18">
        <v>0.86</v>
      </c>
      <c r="M181" s="18" t="s">
        <v>1368</v>
      </c>
      <c r="N181" s="18" t="s">
        <v>1366</v>
      </c>
      <c r="O181" s="18" t="s">
        <v>1365</v>
      </c>
      <c r="P181" s="18" t="s">
        <v>339</v>
      </c>
      <c r="Q181" s="18" t="s">
        <v>60</v>
      </c>
      <c r="R181" s="18" t="s">
        <v>68</v>
      </c>
      <c r="S181" s="18" t="s">
        <v>61</v>
      </c>
      <c r="T181" s="18" t="s">
        <v>61</v>
      </c>
    </row>
    <row r="182" spans="1:20" x14ac:dyDescent="0.45">
      <c r="A182" s="19">
        <v>44001</v>
      </c>
      <c r="B182" s="18" t="s">
        <v>1369</v>
      </c>
      <c r="C182" s="18" t="s">
        <v>147</v>
      </c>
      <c r="D182" s="18" t="s">
        <v>120</v>
      </c>
      <c r="E182" s="18" t="s">
        <v>91</v>
      </c>
      <c r="F182" s="18" t="s">
        <v>517</v>
      </c>
      <c r="G182" s="18" t="s">
        <v>1338</v>
      </c>
      <c r="H182" s="18" t="s">
        <v>1367</v>
      </c>
      <c r="I182" s="18" t="s">
        <v>1364</v>
      </c>
      <c r="J182" s="18" t="s">
        <v>218</v>
      </c>
      <c r="K182" s="18" t="s">
        <v>201</v>
      </c>
      <c r="L182" s="18">
        <v>0.86</v>
      </c>
      <c r="M182" s="18" t="s">
        <v>1379</v>
      </c>
      <c r="N182" s="18" t="s">
        <v>1376</v>
      </c>
      <c r="O182" s="18" t="s">
        <v>1377</v>
      </c>
      <c r="P182" s="18" t="s">
        <v>339</v>
      </c>
      <c r="Q182" s="18" t="s">
        <v>60</v>
      </c>
      <c r="R182" s="18" t="s">
        <v>68</v>
      </c>
      <c r="S182" s="18" t="s">
        <v>61</v>
      </c>
      <c r="T182" s="18" t="s">
        <v>61</v>
      </c>
    </row>
    <row r="183" spans="1:20" x14ac:dyDescent="0.45">
      <c r="A183" s="19">
        <v>44001</v>
      </c>
      <c r="B183" s="18" t="s">
        <v>1378</v>
      </c>
      <c r="C183" s="18" t="s">
        <v>115</v>
      </c>
      <c r="D183" s="18" t="s">
        <v>477</v>
      </c>
      <c r="E183" s="18" t="s">
        <v>10</v>
      </c>
      <c r="F183" s="18" t="s">
        <v>514</v>
      </c>
      <c r="G183" s="18" t="s">
        <v>939</v>
      </c>
      <c r="H183" s="18" t="s">
        <v>1371</v>
      </c>
      <c r="I183" s="18" t="s">
        <v>230</v>
      </c>
      <c r="J183" s="18" t="s">
        <v>960</v>
      </c>
      <c r="K183" s="18" t="s">
        <v>498</v>
      </c>
      <c r="L183" s="18">
        <v>0.86</v>
      </c>
      <c r="M183" s="18" t="s">
        <v>1374</v>
      </c>
      <c r="N183" s="18" t="s">
        <v>1372</v>
      </c>
      <c r="O183" s="18" t="s">
        <v>1375</v>
      </c>
      <c r="P183" s="18" t="s">
        <v>339</v>
      </c>
      <c r="Q183" s="18" t="s">
        <v>60</v>
      </c>
      <c r="R183" s="18" t="s">
        <v>68</v>
      </c>
      <c r="S183" s="18" t="s">
        <v>61</v>
      </c>
      <c r="T183" s="18" t="s">
        <v>61</v>
      </c>
    </row>
    <row r="184" spans="1:20" x14ac:dyDescent="0.45">
      <c r="A184" s="19">
        <v>44001</v>
      </c>
      <c r="B184" s="18" t="s">
        <v>1373</v>
      </c>
      <c r="C184" s="18" t="s">
        <v>115</v>
      </c>
      <c r="D184" s="18" t="s">
        <v>93</v>
      </c>
      <c r="E184" s="18" t="s">
        <v>457</v>
      </c>
      <c r="F184" s="18" t="s">
        <v>517</v>
      </c>
      <c r="G184" s="18" t="s">
        <v>502</v>
      </c>
      <c r="H184" s="18" t="s">
        <v>137</v>
      </c>
      <c r="I184" s="18" t="s">
        <v>1364</v>
      </c>
      <c r="J184" s="18" t="s">
        <v>223</v>
      </c>
      <c r="K184" s="18" t="s">
        <v>498</v>
      </c>
      <c r="L184" s="18">
        <v>0.86</v>
      </c>
      <c r="M184" s="18" t="s">
        <v>1388</v>
      </c>
      <c r="N184" s="18" t="s">
        <v>1386</v>
      </c>
      <c r="O184" s="18" t="s">
        <v>1385</v>
      </c>
      <c r="P184" s="18" t="s">
        <v>339</v>
      </c>
      <c r="Q184" s="18" t="s">
        <v>60</v>
      </c>
      <c r="R184" s="18" t="s">
        <v>68</v>
      </c>
      <c r="S184" s="18" t="s">
        <v>61</v>
      </c>
      <c r="T184" s="18" t="s">
        <v>61</v>
      </c>
    </row>
    <row r="185" spans="1:20" x14ac:dyDescent="0.45">
      <c r="A185" s="19">
        <v>44001</v>
      </c>
      <c r="B185" s="18" t="s">
        <v>1382</v>
      </c>
      <c r="C185" s="18" t="s">
        <v>120</v>
      </c>
      <c r="D185" s="18" t="s">
        <v>82</v>
      </c>
      <c r="E185" s="18" t="s">
        <v>642</v>
      </c>
      <c r="F185" s="18" t="s">
        <v>1387</v>
      </c>
      <c r="G185" s="18" t="s">
        <v>1381</v>
      </c>
      <c r="H185" s="18" t="s">
        <v>756</v>
      </c>
      <c r="I185" s="18" t="s">
        <v>1380</v>
      </c>
      <c r="J185" s="18" t="s">
        <v>1129</v>
      </c>
      <c r="K185" s="18" t="s">
        <v>554</v>
      </c>
      <c r="L185" s="18">
        <v>0.86</v>
      </c>
      <c r="M185" s="18" t="s">
        <v>1383</v>
      </c>
      <c r="N185" s="18" t="s">
        <v>1384</v>
      </c>
      <c r="O185" s="18" t="s">
        <v>1389</v>
      </c>
      <c r="P185" s="18" t="s">
        <v>339</v>
      </c>
      <c r="Q185" s="18" t="s">
        <v>60</v>
      </c>
      <c r="R185" s="18" t="s">
        <v>68</v>
      </c>
      <c r="S185" s="18" t="s">
        <v>61</v>
      </c>
      <c r="T185" s="18" t="s">
        <v>61</v>
      </c>
    </row>
    <row r="186" spans="1:20" x14ac:dyDescent="0.45">
      <c r="A186" s="19">
        <v>44001</v>
      </c>
      <c r="B186" s="18" t="s">
        <v>1390</v>
      </c>
      <c r="C186" s="18" t="s">
        <v>569</v>
      </c>
      <c r="D186" s="18" t="s">
        <v>467</v>
      </c>
      <c r="E186" s="18" t="s">
        <v>548</v>
      </c>
      <c r="F186" s="18" t="s">
        <v>742</v>
      </c>
      <c r="G186" s="18" t="s">
        <v>1395</v>
      </c>
      <c r="H186" s="18" t="s">
        <v>139</v>
      </c>
      <c r="I186" s="18" t="s">
        <v>740</v>
      </c>
      <c r="J186" s="18" t="s">
        <v>1391</v>
      </c>
      <c r="K186" s="18" t="s">
        <v>526</v>
      </c>
      <c r="L186" s="18">
        <v>0.86</v>
      </c>
      <c r="M186" s="18" t="s">
        <v>1394</v>
      </c>
      <c r="N186" s="18" t="s">
        <v>1392</v>
      </c>
      <c r="O186" s="18" t="s">
        <v>1393</v>
      </c>
      <c r="P186" s="18" t="s">
        <v>339</v>
      </c>
      <c r="Q186" s="18" t="s">
        <v>60</v>
      </c>
      <c r="R186" s="18" t="s">
        <v>68</v>
      </c>
      <c r="S186" s="18" t="s">
        <v>61</v>
      </c>
      <c r="T186" s="18" t="s">
        <v>61</v>
      </c>
    </row>
    <row r="187" spans="1:20" x14ac:dyDescent="0.45">
      <c r="A187" s="19">
        <v>44001</v>
      </c>
      <c r="B187" s="18" t="s">
        <v>1397</v>
      </c>
      <c r="C187" s="18" t="s">
        <v>461</v>
      </c>
      <c r="D187" s="18" t="s">
        <v>21</v>
      </c>
      <c r="E187" s="18" t="s">
        <v>486</v>
      </c>
      <c r="F187" s="18" t="s">
        <v>1151</v>
      </c>
      <c r="G187" s="18" t="s">
        <v>245</v>
      </c>
      <c r="H187" s="18" t="s">
        <v>1396</v>
      </c>
      <c r="I187" s="18" t="s">
        <v>537</v>
      </c>
      <c r="J187" s="18" t="s">
        <v>540</v>
      </c>
      <c r="K187" s="18" t="s">
        <v>201</v>
      </c>
      <c r="L187" s="18">
        <v>0.86</v>
      </c>
      <c r="M187" s="18" t="s">
        <v>1398</v>
      </c>
      <c r="N187" s="18" t="s">
        <v>1403</v>
      </c>
      <c r="O187" s="18" t="s">
        <v>1404</v>
      </c>
      <c r="P187" s="18" t="s">
        <v>339</v>
      </c>
      <c r="Q187" s="18" t="s">
        <v>60</v>
      </c>
      <c r="R187" s="18" t="s">
        <v>68</v>
      </c>
      <c r="S187" s="18" t="s">
        <v>61</v>
      </c>
      <c r="T187" s="18" t="s">
        <v>61</v>
      </c>
    </row>
    <row r="188" spans="1:20" x14ac:dyDescent="0.45">
      <c r="A188" s="19">
        <v>44001</v>
      </c>
      <c r="B188" s="18" t="s">
        <v>1405</v>
      </c>
      <c r="C188" s="18" t="s">
        <v>21</v>
      </c>
      <c r="D188" s="18" t="s">
        <v>532</v>
      </c>
      <c r="E188" s="18" t="s">
        <v>10</v>
      </c>
      <c r="F188" s="18" t="s">
        <v>253</v>
      </c>
      <c r="G188" s="18" t="s">
        <v>1395</v>
      </c>
      <c r="H188" s="18" t="s">
        <v>139</v>
      </c>
      <c r="I188" s="18" t="s">
        <v>1406</v>
      </c>
      <c r="J188" s="18" t="s">
        <v>540</v>
      </c>
      <c r="K188" s="18" t="s">
        <v>498</v>
      </c>
      <c r="L188" s="18">
        <v>0.86</v>
      </c>
      <c r="M188" s="18" t="s">
        <v>1399</v>
      </c>
      <c r="N188" s="18" t="s">
        <v>1401</v>
      </c>
      <c r="O188" s="18" t="s">
        <v>1400</v>
      </c>
      <c r="P188" s="18" t="s">
        <v>339</v>
      </c>
      <c r="Q188" s="18" t="s">
        <v>60</v>
      </c>
      <c r="R188" s="18" t="s">
        <v>68</v>
      </c>
      <c r="S188" s="18" t="s">
        <v>61</v>
      </c>
      <c r="T188" s="18" t="s">
        <v>61</v>
      </c>
    </row>
    <row r="189" spans="1:20" x14ac:dyDescent="0.45">
      <c r="A189" s="19">
        <v>44001</v>
      </c>
      <c r="B189" s="18" t="s">
        <v>1402</v>
      </c>
      <c r="C189" s="18" t="s">
        <v>82</v>
      </c>
      <c r="D189" s="18" t="s">
        <v>913</v>
      </c>
      <c r="E189" s="18" t="s">
        <v>70</v>
      </c>
      <c r="F189" s="18" t="s">
        <v>1409</v>
      </c>
      <c r="G189" s="18" t="s">
        <v>1415</v>
      </c>
      <c r="H189" s="18" t="s">
        <v>30</v>
      </c>
      <c r="I189" s="18" t="s">
        <v>974</v>
      </c>
      <c r="J189" s="18" t="s">
        <v>758</v>
      </c>
      <c r="K189" s="18" t="s">
        <v>554</v>
      </c>
      <c r="L189" s="18">
        <v>0.86</v>
      </c>
      <c r="M189" s="18" t="s">
        <v>1413</v>
      </c>
      <c r="N189" s="18" t="s">
        <v>1410</v>
      </c>
      <c r="O189" s="18" t="s">
        <v>1414</v>
      </c>
      <c r="P189" s="18" t="s">
        <v>339</v>
      </c>
      <c r="Q189" s="18" t="s">
        <v>60</v>
      </c>
      <c r="R189" s="18" t="s">
        <v>68</v>
      </c>
      <c r="S189" s="18" t="s">
        <v>61</v>
      </c>
      <c r="T189" s="18" t="s">
        <v>61</v>
      </c>
    </row>
    <row r="190" spans="1:20" x14ac:dyDescent="0.45">
      <c r="A190" s="19">
        <v>44001</v>
      </c>
      <c r="B190" s="18" t="s">
        <v>1411</v>
      </c>
      <c r="C190" s="18" t="s">
        <v>120</v>
      </c>
      <c r="D190" s="18" t="s">
        <v>115</v>
      </c>
      <c r="E190" s="18" t="s">
        <v>486</v>
      </c>
      <c r="F190" s="18" t="s">
        <v>750</v>
      </c>
      <c r="G190" s="18" t="s">
        <v>1408</v>
      </c>
      <c r="H190" s="18" t="s">
        <v>1407</v>
      </c>
      <c r="I190" s="18" t="s">
        <v>537</v>
      </c>
      <c r="J190" s="18" t="s">
        <v>540</v>
      </c>
      <c r="K190" s="18" t="s">
        <v>201</v>
      </c>
      <c r="L190" s="18">
        <v>0.86</v>
      </c>
      <c r="M190" s="18" t="s">
        <v>1412</v>
      </c>
      <c r="N190" s="18" t="s">
        <v>1421</v>
      </c>
      <c r="O190" s="18" t="s">
        <v>1424</v>
      </c>
      <c r="P190" s="18" t="s">
        <v>339</v>
      </c>
      <c r="Q190" s="18" t="s">
        <v>60</v>
      </c>
      <c r="R190" s="18" t="s">
        <v>68</v>
      </c>
      <c r="S190" s="18" t="s">
        <v>61</v>
      </c>
      <c r="T190" s="18" t="s">
        <v>61</v>
      </c>
    </row>
    <row r="191" spans="1:20" x14ac:dyDescent="0.45">
      <c r="A191" s="19">
        <v>44001</v>
      </c>
      <c r="B191" s="18" t="s">
        <v>1417</v>
      </c>
      <c r="C191" s="18" t="s">
        <v>82</v>
      </c>
      <c r="D191" s="18" t="s">
        <v>490</v>
      </c>
      <c r="E191" s="18" t="s">
        <v>155</v>
      </c>
      <c r="F191" s="18" t="s">
        <v>254</v>
      </c>
      <c r="G191" s="18" t="s">
        <v>1395</v>
      </c>
      <c r="H191" s="18" t="s">
        <v>255</v>
      </c>
      <c r="I191" s="18" t="s">
        <v>974</v>
      </c>
      <c r="J191" s="18" t="s">
        <v>758</v>
      </c>
      <c r="K191" s="18" t="s">
        <v>554</v>
      </c>
      <c r="L191" s="18">
        <v>0.86</v>
      </c>
      <c r="M191" s="18" t="s">
        <v>1423</v>
      </c>
      <c r="N191" s="18" t="s">
        <v>1419</v>
      </c>
      <c r="O191" s="18" t="s">
        <v>1416</v>
      </c>
      <c r="P191" s="18" t="s">
        <v>339</v>
      </c>
      <c r="Q191" s="18" t="s">
        <v>60</v>
      </c>
      <c r="R191" s="18" t="s">
        <v>68</v>
      </c>
      <c r="S191" s="18" t="s">
        <v>61</v>
      </c>
      <c r="T191" s="18" t="s">
        <v>61</v>
      </c>
    </row>
    <row r="192" spans="1:20" x14ac:dyDescent="0.45">
      <c r="A192" s="19">
        <v>44001</v>
      </c>
      <c r="B192" s="18" t="s">
        <v>1422</v>
      </c>
      <c r="C192" s="18" t="s">
        <v>82</v>
      </c>
      <c r="D192" s="18" t="s">
        <v>21</v>
      </c>
      <c r="E192" s="18" t="s">
        <v>155</v>
      </c>
      <c r="F192" s="18" t="s">
        <v>1010</v>
      </c>
      <c r="G192" s="18" t="s">
        <v>741</v>
      </c>
      <c r="H192" s="18" t="s">
        <v>16</v>
      </c>
      <c r="I192" s="18" t="s">
        <v>248</v>
      </c>
      <c r="J192" s="18" t="s">
        <v>558</v>
      </c>
      <c r="K192" s="18" t="s">
        <v>221</v>
      </c>
      <c r="L192" s="18">
        <v>0.86</v>
      </c>
      <c r="M192" s="18" t="s">
        <v>1418</v>
      </c>
      <c r="N192" s="18" t="s">
        <v>1420</v>
      </c>
      <c r="O192" s="18" t="s">
        <v>1431</v>
      </c>
      <c r="P192" s="18" t="s">
        <v>339</v>
      </c>
      <c r="Q192" s="18" t="s">
        <v>60</v>
      </c>
      <c r="R192" s="18" t="s">
        <v>68</v>
      </c>
      <c r="S192" s="18" t="s">
        <v>61</v>
      </c>
      <c r="T192" s="18" t="s">
        <v>61</v>
      </c>
    </row>
    <row r="193" spans="1:20" x14ac:dyDescent="0.45">
      <c r="A193" s="19">
        <v>44001</v>
      </c>
      <c r="B193" s="18" t="s">
        <v>1429</v>
      </c>
      <c r="C193" s="18" t="s">
        <v>362</v>
      </c>
      <c r="D193" s="18" t="s">
        <v>467</v>
      </c>
      <c r="E193" s="18" t="s">
        <v>486</v>
      </c>
      <c r="F193" s="18" t="s">
        <v>1425</v>
      </c>
      <c r="G193" s="18" t="s">
        <v>1432</v>
      </c>
      <c r="H193" s="18" t="s">
        <v>491</v>
      </c>
      <c r="I193" s="18" t="s">
        <v>11</v>
      </c>
      <c r="J193" s="18" t="s">
        <v>9</v>
      </c>
      <c r="K193" s="18" t="s">
        <v>8</v>
      </c>
      <c r="L193" s="18">
        <v>0.86</v>
      </c>
      <c r="M193" s="18" t="s">
        <v>1427</v>
      </c>
      <c r="N193" s="18" t="s">
        <v>1428</v>
      </c>
      <c r="O193" s="18" t="s">
        <v>1426</v>
      </c>
      <c r="P193" s="18" t="s">
        <v>339</v>
      </c>
      <c r="Q193" s="18" t="s">
        <v>60</v>
      </c>
      <c r="R193" s="18" t="s">
        <v>68</v>
      </c>
      <c r="S193" s="18" t="s">
        <v>61</v>
      </c>
      <c r="T193" s="18" t="s">
        <v>61</v>
      </c>
    </row>
    <row r="194" spans="1:20" x14ac:dyDescent="0.45">
      <c r="A194" s="19">
        <v>44001</v>
      </c>
      <c r="B194" s="18" t="s">
        <v>1430</v>
      </c>
      <c r="C194" s="18" t="s">
        <v>147</v>
      </c>
      <c r="D194" s="18" t="s">
        <v>50</v>
      </c>
      <c r="E194" s="18" t="s">
        <v>70</v>
      </c>
      <c r="F194" s="18" t="s">
        <v>981</v>
      </c>
      <c r="G194" s="18" t="s">
        <v>1438</v>
      </c>
      <c r="H194" s="18" t="s">
        <v>1308</v>
      </c>
      <c r="I194" s="18" t="s">
        <v>11</v>
      </c>
      <c r="J194" s="18" t="s">
        <v>770</v>
      </c>
      <c r="K194" s="18" t="s">
        <v>12</v>
      </c>
      <c r="L194" s="18">
        <v>0.86</v>
      </c>
      <c r="M194" s="18" t="s">
        <v>1433</v>
      </c>
      <c r="N194" s="18" t="s">
        <v>1439</v>
      </c>
      <c r="O194" s="18" t="s">
        <v>1434</v>
      </c>
      <c r="P194" s="18" t="s">
        <v>339</v>
      </c>
      <c r="Q194" s="18" t="s">
        <v>60</v>
      </c>
      <c r="R194" s="18" t="s">
        <v>68</v>
      </c>
      <c r="S194" s="18" t="s">
        <v>61</v>
      </c>
      <c r="T194" s="18" t="s">
        <v>61</v>
      </c>
    </row>
    <row r="195" spans="1:20" x14ac:dyDescent="0.45">
      <c r="A195" s="19">
        <v>44001</v>
      </c>
      <c r="B195" s="18" t="s">
        <v>1436</v>
      </c>
      <c r="C195" s="18" t="s">
        <v>120</v>
      </c>
      <c r="D195" s="18" t="s">
        <v>461</v>
      </c>
      <c r="E195" s="18" t="s">
        <v>91</v>
      </c>
      <c r="F195" s="18" t="s">
        <v>992</v>
      </c>
      <c r="G195" s="18" t="s">
        <v>245</v>
      </c>
      <c r="H195" s="18" t="s">
        <v>571</v>
      </c>
      <c r="I195" s="18" t="s">
        <v>23</v>
      </c>
      <c r="J195" s="18" t="s">
        <v>9</v>
      </c>
      <c r="K195" s="18" t="s">
        <v>554</v>
      </c>
      <c r="L195" s="18">
        <v>0.86</v>
      </c>
      <c r="M195" s="18" t="s">
        <v>1437</v>
      </c>
      <c r="N195" s="18" t="s">
        <v>1441</v>
      </c>
      <c r="O195" s="18" t="s">
        <v>1440</v>
      </c>
      <c r="P195" s="18" t="s">
        <v>339</v>
      </c>
      <c r="Q195" s="18" t="s">
        <v>60</v>
      </c>
      <c r="R195" s="18" t="s">
        <v>68</v>
      </c>
      <c r="S195" s="18" t="s">
        <v>61</v>
      </c>
      <c r="T195" s="18" t="s">
        <v>61</v>
      </c>
    </row>
    <row r="196" spans="1:20" x14ac:dyDescent="0.45">
      <c r="A196" s="19">
        <v>44001</v>
      </c>
      <c r="B196" s="18" t="s">
        <v>1435</v>
      </c>
      <c r="C196" s="18" t="s">
        <v>120</v>
      </c>
      <c r="D196" s="18" t="s">
        <v>490</v>
      </c>
      <c r="E196" s="18" t="s">
        <v>548</v>
      </c>
      <c r="F196" s="18" t="s">
        <v>1442</v>
      </c>
      <c r="G196" s="18" t="s">
        <v>272</v>
      </c>
      <c r="H196" s="18" t="s">
        <v>1443</v>
      </c>
      <c r="I196" s="18" t="s">
        <v>786</v>
      </c>
      <c r="J196" s="18" t="s">
        <v>278</v>
      </c>
      <c r="K196" s="18" t="s">
        <v>8</v>
      </c>
      <c r="L196" s="18">
        <v>0.86</v>
      </c>
      <c r="M196" s="18" t="s">
        <v>1450</v>
      </c>
      <c r="N196" s="18" t="s">
        <v>1446</v>
      </c>
      <c r="O196" s="18" t="s">
        <v>1449</v>
      </c>
      <c r="P196" s="18" t="s">
        <v>339</v>
      </c>
      <c r="Q196" s="18" t="s">
        <v>60</v>
      </c>
      <c r="R196" s="18" t="s">
        <v>68</v>
      </c>
      <c r="S196" s="18" t="s">
        <v>61</v>
      </c>
      <c r="T196" s="18" t="s">
        <v>61</v>
      </c>
    </row>
    <row r="197" spans="1:20" x14ac:dyDescent="0.45">
      <c r="A197" s="19">
        <v>44001</v>
      </c>
      <c r="B197" s="18" t="s">
        <v>1448</v>
      </c>
      <c r="C197" s="18" t="s">
        <v>147</v>
      </c>
      <c r="D197" s="18" t="s">
        <v>569</v>
      </c>
      <c r="E197" s="18" t="s">
        <v>91</v>
      </c>
      <c r="F197" s="18" t="s">
        <v>1451</v>
      </c>
      <c r="G197" s="18" t="s">
        <v>259</v>
      </c>
      <c r="H197" s="18" t="s">
        <v>30</v>
      </c>
      <c r="I197" s="18" t="s">
        <v>994</v>
      </c>
      <c r="J197" s="18" t="s">
        <v>777</v>
      </c>
      <c r="K197" s="18" t="s">
        <v>258</v>
      </c>
      <c r="L197" s="18">
        <v>0.86</v>
      </c>
      <c r="M197" s="18" t="s">
        <v>1445</v>
      </c>
      <c r="N197" s="18" t="s">
        <v>1447</v>
      </c>
      <c r="O197" s="18" t="s">
        <v>1444</v>
      </c>
      <c r="P197" s="18" t="s">
        <v>339</v>
      </c>
      <c r="Q197" s="18" t="s">
        <v>60</v>
      </c>
      <c r="R197" s="18" t="s">
        <v>68</v>
      </c>
      <c r="S197" s="18" t="s">
        <v>61</v>
      </c>
      <c r="T197" s="18" t="s">
        <v>61</v>
      </c>
    </row>
    <row r="198" spans="1:20" x14ac:dyDescent="0.45">
      <c r="A198" s="19">
        <v>44001</v>
      </c>
      <c r="B198" s="18" t="s">
        <v>1457</v>
      </c>
      <c r="C198" s="18" t="s">
        <v>147</v>
      </c>
      <c r="D198" s="18" t="s">
        <v>120</v>
      </c>
      <c r="E198" s="18" t="s">
        <v>457</v>
      </c>
      <c r="F198" s="18" t="s">
        <v>1456</v>
      </c>
      <c r="G198" s="18" t="s">
        <v>978</v>
      </c>
      <c r="H198" s="18" t="s">
        <v>300</v>
      </c>
      <c r="I198" s="18" t="s">
        <v>1452</v>
      </c>
      <c r="J198" s="18" t="s">
        <v>1001</v>
      </c>
      <c r="K198" s="18" t="s">
        <v>258</v>
      </c>
      <c r="L198" s="18">
        <v>0.86</v>
      </c>
      <c r="M198" s="18" t="s">
        <v>1453</v>
      </c>
      <c r="N198" s="18" t="s">
        <v>1459</v>
      </c>
      <c r="O198" s="18" t="s">
        <v>1454</v>
      </c>
      <c r="P198" s="18" t="s">
        <v>339</v>
      </c>
      <c r="Q198" s="18" t="s">
        <v>60</v>
      </c>
      <c r="R198" s="18" t="s">
        <v>68</v>
      </c>
      <c r="S198" s="18" t="s">
        <v>61</v>
      </c>
      <c r="T198" s="18" t="s">
        <v>61</v>
      </c>
    </row>
    <row r="199" spans="1:20" x14ac:dyDescent="0.45">
      <c r="A199" s="19">
        <v>44001</v>
      </c>
      <c r="B199" s="18" t="s">
        <v>1460</v>
      </c>
      <c r="C199" s="18" t="s">
        <v>21</v>
      </c>
      <c r="D199" s="18" t="s">
        <v>115</v>
      </c>
      <c r="E199" s="18" t="s">
        <v>952</v>
      </c>
      <c r="F199" s="18" t="s">
        <v>1442</v>
      </c>
      <c r="G199" s="18" t="s">
        <v>272</v>
      </c>
      <c r="H199" s="18" t="s">
        <v>1363</v>
      </c>
      <c r="I199" s="18" t="s">
        <v>313</v>
      </c>
      <c r="J199" s="18" t="s">
        <v>308</v>
      </c>
      <c r="K199" s="18" t="s">
        <v>307</v>
      </c>
      <c r="L199" s="18">
        <v>0.86</v>
      </c>
      <c r="M199" s="18" t="s">
        <v>1458</v>
      </c>
      <c r="N199" s="18" t="s">
        <v>1455</v>
      </c>
      <c r="O199" s="18" t="s">
        <v>1465</v>
      </c>
      <c r="P199" s="18" t="s">
        <v>339</v>
      </c>
      <c r="Q199" s="18" t="s">
        <v>60</v>
      </c>
      <c r="R199" s="18" t="s">
        <v>68</v>
      </c>
      <c r="S199" s="18" t="s">
        <v>61</v>
      </c>
      <c r="T199" s="18" t="s">
        <v>61</v>
      </c>
    </row>
    <row r="200" spans="1:20" x14ac:dyDescent="0.45">
      <c r="A200" s="19">
        <v>44001</v>
      </c>
      <c r="B200" s="18" t="s">
        <v>1464</v>
      </c>
      <c r="C200" s="18" t="s">
        <v>289</v>
      </c>
      <c r="D200" s="18" t="s">
        <v>279</v>
      </c>
      <c r="E200" s="18" t="s">
        <v>50</v>
      </c>
      <c r="F200" s="18" t="s">
        <v>1466</v>
      </c>
      <c r="G200" s="18" t="s">
        <v>317</v>
      </c>
      <c r="H200" s="18" t="s">
        <v>353</v>
      </c>
      <c r="I200" s="18" t="s">
        <v>585</v>
      </c>
      <c r="J200" s="18" t="s">
        <v>1467</v>
      </c>
      <c r="K200" s="18" t="s">
        <v>1468</v>
      </c>
      <c r="L200" s="18">
        <v>0.89</v>
      </c>
      <c r="M200" s="18" t="s">
        <v>1461</v>
      </c>
      <c r="N200" s="18" t="s">
        <v>1463</v>
      </c>
      <c r="O200" s="18" t="s">
        <v>1462</v>
      </c>
      <c r="P200" s="18" t="s">
        <v>339</v>
      </c>
      <c r="Q200" s="18" t="s">
        <v>60</v>
      </c>
      <c r="R200" s="18" t="s">
        <v>68</v>
      </c>
      <c r="S200" s="18" t="s">
        <v>61</v>
      </c>
      <c r="T200" s="18" t="s">
        <v>61</v>
      </c>
    </row>
    <row r="201" spans="1:20" x14ac:dyDescent="0.45">
      <c r="A201" s="19">
        <v>44001</v>
      </c>
      <c r="B201" s="18" t="s">
        <v>1478</v>
      </c>
      <c r="C201" s="18" t="s">
        <v>789</v>
      </c>
      <c r="D201" s="18" t="s">
        <v>1033</v>
      </c>
      <c r="E201" s="18" t="s">
        <v>328</v>
      </c>
      <c r="F201" s="18" t="s">
        <v>1474</v>
      </c>
      <c r="G201" s="18" t="s">
        <v>1475</v>
      </c>
      <c r="H201" s="18" t="s">
        <v>1469</v>
      </c>
      <c r="I201" s="18" t="s">
        <v>335</v>
      </c>
      <c r="J201" s="18" t="s">
        <v>333</v>
      </c>
      <c r="K201" s="18" t="s">
        <v>1471</v>
      </c>
      <c r="L201" s="18">
        <v>0.89</v>
      </c>
      <c r="M201" s="18" t="s">
        <v>1472</v>
      </c>
      <c r="N201" s="18" t="s">
        <v>1470</v>
      </c>
      <c r="O201" s="18" t="s">
        <v>1476</v>
      </c>
      <c r="P201" s="18" t="s">
        <v>339</v>
      </c>
      <c r="Q201" s="18" t="s">
        <v>60</v>
      </c>
      <c r="R201" s="18" t="s">
        <v>68</v>
      </c>
      <c r="S201" s="18" t="s">
        <v>61</v>
      </c>
      <c r="T201" s="18" t="s">
        <v>61</v>
      </c>
    </row>
    <row r="202" spans="1:20" x14ac:dyDescent="0.45">
      <c r="A202" s="19">
        <v>44001</v>
      </c>
      <c r="B202" s="18" t="s">
        <v>1473</v>
      </c>
      <c r="C202" s="18" t="s">
        <v>310</v>
      </c>
      <c r="D202" s="18" t="s">
        <v>289</v>
      </c>
      <c r="E202" s="18" t="s">
        <v>87</v>
      </c>
      <c r="F202" s="18" t="s">
        <v>1477</v>
      </c>
      <c r="G202" s="18" t="s">
        <v>1484</v>
      </c>
      <c r="H202" s="18" t="s">
        <v>1485</v>
      </c>
      <c r="I202" s="18" t="s">
        <v>1482</v>
      </c>
      <c r="J202" s="18" t="s">
        <v>1480</v>
      </c>
      <c r="K202" s="18" t="s">
        <v>1487</v>
      </c>
      <c r="L202" s="18">
        <v>0.89</v>
      </c>
      <c r="M202" s="18" t="s">
        <v>1486</v>
      </c>
      <c r="N202" s="18" t="s">
        <v>1488</v>
      </c>
      <c r="O202" s="18" t="s">
        <v>1479</v>
      </c>
      <c r="P202" s="18" t="s">
        <v>339</v>
      </c>
      <c r="Q202" s="18" t="s">
        <v>60</v>
      </c>
      <c r="R202" s="18" t="s">
        <v>68</v>
      </c>
      <c r="S202" s="18" t="s">
        <v>61</v>
      </c>
      <c r="T202" s="18" t="s">
        <v>61</v>
      </c>
    </row>
    <row r="203" spans="1:20" x14ac:dyDescent="0.45">
      <c r="A203" s="19">
        <v>44001</v>
      </c>
      <c r="B203" s="18" t="s">
        <v>1483</v>
      </c>
      <c r="C203" s="18" t="s">
        <v>1481</v>
      </c>
      <c r="D203" s="18" t="s">
        <v>1489</v>
      </c>
      <c r="E203" s="18" t="s">
        <v>76</v>
      </c>
      <c r="F203" s="18" t="s">
        <v>1497</v>
      </c>
      <c r="G203" s="18" t="s">
        <v>1494</v>
      </c>
      <c r="H203" s="18" t="s">
        <v>1490</v>
      </c>
      <c r="I203" s="18" t="s">
        <v>1498</v>
      </c>
      <c r="J203" s="18" t="s">
        <v>1491</v>
      </c>
      <c r="K203" s="18" t="s">
        <v>1492</v>
      </c>
      <c r="L203" s="18">
        <v>0.89</v>
      </c>
      <c r="M203" s="18" t="s">
        <v>1493</v>
      </c>
      <c r="N203" s="18" t="s">
        <v>1496</v>
      </c>
      <c r="O203" s="18" t="s">
        <v>1495</v>
      </c>
      <c r="P203" s="18" t="s">
        <v>339</v>
      </c>
      <c r="Q203" s="18" t="s">
        <v>60</v>
      </c>
      <c r="R203" s="18" t="s">
        <v>68</v>
      </c>
      <c r="S203" s="18" t="s">
        <v>61</v>
      </c>
      <c r="T203" s="18" t="s">
        <v>61</v>
      </c>
    </row>
    <row r="204" spans="1:20" x14ac:dyDescent="0.45">
      <c r="A204" s="19">
        <v>44001</v>
      </c>
      <c r="B204" s="18" t="s">
        <v>1506</v>
      </c>
      <c r="C204" s="18" t="s">
        <v>467</v>
      </c>
      <c r="D204" s="18" t="s">
        <v>120</v>
      </c>
      <c r="E204" s="18" t="s">
        <v>642</v>
      </c>
      <c r="F204" s="18" t="s">
        <v>1502</v>
      </c>
      <c r="G204" s="18" t="s">
        <v>1507</v>
      </c>
      <c r="H204" s="18" t="s">
        <v>1500</v>
      </c>
      <c r="I204" s="18" t="s">
        <v>1505</v>
      </c>
      <c r="J204" s="18" t="s">
        <v>1499</v>
      </c>
      <c r="K204" s="18" t="s">
        <v>846</v>
      </c>
      <c r="L204" s="18">
        <v>0.87</v>
      </c>
      <c r="M204" s="18" t="s">
        <v>1501</v>
      </c>
      <c r="N204" s="18" t="s">
        <v>1503</v>
      </c>
      <c r="O204" s="18" t="s">
        <v>1504</v>
      </c>
      <c r="P204" s="18" t="s">
        <v>339</v>
      </c>
      <c r="Q204" s="18" t="s">
        <v>60</v>
      </c>
      <c r="R204" s="18" t="s">
        <v>68</v>
      </c>
      <c r="S204" s="18" t="s">
        <v>61</v>
      </c>
      <c r="T204" s="18" t="s">
        <v>61</v>
      </c>
    </row>
    <row r="205" spans="1:20" x14ac:dyDescent="0.45">
      <c r="A205" s="19">
        <v>44001</v>
      </c>
      <c r="B205" s="18" t="s">
        <v>1515</v>
      </c>
      <c r="C205" s="18" t="s">
        <v>490</v>
      </c>
      <c r="D205" s="18" t="s">
        <v>120</v>
      </c>
      <c r="E205" s="18" t="s">
        <v>10</v>
      </c>
      <c r="F205" s="18" t="s">
        <v>884</v>
      </c>
      <c r="G205" s="18" t="s">
        <v>1213</v>
      </c>
      <c r="H205" s="18" t="s">
        <v>366</v>
      </c>
      <c r="I205" s="18" t="s">
        <v>1516</v>
      </c>
      <c r="J205" s="18" t="s">
        <v>1514</v>
      </c>
      <c r="K205" s="18" t="s">
        <v>846</v>
      </c>
      <c r="L205" s="18">
        <v>0.87</v>
      </c>
      <c r="M205" s="18" t="s">
        <v>1510</v>
      </c>
      <c r="N205" s="18" t="s">
        <v>1508</v>
      </c>
      <c r="O205" s="18" t="s">
        <v>1513</v>
      </c>
      <c r="P205" s="18" t="s">
        <v>339</v>
      </c>
      <c r="Q205" s="18" t="s">
        <v>60</v>
      </c>
      <c r="R205" s="18" t="s">
        <v>68</v>
      </c>
      <c r="S205" s="18" t="s">
        <v>61</v>
      </c>
      <c r="T205" s="18" t="s">
        <v>61</v>
      </c>
    </row>
    <row r="206" spans="1:20" x14ac:dyDescent="0.45">
      <c r="A206" s="19">
        <v>44001</v>
      </c>
      <c r="B206" s="18" t="s">
        <v>1517</v>
      </c>
      <c r="C206" s="18" t="s">
        <v>461</v>
      </c>
      <c r="D206" s="18" t="s">
        <v>477</v>
      </c>
      <c r="E206" s="18" t="s">
        <v>10</v>
      </c>
      <c r="F206" s="18" t="s">
        <v>1509</v>
      </c>
      <c r="G206" s="18" t="s">
        <v>1213</v>
      </c>
      <c r="H206" s="18" t="s">
        <v>1212</v>
      </c>
      <c r="I206" s="18" t="s">
        <v>834</v>
      </c>
      <c r="J206" s="18" t="s">
        <v>371</v>
      </c>
      <c r="K206" s="18" t="s">
        <v>1225</v>
      </c>
      <c r="L206" s="18">
        <v>0.86</v>
      </c>
      <c r="M206" s="18" t="s">
        <v>1511</v>
      </c>
      <c r="N206" s="18" t="s">
        <v>1512</v>
      </c>
      <c r="O206" s="18" t="s">
        <v>1518</v>
      </c>
      <c r="P206" s="18" t="s">
        <v>339</v>
      </c>
      <c r="Q206" s="18" t="s">
        <v>60</v>
      </c>
      <c r="R206" s="18" t="s">
        <v>68</v>
      </c>
      <c r="S206" s="18" t="s">
        <v>61</v>
      </c>
      <c r="T206" s="18" t="s">
        <v>61</v>
      </c>
    </row>
    <row r="207" spans="1:20" x14ac:dyDescent="0.45">
      <c r="A207" s="19">
        <v>44001</v>
      </c>
      <c r="B207" s="18" t="s">
        <v>1520</v>
      </c>
      <c r="C207" s="18" t="s">
        <v>21</v>
      </c>
      <c r="D207" s="18" t="s">
        <v>120</v>
      </c>
      <c r="E207" s="18" t="s">
        <v>548</v>
      </c>
      <c r="F207" s="18" t="s">
        <v>850</v>
      </c>
      <c r="G207" s="18" t="s">
        <v>616</v>
      </c>
      <c r="H207" s="18" t="s">
        <v>1519</v>
      </c>
      <c r="I207" s="18" t="s">
        <v>1521</v>
      </c>
      <c r="J207" s="18" t="s">
        <v>1525</v>
      </c>
      <c r="K207" s="18" t="s">
        <v>1233</v>
      </c>
      <c r="L207" s="18">
        <v>0.87</v>
      </c>
      <c r="M207" s="18" t="s">
        <v>1522</v>
      </c>
      <c r="N207" s="18" t="s">
        <v>1524</v>
      </c>
      <c r="O207" s="18" t="s">
        <v>1523</v>
      </c>
      <c r="P207" s="18" t="s">
        <v>339</v>
      </c>
      <c r="Q207" s="18" t="s">
        <v>60</v>
      </c>
      <c r="R207" s="18" t="s">
        <v>68</v>
      </c>
      <c r="S207" s="18" t="s">
        <v>61</v>
      </c>
      <c r="T207" s="18" t="s">
        <v>61</v>
      </c>
    </row>
    <row r="208" spans="1:20" x14ac:dyDescent="0.45">
      <c r="A208" s="19">
        <v>44001</v>
      </c>
      <c r="B208" s="18" t="s">
        <v>1526</v>
      </c>
      <c r="C208" s="18" t="s">
        <v>7</v>
      </c>
      <c r="D208" s="18" t="s">
        <v>21</v>
      </c>
      <c r="E208" s="18" t="s">
        <v>642</v>
      </c>
      <c r="F208" s="18" t="s">
        <v>1534</v>
      </c>
      <c r="G208" s="18" t="s">
        <v>1049</v>
      </c>
      <c r="H208" s="18" t="s">
        <v>1228</v>
      </c>
      <c r="I208" s="18" t="s">
        <v>374</v>
      </c>
      <c r="J208" s="18" t="s">
        <v>1227</v>
      </c>
      <c r="K208" s="18" t="s">
        <v>1225</v>
      </c>
      <c r="L208" s="18">
        <v>0.86</v>
      </c>
      <c r="M208" s="18" t="s">
        <v>1529</v>
      </c>
      <c r="N208" s="18" t="s">
        <v>1527</v>
      </c>
      <c r="O208" s="18" t="s">
        <v>1535</v>
      </c>
      <c r="P208" s="18" t="s">
        <v>339</v>
      </c>
      <c r="Q208" s="18" t="s">
        <v>60</v>
      </c>
      <c r="R208" s="18" t="s">
        <v>68</v>
      </c>
      <c r="S208" s="18" t="s">
        <v>61</v>
      </c>
      <c r="T208" s="18" t="s">
        <v>61</v>
      </c>
    </row>
    <row r="209" spans="1:20" x14ac:dyDescent="0.45">
      <c r="A209" s="19">
        <v>44001</v>
      </c>
      <c r="B209" s="18" t="s">
        <v>1528</v>
      </c>
      <c r="C209" s="18" t="s">
        <v>147</v>
      </c>
      <c r="D209" s="18" t="s">
        <v>82</v>
      </c>
      <c r="E209" s="18" t="s">
        <v>529</v>
      </c>
      <c r="F209" s="18" t="s">
        <v>638</v>
      </c>
      <c r="G209" s="18" t="s">
        <v>1213</v>
      </c>
      <c r="H209" s="18" t="s">
        <v>1530</v>
      </c>
      <c r="I209" s="18" t="s">
        <v>622</v>
      </c>
      <c r="J209" s="18" t="s">
        <v>1532</v>
      </c>
      <c r="K209" s="18" t="s">
        <v>846</v>
      </c>
      <c r="L209" s="18">
        <v>0.86</v>
      </c>
      <c r="M209" s="18" t="s">
        <v>1533</v>
      </c>
      <c r="N209" s="18" t="s">
        <v>1531</v>
      </c>
      <c r="O209" s="18" t="s">
        <v>1538</v>
      </c>
      <c r="P209" s="18" t="s">
        <v>339</v>
      </c>
      <c r="Q209" s="18" t="s">
        <v>60</v>
      </c>
      <c r="R209" s="18" t="s">
        <v>68</v>
      </c>
      <c r="S209" s="18" t="s">
        <v>61</v>
      </c>
      <c r="T209" s="18" t="s">
        <v>61</v>
      </c>
    </row>
    <row r="210" spans="1:20" x14ac:dyDescent="0.45">
      <c r="A210" s="19">
        <v>44001</v>
      </c>
      <c r="B210" s="18" t="s">
        <v>1542</v>
      </c>
      <c r="C210" s="18" t="s">
        <v>467</v>
      </c>
      <c r="D210" s="18" t="s">
        <v>115</v>
      </c>
      <c r="E210" s="18" t="s">
        <v>548</v>
      </c>
      <c r="F210" s="18" t="s">
        <v>694</v>
      </c>
      <c r="G210" s="18" t="s">
        <v>1540</v>
      </c>
      <c r="H210" s="18" t="s">
        <v>1536</v>
      </c>
      <c r="I210" s="18" t="s">
        <v>1059</v>
      </c>
      <c r="J210" s="18" t="s">
        <v>855</v>
      </c>
      <c r="K210" s="18" t="s">
        <v>77</v>
      </c>
      <c r="L210" s="18">
        <v>0.87</v>
      </c>
      <c r="M210" s="18" t="s">
        <v>1544</v>
      </c>
      <c r="N210" s="18" t="s">
        <v>1541</v>
      </c>
      <c r="O210" s="18" t="s">
        <v>1543</v>
      </c>
      <c r="P210" s="18" t="s">
        <v>339</v>
      </c>
      <c r="Q210" s="18" t="s">
        <v>60</v>
      </c>
      <c r="R210" s="18" t="s">
        <v>68</v>
      </c>
      <c r="S210" s="18" t="s">
        <v>61</v>
      </c>
      <c r="T210" s="18" t="s">
        <v>61</v>
      </c>
    </row>
    <row r="211" spans="1:20" x14ac:dyDescent="0.45">
      <c r="A211" s="19">
        <v>44001</v>
      </c>
      <c r="B211" s="18" t="s">
        <v>1539</v>
      </c>
      <c r="C211" s="18" t="s">
        <v>467</v>
      </c>
      <c r="D211" s="18" t="s">
        <v>490</v>
      </c>
      <c r="E211" s="18" t="s">
        <v>155</v>
      </c>
      <c r="F211" s="18" t="s">
        <v>385</v>
      </c>
      <c r="G211" s="18" t="s">
        <v>621</v>
      </c>
      <c r="H211" s="18" t="s">
        <v>383</v>
      </c>
      <c r="I211" s="18" t="s">
        <v>1063</v>
      </c>
      <c r="J211" s="18" t="s">
        <v>855</v>
      </c>
      <c r="K211" s="18" t="s">
        <v>378</v>
      </c>
      <c r="L211" s="18">
        <v>0.86</v>
      </c>
      <c r="M211" s="18" t="s">
        <v>1537</v>
      </c>
      <c r="N211" s="18" t="s">
        <v>1549</v>
      </c>
      <c r="O211" s="18" t="s">
        <v>1550</v>
      </c>
      <c r="P211" s="18" t="s">
        <v>339</v>
      </c>
      <c r="Q211" s="18" t="s">
        <v>60</v>
      </c>
      <c r="R211" s="18" t="s">
        <v>68</v>
      </c>
      <c r="S211" s="18" t="s">
        <v>61</v>
      </c>
      <c r="T211" s="18" t="s">
        <v>61</v>
      </c>
    </row>
    <row r="212" spans="1:20" x14ac:dyDescent="0.45">
      <c r="A212" s="19">
        <v>44001</v>
      </c>
      <c r="B212" s="18" t="s">
        <v>1548</v>
      </c>
      <c r="C212" s="18" t="s">
        <v>120</v>
      </c>
      <c r="D212" s="18" t="s">
        <v>461</v>
      </c>
      <c r="E212" s="18" t="s">
        <v>448</v>
      </c>
      <c r="F212" s="18" t="s">
        <v>385</v>
      </c>
      <c r="G212" s="18" t="s">
        <v>1552</v>
      </c>
      <c r="H212" s="18" t="s">
        <v>1545</v>
      </c>
      <c r="I212" s="18" t="s">
        <v>1551</v>
      </c>
      <c r="J212" s="18" t="s">
        <v>396</v>
      </c>
      <c r="K212" s="18" t="s">
        <v>372</v>
      </c>
      <c r="L212" s="18">
        <v>0.86</v>
      </c>
      <c r="M212" s="18" t="s">
        <v>1547</v>
      </c>
      <c r="N212" s="18" t="s">
        <v>1546</v>
      </c>
      <c r="O212" s="18" t="s">
        <v>1553</v>
      </c>
      <c r="P212" s="18" t="s">
        <v>339</v>
      </c>
      <c r="Q212" s="18" t="s">
        <v>60</v>
      </c>
      <c r="R212" s="18" t="s">
        <v>68</v>
      </c>
      <c r="S212" s="18" t="s">
        <v>61</v>
      </c>
      <c r="T212" s="18" t="s">
        <v>61</v>
      </c>
    </row>
    <row r="213" spans="1:20" x14ac:dyDescent="0.45">
      <c r="A213" s="19">
        <v>44001</v>
      </c>
      <c r="B213" s="18" t="s">
        <v>1559</v>
      </c>
      <c r="C213" s="18" t="s">
        <v>477</v>
      </c>
      <c r="D213" s="18" t="s">
        <v>147</v>
      </c>
      <c r="E213" s="18" t="s">
        <v>548</v>
      </c>
      <c r="F213" s="18" t="s">
        <v>715</v>
      </c>
      <c r="G213" s="18" t="s">
        <v>1070</v>
      </c>
      <c r="H213" s="18" t="s">
        <v>55</v>
      </c>
      <c r="I213" s="18" t="s">
        <v>864</v>
      </c>
      <c r="J213" s="18" t="s">
        <v>64</v>
      </c>
      <c r="K213" s="18" t="s">
        <v>63</v>
      </c>
      <c r="L213" s="18">
        <v>0.86</v>
      </c>
      <c r="M213" s="18" t="s">
        <v>1555</v>
      </c>
      <c r="N213" s="18" t="s">
        <v>1560</v>
      </c>
      <c r="O213" s="18" t="s">
        <v>1558</v>
      </c>
      <c r="P213" s="18" t="s">
        <v>339</v>
      </c>
      <c r="Q213" s="18" t="s">
        <v>60</v>
      </c>
      <c r="R213" s="18" t="s">
        <v>68</v>
      </c>
      <c r="S213" s="18" t="s">
        <v>61</v>
      </c>
      <c r="T213" s="18" t="s">
        <v>61</v>
      </c>
    </row>
    <row r="214" spans="1:20" x14ac:dyDescent="0.45">
      <c r="A214" s="19">
        <v>44001</v>
      </c>
      <c r="B214" s="18" t="s">
        <v>1561</v>
      </c>
      <c r="C214" s="18" t="s">
        <v>7</v>
      </c>
      <c r="D214" s="18" t="s">
        <v>490</v>
      </c>
      <c r="E214" s="18" t="s">
        <v>642</v>
      </c>
      <c r="F214" s="18" t="s">
        <v>699</v>
      </c>
      <c r="G214" s="18" t="s">
        <v>398</v>
      </c>
      <c r="H214" s="18" t="s">
        <v>655</v>
      </c>
      <c r="I214" s="18" t="s">
        <v>864</v>
      </c>
      <c r="J214" s="18" t="s">
        <v>64</v>
      </c>
      <c r="K214" s="18" t="s">
        <v>868</v>
      </c>
      <c r="L214" s="18">
        <v>0.86</v>
      </c>
      <c r="M214" s="18" t="s">
        <v>1556</v>
      </c>
      <c r="N214" s="18" t="s">
        <v>1557</v>
      </c>
      <c r="O214" s="18" t="s">
        <v>1554</v>
      </c>
      <c r="P214" s="18" t="s">
        <v>339</v>
      </c>
      <c r="Q214" s="18" t="s">
        <v>60</v>
      </c>
      <c r="R214" s="18" t="s">
        <v>68</v>
      </c>
      <c r="S214" s="18" t="s">
        <v>61</v>
      </c>
      <c r="T214" s="18" t="s">
        <v>61</v>
      </c>
    </row>
    <row r="215" spans="1:20" x14ac:dyDescent="0.45">
      <c r="A215" s="19">
        <v>44001</v>
      </c>
      <c r="B215" s="18" t="s">
        <v>1564</v>
      </c>
      <c r="C215" s="18" t="s">
        <v>147</v>
      </c>
      <c r="D215" s="18" t="s">
        <v>147</v>
      </c>
      <c r="E215" s="18" t="s">
        <v>70</v>
      </c>
      <c r="F215" s="18" t="s">
        <v>452</v>
      </c>
      <c r="G215" s="18" t="s">
        <v>1569</v>
      </c>
      <c r="H215" s="18" t="s">
        <v>882</v>
      </c>
      <c r="I215" s="18" t="s">
        <v>864</v>
      </c>
      <c r="J215" s="18" t="s">
        <v>651</v>
      </c>
      <c r="K215" s="18" t="s">
        <v>428</v>
      </c>
      <c r="L215" s="18">
        <v>0.86</v>
      </c>
      <c r="M215" s="18" t="s">
        <v>1570</v>
      </c>
      <c r="N215" s="18" t="s">
        <v>1563</v>
      </c>
      <c r="O215" s="18" t="s">
        <v>1566</v>
      </c>
      <c r="P215" s="18" t="s">
        <v>339</v>
      </c>
      <c r="Q215" s="18" t="s">
        <v>60</v>
      </c>
      <c r="R215" s="18" t="s">
        <v>68</v>
      </c>
      <c r="S215" s="18" t="s">
        <v>61</v>
      </c>
      <c r="T215" s="18" t="s">
        <v>61</v>
      </c>
    </row>
    <row r="216" spans="1:20" x14ac:dyDescent="0.45">
      <c r="A216" s="19">
        <v>44001</v>
      </c>
      <c r="B216" s="18" t="s">
        <v>1562</v>
      </c>
      <c r="C216" s="18" t="s">
        <v>115</v>
      </c>
      <c r="D216" s="18" t="s">
        <v>461</v>
      </c>
      <c r="E216" s="18" t="s">
        <v>155</v>
      </c>
      <c r="F216" s="18" t="s">
        <v>420</v>
      </c>
      <c r="G216" s="18" t="s">
        <v>1565</v>
      </c>
      <c r="H216" s="18" t="s">
        <v>1567</v>
      </c>
      <c r="I216" s="18" t="s">
        <v>1568</v>
      </c>
      <c r="J216" s="18" t="s">
        <v>863</v>
      </c>
      <c r="K216" s="18" t="s">
        <v>77</v>
      </c>
      <c r="L216" s="18">
        <v>0.86</v>
      </c>
      <c r="M216" s="18" t="s">
        <v>1576</v>
      </c>
      <c r="N216" s="18" t="s">
        <v>1574</v>
      </c>
      <c r="O216" s="18" t="s">
        <v>1575</v>
      </c>
      <c r="P216" s="18" t="s">
        <v>339</v>
      </c>
      <c r="Q216" s="18" t="s">
        <v>60</v>
      </c>
      <c r="R216" s="18" t="s">
        <v>68</v>
      </c>
      <c r="S216" s="18" t="s">
        <v>61</v>
      </c>
      <c r="T216" s="18" t="s">
        <v>61</v>
      </c>
    </row>
    <row r="217" spans="1:20" x14ac:dyDescent="0.45">
      <c r="A217" s="19">
        <v>44001</v>
      </c>
      <c r="B217" s="18" t="s">
        <v>1573</v>
      </c>
      <c r="C217" s="18" t="s">
        <v>147</v>
      </c>
      <c r="D217" s="18" t="s">
        <v>490</v>
      </c>
      <c r="E217" s="18" t="s">
        <v>548</v>
      </c>
      <c r="F217" s="18" t="s">
        <v>436</v>
      </c>
      <c r="G217" s="18" t="s">
        <v>405</v>
      </c>
      <c r="H217" s="18" t="s">
        <v>636</v>
      </c>
      <c r="I217" s="18" t="s">
        <v>656</v>
      </c>
      <c r="J217" s="18" t="s">
        <v>69</v>
      </c>
      <c r="K217" s="18" t="s">
        <v>868</v>
      </c>
      <c r="L217" s="18">
        <v>0.86</v>
      </c>
      <c r="M217" s="18" t="s">
        <v>1578</v>
      </c>
      <c r="N217" s="18" t="s">
        <v>1577</v>
      </c>
      <c r="O217" s="18" t="s">
        <v>1579</v>
      </c>
      <c r="P217" s="18" t="s">
        <v>339</v>
      </c>
      <c r="Q217" s="18" t="s">
        <v>60</v>
      </c>
      <c r="R217" s="18" t="s">
        <v>68</v>
      </c>
      <c r="S217" s="18" t="s">
        <v>61</v>
      </c>
      <c r="T217" s="18" t="s">
        <v>61</v>
      </c>
    </row>
    <row r="218" spans="1:20" x14ac:dyDescent="0.45">
      <c r="A218" s="19">
        <v>44001</v>
      </c>
      <c r="B218" s="18" t="s">
        <v>1571</v>
      </c>
      <c r="C218" s="18" t="s">
        <v>21</v>
      </c>
      <c r="D218" s="18" t="s">
        <v>524</v>
      </c>
      <c r="E218" s="18" t="s">
        <v>86</v>
      </c>
      <c r="F218" s="18" t="s">
        <v>1572</v>
      </c>
      <c r="G218" s="18" t="s">
        <v>1261</v>
      </c>
      <c r="H218" s="18" t="s">
        <v>1088</v>
      </c>
      <c r="I218" s="18" t="s">
        <v>1080</v>
      </c>
      <c r="J218" s="18" t="s">
        <v>98</v>
      </c>
      <c r="K218" s="18" t="s">
        <v>77</v>
      </c>
      <c r="L218" s="18">
        <v>0.86</v>
      </c>
      <c r="M218" s="18" t="s">
        <v>1587</v>
      </c>
      <c r="N218" s="18" t="s">
        <v>1583</v>
      </c>
      <c r="O218" s="18" t="s">
        <v>1581</v>
      </c>
      <c r="P218" s="18" t="s">
        <v>339</v>
      </c>
      <c r="Q218" s="18" t="s">
        <v>60</v>
      </c>
      <c r="R218" s="18" t="s">
        <v>68</v>
      </c>
      <c r="S218" s="18" t="s">
        <v>61</v>
      </c>
      <c r="T218" s="18" t="s">
        <v>61</v>
      </c>
    </row>
    <row r="219" spans="1:20" x14ac:dyDescent="0.45">
      <c r="A219" s="19">
        <v>44001</v>
      </c>
      <c r="B219" s="18" t="s">
        <v>1580</v>
      </c>
      <c r="C219" s="18" t="s">
        <v>115</v>
      </c>
      <c r="D219" s="18" t="s">
        <v>490</v>
      </c>
      <c r="E219" s="18" t="s">
        <v>548</v>
      </c>
      <c r="F219" s="18" t="s">
        <v>196</v>
      </c>
      <c r="G219" s="18" t="s">
        <v>83</v>
      </c>
      <c r="H219" s="18" t="s">
        <v>1210</v>
      </c>
      <c r="I219" s="18" t="s">
        <v>100</v>
      </c>
      <c r="J219" s="18" t="s">
        <v>659</v>
      </c>
      <c r="K219" s="18" t="s">
        <v>868</v>
      </c>
      <c r="L219" s="18">
        <v>0.86</v>
      </c>
      <c r="M219" s="18" t="s">
        <v>1588</v>
      </c>
      <c r="N219" s="18" t="s">
        <v>1584</v>
      </c>
      <c r="O219" s="18" t="s">
        <v>1585</v>
      </c>
      <c r="P219" s="18" t="s">
        <v>339</v>
      </c>
      <c r="Q219" s="18" t="s">
        <v>60</v>
      </c>
      <c r="R219" s="18" t="s">
        <v>68</v>
      </c>
      <c r="S219" s="18" t="s">
        <v>61</v>
      </c>
      <c r="T219" s="18" t="s">
        <v>61</v>
      </c>
    </row>
    <row r="220" spans="1:20" x14ac:dyDescent="0.45">
      <c r="A220" s="19">
        <v>44001</v>
      </c>
      <c r="B220" s="18" t="s">
        <v>1582</v>
      </c>
      <c r="C220" s="18" t="s">
        <v>7</v>
      </c>
      <c r="D220" s="18" t="s">
        <v>477</v>
      </c>
      <c r="E220" s="18" t="s">
        <v>952</v>
      </c>
      <c r="F220" s="18" t="s">
        <v>1572</v>
      </c>
      <c r="G220" s="18" t="s">
        <v>637</v>
      </c>
      <c r="H220" s="18" t="s">
        <v>1088</v>
      </c>
      <c r="I220" s="18" t="s">
        <v>1080</v>
      </c>
      <c r="J220" s="18" t="s">
        <v>98</v>
      </c>
      <c r="K220" s="18" t="s">
        <v>77</v>
      </c>
      <c r="L220" s="18">
        <v>0.86</v>
      </c>
      <c r="M220" s="18" t="s">
        <v>1586</v>
      </c>
      <c r="N220" s="18" t="s">
        <v>1592</v>
      </c>
      <c r="O220" s="18" t="s">
        <v>1593</v>
      </c>
      <c r="P220" s="18" t="s">
        <v>339</v>
      </c>
      <c r="Q220" s="18" t="s">
        <v>60</v>
      </c>
      <c r="R220" s="18" t="s">
        <v>68</v>
      </c>
      <c r="S220" s="18" t="s">
        <v>61</v>
      </c>
      <c r="T220" s="18" t="s">
        <v>61</v>
      </c>
    </row>
    <row r="221" spans="1:20" x14ac:dyDescent="0.45">
      <c r="A221" s="19">
        <v>44001</v>
      </c>
      <c r="B221" s="18" t="s">
        <v>1590</v>
      </c>
      <c r="C221" s="18" t="s">
        <v>82</v>
      </c>
      <c r="D221" s="18" t="s">
        <v>477</v>
      </c>
      <c r="E221" s="18" t="s">
        <v>486</v>
      </c>
      <c r="F221" s="18" t="s">
        <v>1589</v>
      </c>
      <c r="G221" s="18" t="s">
        <v>75</v>
      </c>
      <c r="H221" s="18" t="s">
        <v>1534</v>
      </c>
      <c r="I221" s="18" t="s">
        <v>414</v>
      </c>
      <c r="J221" s="18" t="s">
        <v>1594</v>
      </c>
      <c r="K221" s="18" t="s">
        <v>868</v>
      </c>
      <c r="L221" s="18">
        <v>0.86</v>
      </c>
      <c r="M221" s="18" t="s">
        <v>1591</v>
      </c>
      <c r="N221" s="18" t="s">
        <v>1596</v>
      </c>
      <c r="O221" s="18" t="s">
        <v>1595</v>
      </c>
      <c r="P221" s="18" t="s">
        <v>339</v>
      </c>
      <c r="Q221" s="18" t="s">
        <v>60</v>
      </c>
      <c r="R221" s="18" t="s">
        <v>68</v>
      </c>
      <c r="S221" s="18" t="s">
        <v>61</v>
      </c>
      <c r="T221" s="18" t="s">
        <v>61</v>
      </c>
    </row>
    <row r="222" spans="1:20" x14ac:dyDescent="0.45">
      <c r="A222" s="19">
        <v>44001</v>
      </c>
      <c r="B222" s="18" t="s">
        <v>1603</v>
      </c>
      <c r="C222" s="18" t="s">
        <v>21</v>
      </c>
      <c r="D222" s="18" t="s">
        <v>490</v>
      </c>
      <c r="E222" s="18" t="s">
        <v>642</v>
      </c>
      <c r="F222" s="18" t="s">
        <v>451</v>
      </c>
      <c r="G222" s="18" t="s">
        <v>1602</v>
      </c>
      <c r="H222" s="18" t="s">
        <v>132</v>
      </c>
      <c r="I222" s="18" t="s">
        <v>1601</v>
      </c>
      <c r="J222" s="18" t="s">
        <v>427</v>
      </c>
      <c r="K222" s="18" t="s">
        <v>77</v>
      </c>
      <c r="L222" s="18">
        <v>0.86</v>
      </c>
      <c r="M222" s="18" t="s">
        <v>1597</v>
      </c>
      <c r="N222" s="18" t="s">
        <v>1599</v>
      </c>
      <c r="O222" s="18" t="s">
        <v>1598</v>
      </c>
      <c r="P222" s="18" t="s">
        <v>339</v>
      </c>
      <c r="Q222" s="18" t="s">
        <v>60</v>
      </c>
      <c r="R222" s="18" t="s">
        <v>68</v>
      </c>
      <c r="S222" s="18" t="s">
        <v>61</v>
      </c>
      <c r="T222" s="18" t="s">
        <v>61</v>
      </c>
    </row>
    <row r="223" spans="1:20" x14ac:dyDescent="0.45">
      <c r="A223" s="19">
        <v>44001</v>
      </c>
      <c r="B223" s="18" t="s">
        <v>1604</v>
      </c>
      <c r="C223" s="18" t="s">
        <v>21</v>
      </c>
      <c r="D223" s="18" t="s">
        <v>490</v>
      </c>
      <c r="E223" s="18" t="s">
        <v>70</v>
      </c>
      <c r="F223" s="18" t="s">
        <v>670</v>
      </c>
      <c r="G223" s="18" t="s">
        <v>1605</v>
      </c>
      <c r="H223" s="18" t="s">
        <v>668</v>
      </c>
      <c r="I223" s="18" t="s">
        <v>112</v>
      </c>
      <c r="J223" s="18" t="s">
        <v>111</v>
      </c>
      <c r="K223" s="18" t="s">
        <v>106</v>
      </c>
      <c r="L223" s="18">
        <v>0.86</v>
      </c>
      <c r="M223" s="18" t="s">
        <v>1606</v>
      </c>
      <c r="N223" s="18" t="s">
        <v>1600</v>
      </c>
      <c r="O223" s="18" t="s">
        <v>1610</v>
      </c>
      <c r="P223" s="18" t="s">
        <v>339</v>
      </c>
      <c r="Q223" s="18" t="s">
        <v>60</v>
      </c>
      <c r="R223" s="18" t="s">
        <v>68</v>
      </c>
      <c r="S223" s="18" t="s">
        <v>61</v>
      </c>
      <c r="T223" s="18" t="s">
        <v>61</v>
      </c>
    </row>
    <row r="224" spans="1:20" x14ac:dyDescent="0.45">
      <c r="A224" s="19">
        <v>44001</v>
      </c>
      <c r="B224" s="18" t="s">
        <v>1607</v>
      </c>
      <c r="C224" s="18" t="s">
        <v>82</v>
      </c>
      <c r="D224" s="18" t="s">
        <v>569</v>
      </c>
      <c r="E224" s="18" t="s">
        <v>448</v>
      </c>
      <c r="F224" s="18" t="s">
        <v>119</v>
      </c>
      <c r="G224" s="18" t="s">
        <v>1270</v>
      </c>
      <c r="H224" s="18" t="s">
        <v>149</v>
      </c>
      <c r="I224" s="18" t="s">
        <v>112</v>
      </c>
      <c r="J224" s="18" t="s">
        <v>1614</v>
      </c>
      <c r="K224" s="18" t="s">
        <v>141</v>
      </c>
      <c r="L224" s="18">
        <v>0.86</v>
      </c>
      <c r="M224" s="18" t="s">
        <v>1608</v>
      </c>
      <c r="N224" s="18" t="s">
        <v>1615</v>
      </c>
      <c r="O224" s="18" t="s">
        <v>1611</v>
      </c>
      <c r="P224" s="18" t="s">
        <v>339</v>
      </c>
      <c r="Q224" s="18" t="s">
        <v>60</v>
      </c>
      <c r="R224" s="18" t="s">
        <v>68</v>
      </c>
      <c r="S224" s="18" t="s">
        <v>61</v>
      </c>
      <c r="T224" s="18" t="s">
        <v>61</v>
      </c>
    </row>
    <row r="225" spans="1:20" x14ac:dyDescent="0.45">
      <c r="A225" s="19">
        <v>44001</v>
      </c>
      <c r="B225" s="18" t="s">
        <v>1609</v>
      </c>
      <c r="C225" s="18" t="s">
        <v>147</v>
      </c>
      <c r="D225" s="18" t="s">
        <v>21</v>
      </c>
      <c r="E225" s="18" t="s">
        <v>883</v>
      </c>
      <c r="F225" s="18" t="s">
        <v>475</v>
      </c>
      <c r="G225" s="18" t="s">
        <v>1097</v>
      </c>
      <c r="H225" s="18" t="s">
        <v>1301</v>
      </c>
      <c r="I225" s="18" t="s">
        <v>133</v>
      </c>
      <c r="J225" s="18" t="s">
        <v>135</v>
      </c>
      <c r="K225" s="18" t="s">
        <v>428</v>
      </c>
      <c r="L225" s="18">
        <v>0.86</v>
      </c>
      <c r="M225" s="18" t="s">
        <v>1613</v>
      </c>
      <c r="N225" s="18" t="s">
        <v>1612</v>
      </c>
      <c r="O225" s="18" t="s">
        <v>1621</v>
      </c>
      <c r="P225" s="18" t="s">
        <v>339</v>
      </c>
      <c r="Q225" s="18" t="s">
        <v>60</v>
      </c>
      <c r="R225" s="18" t="s">
        <v>68</v>
      </c>
      <c r="S225" s="18" t="s">
        <v>61</v>
      </c>
      <c r="T225" s="18" t="s">
        <v>61</v>
      </c>
    </row>
    <row r="226" spans="1:20" x14ac:dyDescent="0.45">
      <c r="A226" s="19">
        <v>44001</v>
      </c>
      <c r="B226" s="18" t="s">
        <v>1617</v>
      </c>
      <c r="C226" s="18" t="s">
        <v>467</v>
      </c>
      <c r="D226" s="18" t="s">
        <v>21</v>
      </c>
      <c r="E226" s="18" t="s">
        <v>155</v>
      </c>
      <c r="F226" s="18" t="s">
        <v>976</v>
      </c>
      <c r="G226" s="18" t="s">
        <v>131</v>
      </c>
      <c r="H226" s="18" t="s">
        <v>668</v>
      </c>
      <c r="I226" s="18" t="s">
        <v>679</v>
      </c>
      <c r="J226" s="18" t="s">
        <v>442</v>
      </c>
      <c r="K226" s="18" t="s">
        <v>92</v>
      </c>
      <c r="L226" s="18">
        <v>0.86</v>
      </c>
      <c r="M226" s="18" t="s">
        <v>1623</v>
      </c>
      <c r="N226" s="18" t="s">
        <v>1618</v>
      </c>
      <c r="O226" s="18" t="s">
        <v>1619</v>
      </c>
      <c r="P226" s="18" t="s">
        <v>339</v>
      </c>
      <c r="Q226" s="18" t="s">
        <v>60</v>
      </c>
      <c r="R226" s="18" t="s">
        <v>68</v>
      </c>
      <c r="S226" s="18" t="s">
        <v>61</v>
      </c>
      <c r="T226" s="18" t="s">
        <v>61</v>
      </c>
    </row>
    <row r="227" spans="1:20" x14ac:dyDescent="0.45">
      <c r="A227" s="19">
        <v>44001</v>
      </c>
      <c r="B227" s="18" t="s">
        <v>1622</v>
      </c>
      <c r="C227" s="18" t="s">
        <v>490</v>
      </c>
      <c r="D227" s="18" t="s">
        <v>569</v>
      </c>
      <c r="E227" s="18" t="s">
        <v>91</v>
      </c>
      <c r="F227" s="18" t="s">
        <v>1371</v>
      </c>
      <c r="G227" s="18" t="s">
        <v>131</v>
      </c>
      <c r="H227" s="18" t="s">
        <v>384</v>
      </c>
      <c r="I227" s="18" t="s">
        <v>133</v>
      </c>
      <c r="J227" s="18" t="s">
        <v>902</v>
      </c>
      <c r="K227" s="18" t="s">
        <v>77</v>
      </c>
      <c r="L227" s="18">
        <v>0.86</v>
      </c>
      <c r="M227" s="18" t="s">
        <v>1616</v>
      </c>
      <c r="N227" s="18" t="s">
        <v>1620</v>
      </c>
      <c r="O227" s="18" t="s">
        <v>1629</v>
      </c>
      <c r="P227" s="18" t="s">
        <v>339</v>
      </c>
      <c r="Q227" s="18" t="s">
        <v>60</v>
      </c>
      <c r="R227" s="18" t="s">
        <v>68</v>
      </c>
      <c r="S227" s="18" t="s">
        <v>61</v>
      </c>
      <c r="T227" s="18" t="s">
        <v>61</v>
      </c>
    </row>
    <row r="228" spans="1:20" x14ac:dyDescent="0.45">
      <c r="A228" s="19">
        <v>44001</v>
      </c>
      <c r="B228" s="18" t="s">
        <v>1627</v>
      </c>
      <c r="C228" s="18" t="s">
        <v>54</v>
      </c>
      <c r="D228" s="18" t="s">
        <v>913</v>
      </c>
      <c r="E228" s="18" t="s">
        <v>155</v>
      </c>
      <c r="F228" s="18" t="s">
        <v>1125</v>
      </c>
      <c r="G228" s="18" t="s">
        <v>1097</v>
      </c>
      <c r="H228" s="18" t="s">
        <v>384</v>
      </c>
      <c r="I228" s="18" t="s">
        <v>133</v>
      </c>
      <c r="J228" s="18" t="s">
        <v>135</v>
      </c>
      <c r="K228" s="18" t="s">
        <v>428</v>
      </c>
      <c r="L228" s="18">
        <v>0.86</v>
      </c>
      <c r="M228" s="18" t="s">
        <v>1625</v>
      </c>
      <c r="N228" s="18" t="s">
        <v>1626</v>
      </c>
      <c r="O228" s="18" t="s">
        <v>1628</v>
      </c>
      <c r="P228" s="18" t="s">
        <v>339</v>
      </c>
      <c r="Q228" s="18" t="s">
        <v>60</v>
      </c>
      <c r="R228" s="18" t="s">
        <v>68</v>
      </c>
      <c r="S228" s="18" t="s">
        <v>61</v>
      </c>
      <c r="T228" s="18" t="s">
        <v>61</v>
      </c>
    </row>
    <row r="229" spans="1:20" x14ac:dyDescent="0.45">
      <c r="A229" s="19">
        <v>44001</v>
      </c>
      <c r="B229" s="18" t="s">
        <v>1630</v>
      </c>
      <c r="C229" s="18" t="s">
        <v>147</v>
      </c>
      <c r="D229" s="18" t="s">
        <v>147</v>
      </c>
      <c r="E229" s="18" t="s">
        <v>70</v>
      </c>
      <c r="F229" s="18" t="s">
        <v>683</v>
      </c>
      <c r="G229" s="18" t="s">
        <v>1105</v>
      </c>
      <c r="H229" s="18" t="s">
        <v>110</v>
      </c>
      <c r="I229" s="18" t="s">
        <v>1295</v>
      </c>
      <c r="J229" s="18" t="s">
        <v>135</v>
      </c>
      <c r="K229" s="18" t="s">
        <v>141</v>
      </c>
      <c r="L229" s="18">
        <v>0.86</v>
      </c>
      <c r="M229" s="18" t="s">
        <v>1631</v>
      </c>
      <c r="N229" s="18" t="s">
        <v>1632</v>
      </c>
      <c r="O229" s="18" t="s">
        <v>1624</v>
      </c>
      <c r="P229" s="18" t="s">
        <v>339</v>
      </c>
      <c r="Q229" s="18" t="s">
        <v>60</v>
      </c>
      <c r="R229" s="18" t="s">
        <v>68</v>
      </c>
      <c r="S229" s="18" t="s">
        <v>61</v>
      </c>
      <c r="T229" s="18" t="s">
        <v>61</v>
      </c>
    </row>
    <row r="230" spans="1:20" x14ac:dyDescent="0.45">
      <c r="A230" s="19">
        <v>44001</v>
      </c>
      <c r="B230" s="18" t="s">
        <v>1636</v>
      </c>
      <c r="C230" s="18" t="s">
        <v>54</v>
      </c>
      <c r="D230" s="18" t="s">
        <v>490</v>
      </c>
      <c r="E230" s="18" t="s">
        <v>448</v>
      </c>
      <c r="F230" s="18" t="s">
        <v>1407</v>
      </c>
      <c r="G230" s="18" t="s">
        <v>676</v>
      </c>
      <c r="H230" s="18" t="s">
        <v>452</v>
      </c>
      <c r="I230" s="18" t="s">
        <v>1635</v>
      </c>
      <c r="J230" s="18" t="s">
        <v>1633</v>
      </c>
      <c r="K230" s="18" t="s">
        <v>141</v>
      </c>
      <c r="L230" s="18">
        <v>0.86</v>
      </c>
      <c r="M230" s="18" t="s">
        <v>1639</v>
      </c>
      <c r="N230" s="18" t="s">
        <v>1637</v>
      </c>
      <c r="O230" s="18" t="s">
        <v>1640</v>
      </c>
      <c r="P230" s="18" t="s">
        <v>339</v>
      </c>
      <c r="Q230" s="18" t="s">
        <v>60</v>
      </c>
      <c r="R230" s="18" t="s">
        <v>68</v>
      </c>
      <c r="S230" s="18" t="s">
        <v>61</v>
      </c>
      <c r="T230" s="18" t="s">
        <v>61</v>
      </c>
    </row>
    <row r="231" spans="1:20" x14ac:dyDescent="0.45">
      <c r="A231" s="19">
        <v>44001</v>
      </c>
      <c r="B231" s="18" t="s">
        <v>1634</v>
      </c>
      <c r="C231" s="18" t="s">
        <v>569</v>
      </c>
      <c r="D231" s="18" t="s">
        <v>467</v>
      </c>
      <c r="E231" s="18" t="s">
        <v>448</v>
      </c>
      <c r="F231" s="18" t="s">
        <v>1638</v>
      </c>
      <c r="G231" s="18" t="s">
        <v>1286</v>
      </c>
      <c r="H231" s="18" t="s">
        <v>1646</v>
      </c>
      <c r="I231" s="18" t="s">
        <v>917</v>
      </c>
      <c r="J231" s="18" t="s">
        <v>1633</v>
      </c>
      <c r="K231" s="18" t="s">
        <v>141</v>
      </c>
      <c r="L231" s="18">
        <v>0.86</v>
      </c>
      <c r="M231" s="18" t="s">
        <v>1648</v>
      </c>
      <c r="N231" s="18" t="s">
        <v>1645</v>
      </c>
      <c r="O231" s="18" t="s">
        <v>1641</v>
      </c>
      <c r="P231" s="18" t="s">
        <v>339</v>
      </c>
      <c r="Q231" s="18" t="s">
        <v>60</v>
      </c>
      <c r="R231" s="18" t="s">
        <v>68</v>
      </c>
      <c r="S231" s="18" t="s">
        <v>61</v>
      </c>
      <c r="T231" s="18" t="s">
        <v>61</v>
      </c>
    </row>
    <row r="232" spans="1:20" x14ac:dyDescent="0.45">
      <c r="A232" s="19">
        <v>44001</v>
      </c>
      <c r="B232" s="18" t="s">
        <v>1647</v>
      </c>
      <c r="C232" s="18" t="s">
        <v>467</v>
      </c>
      <c r="D232" s="18" t="s">
        <v>490</v>
      </c>
      <c r="E232" s="18" t="s">
        <v>548</v>
      </c>
      <c r="F232" s="18" t="s">
        <v>1638</v>
      </c>
      <c r="G232" s="18" t="s">
        <v>146</v>
      </c>
      <c r="H232" s="18" t="s">
        <v>1089</v>
      </c>
      <c r="I232" s="18" t="s">
        <v>152</v>
      </c>
      <c r="J232" s="18" t="s">
        <v>691</v>
      </c>
      <c r="K232" s="18" t="s">
        <v>426</v>
      </c>
      <c r="L232" s="18">
        <v>0.86</v>
      </c>
      <c r="M232" s="18" t="s">
        <v>1644</v>
      </c>
      <c r="N232" s="18" t="s">
        <v>1649</v>
      </c>
      <c r="O232" s="18" t="s">
        <v>1642</v>
      </c>
      <c r="P232" s="18" t="s">
        <v>339</v>
      </c>
      <c r="Q232" s="18" t="s">
        <v>60</v>
      </c>
      <c r="R232" s="18" t="s">
        <v>68</v>
      </c>
      <c r="S232" s="18" t="s">
        <v>61</v>
      </c>
      <c r="T232" s="18" t="s">
        <v>61</v>
      </c>
    </row>
    <row r="233" spans="1:20" x14ac:dyDescent="0.45">
      <c r="A233" s="19">
        <v>44001</v>
      </c>
      <c r="B233" s="18" t="s">
        <v>1643</v>
      </c>
      <c r="C233" s="18" t="s">
        <v>477</v>
      </c>
      <c r="D233" s="18" t="s">
        <v>21</v>
      </c>
      <c r="E233" s="18" t="s">
        <v>86</v>
      </c>
      <c r="F233" s="18" t="s">
        <v>567</v>
      </c>
      <c r="G233" s="18" t="s">
        <v>908</v>
      </c>
      <c r="H233" s="18" t="s">
        <v>1089</v>
      </c>
      <c r="I233" s="18" t="s">
        <v>1323</v>
      </c>
      <c r="J233" s="18" t="s">
        <v>1658</v>
      </c>
      <c r="K233" s="18" t="s">
        <v>121</v>
      </c>
      <c r="L233" s="18">
        <v>0.86</v>
      </c>
      <c r="M233" s="18" t="s">
        <v>1654</v>
      </c>
      <c r="N233" s="18" t="s">
        <v>1652</v>
      </c>
      <c r="O233" s="18" t="s">
        <v>1651</v>
      </c>
      <c r="P233" s="18" t="s">
        <v>339</v>
      </c>
      <c r="Q233" s="18" t="s">
        <v>60</v>
      </c>
      <c r="R233" s="18" t="s">
        <v>68</v>
      </c>
      <c r="S233" s="18" t="s">
        <v>61</v>
      </c>
      <c r="T233" s="18" t="s">
        <v>61</v>
      </c>
    </row>
    <row r="234" spans="1:20" x14ac:dyDescent="0.45">
      <c r="A234" s="19">
        <v>44001</v>
      </c>
      <c r="B234" s="18" t="s">
        <v>1656</v>
      </c>
      <c r="C234" s="18" t="s">
        <v>490</v>
      </c>
      <c r="D234" s="18" t="s">
        <v>490</v>
      </c>
      <c r="E234" s="18" t="s">
        <v>548</v>
      </c>
      <c r="F234" s="18" t="s">
        <v>567</v>
      </c>
      <c r="G234" s="18" t="s">
        <v>1653</v>
      </c>
      <c r="H234" s="18" t="s">
        <v>890</v>
      </c>
      <c r="I234" s="18" t="s">
        <v>171</v>
      </c>
      <c r="J234" s="18" t="s">
        <v>1317</v>
      </c>
      <c r="K234" s="18" t="s">
        <v>141</v>
      </c>
      <c r="L234" s="18">
        <v>0.86</v>
      </c>
      <c r="M234" s="18" t="s">
        <v>1655</v>
      </c>
      <c r="N234" s="18" t="s">
        <v>1650</v>
      </c>
      <c r="O234" s="18" t="s">
        <v>1657</v>
      </c>
      <c r="P234" s="18" t="s">
        <v>339</v>
      </c>
      <c r="Q234" s="18" t="s">
        <v>60</v>
      </c>
      <c r="R234" s="18" t="s">
        <v>68</v>
      </c>
      <c r="S234" s="18" t="s">
        <v>61</v>
      </c>
      <c r="T234" s="18" t="s">
        <v>61</v>
      </c>
    </row>
    <row r="235" spans="1:20" x14ac:dyDescent="0.45">
      <c r="A235" s="19">
        <v>44001</v>
      </c>
      <c r="B235" s="18" t="s">
        <v>1666</v>
      </c>
      <c r="C235" s="18" t="s">
        <v>532</v>
      </c>
      <c r="D235" s="18" t="s">
        <v>120</v>
      </c>
      <c r="E235" s="18" t="s">
        <v>10</v>
      </c>
      <c r="F235" s="18" t="s">
        <v>30</v>
      </c>
      <c r="G235" s="18" t="s">
        <v>908</v>
      </c>
      <c r="H235" s="18" t="s">
        <v>180</v>
      </c>
      <c r="I235" s="18" t="s">
        <v>698</v>
      </c>
      <c r="J235" s="18" t="s">
        <v>924</v>
      </c>
      <c r="K235" s="18" t="s">
        <v>121</v>
      </c>
      <c r="L235" s="18">
        <v>0.86</v>
      </c>
      <c r="M235" s="18" t="s">
        <v>1663</v>
      </c>
      <c r="N235" s="18" t="s">
        <v>1661</v>
      </c>
      <c r="O235" s="18" t="s">
        <v>1662</v>
      </c>
      <c r="P235" s="18" t="s">
        <v>339</v>
      </c>
      <c r="Q235" s="18" t="s">
        <v>60</v>
      </c>
      <c r="R235" s="18" t="s">
        <v>68</v>
      </c>
      <c r="S235" s="18" t="s">
        <v>61</v>
      </c>
      <c r="T235" s="18" t="s">
        <v>61</v>
      </c>
    </row>
    <row r="236" spans="1:20" x14ac:dyDescent="0.45">
      <c r="A236" s="19">
        <v>44001</v>
      </c>
      <c r="B236" s="18" t="s">
        <v>1664</v>
      </c>
      <c r="C236" s="18" t="s">
        <v>147</v>
      </c>
      <c r="D236" s="18" t="s">
        <v>120</v>
      </c>
      <c r="E236" s="18" t="s">
        <v>529</v>
      </c>
      <c r="F236" s="18" t="s">
        <v>16</v>
      </c>
      <c r="G236" s="18" t="s">
        <v>1665</v>
      </c>
      <c r="H236" s="18" t="s">
        <v>638</v>
      </c>
      <c r="I236" s="18" t="s">
        <v>1659</v>
      </c>
      <c r="J236" s="18" t="s">
        <v>480</v>
      </c>
      <c r="K236" s="18" t="s">
        <v>182</v>
      </c>
      <c r="L236" s="18">
        <v>0.86</v>
      </c>
      <c r="M236" s="18" t="s">
        <v>1667</v>
      </c>
      <c r="N236" s="18" t="s">
        <v>1660</v>
      </c>
      <c r="O236" s="18" t="s">
        <v>1676</v>
      </c>
      <c r="P236" s="18" t="s">
        <v>339</v>
      </c>
      <c r="Q236" s="18" t="s">
        <v>60</v>
      </c>
      <c r="R236" s="18" t="s">
        <v>68</v>
      </c>
      <c r="S236" s="18" t="s">
        <v>61</v>
      </c>
      <c r="T236" s="18" t="s">
        <v>61</v>
      </c>
    </row>
    <row r="237" spans="1:20" x14ac:dyDescent="0.45">
      <c r="A237" s="19">
        <v>44001</v>
      </c>
      <c r="B237" s="18" t="s">
        <v>1674</v>
      </c>
      <c r="C237" s="18" t="s">
        <v>524</v>
      </c>
      <c r="D237" s="18" t="s">
        <v>467</v>
      </c>
      <c r="E237" s="18" t="s">
        <v>548</v>
      </c>
      <c r="F237" s="18" t="s">
        <v>210</v>
      </c>
      <c r="G237" s="18" t="s">
        <v>908</v>
      </c>
      <c r="H237" s="18" t="s">
        <v>420</v>
      </c>
      <c r="I237" s="18" t="s">
        <v>171</v>
      </c>
      <c r="J237" s="18" t="s">
        <v>480</v>
      </c>
      <c r="K237" s="18" t="s">
        <v>108</v>
      </c>
      <c r="L237" s="18">
        <v>0.86</v>
      </c>
      <c r="M237" s="18" t="s">
        <v>1672</v>
      </c>
      <c r="N237" s="18" t="s">
        <v>1668</v>
      </c>
      <c r="O237" s="18" t="s">
        <v>1669</v>
      </c>
      <c r="P237" s="18" t="s">
        <v>339</v>
      </c>
      <c r="Q237" s="18" t="s">
        <v>60</v>
      </c>
      <c r="R237" s="18" t="s">
        <v>68</v>
      </c>
      <c r="S237" s="18" t="s">
        <v>61</v>
      </c>
      <c r="T237" s="18" t="s">
        <v>61</v>
      </c>
    </row>
    <row r="238" spans="1:20" x14ac:dyDescent="0.45">
      <c r="A238" s="19">
        <v>44001</v>
      </c>
      <c r="B238" s="18" t="s">
        <v>1675</v>
      </c>
      <c r="C238" s="18" t="s">
        <v>120</v>
      </c>
      <c r="D238" s="18" t="s">
        <v>21</v>
      </c>
      <c r="E238" s="18" t="s">
        <v>529</v>
      </c>
      <c r="F238" s="18" t="s">
        <v>506</v>
      </c>
      <c r="G238" s="18" t="s">
        <v>1120</v>
      </c>
      <c r="H238" s="18" t="s">
        <v>715</v>
      </c>
      <c r="I238" s="18" t="s">
        <v>181</v>
      </c>
      <c r="J238" s="18" t="s">
        <v>178</v>
      </c>
      <c r="K238" s="18" t="s">
        <v>498</v>
      </c>
      <c r="L238" s="18">
        <v>0.86</v>
      </c>
      <c r="M238" s="18" t="s">
        <v>1670</v>
      </c>
      <c r="N238" s="18" t="s">
        <v>1671</v>
      </c>
      <c r="O238" s="18" t="s">
        <v>1673</v>
      </c>
      <c r="P238" s="18" t="s">
        <v>339</v>
      </c>
      <c r="Q238" s="18" t="s">
        <v>60</v>
      </c>
      <c r="R238" s="18" t="s">
        <v>68</v>
      </c>
      <c r="S238" s="18" t="s">
        <v>61</v>
      </c>
      <c r="T238" s="18" t="s">
        <v>61</v>
      </c>
    </row>
    <row r="239" spans="1:20" x14ac:dyDescent="0.45">
      <c r="A239" s="19">
        <v>44001</v>
      </c>
      <c r="B239" s="18" t="s">
        <v>1684</v>
      </c>
      <c r="C239" s="18" t="s">
        <v>54</v>
      </c>
      <c r="D239" s="18" t="s">
        <v>524</v>
      </c>
      <c r="E239" s="18" t="s">
        <v>448</v>
      </c>
      <c r="F239" s="18" t="s">
        <v>185</v>
      </c>
      <c r="G239" s="18" t="s">
        <v>205</v>
      </c>
      <c r="H239" s="18" t="s">
        <v>94</v>
      </c>
      <c r="I239" s="18" t="s">
        <v>189</v>
      </c>
      <c r="J239" s="18" t="s">
        <v>494</v>
      </c>
      <c r="K239" s="18" t="s">
        <v>182</v>
      </c>
      <c r="L239" s="18">
        <v>0.86</v>
      </c>
      <c r="M239" s="18" t="s">
        <v>1681</v>
      </c>
      <c r="N239" s="18" t="s">
        <v>1683</v>
      </c>
      <c r="O239" s="18" t="s">
        <v>1679</v>
      </c>
      <c r="P239" s="18" t="s">
        <v>339</v>
      </c>
      <c r="Q239" s="18" t="s">
        <v>60</v>
      </c>
      <c r="R239" s="18" t="s">
        <v>68</v>
      </c>
      <c r="S239" s="18" t="s">
        <v>61</v>
      </c>
      <c r="T239" s="18" t="s">
        <v>61</v>
      </c>
    </row>
    <row r="240" spans="1:20" x14ac:dyDescent="0.45">
      <c r="A240" s="19">
        <v>44001</v>
      </c>
      <c r="B240" s="18" t="s">
        <v>1677</v>
      </c>
      <c r="C240" s="18" t="s">
        <v>569</v>
      </c>
      <c r="D240" s="18" t="s">
        <v>7</v>
      </c>
      <c r="E240" s="18" t="s">
        <v>486</v>
      </c>
      <c r="F240" s="18" t="s">
        <v>300</v>
      </c>
      <c r="G240" s="18" t="s">
        <v>936</v>
      </c>
      <c r="H240" s="18" t="s">
        <v>1293</v>
      </c>
      <c r="I240" s="18" t="s">
        <v>1680</v>
      </c>
      <c r="J240" s="18" t="s">
        <v>945</v>
      </c>
      <c r="K240" s="18" t="s">
        <v>526</v>
      </c>
      <c r="L240" s="18">
        <v>0.86</v>
      </c>
      <c r="M240" s="18" t="s">
        <v>1678</v>
      </c>
      <c r="N240" s="18" t="s">
        <v>1682</v>
      </c>
      <c r="O240" s="18" t="s">
        <v>1688</v>
      </c>
      <c r="P240" s="18" t="s">
        <v>339</v>
      </c>
      <c r="Q240" s="18" t="s">
        <v>60</v>
      </c>
      <c r="R240" s="18" t="s">
        <v>68</v>
      </c>
      <c r="S240" s="18" t="s">
        <v>61</v>
      </c>
      <c r="T240" s="18" t="s">
        <v>61</v>
      </c>
    </row>
    <row r="241" spans="1:20" x14ac:dyDescent="0.45">
      <c r="A241" s="19">
        <v>44001</v>
      </c>
      <c r="B241" s="18" t="s">
        <v>1686</v>
      </c>
      <c r="C241" s="18" t="s">
        <v>461</v>
      </c>
      <c r="D241" s="18" t="s">
        <v>461</v>
      </c>
      <c r="E241" s="18" t="s">
        <v>642</v>
      </c>
      <c r="F241" s="18" t="s">
        <v>487</v>
      </c>
      <c r="G241" s="18" t="s">
        <v>508</v>
      </c>
      <c r="H241" s="18" t="s">
        <v>114</v>
      </c>
      <c r="I241" s="18" t="s">
        <v>716</v>
      </c>
      <c r="J241" s="18" t="s">
        <v>178</v>
      </c>
      <c r="K241" s="18" t="s">
        <v>121</v>
      </c>
      <c r="L241" s="18">
        <v>0.86</v>
      </c>
      <c r="M241" s="18" t="s">
        <v>1690</v>
      </c>
      <c r="N241" s="18" t="s">
        <v>1685</v>
      </c>
      <c r="O241" s="18" t="s">
        <v>1687</v>
      </c>
      <c r="P241" s="18" t="s">
        <v>339</v>
      </c>
      <c r="Q241" s="18" t="s">
        <v>60</v>
      </c>
      <c r="R241" s="18" t="s">
        <v>68</v>
      </c>
      <c r="S241" s="18" t="s">
        <v>61</v>
      </c>
      <c r="T241" s="18" t="s">
        <v>61</v>
      </c>
    </row>
    <row r="242" spans="1:20" x14ac:dyDescent="0.45">
      <c r="A242" s="19">
        <v>44001</v>
      </c>
      <c r="B242" s="18" t="s">
        <v>1691</v>
      </c>
      <c r="C242" s="18" t="s">
        <v>54</v>
      </c>
      <c r="D242" s="18" t="s">
        <v>490</v>
      </c>
      <c r="E242" s="18" t="s">
        <v>155</v>
      </c>
      <c r="F242" s="18" t="s">
        <v>210</v>
      </c>
      <c r="G242" s="18" t="s">
        <v>1338</v>
      </c>
      <c r="H242" s="18" t="s">
        <v>114</v>
      </c>
      <c r="I242" s="18" t="s">
        <v>1343</v>
      </c>
      <c r="J242" s="18" t="s">
        <v>1689</v>
      </c>
      <c r="K242" s="18" t="s">
        <v>201</v>
      </c>
      <c r="L242" s="18">
        <v>0.86</v>
      </c>
      <c r="M242" s="18" t="s">
        <v>1693</v>
      </c>
      <c r="N242" s="18" t="s">
        <v>1692</v>
      </c>
      <c r="O242" s="18" t="s">
        <v>1696</v>
      </c>
      <c r="P242" s="18" t="s">
        <v>339</v>
      </c>
      <c r="Q242" s="18" t="s">
        <v>60</v>
      </c>
      <c r="R242" s="18" t="s">
        <v>68</v>
      </c>
      <c r="S242" s="18" t="s">
        <v>61</v>
      </c>
      <c r="T242" s="18" t="s">
        <v>61</v>
      </c>
    </row>
    <row r="243" spans="1:20" x14ac:dyDescent="0.45">
      <c r="A243" s="19">
        <v>44001</v>
      </c>
      <c r="B243" s="18" t="s">
        <v>1701</v>
      </c>
      <c r="C243" s="18" t="s">
        <v>115</v>
      </c>
      <c r="D243" s="18" t="s">
        <v>120</v>
      </c>
      <c r="E243" s="18" t="s">
        <v>155</v>
      </c>
      <c r="F243" s="18" t="s">
        <v>506</v>
      </c>
      <c r="G243" s="18" t="s">
        <v>215</v>
      </c>
      <c r="H243" s="18" t="s">
        <v>880</v>
      </c>
      <c r="I243" s="18" t="s">
        <v>1680</v>
      </c>
      <c r="J243" s="18" t="s">
        <v>945</v>
      </c>
      <c r="K243" s="18" t="s">
        <v>526</v>
      </c>
      <c r="L243" s="18">
        <v>0.86</v>
      </c>
      <c r="M243" s="18" t="s">
        <v>1698</v>
      </c>
      <c r="N243" s="18" t="s">
        <v>1699</v>
      </c>
      <c r="O243" s="18" t="s">
        <v>1700</v>
      </c>
      <c r="P243" s="18" t="s">
        <v>339</v>
      </c>
      <c r="Q243" s="18" t="s">
        <v>60</v>
      </c>
      <c r="R243" s="18" t="s">
        <v>68</v>
      </c>
      <c r="S243" s="18" t="s">
        <v>61</v>
      </c>
      <c r="T243" s="18" t="s">
        <v>61</v>
      </c>
    </row>
    <row r="244" spans="1:20" x14ac:dyDescent="0.45">
      <c r="A244" s="19">
        <v>44001</v>
      </c>
      <c r="B244" s="18" t="s">
        <v>1697</v>
      </c>
      <c r="C244" s="18" t="s">
        <v>1694</v>
      </c>
      <c r="D244" s="18" t="s">
        <v>362</v>
      </c>
      <c r="E244" s="18" t="s">
        <v>247</v>
      </c>
      <c r="F244" s="18" t="s">
        <v>300</v>
      </c>
      <c r="G244" s="18" t="s">
        <v>1338</v>
      </c>
      <c r="H244" s="18" t="s">
        <v>451</v>
      </c>
      <c r="I244" s="18" t="s">
        <v>507</v>
      </c>
      <c r="J244" s="18" t="s">
        <v>218</v>
      </c>
      <c r="K244" s="18" t="s">
        <v>221</v>
      </c>
      <c r="L244" s="18">
        <v>0.86</v>
      </c>
      <c r="M244" s="18" t="s">
        <v>1695</v>
      </c>
      <c r="N244" s="18" t="s">
        <v>1702</v>
      </c>
      <c r="O244" s="18" t="s">
        <v>1705</v>
      </c>
      <c r="P244" s="18" t="s">
        <v>339</v>
      </c>
      <c r="Q244" s="18" t="s">
        <v>60</v>
      </c>
      <c r="R244" s="18" t="s">
        <v>68</v>
      </c>
      <c r="S244" s="18" t="s">
        <v>61</v>
      </c>
      <c r="T244" s="18" t="s">
        <v>61</v>
      </c>
    </row>
    <row r="245" spans="1:20" x14ac:dyDescent="0.45">
      <c r="A245" s="19">
        <v>44001</v>
      </c>
      <c r="B245" s="18" t="s">
        <v>1707</v>
      </c>
      <c r="C245" s="18" t="s">
        <v>477</v>
      </c>
      <c r="D245" s="18" t="s">
        <v>115</v>
      </c>
      <c r="E245" s="18" t="s">
        <v>10</v>
      </c>
      <c r="F245" s="18" t="s">
        <v>1709</v>
      </c>
      <c r="G245" s="18" t="s">
        <v>1338</v>
      </c>
      <c r="H245" s="18" t="s">
        <v>137</v>
      </c>
      <c r="I245" s="18" t="s">
        <v>216</v>
      </c>
      <c r="J245" s="18" t="s">
        <v>223</v>
      </c>
      <c r="K245" s="18" t="s">
        <v>168</v>
      </c>
      <c r="L245" s="18">
        <v>0.86</v>
      </c>
      <c r="M245" s="18" t="s">
        <v>1703</v>
      </c>
      <c r="N245" s="18" t="s">
        <v>1710</v>
      </c>
      <c r="O245" s="18" t="s">
        <v>1706</v>
      </c>
      <c r="P245" s="18" t="s">
        <v>339</v>
      </c>
      <c r="Q245" s="18" t="s">
        <v>60</v>
      </c>
      <c r="R245" s="18" t="s">
        <v>68</v>
      </c>
      <c r="S245" s="18" t="s">
        <v>61</v>
      </c>
      <c r="T245" s="18" t="s">
        <v>61</v>
      </c>
    </row>
    <row r="246" spans="1:20" x14ac:dyDescent="0.45">
      <c r="A246" s="19">
        <v>44001</v>
      </c>
      <c r="B246" s="18" t="s">
        <v>1704</v>
      </c>
      <c r="C246" s="18" t="s">
        <v>7</v>
      </c>
      <c r="D246" s="18" t="s">
        <v>524</v>
      </c>
      <c r="E246" s="18" t="s">
        <v>411</v>
      </c>
      <c r="F246" s="18" t="s">
        <v>1358</v>
      </c>
      <c r="G246" s="18" t="s">
        <v>1408</v>
      </c>
      <c r="H246" s="18" t="s">
        <v>880</v>
      </c>
      <c r="I246" s="18" t="s">
        <v>507</v>
      </c>
      <c r="J246" s="18" t="s">
        <v>523</v>
      </c>
      <c r="K246" s="18" t="s">
        <v>526</v>
      </c>
      <c r="L246" s="18">
        <v>0.86</v>
      </c>
      <c r="M246" s="18" t="s">
        <v>1708</v>
      </c>
      <c r="N246" s="18" t="s">
        <v>1712</v>
      </c>
      <c r="O246" s="18" t="s">
        <v>1711</v>
      </c>
      <c r="P246" s="18" t="s">
        <v>339</v>
      </c>
      <c r="Q246" s="18" t="s">
        <v>60</v>
      </c>
      <c r="R246" s="18" t="s">
        <v>68</v>
      </c>
      <c r="S246" s="18" t="s">
        <v>61</v>
      </c>
      <c r="T246" s="18" t="s">
        <v>61</v>
      </c>
    </row>
    <row r="247" spans="1:20" x14ac:dyDescent="0.45">
      <c r="A247" s="19">
        <v>44001</v>
      </c>
      <c r="B247" s="18" t="s">
        <v>1719</v>
      </c>
      <c r="C247" s="18" t="s">
        <v>82</v>
      </c>
      <c r="D247" s="18" t="s">
        <v>524</v>
      </c>
      <c r="E247" s="18" t="s">
        <v>225</v>
      </c>
      <c r="F247" s="18" t="s">
        <v>514</v>
      </c>
      <c r="G247" s="18" t="s">
        <v>1408</v>
      </c>
      <c r="H247" s="18" t="s">
        <v>1367</v>
      </c>
      <c r="I247" s="18" t="s">
        <v>230</v>
      </c>
      <c r="J247" s="18" t="s">
        <v>545</v>
      </c>
      <c r="K247" s="18" t="s">
        <v>554</v>
      </c>
      <c r="L247" s="18">
        <v>0.86</v>
      </c>
      <c r="M247" s="18" t="s">
        <v>1714</v>
      </c>
      <c r="N247" s="18" t="s">
        <v>1717</v>
      </c>
      <c r="O247" s="18" t="s">
        <v>1716</v>
      </c>
      <c r="P247" s="18" t="s">
        <v>339</v>
      </c>
      <c r="Q247" s="18" t="s">
        <v>60</v>
      </c>
      <c r="R247" s="18" t="s">
        <v>68</v>
      </c>
      <c r="S247" s="18" t="s">
        <v>61</v>
      </c>
      <c r="T247" s="18" t="s">
        <v>61</v>
      </c>
    </row>
    <row r="248" spans="1:20" x14ac:dyDescent="0.45">
      <c r="A248" s="19">
        <v>44001</v>
      </c>
      <c r="B248" s="18" t="s">
        <v>1718</v>
      </c>
      <c r="C248" s="18" t="s">
        <v>115</v>
      </c>
      <c r="D248" s="18" t="s">
        <v>82</v>
      </c>
      <c r="E248" s="18" t="s">
        <v>10</v>
      </c>
      <c r="F248" s="18" t="s">
        <v>254</v>
      </c>
      <c r="G248" s="18" t="s">
        <v>733</v>
      </c>
      <c r="H248" s="18" t="s">
        <v>239</v>
      </c>
      <c r="I248" s="18" t="s">
        <v>236</v>
      </c>
      <c r="J248" s="18" t="s">
        <v>252</v>
      </c>
      <c r="K248" s="18" t="s">
        <v>554</v>
      </c>
      <c r="L248" s="18">
        <v>0.86</v>
      </c>
      <c r="M248" s="18" t="s">
        <v>1713</v>
      </c>
      <c r="N248" s="18" t="s">
        <v>1715</v>
      </c>
      <c r="O248" s="18" t="s">
        <v>1727</v>
      </c>
      <c r="P248" s="18" t="s">
        <v>339</v>
      </c>
      <c r="Q248" s="18" t="s">
        <v>60</v>
      </c>
      <c r="R248" s="18" t="s">
        <v>68</v>
      </c>
      <c r="S248" s="18" t="s">
        <v>61</v>
      </c>
      <c r="T248" s="18" t="s">
        <v>61</v>
      </c>
    </row>
    <row r="249" spans="1:20" x14ac:dyDescent="0.45">
      <c r="A249" s="19">
        <v>44001</v>
      </c>
      <c r="B249" s="18" t="s">
        <v>1723</v>
      </c>
      <c r="C249" s="18" t="s">
        <v>461</v>
      </c>
      <c r="D249" s="18" t="s">
        <v>467</v>
      </c>
      <c r="E249" s="18" t="s">
        <v>225</v>
      </c>
      <c r="F249" s="18" t="s">
        <v>254</v>
      </c>
      <c r="G249" s="18" t="s">
        <v>549</v>
      </c>
      <c r="H249" s="18" t="s">
        <v>226</v>
      </c>
      <c r="I249" s="18" t="s">
        <v>236</v>
      </c>
      <c r="J249" s="18" t="s">
        <v>252</v>
      </c>
      <c r="K249" s="18" t="s">
        <v>554</v>
      </c>
      <c r="L249" s="18">
        <v>0.86</v>
      </c>
      <c r="M249" s="18" t="s">
        <v>1726</v>
      </c>
      <c r="N249" s="18" t="s">
        <v>1722</v>
      </c>
      <c r="O249" s="18" t="s">
        <v>1725</v>
      </c>
      <c r="P249" s="18" t="s">
        <v>339</v>
      </c>
      <c r="Q249" s="18" t="s">
        <v>60</v>
      </c>
      <c r="R249" s="18" t="s">
        <v>68</v>
      </c>
      <c r="S249" s="18" t="s">
        <v>61</v>
      </c>
      <c r="T249" s="18" t="s">
        <v>61</v>
      </c>
    </row>
    <row r="250" spans="1:20" x14ac:dyDescent="0.45">
      <c r="A250" s="19">
        <v>44001</v>
      </c>
      <c r="B250" s="18" t="s">
        <v>1721</v>
      </c>
      <c r="C250" s="18" t="s">
        <v>93</v>
      </c>
      <c r="D250" s="18" t="s">
        <v>569</v>
      </c>
      <c r="E250" s="18" t="s">
        <v>179</v>
      </c>
      <c r="F250" s="18" t="s">
        <v>240</v>
      </c>
      <c r="G250" s="18" t="s">
        <v>533</v>
      </c>
      <c r="H250" s="18" t="s">
        <v>139</v>
      </c>
      <c r="I250" s="18" t="s">
        <v>236</v>
      </c>
      <c r="J250" s="18" t="s">
        <v>540</v>
      </c>
      <c r="K250" s="18" t="s">
        <v>212</v>
      </c>
      <c r="L250" s="18">
        <v>0.86</v>
      </c>
      <c r="M250" s="18" t="s">
        <v>1720</v>
      </c>
      <c r="N250" s="18" t="s">
        <v>1724</v>
      </c>
      <c r="O250" s="18" t="s">
        <v>1730</v>
      </c>
      <c r="P250" s="18" t="s">
        <v>339</v>
      </c>
      <c r="Q250" s="18" t="s">
        <v>60</v>
      </c>
      <c r="R250" s="18" t="s">
        <v>68</v>
      </c>
      <c r="S250" s="18" t="s">
        <v>61</v>
      </c>
      <c r="T250" s="18" t="s">
        <v>61</v>
      </c>
    </row>
    <row r="251" spans="1:20" x14ac:dyDescent="0.45">
      <c r="A251" s="19">
        <v>44001</v>
      </c>
      <c r="B251" s="18" t="s">
        <v>1733</v>
      </c>
      <c r="C251" s="18" t="s">
        <v>147</v>
      </c>
      <c r="D251" s="18" t="s">
        <v>467</v>
      </c>
      <c r="E251" s="18" t="s">
        <v>548</v>
      </c>
      <c r="F251" s="18" t="s">
        <v>755</v>
      </c>
      <c r="G251" s="18" t="s">
        <v>245</v>
      </c>
      <c r="H251" s="18" t="s">
        <v>943</v>
      </c>
      <c r="I251" s="18" t="s">
        <v>762</v>
      </c>
      <c r="J251" s="18" t="s">
        <v>558</v>
      </c>
      <c r="K251" s="18" t="s">
        <v>201</v>
      </c>
      <c r="L251" s="18">
        <v>0.86</v>
      </c>
      <c r="M251" s="18" t="s">
        <v>1735</v>
      </c>
      <c r="N251" s="18" t="s">
        <v>1728</v>
      </c>
      <c r="O251" s="18" t="s">
        <v>1729</v>
      </c>
      <c r="P251" s="18" t="s">
        <v>339</v>
      </c>
      <c r="Q251" s="18" t="s">
        <v>60</v>
      </c>
      <c r="R251" s="18" t="s">
        <v>68</v>
      </c>
      <c r="S251" s="18" t="s">
        <v>61</v>
      </c>
      <c r="T251" s="18" t="s">
        <v>61</v>
      </c>
    </row>
    <row r="252" spans="1:20" x14ac:dyDescent="0.45">
      <c r="A252" s="19">
        <v>44001</v>
      </c>
      <c r="B252" s="18" t="s">
        <v>1736</v>
      </c>
      <c r="C252" s="18" t="s">
        <v>467</v>
      </c>
      <c r="D252" s="18" t="s">
        <v>115</v>
      </c>
      <c r="E252" s="18" t="s">
        <v>448</v>
      </c>
      <c r="F252" s="18" t="s">
        <v>774</v>
      </c>
      <c r="G252" s="18" t="s">
        <v>757</v>
      </c>
      <c r="H252" s="18" t="s">
        <v>1371</v>
      </c>
      <c r="I252" s="18" t="s">
        <v>248</v>
      </c>
      <c r="J252" s="18" t="s">
        <v>558</v>
      </c>
      <c r="K252" s="18" t="s">
        <v>221</v>
      </c>
      <c r="L252" s="18">
        <v>0.86</v>
      </c>
      <c r="M252" s="18" t="s">
        <v>1731</v>
      </c>
      <c r="N252" s="18" t="s">
        <v>1732</v>
      </c>
      <c r="O252" s="18" t="s">
        <v>1734</v>
      </c>
      <c r="P252" s="18" t="s">
        <v>339</v>
      </c>
      <c r="Q252" s="18" t="s">
        <v>60</v>
      </c>
      <c r="R252" s="18" t="s">
        <v>68</v>
      </c>
      <c r="S252" s="18" t="s">
        <v>61</v>
      </c>
      <c r="T252" s="18" t="s">
        <v>61</v>
      </c>
    </row>
    <row r="253" spans="1:20" x14ac:dyDescent="0.45">
      <c r="A253" s="19">
        <v>44001</v>
      </c>
      <c r="B253" s="18" t="s">
        <v>1743</v>
      </c>
      <c r="C253" s="18" t="s">
        <v>147</v>
      </c>
      <c r="D253" s="18" t="s">
        <v>147</v>
      </c>
      <c r="E253" s="18" t="s">
        <v>70</v>
      </c>
      <c r="F253" s="18" t="s">
        <v>783</v>
      </c>
      <c r="G253" s="18" t="s">
        <v>259</v>
      </c>
      <c r="H253" s="18" t="s">
        <v>943</v>
      </c>
      <c r="I253" s="18" t="s">
        <v>23</v>
      </c>
      <c r="J253" s="18" t="s">
        <v>770</v>
      </c>
      <c r="K253" s="18" t="s">
        <v>8</v>
      </c>
      <c r="L253" s="18">
        <v>0.86</v>
      </c>
      <c r="M253" s="18" t="s">
        <v>1744</v>
      </c>
      <c r="N253" s="18" t="s">
        <v>1742</v>
      </c>
      <c r="O253" s="18" t="s">
        <v>1738</v>
      </c>
      <c r="P253" s="18" t="s">
        <v>339</v>
      </c>
      <c r="Q253" s="18" t="s">
        <v>60</v>
      </c>
      <c r="R253" s="18" t="s">
        <v>68</v>
      </c>
      <c r="S253" s="18" t="s">
        <v>61</v>
      </c>
      <c r="T253" s="18" t="s">
        <v>61</v>
      </c>
    </row>
    <row r="254" spans="1:20" x14ac:dyDescent="0.45">
      <c r="A254" s="19">
        <v>44001</v>
      </c>
      <c r="B254" s="18" t="s">
        <v>1741</v>
      </c>
      <c r="C254" s="18" t="s">
        <v>72</v>
      </c>
      <c r="D254" s="18" t="s">
        <v>477</v>
      </c>
      <c r="E254" s="18" t="s">
        <v>486</v>
      </c>
      <c r="F254" s="18" t="s">
        <v>542</v>
      </c>
      <c r="G254" s="18" t="s">
        <v>1432</v>
      </c>
      <c r="H254" s="18" t="s">
        <v>491</v>
      </c>
      <c r="I254" s="18" t="s">
        <v>13</v>
      </c>
      <c r="J254" s="18" t="s">
        <v>1137</v>
      </c>
      <c r="K254" s="18" t="s">
        <v>221</v>
      </c>
      <c r="L254" s="18">
        <v>0.86</v>
      </c>
      <c r="M254" s="18" t="s">
        <v>1740</v>
      </c>
      <c r="N254" s="18" t="s">
        <v>1737</v>
      </c>
      <c r="O254" s="18" t="s">
        <v>1739</v>
      </c>
      <c r="P254" s="18" t="s">
        <v>339</v>
      </c>
      <c r="Q254" s="18" t="s">
        <v>60</v>
      </c>
      <c r="R254" s="18" t="s">
        <v>68</v>
      </c>
      <c r="S254" s="18" t="s">
        <v>61</v>
      </c>
      <c r="T254" s="18" t="s">
        <v>61</v>
      </c>
    </row>
    <row r="255" spans="1:20" x14ac:dyDescent="0.45">
      <c r="A255" s="19">
        <v>44001</v>
      </c>
      <c r="B255" s="18" t="s">
        <v>1751</v>
      </c>
      <c r="C255" s="18" t="s">
        <v>120</v>
      </c>
      <c r="D255" s="18" t="s">
        <v>569</v>
      </c>
      <c r="E255" s="18" t="s">
        <v>91</v>
      </c>
      <c r="F255" s="18" t="s">
        <v>981</v>
      </c>
      <c r="G255" s="18" t="s">
        <v>533</v>
      </c>
      <c r="H255" s="18" t="s">
        <v>16</v>
      </c>
      <c r="I255" s="18" t="s">
        <v>1748</v>
      </c>
      <c r="J255" s="18" t="s">
        <v>558</v>
      </c>
      <c r="K255" s="18" t="s">
        <v>526</v>
      </c>
      <c r="L255" s="18">
        <v>0.86</v>
      </c>
      <c r="M255" s="18" t="s">
        <v>1745</v>
      </c>
      <c r="N255" s="18" t="s">
        <v>1752</v>
      </c>
      <c r="O255" s="18" t="s">
        <v>1747</v>
      </c>
      <c r="P255" s="18" t="s">
        <v>339</v>
      </c>
      <c r="Q255" s="18" t="s">
        <v>60</v>
      </c>
      <c r="R255" s="18" t="s">
        <v>68</v>
      </c>
      <c r="S255" s="18" t="s">
        <v>61</v>
      </c>
      <c r="T255" s="18" t="s">
        <v>61</v>
      </c>
    </row>
    <row r="256" spans="1:20" x14ac:dyDescent="0.45">
      <c r="A256" s="19">
        <v>44001</v>
      </c>
      <c r="B256" s="18" t="s">
        <v>1753</v>
      </c>
      <c r="C256" s="18" t="s">
        <v>54</v>
      </c>
      <c r="D256" s="18" t="s">
        <v>532</v>
      </c>
      <c r="E256" s="18" t="s">
        <v>179</v>
      </c>
      <c r="F256" s="18" t="s">
        <v>992</v>
      </c>
      <c r="G256" s="18" t="s">
        <v>557</v>
      </c>
      <c r="H256" s="18" t="s">
        <v>172</v>
      </c>
      <c r="I256" s="18" t="s">
        <v>23</v>
      </c>
      <c r="J256" s="18" t="s">
        <v>770</v>
      </c>
      <c r="K256" s="18" t="s">
        <v>8</v>
      </c>
      <c r="L256" s="18">
        <v>0.86</v>
      </c>
      <c r="M256" s="18" t="s">
        <v>1749</v>
      </c>
      <c r="N256" s="18" t="s">
        <v>1746</v>
      </c>
      <c r="O256" s="18" t="s">
        <v>1750</v>
      </c>
      <c r="P256" s="18" t="s">
        <v>339</v>
      </c>
      <c r="Q256" s="18" t="s">
        <v>60</v>
      </c>
      <c r="R256" s="18" t="s">
        <v>68</v>
      </c>
      <c r="S256" s="18" t="s">
        <v>61</v>
      </c>
      <c r="T256" s="18" t="s">
        <v>61</v>
      </c>
    </row>
    <row r="257" spans="1:20" x14ac:dyDescent="0.45">
      <c r="A257" s="19">
        <v>44001</v>
      </c>
      <c r="B257" s="18" t="s">
        <v>1759</v>
      </c>
      <c r="C257" s="18" t="s">
        <v>7</v>
      </c>
      <c r="D257" s="18" t="s">
        <v>524</v>
      </c>
      <c r="E257" s="18" t="s">
        <v>86</v>
      </c>
      <c r="F257" s="18" t="s">
        <v>253</v>
      </c>
      <c r="G257" s="18" t="s">
        <v>757</v>
      </c>
      <c r="H257" s="18" t="s">
        <v>30</v>
      </c>
      <c r="I257" s="18" t="s">
        <v>1748</v>
      </c>
      <c r="J257" s="18" t="s">
        <v>1134</v>
      </c>
      <c r="K257" s="18" t="s">
        <v>221</v>
      </c>
      <c r="L257" s="18">
        <v>0.86</v>
      </c>
      <c r="M257" s="18" t="s">
        <v>1754</v>
      </c>
      <c r="N257" s="18" t="s">
        <v>1760</v>
      </c>
      <c r="O257" s="18" t="s">
        <v>1757</v>
      </c>
      <c r="P257" s="18" t="s">
        <v>339</v>
      </c>
      <c r="Q257" s="18" t="s">
        <v>60</v>
      </c>
      <c r="R257" s="18" t="s">
        <v>68</v>
      </c>
      <c r="S257" s="18" t="s">
        <v>61</v>
      </c>
      <c r="T257" s="18" t="s">
        <v>61</v>
      </c>
    </row>
    <row r="258" spans="1:20" x14ac:dyDescent="0.45">
      <c r="A258" s="19">
        <v>44001</v>
      </c>
      <c r="B258" s="18" t="s">
        <v>1755</v>
      </c>
      <c r="C258" s="18" t="s">
        <v>362</v>
      </c>
      <c r="D258" s="18" t="s">
        <v>21</v>
      </c>
      <c r="E258" s="18" t="s">
        <v>952</v>
      </c>
      <c r="F258" s="18" t="s">
        <v>992</v>
      </c>
      <c r="G258" s="18" t="s">
        <v>1756</v>
      </c>
      <c r="H258" s="18" t="s">
        <v>943</v>
      </c>
      <c r="I258" s="18" t="s">
        <v>11</v>
      </c>
      <c r="J258" s="18" t="s">
        <v>9</v>
      </c>
      <c r="K258" s="18" t="s">
        <v>8</v>
      </c>
      <c r="L258" s="18">
        <v>0.86</v>
      </c>
      <c r="M258" s="18" t="s">
        <v>1761</v>
      </c>
      <c r="N258" s="18" t="s">
        <v>1758</v>
      </c>
      <c r="O258" s="18" t="s">
        <v>1762</v>
      </c>
      <c r="P258" s="18" t="s">
        <v>339</v>
      </c>
      <c r="Q258" s="18" t="s">
        <v>60</v>
      </c>
      <c r="R258" s="18" t="s">
        <v>68</v>
      </c>
      <c r="S258" s="18" t="s">
        <v>61</v>
      </c>
      <c r="T258" s="18" t="s">
        <v>61</v>
      </c>
    </row>
    <row r="259" spans="1:20" x14ac:dyDescent="0.45">
      <c r="A259" s="19">
        <v>44001</v>
      </c>
      <c r="B259" s="18" t="s">
        <v>1763</v>
      </c>
      <c r="C259" s="18" t="s">
        <v>93</v>
      </c>
      <c r="D259" s="18" t="s">
        <v>477</v>
      </c>
      <c r="E259" s="18" t="s">
        <v>91</v>
      </c>
      <c r="F259" s="18" t="s">
        <v>2</v>
      </c>
      <c r="G259" s="18" t="s">
        <v>764</v>
      </c>
      <c r="H259" s="18" t="s">
        <v>172</v>
      </c>
      <c r="I259" s="18" t="s">
        <v>771</v>
      </c>
      <c r="J259" s="18" t="s">
        <v>985</v>
      </c>
      <c r="K259" s="18" t="s">
        <v>271</v>
      </c>
      <c r="L259" s="18">
        <v>0.86</v>
      </c>
      <c r="M259" s="18" t="s">
        <v>1764</v>
      </c>
      <c r="N259" s="18" t="s">
        <v>590</v>
      </c>
      <c r="O259" s="18" t="s">
        <v>1768</v>
      </c>
      <c r="P259" s="18" t="s">
        <v>339</v>
      </c>
      <c r="Q259" s="18" t="s">
        <v>60</v>
      </c>
      <c r="R259" s="18" t="s">
        <v>68</v>
      </c>
      <c r="S259" s="18" t="s">
        <v>61</v>
      </c>
      <c r="T259" s="18" t="s">
        <v>61</v>
      </c>
    </row>
    <row r="260" spans="1:20" x14ac:dyDescent="0.45">
      <c r="A260" s="19">
        <v>44001</v>
      </c>
      <c r="B260" s="18" t="s">
        <v>1772</v>
      </c>
      <c r="C260" s="18" t="s">
        <v>54</v>
      </c>
      <c r="D260" s="18" t="s">
        <v>120</v>
      </c>
      <c r="E260" s="18" t="s">
        <v>155</v>
      </c>
      <c r="F260" s="18" t="s">
        <v>1771</v>
      </c>
      <c r="G260" s="18" t="s">
        <v>1769</v>
      </c>
      <c r="H260" s="18" t="s">
        <v>943</v>
      </c>
      <c r="I260" s="18" t="s">
        <v>993</v>
      </c>
      <c r="J260" s="18" t="s">
        <v>985</v>
      </c>
      <c r="K260" s="18" t="s">
        <v>258</v>
      </c>
      <c r="L260" s="18">
        <v>0.86</v>
      </c>
      <c r="M260" s="18" t="s">
        <v>1766</v>
      </c>
      <c r="N260" s="18" t="s">
        <v>1767</v>
      </c>
      <c r="O260" s="18" t="s">
        <v>1770</v>
      </c>
      <c r="P260" s="18" t="s">
        <v>339</v>
      </c>
      <c r="Q260" s="18" t="s">
        <v>60</v>
      </c>
      <c r="R260" s="18" t="s">
        <v>68</v>
      </c>
      <c r="S260" s="18" t="s">
        <v>61</v>
      </c>
      <c r="T260" s="18" t="s">
        <v>61</v>
      </c>
    </row>
    <row r="261" spans="1:20" x14ac:dyDescent="0.45">
      <c r="A261" s="19">
        <v>44001</v>
      </c>
      <c r="B261" s="18" t="s">
        <v>1773</v>
      </c>
      <c r="C261" s="18" t="s">
        <v>477</v>
      </c>
      <c r="D261" s="18" t="s">
        <v>7</v>
      </c>
      <c r="E261" s="18" t="s">
        <v>642</v>
      </c>
      <c r="F261" s="18" t="s">
        <v>1778</v>
      </c>
      <c r="G261" s="18" t="s">
        <v>1756</v>
      </c>
      <c r="H261" s="18" t="s">
        <v>727</v>
      </c>
      <c r="I261" s="18" t="s">
        <v>786</v>
      </c>
      <c r="J261" s="18" t="s">
        <v>278</v>
      </c>
      <c r="K261" s="18" t="s">
        <v>8</v>
      </c>
      <c r="L261" s="18">
        <v>0.86</v>
      </c>
      <c r="M261" s="18" t="s">
        <v>1779</v>
      </c>
      <c r="N261" s="18" t="s">
        <v>1774</v>
      </c>
      <c r="O261" s="18" t="s">
        <v>1782</v>
      </c>
      <c r="P261" s="18" t="s">
        <v>339</v>
      </c>
      <c r="Q261" s="18" t="s">
        <v>60</v>
      </c>
      <c r="R261" s="18" t="s">
        <v>68</v>
      </c>
      <c r="S261" s="18" t="s">
        <v>61</v>
      </c>
      <c r="T261" s="18" t="s">
        <v>61</v>
      </c>
    </row>
    <row r="262" spans="1:20" x14ac:dyDescent="0.45">
      <c r="A262" s="19">
        <v>44001</v>
      </c>
      <c r="B262" s="18" t="s">
        <v>1775</v>
      </c>
      <c r="C262" s="18" t="s">
        <v>93</v>
      </c>
      <c r="D262" s="18" t="s">
        <v>147</v>
      </c>
      <c r="E262" s="18" t="s">
        <v>91</v>
      </c>
      <c r="F262" s="18" t="s">
        <v>1771</v>
      </c>
      <c r="G262" s="18" t="s">
        <v>259</v>
      </c>
      <c r="H262" s="18" t="s">
        <v>1443</v>
      </c>
      <c r="I262" s="18" t="s">
        <v>306</v>
      </c>
      <c r="J262" s="18" t="s">
        <v>278</v>
      </c>
      <c r="K262" s="18" t="s">
        <v>307</v>
      </c>
      <c r="L262" s="18">
        <v>0.86</v>
      </c>
      <c r="M262" s="18" t="s">
        <v>1781</v>
      </c>
      <c r="N262" s="18" t="s">
        <v>1776</v>
      </c>
      <c r="O262" s="18" t="s">
        <v>1777</v>
      </c>
      <c r="P262" s="18" t="s">
        <v>339</v>
      </c>
      <c r="Q262" s="18" t="s">
        <v>60</v>
      </c>
      <c r="R262" s="18" t="s">
        <v>68</v>
      </c>
      <c r="S262" s="18" t="s">
        <v>61</v>
      </c>
      <c r="T262" s="18" t="s">
        <v>61</v>
      </c>
    </row>
    <row r="263" spans="1:20" x14ac:dyDescent="0.45">
      <c r="A263" s="19">
        <v>44001</v>
      </c>
      <c r="B263" s="18" t="s">
        <v>1780</v>
      </c>
      <c r="C263" s="18" t="s">
        <v>328</v>
      </c>
      <c r="D263" s="18" t="s">
        <v>1206</v>
      </c>
      <c r="E263" s="18" t="s">
        <v>467</v>
      </c>
      <c r="F263" s="18" t="s">
        <v>1442</v>
      </c>
      <c r="G263" s="18" t="s">
        <v>1791</v>
      </c>
      <c r="H263" s="18" t="s">
        <v>1024</v>
      </c>
      <c r="I263" s="18" t="s">
        <v>1785</v>
      </c>
      <c r="J263" s="18" t="s">
        <v>1786</v>
      </c>
      <c r="K263" s="18" t="s">
        <v>1787</v>
      </c>
      <c r="L263" s="18">
        <v>0.88</v>
      </c>
      <c r="M263" s="18" t="s">
        <v>1789</v>
      </c>
      <c r="N263" s="18" t="s">
        <v>1788</v>
      </c>
      <c r="O263" s="18" t="s">
        <v>1783</v>
      </c>
      <c r="P263" s="18" t="s">
        <v>339</v>
      </c>
      <c r="Q263" s="18" t="s">
        <v>60</v>
      </c>
      <c r="R263" s="18" t="s">
        <v>68</v>
      </c>
      <c r="S263" s="18" t="s">
        <v>61</v>
      </c>
      <c r="T263" s="18" t="s">
        <v>61</v>
      </c>
    </row>
    <row r="264" spans="1:20" x14ac:dyDescent="0.45">
      <c r="A264" s="19">
        <v>44001</v>
      </c>
      <c r="B264" s="18" t="s">
        <v>1790</v>
      </c>
      <c r="C264" s="18" t="s">
        <v>289</v>
      </c>
      <c r="D264" s="18" t="s">
        <v>279</v>
      </c>
      <c r="E264" s="18" t="s">
        <v>116</v>
      </c>
      <c r="F264" s="18" t="s">
        <v>1784</v>
      </c>
      <c r="G264" s="18" t="s">
        <v>326</v>
      </c>
      <c r="H264" s="18" t="s">
        <v>1793</v>
      </c>
      <c r="I264" s="18" t="s">
        <v>1794</v>
      </c>
      <c r="J264" s="18" t="s">
        <v>1802</v>
      </c>
      <c r="K264" s="18" t="s">
        <v>1801</v>
      </c>
      <c r="L264" s="18">
        <v>0.89</v>
      </c>
      <c r="M264" s="18" t="s">
        <v>1799</v>
      </c>
      <c r="N264" s="18" t="s">
        <v>1797</v>
      </c>
      <c r="O264" s="18" t="s">
        <v>1800</v>
      </c>
      <c r="P264" s="18" t="s">
        <v>339</v>
      </c>
      <c r="Q264" s="18" t="s">
        <v>60</v>
      </c>
      <c r="R264" s="18" t="s">
        <v>68</v>
      </c>
      <c r="S264" s="18" t="s">
        <v>61</v>
      </c>
      <c r="T264" s="18" t="s">
        <v>61</v>
      </c>
    </row>
    <row r="265" spans="1:20" x14ac:dyDescent="0.45">
      <c r="A265" s="19">
        <v>44001</v>
      </c>
      <c r="B265" s="18" t="s">
        <v>1798</v>
      </c>
      <c r="C265" s="18" t="s">
        <v>789</v>
      </c>
      <c r="D265" s="18" t="s">
        <v>279</v>
      </c>
      <c r="E265" s="18" t="s">
        <v>1197</v>
      </c>
      <c r="F265" s="18" t="s">
        <v>582</v>
      </c>
      <c r="G265" s="18" t="s">
        <v>1796</v>
      </c>
      <c r="H265" s="18" t="s">
        <v>1795</v>
      </c>
      <c r="I265" s="18" t="s">
        <v>1792</v>
      </c>
      <c r="J265" s="18" t="s">
        <v>1809</v>
      </c>
      <c r="K265" s="18" t="s">
        <v>1810</v>
      </c>
      <c r="L265" s="18">
        <v>0.89</v>
      </c>
      <c r="M265" s="18" t="s">
        <v>1806</v>
      </c>
      <c r="N265" s="18" t="s">
        <v>1808</v>
      </c>
      <c r="O265" s="18" t="s">
        <v>1805</v>
      </c>
      <c r="P265" s="18" t="s">
        <v>339</v>
      </c>
      <c r="Q265" s="18" t="s">
        <v>60</v>
      </c>
      <c r="R265" s="18" t="s">
        <v>68</v>
      </c>
      <c r="S265" s="18" t="s">
        <v>61</v>
      </c>
      <c r="T265" s="18" t="s">
        <v>61</v>
      </c>
    </row>
    <row r="266" spans="1:20" x14ac:dyDescent="0.45">
      <c r="A266" s="19">
        <v>44001</v>
      </c>
      <c r="B266" s="18" t="s">
        <v>1804</v>
      </c>
      <c r="C266" s="18" t="s">
        <v>311</v>
      </c>
      <c r="D266" s="18" t="s">
        <v>1184</v>
      </c>
      <c r="E266" s="18" t="s">
        <v>1811</v>
      </c>
      <c r="F266" s="18" t="s">
        <v>1198</v>
      </c>
      <c r="G266" s="18" t="s">
        <v>1484</v>
      </c>
      <c r="H266" s="18" t="s">
        <v>593</v>
      </c>
      <c r="I266" s="18" t="s">
        <v>1803</v>
      </c>
      <c r="J266" s="18" t="s">
        <v>1807</v>
      </c>
      <c r="K266" s="18" t="s">
        <v>1820</v>
      </c>
      <c r="L266" s="18">
        <v>0.89</v>
      </c>
      <c r="M266" s="18" t="s">
        <v>1812</v>
      </c>
      <c r="N266" s="18" t="s">
        <v>1817</v>
      </c>
      <c r="O266" s="18" t="s">
        <v>1815</v>
      </c>
      <c r="P266" s="18" t="s">
        <v>339</v>
      </c>
      <c r="Q266" s="18" t="s">
        <v>60</v>
      </c>
      <c r="R266" s="18" t="s">
        <v>68</v>
      </c>
      <c r="S266" s="18" t="s">
        <v>61</v>
      </c>
      <c r="T266" s="18" t="s">
        <v>61</v>
      </c>
    </row>
    <row r="267" spans="1:20" x14ac:dyDescent="0.45">
      <c r="A267" s="19">
        <v>44001</v>
      </c>
      <c r="B267" s="18" t="s">
        <v>1813</v>
      </c>
      <c r="C267" s="18" t="s">
        <v>93</v>
      </c>
      <c r="D267" s="18" t="s">
        <v>7</v>
      </c>
      <c r="E267" s="18" t="s">
        <v>193</v>
      </c>
      <c r="F267" s="18" t="s">
        <v>1818</v>
      </c>
      <c r="G267" s="18" t="s">
        <v>1816</v>
      </c>
      <c r="H267" s="18" t="s">
        <v>1819</v>
      </c>
      <c r="I267" s="18" t="s">
        <v>1814</v>
      </c>
      <c r="J267" s="18" t="s">
        <v>1822</v>
      </c>
      <c r="K267" s="18" t="s">
        <v>1824</v>
      </c>
      <c r="L267" s="18">
        <v>0.87</v>
      </c>
      <c r="M267" s="18" t="s">
        <v>1823</v>
      </c>
      <c r="N267" s="18" t="s">
        <v>1826</v>
      </c>
      <c r="O267" s="18" t="s">
        <v>1827</v>
      </c>
      <c r="P267" s="18" t="s">
        <v>339</v>
      </c>
      <c r="Q267" s="18" t="s">
        <v>60</v>
      </c>
      <c r="R267" s="18" t="s">
        <v>68</v>
      </c>
      <c r="S267" s="18" t="s">
        <v>61</v>
      </c>
      <c r="T267" s="18" t="s">
        <v>61</v>
      </c>
    </row>
    <row r="268" spans="1:20" x14ac:dyDescent="0.45">
      <c r="A268" s="19">
        <v>44001</v>
      </c>
      <c r="B268" s="18" t="s">
        <v>1821</v>
      </c>
      <c r="C268" s="18" t="s">
        <v>120</v>
      </c>
      <c r="D268" s="18" t="s">
        <v>362</v>
      </c>
      <c r="E268" s="18" t="s">
        <v>155</v>
      </c>
      <c r="F268" s="18" t="s">
        <v>88</v>
      </c>
      <c r="G268" s="18" t="s">
        <v>1830</v>
      </c>
      <c r="H268" s="18" t="s">
        <v>1825</v>
      </c>
      <c r="I268" s="18" t="s">
        <v>612</v>
      </c>
      <c r="J268" s="18" t="s">
        <v>1055</v>
      </c>
      <c r="K268" s="18" t="s">
        <v>846</v>
      </c>
      <c r="L268" s="18">
        <v>0.87</v>
      </c>
      <c r="M268" s="18" t="s">
        <v>1828</v>
      </c>
      <c r="N268" s="18" t="s">
        <v>1829</v>
      </c>
      <c r="O268" s="18" t="s">
        <v>1838</v>
      </c>
      <c r="P268" s="18" t="s">
        <v>339</v>
      </c>
      <c r="Q268" s="18" t="s">
        <v>60</v>
      </c>
      <c r="R268" s="18" t="s">
        <v>68</v>
      </c>
      <c r="S268" s="18" t="s">
        <v>61</v>
      </c>
      <c r="T268" s="18" t="s">
        <v>61</v>
      </c>
    </row>
    <row r="269" spans="1:20" x14ac:dyDescent="0.45">
      <c r="A269" s="19">
        <v>44001</v>
      </c>
      <c r="B269" s="18" t="s">
        <v>1833</v>
      </c>
      <c r="C269" s="18" t="s">
        <v>21</v>
      </c>
      <c r="D269" s="18" t="s">
        <v>54</v>
      </c>
      <c r="E269" s="18" t="s">
        <v>91</v>
      </c>
      <c r="F269" s="18" t="s">
        <v>1831</v>
      </c>
      <c r="G269" s="18" t="s">
        <v>1830</v>
      </c>
      <c r="H269" s="18" t="s">
        <v>1043</v>
      </c>
      <c r="I269" s="18" t="s">
        <v>1836</v>
      </c>
      <c r="J269" s="18" t="s">
        <v>1218</v>
      </c>
      <c r="K269" s="18" t="s">
        <v>846</v>
      </c>
      <c r="L269" s="18">
        <v>0.87</v>
      </c>
      <c r="M269" s="18" t="s">
        <v>1839</v>
      </c>
      <c r="N269" s="18" t="s">
        <v>1837</v>
      </c>
      <c r="O269" s="18" t="s">
        <v>1832</v>
      </c>
      <c r="P269" s="18" t="s">
        <v>339</v>
      </c>
      <c r="Q269" s="18" t="s">
        <v>60</v>
      </c>
      <c r="R269" s="18" t="s">
        <v>68</v>
      </c>
      <c r="S269" s="18" t="s">
        <v>61</v>
      </c>
      <c r="T269" s="18" t="s">
        <v>61</v>
      </c>
    </row>
    <row r="270" spans="1:20" x14ac:dyDescent="0.45">
      <c r="A270" s="19">
        <v>44001</v>
      </c>
      <c r="B270" s="18" t="s">
        <v>1835</v>
      </c>
      <c r="C270" s="18" t="s">
        <v>120</v>
      </c>
      <c r="D270" s="18" t="s">
        <v>76</v>
      </c>
      <c r="E270" s="18" t="s">
        <v>155</v>
      </c>
      <c r="F270" s="18" t="s">
        <v>107</v>
      </c>
      <c r="G270" s="18" t="s">
        <v>1846</v>
      </c>
      <c r="H270" s="18" t="s">
        <v>1834</v>
      </c>
      <c r="I270" s="18" t="s">
        <v>1836</v>
      </c>
      <c r="J270" s="18" t="s">
        <v>1840</v>
      </c>
      <c r="K270" s="18" t="s">
        <v>841</v>
      </c>
      <c r="L270" s="18">
        <v>0.87</v>
      </c>
      <c r="M270" s="18" t="s">
        <v>1848</v>
      </c>
      <c r="N270" s="18" t="s">
        <v>1847</v>
      </c>
      <c r="O270" s="18" t="s">
        <v>1845</v>
      </c>
      <c r="P270" s="18" t="s">
        <v>339</v>
      </c>
      <c r="Q270" s="18" t="s">
        <v>60</v>
      </c>
      <c r="R270" s="18" t="s">
        <v>68</v>
      </c>
      <c r="S270" s="18" t="s">
        <v>61</v>
      </c>
      <c r="T270" s="18" t="s">
        <v>61</v>
      </c>
    </row>
    <row r="271" spans="1:20" x14ac:dyDescent="0.45">
      <c r="A271" s="19">
        <v>44001</v>
      </c>
      <c r="B271" s="18" t="s">
        <v>1841</v>
      </c>
      <c r="C271" s="18" t="s">
        <v>362</v>
      </c>
      <c r="D271" s="18" t="s">
        <v>115</v>
      </c>
      <c r="E271" s="18" t="s">
        <v>86</v>
      </c>
      <c r="F271" s="18" t="s">
        <v>1060</v>
      </c>
      <c r="G271" s="18" t="s">
        <v>1842</v>
      </c>
      <c r="H271" s="18" t="s">
        <v>852</v>
      </c>
      <c r="I271" s="18" t="s">
        <v>1844</v>
      </c>
      <c r="J271" s="18" t="s">
        <v>845</v>
      </c>
      <c r="K271" s="18" t="s">
        <v>1066</v>
      </c>
      <c r="L271" s="18">
        <v>0.86</v>
      </c>
      <c r="M271" s="18" t="s">
        <v>1843</v>
      </c>
      <c r="N271" s="18" t="s">
        <v>1851</v>
      </c>
      <c r="O271" s="18" t="s">
        <v>1853</v>
      </c>
      <c r="P271" s="18" t="s">
        <v>339</v>
      </c>
      <c r="Q271" s="18" t="s">
        <v>60</v>
      </c>
      <c r="R271" s="18" t="s">
        <v>68</v>
      </c>
      <c r="S271" s="18" t="s">
        <v>61</v>
      </c>
      <c r="T271" s="18" t="s">
        <v>61</v>
      </c>
    </row>
    <row r="272" spans="1:20" x14ac:dyDescent="0.45">
      <c r="A272" s="19">
        <v>44001</v>
      </c>
      <c r="B272" s="18" t="s">
        <v>1856</v>
      </c>
      <c r="C272" s="18" t="s">
        <v>54</v>
      </c>
      <c r="D272" s="18" t="s">
        <v>82</v>
      </c>
      <c r="E272" s="18" t="s">
        <v>548</v>
      </c>
      <c r="F272" s="18" t="s">
        <v>452</v>
      </c>
      <c r="G272" s="18" t="s">
        <v>357</v>
      </c>
      <c r="H272" s="18" t="s">
        <v>1500</v>
      </c>
      <c r="I272" s="18" t="s">
        <v>1849</v>
      </c>
      <c r="J272" s="18" t="s">
        <v>1227</v>
      </c>
      <c r="K272" s="18" t="s">
        <v>378</v>
      </c>
      <c r="L272" s="18">
        <v>0.87</v>
      </c>
      <c r="M272" s="18" t="s">
        <v>1857</v>
      </c>
      <c r="N272" s="18" t="s">
        <v>1858</v>
      </c>
      <c r="O272" s="18" t="s">
        <v>1850</v>
      </c>
      <c r="P272" s="18" t="s">
        <v>339</v>
      </c>
      <c r="Q272" s="18" t="s">
        <v>60</v>
      </c>
      <c r="R272" s="18" t="s">
        <v>68</v>
      </c>
      <c r="S272" s="18" t="s">
        <v>61</v>
      </c>
      <c r="T272" s="18" t="s">
        <v>61</v>
      </c>
    </row>
    <row r="273" spans="1:20" x14ac:dyDescent="0.45">
      <c r="A273" s="19">
        <v>44001</v>
      </c>
      <c r="B273" s="18" t="s">
        <v>1852</v>
      </c>
      <c r="C273" s="18" t="s">
        <v>54</v>
      </c>
      <c r="D273" s="18" t="s">
        <v>120</v>
      </c>
      <c r="E273" s="18" t="s">
        <v>179</v>
      </c>
      <c r="F273" s="18" t="s">
        <v>59</v>
      </c>
      <c r="G273" s="18" t="s">
        <v>1855</v>
      </c>
      <c r="H273" s="18" t="s">
        <v>356</v>
      </c>
      <c r="I273" s="18" t="s">
        <v>1849</v>
      </c>
      <c r="J273" s="18" t="s">
        <v>842</v>
      </c>
      <c r="K273" s="18" t="s">
        <v>1225</v>
      </c>
      <c r="L273" s="18">
        <v>0.86</v>
      </c>
      <c r="M273" s="18" t="s">
        <v>1854</v>
      </c>
      <c r="N273" s="18" t="s">
        <v>1866</v>
      </c>
      <c r="O273" s="18" t="s">
        <v>1865</v>
      </c>
      <c r="P273" s="18" t="s">
        <v>339</v>
      </c>
      <c r="Q273" s="18" t="s">
        <v>60</v>
      </c>
      <c r="R273" s="18" t="s">
        <v>68</v>
      </c>
      <c r="S273" s="18" t="s">
        <v>61</v>
      </c>
      <c r="T273" s="18" t="s">
        <v>61</v>
      </c>
    </row>
    <row r="274" spans="1:20" x14ac:dyDescent="0.45">
      <c r="A274" s="19">
        <v>44001</v>
      </c>
      <c r="B274" s="18" t="s">
        <v>1859</v>
      </c>
      <c r="C274" s="18" t="s">
        <v>7</v>
      </c>
      <c r="D274" s="18" t="s">
        <v>54</v>
      </c>
      <c r="E274" s="18" t="s">
        <v>179</v>
      </c>
      <c r="F274" s="18" t="s">
        <v>1509</v>
      </c>
      <c r="G274" s="18" t="s">
        <v>616</v>
      </c>
      <c r="H274" s="18" t="s">
        <v>1500</v>
      </c>
      <c r="I274" s="18" t="s">
        <v>374</v>
      </c>
      <c r="J274" s="18" t="s">
        <v>377</v>
      </c>
      <c r="K274" s="18" t="s">
        <v>378</v>
      </c>
      <c r="L274" s="18">
        <v>0.87</v>
      </c>
      <c r="M274" s="18" t="s">
        <v>1860</v>
      </c>
      <c r="N274" s="18" t="s">
        <v>1863</v>
      </c>
      <c r="O274" s="18" t="s">
        <v>1862</v>
      </c>
      <c r="P274" s="18" t="s">
        <v>339</v>
      </c>
      <c r="Q274" s="18" t="s">
        <v>60</v>
      </c>
      <c r="R274" s="18" t="s">
        <v>68</v>
      </c>
      <c r="S274" s="18" t="s">
        <v>61</v>
      </c>
      <c r="T274" s="18" t="s">
        <v>61</v>
      </c>
    </row>
    <row r="275" spans="1:20" x14ac:dyDescent="0.45">
      <c r="A275" s="19">
        <v>44001</v>
      </c>
      <c r="B275" s="18" t="s">
        <v>1864</v>
      </c>
      <c r="C275" s="18" t="s">
        <v>93</v>
      </c>
      <c r="D275" s="18" t="s">
        <v>120</v>
      </c>
      <c r="E275" s="18" t="s">
        <v>179</v>
      </c>
      <c r="F275" s="18" t="s">
        <v>1102</v>
      </c>
      <c r="G275" s="18" t="s">
        <v>1873</v>
      </c>
      <c r="H275" s="18" t="s">
        <v>1536</v>
      </c>
      <c r="I275" s="18" t="s">
        <v>382</v>
      </c>
      <c r="J275" s="18" t="s">
        <v>1861</v>
      </c>
      <c r="K275" s="18" t="s">
        <v>63</v>
      </c>
      <c r="L275" s="18">
        <v>0.87</v>
      </c>
      <c r="M275" s="18" t="s">
        <v>1871</v>
      </c>
      <c r="N275" s="18" t="s">
        <v>1872</v>
      </c>
      <c r="O275" s="18" t="s">
        <v>1869</v>
      </c>
      <c r="P275" s="18" t="s">
        <v>339</v>
      </c>
      <c r="Q275" s="18" t="s">
        <v>60</v>
      </c>
      <c r="R275" s="18" t="s">
        <v>68</v>
      </c>
      <c r="S275" s="18" t="s">
        <v>61</v>
      </c>
      <c r="T275" s="18" t="s">
        <v>61</v>
      </c>
    </row>
    <row r="276" spans="1:20" x14ac:dyDescent="0.45">
      <c r="A276" s="19">
        <v>44001</v>
      </c>
      <c r="B276" s="18" t="s">
        <v>1868</v>
      </c>
      <c r="C276" s="18" t="s">
        <v>147</v>
      </c>
      <c r="D276" s="18" t="s">
        <v>54</v>
      </c>
      <c r="E276" s="18" t="s">
        <v>91</v>
      </c>
      <c r="F276" s="18" t="s">
        <v>1301</v>
      </c>
      <c r="G276" s="18" t="s">
        <v>1231</v>
      </c>
      <c r="H276" s="18" t="s">
        <v>1058</v>
      </c>
      <c r="I276" s="18" t="s">
        <v>394</v>
      </c>
      <c r="J276" s="18" t="s">
        <v>1861</v>
      </c>
      <c r="K276" s="18" t="s">
        <v>392</v>
      </c>
      <c r="L276" s="18">
        <v>0.86</v>
      </c>
      <c r="M276" s="18" t="s">
        <v>1870</v>
      </c>
      <c r="N276" s="18" t="s">
        <v>1874</v>
      </c>
      <c r="O276" s="18" t="s">
        <v>1867</v>
      </c>
      <c r="P276" s="18" t="s">
        <v>339</v>
      </c>
      <c r="Q276" s="18" t="s">
        <v>60</v>
      </c>
      <c r="R276" s="18" t="s">
        <v>68</v>
      </c>
      <c r="S276" s="18" t="s">
        <v>61</v>
      </c>
      <c r="T276" s="18" t="s">
        <v>61</v>
      </c>
    </row>
    <row r="277" spans="1:20" x14ac:dyDescent="0.45">
      <c r="A277" s="19">
        <v>44001</v>
      </c>
      <c r="B277" s="18" t="s">
        <v>1883</v>
      </c>
      <c r="C277" s="18" t="s">
        <v>54</v>
      </c>
      <c r="D277" s="18" t="s">
        <v>490</v>
      </c>
      <c r="E277" s="18" t="s">
        <v>247</v>
      </c>
      <c r="F277" s="18" t="s">
        <v>1509</v>
      </c>
      <c r="G277" s="18" t="s">
        <v>1882</v>
      </c>
      <c r="H277" s="18" t="s">
        <v>387</v>
      </c>
      <c r="I277" s="18" t="s">
        <v>394</v>
      </c>
      <c r="J277" s="18" t="s">
        <v>855</v>
      </c>
      <c r="K277" s="18" t="s">
        <v>1066</v>
      </c>
      <c r="L277" s="18">
        <v>0.86</v>
      </c>
      <c r="M277" s="18" t="s">
        <v>1875</v>
      </c>
      <c r="N277" s="18" t="s">
        <v>1880</v>
      </c>
      <c r="O277" s="18" t="s">
        <v>1879</v>
      </c>
      <c r="P277" s="18" t="s">
        <v>339</v>
      </c>
      <c r="Q277" s="18" t="s">
        <v>60</v>
      </c>
      <c r="R277" s="18" t="s">
        <v>68</v>
      </c>
      <c r="S277" s="18" t="s">
        <v>61</v>
      </c>
      <c r="T277" s="18" t="s">
        <v>61</v>
      </c>
    </row>
    <row r="278" spans="1:20" x14ac:dyDescent="0.45">
      <c r="A278" s="19">
        <v>44001</v>
      </c>
      <c r="B278" s="18" t="s">
        <v>1881</v>
      </c>
      <c r="C278" s="18" t="s">
        <v>54</v>
      </c>
      <c r="D278" s="18" t="s">
        <v>120</v>
      </c>
      <c r="E278" s="18" t="s">
        <v>642</v>
      </c>
      <c r="F278" s="18" t="s">
        <v>1060</v>
      </c>
      <c r="G278" s="18" t="s">
        <v>1231</v>
      </c>
      <c r="H278" s="18" t="s">
        <v>1536</v>
      </c>
      <c r="I278" s="18" t="s">
        <v>394</v>
      </c>
      <c r="J278" s="18" t="s">
        <v>1861</v>
      </c>
      <c r="K278" s="18" t="s">
        <v>392</v>
      </c>
      <c r="L278" s="18">
        <v>0.86</v>
      </c>
      <c r="M278" s="18" t="s">
        <v>1876</v>
      </c>
      <c r="N278" s="18" t="s">
        <v>1877</v>
      </c>
      <c r="O278" s="18" t="s">
        <v>1878</v>
      </c>
      <c r="P278" s="18" t="s">
        <v>339</v>
      </c>
      <c r="Q278" s="18" t="s">
        <v>60</v>
      </c>
      <c r="R278" s="18" t="s">
        <v>68</v>
      </c>
      <c r="S278" s="18" t="s">
        <v>61</v>
      </c>
      <c r="T278" s="18" t="s">
        <v>61</v>
      </c>
    </row>
    <row r="279" spans="1:20" x14ac:dyDescent="0.45">
      <c r="A279" s="19">
        <v>44001</v>
      </c>
      <c r="B279" s="18" t="s">
        <v>1890</v>
      </c>
      <c r="C279" s="18" t="s">
        <v>120</v>
      </c>
      <c r="D279" s="18" t="s">
        <v>120</v>
      </c>
      <c r="E279" s="18" t="s">
        <v>411</v>
      </c>
      <c r="F279" s="18" t="s">
        <v>694</v>
      </c>
      <c r="G279" s="18" t="s">
        <v>1231</v>
      </c>
      <c r="H279" s="18" t="s">
        <v>1044</v>
      </c>
      <c r="I279" s="18" t="s">
        <v>399</v>
      </c>
      <c r="J279" s="18" t="s">
        <v>1246</v>
      </c>
      <c r="K279" s="18" t="s">
        <v>392</v>
      </c>
      <c r="L279" s="18">
        <v>0.86</v>
      </c>
      <c r="M279" s="18" t="s">
        <v>1885</v>
      </c>
      <c r="N279" s="18" t="s">
        <v>1888</v>
      </c>
      <c r="O279" s="18" t="s">
        <v>1891</v>
      </c>
      <c r="P279" s="18" t="s">
        <v>339</v>
      </c>
      <c r="Q279" s="18" t="s">
        <v>60</v>
      </c>
      <c r="R279" s="18" t="s">
        <v>68</v>
      </c>
      <c r="S279" s="18" t="s">
        <v>61</v>
      </c>
      <c r="T279" s="18" t="s">
        <v>61</v>
      </c>
    </row>
    <row r="280" spans="1:20" x14ac:dyDescent="0.45">
      <c r="A280" s="19">
        <v>44001</v>
      </c>
      <c r="B280" s="18" t="s">
        <v>1889</v>
      </c>
      <c r="C280" s="18" t="s">
        <v>50</v>
      </c>
      <c r="D280" s="18" t="s">
        <v>21</v>
      </c>
      <c r="E280" s="18" t="s">
        <v>86</v>
      </c>
      <c r="F280" s="18" t="s">
        <v>406</v>
      </c>
      <c r="G280" s="18" t="s">
        <v>1243</v>
      </c>
      <c r="H280" s="18" t="s">
        <v>882</v>
      </c>
      <c r="I280" s="18" t="s">
        <v>864</v>
      </c>
      <c r="J280" s="18" t="s">
        <v>64</v>
      </c>
      <c r="K280" s="18" t="s">
        <v>868</v>
      </c>
      <c r="L280" s="18">
        <v>0.86</v>
      </c>
      <c r="M280" s="18" t="s">
        <v>1886</v>
      </c>
      <c r="N280" s="18" t="s">
        <v>1887</v>
      </c>
      <c r="O280" s="18" t="s">
        <v>1884</v>
      </c>
      <c r="P280" s="18" t="s">
        <v>339</v>
      </c>
      <c r="Q280" s="18" t="s">
        <v>60</v>
      </c>
      <c r="R280" s="18" t="s">
        <v>68</v>
      </c>
      <c r="S280" s="18" t="s">
        <v>61</v>
      </c>
      <c r="T280" s="18" t="s">
        <v>61</v>
      </c>
    </row>
    <row r="281" spans="1:20" x14ac:dyDescent="0.45">
      <c r="A281" s="19">
        <v>44001</v>
      </c>
      <c r="B281" s="18" t="s">
        <v>1895</v>
      </c>
      <c r="C281" s="18" t="s">
        <v>7</v>
      </c>
      <c r="D281" s="18" t="s">
        <v>82</v>
      </c>
      <c r="E281" s="18" t="s">
        <v>86</v>
      </c>
      <c r="F281" s="18" t="s">
        <v>1102</v>
      </c>
      <c r="G281" s="18" t="s">
        <v>1231</v>
      </c>
      <c r="H281" s="18" t="s">
        <v>1044</v>
      </c>
      <c r="I281" s="18" t="s">
        <v>399</v>
      </c>
      <c r="J281" s="18" t="s">
        <v>1246</v>
      </c>
      <c r="K281" s="18" t="s">
        <v>392</v>
      </c>
      <c r="L281" s="18">
        <v>0.86</v>
      </c>
      <c r="M281" s="18" t="s">
        <v>1900</v>
      </c>
      <c r="N281" s="18" t="s">
        <v>1892</v>
      </c>
      <c r="O281" s="18" t="s">
        <v>1893</v>
      </c>
      <c r="P281" s="18" t="s">
        <v>339</v>
      </c>
      <c r="Q281" s="18" t="s">
        <v>60</v>
      </c>
      <c r="R281" s="18" t="s">
        <v>68</v>
      </c>
      <c r="S281" s="18" t="s">
        <v>61</v>
      </c>
      <c r="T281" s="18" t="s">
        <v>61</v>
      </c>
    </row>
    <row r="282" spans="1:20" x14ac:dyDescent="0.45">
      <c r="A282" s="19">
        <v>44001</v>
      </c>
      <c r="B282" s="18" t="s">
        <v>1901</v>
      </c>
      <c r="C282" s="18" t="s">
        <v>120</v>
      </c>
      <c r="D282" s="18" t="s">
        <v>50</v>
      </c>
      <c r="E282" s="18" t="s">
        <v>86</v>
      </c>
      <c r="F282" s="18" t="s">
        <v>1897</v>
      </c>
      <c r="G282" s="18" t="s">
        <v>1894</v>
      </c>
      <c r="H282" s="18" t="s">
        <v>870</v>
      </c>
      <c r="I282" s="18" t="s">
        <v>650</v>
      </c>
      <c r="J282" s="18" t="s">
        <v>863</v>
      </c>
      <c r="K282" s="18" t="s">
        <v>63</v>
      </c>
      <c r="L282" s="18">
        <v>0.86</v>
      </c>
      <c r="M282" s="18" t="s">
        <v>1898</v>
      </c>
      <c r="N282" s="18" t="s">
        <v>1896</v>
      </c>
      <c r="O282" s="18" t="s">
        <v>1899</v>
      </c>
      <c r="P282" s="18" t="s">
        <v>339</v>
      </c>
      <c r="Q282" s="18" t="s">
        <v>60</v>
      </c>
      <c r="R282" s="18" t="s">
        <v>68</v>
      </c>
      <c r="S282" s="18" t="s">
        <v>61</v>
      </c>
      <c r="T282" s="18" t="s">
        <v>61</v>
      </c>
    </row>
    <row r="283" spans="1:20" x14ac:dyDescent="0.45">
      <c r="A283" s="19">
        <v>44001</v>
      </c>
      <c r="B283" s="18" t="s">
        <v>1908</v>
      </c>
      <c r="C283" s="18" t="s">
        <v>122</v>
      </c>
      <c r="D283" s="18" t="s">
        <v>461</v>
      </c>
      <c r="E283" s="18" t="s">
        <v>247</v>
      </c>
      <c r="F283" s="18" t="s">
        <v>899</v>
      </c>
      <c r="G283" s="18" t="s">
        <v>1909</v>
      </c>
      <c r="H283" s="18" t="s">
        <v>640</v>
      </c>
      <c r="I283" s="18" t="s">
        <v>1252</v>
      </c>
      <c r="J283" s="18" t="s">
        <v>410</v>
      </c>
      <c r="K283" s="18" t="s">
        <v>868</v>
      </c>
      <c r="L283" s="18">
        <v>0.86</v>
      </c>
      <c r="M283" s="18" t="s">
        <v>1910</v>
      </c>
      <c r="N283" s="18" t="s">
        <v>1905</v>
      </c>
      <c r="O283" s="18" t="s">
        <v>1906</v>
      </c>
      <c r="P283" s="18" t="s">
        <v>339</v>
      </c>
      <c r="Q283" s="18" t="s">
        <v>60</v>
      </c>
      <c r="R283" s="18" t="s">
        <v>68</v>
      </c>
      <c r="S283" s="18" t="s">
        <v>61</v>
      </c>
      <c r="T283" s="18" t="s">
        <v>61</v>
      </c>
    </row>
    <row r="284" spans="1:20" x14ac:dyDescent="0.45">
      <c r="A284" s="19">
        <v>44001</v>
      </c>
      <c r="B284" s="18" t="s">
        <v>1907</v>
      </c>
      <c r="C284" s="18" t="s">
        <v>93</v>
      </c>
      <c r="D284" s="18" t="s">
        <v>7</v>
      </c>
      <c r="E284" s="18" t="s">
        <v>86</v>
      </c>
      <c r="F284" s="18" t="s">
        <v>638</v>
      </c>
      <c r="G284" s="18" t="s">
        <v>1904</v>
      </c>
      <c r="H284" s="18" t="s">
        <v>383</v>
      </c>
      <c r="I284" s="18" t="s">
        <v>864</v>
      </c>
      <c r="J284" s="18" t="s">
        <v>64</v>
      </c>
      <c r="K284" s="18" t="s">
        <v>63</v>
      </c>
      <c r="L284" s="18">
        <v>0.86</v>
      </c>
      <c r="M284" s="18" t="s">
        <v>1902</v>
      </c>
      <c r="N284" s="18" t="s">
        <v>1903</v>
      </c>
      <c r="O284" s="18" t="s">
        <v>1918</v>
      </c>
      <c r="P284" s="18" t="s">
        <v>339</v>
      </c>
      <c r="Q284" s="18" t="s">
        <v>60</v>
      </c>
      <c r="R284" s="18" t="s">
        <v>68</v>
      </c>
      <c r="S284" s="18" t="s">
        <v>61</v>
      </c>
      <c r="T284" s="18" t="s">
        <v>61</v>
      </c>
    </row>
    <row r="285" spans="1:20" x14ac:dyDescent="0.45">
      <c r="A285" s="19">
        <v>44001</v>
      </c>
      <c r="B285" s="18" t="s">
        <v>1911</v>
      </c>
      <c r="C285" s="18" t="s">
        <v>82</v>
      </c>
      <c r="D285" s="18" t="s">
        <v>7</v>
      </c>
      <c r="E285" s="18" t="s">
        <v>86</v>
      </c>
      <c r="F285" s="18" t="s">
        <v>158</v>
      </c>
      <c r="G285" s="18" t="s">
        <v>1070</v>
      </c>
      <c r="H285" s="18" t="s">
        <v>609</v>
      </c>
      <c r="I285" s="18" t="s">
        <v>1568</v>
      </c>
      <c r="J285" s="18" t="s">
        <v>64</v>
      </c>
      <c r="K285" s="18" t="s">
        <v>392</v>
      </c>
      <c r="L285" s="18">
        <v>0.86</v>
      </c>
      <c r="M285" s="18" t="s">
        <v>1912</v>
      </c>
      <c r="N285" s="18" t="s">
        <v>1914</v>
      </c>
      <c r="O285" s="18" t="s">
        <v>1913</v>
      </c>
      <c r="P285" s="18" t="s">
        <v>339</v>
      </c>
      <c r="Q285" s="18" t="s">
        <v>60</v>
      </c>
      <c r="R285" s="18" t="s">
        <v>68</v>
      </c>
      <c r="S285" s="18" t="s">
        <v>61</v>
      </c>
      <c r="T285" s="18" t="s">
        <v>61</v>
      </c>
    </row>
    <row r="286" spans="1:20" x14ac:dyDescent="0.45">
      <c r="A286" s="19">
        <v>44001</v>
      </c>
      <c r="B286" s="18" t="s">
        <v>1915</v>
      </c>
      <c r="C286" s="18" t="s">
        <v>82</v>
      </c>
      <c r="D286" s="18" t="s">
        <v>461</v>
      </c>
      <c r="E286" s="18" t="s">
        <v>247</v>
      </c>
      <c r="F286" s="18" t="s">
        <v>652</v>
      </c>
      <c r="G286" s="18" t="s">
        <v>641</v>
      </c>
      <c r="H286" s="18" t="s">
        <v>1567</v>
      </c>
      <c r="I286" s="18" t="s">
        <v>81</v>
      </c>
      <c r="J286" s="18" t="s">
        <v>416</v>
      </c>
      <c r="K286" s="18" t="s">
        <v>868</v>
      </c>
      <c r="L286" s="18">
        <v>0.86</v>
      </c>
      <c r="M286" s="18" t="s">
        <v>1917</v>
      </c>
      <c r="N286" s="18" t="s">
        <v>1916</v>
      </c>
      <c r="O286" s="18" t="s">
        <v>1923</v>
      </c>
      <c r="P286" s="18" t="s">
        <v>339</v>
      </c>
      <c r="Q286" s="18" t="s">
        <v>60</v>
      </c>
      <c r="R286" s="18" t="s">
        <v>68</v>
      </c>
      <c r="S286" s="18" t="s">
        <v>61</v>
      </c>
      <c r="T286" s="18" t="s">
        <v>61</v>
      </c>
    </row>
    <row r="287" spans="1:20" x14ac:dyDescent="0.45">
      <c r="A287" s="19">
        <v>44001</v>
      </c>
      <c r="B287" s="18" t="s">
        <v>1927</v>
      </c>
      <c r="C287" s="18" t="s">
        <v>7</v>
      </c>
      <c r="D287" s="18" t="s">
        <v>93</v>
      </c>
      <c r="E287" s="18" t="s">
        <v>10</v>
      </c>
      <c r="F287" s="18" t="s">
        <v>420</v>
      </c>
      <c r="G287" s="18" t="s">
        <v>874</v>
      </c>
      <c r="H287" s="18" t="s">
        <v>1545</v>
      </c>
      <c r="I287" s="18" t="s">
        <v>74</v>
      </c>
      <c r="J287" s="18" t="s">
        <v>69</v>
      </c>
      <c r="K287" s="18" t="s">
        <v>77</v>
      </c>
      <c r="L287" s="18">
        <v>0.86</v>
      </c>
      <c r="M287" s="18" t="s">
        <v>1924</v>
      </c>
      <c r="N287" s="18" t="s">
        <v>1920</v>
      </c>
      <c r="O287" s="18" t="s">
        <v>1919</v>
      </c>
      <c r="P287" s="18" t="s">
        <v>339</v>
      </c>
      <c r="Q287" s="18" t="s">
        <v>60</v>
      </c>
      <c r="R287" s="18" t="s">
        <v>68</v>
      </c>
      <c r="S287" s="18" t="s">
        <v>61</v>
      </c>
      <c r="T287" s="18" t="s">
        <v>61</v>
      </c>
    </row>
    <row r="288" spans="1:20" x14ac:dyDescent="0.45">
      <c r="A288" s="19">
        <v>44001</v>
      </c>
      <c r="B288" s="18" t="s">
        <v>1926</v>
      </c>
      <c r="C288" s="18" t="s">
        <v>93</v>
      </c>
      <c r="D288" s="18" t="s">
        <v>54</v>
      </c>
      <c r="E288" s="18" t="s">
        <v>411</v>
      </c>
      <c r="F288" s="18" t="s">
        <v>715</v>
      </c>
      <c r="G288" s="18" t="s">
        <v>75</v>
      </c>
      <c r="H288" s="18" t="s">
        <v>404</v>
      </c>
      <c r="I288" s="18" t="s">
        <v>74</v>
      </c>
      <c r="J288" s="18" t="s">
        <v>69</v>
      </c>
      <c r="K288" s="18" t="s">
        <v>77</v>
      </c>
      <c r="L288" s="18">
        <v>0.86</v>
      </c>
      <c r="M288" s="18" t="s">
        <v>1922</v>
      </c>
      <c r="N288" s="18" t="s">
        <v>1921</v>
      </c>
      <c r="O288" s="18" t="s">
        <v>1925</v>
      </c>
      <c r="P288" s="18" t="s">
        <v>339</v>
      </c>
      <c r="Q288" s="18" t="s">
        <v>60</v>
      </c>
      <c r="R288" s="18" t="s">
        <v>68</v>
      </c>
      <c r="S288" s="18" t="s">
        <v>61</v>
      </c>
      <c r="T288" s="18" t="s">
        <v>61</v>
      </c>
    </row>
    <row r="289" spans="1:20" x14ac:dyDescent="0.45">
      <c r="A289" s="19">
        <v>44001</v>
      </c>
      <c r="B289" s="18" t="s">
        <v>1933</v>
      </c>
      <c r="C289" s="18" t="s">
        <v>82</v>
      </c>
      <c r="D289" s="18" t="s">
        <v>93</v>
      </c>
      <c r="E289" s="18" t="s">
        <v>179</v>
      </c>
      <c r="F289" s="18" t="s">
        <v>1897</v>
      </c>
      <c r="G289" s="18" t="s">
        <v>1569</v>
      </c>
      <c r="H289" s="18" t="s">
        <v>655</v>
      </c>
      <c r="I289" s="18" t="s">
        <v>407</v>
      </c>
      <c r="J289" s="18" t="s">
        <v>1075</v>
      </c>
      <c r="K289" s="18" t="s">
        <v>428</v>
      </c>
      <c r="L289" s="18">
        <v>0.86</v>
      </c>
      <c r="M289" s="18" t="s">
        <v>1931</v>
      </c>
      <c r="N289" s="18" t="s">
        <v>1932</v>
      </c>
      <c r="O289" s="18" t="s">
        <v>1934</v>
      </c>
      <c r="P289" s="18" t="s">
        <v>339</v>
      </c>
      <c r="Q289" s="18" t="s">
        <v>60</v>
      </c>
      <c r="R289" s="18" t="s">
        <v>68</v>
      </c>
      <c r="S289" s="18" t="s">
        <v>61</v>
      </c>
      <c r="T289" s="18" t="s">
        <v>61</v>
      </c>
    </row>
    <row r="290" spans="1:20" x14ac:dyDescent="0.45">
      <c r="A290" s="19">
        <v>44001</v>
      </c>
      <c r="B290" s="18" t="s">
        <v>1928</v>
      </c>
      <c r="C290" s="18" t="s">
        <v>82</v>
      </c>
      <c r="D290" s="18" t="s">
        <v>82</v>
      </c>
      <c r="E290" s="18" t="s">
        <v>179</v>
      </c>
      <c r="F290" s="18" t="s">
        <v>652</v>
      </c>
      <c r="G290" s="18" t="s">
        <v>641</v>
      </c>
      <c r="H290" s="18" t="s">
        <v>88</v>
      </c>
      <c r="I290" s="18" t="s">
        <v>1080</v>
      </c>
      <c r="J290" s="18" t="s">
        <v>98</v>
      </c>
      <c r="K290" s="18" t="s">
        <v>77</v>
      </c>
      <c r="L290" s="18">
        <v>0.86</v>
      </c>
      <c r="M290" s="18" t="s">
        <v>1935</v>
      </c>
      <c r="N290" s="18" t="s">
        <v>1930</v>
      </c>
      <c r="O290" s="18" t="s">
        <v>1929</v>
      </c>
      <c r="P290" s="18" t="s">
        <v>339</v>
      </c>
      <c r="Q290" s="18" t="s">
        <v>60</v>
      </c>
      <c r="R290" s="18" t="s">
        <v>68</v>
      </c>
      <c r="S290" s="18" t="s">
        <v>61</v>
      </c>
      <c r="T290" s="18" t="s">
        <v>61</v>
      </c>
    </row>
    <row r="291" spans="1:20" x14ac:dyDescent="0.45">
      <c r="A291" s="19">
        <v>44001</v>
      </c>
      <c r="B291" s="18" t="s">
        <v>1937</v>
      </c>
      <c r="C291" s="18" t="s">
        <v>93</v>
      </c>
      <c r="D291" s="18" t="s">
        <v>362</v>
      </c>
      <c r="E291" s="18" t="s">
        <v>155</v>
      </c>
      <c r="F291" s="18" t="s">
        <v>436</v>
      </c>
      <c r="G291" s="18" t="s">
        <v>641</v>
      </c>
      <c r="H291" s="18" t="s">
        <v>636</v>
      </c>
      <c r="I291" s="18" t="s">
        <v>100</v>
      </c>
      <c r="J291" s="18" t="s">
        <v>422</v>
      </c>
      <c r="K291" s="18" t="s">
        <v>92</v>
      </c>
      <c r="L291" s="18">
        <v>0.86</v>
      </c>
      <c r="M291" s="18" t="s">
        <v>1940</v>
      </c>
      <c r="N291" s="18" t="s">
        <v>1941</v>
      </c>
      <c r="O291" s="18" t="s">
        <v>1943</v>
      </c>
      <c r="P291" s="18" t="s">
        <v>339</v>
      </c>
      <c r="Q291" s="18" t="s">
        <v>60</v>
      </c>
      <c r="R291" s="18" t="s">
        <v>68</v>
      </c>
      <c r="S291" s="18" t="s">
        <v>61</v>
      </c>
      <c r="T291" s="18" t="s">
        <v>61</v>
      </c>
    </row>
    <row r="292" spans="1:20" x14ac:dyDescent="0.45">
      <c r="A292" s="19">
        <v>44001</v>
      </c>
      <c r="B292" s="18" t="s">
        <v>1939</v>
      </c>
      <c r="C292" s="18" t="s">
        <v>7</v>
      </c>
      <c r="D292" s="18" t="s">
        <v>54</v>
      </c>
      <c r="E292" s="18" t="s">
        <v>548</v>
      </c>
      <c r="F292" s="18" t="s">
        <v>119</v>
      </c>
      <c r="G292" s="18" t="s">
        <v>101</v>
      </c>
      <c r="H292" s="18" t="s">
        <v>1088</v>
      </c>
      <c r="I292" s="18" t="s">
        <v>100</v>
      </c>
      <c r="J292" s="18" t="s">
        <v>422</v>
      </c>
      <c r="K292" s="18" t="s">
        <v>426</v>
      </c>
      <c r="L292" s="18">
        <v>0.86</v>
      </c>
      <c r="M292" s="18" t="s">
        <v>1936</v>
      </c>
      <c r="N292" s="18" t="s">
        <v>1942</v>
      </c>
      <c r="O292" s="18" t="s">
        <v>1938</v>
      </c>
      <c r="P292" s="18" t="s">
        <v>339</v>
      </c>
      <c r="Q292" s="18" t="s">
        <v>60</v>
      </c>
      <c r="R292" s="18" t="s">
        <v>68</v>
      </c>
      <c r="S292" s="18" t="s">
        <v>61</v>
      </c>
      <c r="T292" s="18" t="s">
        <v>61</v>
      </c>
    </row>
    <row r="293" spans="1:20" x14ac:dyDescent="0.45">
      <c r="A293" s="19">
        <v>44001</v>
      </c>
      <c r="B293" s="18" t="s">
        <v>1947</v>
      </c>
      <c r="C293" s="18" t="s">
        <v>54</v>
      </c>
      <c r="D293" s="18" t="s">
        <v>54</v>
      </c>
      <c r="E293" s="18" t="s">
        <v>179</v>
      </c>
      <c r="F293" s="18" t="s">
        <v>890</v>
      </c>
      <c r="G293" s="18" t="s">
        <v>83</v>
      </c>
      <c r="H293" s="18" t="s">
        <v>636</v>
      </c>
      <c r="I293" s="18" t="s">
        <v>100</v>
      </c>
      <c r="J293" s="18" t="s">
        <v>1594</v>
      </c>
      <c r="K293" s="18" t="s">
        <v>77</v>
      </c>
      <c r="L293" s="18">
        <v>0.86</v>
      </c>
      <c r="M293" s="18" t="s">
        <v>1951</v>
      </c>
      <c r="N293" s="18" t="s">
        <v>1950</v>
      </c>
      <c r="O293" s="18" t="s">
        <v>1949</v>
      </c>
      <c r="P293" s="18" t="s">
        <v>339</v>
      </c>
      <c r="Q293" s="18" t="s">
        <v>60</v>
      </c>
      <c r="R293" s="18" t="s">
        <v>68</v>
      </c>
      <c r="S293" s="18" t="s">
        <v>61</v>
      </c>
      <c r="T293" s="18" t="s">
        <v>61</v>
      </c>
    </row>
    <row r="294" spans="1:20" x14ac:dyDescent="0.45">
      <c r="A294" s="19">
        <v>44001</v>
      </c>
      <c r="B294" s="18" t="s">
        <v>1948</v>
      </c>
      <c r="C294" s="18" t="s">
        <v>115</v>
      </c>
      <c r="D294" s="18" t="s">
        <v>7</v>
      </c>
      <c r="E294" s="18" t="s">
        <v>411</v>
      </c>
      <c r="F294" s="18" t="s">
        <v>226</v>
      </c>
      <c r="G294" s="18" t="s">
        <v>1605</v>
      </c>
      <c r="H294" s="18" t="s">
        <v>1088</v>
      </c>
      <c r="I294" s="18" t="s">
        <v>123</v>
      </c>
      <c r="J294" s="18" t="s">
        <v>111</v>
      </c>
      <c r="K294" s="18" t="s">
        <v>426</v>
      </c>
      <c r="L294" s="18">
        <v>0.86</v>
      </c>
      <c r="M294" s="18" t="s">
        <v>1946</v>
      </c>
      <c r="N294" s="18" t="s">
        <v>1944</v>
      </c>
      <c r="O294" s="18" t="s">
        <v>1945</v>
      </c>
      <c r="P294" s="18" t="s">
        <v>339</v>
      </c>
      <c r="Q294" s="18" t="s">
        <v>60</v>
      </c>
      <c r="R294" s="18" t="s">
        <v>68</v>
      </c>
      <c r="S294" s="18" t="s">
        <v>61</v>
      </c>
      <c r="T294" s="18" t="s">
        <v>61</v>
      </c>
    </row>
    <row r="295" spans="1:20" x14ac:dyDescent="0.45">
      <c r="A295" s="19">
        <v>44001</v>
      </c>
      <c r="B295" s="18" t="s">
        <v>1952</v>
      </c>
      <c r="C295" s="18" t="s">
        <v>115</v>
      </c>
      <c r="D295" s="18" t="s">
        <v>76</v>
      </c>
      <c r="E295" s="18" t="s">
        <v>86</v>
      </c>
      <c r="F295" s="18" t="s">
        <v>423</v>
      </c>
      <c r="G295" s="18" t="s">
        <v>154</v>
      </c>
      <c r="H295" s="18" t="s">
        <v>110</v>
      </c>
      <c r="I295" s="18" t="s">
        <v>1295</v>
      </c>
      <c r="J295" s="18" t="s">
        <v>902</v>
      </c>
      <c r="K295" s="18" t="s">
        <v>92</v>
      </c>
      <c r="L295" s="18">
        <v>0.86</v>
      </c>
      <c r="M295" s="18" t="s">
        <v>1955</v>
      </c>
      <c r="N295" s="18" t="s">
        <v>1954</v>
      </c>
      <c r="O295" s="18" t="s">
        <v>1953</v>
      </c>
      <c r="P295" s="18" t="s">
        <v>339</v>
      </c>
      <c r="Q295" s="18" t="s">
        <v>60</v>
      </c>
      <c r="R295" s="18" t="s">
        <v>68</v>
      </c>
      <c r="S295" s="18" t="s">
        <v>61</v>
      </c>
      <c r="T295" s="18" t="s">
        <v>61</v>
      </c>
    </row>
    <row r="296" spans="1:20" x14ac:dyDescent="0.45">
      <c r="A296" s="19">
        <v>44001</v>
      </c>
      <c r="B296" s="18" t="s">
        <v>1958</v>
      </c>
      <c r="C296" s="18" t="s">
        <v>82</v>
      </c>
      <c r="D296" s="18" t="s">
        <v>82</v>
      </c>
      <c r="E296" s="18" t="s">
        <v>179</v>
      </c>
      <c r="F296" s="18" t="s">
        <v>451</v>
      </c>
      <c r="G296" s="18" t="s">
        <v>450</v>
      </c>
      <c r="H296" s="18" t="s">
        <v>668</v>
      </c>
      <c r="I296" s="18" t="s">
        <v>1295</v>
      </c>
      <c r="J296" s="18" t="s">
        <v>135</v>
      </c>
      <c r="K296" s="18" t="s">
        <v>141</v>
      </c>
      <c r="L296" s="18">
        <v>0.86</v>
      </c>
      <c r="M296" s="18" t="s">
        <v>1957</v>
      </c>
      <c r="N296" s="18" t="s">
        <v>1959</v>
      </c>
      <c r="O296" s="18" t="s">
        <v>1960</v>
      </c>
      <c r="P296" s="18" t="s">
        <v>339</v>
      </c>
      <c r="Q296" s="18" t="s">
        <v>60</v>
      </c>
      <c r="R296" s="18" t="s">
        <v>68</v>
      </c>
      <c r="S296" s="18" t="s">
        <v>61</v>
      </c>
      <c r="T296" s="18" t="s">
        <v>61</v>
      </c>
    </row>
    <row r="297" spans="1:20" x14ac:dyDescent="0.45">
      <c r="A297" s="19">
        <v>44001</v>
      </c>
      <c r="B297" s="18" t="s">
        <v>1956</v>
      </c>
      <c r="C297" s="18" t="s">
        <v>93</v>
      </c>
      <c r="D297" s="18" t="s">
        <v>362</v>
      </c>
      <c r="E297" s="18" t="s">
        <v>548</v>
      </c>
      <c r="F297" s="18" t="s">
        <v>686</v>
      </c>
      <c r="G297" s="18" t="s">
        <v>166</v>
      </c>
      <c r="H297" s="18" t="s">
        <v>384</v>
      </c>
      <c r="I297" s="18" t="s">
        <v>702</v>
      </c>
      <c r="J297" s="18" t="s">
        <v>1633</v>
      </c>
      <c r="K297" s="18" t="s">
        <v>121</v>
      </c>
      <c r="L297" s="18">
        <v>0.86</v>
      </c>
      <c r="M297" s="18" t="s">
        <v>1962</v>
      </c>
      <c r="N297" s="18" t="s">
        <v>1967</v>
      </c>
      <c r="O297" s="18" t="s">
        <v>1961</v>
      </c>
      <c r="P297" s="18" t="s">
        <v>339</v>
      </c>
      <c r="Q297" s="18" t="s">
        <v>60</v>
      </c>
      <c r="R297" s="18" t="s">
        <v>68</v>
      </c>
      <c r="S297" s="18" t="s">
        <v>61</v>
      </c>
      <c r="T297" s="18" t="s">
        <v>61</v>
      </c>
    </row>
    <row r="298" spans="1:20" x14ac:dyDescent="0.45">
      <c r="A298" s="19">
        <v>44001</v>
      </c>
      <c r="B298" s="18" t="s">
        <v>1968</v>
      </c>
      <c r="C298" s="18" t="s">
        <v>115</v>
      </c>
      <c r="D298" s="18" t="s">
        <v>362</v>
      </c>
      <c r="E298" s="18" t="s">
        <v>70</v>
      </c>
      <c r="F298" s="18" t="s">
        <v>683</v>
      </c>
      <c r="G298" s="18" t="s">
        <v>1964</v>
      </c>
      <c r="H298" s="18" t="s">
        <v>465</v>
      </c>
      <c r="I298" s="18" t="s">
        <v>702</v>
      </c>
      <c r="J298" s="18" t="s">
        <v>1633</v>
      </c>
      <c r="K298" s="18" t="s">
        <v>121</v>
      </c>
      <c r="L298" s="18">
        <v>0.86</v>
      </c>
      <c r="M298" s="18" t="s">
        <v>1966</v>
      </c>
      <c r="N298" s="18" t="s">
        <v>1963</v>
      </c>
      <c r="O298" s="18" t="s">
        <v>1965</v>
      </c>
      <c r="P298" s="18" t="s">
        <v>339</v>
      </c>
      <c r="Q298" s="18" t="s">
        <v>60</v>
      </c>
      <c r="R298" s="18" t="s">
        <v>68</v>
      </c>
      <c r="S298" s="18" t="s">
        <v>61</v>
      </c>
      <c r="T298" s="18" t="s">
        <v>61</v>
      </c>
    </row>
    <row r="299" spans="1:20" x14ac:dyDescent="0.45">
      <c r="A299" s="19">
        <v>44001</v>
      </c>
      <c r="B299" s="18" t="s">
        <v>1974</v>
      </c>
      <c r="C299" s="18" t="s">
        <v>76</v>
      </c>
      <c r="D299" s="18" t="s">
        <v>147</v>
      </c>
      <c r="E299" s="18" t="s">
        <v>179</v>
      </c>
      <c r="F299" s="18" t="s">
        <v>976</v>
      </c>
      <c r="G299" s="18" t="s">
        <v>1964</v>
      </c>
      <c r="H299" s="18" t="s">
        <v>694</v>
      </c>
      <c r="I299" s="18" t="s">
        <v>1635</v>
      </c>
      <c r="J299" s="18" t="s">
        <v>478</v>
      </c>
      <c r="K299" s="18" t="s">
        <v>182</v>
      </c>
      <c r="L299" s="18">
        <v>0.86</v>
      </c>
      <c r="M299" s="18" t="s">
        <v>1969</v>
      </c>
      <c r="N299" s="18" t="s">
        <v>1973</v>
      </c>
      <c r="O299" s="18" t="s">
        <v>1977</v>
      </c>
      <c r="P299" s="18" t="s">
        <v>339</v>
      </c>
      <c r="Q299" s="18" t="s">
        <v>60</v>
      </c>
      <c r="R299" s="18" t="s">
        <v>68</v>
      </c>
      <c r="S299" s="18" t="s">
        <v>61</v>
      </c>
      <c r="T299" s="18" t="s">
        <v>61</v>
      </c>
    </row>
    <row r="300" spans="1:20" x14ac:dyDescent="0.45">
      <c r="A300" s="19">
        <v>44001</v>
      </c>
      <c r="B300" s="18" t="s">
        <v>1976</v>
      </c>
      <c r="C300" s="18" t="s">
        <v>461</v>
      </c>
      <c r="D300" s="18" t="s">
        <v>7</v>
      </c>
      <c r="E300" s="18" t="s">
        <v>91</v>
      </c>
      <c r="F300" s="18" t="s">
        <v>1975</v>
      </c>
      <c r="G300" s="18" t="s">
        <v>444</v>
      </c>
      <c r="H300" s="18" t="s">
        <v>194</v>
      </c>
      <c r="I300" s="18" t="s">
        <v>698</v>
      </c>
      <c r="J300" s="18" t="s">
        <v>924</v>
      </c>
      <c r="K300" s="18" t="s">
        <v>121</v>
      </c>
      <c r="L300" s="18">
        <v>0.86</v>
      </c>
      <c r="M300" s="18" t="s">
        <v>1971</v>
      </c>
      <c r="N300" s="18" t="s">
        <v>1972</v>
      </c>
      <c r="O300" s="18" t="s">
        <v>1970</v>
      </c>
      <c r="P300" s="18" t="s">
        <v>339</v>
      </c>
      <c r="Q300" s="18" t="s">
        <v>60</v>
      </c>
      <c r="R300" s="18" t="s">
        <v>68</v>
      </c>
      <c r="S300" s="18" t="s">
        <v>61</v>
      </c>
      <c r="T300" s="18" t="s">
        <v>61</v>
      </c>
    </row>
    <row r="301" spans="1:20" x14ac:dyDescent="0.45">
      <c r="A301" s="19">
        <v>44001</v>
      </c>
      <c r="B301" s="18" t="s">
        <v>1979</v>
      </c>
      <c r="C301" s="18" t="s">
        <v>115</v>
      </c>
      <c r="D301" s="18" t="s">
        <v>147</v>
      </c>
      <c r="E301" s="18" t="s">
        <v>179</v>
      </c>
      <c r="F301" s="18" t="s">
        <v>160</v>
      </c>
      <c r="G301" s="18" t="s">
        <v>1299</v>
      </c>
      <c r="H301" s="18" t="s">
        <v>703</v>
      </c>
      <c r="I301" s="18" t="s">
        <v>1323</v>
      </c>
      <c r="J301" s="18" t="s">
        <v>1317</v>
      </c>
      <c r="K301" s="18" t="s">
        <v>182</v>
      </c>
      <c r="L301" s="18">
        <v>0.86</v>
      </c>
      <c r="M301" s="18" t="s">
        <v>1980</v>
      </c>
      <c r="N301" s="18" t="s">
        <v>1978</v>
      </c>
      <c r="O301" s="18" t="s">
        <v>1984</v>
      </c>
      <c r="P301" s="18" t="s">
        <v>339</v>
      </c>
      <c r="Q301" s="18" t="s">
        <v>60</v>
      </c>
      <c r="R301" s="18" t="s">
        <v>68</v>
      </c>
      <c r="S301" s="18" t="s">
        <v>61</v>
      </c>
      <c r="T301" s="18" t="s">
        <v>61</v>
      </c>
    </row>
    <row r="302" spans="1:20" x14ac:dyDescent="0.45">
      <c r="A302" s="19">
        <v>44001</v>
      </c>
      <c r="B302" s="18" t="s">
        <v>1982</v>
      </c>
      <c r="C302" s="18" t="s">
        <v>93</v>
      </c>
      <c r="D302" s="18" t="s">
        <v>120</v>
      </c>
      <c r="E302" s="18" t="s">
        <v>179</v>
      </c>
      <c r="F302" s="18" t="s">
        <v>16</v>
      </c>
      <c r="G302" s="18" t="s">
        <v>1986</v>
      </c>
      <c r="H302" s="18" t="s">
        <v>180</v>
      </c>
      <c r="I302" s="18" t="s">
        <v>181</v>
      </c>
      <c r="J302" s="18" t="s">
        <v>494</v>
      </c>
      <c r="K302" s="18" t="s">
        <v>121</v>
      </c>
      <c r="L302" s="18">
        <v>0.86</v>
      </c>
      <c r="M302" s="18" t="s">
        <v>1981</v>
      </c>
      <c r="N302" s="18" t="s">
        <v>1985</v>
      </c>
      <c r="O302" s="18" t="s">
        <v>1983</v>
      </c>
      <c r="P302" s="18" t="s">
        <v>339</v>
      </c>
      <c r="Q302" s="18" t="s">
        <v>60</v>
      </c>
      <c r="R302" s="18" t="s">
        <v>68</v>
      </c>
      <c r="S302" s="18" t="s">
        <v>61</v>
      </c>
      <c r="T302" s="18" t="s">
        <v>61</v>
      </c>
    </row>
    <row r="303" spans="1:20" x14ac:dyDescent="0.45">
      <c r="A303" s="19">
        <v>44001</v>
      </c>
      <c r="B303" s="18" t="s">
        <v>1991</v>
      </c>
      <c r="C303" s="18" t="s">
        <v>76</v>
      </c>
      <c r="D303" s="18" t="s">
        <v>147</v>
      </c>
      <c r="E303" s="18" t="s">
        <v>10</v>
      </c>
      <c r="F303" s="18" t="s">
        <v>1332</v>
      </c>
      <c r="G303" s="18" t="s">
        <v>188</v>
      </c>
      <c r="H303" s="18" t="s">
        <v>436</v>
      </c>
      <c r="I303" s="18" t="s">
        <v>171</v>
      </c>
      <c r="J303" s="18" t="s">
        <v>1329</v>
      </c>
      <c r="K303" s="18" t="s">
        <v>182</v>
      </c>
      <c r="L303" s="18">
        <v>0.86</v>
      </c>
      <c r="M303" s="18" t="s">
        <v>1994</v>
      </c>
      <c r="N303" s="18" t="s">
        <v>1993</v>
      </c>
      <c r="O303" s="18" t="s">
        <v>1990</v>
      </c>
      <c r="P303" s="18" t="s">
        <v>339</v>
      </c>
      <c r="Q303" s="18" t="s">
        <v>60</v>
      </c>
      <c r="R303" s="18" t="s">
        <v>68</v>
      </c>
      <c r="S303" s="18" t="s">
        <v>61</v>
      </c>
      <c r="T303" s="18" t="s">
        <v>61</v>
      </c>
    </row>
    <row r="304" spans="1:20" x14ac:dyDescent="0.45">
      <c r="A304" s="19">
        <v>44001</v>
      </c>
      <c r="B304" s="18" t="s">
        <v>1989</v>
      </c>
      <c r="C304" s="18" t="s">
        <v>54</v>
      </c>
      <c r="D304" s="18" t="s">
        <v>120</v>
      </c>
      <c r="E304" s="18" t="s">
        <v>91</v>
      </c>
      <c r="F304" s="18" t="s">
        <v>567</v>
      </c>
      <c r="G304" s="18" t="s">
        <v>1321</v>
      </c>
      <c r="H304" s="18" t="s">
        <v>1572</v>
      </c>
      <c r="I304" s="18" t="s">
        <v>181</v>
      </c>
      <c r="J304" s="18" t="s">
        <v>178</v>
      </c>
      <c r="K304" s="18" t="s">
        <v>498</v>
      </c>
      <c r="L304" s="18">
        <v>0.86</v>
      </c>
      <c r="M304" s="18" t="s">
        <v>1987</v>
      </c>
      <c r="N304" s="18" t="s">
        <v>1992</v>
      </c>
      <c r="O304" s="18" t="s">
        <v>1988</v>
      </c>
      <c r="P304" s="18" t="s">
        <v>339</v>
      </c>
      <c r="Q304" s="18" t="s">
        <v>60</v>
      </c>
      <c r="R304" s="18" t="s">
        <v>68</v>
      </c>
      <c r="S304" s="18" t="s">
        <v>61</v>
      </c>
      <c r="T304" s="18" t="s">
        <v>61</v>
      </c>
    </row>
    <row r="305" spans="1:20" x14ac:dyDescent="0.45">
      <c r="A305" s="19">
        <v>44001</v>
      </c>
      <c r="B305" s="18" t="s">
        <v>2000</v>
      </c>
      <c r="C305" s="18" t="s">
        <v>54</v>
      </c>
      <c r="D305" s="18" t="s">
        <v>490</v>
      </c>
      <c r="E305" s="18" t="s">
        <v>91</v>
      </c>
      <c r="F305" s="18" t="s">
        <v>487</v>
      </c>
      <c r="G305" s="18" t="s">
        <v>1120</v>
      </c>
      <c r="H305" s="18" t="s">
        <v>715</v>
      </c>
      <c r="I305" s="18" t="s">
        <v>189</v>
      </c>
      <c r="J305" s="18" t="s">
        <v>187</v>
      </c>
      <c r="K305" s="18" t="s">
        <v>526</v>
      </c>
      <c r="L305" s="18">
        <v>0.86</v>
      </c>
      <c r="M305" s="18" t="s">
        <v>2001</v>
      </c>
      <c r="N305" s="18" t="s">
        <v>2002</v>
      </c>
      <c r="O305" s="18" t="s">
        <v>1997</v>
      </c>
      <c r="P305" s="18" t="s">
        <v>339</v>
      </c>
      <c r="Q305" s="18" t="s">
        <v>60</v>
      </c>
      <c r="R305" s="18" t="s">
        <v>68</v>
      </c>
      <c r="S305" s="18" t="s">
        <v>61</v>
      </c>
      <c r="T305" s="18" t="s">
        <v>61</v>
      </c>
    </row>
    <row r="306" spans="1:20" x14ac:dyDescent="0.45">
      <c r="A306" s="19">
        <v>44001</v>
      </c>
      <c r="B306" s="18" t="s">
        <v>1996</v>
      </c>
      <c r="C306" s="18" t="s">
        <v>120</v>
      </c>
      <c r="D306" s="18" t="s">
        <v>467</v>
      </c>
      <c r="E306" s="18" t="s">
        <v>155</v>
      </c>
      <c r="F306" s="18" t="s">
        <v>1358</v>
      </c>
      <c r="G306" s="18" t="s">
        <v>2003</v>
      </c>
      <c r="H306" s="18" t="s">
        <v>1589</v>
      </c>
      <c r="I306" s="18" t="s">
        <v>211</v>
      </c>
      <c r="J306" s="18" t="s">
        <v>945</v>
      </c>
      <c r="K306" s="18" t="s">
        <v>121</v>
      </c>
      <c r="L306" s="18">
        <v>0.86</v>
      </c>
      <c r="M306" s="18" t="s">
        <v>1998</v>
      </c>
      <c r="N306" s="18" t="s">
        <v>1995</v>
      </c>
      <c r="O306" s="18" t="s">
        <v>1999</v>
      </c>
      <c r="P306" s="18" t="s">
        <v>339</v>
      </c>
      <c r="Q306" s="18" t="s">
        <v>60</v>
      </c>
      <c r="R306" s="18" t="s">
        <v>68</v>
      </c>
      <c r="S306" s="18" t="s">
        <v>61</v>
      </c>
      <c r="T306" s="18" t="s">
        <v>61</v>
      </c>
    </row>
    <row r="307" spans="1:20" x14ac:dyDescent="0.45">
      <c r="A307" s="19">
        <v>44001</v>
      </c>
      <c r="B307" s="18" t="s">
        <v>2011</v>
      </c>
      <c r="C307" s="18" t="s">
        <v>82</v>
      </c>
      <c r="D307" s="18" t="s">
        <v>21</v>
      </c>
      <c r="E307" s="18" t="s">
        <v>155</v>
      </c>
      <c r="F307" s="18" t="s">
        <v>220</v>
      </c>
      <c r="G307" s="18" t="s">
        <v>1338</v>
      </c>
      <c r="H307" s="18" t="s">
        <v>462</v>
      </c>
      <c r="I307" s="18" t="s">
        <v>211</v>
      </c>
      <c r="J307" s="18" t="s">
        <v>515</v>
      </c>
      <c r="K307" s="18" t="s">
        <v>498</v>
      </c>
      <c r="L307" s="18">
        <v>0.86</v>
      </c>
      <c r="M307" s="18" t="s">
        <v>2008</v>
      </c>
      <c r="N307" s="18" t="s">
        <v>2006</v>
      </c>
      <c r="O307" s="18" t="s">
        <v>2007</v>
      </c>
      <c r="P307" s="18" t="s">
        <v>339</v>
      </c>
      <c r="Q307" s="18" t="s">
        <v>60</v>
      </c>
      <c r="R307" s="18" t="s">
        <v>68</v>
      </c>
      <c r="S307" s="18" t="s">
        <v>61</v>
      </c>
      <c r="T307" s="18" t="s">
        <v>61</v>
      </c>
    </row>
    <row r="308" spans="1:20" x14ac:dyDescent="0.45">
      <c r="A308" s="19">
        <v>44001</v>
      </c>
      <c r="B308" s="18" t="s">
        <v>2004</v>
      </c>
      <c r="C308" s="18" t="s">
        <v>147</v>
      </c>
      <c r="D308" s="18" t="s">
        <v>467</v>
      </c>
      <c r="E308" s="18" t="s">
        <v>86</v>
      </c>
      <c r="F308" s="18" t="s">
        <v>300</v>
      </c>
      <c r="G308" s="18" t="s">
        <v>1408</v>
      </c>
      <c r="H308" s="18" t="s">
        <v>443</v>
      </c>
      <c r="I308" s="18" t="s">
        <v>509</v>
      </c>
      <c r="J308" s="18" t="s">
        <v>515</v>
      </c>
      <c r="K308" s="18" t="s">
        <v>526</v>
      </c>
      <c r="L308" s="18">
        <v>0.86</v>
      </c>
      <c r="M308" s="18" t="s">
        <v>2005</v>
      </c>
      <c r="N308" s="18" t="s">
        <v>2009</v>
      </c>
      <c r="O308" s="18" t="s">
        <v>2010</v>
      </c>
      <c r="P308" s="18" t="s">
        <v>339</v>
      </c>
      <c r="Q308" s="18" t="s">
        <v>60</v>
      </c>
      <c r="R308" s="18" t="s">
        <v>68</v>
      </c>
      <c r="S308" s="18" t="s">
        <v>61</v>
      </c>
      <c r="T308" s="18" t="s">
        <v>61</v>
      </c>
    </row>
    <row r="309" spans="1:20" x14ac:dyDescent="0.45">
      <c r="A309" s="19">
        <v>44001</v>
      </c>
      <c r="B309" s="18" t="s">
        <v>2012</v>
      </c>
      <c r="C309" s="18" t="s">
        <v>115</v>
      </c>
      <c r="D309" s="18" t="s">
        <v>147</v>
      </c>
      <c r="E309" s="18" t="s">
        <v>642</v>
      </c>
      <c r="F309" s="18" t="s">
        <v>220</v>
      </c>
      <c r="G309" s="18" t="s">
        <v>953</v>
      </c>
      <c r="H309" s="18" t="s">
        <v>686</v>
      </c>
      <c r="I309" s="18" t="s">
        <v>1364</v>
      </c>
      <c r="J309" s="18" t="s">
        <v>218</v>
      </c>
      <c r="K309" s="18" t="s">
        <v>201</v>
      </c>
      <c r="L309" s="18">
        <v>0.86</v>
      </c>
      <c r="M309" s="18" t="s">
        <v>2015</v>
      </c>
      <c r="N309" s="18" t="s">
        <v>2018</v>
      </c>
      <c r="O309" s="18" t="s">
        <v>2014</v>
      </c>
      <c r="P309" s="18" t="s">
        <v>339</v>
      </c>
      <c r="Q309" s="18" t="s">
        <v>60</v>
      </c>
      <c r="R309" s="18" t="s">
        <v>68</v>
      </c>
      <c r="S309" s="18" t="s">
        <v>61</v>
      </c>
      <c r="T309" s="18" t="s">
        <v>61</v>
      </c>
    </row>
    <row r="310" spans="1:20" x14ac:dyDescent="0.45">
      <c r="A310" s="19">
        <v>44001</v>
      </c>
      <c r="B310" s="18" t="s">
        <v>2020</v>
      </c>
      <c r="C310" s="18" t="s">
        <v>147</v>
      </c>
      <c r="D310" s="18" t="s">
        <v>147</v>
      </c>
      <c r="E310" s="18" t="s">
        <v>548</v>
      </c>
      <c r="F310" s="18" t="s">
        <v>228</v>
      </c>
      <c r="G310" s="18" t="s">
        <v>229</v>
      </c>
      <c r="H310" s="18" t="s">
        <v>475</v>
      </c>
      <c r="I310" s="18" t="s">
        <v>531</v>
      </c>
      <c r="J310" s="18" t="s">
        <v>960</v>
      </c>
      <c r="K310" s="18" t="s">
        <v>201</v>
      </c>
      <c r="L310" s="18">
        <v>0.86</v>
      </c>
      <c r="M310" s="18" t="s">
        <v>2017</v>
      </c>
      <c r="N310" s="18" t="s">
        <v>2019</v>
      </c>
      <c r="O310" s="18" t="s">
        <v>2016</v>
      </c>
      <c r="P310" s="18" t="s">
        <v>339</v>
      </c>
      <c r="Q310" s="18" t="s">
        <v>60</v>
      </c>
      <c r="R310" s="18" t="s">
        <v>68</v>
      </c>
      <c r="S310" s="18" t="s">
        <v>61</v>
      </c>
      <c r="T310" s="18" t="s">
        <v>61</v>
      </c>
    </row>
    <row r="311" spans="1:20" x14ac:dyDescent="0.45">
      <c r="A311" s="19">
        <v>44001</v>
      </c>
      <c r="B311" s="18" t="s">
        <v>2013</v>
      </c>
      <c r="C311" s="18" t="s">
        <v>21</v>
      </c>
      <c r="D311" s="18" t="s">
        <v>21</v>
      </c>
      <c r="E311" s="18" t="s">
        <v>486</v>
      </c>
      <c r="F311" s="18" t="s">
        <v>240</v>
      </c>
      <c r="G311" s="18" t="s">
        <v>549</v>
      </c>
      <c r="H311" s="18" t="s">
        <v>250</v>
      </c>
      <c r="I311" s="18" t="s">
        <v>236</v>
      </c>
      <c r="J311" s="18" t="s">
        <v>553</v>
      </c>
      <c r="K311" s="18" t="s">
        <v>12</v>
      </c>
      <c r="L311" s="18">
        <v>0.86</v>
      </c>
      <c r="M311" s="18" t="s">
        <v>2022</v>
      </c>
      <c r="N311" s="18" t="s">
        <v>2024</v>
      </c>
      <c r="O311" s="18" t="s">
        <v>2023</v>
      </c>
      <c r="P311" s="18" t="s">
        <v>339</v>
      </c>
      <c r="Q311" s="18" t="s">
        <v>60</v>
      </c>
      <c r="R311" s="18" t="s">
        <v>68</v>
      </c>
      <c r="S311" s="18" t="s">
        <v>61</v>
      </c>
      <c r="T311" s="18" t="s">
        <v>61</v>
      </c>
    </row>
    <row r="312" spans="1:20" x14ac:dyDescent="0.45">
      <c r="A312" s="19">
        <v>44001</v>
      </c>
      <c r="B312" s="18" t="s">
        <v>2027</v>
      </c>
      <c r="C312" s="18" t="s">
        <v>21</v>
      </c>
      <c r="D312" s="18" t="s">
        <v>7</v>
      </c>
      <c r="E312" s="18" t="s">
        <v>883</v>
      </c>
      <c r="F312" s="18" t="s">
        <v>1363</v>
      </c>
      <c r="G312" s="18" t="s">
        <v>749</v>
      </c>
      <c r="H312" s="18" t="s">
        <v>976</v>
      </c>
      <c r="I312" s="18" t="s">
        <v>236</v>
      </c>
      <c r="J312" s="18" t="s">
        <v>540</v>
      </c>
      <c r="K312" s="18" t="s">
        <v>201</v>
      </c>
      <c r="L312" s="18">
        <v>0.86</v>
      </c>
      <c r="M312" s="18" t="s">
        <v>2028</v>
      </c>
      <c r="N312" s="18" t="s">
        <v>2026</v>
      </c>
      <c r="O312" s="18" t="s">
        <v>2021</v>
      </c>
      <c r="P312" s="18" t="s">
        <v>339</v>
      </c>
      <c r="Q312" s="18" t="s">
        <v>60</v>
      </c>
      <c r="R312" s="18" t="s">
        <v>68</v>
      </c>
      <c r="S312" s="18" t="s">
        <v>61</v>
      </c>
      <c r="T312" s="18" t="s">
        <v>61</v>
      </c>
    </row>
    <row r="313" spans="1:20" x14ac:dyDescent="0.45">
      <c r="A313" s="19">
        <v>44001</v>
      </c>
      <c r="B313" s="18" t="s">
        <v>2025</v>
      </c>
      <c r="C313" s="18" t="s">
        <v>490</v>
      </c>
      <c r="D313" s="18" t="s">
        <v>120</v>
      </c>
      <c r="E313" s="18" t="s">
        <v>70</v>
      </c>
      <c r="F313" s="18" t="s">
        <v>2033</v>
      </c>
      <c r="G313" s="18" t="s">
        <v>1756</v>
      </c>
      <c r="H313" s="18" t="s">
        <v>16</v>
      </c>
      <c r="I313" s="18" t="s">
        <v>974</v>
      </c>
      <c r="J313" s="18" t="s">
        <v>553</v>
      </c>
      <c r="K313" s="18" t="s">
        <v>212</v>
      </c>
      <c r="L313" s="18">
        <v>0.86</v>
      </c>
      <c r="M313" s="18" t="s">
        <v>2032</v>
      </c>
      <c r="N313" s="18" t="s">
        <v>2037</v>
      </c>
      <c r="O313" s="18" t="s">
        <v>2034</v>
      </c>
      <c r="P313" s="18" t="s">
        <v>339</v>
      </c>
      <c r="Q313" s="18" t="s">
        <v>60</v>
      </c>
      <c r="R313" s="18" t="s">
        <v>68</v>
      </c>
      <c r="S313" s="18" t="s">
        <v>61</v>
      </c>
      <c r="T313" s="18" t="s">
        <v>61</v>
      </c>
    </row>
    <row r="314" spans="1:20" x14ac:dyDescent="0.45">
      <c r="A314" s="19">
        <v>44001</v>
      </c>
      <c r="B314" s="18" t="s">
        <v>2036</v>
      </c>
      <c r="C314" s="18" t="s">
        <v>147</v>
      </c>
      <c r="D314" s="18" t="s">
        <v>477</v>
      </c>
      <c r="E314" s="18" t="s">
        <v>70</v>
      </c>
      <c r="F314" s="18" t="s">
        <v>755</v>
      </c>
      <c r="G314" s="18" t="s">
        <v>1130</v>
      </c>
      <c r="H314" s="18" t="s">
        <v>1371</v>
      </c>
      <c r="I314" s="18" t="s">
        <v>550</v>
      </c>
      <c r="J314" s="18" t="s">
        <v>553</v>
      </c>
      <c r="K314" s="18" t="s">
        <v>212</v>
      </c>
      <c r="L314" s="18">
        <v>0.86</v>
      </c>
      <c r="M314" s="18" t="s">
        <v>2030</v>
      </c>
      <c r="N314" s="18" t="s">
        <v>2031</v>
      </c>
      <c r="O314" s="18" t="s">
        <v>2035</v>
      </c>
      <c r="P314" s="18" t="s">
        <v>339</v>
      </c>
      <c r="Q314" s="18" t="s">
        <v>60</v>
      </c>
      <c r="R314" s="18" t="s">
        <v>68</v>
      </c>
      <c r="S314" s="18" t="s">
        <v>61</v>
      </c>
      <c r="T314" s="18" t="s">
        <v>61</v>
      </c>
    </row>
    <row r="315" spans="1:20" x14ac:dyDescent="0.45">
      <c r="A315" s="19">
        <v>44001</v>
      </c>
      <c r="B315" s="18" t="s">
        <v>2029</v>
      </c>
      <c r="C315" s="18" t="s">
        <v>461</v>
      </c>
      <c r="D315" s="18" t="s">
        <v>532</v>
      </c>
      <c r="E315" s="18" t="s">
        <v>179</v>
      </c>
      <c r="F315" s="18" t="s">
        <v>750</v>
      </c>
      <c r="G315" s="18" t="s">
        <v>986</v>
      </c>
      <c r="H315" s="18" t="s">
        <v>255</v>
      </c>
      <c r="I315" s="18" t="s">
        <v>1748</v>
      </c>
      <c r="J315" s="18" t="s">
        <v>1137</v>
      </c>
      <c r="K315" s="18" t="s">
        <v>8</v>
      </c>
      <c r="L315" s="18">
        <v>0.86</v>
      </c>
      <c r="M315" s="18" t="s">
        <v>2045</v>
      </c>
      <c r="N315" s="18" t="s">
        <v>2041</v>
      </c>
      <c r="O315" s="18" t="s">
        <v>2039</v>
      </c>
      <c r="P315" s="18" t="s">
        <v>339</v>
      </c>
      <c r="Q315" s="18" t="s">
        <v>60</v>
      </c>
      <c r="R315" s="18" t="s">
        <v>68</v>
      </c>
      <c r="S315" s="18" t="s">
        <v>61</v>
      </c>
      <c r="T315" s="18" t="s">
        <v>61</v>
      </c>
    </row>
    <row r="316" spans="1:20" x14ac:dyDescent="0.45">
      <c r="A316" s="19">
        <v>44001</v>
      </c>
      <c r="B316" s="18" t="s">
        <v>2040</v>
      </c>
      <c r="C316" s="18" t="s">
        <v>21</v>
      </c>
      <c r="D316" s="18" t="s">
        <v>120</v>
      </c>
      <c r="E316" s="18" t="s">
        <v>952</v>
      </c>
      <c r="F316" s="18" t="s">
        <v>2033</v>
      </c>
      <c r="G316" s="18" t="s">
        <v>1756</v>
      </c>
      <c r="H316" s="18" t="s">
        <v>1308</v>
      </c>
      <c r="I316" s="18" t="s">
        <v>974</v>
      </c>
      <c r="J316" s="18" t="s">
        <v>758</v>
      </c>
      <c r="K316" s="18" t="s">
        <v>221</v>
      </c>
      <c r="L316" s="18">
        <v>0.86</v>
      </c>
      <c r="M316" s="18" t="s">
        <v>2046</v>
      </c>
      <c r="N316" s="18" t="s">
        <v>2042</v>
      </c>
      <c r="O316" s="18" t="s">
        <v>2043</v>
      </c>
      <c r="P316" s="18" t="s">
        <v>339</v>
      </c>
      <c r="Q316" s="18" t="s">
        <v>60</v>
      </c>
      <c r="R316" s="18" t="s">
        <v>68</v>
      </c>
      <c r="S316" s="18" t="s">
        <v>61</v>
      </c>
      <c r="T316" s="18" t="s">
        <v>61</v>
      </c>
    </row>
    <row r="317" spans="1:20" x14ac:dyDescent="0.45">
      <c r="A317" s="19">
        <v>44001</v>
      </c>
      <c r="B317" s="18" t="s">
        <v>2044</v>
      </c>
      <c r="C317" s="18" t="s">
        <v>115</v>
      </c>
      <c r="D317" s="18" t="s">
        <v>490</v>
      </c>
      <c r="E317" s="18" t="s">
        <v>86</v>
      </c>
      <c r="F317" s="18" t="s">
        <v>564</v>
      </c>
      <c r="G317" s="18" t="s">
        <v>572</v>
      </c>
      <c r="H317" s="18" t="s">
        <v>172</v>
      </c>
      <c r="I317" s="18" t="s">
        <v>274</v>
      </c>
      <c r="J317" s="18" t="s">
        <v>302</v>
      </c>
      <c r="K317" s="18" t="s">
        <v>271</v>
      </c>
      <c r="L317" s="18">
        <v>0.86</v>
      </c>
      <c r="M317" s="18" t="s">
        <v>2038</v>
      </c>
      <c r="N317" s="18" t="s">
        <v>2050</v>
      </c>
      <c r="O317" s="18" t="s">
        <v>2052</v>
      </c>
      <c r="P317" s="18" t="s">
        <v>339</v>
      </c>
      <c r="Q317" s="18" t="s">
        <v>60</v>
      </c>
      <c r="R317" s="18" t="s">
        <v>68</v>
      </c>
      <c r="S317" s="18" t="s">
        <v>61</v>
      </c>
      <c r="T317" s="18" t="s">
        <v>61</v>
      </c>
    </row>
    <row r="318" spans="1:20" x14ac:dyDescent="0.45">
      <c r="A318" s="19">
        <v>44001</v>
      </c>
      <c r="B318" s="18" t="s">
        <v>2048</v>
      </c>
      <c r="C318" s="18" t="s">
        <v>115</v>
      </c>
      <c r="D318" s="18" t="s">
        <v>120</v>
      </c>
      <c r="E318" s="18" t="s">
        <v>155</v>
      </c>
      <c r="F318" s="18" t="s">
        <v>2049</v>
      </c>
      <c r="G318" s="18" t="s">
        <v>2051</v>
      </c>
      <c r="H318" s="18" t="s">
        <v>506</v>
      </c>
      <c r="I318" s="18" t="s">
        <v>274</v>
      </c>
      <c r="J318" s="18" t="s">
        <v>278</v>
      </c>
      <c r="K318" s="18" t="s">
        <v>258</v>
      </c>
      <c r="L318" s="18">
        <v>0.86</v>
      </c>
      <c r="M318" s="18" t="s">
        <v>2053</v>
      </c>
      <c r="N318" s="18" t="s">
        <v>2054</v>
      </c>
      <c r="O318" s="18" t="s">
        <v>2047</v>
      </c>
      <c r="P318" s="18" t="s">
        <v>339</v>
      </c>
      <c r="Q318" s="18" t="s">
        <v>60</v>
      </c>
      <c r="R318" s="18" t="s">
        <v>68</v>
      </c>
      <c r="S318" s="18" t="s">
        <v>61</v>
      </c>
      <c r="T318" s="18" t="s">
        <v>61</v>
      </c>
    </row>
    <row r="319" spans="1:20" x14ac:dyDescent="0.45">
      <c r="A319" s="19">
        <v>44001</v>
      </c>
      <c r="B319" s="18" t="s">
        <v>2062</v>
      </c>
      <c r="C319" s="18" t="s">
        <v>7</v>
      </c>
      <c r="D319" s="18" t="s">
        <v>490</v>
      </c>
      <c r="E319" s="18" t="s">
        <v>91</v>
      </c>
      <c r="F319" s="18" t="s">
        <v>783</v>
      </c>
      <c r="G319" s="18" t="s">
        <v>986</v>
      </c>
      <c r="H319" s="18" t="s">
        <v>270</v>
      </c>
      <c r="I319" s="18" t="s">
        <v>786</v>
      </c>
      <c r="J319" s="18" t="s">
        <v>302</v>
      </c>
      <c r="K319" s="18" t="s">
        <v>12</v>
      </c>
      <c r="L319" s="18">
        <v>0.86</v>
      </c>
      <c r="M319" s="18" t="s">
        <v>2063</v>
      </c>
      <c r="N319" s="18" t="s">
        <v>2061</v>
      </c>
      <c r="O319" s="18" t="s">
        <v>2057</v>
      </c>
      <c r="P319" s="18" t="s">
        <v>339</v>
      </c>
      <c r="Q319" s="18" t="s">
        <v>60</v>
      </c>
      <c r="R319" s="18" t="s">
        <v>68</v>
      </c>
      <c r="S319" s="18" t="s">
        <v>61</v>
      </c>
      <c r="T319" s="18" t="s">
        <v>61</v>
      </c>
    </row>
    <row r="320" spans="1:20" x14ac:dyDescent="0.45">
      <c r="A320" s="19">
        <v>44001</v>
      </c>
      <c r="B320" s="18" t="s">
        <v>2055</v>
      </c>
      <c r="C320" s="18" t="s">
        <v>342</v>
      </c>
      <c r="D320" s="18" t="s">
        <v>310</v>
      </c>
      <c r="E320" s="18" t="s">
        <v>21</v>
      </c>
      <c r="F320" s="18" t="s">
        <v>2060</v>
      </c>
      <c r="G320" s="18" t="s">
        <v>2064</v>
      </c>
      <c r="H320" s="18" t="s">
        <v>2056</v>
      </c>
      <c r="I320" s="18" t="s">
        <v>2059</v>
      </c>
      <c r="J320" s="18" t="s">
        <v>2058</v>
      </c>
      <c r="K320" s="18" t="s">
        <v>2068</v>
      </c>
      <c r="L320" s="18">
        <v>0.89</v>
      </c>
      <c r="M320" s="18" t="s">
        <v>2065</v>
      </c>
      <c r="N320" s="18" t="s">
        <v>2069</v>
      </c>
      <c r="O320" s="18" t="s">
        <v>2071</v>
      </c>
      <c r="P320" s="18" t="s">
        <v>339</v>
      </c>
      <c r="Q320" s="18" t="s">
        <v>60</v>
      </c>
      <c r="R320" s="18" t="s">
        <v>68</v>
      </c>
      <c r="S320" s="18" t="s">
        <v>61</v>
      </c>
      <c r="T320" s="18" t="s">
        <v>61</v>
      </c>
    </row>
    <row r="321" spans="1:20" x14ac:dyDescent="0.45">
      <c r="A321" s="19">
        <v>44001</v>
      </c>
      <c r="B321" s="18" t="s">
        <v>2066</v>
      </c>
      <c r="C321" s="18" t="s">
        <v>1033</v>
      </c>
      <c r="D321" s="18" t="s">
        <v>289</v>
      </c>
      <c r="E321" s="18" t="s">
        <v>72</v>
      </c>
      <c r="F321" s="18" t="s">
        <v>1024</v>
      </c>
      <c r="G321" s="18" t="s">
        <v>2073</v>
      </c>
      <c r="H321" s="18" t="s">
        <v>2070</v>
      </c>
      <c r="I321" s="18" t="s">
        <v>2074</v>
      </c>
      <c r="J321" s="18" t="s">
        <v>2067</v>
      </c>
      <c r="K321" s="18" t="s">
        <v>329</v>
      </c>
      <c r="L321" s="18">
        <v>0.89</v>
      </c>
      <c r="M321" s="18" t="s">
        <v>2072</v>
      </c>
      <c r="N321" s="18" t="s">
        <v>2081</v>
      </c>
      <c r="O321" s="18" t="s">
        <v>2075</v>
      </c>
      <c r="P321" s="18" t="s">
        <v>339</v>
      </c>
      <c r="Q321" s="18" t="s">
        <v>60</v>
      </c>
      <c r="R321" s="18" t="s">
        <v>68</v>
      </c>
      <c r="S321" s="18" t="s">
        <v>61</v>
      </c>
      <c r="T321" s="18" t="s">
        <v>61</v>
      </c>
    </row>
    <row r="322" spans="1:20" x14ac:dyDescent="0.45">
      <c r="A322" s="19">
        <v>44001</v>
      </c>
      <c r="B322" s="18" t="s">
        <v>2078</v>
      </c>
      <c r="C322" s="18" t="s">
        <v>1206</v>
      </c>
      <c r="D322" s="18" t="s">
        <v>334</v>
      </c>
      <c r="E322" s="18" t="s">
        <v>1197</v>
      </c>
      <c r="F322" s="18" t="s">
        <v>1202</v>
      </c>
      <c r="G322" s="18" t="s">
        <v>2079</v>
      </c>
      <c r="H322" s="18" t="s">
        <v>2077</v>
      </c>
      <c r="I322" s="18" t="s">
        <v>2083</v>
      </c>
      <c r="J322" s="18" t="s">
        <v>2076</v>
      </c>
      <c r="K322" s="18" t="s">
        <v>2080</v>
      </c>
      <c r="L322" s="18">
        <v>0.89</v>
      </c>
      <c r="M322" s="18" t="s">
        <v>2082</v>
      </c>
      <c r="N322" s="18" t="s">
        <v>2089</v>
      </c>
      <c r="O322" s="18" t="s">
        <v>2091</v>
      </c>
      <c r="P322" s="18" t="s">
        <v>339</v>
      </c>
      <c r="Q322" s="18" t="s">
        <v>60</v>
      </c>
      <c r="R322" s="18" t="s">
        <v>68</v>
      </c>
      <c r="S322" s="18" t="s">
        <v>61</v>
      </c>
      <c r="T322" s="18" t="s">
        <v>61</v>
      </c>
    </row>
    <row r="323" spans="1:20" x14ac:dyDescent="0.45">
      <c r="A323" s="19">
        <v>44001</v>
      </c>
      <c r="B323" s="18" t="s">
        <v>2090</v>
      </c>
      <c r="C323" s="18" t="s">
        <v>328</v>
      </c>
      <c r="D323" s="18" t="s">
        <v>87</v>
      </c>
      <c r="E323" s="18" t="s">
        <v>247</v>
      </c>
      <c r="F323" s="18" t="s">
        <v>2092</v>
      </c>
      <c r="G323" s="18" t="s">
        <v>2088</v>
      </c>
      <c r="H323" s="18" t="s">
        <v>2086</v>
      </c>
      <c r="I323" s="18" t="s">
        <v>2093</v>
      </c>
      <c r="J323" s="18" t="s">
        <v>2087</v>
      </c>
      <c r="K323" s="18" t="s">
        <v>2084</v>
      </c>
      <c r="L323" s="18">
        <v>0.87</v>
      </c>
      <c r="M323" s="18" t="s">
        <v>2085</v>
      </c>
      <c r="N323" s="18" t="s">
        <v>2095</v>
      </c>
      <c r="O323" s="18" t="s">
        <v>2099</v>
      </c>
      <c r="P323" s="18" t="s">
        <v>339</v>
      </c>
      <c r="Q323" s="18" t="s">
        <v>60</v>
      </c>
      <c r="R323" s="18" t="s">
        <v>68</v>
      </c>
      <c r="S323" s="18" t="s">
        <v>61</v>
      </c>
      <c r="T323" s="18" t="s">
        <v>61</v>
      </c>
    </row>
    <row r="324" spans="1:20" x14ac:dyDescent="0.45">
      <c r="A324" s="19">
        <v>44001</v>
      </c>
      <c r="B324" s="18" t="s">
        <v>2094</v>
      </c>
      <c r="C324" s="18" t="s">
        <v>54</v>
      </c>
      <c r="D324" s="18" t="s">
        <v>21</v>
      </c>
      <c r="E324" s="18" t="s">
        <v>26</v>
      </c>
      <c r="F324" s="18" t="s">
        <v>609</v>
      </c>
      <c r="G324" s="18" t="s">
        <v>2102</v>
      </c>
      <c r="H324" s="18" t="s">
        <v>2101</v>
      </c>
      <c r="I324" s="18" t="s">
        <v>1505</v>
      </c>
      <c r="J324" s="18" t="s">
        <v>2103</v>
      </c>
      <c r="K324" s="18" t="s">
        <v>2096</v>
      </c>
      <c r="L324" s="18">
        <v>0.87</v>
      </c>
      <c r="M324" s="18" t="s">
        <v>2097</v>
      </c>
      <c r="N324" s="18" t="s">
        <v>2098</v>
      </c>
      <c r="O324" s="18" t="s">
        <v>2100</v>
      </c>
      <c r="P324" s="18" t="s">
        <v>339</v>
      </c>
      <c r="Q324" s="18" t="s">
        <v>60</v>
      </c>
      <c r="R324" s="18" t="s">
        <v>68</v>
      </c>
      <c r="S324" s="18" t="s">
        <v>61</v>
      </c>
      <c r="T324" s="18" t="s">
        <v>61</v>
      </c>
    </row>
    <row r="325" spans="1:20" x14ac:dyDescent="0.45">
      <c r="A325" s="19">
        <v>44001</v>
      </c>
      <c r="B325" s="18" t="s">
        <v>2105</v>
      </c>
      <c r="C325" s="18" t="s">
        <v>54</v>
      </c>
      <c r="D325" s="18" t="s">
        <v>467</v>
      </c>
      <c r="E325" s="18" t="s">
        <v>26</v>
      </c>
      <c r="F325" s="18" t="s">
        <v>1088</v>
      </c>
      <c r="G325" s="18" t="s">
        <v>2110</v>
      </c>
      <c r="H325" s="18" t="s">
        <v>366</v>
      </c>
      <c r="I325" s="18" t="s">
        <v>1211</v>
      </c>
      <c r="J325" s="18" t="s">
        <v>1218</v>
      </c>
      <c r="K325" s="18" t="s">
        <v>1066</v>
      </c>
      <c r="L325" s="18">
        <v>0.87</v>
      </c>
      <c r="M325" s="18" t="s">
        <v>2106</v>
      </c>
      <c r="N325" s="18" t="s">
        <v>2111</v>
      </c>
      <c r="O325" s="18" t="s">
        <v>2104</v>
      </c>
      <c r="P325" s="18" t="s">
        <v>339</v>
      </c>
      <c r="Q325" s="18" t="s">
        <v>60</v>
      </c>
      <c r="R325" s="18" t="s">
        <v>68</v>
      </c>
      <c r="S325" s="18" t="s">
        <v>61</v>
      </c>
      <c r="T325" s="18" t="s">
        <v>61</v>
      </c>
    </row>
    <row r="326" spans="1:20" x14ac:dyDescent="0.45">
      <c r="A326" s="19">
        <v>44001</v>
      </c>
      <c r="B326" s="18" t="s">
        <v>2108</v>
      </c>
      <c r="C326" s="18" t="s">
        <v>467</v>
      </c>
      <c r="D326" s="18" t="s">
        <v>120</v>
      </c>
      <c r="E326" s="18" t="s">
        <v>411</v>
      </c>
      <c r="F326" s="18" t="s">
        <v>417</v>
      </c>
      <c r="G326" s="18" t="s">
        <v>1540</v>
      </c>
      <c r="H326" s="18" t="s">
        <v>1212</v>
      </c>
      <c r="I326" s="18" t="s">
        <v>1521</v>
      </c>
      <c r="J326" s="18" t="s">
        <v>371</v>
      </c>
      <c r="K326" s="18" t="s">
        <v>846</v>
      </c>
      <c r="L326" s="18">
        <v>0.87</v>
      </c>
      <c r="M326" s="18" t="s">
        <v>2107</v>
      </c>
      <c r="N326" s="18" t="s">
        <v>2109</v>
      </c>
      <c r="O326" s="18" t="s">
        <v>2112</v>
      </c>
      <c r="P326" s="18" t="s">
        <v>339</v>
      </c>
      <c r="Q326" s="18" t="s">
        <v>60</v>
      </c>
      <c r="R326" s="18" t="s">
        <v>68</v>
      </c>
      <c r="S326" s="18" t="s">
        <v>61</v>
      </c>
      <c r="T326" s="18" t="s">
        <v>61</v>
      </c>
    </row>
    <row r="327" spans="1:20" x14ac:dyDescent="0.45">
      <c r="A327" s="19">
        <v>44001</v>
      </c>
      <c r="B327" s="18" t="s">
        <v>2115</v>
      </c>
      <c r="C327" s="18" t="s">
        <v>82</v>
      </c>
      <c r="D327" s="18" t="s">
        <v>461</v>
      </c>
      <c r="E327" s="18" t="s">
        <v>10</v>
      </c>
      <c r="F327" s="18" t="s">
        <v>1088</v>
      </c>
      <c r="G327" s="18" t="s">
        <v>2120</v>
      </c>
      <c r="H327" s="18" t="s">
        <v>1212</v>
      </c>
      <c r="I327" s="18" t="s">
        <v>834</v>
      </c>
      <c r="J327" s="18" t="s">
        <v>842</v>
      </c>
      <c r="K327" s="18" t="s">
        <v>846</v>
      </c>
      <c r="L327" s="18">
        <v>0.87</v>
      </c>
      <c r="M327" s="18" t="s">
        <v>2116</v>
      </c>
      <c r="N327" s="18" t="s">
        <v>2117</v>
      </c>
      <c r="O327" s="18" t="s">
        <v>2118</v>
      </c>
      <c r="P327" s="18" t="s">
        <v>339</v>
      </c>
      <c r="Q327" s="18" t="s">
        <v>60</v>
      </c>
      <c r="R327" s="18" t="s">
        <v>68</v>
      </c>
      <c r="S327" s="18" t="s">
        <v>61</v>
      </c>
      <c r="T327" s="18" t="s">
        <v>61</v>
      </c>
    </row>
    <row r="328" spans="1:20" x14ac:dyDescent="0.45">
      <c r="A328" s="19">
        <v>44001</v>
      </c>
      <c r="B328" s="18" t="s">
        <v>2113</v>
      </c>
      <c r="C328" s="18" t="s">
        <v>82</v>
      </c>
      <c r="D328" s="18" t="s">
        <v>115</v>
      </c>
      <c r="E328" s="18" t="s">
        <v>448</v>
      </c>
      <c r="F328" s="18" t="s">
        <v>1060</v>
      </c>
      <c r="G328" s="18" t="s">
        <v>389</v>
      </c>
      <c r="H328" s="18" t="s">
        <v>609</v>
      </c>
      <c r="I328" s="18" t="s">
        <v>1551</v>
      </c>
      <c r="J328" s="18" t="s">
        <v>396</v>
      </c>
      <c r="K328" s="18" t="s">
        <v>392</v>
      </c>
      <c r="L328" s="18">
        <v>0.86</v>
      </c>
      <c r="M328" s="18" t="s">
        <v>2114</v>
      </c>
      <c r="N328" s="18" t="s">
        <v>2119</v>
      </c>
      <c r="O328" s="18" t="s">
        <v>2129</v>
      </c>
      <c r="P328" s="18" t="s">
        <v>339</v>
      </c>
      <c r="Q328" s="18" t="s">
        <v>60</v>
      </c>
      <c r="R328" s="18" t="s">
        <v>68</v>
      </c>
      <c r="S328" s="18" t="s">
        <v>61</v>
      </c>
      <c r="T328" s="18" t="s">
        <v>61</v>
      </c>
    </row>
    <row r="329" spans="1:20" x14ac:dyDescent="0.45">
      <c r="A329" s="19">
        <v>44001</v>
      </c>
      <c r="B329" s="18" t="s">
        <v>2121</v>
      </c>
      <c r="C329" s="18" t="s">
        <v>7</v>
      </c>
      <c r="D329" s="18" t="s">
        <v>467</v>
      </c>
      <c r="E329" s="18" t="s">
        <v>86</v>
      </c>
      <c r="F329" s="18" t="s">
        <v>638</v>
      </c>
      <c r="G329" s="18" t="s">
        <v>1070</v>
      </c>
      <c r="H329" s="18" t="s">
        <v>2127</v>
      </c>
      <c r="I329" s="18" t="s">
        <v>399</v>
      </c>
      <c r="J329" s="18" t="s">
        <v>1074</v>
      </c>
      <c r="K329" s="18" t="s">
        <v>77</v>
      </c>
      <c r="L329" s="18">
        <v>0.87</v>
      </c>
      <c r="M329" s="18" t="s">
        <v>2126</v>
      </c>
      <c r="N329" s="18" t="s">
        <v>2123</v>
      </c>
      <c r="O329" s="18" t="s">
        <v>2124</v>
      </c>
      <c r="P329" s="18" t="s">
        <v>339</v>
      </c>
      <c r="Q329" s="18" t="s">
        <v>60</v>
      </c>
      <c r="R329" s="18" t="s">
        <v>68</v>
      </c>
      <c r="S329" s="18" t="s">
        <v>61</v>
      </c>
      <c r="T329" s="18" t="s">
        <v>61</v>
      </c>
    </row>
    <row r="330" spans="1:20" x14ac:dyDescent="0.45">
      <c r="A330" s="19">
        <v>44001</v>
      </c>
      <c r="B330" s="18" t="s">
        <v>2122</v>
      </c>
      <c r="C330" s="18" t="s">
        <v>76</v>
      </c>
      <c r="D330" s="18" t="s">
        <v>21</v>
      </c>
      <c r="E330" s="18" t="s">
        <v>179</v>
      </c>
      <c r="F330" s="18" t="s">
        <v>1060</v>
      </c>
      <c r="G330" s="18" t="s">
        <v>389</v>
      </c>
      <c r="H330" s="18" t="s">
        <v>2128</v>
      </c>
      <c r="I330" s="18" t="s">
        <v>1063</v>
      </c>
      <c r="J330" s="18" t="s">
        <v>386</v>
      </c>
      <c r="K330" s="18" t="s">
        <v>392</v>
      </c>
      <c r="L330" s="18">
        <v>0.86</v>
      </c>
      <c r="M330" s="18" t="s">
        <v>2125</v>
      </c>
      <c r="N330" s="18" t="s">
        <v>2134</v>
      </c>
      <c r="O330" s="18" t="s">
        <v>2138</v>
      </c>
      <c r="P330" s="18" t="s">
        <v>339</v>
      </c>
      <c r="Q330" s="18" t="s">
        <v>60</v>
      </c>
      <c r="R330" s="18" t="s">
        <v>68</v>
      </c>
      <c r="S330" s="18" t="s">
        <v>61</v>
      </c>
      <c r="T330" s="18" t="s">
        <v>61</v>
      </c>
    </row>
    <row r="331" spans="1:20" x14ac:dyDescent="0.45">
      <c r="A331" s="19">
        <v>44001</v>
      </c>
      <c r="B331" s="18" t="s">
        <v>2131</v>
      </c>
      <c r="C331" s="18" t="s">
        <v>147</v>
      </c>
      <c r="D331" s="18" t="s">
        <v>7</v>
      </c>
      <c r="E331" s="18" t="s">
        <v>91</v>
      </c>
      <c r="F331" s="18" t="s">
        <v>694</v>
      </c>
      <c r="G331" s="18" t="s">
        <v>637</v>
      </c>
      <c r="H331" s="18" t="s">
        <v>1545</v>
      </c>
      <c r="I331" s="18" t="s">
        <v>1568</v>
      </c>
      <c r="J331" s="18" t="s">
        <v>651</v>
      </c>
      <c r="K331" s="18" t="s">
        <v>63</v>
      </c>
      <c r="L331" s="18">
        <v>0.86</v>
      </c>
      <c r="M331" s="18" t="s">
        <v>2135</v>
      </c>
      <c r="N331" s="18" t="s">
        <v>2133</v>
      </c>
      <c r="O331" s="18" t="s">
        <v>2136</v>
      </c>
      <c r="P331" s="18" t="s">
        <v>339</v>
      </c>
      <c r="Q331" s="18" t="s">
        <v>60</v>
      </c>
      <c r="R331" s="18" t="s">
        <v>68</v>
      </c>
      <c r="S331" s="18" t="s">
        <v>61</v>
      </c>
      <c r="T331" s="18" t="s">
        <v>61</v>
      </c>
    </row>
    <row r="332" spans="1:20" x14ac:dyDescent="0.45">
      <c r="A332" s="19">
        <v>44001</v>
      </c>
      <c r="B332" s="18" t="s">
        <v>2137</v>
      </c>
      <c r="C332" s="18" t="s">
        <v>467</v>
      </c>
      <c r="D332" s="18" t="s">
        <v>115</v>
      </c>
      <c r="E332" s="18" t="s">
        <v>179</v>
      </c>
      <c r="F332" s="18" t="s">
        <v>638</v>
      </c>
      <c r="G332" s="18" t="s">
        <v>2130</v>
      </c>
      <c r="H332" s="18" t="s">
        <v>2132</v>
      </c>
      <c r="I332" s="18" t="s">
        <v>650</v>
      </c>
      <c r="J332" s="18" t="s">
        <v>863</v>
      </c>
      <c r="K332" s="18" t="s">
        <v>63</v>
      </c>
      <c r="L332" s="18">
        <v>0.86</v>
      </c>
      <c r="M332" s="18" t="s">
        <v>2140</v>
      </c>
      <c r="N332" s="18" t="s">
        <v>2146</v>
      </c>
      <c r="O332" s="18" t="s">
        <v>2144</v>
      </c>
      <c r="P332" s="18" t="s">
        <v>339</v>
      </c>
      <c r="Q332" s="18" t="s">
        <v>60</v>
      </c>
      <c r="R332" s="18" t="s">
        <v>68</v>
      </c>
      <c r="S332" s="18" t="s">
        <v>61</v>
      </c>
      <c r="T332" s="18" t="s">
        <v>61</v>
      </c>
    </row>
    <row r="333" spans="1:20" x14ac:dyDescent="0.45">
      <c r="A333" s="19">
        <v>44001</v>
      </c>
      <c r="B333" s="18" t="s">
        <v>2141</v>
      </c>
      <c r="C333" s="18" t="s">
        <v>467</v>
      </c>
      <c r="D333" s="18" t="s">
        <v>120</v>
      </c>
      <c r="E333" s="18" t="s">
        <v>86</v>
      </c>
      <c r="F333" s="18" t="s">
        <v>462</v>
      </c>
      <c r="G333" s="18" t="s">
        <v>631</v>
      </c>
      <c r="H333" s="18" t="s">
        <v>2132</v>
      </c>
      <c r="I333" s="18" t="s">
        <v>414</v>
      </c>
      <c r="J333" s="18" t="s">
        <v>1594</v>
      </c>
      <c r="K333" s="18" t="s">
        <v>63</v>
      </c>
      <c r="L333" s="18">
        <v>0.86</v>
      </c>
      <c r="M333" s="18" t="s">
        <v>2142</v>
      </c>
      <c r="N333" s="18" t="s">
        <v>2143</v>
      </c>
      <c r="O333" s="18" t="s">
        <v>2145</v>
      </c>
      <c r="P333" s="18" t="s">
        <v>339</v>
      </c>
      <c r="Q333" s="18" t="s">
        <v>60</v>
      </c>
      <c r="R333" s="18" t="s">
        <v>68</v>
      </c>
      <c r="S333" s="18" t="s">
        <v>61</v>
      </c>
      <c r="T333" s="18" t="s">
        <v>61</v>
      </c>
    </row>
    <row r="334" spans="1:20" x14ac:dyDescent="0.45">
      <c r="A334" s="19">
        <v>44001</v>
      </c>
      <c r="B334" s="18" t="s">
        <v>2139</v>
      </c>
      <c r="C334" s="18" t="s">
        <v>477</v>
      </c>
      <c r="D334" s="18" t="s">
        <v>461</v>
      </c>
      <c r="E334" s="18" t="s">
        <v>91</v>
      </c>
      <c r="F334" s="18" t="s">
        <v>80</v>
      </c>
      <c r="G334" s="18" t="s">
        <v>631</v>
      </c>
      <c r="H334" s="18" t="s">
        <v>2156</v>
      </c>
      <c r="I334" s="18" t="s">
        <v>645</v>
      </c>
      <c r="J334" s="18" t="s">
        <v>416</v>
      </c>
      <c r="K334" s="18" t="s">
        <v>77</v>
      </c>
      <c r="L334" s="18">
        <v>0.86</v>
      </c>
      <c r="M334" s="18" t="s">
        <v>2147</v>
      </c>
      <c r="N334" s="18" t="s">
        <v>2150</v>
      </c>
      <c r="O334" s="18" t="s">
        <v>2151</v>
      </c>
      <c r="P334" s="18" t="s">
        <v>339</v>
      </c>
      <c r="Q334" s="18" t="s">
        <v>60</v>
      </c>
      <c r="R334" s="18" t="s">
        <v>68</v>
      </c>
      <c r="S334" s="18" t="s">
        <v>61</v>
      </c>
      <c r="T334" s="18" t="s">
        <v>61</v>
      </c>
    </row>
    <row r="335" spans="1:20" x14ac:dyDescent="0.45">
      <c r="A335" s="19">
        <v>44001</v>
      </c>
      <c r="B335" s="18" t="s">
        <v>2154</v>
      </c>
      <c r="C335" s="18" t="s">
        <v>490</v>
      </c>
      <c r="D335" s="18" t="s">
        <v>467</v>
      </c>
      <c r="E335" s="18" t="s">
        <v>86</v>
      </c>
      <c r="F335" s="18" t="s">
        <v>423</v>
      </c>
      <c r="G335" s="18" t="s">
        <v>661</v>
      </c>
      <c r="H335" s="18" t="s">
        <v>1275</v>
      </c>
      <c r="I335" s="18" t="s">
        <v>2152</v>
      </c>
      <c r="J335" s="18" t="s">
        <v>2148</v>
      </c>
      <c r="K335" s="18" t="s">
        <v>426</v>
      </c>
      <c r="L335" s="18">
        <v>0.86</v>
      </c>
      <c r="M335" s="18" t="s">
        <v>2149</v>
      </c>
      <c r="N335" s="18" t="s">
        <v>2153</v>
      </c>
      <c r="O335" s="18" t="s">
        <v>2155</v>
      </c>
      <c r="P335" s="18" t="s">
        <v>339</v>
      </c>
      <c r="Q335" s="18" t="s">
        <v>60</v>
      </c>
      <c r="R335" s="18" t="s">
        <v>68</v>
      </c>
      <c r="S335" s="18" t="s">
        <v>61</v>
      </c>
      <c r="T335" s="18" t="s">
        <v>61</v>
      </c>
    </row>
    <row r="336" spans="1:20" x14ac:dyDescent="0.45">
      <c r="A336" s="19">
        <v>44001</v>
      </c>
      <c r="B336" s="18" t="s">
        <v>2157</v>
      </c>
      <c r="C336" s="18" t="s">
        <v>477</v>
      </c>
      <c r="D336" s="18" t="s">
        <v>524</v>
      </c>
      <c r="E336" s="18" t="s">
        <v>155</v>
      </c>
      <c r="F336" s="18" t="s">
        <v>451</v>
      </c>
      <c r="G336" s="18" t="s">
        <v>1270</v>
      </c>
      <c r="H336" s="18" t="s">
        <v>1275</v>
      </c>
      <c r="I336" s="18" t="s">
        <v>112</v>
      </c>
      <c r="J336" s="18" t="s">
        <v>2148</v>
      </c>
      <c r="K336" s="18" t="s">
        <v>77</v>
      </c>
      <c r="L336" s="18">
        <v>0.86</v>
      </c>
      <c r="M336" s="18" t="s">
        <v>2158</v>
      </c>
      <c r="N336" s="18" t="s">
        <v>2160</v>
      </c>
      <c r="O336" s="18" t="s">
        <v>2161</v>
      </c>
      <c r="P336" s="18" t="s">
        <v>339</v>
      </c>
      <c r="Q336" s="18" t="s">
        <v>60</v>
      </c>
      <c r="R336" s="18" t="s">
        <v>68</v>
      </c>
      <c r="S336" s="18" t="s">
        <v>61</v>
      </c>
      <c r="T336" s="18" t="s">
        <v>61</v>
      </c>
    </row>
    <row r="337" spans="1:20" x14ac:dyDescent="0.45">
      <c r="A337" s="19">
        <v>44001</v>
      </c>
      <c r="B337" s="18" t="s">
        <v>2162</v>
      </c>
      <c r="C337" s="18" t="s">
        <v>467</v>
      </c>
      <c r="D337" s="18" t="s">
        <v>467</v>
      </c>
      <c r="E337" s="18" t="s">
        <v>642</v>
      </c>
      <c r="F337" s="18" t="s">
        <v>462</v>
      </c>
      <c r="G337" s="18" t="s">
        <v>1271</v>
      </c>
      <c r="H337" s="18" t="s">
        <v>59</v>
      </c>
      <c r="I337" s="18" t="s">
        <v>123</v>
      </c>
      <c r="J337" s="18" t="s">
        <v>1614</v>
      </c>
      <c r="K337" s="18" t="s">
        <v>77</v>
      </c>
      <c r="L337" s="18">
        <v>0.86</v>
      </c>
      <c r="M337" s="18" t="s">
        <v>2164</v>
      </c>
      <c r="N337" s="18" t="s">
        <v>2163</v>
      </c>
      <c r="O337" s="18" t="s">
        <v>2159</v>
      </c>
      <c r="P337" s="18" t="s">
        <v>339</v>
      </c>
      <c r="Q337" s="18" t="s">
        <v>60</v>
      </c>
      <c r="R337" s="18" t="s">
        <v>68</v>
      </c>
      <c r="S337" s="18" t="s">
        <v>61</v>
      </c>
      <c r="T337" s="18" t="s">
        <v>61</v>
      </c>
    </row>
    <row r="338" spans="1:20" x14ac:dyDescent="0.45">
      <c r="A338" s="19">
        <v>44001</v>
      </c>
      <c r="B338" s="18" t="s">
        <v>2171</v>
      </c>
      <c r="C338" s="18" t="s">
        <v>147</v>
      </c>
      <c r="D338" s="18" t="s">
        <v>490</v>
      </c>
      <c r="E338" s="18" t="s">
        <v>10</v>
      </c>
      <c r="F338" s="18" t="s">
        <v>756</v>
      </c>
      <c r="G338" s="18" t="s">
        <v>2168</v>
      </c>
      <c r="H338" s="18" t="s">
        <v>384</v>
      </c>
      <c r="I338" s="18" t="s">
        <v>679</v>
      </c>
      <c r="J338" s="18" t="s">
        <v>442</v>
      </c>
      <c r="K338" s="18" t="s">
        <v>92</v>
      </c>
      <c r="L338" s="18">
        <v>0.86</v>
      </c>
      <c r="M338" s="18" t="s">
        <v>2172</v>
      </c>
      <c r="N338" s="18" t="s">
        <v>2165</v>
      </c>
      <c r="O338" s="18" t="s">
        <v>2169</v>
      </c>
      <c r="P338" s="18" t="s">
        <v>339</v>
      </c>
      <c r="Q338" s="18" t="s">
        <v>60</v>
      </c>
      <c r="R338" s="18" t="s">
        <v>68</v>
      </c>
      <c r="S338" s="18" t="s">
        <v>61</v>
      </c>
      <c r="T338" s="18" t="s">
        <v>61</v>
      </c>
    </row>
    <row r="339" spans="1:20" x14ac:dyDescent="0.45">
      <c r="A339" s="19">
        <v>44001</v>
      </c>
      <c r="B339" s="18" t="s">
        <v>2167</v>
      </c>
      <c r="C339" s="18" t="s">
        <v>569</v>
      </c>
      <c r="D339" s="18" t="s">
        <v>147</v>
      </c>
      <c r="E339" s="18" t="s">
        <v>642</v>
      </c>
      <c r="F339" s="18" t="s">
        <v>686</v>
      </c>
      <c r="G339" s="18" t="s">
        <v>2168</v>
      </c>
      <c r="H339" s="18" t="s">
        <v>1060</v>
      </c>
      <c r="I339" s="18" t="s">
        <v>133</v>
      </c>
      <c r="J339" s="18" t="s">
        <v>442</v>
      </c>
      <c r="K339" s="18" t="s">
        <v>426</v>
      </c>
      <c r="L339" s="18">
        <v>0.86</v>
      </c>
      <c r="M339" s="18" t="s">
        <v>2170</v>
      </c>
      <c r="N339" s="18" t="s">
        <v>2166</v>
      </c>
      <c r="O339" s="18" t="s">
        <v>2173</v>
      </c>
      <c r="P339" s="18" t="s">
        <v>339</v>
      </c>
      <c r="Q339" s="18" t="s">
        <v>60</v>
      </c>
      <c r="R339" s="18" t="s">
        <v>68</v>
      </c>
      <c r="S339" s="18" t="s">
        <v>61</v>
      </c>
      <c r="T339" s="18" t="s">
        <v>61</v>
      </c>
    </row>
    <row r="340" spans="1:20" x14ac:dyDescent="0.45">
      <c r="A340" s="19">
        <v>44001</v>
      </c>
      <c r="B340" s="18" t="s">
        <v>2178</v>
      </c>
      <c r="C340" s="18" t="s">
        <v>120</v>
      </c>
      <c r="D340" s="18" t="s">
        <v>913</v>
      </c>
      <c r="E340" s="18" t="s">
        <v>548</v>
      </c>
      <c r="F340" s="18" t="s">
        <v>1371</v>
      </c>
      <c r="G340" s="18" t="s">
        <v>1105</v>
      </c>
      <c r="H340" s="18" t="s">
        <v>458</v>
      </c>
      <c r="I340" s="18" t="s">
        <v>152</v>
      </c>
      <c r="J340" s="18" t="s">
        <v>691</v>
      </c>
      <c r="K340" s="18" t="s">
        <v>92</v>
      </c>
      <c r="L340" s="18">
        <v>0.86</v>
      </c>
      <c r="M340" s="18" t="s">
        <v>2174</v>
      </c>
      <c r="N340" s="18" t="s">
        <v>2180</v>
      </c>
      <c r="O340" s="18" t="s">
        <v>2181</v>
      </c>
      <c r="P340" s="18" t="s">
        <v>339</v>
      </c>
      <c r="Q340" s="18" t="s">
        <v>60</v>
      </c>
      <c r="R340" s="18" t="s">
        <v>68</v>
      </c>
      <c r="S340" s="18" t="s">
        <v>61</v>
      </c>
      <c r="T340" s="18" t="s">
        <v>61</v>
      </c>
    </row>
    <row r="341" spans="1:20" x14ac:dyDescent="0.45">
      <c r="A341" s="19">
        <v>44001</v>
      </c>
      <c r="B341" s="18" t="s">
        <v>2176</v>
      </c>
      <c r="C341" s="18" t="s">
        <v>21</v>
      </c>
      <c r="D341" s="18" t="s">
        <v>524</v>
      </c>
      <c r="E341" s="18" t="s">
        <v>86</v>
      </c>
      <c r="F341" s="18" t="s">
        <v>561</v>
      </c>
      <c r="G341" s="18" t="s">
        <v>459</v>
      </c>
      <c r="H341" s="18" t="s">
        <v>1646</v>
      </c>
      <c r="I341" s="18" t="s">
        <v>917</v>
      </c>
      <c r="J341" s="18" t="s">
        <v>478</v>
      </c>
      <c r="K341" s="18" t="s">
        <v>182</v>
      </c>
      <c r="L341" s="18">
        <v>0.86</v>
      </c>
      <c r="M341" s="18" t="s">
        <v>2175</v>
      </c>
      <c r="N341" s="18" t="s">
        <v>2179</v>
      </c>
      <c r="O341" s="18" t="s">
        <v>2177</v>
      </c>
      <c r="P341" s="18" t="s">
        <v>339</v>
      </c>
      <c r="Q341" s="18" t="s">
        <v>60</v>
      </c>
      <c r="R341" s="18" t="s">
        <v>68</v>
      </c>
      <c r="S341" s="18" t="s">
        <v>61</v>
      </c>
      <c r="T341" s="18" t="s">
        <v>61</v>
      </c>
    </row>
    <row r="342" spans="1:20" x14ac:dyDescent="0.45">
      <c r="A342" s="19">
        <v>44001</v>
      </c>
      <c r="B342" s="18" t="s">
        <v>2182</v>
      </c>
      <c r="C342" s="18" t="s">
        <v>569</v>
      </c>
      <c r="D342" s="18" t="s">
        <v>21</v>
      </c>
      <c r="E342" s="18" t="s">
        <v>70</v>
      </c>
      <c r="F342" s="18" t="s">
        <v>561</v>
      </c>
      <c r="G342" s="18" t="s">
        <v>676</v>
      </c>
      <c r="H342" s="18" t="s">
        <v>420</v>
      </c>
      <c r="I342" s="18" t="s">
        <v>161</v>
      </c>
      <c r="J342" s="18" t="s">
        <v>164</v>
      </c>
      <c r="K342" s="18" t="s">
        <v>108</v>
      </c>
      <c r="L342" s="18">
        <v>0.86</v>
      </c>
      <c r="M342" s="18" t="s">
        <v>2189</v>
      </c>
      <c r="N342" s="18" t="s">
        <v>2183</v>
      </c>
      <c r="O342" s="18" t="s">
        <v>2187</v>
      </c>
      <c r="P342" s="18" t="s">
        <v>339</v>
      </c>
      <c r="Q342" s="18" t="s">
        <v>60</v>
      </c>
      <c r="R342" s="18" t="s">
        <v>68</v>
      </c>
      <c r="S342" s="18" t="s">
        <v>61</v>
      </c>
      <c r="T342" s="18" t="s">
        <v>61</v>
      </c>
    </row>
    <row r="343" spans="1:20" x14ac:dyDescent="0.45">
      <c r="A343" s="19">
        <v>44001</v>
      </c>
      <c r="B343" s="18" t="s">
        <v>2185</v>
      </c>
      <c r="C343" s="18" t="s">
        <v>147</v>
      </c>
      <c r="D343" s="18" t="s">
        <v>467</v>
      </c>
      <c r="E343" s="18" t="s">
        <v>548</v>
      </c>
      <c r="F343" s="18" t="s">
        <v>16</v>
      </c>
      <c r="G343" s="18" t="s">
        <v>188</v>
      </c>
      <c r="H343" s="18" t="s">
        <v>420</v>
      </c>
      <c r="I343" s="18" t="s">
        <v>1323</v>
      </c>
      <c r="J343" s="18" t="s">
        <v>1658</v>
      </c>
      <c r="K343" s="18" t="s">
        <v>108</v>
      </c>
      <c r="L343" s="18">
        <v>0.86</v>
      </c>
      <c r="M343" s="18" t="s">
        <v>2184</v>
      </c>
      <c r="N343" s="18" t="s">
        <v>2186</v>
      </c>
      <c r="O343" s="18" t="s">
        <v>2188</v>
      </c>
      <c r="P343" s="18" t="s">
        <v>339</v>
      </c>
      <c r="Q343" s="18" t="s">
        <v>60</v>
      </c>
      <c r="R343" s="18" t="s">
        <v>68</v>
      </c>
      <c r="S343" s="18" t="s">
        <v>61</v>
      </c>
      <c r="T343" s="18" t="s">
        <v>61</v>
      </c>
    </row>
    <row r="344" spans="1:20" x14ac:dyDescent="0.45">
      <c r="A344" s="19">
        <v>44001</v>
      </c>
      <c r="B344" s="18" t="s">
        <v>2197</v>
      </c>
      <c r="C344" s="18" t="s">
        <v>461</v>
      </c>
      <c r="D344" s="18" t="s">
        <v>21</v>
      </c>
      <c r="E344" s="18" t="s">
        <v>548</v>
      </c>
      <c r="F344" s="18" t="s">
        <v>567</v>
      </c>
      <c r="G344" s="18" t="s">
        <v>1321</v>
      </c>
      <c r="H344" s="18" t="s">
        <v>423</v>
      </c>
      <c r="I344" s="18" t="s">
        <v>189</v>
      </c>
      <c r="J344" s="18" t="s">
        <v>494</v>
      </c>
      <c r="K344" s="18" t="s">
        <v>121</v>
      </c>
      <c r="L344" s="18">
        <v>0.86</v>
      </c>
      <c r="M344" s="18" t="s">
        <v>2198</v>
      </c>
      <c r="N344" s="18" t="s">
        <v>2193</v>
      </c>
      <c r="O344" s="18" t="s">
        <v>2190</v>
      </c>
      <c r="P344" s="18" t="s">
        <v>339</v>
      </c>
      <c r="Q344" s="18" t="s">
        <v>60</v>
      </c>
      <c r="R344" s="18" t="s">
        <v>68</v>
      </c>
      <c r="S344" s="18" t="s">
        <v>61</v>
      </c>
      <c r="T344" s="18" t="s">
        <v>61</v>
      </c>
    </row>
    <row r="345" spans="1:20" x14ac:dyDescent="0.45">
      <c r="A345" s="19">
        <v>44001</v>
      </c>
      <c r="B345" s="18" t="s">
        <v>2192</v>
      </c>
      <c r="C345" s="18" t="s">
        <v>461</v>
      </c>
      <c r="D345" s="18" t="s">
        <v>490</v>
      </c>
      <c r="E345" s="18" t="s">
        <v>91</v>
      </c>
      <c r="F345" s="18" t="s">
        <v>0</v>
      </c>
      <c r="G345" s="18" t="s">
        <v>1665</v>
      </c>
      <c r="H345" s="18" t="s">
        <v>209</v>
      </c>
      <c r="I345" s="18" t="s">
        <v>199</v>
      </c>
      <c r="J345" s="18" t="s">
        <v>2194</v>
      </c>
      <c r="K345" s="18" t="s">
        <v>121</v>
      </c>
      <c r="L345" s="18">
        <v>0.86</v>
      </c>
      <c r="M345" s="18" t="s">
        <v>2191</v>
      </c>
      <c r="N345" s="18" t="s">
        <v>2195</v>
      </c>
      <c r="O345" s="18" t="s">
        <v>2196</v>
      </c>
      <c r="P345" s="18" t="s">
        <v>339</v>
      </c>
      <c r="Q345" s="18" t="s">
        <v>60</v>
      </c>
      <c r="R345" s="18" t="s">
        <v>68</v>
      </c>
      <c r="S345" s="18" t="s">
        <v>61</v>
      </c>
      <c r="T345" s="18" t="s">
        <v>61</v>
      </c>
    </row>
    <row r="346" spans="1:20" x14ac:dyDescent="0.45">
      <c r="A346" s="19">
        <v>44001</v>
      </c>
      <c r="B346" s="18" t="s">
        <v>2204</v>
      </c>
      <c r="C346" s="18" t="s">
        <v>120</v>
      </c>
      <c r="D346" s="18" t="s">
        <v>569</v>
      </c>
      <c r="E346" s="18" t="s">
        <v>70</v>
      </c>
      <c r="F346" s="18" t="s">
        <v>203</v>
      </c>
      <c r="G346" s="18" t="s">
        <v>208</v>
      </c>
      <c r="H346" s="18" t="s">
        <v>1293</v>
      </c>
      <c r="I346" s="18" t="s">
        <v>1680</v>
      </c>
      <c r="J346" s="18" t="s">
        <v>945</v>
      </c>
      <c r="K346" s="18" t="s">
        <v>526</v>
      </c>
      <c r="L346" s="18">
        <v>0.86</v>
      </c>
      <c r="M346" s="18" t="s">
        <v>2199</v>
      </c>
      <c r="N346" s="18" t="s">
        <v>2200</v>
      </c>
      <c r="O346" s="18" t="s">
        <v>2201</v>
      </c>
      <c r="P346" s="18" t="s">
        <v>339</v>
      </c>
      <c r="Q346" s="18" t="s">
        <v>60</v>
      </c>
      <c r="R346" s="18" t="s">
        <v>68</v>
      </c>
      <c r="S346" s="18" t="s">
        <v>61</v>
      </c>
      <c r="T346" s="18" t="s">
        <v>61</v>
      </c>
    </row>
    <row r="347" spans="1:20" x14ac:dyDescent="0.45">
      <c r="A347" s="19">
        <v>44001</v>
      </c>
      <c r="B347" s="18" t="s">
        <v>2202</v>
      </c>
      <c r="C347" s="18" t="s">
        <v>147</v>
      </c>
      <c r="D347" s="18" t="s">
        <v>477</v>
      </c>
      <c r="E347" s="18" t="s">
        <v>70</v>
      </c>
      <c r="F347" s="18" t="s">
        <v>190</v>
      </c>
      <c r="G347" s="18" t="s">
        <v>953</v>
      </c>
      <c r="H347" s="18" t="s">
        <v>239</v>
      </c>
      <c r="I347" s="18" t="s">
        <v>1364</v>
      </c>
      <c r="J347" s="18" t="s">
        <v>223</v>
      </c>
      <c r="K347" s="18" t="s">
        <v>168</v>
      </c>
      <c r="L347" s="18">
        <v>0.86</v>
      </c>
      <c r="M347" s="18" t="s">
        <v>2203</v>
      </c>
      <c r="N347" s="18" t="s">
        <v>2205</v>
      </c>
      <c r="O347" s="18" t="s">
        <v>2206</v>
      </c>
      <c r="P347" s="18" t="s">
        <v>339</v>
      </c>
      <c r="Q347" s="18" t="s">
        <v>60</v>
      </c>
      <c r="R347" s="18" t="s">
        <v>68</v>
      </c>
      <c r="S347" s="18" t="s">
        <v>61</v>
      </c>
      <c r="T347" s="18" t="s">
        <v>61</v>
      </c>
    </row>
    <row r="348" spans="1:20" x14ac:dyDescent="0.45">
      <c r="A348" s="19">
        <v>44001</v>
      </c>
      <c r="B348" s="18" t="s">
        <v>2208</v>
      </c>
      <c r="C348" s="18" t="s">
        <v>147</v>
      </c>
      <c r="D348" s="18" t="s">
        <v>490</v>
      </c>
      <c r="E348" s="18" t="s">
        <v>486</v>
      </c>
      <c r="F348" s="18" t="s">
        <v>719</v>
      </c>
      <c r="G348" s="18" t="s">
        <v>229</v>
      </c>
      <c r="H348" s="18" t="s">
        <v>1125</v>
      </c>
      <c r="I348" s="18" t="s">
        <v>216</v>
      </c>
      <c r="J348" s="18" t="s">
        <v>223</v>
      </c>
      <c r="K348" s="18" t="s">
        <v>168</v>
      </c>
      <c r="L348" s="18">
        <v>0.86</v>
      </c>
      <c r="M348" s="18" t="s">
        <v>2207</v>
      </c>
      <c r="N348" s="18" t="s">
        <v>2210</v>
      </c>
      <c r="O348" s="18" t="s">
        <v>2214</v>
      </c>
      <c r="P348" s="18" t="s">
        <v>339</v>
      </c>
      <c r="Q348" s="18" t="s">
        <v>60</v>
      </c>
      <c r="R348" s="18" t="s">
        <v>68</v>
      </c>
      <c r="S348" s="18" t="s">
        <v>61</v>
      </c>
      <c r="T348" s="18" t="s">
        <v>61</v>
      </c>
    </row>
    <row r="349" spans="1:20" x14ac:dyDescent="0.45">
      <c r="A349" s="19">
        <v>44001</v>
      </c>
      <c r="B349" s="18" t="s">
        <v>2209</v>
      </c>
      <c r="C349" s="18" t="s">
        <v>479</v>
      </c>
      <c r="D349" s="18" t="s">
        <v>147</v>
      </c>
      <c r="E349" s="18" t="s">
        <v>448</v>
      </c>
      <c r="F349" s="18" t="s">
        <v>1363</v>
      </c>
      <c r="G349" s="18" t="s">
        <v>245</v>
      </c>
      <c r="H349" s="18" t="s">
        <v>1371</v>
      </c>
      <c r="I349" s="18" t="s">
        <v>530</v>
      </c>
      <c r="J349" s="18" t="s">
        <v>545</v>
      </c>
      <c r="K349" s="18" t="s">
        <v>526</v>
      </c>
      <c r="L349" s="18">
        <v>0.86</v>
      </c>
      <c r="M349" s="18" t="s">
        <v>2213</v>
      </c>
      <c r="N349" s="18" t="s">
        <v>2212</v>
      </c>
      <c r="O349" s="18" t="s">
        <v>2211</v>
      </c>
      <c r="P349" s="18" t="s">
        <v>339</v>
      </c>
      <c r="Q349" s="18" t="s">
        <v>60</v>
      </c>
      <c r="R349" s="18" t="s">
        <v>68</v>
      </c>
      <c r="S349" s="18" t="s">
        <v>61</v>
      </c>
      <c r="T349" s="18" t="s">
        <v>61</v>
      </c>
    </row>
    <row r="350" spans="1:20" x14ac:dyDescent="0.45">
      <c r="A350" s="19">
        <v>44001</v>
      </c>
      <c r="B350" s="18" t="s">
        <v>2215</v>
      </c>
      <c r="C350" s="18" t="s">
        <v>21</v>
      </c>
      <c r="D350" s="18" t="s">
        <v>490</v>
      </c>
      <c r="E350" s="18" t="s">
        <v>448</v>
      </c>
      <c r="F350" s="18" t="s">
        <v>240</v>
      </c>
      <c r="G350" s="18" t="s">
        <v>2223</v>
      </c>
      <c r="H350" s="18" t="s">
        <v>1396</v>
      </c>
      <c r="I350" s="18" t="s">
        <v>236</v>
      </c>
      <c r="J350" s="18" t="s">
        <v>744</v>
      </c>
      <c r="K350" s="18" t="s">
        <v>168</v>
      </c>
      <c r="L350" s="18">
        <v>0.86</v>
      </c>
      <c r="M350" s="18" t="s">
        <v>2222</v>
      </c>
      <c r="N350" s="18" t="s">
        <v>2224</v>
      </c>
      <c r="O350" s="18" t="s">
        <v>2218</v>
      </c>
      <c r="P350" s="18" t="s">
        <v>339</v>
      </c>
      <c r="Q350" s="18" t="s">
        <v>60</v>
      </c>
      <c r="R350" s="18" t="s">
        <v>68</v>
      </c>
      <c r="S350" s="18" t="s">
        <v>61</v>
      </c>
      <c r="T350" s="18" t="s">
        <v>61</v>
      </c>
    </row>
    <row r="351" spans="1:20" x14ac:dyDescent="0.45">
      <c r="A351" s="19">
        <v>44001</v>
      </c>
      <c r="B351" s="18" t="s">
        <v>2217</v>
      </c>
      <c r="C351" s="18" t="s">
        <v>21</v>
      </c>
      <c r="D351" s="18" t="s">
        <v>524</v>
      </c>
      <c r="E351" s="18" t="s">
        <v>448</v>
      </c>
      <c r="F351" s="18" t="s">
        <v>190</v>
      </c>
      <c r="G351" s="18" t="s">
        <v>20</v>
      </c>
      <c r="H351" s="18" t="s">
        <v>139</v>
      </c>
      <c r="I351" s="18" t="s">
        <v>740</v>
      </c>
      <c r="J351" s="18" t="s">
        <v>1391</v>
      </c>
      <c r="K351" s="18" t="s">
        <v>526</v>
      </c>
      <c r="L351" s="18">
        <v>0.86</v>
      </c>
      <c r="M351" s="18" t="s">
        <v>2221</v>
      </c>
      <c r="N351" s="18" t="s">
        <v>2220</v>
      </c>
      <c r="O351" s="18" t="s">
        <v>2219</v>
      </c>
      <c r="P351" s="18" t="s">
        <v>339</v>
      </c>
      <c r="Q351" s="18" t="s">
        <v>60</v>
      </c>
      <c r="R351" s="18" t="s">
        <v>68</v>
      </c>
      <c r="S351" s="18" t="s">
        <v>61</v>
      </c>
      <c r="T351" s="18" t="s">
        <v>61</v>
      </c>
    </row>
    <row r="352" spans="1:20" x14ac:dyDescent="0.45">
      <c r="A352" s="19">
        <v>44001</v>
      </c>
      <c r="B352" s="18" t="s">
        <v>2216</v>
      </c>
      <c r="C352" s="18" t="s">
        <v>569</v>
      </c>
      <c r="D352" s="18" t="s">
        <v>524</v>
      </c>
      <c r="E352" s="18" t="s">
        <v>155</v>
      </c>
      <c r="F352" s="18" t="s">
        <v>992</v>
      </c>
      <c r="G352" s="18" t="s">
        <v>549</v>
      </c>
      <c r="H352" s="18" t="s">
        <v>943</v>
      </c>
      <c r="I352" s="18" t="s">
        <v>1748</v>
      </c>
      <c r="J352" s="18" t="s">
        <v>256</v>
      </c>
      <c r="K352" s="18" t="s">
        <v>201</v>
      </c>
      <c r="L352" s="18">
        <v>0.86</v>
      </c>
      <c r="M352" s="18" t="s">
        <v>2232</v>
      </c>
      <c r="N352" s="18" t="s">
        <v>2228</v>
      </c>
      <c r="O352" s="18" t="s">
        <v>2225</v>
      </c>
      <c r="P352" s="18" t="s">
        <v>339</v>
      </c>
      <c r="Q352" s="18" t="s">
        <v>60</v>
      </c>
      <c r="R352" s="18" t="s">
        <v>68</v>
      </c>
      <c r="S352" s="18" t="s">
        <v>61</v>
      </c>
      <c r="T352" s="18" t="s">
        <v>61</v>
      </c>
    </row>
    <row r="353" spans="1:20" x14ac:dyDescent="0.45">
      <c r="A353" s="19">
        <v>44001</v>
      </c>
      <c r="B353" s="18" t="s">
        <v>2227</v>
      </c>
      <c r="C353" s="18" t="s">
        <v>477</v>
      </c>
      <c r="D353" s="18" t="s">
        <v>477</v>
      </c>
      <c r="E353" s="18" t="s">
        <v>448</v>
      </c>
      <c r="F353" s="18" t="s">
        <v>1409</v>
      </c>
      <c r="G353" s="18" t="s">
        <v>978</v>
      </c>
      <c r="H353" s="18" t="s">
        <v>491</v>
      </c>
      <c r="I353" s="18" t="s">
        <v>23</v>
      </c>
      <c r="J353" s="18" t="s">
        <v>9</v>
      </c>
      <c r="K353" s="18" t="s">
        <v>212</v>
      </c>
      <c r="L353" s="18">
        <v>0.86</v>
      </c>
      <c r="M353" s="18" t="s">
        <v>2230</v>
      </c>
      <c r="N353" s="18" t="s">
        <v>2226</v>
      </c>
      <c r="O353" s="18" t="s">
        <v>2229</v>
      </c>
      <c r="P353" s="18" t="s">
        <v>339</v>
      </c>
      <c r="Q353" s="18" t="s">
        <v>60</v>
      </c>
      <c r="R353" s="18" t="s">
        <v>68</v>
      </c>
      <c r="S353" s="18" t="s">
        <v>61</v>
      </c>
      <c r="T353" s="18" t="s">
        <v>61</v>
      </c>
    </row>
    <row r="354" spans="1:20" x14ac:dyDescent="0.45">
      <c r="A354" s="19">
        <v>44001</v>
      </c>
      <c r="B354" s="18" t="s">
        <v>2231</v>
      </c>
      <c r="C354" s="18" t="s">
        <v>569</v>
      </c>
      <c r="D354" s="18" t="s">
        <v>461</v>
      </c>
      <c r="E354" s="18" t="s">
        <v>1145</v>
      </c>
      <c r="F354" s="18" t="s">
        <v>253</v>
      </c>
      <c r="G354" s="18" t="s">
        <v>259</v>
      </c>
      <c r="H354" s="18" t="s">
        <v>2241</v>
      </c>
      <c r="I354" s="18" t="s">
        <v>13</v>
      </c>
      <c r="J354" s="18" t="s">
        <v>1134</v>
      </c>
      <c r="K354" s="18" t="s">
        <v>212</v>
      </c>
      <c r="L354" s="18">
        <v>0.86</v>
      </c>
      <c r="M354" s="18" t="s">
        <v>2238</v>
      </c>
      <c r="N354" s="18" t="s">
        <v>2235</v>
      </c>
      <c r="O354" s="18" t="s">
        <v>2237</v>
      </c>
      <c r="P354" s="18" t="s">
        <v>339</v>
      </c>
      <c r="Q354" s="18" t="s">
        <v>60</v>
      </c>
      <c r="R354" s="18" t="s">
        <v>68</v>
      </c>
      <c r="S354" s="18" t="s">
        <v>61</v>
      </c>
      <c r="T354" s="18" t="s">
        <v>61</v>
      </c>
    </row>
    <row r="355" spans="1:20" x14ac:dyDescent="0.45">
      <c r="A355" s="19">
        <v>44001</v>
      </c>
      <c r="B355" s="18" t="s">
        <v>2233</v>
      </c>
      <c r="C355" s="18" t="s">
        <v>490</v>
      </c>
      <c r="D355" s="18" t="s">
        <v>21</v>
      </c>
      <c r="E355" s="18" t="s">
        <v>1145</v>
      </c>
      <c r="F355" s="18" t="s">
        <v>277</v>
      </c>
      <c r="G355" s="18" t="s">
        <v>557</v>
      </c>
      <c r="H355" s="18" t="s">
        <v>300</v>
      </c>
      <c r="I355" s="18" t="s">
        <v>993</v>
      </c>
      <c r="J355" s="18" t="s">
        <v>770</v>
      </c>
      <c r="K355" s="18" t="s">
        <v>526</v>
      </c>
      <c r="L355" s="18">
        <v>0.86</v>
      </c>
      <c r="M355" s="18" t="s">
        <v>2239</v>
      </c>
      <c r="N355" s="18" t="s">
        <v>2236</v>
      </c>
      <c r="O355" s="18" t="s">
        <v>2240</v>
      </c>
      <c r="P355" s="18" t="s">
        <v>339</v>
      </c>
      <c r="Q355" s="18" t="s">
        <v>60</v>
      </c>
      <c r="R355" s="18" t="s">
        <v>68</v>
      </c>
      <c r="S355" s="18" t="s">
        <v>61</v>
      </c>
      <c r="T355" s="18" t="s">
        <v>61</v>
      </c>
    </row>
    <row r="356" spans="1:20" x14ac:dyDescent="0.45">
      <c r="A356" s="19">
        <v>44001</v>
      </c>
      <c r="B356" s="18" t="s">
        <v>2234</v>
      </c>
      <c r="C356" s="18" t="s">
        <v>969</v>
      </c>
      <c r="D356" s="18" t="s">
        <v>490</v>
      </c>
      <c r="E356" s="18" t="s">
        <v>486</v>
      </c>
      <c r="F356" s="18" t="s">
        <v>1771</v>
      </c>
      <c r="G356" s="18" t="s">
        <v>2247</v>
      </c>
      <c r="H356" s="18" t="s">
        <v>210</v>
      </c>
      <c r="I356" s="18" t="s">
        <v>1452</v>
      </c>
      <c r="J356" s="18" t="s">
        <v>278</v>
      </c>
      <c r="K356" s="18" t="s">
        <v>554</v>
      </c>
      <c r="L356" s="18">
        <v>0.86</v>
      </c>
      <c r="M356" s="18" t="s">
        <v>2242</v>
      </c>
      <c r="N356" s="18" t="s">
        <v>2248</v>
      </c>
      <c r="O356" s="18" t="s">
        <v>2244</v>
      </c>
      <c r="P356" s="18" t="s">
        <v>339</v>
      </c>
      <c r="Q356" s="18" t="s">
        <v>60</v>
      </c>
      <c r="R356" s="18" t="s">
        <v>68</v>
      </c>
      <c r="S356" s="18" t="s">
        <v>61</v>
      </c>
      <c r="T356" s="18" t="s">
        <v>61</v>
      </c>
    </row>
    <row r="357" spans="1:20" x14ac:dyDescent="0.45">
      <c r="A357" s="19">
        <v>44001</v>
      </c>
      <c r="B357" s="18" t="s">
        <v>2249</v>
      </c>
      <c r="C357" s="18" t="s">
        <v>1481</v>
      </c>
      <c r="D357" s="18" t="s">
        <v>1184</v>
      </c>
      <c r="E357" s="18" t="s">
        <v>21</v>
      </c>
      <c r="F357" s="18" t="s">
        <v>791</v>
      </c>
      <c r="G357" s="18" t="s">
        <v>2243</v>
      </c>
      <c r="H357" s="18" t="s">
        <v>327</v>
      </c>
      <c r="I357" s="18" t="s">
        <v>2245</v>
      </c>
      <c r="J357" s="18" t="s">
        <v>802</v>
      </c>
      <c r="K357" s="18" t="s">
        <v>2246</v>
      </c>
      <c r="L357" s="18">
        <v>0.89</v>
      </c>
      <c r="M357" s="18" t="s">
        <v>2250</v>
      </c>
      <c r="N357" s="18" t="s">
        <v>2258</v>
      </c>
      <c r="O357" s="18" t="s">
        <v>2251</v>
      </c>
      <c r="P357" s="18" t="s">
        <v>339</v>
      </c>
      <c r="Q357" s="18" t="s">
        <v>60</v>
      </c>
      <c r="R357" s="18" t="s">
        <v>68</v>
      </c>
      <c r="S357" s="18" t="s">
        <v>61</v>
      </c>
      <c r="T357" s="18" t="s">
        <v>61</v>
      </c>
    </row>
    <row r="358" spans="1:20" x14ac:dyDescent="0.45">
      <c r="A358" s="19">
        <v>44001</v>
      </c>
      <c r="B358" s="18" t="s">
        <v>2252</v>
      </c>
      <c r="C358" s="18" t="s">
        <v>1206</v>
      </c>
      <c r="D358" s="18" t="s">
        <v>2257</v>
      </c>
      <c r="E358" s="18" t="s">
        <v>120</v>
      </c>
      <c r="F358" s="18" t="s">
        <v>294</v>
      </c>
      <c r="G358" s="18" t="s">
        <v>2253</v>
      </c>
      <c r="H358" s="18" t="s">
        <v>1497</v>
      </c>
      <c r="I358" s="18" t="s">
        <v>2255</v>
      </c>
      <c r="J358" s="18" t="s">
        <v>2259</v>
      </c>
      <c r="K358" s="18" t="s">
        <v>2254</v>
      </c>
      <c r="L358" s="18">
        <v>0.89</v>
      </c>
      <c r="M358" s="18" t="s">
        <v>2256</v>
      </c>
      <c r="N358" s="18" t="s">
        <v>2260</v>
      </c>
      <c r="O358" s="18" t="s">
        <v>2264</v>
      </c>
      <c r="P358" s="18" t="s">
        <v>339</v>
      </c>
      <c r="Q358" s="18" t="s">
        <v>60</v>
      </c>
      <c r="R358" s="18" t="s">
        <v>68</v>
      </c>
      <c r="S358" s="18" t="s">
        <v>61</v>
      </c>
      <c r="T358" s="18" t="s">
        <v>61</v>
      </c>
    </row>
    <row r="359" spans="1:20" x14ac:dyDescent="0.45">
      <c r="A359" s="19">
        <v>44001</v>
      </c>
      <c r="B359" s="18" t="s">
        <v>2267</v>
      </c>
      <c r="C359" s="18" t="s">
        <v>789</v>
      </c>
      <c r="D359" s="18" t="s">
        <v>1174</v>
      </c>
      <c r="E359" s="18" t="s">
        <v>115</v>
      </c>
      <c r="F359" s="18" t="s">
        <v>582</v>
      </c>
      <c r="G359" s="18" t="s">
        <v>2265</v>
      </c>
      <c r="H359" s="18" t="s">
        <v>2266</v>
      </c>
      <c r="I359" s="18" t="s">
        <v>2261</v>
      </c>
      <c r="J359" s="18" t="s">
        <v>1807</v>
      </c>
      <c r="K359" s="18" t="s">
        <v>2262</v>
      </c>
      <c r="L359" s="18">
        <v>0.89</v>
      </c>
      <c r="M359" s="18" t="s">
        <v>2268</v>
      </c>
      <c r="N359" s="18" t="s">
        <v>2263</v>
      </c>
      <c r="O359" s="18" t="s">
        <v>2269</v>
      </c>
      <c r="P359" s="18" t="s">
        <v>339</v>
      </c>
      <c r="Q359" s="18" t="s">
        <v>60</v>
      </c>
      <c r="R359" s="18" t="s">
        <v>68</v>
      </c>
      <c r="S359" s="18" t="s">
        <v>61</v>
      </c>
      <c r="T359" s="18" t="s">
        <v>61</v>
      </c>
    </row>
    <row r="360" spans="1:20" x14ac:dyDescent="0.45">
      <c r="A360" s="19">
        <v>44001</v>
      </c>
      <c r="B360" s="18" t="s">
        <v>2278</v>
      </c>
      <c r="C360" s="18" t="s">
        <v>286</v>
      </c>
      <c r="D360" s="18" t="s">
        <v>2279</v>
      </c>
      <c r="E360" s="18" t="s">
        <v>122</v>
      </c>
      <c r="F360" s="18" t="s">
        <v>2056</v>
      </c>
      <c r="G360" s="18" t="s">
        <v>1039</v>
      </c>
      <c r="H360" s="18" t="s">
        <v>2274</v>
      </c>
      <c r="I360" s="18" t="s">
        <v>823</v>
      </c>
      <c r="J360" s="18" t="s">
        <v>2272</v>
      </c>
      <c r="K360" s="18" t="s">
        <v>1487</v>
      </c>
      <c r="L360" s="18">
        <v>0.89</v>
      </c>
      <c r="M360" s="18" t="s">
        <v>2273</v>
      </c>
      <c r="N360" s="18" t="s">
        <v>2270</v>
      </c>
      <c r="O360" s="18" t="s">
        <v>2271</v>
      </c>
      <c r="P360" s="18" t="s">
        <v>339</v>
      </c>
      <c r="Q360" s="18" t="s">
        <v>60</v>
      </c>
      <c r="R360" s="18" t="s">
        <v>68</v>
      </c>
      <c r="S360" s="18" t="s">
        <v>61</v>
      </c>
      <c r="T360" s="18" t="s">
        <v>61</v>
      </c>
    </row>
    <row r="361" spans="1:20" x14ac:dyDescent="0.45">
      <c r="A361" s="19">
        <v>44001</v>
      </c>
      <c r="B361" s="18" t="s">
        <v>2276</v>
      </c>
      <c r="C361" s="18" t="s">
        <v>467</v>
      </c>
      <c r="D361" s="18" t="s">
        <v>467</v>
      </c>
      <c r="E361" s="18" t="s">
        <v>642</v>
      </c>
      <c r="F361" s="18" t="s">
        <v>383</v>
      </c>
      <c r="G361" s="18" t="s">
        <v>2277</v>
      </c>
      <c r="H361" s="18" t="s">
        <v>2275</v>
      </c>
      <c r="I361" s="18" t="s">
        <v>2280</v>
      </c>
      <c r="J361" s="18" t="s">
        <v>837</v>
      </c>
      <c r="K361" s="18" t="s">
        <v>2281</v>
      </c>
      <c r="L361" s="18">
        <v>0.87</v>
      </c>
      <c r="M361" s="18" t="s">
        <v>2286</v>
      </c>
      <c r="N361" s="18" t="s">
        <v>2282</v>
      </c>
      <c r="O361" s="18" t="s">
        <v>2283</v>
      </c>
      <c r="P361" s="18" t="s">
        <v>339</v>
      </c>
      <c r="Q361" s="18" t="s">
        <v>60</v>
      </c>
      <c r="R361" s="18" t="s">
        <v>68</v>
      </c>
      <c r="S361" s="18" t="s">
        <v>61</v>
      </c>
      <c r="T361" s="18" t="s">
        <v>61</v>
      </c>
    </row>
    <row r="362" spans="1:20" x14ac:dyDescent="0.45">
      <c r="A362" s="19">
        <v>44001</v>
      </c>
      <c r="B362" s="18" t="s">
        <v>2284</v>
      </c>
      <c r="C362" s="18" t="s">
        <v>490</v>
      </c>
      <c r="D362" s="18" t="s">
        <v>120</v>
      </c>
      <c r="E362" s="18" t="s">
        <v>448</v>
      </c>
      <c r="F362" s="18" t="s">
        <v>1226</v>
      </c>
      <c r="G362" s="18" t="s">
        <v>2285</v>
      </c>
      <c r="H362" s="18" t="s">
        <v>852</v>
      </c>
      <c r="I362" s="18" t="s">
        <v>1516</v>
      </c>
      <c r="J362" s="18" t="s">
        <v>1218</v>
      </c>
      <c r="K362" s="18" t="s">
        <v>1233</v>
      </c>
      <c r="L362" s="18">
        <v>0.87</v>
      </c>
      <c r="M362" s="18" t="s">
        <v>2287</v>
      </c>
      <c r="N362" s="18" t="s">
        <v>2288</v>
      </c>
      <c r="O362" s="18" t="s">
        <v>2294</v>
      </c>
      <c r="P362" s="18" t="s">
        <v>339</v>
      </c>
      <c r="Q362" s="18" t="s">
        <v>60</v>
      </c>
      <c r="R362" s="18" t="s">
        <v>68</v>
      </c>
      <c r="S362" s="18" t="s">
        <v>61</v>
      </c>
      <c r="T362" s="18" t="s">
        <v>61</v>
      </c>
    </row>
    <row r="363" spans="1:20" x14ac:dyDescent="0.45">
      <c r="A363" s="19">
        <v>44001</v>
      </c>
      <c r="B363" s="18" t="s">
        <v>2296</v>
      </c>
      <c r="C363" s="18" t="s">
        <v>532</v>
      </c>
      <c r="D363" s="18" t="s">
        <v>477</v>
      </c>
      <c r="E363" s="18" t="s">
        <v>155</v>
      </c>
      <c r="F363" s="18" t="s">
        <v>110</v>
      </c>
      <c r="G363" s="18" t="s">
        <v>1855</v>
      </c>
      <c r="H363" s="18" t="s">
        <v>843</v>
      </c>
      <c r="I363" s="18" t="s">
        <v>1521</v>
      </c>
      <c r="J363" s="18" t="s">
        <v>1514</v>
      </c>
      <c r="K363" s="18" t="s">
        <v>841</v>
      </c>
      <c r="L363" s="18">
        <v>0.86</v>
      </c>
      <c r="M363" s="18" t="s">
        <v>2290</v>
      </c>
      <c r="N363" s="18" t="s">
        <v>2291</v>
      </c>
      <c r="O363" s="18" t="s">
        <v>2292</v>
      </c>
      <c r="P363" s="18" t="s">
        <v>339</v>
      </c>
      <c r="Q363" s="18" t="s">
        <v>60</v>
      </c>
      <c r="R363" s="18" t="s">
        <v>68</v>
      </c>
      <c r="S363" s="18" t="s">
        <v>61</v>
      </c>
      <c r="T363" s="18" t="s">
        <v>61</v>
      </c>
    </row>
    <row r="364" spans="1:20" x14ac:dyDescent="0.45">
      <c r="A364" s="19">
        <v>44001</v>
      </c>
      <c r="B364" s="18" t="s">
        <v>2289</v>
      </c>
      <c r="C364" s="18" t="s">
        <v>461</v>
      </c>
      <c r="D364" s="18" t="s">
        <v>569</v>
      </c>
      <c r="E364" s="18" t="s">
        <v>448</v>
      </c>
      <c r="F364" s="18" t="s">
        <v>884</v>
      </c>
      <c r="G364" s="18" t="s">
        <v>367</v>
      </c>
      <c r="H364" s="18" t="s">
        <v>1536</v>
      </c>
      <c r="I364" s="18" t="s">
        <v>2295</v>
      </c>
      <c r="J364" s="18" t="s">
        <v>2293</v>
      </c>
      <c r="K364" s="18" t="s">
        <v>846</v>
      </c>
      <c r="L364" s="18">
        <v>0.86</v>
      </c>
      <c r="M364" s="18" t="s">
        <v>2299</v>
      </c>
      <c r="N364" s="18" t="s">
        <v>2300</v>
      </c>
      <c r="O364" s="18" t="s">
        <v>2303</v>
      </c>
      <c r="P364" s="18" t="s">
        <v>339</v>
      </c>
      <c r="Q364" s="18" t="s">
        <v>60</v>
      </c>
      <c r="R364" s="18" t="s">
        <v>68</v>
      </c>
      <c r="S364" s="18" t="s">
        <v>61</v>
      </c>
      <c r="T364" s="18" t="s">
        <v>61</v>
      </c>
    </row>
    <row r="365" spans="1:20" x14ac:dyDescent="0.45">
      <c r="A365" s="19">
        <v>44001</v>
      </c>
      <c r="B365" s="18" t="s">
        <v>2304</v>
      </c>
      <c r="C365" s="18" t="s">
        <v>467</v>
      </c>
      <c r="D365" s="18" t="s">
        <v>2301</v>
      </c>
      <c r="E365" s="18" t="s">
        <v>457</v>
      </c>
      <c r="F365" s="18" t="s">
        <v>899</v>
      </c>
      <c r="G365" s="18" t="s">
        <v>615</v>
      </c>
      <c r="H365" s="18" t="s">
        <v>387</v>
      </c>
      <c r="I365" s="18" t="s">
        <v>1844</v>
      </c>
      <c r="J365" s="18" t="s">
        <v>2293</v>
      </c>
      <c r="K365" s="18" t="s">
        <v>846</v>
      </c>
      <c r="L365" s="18">
        <v>0.87</v>
      </c>
      <c r="M365" s="18" t="s">
        <v>2302</v>
      </c>
      <c r="N365" s="18" t="s">
        <v>2305</v>
      </c>
      <c r="O365" s="18" t="s">
        <v>2298</v>
      </c>
      <c r="P365" s="18" t="s">
        <v>339</v>
      </c>
      <c r="Q365" s="18" t="s">
        <v>60</v>
      </c>
      <c r="R365" s="18" t="s">
        <v>68</v>
      </c>
      <c r="S365" s="18" t="s">
        <v>61</v>
      </c>
      <c r="T365" s="18" t="s">
        <v>61</v>
      </c>
    </row>
    <row r="366" spans="1:20" x14ac:dyDescent="0.45">
      <c r="A366" s="19">
        <v>44001</v>
      </c>
      <c r="B366" s="18" t="s">
        <v>2297</v>
      </c>
      <c r="C366" s="18" t="s">
        <v>490</v>
      </c>
      <c r="D366" s="18" t="s">
        <v>524</v>
      </c>
      <c r="E366" s="18" t="s">
        <v>448</v>
      </c>
      <c r="F366" s="18" t="s">
        <v>452</v>
      </c>
      <c r="G366" s="18" t="s">
        <v>621</v>
      </c>
      <c r="H366" s="18" t="s">
        <v>632</v>
      </c>
      <c r="I366" s="18" t="s">
        <v>394</v>
      </c>
      <c r="J366" s="18" t="s">
        <v>1072</v>
      </c>
      <c r="K366" s="18" t="s">
        <v>1233</v>
      </c>
      <c r="L366" s="18">
        <v>0.86</v>
      </c>
      <c r="M366" s="18" t="s">
        <v>2307</v>
      </c>
      <c r="N366" s="18" t="s">
        <v>2306</v>
      </c>
      <c r="O366" s="18" t="s">
        <v>2313</v>
      </c>
      <c r="P366" s="18" t="s">
        <v>339</v>
      </c>
      <c r="Q366" s="18" t="s">
        <v>60</v>
      </c>
      <c r="R366" s="18" t="s">
        <v>68</v>
      </c>
      <c r="S366" s="18" t="s">
        <v>61</v>
      </c>
      <c r="T366" s="18" t="s">
        <v>61</v>
      </c>
    </row>
    <row r="367" spans="1:20" x14ac:dyDescent="0.45">
      <c r="A367" s="19">
        <v>44001</v>
      </c>
      <c r="B367" s="18" t="s">
        <v>2308</v>
      </c>
      <c r="C367" s="18" t="s">
        <v>477</v>
      </c>
      <c r="D367" s="18" t="s">
        <v>490</v>
      </c>
      <c r="E367" s="18" t="s">
        <v>642</v>
      </c>
      <c r="F367" s="18" t="s">
        <v>652</v>
      </c>
      <c r="G367" s="18" t="s">
        <v>1909</v>
      </c>
      <c r="H367" s="18" t="s">
        <v>870</v>
      </c>
      <c r="I367" s="18" t="s">
        <v>51</v>
      </c>
      <c r="J367" s="18" t="s">
        <v>1074</v>
      </c>
      <c r="K367" s="18" t="s">
        <v>378</v>
      </c>
      <c r="L367" s="18">
        <v>0.86</v>
      </c>
      <c r="M367" s="18" t="s">
        <v>2312</v>
      </c>
      <c r="N367" s="18" t="s">
        <v>2310</v>
      </c>
      <c r="O367" s="18" t="s">
        <v>2311</v>
      </c>
      <c r="P367" s="18" t="s">
        <v>339</v>
      </c>
      <c r="Q367" s="18" t="s">
        <v>60</v>
      </c>
      <c r="R367" s="18" t="s">
        <v>68</v>
      </c>
      <c r="S367" s="18" t="s">
        <v>61</v>
      </c>
      <c r="T367" s="18" t="s">
        <v>61</v>
      </c>
    </row>
    <row r="368" spans="1:20" x14ac:dyDescent="0.45">
      <c r="A368" s="19">
        <v>44001</v>
      </c>
      <c r="B368" s="18" t="s">
        <v>2309</v>
      </c>
      <c r="C368" s="18" t="s">
        <v>490</v>
      </c>
      <c r="D368" s="18" t="s">
        <v>490</v>
      </c>
      <c r="E368" s="18" t="s">
        <v>486</v>
      </c>
      <c r="F368" s="18" t="s">
        <v>158</v>
      </c>
      <c r="G368" s="18" t="s">
        <v>1243</v>
      </c>
      <c r="H368" s="18" t="s">
        <v>1088</v>
      </c>
      <c r="I368" s="18" t="s">
        <v>864</v>
      </c>
      <c r="J368" s="18" t="s">
        <v>1074</v>
      </c>
      <c r="K368" s="18" t="s">
        <v>846</v>
      </c>
      <c r="L368" s="18">
        <v>0.86</v>
      </c>
      <c r="M368" s="18" t="s">
        <v>2317</v>
      </c>
      <c r="N368" s="18" t="s">
        <v>2319</v>
      </c>
      <c r="O368" s="18" t="s">
        <v>2322</v>
      </c>
      <c r="P368" s="18" t="s">
        <v>339</v>
      </c>
      <c r="Q368" s="18" t="s">
        <v>60</v>
      </c>
      <c r="R368" s="18" t="s">
        <v>68</v>
      </c>
      <c r="S368" s="18" t="s">
        <v>61</v>
      </c>
      <c r="T368" s="18" t="s">
        <v>61</v>
      </c>
    </row>
    <row r="369" spans="1:20" x14ac:dyDescent="0.45">
      <c r="A369" s="19">
        <v>44001</v>
      </c>
      <c r="B369" s="18" t="s">
        <v>2314</v>
      </c>
      <c r="C369" s="18" t="s">
        <v>479</v>
      </c>
      <c r="D369" s="18" t="s">
        <v>490</v>
      </c>
      <c r="E369" s="18" t="s">
        <v>529</v>
      </c>
      <c r="F369" s="18" t="s">
        <v>194</v>
      </c>
      <c r="G369" s="18" t="s">
        <v>874</v>
      </c>
      <c r="H369" s="18" t="s">
        <v>1534</v>
      </c>
      <c r="I369" s="18" t="s">
        <v>407</v>
      </c>
      <c r="J369" s="18" t="s">
        <v>863</v>
      </c>
      <c r="K369" s="18" t="s">
        <v>378</v>
      </c>
      <c r="L369" s="18">
        <v>0.86</v>
      </c>
      <c r="M369" s="18" t="s">
        <v>2320</v>
      </c>
      <c r="N369" s="18" t="s">
        <v>2316</v>
      </c>
      <c r="O369" s="18" t="s">
        <v>2318</v>
      </c>
      <c r="P369" s="18" t="s">
        <v>339</v>
      </c>
      <c r="Q369" s="18" t="s">
        <v>60</v>
      </c>
      <c r="R369" s="18" t="s">
        <v>68</v>
      </c>
      <c r="S369" s="18" t="s">
        <v>61</v>
      </c>
      <c r="T369" s="18" t="s">
        <v>61</v>
      </c>
    </row>
    <row r="370" spans="1:20" x14ac:dyDescent="0.45">
      <c r="A370" s="19">
        <v>44001</v>
      </c>
      <c r="B370" s="18" t="s">
        <v>2321</v>
      </c>
      <c r="C370" s="18" t="s">
        <v>490</v>
      </c>
      <c r="D370" s="18" t="s">
        <v>532</v>
      </c>
      <c r="E370" s="18" t="s">
        <v>155</v>
      </c>
      <c r="F370" s="18" t="s">
        <v>194</v>
      </c>
      <c r="G370" s="18" t="s">
        <v>52</v>
      </c>
      <c r="H370" s="18" t="s">
        <v>71</v>
      </c>
      <c r="I370" s="18" t="s">
        <v>650</v>
      </c>
      <c r="J370" s="18" t="s">
        <v>651</v>
      </c>
      <c r="K370" s="18" t="s">
        <v>392</v>
      </c>
      <c r="L370" s="18">
        <v>0.86</v>
      </c>
      <c r="M370" s="18" t="s">
        <v>2315</v>
      </c>
      <c r="N370" s="18" t="s">
        <v>2330</v>
      </c>
      <c r="O370" s="18" t="s">
        <v>2326</v>
      </c>
      <c r="P370" s="18" t="s">
        <v>339</v>
      </c>
      <c r="Q370" s="18" t="s">
        <v>60</v>
      </c>
      <c r="R370" s="18" t="s">
        <v>68</v>
      </c>
      <c r="S370" s="18" t="s">
        <v>61</v>
      </c>
      <c r="T370" s="18" t="s">
        <v>61</v>
      </c>
    </row>
    <row r="371" spans="1:20" x14ac:dyDescent="0.45">
      <c r="A371" s="19">
        <v>44001</v>
      </c>
      <c r="B371" s="18" t="s">
        <v>2328</v>
      </c>
      <c r="C371" s="18" t="s">
        <v>532</v>
      </c>
      <c r="D371" s="18" t="s">
        <v>524</v>
      </c>
      <c r="E371" s="18" t="s">
        <v>548</v>
      </c>
      <c r="F371" s="18" t="s">
        <v>196</v>
      </c>
      <c r="G371" s="18" t="s">
        <v>415</v>
      </c>
      <c r="H371" s="18" t="s">
        <v>2132</v>
      </c>
      <c r="I371" s="18" t="s">
        <v>656</v>
      </c>
      <c r="J371" s="18" t="s">
        <v>98</v>
      </c>
      <c r="K371" s="18" t="s">
        <v>372</v>
      </c>
      <c r="L371" s="18">
        <v>0.86</v>
      </c>
      <c r="M371" s="18" t="s">
        <v>2323</v>
      </c>
      <c r="N371" s="18" t="s">
        <v>2324</v>
      </c>
      <c r="O371" s="18" t="s">
        <v>2325</v>
      </c>
      <c r="P371" s="18" t="s">
        <v>339</v>
      </c>
      <c r="Q371" s="18" t="s">
        <v>60</v>
      </c>
      <c r="R371" s="18" t="s">
        <v>68</v>
      </c>
      <c r="S371" s="18" t="s">
        <v>61</v>
      </c>
      <c r="T371" s="18" t="s">
        <v>61</v>
      </c>
    </row>
    <row r="372" spans="1:20" x14ac:dyDescent="0.45">
      <c r="A372" s="19">
        <v>44001</v>
      </c>
      <c r="B372" s="18" t="s">
        <v>2327</v>
      </c>
      <c r="C372" s="18" t="s">
        <v>532</v>
      </c>
      <c r="D372" s="18" t="s">
        <v>532</v>
      </c>
      <c r="E372" s="18" t="s">
        <v>548</v>
      </c>
      <c r="F372" s="18" t="s">
        <v>423</v>
      </c>
      <c r="G372" s="18" t="s">
        <v>75</v>
      </c>
      <c r="H372" s="18" t="s">
        <v>1275</v>
      </c>
      <c r="I372" s="18" t="s">
        <v>100</v>
      </c>
      <c r="J372" s="18" t="s">
        <v>659</v>
      </c>
      <c r="K372" s="18" t="s">
        <v>868</v>
      </c>
      <c r="L372" s="18">
        <v>0.86</v>
      </c>
      <c r="M372" s="18" t="s">
        <v>2329</v>
      </c>
      <c r="N372" s="18" t="s">
        <v>2336</v>
      </c>
      <c r="O372" s="18" t="s">
        <v>2335</v>
      </c>
      <c r="P372" s="18" t="s">
        <v>339</v>
      </c>
      <c r="Q372" s="18" t="s">
        <v>60</v>
      </c>
      <c r="R372" s="18" t="s">
        <v>68</v>
      </c>
      <c r="S372" s="18" t="s">
        <v>61</v>
      </c>
      <c r="T372" s="18" t="s">
        <v>61</v>
      </c>
    </row>
    <row r="373" spans="1:20" x14ac:dyDescent="0.45">
      <c r="A373" s="19">
        <v>44001</v>
      </c>
      <c r="B373" s="18" t="s">
        <v>2338</v>
      </c>
      <c r="C373" s="18" t="s">
        <v>467</v>
      </c>
      <c r="D373" s="18" t="s">
        <v>569</v>
      </c>
      <c r="E373" s="18" t="s">
        <v>457</v>
      </c>
      <c r="F373" s="18" t="s">
        <v>880</v>
      </c>
      <c r="G373" s="18" t="s">
        <v>1086</v>
      </c>
      <c r="H373" s="18" t="s">
        <v>385</v>
      </c>
      <c r="I373" s="18" t="s">
        <v>123</v>
      </c>
      <c r="J373" s="18" t="s">
        <v>1614</v>
      </c>
      <c r="K373" s="18" t="s">
        <v>428</v>
      </c>
      <c r="L373" s="18">
        <v>0.86</v>
      </c>
      <c r="M373" s="18" t="s">
        <v>2331</v>
      </c>
      <c r="N373" s="18" t="s">
        <v>2332</v>
      </c>
      <c r="O373" s="18" t="s">
        <v>2337</v>
      </c>
      <c r="P373" s="18" t="s">
        <v>339</v>
      </c>
      <c r="Q373" s="18" t="s">
        <v>60</v>
      </c>
      <c r="R373" s="18" t="s">
        <v>68</v>
      </c>
      <c r="S373" s="18" t="s">
        <v>61</v>
      </c>
      <c r="T373" s="18" t="s">
        <v>61</v>
      </c>
    </row>
    <row r="374" spans="1:20" x14ac:dyDescent="0.45">
      <c r="A374" s="19">
        <v>44001</v>
      </c>
      <c r="B374" s="18" t="s">
        <v>2333</v>
      </c>
      <c r="C374" s="18" t="s">
        <v>477</v>
      </c>
      <c r="D374" s="18" t="s">
        <v>479</v>
      </c>
      <c r="E374" s="18" t="s">
        <v>504</v>
      </c>
      <c r="F374" s="18" t="s">
        <v>443</v>
      </c>
      <c r="G374" s="18" t="s">
        <v>1602</v>
      </c>
      <c r="H374" s="18" t="s">
        <v>385</v>
      </c>
      <c r="I374" s="18" t="s">
        <v>123</v>
      </c>
      <c r="J374" s="18" t="s">
        <v>1614</v>
      </c>
      <c r="K374" s="18" t="s">
        <v>63</v>
      </c>
      <c r="L374" s="18">
        <v>0.86</v>
      </c>
      <c r="M374" s="18" t="s">
        <v>2339</v>
      </c>
      <c r="N374" s="18" t="s">
        <v>2334</v>
      </c>
      <c r="O374" s="18" t="s">
        <v>2342</v>
      </c>
      <c r="P374" s="18" t="s">
        <v>339</v>
      </c>
      <c r="Q374" s="18" t="s">
        <v>60</v>
      </c>
      <c r="R374" s="18" t="s">
        <v>68</v>
      </c>
      <c r="S374" s="18" t="s">
        <v>61</v>
      </c>
      <c r="T374" s="18" t="s">
        <v>61</v>
      </c>
    </row>
    <row r="375" spans="1:20" x14ac:dyDescent="0.45">
      <c r="A375" s="19">
        <v>44001</v>
      </c>
      <c r="B375" s="18" t="s">
        <v>2341</v>
      </c>
      <c r="C375" s="18" t="s">
        <v>524</v>
      </c>
      <c r="D375" s="18" t="s">
        <v>913</v>
      </c>
      <c r="E375" s="18" t="s">
        <v>883</v>
      </c>
      <c r="F375" s="18" t="s">
        <v>909</v>
      </c>
      <c r="G375" s="18" t="s">
        <v>450</v>
      </c>
      <c r="H375" s="18" t="s">
        <v>437</v>
      </c>
      <c r="I375" s="18" t="s">
        <v>1098</v>
      </c>
      <c r="J375" s="18" t="s">
        <v>111</v>
      </c>
      <c r="K375" s="18" t="s">
        <v>392</v>
      </c>
      <c r="L375" s="18">
        <v>0.86</v>
      </c>
      <c r="M375" s="18" t="s">
        <v>2344</v>
      </c>
      <c r="N375" s="18" t="s">
        <v>2343</v>
      </c>
      <c r="O375" s="18" t="s">
        <v>2340</v>
      </c>
      <c r="P375" s="18" t="s">
        <v>339</v>
      </c>
      <c r="Q375" s="18" t="s">
        <v>60</v>
      </c>
      <c r="R375" s="18" t="s">
        <v>68</v>
      </c>
      <c r="S375" s="18" t="s">
        <v>61</v>
      </c>
      <c r="T375" s="18" t="s">
        <v>61</v>
      </c>
    </row>
    <row r="376" spans="1:20" x14ac:dyDescent="0.45">
      <c r="A376" s="19">
        <v>44001</v>
      </c>
      <c r="B376" s="18" t="s">
        <v>2360</v>
      </c>
      <c r="C376" s="18" t="s">
        <v>238</v>
      </c>
      <c r="D376" s="18" t="s">
        <v>569</v>
      </c>
      <c r="E376" s="18" t="s">
        <v>883</v>
      </c>
      <c r="F376" s="18" t="s">
        <v>1125</v>
      </c>
      <c r="G376" s="18" t="s">
        <v>676</v>
      </c>
      <c r="H376" s="18" t="s">
        <v>385</v>
      </c>
      <c r="I376" s="18" t="s">
        <v>133</v>
      </c>
      <c r="J376" s="18" t="s">
        <v>902</v>
      </c>
      <c r="K376" s="18" t="s">
        <v>77</v>
      </c>
      <c r="L376" s="18">
        <v>0.86</v>
      </c>
      <c r="M376" s="18" t="s">
        <v>2356</v>
      </c>
      <c r="N376" s="18" t="s">
        <v>2354</v>
      </c>
      <c r="O376" s="18" t="s">
        <v>2359</v>
      </c>
      <c r="P376" s="18" t="s">
        <v>339</v>
      </c>
      <c r="Q376" s="18" t="s">
        <v>60</v>
      </c>
      <c r="R376" s="18" t="s">
        <v>68</v>
      </c>
      <c r="S376" s="18" t="s">
        <v>61</v>
      </c>
      <c r="T376" s="18" t="s">
        <v>61</v>
      </c>
    </row>
    <row r="377" spans="1:20" x14ac:dyDescent="0.45">
      <c r="A377" s="19">
        <v>44001</v>
      </c>
      <c r="B377" s="18" t="s">
        <v>2357</v>
      </c>
      <c r="C377" s="18" t="s">
        <v>477</v>
      </c>
      <c r="D377" s="18" t="s">
        <v>56</v>
      </c>
      <c r="E377" s="18" t="s">
        <v>504</v>
      </c>
      <c r="F377" s="18" t="s">
        <v>250</v>
      </c>
      <c r="G377" s="18" t="s">
        <v>444</v>
      </c>
      <c r="H377" s="18" t="s">
        <v>694</v>
      </c>
      <c r="I377" s="18" t="s">
        <v>152</v>
      </c>
      <c r="J377" s="18" t="s">
        <v>684</v>
      </c>
      <c r="K377" s="18" t="s">
        <v>63</v>
      </c>
      <c r="L377" s="18">
        <v>0.86</v>
      </c>
      <c r="M377" s="18" t="s">
        <v>2361</v>
      </c>
      <c r="N377" s="18" t="s">
        <v>2358</v>
      </c>
      <c r="O377" s="18" t="s">
        <v>2355</v>
      </c>
      <c r="P377" s="18" t="s">
        <v>339</v>
      </c>
      <c r="Q377" s="18" t="s">
        <v>60</v>
      </c>
      <c r="R377" s="18" t="s">
        <v>68</v>
      </c>
      <c r="S377" s="18" t="s">
        <v>61</v>
      </c>
      <c r="T377" s="18" t="s">
        <v>61</v>
      </c>
    </row>
    <row r="378" spans="1:20" x14ac:dyDescent="0.45">
      <c r="A378" s="19">
        <v>44001</v>
      </c>
      <c r="B378" s="18" t="s">
        <v>2365</v>
      </c>
      <c r="C378" s="18" t="s">
        <v>969</v>
      </c>
      <c r="D378" s="18" t="s">
        <v>238</v>
      </c>
      <c r="E378" s="18" t="s">
        <v>529</v>
      </c>
      <c r="F378" s="18" t="s">
        <v>535</v>
      </c>
      <c r="G378" s="18" t="s">
        <v>444</v>
      </c>
      <c r="H378" s="18" t="s">
        <v>452</v>
      </c>
      <c r="I378" s="18" t="s">
        <v>145</v>
      </c>
      <c r="J378" s="18" t="s">
        <v>684</v>
      </c>
      <c r="K378" s="18" t="s">
        <v>428</v>
      </c>
      <c r="L378" s="18">
        <v>0.86</v>
      </c>
      <c r="M378" s="18" t="s">
        <v>2370</v>
      </c>
      <c r="N378" s="18" t="s">
        <v>2364</v>
      </c>
      <c r="O378" s="18" t="s">
        <v>2371</v>
      </c>
      <c r="P378" s="18" t="s">
        <v>339</v>
      </c>
      <c r="Q378" s="18" t="s">
        <v>60</v>
      </c>
      <c r="R378" s="18" t="s">
        <v>68</v>
      </c>
      <c r="S378" s="18" t="s">
        <v>61</v>
      </c>
      <c r="T378" s="18" t="s">
        <v>61</v>
      </c>
    </row>
    <row r="379" spans="1:20" x14ac:dyDescent="0.45">
      <c r="A379" s="19">
        <v>44001</v>
      </c>
      <c r="B379" s="18" t="s">
        <v>2366</v>
      </c>
      <c r="C379" s="18" t="s">
        <v>461</v>
      </c>
      <c r="D379" s="18" t="s">
        <v>2367</v>
      </c>
      <c r="E379" s="18" t="s">
        <v>457</v>
      </c>
      <c r="F379" s="18" t="s">
        <v>30</v>
      </c>
      <c r="G379" s="18" t="s">
        <v>1286</v>
      </c>
      <c r="H379" s="18" t="s">
        <v>436</v>
      </c>
      <c r="I379" s="18" t="s">
        <v>920</v>
      </c>
      <c r="J379" s="18" t="s">
        <v>701</v>
      </c>
      <c r="K379" s="18" t="s">
        <v>108</v>
      </c>
      <c r="L379" s="18">
        <v>0.86</v>
      </c>
      <c r="M379" s="18" t="s">
        <v>2369</v>
      </c>
      <c r="N379" s="18" t="s">
        <v>2368</v>
      </c>
      <c r="O379" s="18" t="s">
        <v>2363</v>
      </c>
      <c r="P379" s="18" t="s">
        <v>339</v>
      </c>
      <c r="Q379" s="18" t="s">
        <v>60</v>
      </c>
      <c r="R379" s="18" t="s">
        <v>68</v>
      </c>
      <c r="S379" s="18" t="s">
        <v>61</v>
      </c>
      <c r="T379" s="18" t="s">
        <v>61</v>
      </c>
    </row>
    <row r="380" spans="1:20" x14ac:dyDescent="0.45">
      <c r="A380" s="19">
        <v>44001</v>
      </c>
      <c r="B380" s="18" t="s">
        <v>2376</v>
      </c>
      <c r="C380" s="18" t="s">
        <v>467</v>
      </c>
      <c r="D380" s="18" t="s">
        <v>2301</v>
      </c>
      <c r="E380" s="18" t="s">
        <v>883</v>
      </c>
      <c r="F380" s="18" t="s">
        <v>203</v>
      </c>
      <c r="G380" s="18" t="s">
        <v>1321</v>
      </c>
      <c r="H380" s="18" t="s">
        <v>699</v>
      </c>
      <c r="I380" s="18" t="s">
        <v>171</v>
      </c>
      <c r="J380" s="18" t="s">
        <v>1658</v>
      </c>
      <c r="K380" s="18" t="s">
        <v>92</v>
      </c>
      <c r="L380" s="18">
        <v>0.86</v>
      </c>
      <c r="M380" s="18" t="s">
        <v>2374</v>
      </c>
      <c r="N380" s="18" t="s">
        <v>2375</v>
      </c>
      <c r="O380" s="18" t="s">
        <v>2377</v>
      </c>
      <c r="P380" s="18" t="s">
        <v>339</v>
      </c>
      <c r="Q380" s="18" t="s">
        <v>60</v>
      </c>
      <c r="R380" s="18" t="s">
        <v>68</v>
      </c>
      <c r="S380" s="18" t="s">
        <v>61</v>
      </c>
      <c r="T380" s="18" t="s">
        <v>61</v>
      </c>
    </row>
    <row r="381" spans="1:20" x14ac:dyDescent="0.45">
      <c r="A381" s="19">
        <v>44001</v>
      </c>
      <c r="B381" s="18" t="s">
        <v>2379</v>
      </c>
      <c r="C381" s="18" t="s">
        <v>479</v>
      </c>
      <c r="D381" s="18" t="s">
        <v>524</v>
      </c>
      <c r="E381" s="18" t="s">
        <v>2372</v>
      </c>
      <c r="F381" s="18" t="s">
        <v>1975</v>
      </c>
      <c r="G381" s="18" t="s">
        <v>184</v>
      </c>
      <c r="H381" s="18" t="s">
        <v>715</v>
      </c>
      <c r="I381" s="18" t="s">
        <v>698</v>
      </c>
      <c r="J381" s="18" t="s">
        <v>701</v>
      </c>
      <c r="K381" s="18" t="s">
        <v>92</v>
      </c>
      <c r="L381" s="18">
        <v>0.86</v>
      </c>
      <c r="M381" s="18" t="s">
        <v>2378</v>
      </c>
      <c r="N381" s="18" t="s">
        <v>2380</v>
      </c>
      <c r="O381" s="18" t="s">
        <v>2373</v>
      </c>
      <c r="P381" s="18" t="s">
        <v>339</v>
      </c>
      <c r="Q381" s="18" t="s">
        <v>60</v>
      </c>
      <c r="R381" s="18" t="s">
        <v>68</v>
      </c>
      <c r="S381" s="18" t="s">
        <v>61</v>
      </c>
      <c r="T381" s="18" t="s">
        <v>61</v>
      </c>
    </row>
    <row r="382" spans="1:20" x14ac:dyDescent="0.45">
      <c r="A382" s="19">
        <v>44001</v>
      </c>
      <c r="B382" s="18" t="s">
        <v>2389</v>
      </c>
      <c r="C382" s="18" t="s">
        <v>477</v>
      </c>
      <c r="D382" s="18" t="s">
        <v>2387</v>
      </c>
      <c r="E382" s="18" t="s">
        <v>457</v>
      </c>
      <c r="F382" s="18" t="s">
        <v>203</v>
      </c>
      <c r="G382" s="18" t="s">
        <v>1299</v>
      </c>
      <c r="H382" s="18" t="s">
        <v>420</v>
      </c>
      <c r="I382" s="18" t="s">
        <v>1320</v>
      </c>
      <c r="J382" s="18" t="s">
        <v>1658</v>
      </c>
      <c r="K382" s="18" t="s">
        <v>426</v>
      </c>
      <c r="L382" s="18">
        <v>0.86</v>
      </c>
      <c r="M382" s="18" t="s">
        <v>2385</v>
      </c>
      <c r="N382" s="18" t="s">
        <v>2386</v>
      </c>
      <c r="O382" s="18" t="s">
        <v>2381</v>
      </c>
      <c r="P382" s="18" t="s">
        <v>339</v>
      </c>
      <c r="Q382" s="18" t="s">
        <v>60</v>
      </c>
      <c r="R382" s="18" t="s">
        <v>68</v>
      </c>
      <c r="S382" s="18" t="s">
        <v>61</v>
      </c>
      <c r="T382" s="18" t="s">
        <v>61</v>
      </c>
    </row>
    <row r="383" spans="1:20" x14ac:dyDescent="0.45">
      <c r="A383" s="19">
        <v>44001</v>
      </c>
      <c r="B383" s="18" t="s">
        <v>2388</v>
      </c>
      <c r="C383" s="18" t="s">
        <v>477</v>
      </c>
      <c r="D383" s="18" t="s">
        <v>532</v>
      </c>
      <c r="E383" s="18" t="s">
        <v>1145</v>
      </c>
      <c r="F383" s="18" t="s">
        <v>487</v>
      </c>
      <c r="G383" s="18" t="s">
        <v>1321</v>
      </c>
      <c r="H383" s="18" t="s">
        <v>890</v>
      </c>
      <c r="I383" s="18" t="s">
        <v>171</v>
      </c>
      <c r="J383" s="18" t="s">
        <v>480</v>
      </c>
      <c r="K383" s="18" t="s">
        <v>106</v>
      </c>
      <c r="L383" s="18">
        <v>0.86</v>
      </c>
      <c r="M383" s="18" t="s">
        <v>2382</v>
      </c>
      <c r="N383" s="18" t="s">
        <v>2383</v>
      </c>
      <c r="O383" s="18" t="s">
        <v>2384</v>
      </c>
      <c r="P383" s="18" t="s">
        <v>339</v>
      </c>
      <c r="Q383" s="18" t="s">
        <v>60</v>
      </c>
      <c r="R383" s="18" t="s">
        <v>68</v>
      </c>
      <c r="S383" s="18" t="s">
        <v>61</v>
      </c>
      <c r="T383" s="18" t="s">
        <v>61</v>
      </c>
    </row>
    <row r="384" spans="1:20" x14ac:dyDescent="0.45">
      <c r="A384" s="19">
        <v>44001</v>
      </c>
      <c r="B384" s="18" t="s">
        <v>2392</v>
      </c>
      <c r="C384" s="18" t="s">
        <v>524</v>
      </c>
      <c r="D384" s="18" t="s">
        <v>479</v>
      </c>
      <c r="E384" s="18" t="s">
        <v>529</v>
      </c>
      <c r="F384" s="18" t="s">
        <v>1443</v>
      </c>
      <c r="G384" s="18" t="s">
        <v>1120</v>
      </c>
      <c r="H384" s="18" t="s">
        <v>443</v>
      </c>
      <c r="I384" s="18" t="s">
        <v>181</v>
      </c>
      <c r="J384" s="18" t="s">
        <v>494</v>
      </c>
      <c r="K384" s="18" t="s">
        <v>121</v>
      </c>
      <c r="L384" s="18">
        <v>0.86</v>
      </c>
      <c r="M384" s="18" t="s">
        <v>2394</v>
      </c>
      <c r="N384" s="18" t="s">
        <v>2390</v>
      </c>
      <c r="O384" s="18" t="s">
        <v>2393</v>
      </c>
      <c r="P384" s="18" t="s">
        <v>339</v>
      </c>
      <c r="Q384" s="18" t="s">
        <v>60</v>
      </c>
      <c r="R384" s="18" t="s">
        <v>68</v>
      </c>
      <c r="S384" s="18" t="s">
        <v>61</v>
      </c>
      <c r="T384" s="18" t="s">
        <v>61</v>
      </c>
    </row>
    <row r="385" spans="1:20" x14ac:dyDescent="0.45">
      <c r="A385" s="19">
        <v>44001</v>
      </c>
      <c r="B385" s="18" t="s">
        <v>2395</v>
      </c>
      <c r="C385" s="18" t="s">
        <v>479</v>
      </c>
      <c r="D385" s="18" t="s">
        <v>490</v>
      </c>
      <c r="E385" s="18" t="s">
        <v>952</v>
      </c>
      <c r="F385" s="18" t="s">
        <v>185</v>
      </c>
      <c r="G385" s="18" t="s">
        <v>939</v>
      </c>
      <c r="H385" s="18" t="s">
        <v>1589</v>
      </c>
      <c r="I385" s="18" t="s">
        <v>712</v>
      </c>
      <c r="J385" s="18" t="s">
        <v>187</v>
      </c>
      <c r="K385" s="18" t="s">
        <v>426</v>
      </c>
      <c r="L385" s="18">
        <v>0.86</v>
      </c>
      <c r="M385" s="18" t="s">
        <v>2396</v>
      </c>
      <c r="N385" s="18" t="s">
        <v>2397</v>
      </c>
      <c r="O385" s="18" t="s">
        <v>2391</v>
      </c>
      <c r="P385" s="18" t="s">
        <v>339</v>
      </c>
      <c r="Q385" s="18" t="s">
        <v>60</v>
      </c>
      <c r="R385" s="18" t="s">
        <v>68</v>
      </c>
      <c r="S385" s="18" t="s">
        <v>61</v>
      </c>
      <c r="T385" s="18" t="s">
        <v>61</v>
      </c>
    </row>
    <row r="386" spans="1:20" x14ac:dyDescent="0.45">
      <c r="A386" s="19">
        <v>44001</v>
      </c>
      <c r="B386" s="18" t="s">
        <v>2403</v>
      </c>
      <c r="C386" s="18" t="s">
        <v>969</v>
      </c>
      <c r="D386" s="18" t="s">
        <v>524</v>
      </c>
      <c r="E386" s="18" t="s">
        <v>504</v>
      </c>
      <c r="F386" s="18" t="s">
        <v>203</v>
      </c>
      <c r="G386" s="18" t="s">
        <v>733</v>
      </c>
      <c r="H386" s="18" t="s">
        <v>909</v>
      </c>
      <c r="I386" s="18" t="s">
        <v>1348</v>
      </c>
      <c r="J386" s="18" t="s">
        <v>202</v>
      </c>
      <c r="K386" s="18" t="s">
        <v>182</v>
      </c>
      <c r="L386" s="18">
        <v>0.86</v>
      </c>
      <c r="M386" s="18" t="s">
        <v>2398</v>
      </c>
      <c r="N386" s="18" t="s">
        <v>2400</v>
      </c>
      <c r="O386" s="18" t="s">
        <v>2399</v>
      </c>
      <c r="P386" s="18" t="s">
        <v>339</v>
      </c>
      <c r="Q386" s="18" t="s">
        <v>60</v>
      </c>
      <c r="R386" s="18" t="s">
        <v>68</v>
      </c>
      <c r="S386" s="18" t="s">
        <v>61</v>
      </c>
      <c r="T386" s="18" t="s">
        <v>61</v>
      </c>
    </row>
    <row r="387" spans="1:20" x14ac:dyDescent="0.45">
      <c r="A387" s="19">
        <v>44001</v>
      </c>
      <c r="B387" s="18" t="s">
        <v>2401</v>
      </c>
      <c r="C387" s="18" t="s">
        <v>238</v>
      </c>
      <c r="D387" s="18" t="s">
        <v>913</v>
      </c>
      <c r="E387" s="18" t="s">
        <v>642</v>
      </c>
      <c r="F387" s="18" t="s">
        <v>228</v>
      </c>
      <c r="G387" s="18" t="s">
        <v>229</v>
      </c>
      <c r="H387" s="18" t="s">
        <v>1589</v>
      </c>
      <c r="I387" s="18" t="s">
        <v>1348</v>
      </c>
      <c r="J387" s="18" t="s">
        <v>202</v>
      </c>
      <c r="K387" s="18" t="s">
        <v>121</v>
      </c>
      <c r="L387" s="18">
        <v>0.86</v>
      </c>
      <c r="M387" s="18" t="s">
        <v>2404</v>
      </c>
      <c r="N387" s="18" t="s">
        <v>2406</v>
      </c>
      <c r="O387" s="18" t="s">
        <v>2405</v>
      </c>
      <c r="P387" s="18" t="s">
        <v>339</v>
      </c>
      <c r="Q387" s="18" t="s">
        <v>60</v>
      </c>
      <c r="R387" s="18" t="s">
        <v>68</v>
      </c>
      <c r="S387" s="18" t="s">
        <v>61</v>
      </c>
      <c r="T387" s="18" t="s">
        <v>61</v>
      </c>
    </row>
    <row r="388" spans="1:20" x14ac:dyDescent="0.45">
      <c r="A388" s="19">
        <v>44001</v>
      </c>
      <c r="B388" s="18" t="s">
        <v>2402</v>
      </c>
      <c r="C388" s="18" t="s">
        <v>479</v>
      </c>
      <c r="D388" s="18" t="s">
        <v>532</v>
      </c>
      <c r="E388" s="18" t="s">
        <v>1145</v>
      </c>
      <c r="F388" s="18" t="s">
        <v>2413</v>
      </c>
      <c r="G388" s="18" t="s">
        <v>2223</v>
      </c>
      <c r="H388" s="18" t="s">
        <v>226</v>
      </c>
      <c r="I388" s="18" t="s">
        <v>531</v>
      </c>
      <c r="J388" s="18" t="s">
        <v>730</v>
      </c>
      <c r="K388" s="18" t="s">
        <v>141</v>
      </c>
      <c r="L388" s="18">
        <v>0.86</v>
      </c>
      <c r="M388" s="18" t="s">
        <v>2410</v>
      </c>
      <c r="N388" s="18" t="s">
        <v>2414</v>
      </c>
      <c r="O388" s="18" t="s">
        <v>2411</v>
      </c>
      <c r="P388" s="18" t="s">
        <v>339</v>
      </c>
      <c r="Q388" s="18" t="s">
        <v>60</v>
      </c>
      <c r="R388" s="18" t="s">
        <v>68</v>
      </c>
      <c r="S388" s="18" t="s">
        <v>61</v>
      </c>
      <c r="T388" s="18" t="s">
        <v>61</v>
      </c>
    </row>
    <row r="389" spans="1:20" x14ac:dyDescent="0.45">
      <c r="A389" s="19">
        <v>44001</v>
      </c>
      <c r="B389" s="18" t="s">
        <v>2407</v>
      </c>
      <c r="C389" s="18" t="s">
        <v>524</v>
      </c>
      <c r="D389" s="18" t="s">
        <v>532</v>
      </c>
      <c r="E389" s="18" t="s">
        <v>883</v>
      </c>
      <c r="F389" s="18" t="s">
        <v>2412</v>
      </c>
      <c r="G389" s="18" t="s">
        <v>1381</v>
      </c>
      <c r="H389" s="18" t="s">
        <v>137</v>
      </c>
      <c r="I389" s="18" t="s">
        <v>1364</v>
      </c>
      <c r="J389" s="18" t="s">
        <v>523</v>
      </c>
      <c r="K389" s="18" t="s">
        <v>182</v>
      </c>
      <c r="L389" s="18">
        <v>0.86</v>
      </c>
      <c r="M389" s="18" t="s">
        <v>2408</v>
      </c>
      <c r="N389" s="18" t="s">
        <v>2409</v>
      </c>
      <c r="O389" s="18" t="s">
        <v>2415</v>
      </c>
      <c r="P389" s="18" t="s">
        <v>339</v>
      </c>
      <c r="Q389" s="18" t="s">
        <v>60</v>
      </c>
      <c r="R389" s="18" t="s">
        <v>68</v>
      </c>
      <c r="S389" s="18" t="s">
        <v>61</v>
      </c>
      <c r="T389" s="18" t="s">
        <v>61</v>
      </c>
    </row>
    <row r="390" spans="1:20" x14ac:dyDescent="0.45">
      <c r="A390" s="19">
        <v>44001</v>
      </c>
      <c r="B390" s="18" t="s">
        <v>2422</v>
      </c>
      <c r="C390" s="18" t="s">
        <v>479</v>
      </c>
      <c r="D390" s="18" t="s">
        <v>477</v>
      </c>
      <c r="E390" s="18" t="s">
        <v>2424</v>
      </c>
      <c r="F390" s="18" t="s">
        <v>1709</v>
      </c>
      <c r="G390" s="18" t="s">
        <v>533</v>
      </c>
      <c r="H390" s="18" t="s">
        <v>148</v>
      </c>
      <c r="I390" s="18" t="s">
        <v>1380</v>
      </c>
      <c r="J390" s="18" t="s">
        <v>218</v>
      </c>
      <c r="K390" s="18" t="s">
        <v>108</v>
      </c>
      <c r="L390" s="18">
        <v>0.86</v>
      </c>
      <c r="M390" s="18" t="s">
        <v>2421</v>
      </c>
      <c r="N390" s="18" t="s">
        <v>2423</v>
      </c>
      <c r="O390" s="18" t="s">
        <v>2416</v>
      </c>
      <c r="P390" s="18" t="s">
        <v>339</v>
      </c>
      <c r="Q390" s="18" t="s">
        <v>60</v>
      </c>
      <c r="R390" s="18" t="s">
        <v>68</v>
      </c>
      <c r="S390" s="18" t="s">
        <v>61</v>
      </c>
      <c r="T390" s="18" t="s">
        <v>61</v>
      </c>
    </row>
    <row r="391" spans="1:20" x14ac:dyDescent="0.45">
      <c r="A391" s="19">
        <v>44001</v>
      </c>
      <c r="B391" s="18" t="s">
        <v>2417</v>
      </c>
      <c r="C391" s="18" t="s">
        <v>479</v>
      </c>
      <c r="D391" s="18" t="s">
        <v>532</v>
      </c>
      <c r="E391" s="18" t="s">
        <v>1145</v>
      </c>
      <c r="F391" s="18" t="s">
        <v>1425</v>
      </c>
      <c r="G391" s="18" t="s">
        <v>1415</v>
      </c>
      <c r="H391" s="18" t="s">
        <v>535</v>
      </c>
      <c r="I391" s="18" t="s">
        <v>236</v>
      </c>
      <c r="J391" s="18" t="s">
        <v>744</v>
      </c>
      <c r="K391" s="18" t="s">
        <v>168</v>
      </c>
      <c r="L391" s="18">
        <v>0.86</v>
      </c>
      <c r="M391" s="18" t="s">
        <v>2418</v>
      </c>
      <c r="N391" s="18" t="s">
        <v>2419</v>
      </c>
      <c r="O391" s="18" t="s">
        <v>2420</v>
      </c>
      <c r="P391" s="18" t="s">
        <v>339</v>
      </c>
      <c r="Q391" s="18" t="s">
        <v>60</v>
      </c>
      <c r="R391" s="18" t="s">
        <v>68</v>
      </c>
      <c r="S391" s="18" t="s">
        <v>61</v>
      </c>
      <c r="T391" s="18" t="s">
        <v>61</v>
      </c>
    </row>
    <row r="392" spans="1:20" x14ac:dyDescent="0.45">
      <c r="A392" s="19">
        <v>44001</v>
      </c>
      <c r="B392" s="18" t="s">
        <v>2425</v>
      </c>
      <c r="C392" s="18" t="s">
        <v>569</v>
      </c>
      <c r="D392" s="18" t="s">
        <v>969</v>
      </c>
      <c r="E392" s="18" t="s">
        <v>929</v>
      </c>
      <c r="F392" s="18" t="s">
        <v>1363</v>
      </c>
      <c r="G392" s="18" t="s">
        <v>1130</v>
      </c>
      <c r="H392" s="18" t="s">
        <v>1332</v>
      </c>
      <c r="I392" s="18" t="s">
        <v>236</v>
      </c>
      <c r="J392" s="18" t="s">
        <v>540</v>
      </c>
      <c r="K392" s="18" t="s">
        <v>201</v>
      </c>
      <c r="L392" s="18">
        <v>0.86</v>
      </c>
      <c r="M392" s="18" t="s">
        <v>2428</v>
      </c>
      <c r="N392" s="18" t="s">
        <v>2430</v>
      </c>
      <c r="O392" s="18" t="s">
        <v>2431</v>
      </c>
      <c r="P392" s="18" t="s">
        <v>339</v>
      </c>
      <c r="Q392" s="18" t="s">
        <v>60</v>
      </c>
      <c r="R392" s="18" t="s">
        <v>68</v>
      </c>
      <c r="S392" s="18" t="s">
        <v>61</v>
      </c>
      <c r="T392" s="18" t="s">
        <v>61</v>
      </c>
    </row>
    <row r="393" spans="1:20" x14ac:dyDescent="0.45">
      <c r="A393" s="19">
        <v>44001</v>
      </c>
      <c r="B393" s="18" t="s">
        <v>2427</v>
      </c>
      <c r="C393" s="18" t="s">
        <v>569</v>
      </c>
      <c r="D393" s="18" t="s">
        <v>2301</v>
      </c>
      <c r="E393" s="18" t="s">
        <v>952</v>
      </c>
      <c r="F393" s="18" t="s">
        <v>774</v>
      </c>
      <c r="G393" s="18" t="s">
        <v>768</v>
      </c>
      <c r="H393" s="18" t="s">
        <v>255</v>
      </c>
      <c r="I393" s="18" t="s">
        <v>1748</v>
      </c>
      <c r="J393" s="18" t="s">
        <v>256</v>
      </c>
      <c r="K393" s="18" t="s">
        <v>212</v>
      </c>
      <c r="L393" s="18">
        <v>0.86</v>
      </c>
      <c r="M393" s="18" t="s">
        <v>2429</v>
      </c>
      <c r="N393" s="18" t="s">
        <v>2432</v>
      </c>
      <c r="O393" s="18" t="s">
        <v>2426</v>
      </c>
      <c r="P393" s="18" t="s">
        <v>339</v>
      </c>
      <c r="Q393" s="18" t="s">
        <v>60</v>
      </c>
      <c r="R393" s="18" t="s">
        <v>68</v>
      </c>
      <c r="S393" s="18" t="s">
        <v>61</v>
      </c>
      <c r="T393" s="18" t="s">
        <v>61</v>
      </c>
    </row>
    <row r="394" spans="1:20" x14ac:dyDescent="0.45">
      <c r="A394" s="19">
        <v>44001</v>
      </c>
      <c r="B394" s="18" t="s">
        <v>2435</v>
      </c>
      <c r="C394" s="18" t="s">
        <v>569</v>
      </c>
      <c r="D394" s="18" t="s">
        <v>238</v>
      </c>
      <c r="E394" s="18" t="s">
        <v>883</v>
      </c>
      <c r="F394" s="18" t="s">
        <v>774</v>
      </c>
      <c r="G394" s="18" t="s">
        <v>1769</v>
      </c>
      <c r="H394" s="18" t="s">
        <v>250</v>
      </c>
      <c r="I394" s="18" t="s">
        <v>762</v>
      </c>
      <c r="J394" s="18" t="s">
        <v>758</v>
      </c>
      <c r="K394" s="18" t="s">
        <v>526</v>
      </c>
      <c r="L394" s="18">
        <v>0.86</v>
      </c>
      <c r="M394" s="18" t="s">
        <v>2436</v>
      </c>
      <c r="N394" s="18" t="s">
        <v>2438</v>
      </c>
      <c r="O394" s="18" t="s">
        <v>2437</v>
      </c>
      <c r="P394" s="18" t="s">
        <v>339</v>
      </c>
      <c r="Q394" s="18" t="s">
        <v>60</v>
      </c>
      <c r="R394" s="18" t="s">
        <v>68</v>
      </c>
      <c r="S394" s="18" t="s">
        <v>61</v>
      </c>
      <c r="T394" s="18" t="s">
        <v>61</v>
      </c>
    </row>
    <row r="395" spans="1:20" x14ac:dyDescent="0.45">
      <c r="A395" s="19">
        <v>44001</v>
      </c>
      <c r="B395" s="18" t="s">
        <v>2439</v>
      </c>
      <c r="C395" s="18" t="s">
        <v>490</v>
      </c>
      <c r="D395" s="18" t="s">
        <v>532</v>
      </c>
      <c r="E395" s="18" t="s">
        <v>929</v>
      </c>
      <c r="F395" s="18" t="s">
        <v>992</v>
      </c>
      <c r="G395" s="18" t="s">
        <v>1155</v>
      </c>
      <c r="H395" s="18" t="s">
        <v>0</v>
      </c>
      <c r="I395" s="18" t="s">
        <v>23</v>
      </c>
      <c r="J395" s="18" t="s">
        <v>1137</v>
      </c>
      <c r="K395" s="18" t="s">
        <v>201</v>
      </c>
      <c r="L395" s="18">
        <v>0.86</v>
      </c>
      <c r="M395" s="18" t="s">
        <v>2434</v>
      </c>
      <c r="N395" s="18" t="s">
        <v>2440</v>
      </c>
      <c r="O395" s="18" t="s">
        <v>2433</v>
      </c>
      <c r="P395" s="18" t="s">
        <v>339</v>
      </c>
      <c r="Q395" s="18" t="s">
        <v>60</v>
      </c>
      <c r="R395" s="18" t="s">
        <v>68</v>
      </c>
      <c r="S395" s="18" t="s">
        <v>61</v>
      </c>
      <c r="T395" s="18" t="s">
        <v>61</v>
      </c>
    </row>
    <row r="396" spans="1:20" x14ac:dyDescent="0.45">
      <c r="A396" s="19">
        <v>44001</v>
      </c>
      <c r="B396" s="18" t="s">
        <v>2449</v>
      </c>
      <c r="C396" s="18" t="s">
        <v>569</v>
      </c>
      <c r="D396" s="18" t="s">
        <v>238</v>
      </c>
      <c r="E396" s="18" t="s">
        <v>504</v>
      </c>
      <c r="F396" s="18" t="s">
        <v>1409</v>
      </c>
      <c r="G396" s="18" t="s">
        <v>259</v>
      </c>
      <c r="H396" s="18" t="s">
        <v>943</v>
      </c>
      <c r="I396" s="18" t="s">
        <v>762</v>
      </c>
      <c r="J396" s="18" t="s">
        <v>975</v>
      </c>
      <c r="K396" s="18" t="s">
        <v>121</v>
      </c>
      <c r="L396" s="18">
        <v>0.86</v>
      </c>
      <c r="M396" s="18" t="s">
        <v>2448</v>
      </c>
      <c r="N396" s="18" t="s">
        <v>2443</v>
      </c>
      <c r="O396" s="18" t="s">
        <v>2444</v>
      </c>
      <c r="P396" s="18" t="s">
        <v>339</v>
      </c>
      <c r="Q396" s="18" t="s">
        <v>60</v>
      </c>
      <c r="R396" s="18" t="s">
        <v>68</v>
      </c>
      <c r="S396" s="18" t="s">
        <v>61</v>
      </c>
      <c r="T396" s="18" t="s">
        <v>61</v>
      </c>
    </row>
    <row r="397" spans="1:20" x14ac:dyDescent="0.45">
      <c r="A397" s="19">
        <v>44001</v>
      </c>
      <c r="B397" s="18" t="s">
        <v>2445</v>
      </c>
      <c r="C397" s="18" t="s">
        <v>532</v>
      </c>
      <c r="D397" s="18" t="s">
        <v>490</v>
      </c>
      <c r="E397" s="18" t="s">
        <v>2372</v>
      </c>
      <c r="F397" s="18" t="s">
        <v>2</v>
      </c>
      <c r="G397" s="18" t="s">
        <v>768</v>
      </c>
      <c r="H397" s="18" t="s">
        <v>719</v>
      </c>
      <c r="I397" s="18" t="s">
        <v>993</v>
      </c>
      <c r="J397" s="18" t="s">
        <v>29</v>
      </c>
      <c r="K397" s="18" t="s">
        <v>212</v>
      </c>
      <c r="L397" s="18">
        <v>0.86</v>
      </c>
      <c r="M397" s="18" t="s">
        <v>2446</v>
      </c>
      <c r="N397" s="18" t="s">
        <v>2447</v>
      </c>
      <c r="O397" s="18" t="s">
        <v>2441</v>
      </c>
      <c r="P397" s="18" t="s">
        <v>339</v>
      </c>
      <c r="Q397" s="18" t="s">
        <v>60</v>
      </c>
      <c r="R397" s="18" t="s">
        <v>68</v>
      </c>
      <c r="S397" s="18" t="s">
        <v>61</v>
      </c>
      <c r="T397" s="18" t="s">
        <v>61</v>
      </c>
    </row>
    <row r="398" spans="1:20" x14ac:dyDescent="0.45">
      <c r="A398" s="19">
        <v>44001</v>
      </c>
      <c r="B398" s="18" t="s">
        <v>2442</v>
      </c>
      <c r="C398" s="18" t="s">
        <v>2301</v>
      </c>
      <c r="D398" s="18" t="s">
        <v>2301</v>
      </c>
      <c r="E398" s="18" t="s">
        <v>883</v>
      </c>
      <c r="F398" s="18" t="s">
        <v>564</v>
      </c>
      <c r="G398" s="18" t="s">
        <v>2453</v>
      </c>
      <c r="H398" s="18" t="s">
        <v>727</v>
      </c>
      <c r="I398" s="18" t="s">
        <v>786</v>
      </c>
      <c r="J398" s="18" t="s">
        <v>580</v>
      </c>
      <c r="K398" s="18" t="s">
        <v>212</v>
      </c>
      <c r="L398" s="18">
        <v>0.86</v>
      </c>
      <c r="M398" s="18" t="s">
        <v>2452</v>
      </c>
      <c r="N398" s="18" t="s">
        <v>2450</v>
      </c>
      <c r="O398" s="18" t="s">
        <v>2454</v>
      </c>
      <c r="P398" s="18" t="s">
        <v>339</v>
      </c>
      <c r="Q398" s="18" t="s">
        <v>60</v>
      </c>
      <c r="R398" s="18" t="s">
        <v>68</v>
      </c>
      <c r="S398" s="18" t="s">
        <v>61</v>
      </c>
      <c r="T398" s="18" t="s">
        <v>61</v>
      </c>
    </row>
    <row r="399" spans="1:20" x14ac:dyDescent="0.45">
      <c r="A399" s="19">
        <v>44001</v>
      </c>
      <c r="B399" s="18" t="s">
        <v>2456</v>
      </c>
      <c r="C399" s="18" t="s">
        <v>969</v>
      </c>
      <c r="D399" s="18" t="s">
        <v>2367</v>
      </c>
      <c r="E399" s="18" t="s">
        <v>457</v>
      </c>
      <c r="F399" s="18" t="s">
        <v>1451</v>
      </c>
      <c r="G399" s="18" t="s">
        <v>2051</v>
      </c>
      <c r="H399" s="18" t="s">
        <v>270</v>
      </c>
      <c r="I399" s="18" t="s">
        <v>306</v>
      </c>
      <c r="J399" s="18" t="s">
        <v>777</v>
      </c>
      <c r="K399" s="18" t="s">
        <v>201</v>
      </c>
      <c r="L399" s="18">
        <v>0.86</v>
      </c>
      <c r="M399" s="18" t="s">
        <v>2455</v>
      </c>
      <c r="N399" s="18" t="s">
        <v>2451</v>
      </c>
      <c r="O399" s="18" t="s">
        <v>2457</v>
      </c>
      <c r="P399" s="18" t="s">
        <v>339</v>
      </c>
      <c r="Q399" s="18" t="s">
        <v>60</v>
      </c>
      <c r="R399" s="18" t="s">
        <v>68</v>
      </c>
      <c r="S399" s="18" t="s">
        <v>61</v>
      </c>
      <c r="T399" s="18" t="s">
        <v>61</v>
      </c>
    </row>
    <row r="400" spans="1:20" x14ac:dyDescent="0.45">
      <c r="A400" s="19">
        <v>44001</v>
      </c>
      <c r="B400" s="18" t="s">
        <v>2466</v>
      </c>
      <c r="C400" s="18" t="s">
        <v>1174</v>
      </c>
      <c r="D400" s="18" t="s">
        <v>2461</v>
      </c>
      <c r="E400" s="18" t="s">
        <v>147</v>
      </c>
      <c r="F400" s="18" t="s">
        <v>2464</v>
      </c>
      <c r="G400" s="18" t="s">
        <v>2460</v>
      </c>
      <c r="H400" s="18" t="s">
        <v>1202</v>
      </c>
      <c r="I400" s="18" t="s">
        <v>2458</v>
      </c>
      <c r="J400" s="18" t="s">
        <v>2467</v>
      </c>
      <c r="K400" s="18" t="s">
        <v>2463</v>
      </c>
      <c r="L400" s="18">
        <v>0.89</v>
      </c>
      <c r="M400" s="18" t="s">
        <v>2462</v>
      </c>
      <c r="N400" s="18" t="s">
        <v>2459</v>
      </c>
      <c r="O400" s="18" t="s">
        <v>2465</v>
      </c>
      <c r="P400" s="18" t="s">
        <v>339</v>
      </c>
      <c r="Q400" s="18" t="s">
        <v>60</v>
      </c>
      <c r="R400" s="18" t="s">
        <v>68</v>
      </c>
      <c r="S400" s="18" t="s">
        <v>61</v>
      </c>
      <c r="T400" s="18" t="s">
        <v>61</v>
      </c>
    </row>
    <row r="401" spans="1:20" x14ac:dyDescent="0.45">
      <c r="A401" s="19">
        <v>44001</v>
      </c>
      <c r="B401" s="18" t="s">
        <v>2476</v>
      </c>
      <c r="C401" s="18" t="s">
        <v>2257</v>
      </c>
      <c r="D401" s="18" t="s">
        <v>2477</v>
      </c>
      <c r="E401" s="18" t="s">
        <v>115</v>
      </c>
      <c r="F401" s="18" t="s">
        <v>2474</v>
      </c>
      <c r="G401" s="18" t="s">
        <v>804</v>
      </c>
      <c r="H401" s="18" t="s">
        <v>2471</v>
      </c>
      <c r="I401" s="18" t="s">
        <v>2074</v>
      </c>
      <c r="J401" s="18" t="s">
        <v>2470</v>
      </c>
      <c r="K401" s="18" t="s">
        <v>811</v>
      </c>
      <c r="L401" s="18">
        <v>0.89</v>
      </c>
      <c r="M401" s="18" t="s">
        <v>2473</v>
      </c>
      <c r="N401" s="18" t="s">
        <v>2475</v>
      </c>
      <c r="O401" s="18" t="s">
        <v>2468</v>
      </c>
      <c r="P401" s="18" t="s">
        <v>339</v>
      </c>
      <c r="Q401" s="18" t="s">
        <v>60</v>
      </c>
      <c r="R401" s="18" t="s">
        <v>68</v>
      </c>
      <c r="S401" s="18" t="s">
        <v>61</v>
      </c>
      <c r="T401" s="18" t="s">
        <v>61</v>
      </c>
    </row>
    <row r="402" spans="1:20" x14ac:dyDescent="0.45">
      <c r="A402" s="19">
        <v>44001</v>
      </c>
      <c r="B402" s="18" t="s">
        <v>2469</v>
      </c>
      <c r="C402" s="18" t="s">
        <v>286</v>
      </c>
      <c r="D402" s="18" t="s">
        <v>2472</v>
      </c>
      <c r="E402" s="18" t="s">
        <v>93</v>
      </c>
      <c r="F402" s="18" t="s">
        <v>2478</v>
      </c>
      <c r="G402" s="18" t="s">
        <v>1796</v>
      </c>
      <c r="H402" s="18" t="s">
        <v>807</v>
      </c>
      <c r="I402" s="18" t="s">
        <v>2483</v>
      </c>
      <c r="J402" s="18" t="s">
        <v>2484</v>
      </c>
      <c r="K402" s="18" t="s">
        <v>351</v>
      </c>
      <c r="L402" s="18">
        <v>0.89</v>
      </c>
      <c r="M402" s="18" t="s">
        <v>2479</v>
      </c>
      <c r="N402" s="18" t="s">
        <v>2480</v>
      </c>
      <c r="O402" s="18" t="s">
        <v>2481</v>
      </c>
      <c r="P402" s="18" t="s">
        <v>339</v>
      </c>
      <c r="Q402" s="18" t="s">
        <v>60</v>
      </c>
      <c r="R402" s="18" t="s">
        <v>68</v>
      </c>
      <c r="S402" s="18" t="s">
        <v>61</v>
      </c>
      <c r="T402" s="18" t="s">
        <v>61</v>
      </c>
    </row>
    <row r="403" spans="1:20" x14ac:dyDescent="0.45">
      <c r="A403" s="19">
        <v>44001</v>
      </c>
      <c r="B403" s="18" t="s">
        <v>2482</v>
      </c>
      <c r="C403" s="18" t="s">
        <v>115</v>
      </c>
      <c r="D403" s="18" t="s">
        <v>569</v>
      </c>
      <c r="E403" s="18" t="s">
        <v>179</v>
      </c>
      <c r="F403" s="18" t="s">
        <v>2485</v>
      </c>
      <c r="G403" s="18" t="s">
        <v>2487</v>
      </c>
      <c r="H403" s="18" t="s">
        <v>2486</v>
      </c>
      <c r="I403" s="18" t="s">
        <v>2496</v>
      </c>
      <c r="J403" s="18" t="s">
        <v>2488</v>
      </c>
      <c r="K403" s="18" t="s">
        <v>2495</v>
      </c>
      <c r="L403" s="18">
        <v>0.87</v>
      </c>
      <c r="M403" s="18" t="s">
        <v>2497</v>
      </c>
      <c r="N403" s="18" t="s">
        <v>2489</v>
      </c>
      <c r="O403" s="18" t="s">
        <v>2491</v>
      </c>
      <c r="P403" s="18" t="s">
        <v>339</v>
      </c>
      <c r="Q403" s="18" t="s">
        <v>60</v>
      </c>
      <c r="R403" s="18" t="s">
        <v>68</v>
      </c>
      <c r="S403" s="18" t="s">
        <v>61</v>
      </c>
      <c r="T403" s="18" t="s">
        <v>61</v>
      </c>
    </row>
    <row r="404" spans="1:20" x14ac:dyDescent="0.45">
      <c r="A404" s="19">
        <v>44001</v>
      </c>
      <c r="B404" s="18" t="s">
        <v>2493</v>
      </c>
      <c r="C404" s="18" t="s">
        <v>569</v>
      </c>
      <c r="D404" s="18" t="s">
        <v>2301</v>
      </c>
      <c r="E404" s="18" t="s">
        <v>486</v>
      </c>
      <c r="F404" s="18" t="s">
        <v>2494</v>
      </c>
      <c r="G404" s="18" t="s">
        <v>1842</v>
      </c>
      <c r="H404" s="18" t="s">
        <v>2492</v>
      </c>
      <c r="I404" s="18" t="s">
        <v>612</v>
      </c>
      <c r="J404" s="18" t="s">
        <v>1499</v>
      </c>
      <c r="K404" s="18" t="s">
        <v>2096</v>
      </c>
      <c r="L404" s="18">
        <v>0.87</v>
      </c>
      <c r="M404" s="18" t="s">
        <v>2490</v>
      </c>
      <c r="N404" s="18" t="s">
        <v>2505</v>
      </c>
      <c r="O404" s="18" t="s">
        <v>2499</v>
      </c>
      <c r="P404" s="18" t="s">
        <v>339</v>
      </c>
      <c r="Q404" s="18" t="s">
        <v>60</v>
      </c>
      <c r="R404" s="18" t="s">
        <v>68</v>
      </c>
      <c r="S404" s="18" t="s">
        <v>61</v>
      </c>
      <c r="T404" s="18" t="s">
        <v>61</v>
      </c>
    </row>
    <row r="405" spans="1:20" x14ac:dyDescent="0.45">
      <c r="A405" s="19">
        <v>44001</v>
      </c>
      <c r="B405" s="18" t="s">
        <v>2502</v>
      </c>
      <c r="C405" s="18" t="s">
        <v>21</v>
      </c>
      <c r="D405" s="18" t="s">
        <v>969</v>
      </c>
      <c r="E405" s="18" t="s">
        <v>1145</v>
      </c>
      <c r="F405" s="18" t="s">
        <v>437</v>
      </c>
      <c r="G405" s="18" t="s">
        <v>2285</v>
      </c>
      <c r="H405" s="18" t="s">
        <v>1228</v>
      </c>
      <c r="I405" s="18" t="s">
        <v>1849</v>
      </c>
      <c r="J405" s="18" t="s">
        <v>1514</v>
      </c>
      <c r="K405" s="18" t="s">
        <v>2498</v>
      </c>
      <c r="L405" s="18">
        <v>0.86</v>
      </c>
      <c r="M405" s="18" t="s">
        <v>2500</v>
      </c>
      <c r="N405" s="18" t="s">
        <v>2504</v>
      </c>
      <c r="O405" s="18" t="s">
        <v>2501</v>
      </c>
      <c r="P405" s="18" t="s">
        <v>339</v>
      </c>
      <c r="Q405" s="18" t="s">
        <v>60</v>
      </c>
      <c r="R405" s="18" t="s">
        <v>68</v>
      </c>
      <c r="S405" s="18" t="s">
        <v>61</v>
      </c>
      <c r="T405" s="18" t="s">
        <v>61</v>
      </c>
    </row>
    <row r="406" spans="1:20" x14ac:dyDescent="0.45">
      <c r="A406" s="19">
        <v>44001</v>
      </c>
      <c r="B406" s="18" t="s">
        <v>2503</v>
      </c>
      <c r="C406" s="18" t="s">
        <v>532</v>
      </c>
      <c r="D406" s="18" t="s">
        <v>490</v>
      </c>
      <c r="E406" s="18" t="s">
        <v>952</v>
      </c>
      <c r="F406" s="18" t="s">
        <v>899</v>
      </c>
      <c r="G406" s="18" t="s">
        <v>1213</v>
      </c>
      <c r="H406" s="18" t="s">
        <v>2128</v>
      </c>
      <c r="I406" s="18" t="s">
        <v>834</v>
      </c>
      <c r="J406" s="18" t="s">
        <v>1525</v>
      </c>
      <c r="K406" s="18" t="s">
        <v>841</v>
      </c>
      <c r="L406" s="18">
        <v>0.86</v>
      </c>
      <c r="M406" s="18" t="s">
        <v>2512</v>
      </c>
      <c r="N406" s="18" t="s">
        <v>2506</v>
      </c>
      <c r="O406" s="18" t="s">
        <v>2513</v>
      </c>
      <c r="P406" s="18" t="s">
        <v>339</v>
      </c>
      <c r="Q406" s="18" t="s">
        <v>60</v>
      </c>
      <c r="R406" s="18" t="s">
        <v>68</v>
      </c>
      <c r="S406" s="18" t="s">
        <v>61</v>
      </c>
      <c r="T406" s="18" t="s">
        <v>61</v>
      </c>
    </row>
    <row r="407" spans="1:20" x14ac:dyDescent="0.45">
      <c r="A407" s="19">
        <v>44001</v>
      </c>
      <c r="B407" s="18" t="s">
        <v>2507</v>
      </c>
      <c r="C407" s="18" t="s">
        <v>490</v>
      </c>
      <c r="D407" s="18" t="s">
        <v>479</v>
      </c>
      <c r="E407" s="18" t="s">
        <v>952</v>
      </c>
      <c r="F407" s="18" t="s">
        <v>437</v>
      </c>
      <c r="G407" s="18" t="s">
        <v>376</v>
      </c>
      <c r="H407" s="18" t="s">
        <v>1228</v>
      </c>
      <c r="I407" s="18" t="s">
        <v>374</v>
      </c>
      <c r="J407" s="18" t="s">
        <v>371</v>
      </c>
      <c r="K407" s="18" t="s">
        <v>618</v>
      </c>
      <c r="L407" s="18">
        <v>0.86</v>
      </c>
      <c r="M407" s="18" t="s">
        <v>2508</v>
      </c>
      <c r="N407" s="18" t="s">
        <v>2510</v>
      </c>
      <c r="O407" s="18" t="s">
        <v>2509</v>
      </c>
      <c r="P407" s="18" t="s">
        <v>339</v>
      </c>
      <c r="Q407" s="18" t="s">
        <v>60</v>
      </c>
      <c r="R407" s="18" t="s">
        <v>68</v>
      </c>
      <c r="S407" s="18" t="s">
        <v>61</v>
      </c>
      <c r="T407" s="18" t="s">
        <v>61</v>
      </c>
    </row>
    <row r="408" spans="1:20" x14ac:dyDescent="0.45">
      <c r="A408" s="19">
        <v>44001</v>
      </c>
      <c r="B408" s="18" t="s">
        <v>2511</v>
      </c>
      <c r="C408" s="18" t="s">
        <v>524</v>
      </c>
      <c r="D408" s="18" t="s">
        <v>238</v>
      </c>
      <c r="E408" s="18" t="s">
        <v>486</v>
      </c>
      <c r="F408" s="18" t="s">
        <v>1897</v>
      </c>
      <c r="G408" s="18" t="s">
        <v>1882</v>
      </c>
      <c r="H408" s="18" t="s">
        <v>387</v>
      </c>
      <c r="I408" s="18" t="s">
        <v>382</v>
      </c>
      <c r="J408" s="18" t="s">
        <v>2517</v>
      </c>
      <c r="K408" s="18" t="s">
        <v>841</v>
      </c>
      <c r="L408" s="18">
        <v>0.86</v>
      </c>
      <c r="M408" s="18" t="s">
        <v>2516</v>
      </c>
      <c r="N408" s="18" t="s">
        <v>2515</v>
      </c>
      <c r="O408" s="18" t="s">
        <v>2522</v>
      </c>
      <c r="P408" s="18" t="s">
        <v>339</v>
      </c>
      <c r="Q408" s="18" t="s">
        <v>60</v>
      </c>
      <c r="R408" s="18" t="s">
        <v>68</v>
      </c>
      <c r="S408" s="18" t="s">
        <v>61</v>
      </c>
      <c r="T408" s="18" t="s">
        <v>61</v>
      </c>
    </row>
    <row r="409" spans="1:20" x14ac:dyDescent="0.45">
      <c r="A409" s="19">
        <v>44001</v>
      </c>
      <c r="B409" s="18" t="s">
        <v>2518</v>
      </c>
      <c r="C409" s="18" t="s">
        <v>524</v>
      </c>
      <c r="D409" s="18" t="s">
        <v>524</v>
      </c>
      <c r="E409" s="18" t="s">
        <v>504</v>
      </c>
      <c r="F409" s="18" t="s">
        <v>436</v>
      </c>
      <c r="G409" s="18" t="s">
        <v>2519</v>
      </c>
      <c r="H409" s="18" t="s">
        <v>609</v>
      </c>
      <c r="I409" s="18" t="s">
        <v>1551</v>
      </c>
      <c r="J409" s="18" t="s">
        <v>386</v>
      </c>
      <c r="K409" s="18" t="s">
        <v>1066</v>
      </c>
      <c r="L409" s="18">
        <v>0.86</v>
      </c>
      <c r="M409" s="18" t="s">
        <v>2514</v>
      </c>
      <c r="N409" s="18" t="s">
        <v>2521</v>
      </c>
      <c r="O409" s="18" t="s">
        <v>2520</v>
      </c>
      <c r="P409" s="18" t="s">
        <v>339</v>
      </c>
      <c r="Q409" s="18" t="s">
        <v>60</v>
      </c>
      <c r="R409" s="18" t="s">
        <v>68</v>
      </c>
      <c r="S409" s="18" t="s">
        <v>61</v>
      </c>
      <c r="T409" s="18" t="s">
        <v>61</v>
      </c>
    </row>
    <row r="410" spans="1:20" x14ac:dyDescent="0.45">
      <c r="A410" s="19">
        <v>44001</v>
      </c>
      <c r="B410" s="18" t="s">
        <v>2523</v>
      </c>
      <c r="C410" s="18" t="s">
        <v>2367</v>
      </c>
      <c r="D410" s="18" t="s">
        <v>490</v>
      </c>
      <c r="E410" s="18" t="s">
        <v>457</v>
      </c>
      <c r="F410" s="18" t="s">
        <v>158</v>
      </c>
      <c r="G410" s="18" t="s">
        <v>871</v>
      </c>
      <c r="H410" s="18" t="s">
        <v>383</v>
      </c>
      <c r="I410" s="18" t="s">
        <v>1551</v>
      </c>
      <c r="J410" s="18" t="s">
        <v>386</v>
      </c>
      <c r="K410" s="18" t="s">
        <v>1066</v>
      </c>
      <c r="L410" s="18">
        <v>0.86</v>
      </c>
      <c r="M410" s="18" t="s">
        <v>2528</v>
      </c>
      <c r="N410" s="18" t="s">
        <v>2530</v>
      </c>
      <c r="O410" s="18" t="s">
        <v>2525</v>
      </c>
      <c r="P410" s="18" t="s">
        <v>339</v>
      </c>
      <c r="Q410" s="18" t="s">
        <v>60</v>
      </c>
      <c r="R410" s="18" t="s">
        <v>68</v>
      </c>
      <c r="S410" s="18" t="s">
        <v>61</v>
      </c>
      <c r="T410" s="18" t="s">
        <v>61</v>
      </c>
    </row>
    <row r="411" spans="1:20" x14ac:dyDescent="0.45">
      <c r="A411" s="19">
        <v>44001</v>
      </c>
      <c r="B411" s="18" t="s">
        <v>2526</v>
      </c>
      <c r="C411" s="18" t="s">
        <v>2301</v>
      </c>
      <c r="D411" s="18" t="s">
        <v>467</v>
      </c>
      <c r="E411" s="18" t="s">
        <v>1145</v>
      </c>
      <c r="F411" s="18" t="s">
        <v>1089</v>
      </c>
      <c r="G411" s="18" t="s">
        <v>2130</v>
      </c>
      <c r="H411" s="18" t="s">
        <v>1088</v>
      </c>
      <c r="I411" s="18" t="s">
        <v>51</v>
      </c>
      <c r="J411" s="18" t="s">
        <v>1074</v>
      </c>
      <c r="K411" s="18" t="s">
        <v>372</v>
      </c>
      <c r="L411" s="18">
        <v>0.86</v>
      </c>
      <c r="M411" s="18" t="s">
        <v>2524</v>
      </c>
      <c r="N411" s="18" t="s">
        <v>2529</v>
      </c>
      <c r="O411" s="18" t="s">
        <v>2527</v>
      </c>
      <c r="P411" s="18" t="s">
        <v>339</v>
      </c>
      <c r="Q411" s="18" t="s">
        <v>60</v>
      </c>
      <c r="R411" s="18" t="s">
        <v>68</v>
      </c>
      <c r="S411" s="18" t="s">
        <v>61</v>
      </c>
      <c r="T411" s="18" t="s">
        <v>61</v>
      </c>
    </row>
    <row r="412" spans="1:20" x14ac:dyDescent="0.45">
      <c r="A412" s="19">
        <v>44001</v>
      </c>
      <c r="B412" s="18" t="s">
        <v>2534</v>
      </c>
      <c r="C412" s="18" t="s">
        <v>532</v>
      </c>
      <c r="D412" s="18" t="s">
        <v>969</v>
      </c>
      <c r="E412" s="18" t="s">
        <v>504</v>
      </c>
      <c r="F412" s="18" t="s">
        <v>890</v>
      </c>
      <c r="G412" s="18" t="s">
        <v>1565</v>
      </c>
      <c r="H412" s="18" t="s">
        <v>71</v>
      </c>
      <c r="I412" s="18" t="s">
        <v>645</v>
      </c>
      <c r="J412" s="18" t="s">
        <v>64</v>
      </c>
      <c r="K412" s="18" t="s">
        <v>1066</v>
      </c>
      <c r="L412" s="18">
        <v>0.86</v>
      </c>
      <c r="M412" s="18" t="s">
        <v>2535</v>
      </c>
      <c r="N412" s="18" t="s">
        <v>2538</v>
      </c>
      <c r="O412" s="18" t="s">
        <v>2531</v>
      </c>
      <c r="P412" s="18" t="s">
        <v>339</v>
      </c>
      <c r="Q412" s="18" t="s">
        <v>60</v>
      </c>
      <c r="R412" s="18" t="s">
        <v>68</v>
      </c>
      <c r="S412" s="18" t="s">
        <v>61</v>
      </c>
      <c r="T412" s="18" t="s">
        <v>61</v>
      </c>
    </row>
    <row r="413" spans="1:20" x14ac:dyDescent="0.45">
      <c r="A413" s="19">
        <v>44001</v>
      </c>
      <c r="B413" s="18" t="s">
        <v>2539</v>
      </c>
      <c r="C413" s="18" t="s">
        <v>569</v>
      </c>
      <c r="D413" s="18" t="s">
        <v>2367</v>
      </c>
      <c r="E413" s="18" t="s">
        <v>457</v>
      </c>
      <c r="F413" s="18" t="s">
        <v>119</v>
      </c>
      <c r="G413" s="18" t="s">
        <v>874</v>
      </c>
      <c r="H413" s="18" t="s">
        <v>107</v>
      </c>
      <c r="I413" s="18" t="s">
        <v>74</v>
      </c>
      <c r="J413" s="18" t="s">
        <v>416</v>
      </c>
      <c r="K413" s="18" t="s">
        <v>846</v>
      </c>
      <c r="L413" s="18">
        <v>0.86</v>
      </c>
      <c r="M413" s="18" t="s">
        <v>2533</v>
      </c>
      <c r="N413" s="18" t="s">
        <v>2536</v>
      </c>
      <c r="O413" s="18" t="s">
        <v>2537</v>
      </c>
      <c r="P413" s="18" t="s">
        <v>339</v>
      </c>
      <c r="Q413" s="18" t="s">
        <v>60</v>
      </c>
      <c r="R413" s="18" t="s">
        <v>68</v>
      </c>
      <c r="S413" s="18" t="s">
        <v>61</v>
      </c>
      <c r="T413" s="18" t="s">
        <v>61</v>
      </c>
    </row>
    <row r="414" spans="1:20" x14ac:dyDescent="0.45">
      <c r="A414" s="19">
        <v>44001</v>
      </c>
      <c r="B414" s="18" t="s">
        <v>2532</v>
      </c>
      <c r="C414" s="18" t="s">
        <v>490</v>
      </c>
      <c r="D414" s="18" t="s">
        <v>2301</v>
      </c>
      <c r="E414" s="18" t="s">
        <v>486</v>
      </c>
      <c r="F414" s="18" t="s">
        <v>1293</v>
      </c>
      <c r="G414" s="18" t="s">
        <v>1271</v>
      </c>
      <c r="H414" s="18" t="s">
        <v>668</v>
      </c>
      <c r="I414" s="18" t="s">
        <v>430</v>
      </c>
      <c r="J414" s="18" t="s">
        <v>99</v>
      </c>
      <c r="K414" s="18" t="s">
        <v>63</v>
      </c>
      <c r="L414" s="18">
        <v>0.86</v>
      </c>
      <c r="M414" s="18" t="s">
        <v>2542</v>
      </c>
      <c r="N414" s="18" t="s">
        <v>2547</v>
      </c>
      <c r="O414" s="18" t="s">
        <v>2546</v>
      </c>
      <c r="P414" s="18" t="s">
        <v>339</v>
      </c>
      <c r="Q414" s="18" t="s">
        <v>60</v>
      </c>
      <c r="R414" s="18" t="s">
        <v>68</v>
      </c>
      <c r="S414" s="18" t="s">
        <v>61</v>
      </c>
      <c r="T414" s="18" t="s">
        <v>61</v>
      </c>
    </row>
    <row r="415" spans="1:20" x14ac:dyDescent="0.45">
      <c r="A415" s="19">
        <v>44001</v>
      </c>
      <c r="B415" s="18" t="s">
        <v>2544</v>
      </c>
      <c r="C415" s="18" t="s">
        <v>2301</v>
      </c>
      <c r="D415" s="18" t="s">
        <v>490</v>
      </c>
      <c r="E415" s="18" t="s">
        <v>883</v>
      </c>
      <c r="F415" s="18" t="s">
        <v>119</v>
      </c>
      <c r="G415" s="18" t="s">
        <v>874</v>
      </c>
      <c r="H415" s="18" t="s">
        <v>437</v>
      </c>
      <c r="I415" s="18" t="s">
        <v>100</v>
      </c>
      <c r="J415" s="18" t="s">
        <v>98</v>
      </c>
      <c r="K415" s="18" t="s">
        <v>378</v>
      </c>
      <c r="L415" s="18">
        <v>0.86</v>
      </c>
      <c r="M415" s="18" t="s">
        <v>2548</v>
      </c>
      <c r="N415" s="18" t="s">
        <v>2541</v>
      </c>
      <c r="O415" s="18" t="s">
        <v>2545</v>
      </c>
      <c r="P415" s="18" t="s">
        <v>339</v>
      </c>
      <c r="Q415" s="18" t="s">
        <v>60</v>
      </c>
      <c r="R415" s="18" t="s">
        <v>68</v>
      </c>
      <c r="S415" s="18" t="s">
        <v>61</v>
      </c>
      <c r="T415" s="18" t="s">
        <v>61</v>
      </c>
    </row>
    <row r="416" spans="1:20" x14ac:dyDescent="0.45">
      <c r="A416" s="19">
        <v>44001</v>
      </c>
      <c r="B416" s="18" t="s">
        <v>2540</v>
      </c>
      <c r="C416" s="18" t="s">
        <v>479</v>
      </c>
      <c r="D416" s="18" t="s">
        <v>2301</v>
      </c>
      <c r="E416" s="18" t="s">
        <v>529</v>
      </c>
      <c r="F416" s="18" t="s">
        <v>137</v>
      </c>
      <c r="G416" s="18" t="s">
        <v>125</v>
      </c>
      <c r="H416" s="18" t="s">
        <v>1301</v>
      </c>
      <c r="I416" s="18" t="s">
        <v>123</v>
      </c>
      <c r="J416" s="18" t="s">
        <v>1614</v>
      </c>
      <c r="K416" s="18" t="s">
        <v>77</v>
      </c>
      <c r="L416" s="18">
        <v>0.86</v>
      </c>
      <c r="M416" s="18" t="s">
        <v>2543</v>
      </c>
      <c r="N416" s="18" t="s">
        <v>2549</v>
      </c>
      <c r="O416" s="18" t="s">
        <v>2551</v>
      </c>
      <c r="P416" s="18" t="s">
        <v>339</v>
      </c>
      <c r="Q416" s="18" t="s">
        <v>60</v>
      </c>
      <c r="R416" s="18" t="s">
        <v>68</v>
      </c>
      <c r="S416" s="18" t="s">
        <v>61</v>
      </c>
      <c r="T416" s="18" t="s">
        <v>61</v>
      </c>
    </row>
    <row r="417" spans="1:20" x14ac:dyDescent="0.45">
      <c r="A417" s="19">
        <v>44001</v>
      </c>
      <c r="B417" s="18" t="s">
        <v>2554</v>
      </c>
      <c r="C417" s="18" t="s">
        <v>532</v>
      </c>
      <c r="D417" s="18" t="s">
        <v>2387</v>
      </c>
      <c r="E417" s="18" t="s">
        <v>448</v>
      </c>
      <c r="F417" s="18" t="s">
        <v>451</v>
      </c>
      <c r="G417" s="18" t="s">
        <v>904</v>
      </c>
      <c r="H417" s="18" t="s">
        <v>110</v>
      </c>
      <c r="I417" s="18" t="s">
        <v>123</v>
      </c>
      <c r="J417" s="18" t="s">
        <v>1614</v>
      </c>
      <c r="K417" s="18" t="s">
        <v>428</v>
      </c>
      <c r="L417" s="18">
        <v>0.86</v>
      </c>
      <c r="M417" s="18" t="s">
        <v>2550</v>
      </c>
      <c r="N417" s="18" t="s">
        <v>2552</v>
      </c>
      <c r="O417" s="18" t="s">
        <v>2553</v>
      </c>
      <c r="P417" s="18" t="s">
        <v>339</v>
      </c>
      <c r="Q417" s="18" t="s">
        <v>60</v>
      </c>
      <c r="R417" s="18" t="s">
        <v>68</v>
      </c>
      <c r="S417" s="18" t="s">
        <v>61</v>
      </c>
      <c r="T417" s="18" t="s">
        <v>61</v>
      </c>
    </row>
    <row r="418" spans="1:20" x14ac:dyDescent="0.45">
      <c r="A418" s="19">
        <v>44001</v>
      </c>
      <c r="B418" s="18" t="s">
        <v>2556</v>
      </c>
      <c r="C418" s="18" t="s">
        <v>524</v>
      </c>
      <c r="D418" s="18" t="s">
        <v>524</v>
      </c>
      <c r="E418" s="18" t="s">
        <v>929</v>
      </c>
      <c r="F418" s="18" t="s">
        <v>160</v>
      </c>
      <c r="G418" s="18" t="s">
        <v>661</v>
      </c>
      <c r="H418" s="18" t="s">
        <v>80</v>
      </c>
      <c r="I418" s="18" t="s">
        <v>463</v>
      </c>
      <c r="J418" s="18" t="s">
        <v>684</v>
      </c>
      <c r="K418" s="18" t="s">
        <v>428</v>
      </c>
      <c r="L418" s="18">
        <v>0.86</v>
      </c>
      <c r="M418" s="18" t="s">
        <v>2555</v>
      </c>
      <c r="N418" s="18" t="s">
        <v>2561</v>
      </c>
      <c r="O418" s="18" t="s">
        <v>2562</v>
      </c>
      <c r="P418" s="18" t="s">
        <v>339</v>
      </c>
      <c r="Q418" s="18" t="s">
        <v>60</v>
      </c>
      <c r="R418" s="18" t="s">
        <v>68</v>
      </c>
      <c r="S418" s="18" t="s">
        <v>61</v>
      </c>
      <c r="T418" s="18" t="s">
        <v>61</v>
      </c>
    </row>
    <row r="419" spans="1:20" x14ac:dyDescent="0.45">
      <c r="A419" s="19">
        <v>44001</v>
      </c>
      <c r="B419" s="18" t="s">
        <v>2564</v>
      </c>
      <c r="C419" s="18" t="s">
        <v>461</v>
      </c>
      <c r="D419" s="18" t="s">
        <v>913</v>
      </c>
      <c r="E419" s="18" t="s">
        <v>1145</v>
      </c>
      <c r="F419" s="18" t="s">
        <v>756</v>
      </c>
      <c r="G419" s="18" t="s">
        <v>904</v>
      </c>
      <c r="H419" s="18" t="s">
        <v>899</v>
      </c>
      <c r="I419" s="18" t="s">
        <v>133</v>
      </c>
      <c r="J419" s="18" t="s">
        <v>135</v>
      </c>
      <c r="K419" s="18" t="s">
        <v>428</v>
      </c>
      <c r="L419" s="18">
        <v>0.86</v>
      </c>
      <c r="M419" s="18" t="s">
        <v>2559</v>
      </c>
      <c r="N419" s="18" t="s">
        <v>2560</v>
      </c>
      <c r="O419" s="18" t="s">
        <v>2563</v>
      </c>
      <c r="P419" s="18" t="s">
        <v>339</v>
      </c>
      <c r="Q419" s="18" t="s">
        <v>60</v>
      </c>
      <c r="R419" s="18" t="s">
        <v>68</v>
      </c>
      <c r="S419" s="18" t="s">
        <v>61</v>
      </c>
      <c r="T419" s="18" t="s">
        <v>61</v>
      </c>
    </row>
    <row r="420" spans="1:20" x14ac:dyDescent="0.45">
      <c r="A420" s="19">
        <v>44001</v>
      </c>
      <c r="B420" s="18" t="s">
        <v>2557</v>
      </c>
      <c r="C420" s="18" t="s">
        <v>479</v>
      </c>
      <c r="D420" s="18" t="s">
        <v>2301</v>
      </c>
      <c r="E420" s="18" t="s">
        <v>2565</v>
      </c>
      <c r="F420" s="18" t="s">
        <v>160</v>
      </c>
      <c r="G420" s="18" t="s">
        <v>450</v>
      </c>
      <c r="H420" s="18" t="s">
        <v>1897</v>
      </c>
      <c r="I420" s="18" t="s">
        <v>463</v>
      </c>
      <c r="J420" s="18" t="s">
        <v>442</v>
      </c>
      <c r="K420" s="18" t="s">
        <v>868</v>
      </c>
      <c r="L420" s="18">
        <v>0.86</v>
      </c>
      <c r="M420" s="18" t="s">
        <v>2558</v>
      </c>
      <c r="N420" s="18" t="s">
        <v>2568</v>
      </c>
      <c r="O420" s="18" t="s">
        <v>2566</v>
      </c>
      <c r="P420" s="18" t="s">
        <v>339</v>
      </c>
      <c r="Q420" s="18" t="s">
        <v>60</v>
      </c>
      <c r="R420" s="18" t="s">
        <v>68</v>
      </c>
      <c r="S420" s="18" t="s">
        <v>61</v>
      </c>
      <c r="T420" s="18" t="s">
        <v>61</v>
      </c>
    </row>
    <row r="421" spans="1:20" x14ac:dyDescent="0.45">
      <c r="A421" s="19">
        <v>44001</v>
      </c>
      <c r="B421" s="18" t="s">
        <v>2573</v>
      </c>
      <c r="C421" s="18" t="s">
        <v>490</v>
      </c>
      <c r="D421" s="18" t="s">
        <v>2367</v>
      </c>
      <c r="E421" s="18" t="s">
        <v>155</v>
      </c>
      <c r="F421" s="18" t="s">
        <v>16</v>
      </c>
      <c r="G421" s="18" t="s">
        <v>1307</v>
      </c>
      <c r="H421" s="18" t="s">
        <v>899</v>
      </c>
      <c r="I421" s="18" t="s">
        <v>917</v>
      </c>
      <c r="J421" s="18" t="s">
        <v>455</v>
      </c>
      <c r="K421" s="18" t="s">
        <v>428</v>
      </c>
      <c r="L421" s="18">
        <v>0.86</v>
      </c>
      <c r="M421" s="18" t="s">
        <v>2567</v>
      </c>
      <c r="N421" s="18" t="s">
        <v>2569</v>
      </c>
      <c r="O421" s="18" t="s">
        <v>2570</v>
      </c>
      <c r="P421" s="18" t="s">
        <v>339</v>
      </c>
      <c r="Q421" s="18" t="s">
        <v>60</v>
      </c>
      <c r="R421" s="18" t="s">
        <v>68</v>
      </c>
      <c r="S421" s="18" t="s">
        <v>61</v>
      </c>
      <c r="T421" s="18" t="s">
        <v>61</v>
      </c>
    </row>
    <row r="422" spans="1:20" x14ac:dyDescent="0.45">
      <c r="A422" s="19">
        <v>44001</v>
      </c>
      <c r="B422" s="18" t="s">
        <v>2572</v>
      </c>
      <c r="C422" s="18" t="s">
        <v>524</v>
      </c>
      <c r="D422" s="18" t="s">
        <v>479</v>
      </c>
      <c r="E422" s="18" t="s">
        <v>529</v>
      </c>
      <c r="F422" s="18" t="s">
        <v>1407</v>
      </c>
      <c r="G422" s="18" t="s">
        <v>908</v>
      </c>
      <c r="H422" s="18" t="s">
        <v>458</v>
      </c>
      <c r="I422" s="18" t="s">
        <v>917</v>
      </c>
      <c r="J422" s="18" t="s">
        <v>1633</v>
      </c>
      <c r="K422" s="18" t="s">
        <v>141</v>
      </c>
      <c r="L422" s="18">
        <v>0.86</v>
      </c>
      <c r="M422" s="18" t="s">
        <v>2571</v>
      </c>
      <c r="N422" s="18" t="s">
        <v>2581</v>
      </c>
      <c r="O422" s="18" t="s">
        <v>2580</v>
      </c>
      <c r="P422" s="18" t="s">
        <v>339</v>
      </c>
      <c r="Q422" s="18" t="s">
        <v>60</v>
      </c>
      <c r="R422" s="18" t="s">
        <v>68</v>
      </c>
      <c r="S422" s="18" t="s">
        <v>61</v>
      </c>
      <c r="T422" s="18" t="s">
        <v>61</v>
      </c>
    </row>
    <row r="423" spans="1:20" x14ac:dyDescent="0.45">
      <c r="A423" s="19">
        <v>44001</v>
      </c>
      <c r="B423" s="18" t="s">
        <v>2576</v>
      </c>
      <c r="C423" s="18" t="s">
        <v>147</v>
      </c>
      <c r="D423" s="18" t="s">
        <v>56</v>
      </c>
      <c r="E423" s="18" t="s">
        <v>883</v>
      </c>
      <c r="F423" s="18" t="s">
        <v>1332</v>
      </c>
      <c r="G423" s="18" t="s">
        <v>1299</v>
      </c>
      <c r="H423" s="18" t="s">
        <v>890</v>
      </c>
      <c r="I423" s="18" t="s">
        <v>1323</v>
      </c>
      <c r="J423" s="18" t="s">
        <v>164</v>
      </c>
      <c r="K423" s="18" t="s">
        <v>426</v>
      </c>
      <c r="L423" s="18">
        <v>0.86</v>
      </c>
      <c r="M423" s="18" t="s">
        <v>2582</v>
      </c>
      <c r="N423" s="18" t="s">
        <v>2578</v>
      </c>
      <c r="O423" s="18" t="s">
        <v>2574</v>
      </c>
      <c r="P423" s="18" t="s">
        <v>339</v>
      </c>
      <c r="Q423" s="18" t="s">
        <v>60</v>
      </c>
      <c r="R423" s="18" t="s">
        <v>68</v>
      </c>
      <c r="S423" s="18" t="s">
        <v>61</v>
      </c>
      <c r="T423" s="18" t="s">
        <v>61</v>
      </c>
    </row>
    <row r="424" spans="1:20" x14ac:dyDescent="0.45">
      <c r="A424" s="19">
        <v>44001</v>
      </c>
      <c r="B424" s="18" t="s">
        <v>2575</v>
      </c>
      <c r="C424" s="18" t="s">
        <v>532</v>
      </c>
      <c r="D424" s="18" t="s">
        <v>238</v>
      </c>
      <c r="E424" s="18" t="s">
        <v>504</v>
      </c>
      <c r="F424" s="18" t="s">
        <v>943</v>
      </c>
      <c r="G424" s="18" t="s">
        <v>676</v>
      </c>
      <c r="H424" s="18" t="s">
        <v>890</v>
      </c>
      <c r="I424" s="18" t="s">
        <v>161</v>
      </c>
      <c r="J424" s="18" t="s">
        <v>1306</v>
      </c>
      <c r="K424" s="18" t="s">
        <v>77</v>
      </c>
      <c r="L424" s="18">
        <v>0.86</v>
      </c>
      <c r="M424" s="18" t="s">
        <v>2577</v>
      </c>
      <c r="N424" s="18" t="s">
        <v>2579</v>
      </c>
      <c r="O424" s="18" t="s">
        <v>2587</v>
      </c>
      <c r="P424" s="18" t="s">
        <v>339</v>
      </c>
      <c r="Q424" s="18" t="s">
        <v>60</v>
      </c>
      <c r="R424" s="18" t="s">
        <v>68</v>
      </c>
      <c r="S424" s="18" t="s">
        <v>61</v>
      </c>
      <c r="T424" s="18" t="s">
        <v>61</v>
      </c>
    </row>
    <row r="425" spans="1:20" x14ac:dyDescent="0.45">
      <c r="A425" s="19">
        <v>44001</v>
      </c>
      <c r="B425" s="18" t="s">
        <v>2590</v>
      </c>
      <c r="C425" s="18" t="s">
        <v>479</v>
      </c>
      <c r="D425" s="18" t="s">
        <v>238</v>
      </c>
      <c r="E425" s="18" t="s">
        <v>929</v>
      </c>
      <c r="F425" s="18" t="s">
        <v>1308</v>
      </c>
      <c r="G425" s="18" t="s">
        <v>1665</v>
      </c>
      <c r="H425" s="18" t="s">
        <v>114</v>
      </c>
      <c r="I425" s="18" t="s">
        <v>1320</v>
      </c>
      <c r="J425" s="18" t="s">
        <v>924</v>
      </c>
      <c r="K425" s="18" t="s">
        <v>428</v>
      </c>
      <c r="L425" s="18">
        <v>0.86</v>
      </c>
      <c r="M425" s="18" t="s">
        <v>2588</v>
      </c>
      <c r="N425" s="18" t="s">
        <v>2591</v>
      </c>
      <c r="O425" s="18" t="s">
        <v>2583</v>
      </c>
      <c r="P425" s="18" t="s">
        <v>339</v>
      </c>
      <c r="Q425" s="18" t="s">
        <v>60</v>
      </c>
      <c r="R425" s="18" t="s">
        <v>68</v>
      </c>
      <c r="S425" s="18" t="s">
        <v>61</v>
      </c>
      <c r="T425" s="18" t="s">
        <v>61</v>
      </c>
    </row>
    <row r="426" spans="1:20" x14ac:dyDescent="0.45">
      <c r="A426" s="19">
        <v>44001</v>
      </c>
      <c r="B426" s="18" t="s">
        <v>2584</v>
      </c>
      <c r="C426" s="18" t="s">
        <v>2367</v>
      </c>
      <c r="D426" s="18" t="s">
        <v>238</v>
      </c>
      <c r="E426" s="18" t="s">
        <v>529</v>
      </c>
      <c r="F426" s="18" t="s">
        <v>719</v>
      </c>
      <c r="G426" s="18" t="s">
        <v>1321</v>
      </c>
      <c r="H426" s="18" t="s">
        <v>909</v>
      </c>
      <c r="I426" s="18" t="s">
        <v>199</v>
      </c>
      <c r="J426" s="18" t="s">
        <v>178</v>
      </c>
      <c r="K426" s="18" t="s">
        <v>426</v>
      </c>
      <c r="L426" s="18">
        <v>0.86</v>
      </c>
      <c r="M426" s="18" t="s">
        <v>2586</v>
      </c>
      <c r="N426" s="18" t="s">
        <v>2585</v>
      </c>
      <c r="O426" s="18" t="s">
        <v>2589</v>
      </c>
      <c r="P426" s="18" t="s">
        <v>339</v>
      </c>
      <c r="Q426" s="18" t="s">
        <v>60</v>
      </c>
      <c r="R426" s="18" t="s">
        <v>68</v>
      </c>
      <c r="S426" s="18" t="s">
        <v>61</v>
      </c>
      <c r="T426" s="18" t="s">
        <v>61</v>
      </c>
    </row>
    <row r="427" spans="1:20" x14ac:dyDescent="0.45">
      <c r="A427" s="19">
        <v>44001</v>
      </c>
      <c r="B427" s="18" t="s">
        <v>2597</v>
      </c>
      <c r="C427" s="18" t="s">
        <v>2301</v>
      </c>
      <c r="D427" s="18" t="s">
        <v>238</v>
      </c>
      <c r="E427" s="18" t="s">
        <v>2372</v>
      </c>
      <c r="F427" s="18" t="s">
        <v>506</v>
      </c>
      <c r="G427" s="18" t="s">
        <v>1120</v>
      </c>
      <c r="H427" s="18" t="s">
        <v>880</v>
      </c>
      <c r="I427" s="18" t="s">
        <v>189</v>
      </c>
      <c r="J427" s="18" t="s">
        <v>1329</v>
      </c>
      <c r="K427" s="18" t="s">
        <v>426</v>
      </c>
      <c r="L427" s="18">
        <v>0.86</v>
      </c>
      <c r="M427" s="18" t="s">
        <v>2593</v>
      </c>
      <c r="N427" s="18" t="s">
        <v>2594</v>
      </c>
      <c r="O427" s="18" t="s">
        <v>2598</v>
      </c>
      <c r="P427" s="18" t="s">
        <v>339</v>
      </c>
      <c r="Q427" s="18" t="s">
        <v>60</v>
      </c>
      <c r="R427" s="18" t="s">
        <v>68</v>
      </c>
      <c r="S427" s="18" t="s">
        <v>61</v>
      </c>
      <c r="T427" s="18" t="s">
        <v>61</v>
      </c>
    </row>
    <row r="428" spans="1:20" x14ac:dyDescent="0.45">
      <c r="A428" s="19">
        <v>44001</v>
      </c>
      <c r="B428" s="18" t="s">
        <v>2596</v>
      </c>
      <c r="C428" s="18" t="s">
        <v>913</v>
      </c>
      <c r="D428" s="18" t="s">
        <v>2367</v>
      </c>
      <c r="E428" s="18" t="s">
        <v>1145</v>
      </c>
      <c r="F428" s="18" t="s">
        <v>0</v>
      </c>
      <c r="G428" s="18" t="s">
        <v>2592</v>
      </c>
      <c r="H428" s="18" t="s">
        <v>1589</v>
      </c>
      <c r="I428" s="18" t="s">
        <v>189</v>
      </c>
      <c r="J428" s="18" t="s">
        <v>1329</v>
      </c>
      <c r="K428" s="18" t="s">
        <v>426</v>
      </c>
      <c r="L428" s="18">
        <v>0.86</v>
      </c>
      <c r="M428" s="18" t="s">
        <v>2595</v>
      </c>
      <c r="N428" s="18" t="s">
        <v>2599</v>
      </c>
      <c r="O428" s="18" t="s">
        <v>2605</v>
      </c>
      <c r="P428" s="18" t="s">
        <v>339</v>
      </c>
      <c r="Q428" s="18" t="s">
        <v>60</v>
      </c>
      <c r="R428" s="18" t="s">
        <v>68</v>
      </c>
      <c r="S428" s="18" t="s">
        <v>61</v>
      </c>
      <c r="T428" s="18" t="s">
        <v>61</v>
      </c>
    </row>
    <row r="429" spans="1:20" x14ac:dyDescent="0.45">
      <c r="A429" s="19">
        <v>44001</v>
      </c>
      <c r="B429" s="18" t="s">
        <v>2607</v>
      </c>
      <c r="C429" s="18" t="s">
        <v>479</v>
      </c>
      <c r="D429" s="18" t="s">
        <v>238</v>
      </c>
      <c r="E429" s="18" t="s">
        <v>2608</v>
      </c>
      <c r="F429" s="18" t="s">
        <v>962</v>
      </c>
      <c r="G429" s="18" t="s">
        <v>502</v>
      </c>
      <c r="H429" s="18" t="s">
        <v>239</v>
      </c>
      <c r="I429" s="18" t="s">
        <v>509</v>
      </c>
      <c r="J429" s="18" t="s">
        <v>1689</v>
      </c>
      <c r="K429" s="18" t="s">
        <v>106</v>
      </c>
      <c r="L429" s="18">
        <v>0.86</v>
      </c>
      <c r="M429" s="18" t="s">
        <v>2603</v>
      </c>
      <c r="N429" s="18" t="s">
        <v>2602</v>
      </c>
      <c r="O429" s="18" t="s">
        <v>2606</v>
      </c>
      <c r="P429" s="18" t="s">
        <v>339</v>
      </c>
      <c r="Q429" s="18" t="s">
        <v>60</v>
      </c>
      <c r="R429" s="18" t="s">
        <v>68</v>
      </c>
      <c r="S429" s="18" t="s">
        <v>61</v>
      </c>
      <c r="T429" s="18" t="s">
        <v>61</v>
      </c>
    </row>
    <row r="430" spans="1:20" x14ac:dyDescent="0.45">
      <c r="A430" s="19">
        <v>44001</v>
      </c>
      <c r="B430" s="18" t="s">
        <v>2601</v>
      </c>
      <c r="C430" s="18" t="s">
        <v>913</v>
      </c>
      <c r="D430" s="18" t="s">
        <v>225</v>
      </c>
      <c r="E430" s="18" t="s">
        <v>952</v>
      </c>
      <c r="F430" s="18" t="s">
        <v>517</v>
      </c>
      <c r="G430" s="18" t="s">
        <v>2604</v>
      </c>
      <c r="H430" s="18" t="s">
        <v>1125</v>
      </c>
      <c r="I430" s="18" t="s">
        <v>507</v>
      </c>
      <c r="J430" s="18" t="s">
        <v>945</v>
      </c>
      <c r="K430" s="18" t="s">
        <v>141</v>
      </c>
      <c r="L430" s="18">
        <v>0.86</v>
      </c>
      <c r="M430" s="18" t="s">
        <v>2600</v>
      </c>
      <c r="N430" s="18" t="s">
        <v>2611</v>
      </c>
      <c r="O430" s="18" t="s">
        <v>2612</v>
      </c>
      <c r="P430" s="18" t="s">
        <v>339</v>
      </c>
      <c r="Q430" s="18" t="s">
        <v>60</v>
      </c>
      <c r="R430" s="18" t="s">
        <v>68</v>
      </c>
      <c r="S430" s="18" t="s">
        <v>61</v>
      </c>
      <c r="T430" s="18" t="s">
        <v>61</v>
      </c>
    </row>
    <row r="431" spans="1:20" x14ac:dyDescent="0.45">
      <c r="A431" s="19">
        <v>44001</v>
      </c>
      <c r="B431" s="18" t="s">
        <v>2610</v>
      </c>
      <c r="C431" s="18" t="s">
        <v>2301</v>
      </c>
      <c r="D431" s="18" t="s">
        <v>238</v>
      </c>
      <c r="E431" s="18" t="s">
        <v>1145</v>
      </c>
      <c r="F431" s="18" t="s">
        <v>542</v>
      </c>
      <c r="G431" s="18" t="s">
        <v>2003</v>
      </c>
      <c r="H431" s="18" t="s">
        <v>451</v>
      </c>
      <c r="I431" s="18" t="s">
        <v>216</v>
      </c>
      <c r="J431" s="18" t="s">
        <v>730</v>
      </c>
      <c r="K431" s="18" t="s">
        <v>108</v>
      </c>
      <c r="L431" s="18">
        <v>0.86</v>
      </c>
      <c r="M431" s="18" t="s">
        <v>2614</v>
      </c>
      <c r="N431" s="18" t="s">
        <v>2609</v>
      </c>
      <c r="O431" s="18" t="s">
        <v>2613</v>
      </c>
      <c r="P431" s="18" t="s">
        <v>339</v>
      </c>
      <c r="Q431" s="18" t="s">
        <v>60</v>
      </c>
      <c r="R431" s="18" t="s">
        <v>68</v>
      </c>
      <c r="S431" s="18" t="s">
        <v>61</v>
      </c>
      <c r="T431" s="18" t="s">
        <v>61</v>
      </c>
    </row>
    <row r="432" spans="1:20" x14ac:dyDescent="0.45">
      <c r="A432" s="19">
        <v>44001</v>
      </c>
      <c r="B432" s="18" t="s">
        <v>2616</v>
      </c>
      <c r="C432" s="18" t="s">
        <v>569</v>
      </c>
      <c r="D432" s="18" t="s">
        <v>247</v>
      </c>
      <c r="E432" s="18" t="s">
        <v>504</v>
      </c>
      <c r="F432" s="18" t="s">
        <v>750</v>
      </c>
      <c r="G432" s="18" t="s">
        <v>533</v>
      </c>
      <c r="H432" s="18" t="s">
        <v>475</v>
      </c>
      <c r="I432" s="18" t="s">
        <v>531</v>
      </c>
      <c r="J432" s="18" t="s">
        <v>223</v>
      </c>
      <c r="K432" s="18" t="s">
        <v>121</v>
      </c>
      <c r="L432" s="18">
        <v>0.86</v>
      </c>
      <c r="M432" s="18" t="s">
        <v>2617</v>
      </c>
      <c r="N432" s="18" t="s">
        <v>2615</v>
      </c>
      <c r="O432" s="18" t="s">
        <v>2624</v>
      </c>
      <c r="P432" s="18" t="s">
        <v>339</v>
      </c>
      <c r="Q432" s="18" t="s">
        <v>60</v>
      </c>
      <c r="R432" s="18" t="s">
        <v>68</v>
      </c>
      <c r="S432" s="18" t="s">
        <v>61</v>
      </c>
      <c r="T432" s="18" t="s">
        <v>61</v>
      </c>
    </row>
    <row r="433" spans="1:20" x14ac:dyDescent="0.45">
      <c r="A433" s="19">
        <v>44001</v>
      </c>
      <c r="B433" s="18" t="s">
        <v>2622</v>
      </c>
      <c r="C433" s="18" t="s">
        <v>913</v>
      </c>
      <c r="D433" s="18" t="s">
        <v>26</v>
      </c>
      <c r="E433" s="18" t="s">
        <v>929</v>
      </c>
      <c r="F433" s="18" t="s">
        <v>755</v>
      </c>
      <c r="G433" s="18" t="s">
        <v>956</v>
      </c>
      <c r="H433" s="18" t="s">
        <v>756</v>
      </c>
      <c r="I433" s="18" t="s">
        <v>530</v>
      </c>
      <c r="J433" s="18" t="s">
        <v>218</v>
      </c>
      <c r="K433" s="18" t="s">
        <v>106</v>
      </c>
      <c r="L433" s="18">
        <v>0.86</v>
      </c>
      <c r="M433" s="18" t="s">
        <v>2621</v>
      </c>
      <c r="N433" s="18" t="s">
        <v>2625</v>
      </c>
      <c r="O433" s="18" t="s">
        <v>2623</v>
      </c>
      <c r="P433" s="18" t="s">
        <v>339</v>
      </c>
      <c r="Q433" s="18" t="s">
        <v>60</v>
      </c>
      <c r="R433" s="18" t="s">
        <v>68</v>
      </c>
      <c r="S433" s="18" t="s">
        <v>61</v>
      </c>
      <c r="T433" s="18" t="s">
        <v>61</v>
      </c>
    </row>
    <row r="434" spans="1:20" x14ac:dyDescent="0.45">
      <c r="A434" s="19">
        <v>44001</v>
      </c>
      <c r="B434" s="18" t="s">
        <v>2619</v>
      </c>
      <c r="C434" s="18" t="s">
        <v>247</v>
      </c>
      <c r="D434" s="18" t="s">
        <v>26</v>
      </c>
      <c r="E434" s="18" t="s">
        <v>642</v>
      </c>
      <c r="F434" s="18" t="s">
        <v>15</v>
      </c>
      <c r="G434" s="18" t="s">
        <v>533</v>
      </c>
      <c r="H434" s="18" t="s">
        <v>567</v>
      </c>
      <c r="I434" s="18" t="s">
        <v>740</v>
      </c>
      <c r="J434" s="18" t="s">
        <v>1129</v>
      </c>
      <c r="K434" s="18" t="s">
        <v>182</v>
      </c>
      <c r="L434" s="18">
        <v>0.86</v>
      </c>
      <c r="M434" s="18" t="s">
        <v>2620</v>
      </c>
      <c r="N434" s="18" t="s">
        <v>2618</v>
      </c>
      <c r="O434" s="18" t="s">
        <v>2628</v>
      </c>
      <c r="P434" s="18" t="s">
        <v>339</v>
      </c>
      <c r="Q434" s="18" t="s">
        <v>60</v>
      </c>
      <c r="R434" s="18" t="s">
        <v>68</v>
      </c>
      <c r="S434" s="18" t="s">
        <v>61</v>
      </c>
      <c r="T434" s="18" t="s">
        <v>61</v>
      </c>
    </row>
    <row r="435" spans="1:20" x14ac:dyDescent="0.45">
      <c r="A435" s="19">
        <v>44001</v>
      </c>
      <c r="B435" s="18" t="s">
        <v>2631</v>
      </c>
      <c r="C435" s="18" t="s">
        <v>913</v>
      </c>
      <c r="D435" s="18" t="s">
        <v>91</v>
      </c>
      <c r="E435" s="18" t="s">
        <v>529</v>
      </c>
      <c r="F435" s="18" t="s">
        <v>1409</v>
      </c>
      <c r="G435" s="18" t="s">
        <v>1415</v>
      </c>
      <c r="H435" s="18" t="s">
        <v>1308</v>
      </c>
      <c r="I435" s="18" t="s">
        <v>1406</v>
      </c>
      <c r="J435" s="18" t="s">
        <v>744</v>
      </c>
      <c r="K435" s="18" t="s">
        <v>182</v>
      </c>
      <c r="L435" s="18">
        <v>0.86</v>
      </c>
      <c r="M435" s="18" t="s">
        <v>2626</v>
      </c>
      <c r="N435" s="18" t="s">
        <v>2629</v>
      </c>
      <c r="O435" s="18" t="s">
        <v>2630</v>
      </c>
      <c r="P435" s="18" t="s">
        <v>339</v>
      </c>
      <c r="Q435" s="18" t="s">
        <v>60</v>
      </c>
      <c r="R435" s="18" t="s">
        <v>68</v>
      </c>
      <c r="S435" s="18" t="s">
        <v>61</v>
      </c>
      <c r="T435" s="18" t="s">
        <v>61</v>
      </c>
    </row>
    <row r="436" spans="1:20" x14ac:dyDescent="0.45">
      <c r="A436" s="19">
        <v>44001</v>
      </c>
      <c r="B436" s="18" t="s">
        <v>2632</v>
      </c>
      <c r="C436" s="18" t="s">
        <v>26</v>
      </c>
      <c r="D436" s="18" t="s">
        <v>969</v>
      </c>
      <c r="E436" s="18" t="s">
        <v>2565</v>
      </c>
      <c r="F436" s="18" t="s">
        <v>774</v>
      </c>
      <c r="G436" s="18" t="s">
        <v>549</v>
      </c>
      <c r="H436" s="18" t="s">
        <v>185</v>
      </c>
      <c r="I436" s="18" t="s">
        <v>974</v>
      </c>
      <c r="J436" s="18" t="s">
        <v>975</v>
      </c>
      <c r="K436" s="18" t="s">
        <v>168</v>
      </c>
      <c r="L436" s="18">
        <v>0.86</v>
      </c>
      <c r="M436" s="18" t="s">
        <v>2627</v>
      </c>
      <c r="N436" s="18" t="s">
        <v>2634</v>
      </c>
      <c r="O436" s="18" t="s">
        <v>2633</v>
      </c>
      <c r="P436" s="18" t="s">
        <v>339</v>
      </c>
      <c r="Q436" s="18" t="s">
        <v>60</v>
      </c>
      <c r="R436" s="18" t="s">
        <v>68</v>
      </c>
      <c r="S436" s="18" t="s">
        <v>61</v>
      </c>
      <c r="T436" s="18" t="s">
        <v>61</v>
      </c>
    </row>
    <row r="437" spans="1:20" x14ac:dyDescent="0.45">
      <c r="A437" s="19">
        <v>44001</v>
      </c>
      <c r="B437" s="18" t="s">
        <v>2638</v>
      </c>
      <c r="C437" s="18" t="s">
        <v>532</v>
      </c>
      <c r="D437" s="18" t="s">
        <v>913</v>
      </c>
      <c r="E437" s="18" t="s">
        <v>952</v>
      </c>
      <c r="F437" s="18" t="s">
        <v>15</v>
      </c>
      <c r="G437" s="18" t="s">
        <v>549</v>
      </c>
      <c r="H437" s="18" t="s">
        <v>2485</v>
      </c>
      <c r="I437" s="18" t="s">
        <v>2640</v>
      </c>
      <c r="J437" s="18" t="s">
        <v>2642</v>
      </c>
      <c r="K437" s="18" t="s">
        <v>2639</v>
      </c>
      <c r="L437" s="18">
        <v>0.86</v>
      </c>
      <c r="M437" s="18" t="s">
        <v>2643</v>
      </c>
      <c r="N437" s="18" t="s">
        <v>2641</v>
      </c>
      <c r="O437" s="18" t="s">
        <v>2637</v>
      </c>
      <c r="P437" s="18" t="s">
        <v>339</v>
      </c>
      <c r="Q437" s="18" t="s">
        <v>60</v>
      </c>
      <c r="R437" s="18" t="s">
        <v>68</v>
      </c>
      <c r="S437" s="18" t="s">
        <v>61</v>
      </c>
      <c r="T437" s="18" t="s">
        <v>61</v>
      </c>
    </row>
    <row r="438" spans="1:20" x14ac:dyDescent="0.45">
      <c r="A438" s="19">
        <v>44001</v>
      </c>
      <c r="B438" s="18" t="s">
        <v>2636</v>
      </c>
      <c r="C438" s="18" t="s">
        <v>2635</v>
      </c>
      <c r="D438" s="18" t="s">
        <v>2644</v>
      </c>
      <c r="E438" s="18" t="s">
        <v>147</v>
      </c>
      <c r="F438" s="18" t="s">
        <v>2650</v>
      </c>
      <c r="G438" s="18" t="s">
        <v>2645</v>
      </c>
      <c r="H438" s="18" t="s">
        <v>344</v>
      </c>
      <c r="I438" s="18" t="s">
        <v>2651</v>
      </c>
      <c r="J438" s="18" t="s">
        <v>2646</v>
      </c>
      <c r="K438" s="18" t="s">
        <v>2649</v>
      </c>
      <c r="L438" s="18">
        <v>0.89</v>
      </c>
      <c r="M438" s="18" t="s">
        <v>2652</v>
      </c>
      <c r="N438" s="18" t="s">
        <v>2647</v>
      </c>
      <c r="O438" s="18" t="s">
        <v>2648</v>
      </c>
      <c r="P438" s="18" t="s">
        <v>339</v>
      </c>
      <c r="Q438" s="18" t="s">
        <v>60</v>
      </c>
      <c r="R438" s="18" t="s">
        <v>68</v>
      </c>
      <c r="S438" s="18" t="s">
        <v>61</v>
      </c>
      <c r="T438" s="18" t="s">
        <v>61</v>
      </c>
    </row>
    <row r="439" spans="1:20" x14ac:dyDescent="0.45">
      <c r="A439" s="19">
        <v>44001</v>
      </c>
      <c r="B439" s="18" t="s">
        <v>2662</v>
      </c>
      <c r="C439" s="18" t="s">
        <v>2472</v>
      </c>
      <c r="D439" s="18" t="s">
        <v>2653</v>
      </c>
      <c r="E439" s="18" t="s">
        <v>120</v>
      </c>
      <c r="F439" s="18" t="s">
        <v>327</v>
      </c>
      <c r="G439" s="18" t="s">
        <v>1027</v>
      </c>
      <c r="H439" s="18" t="s">
        <v>2661</v>
      </c>
      <c r="I439" s="18" t="s">
        <v>1803</v>
      </c>
      <c r="J439" s="18" t="s">
        <v>2656</v>
      </c>
      <c r="K439" s="18" t="s">
        <v>602</v>
      </c>
      <c r="L439" s="18">
        <v>0.89</v>
      </c>
      <c r="M439" s="18" t="s">
        <v>2655</v>
      </c>
      <c r="N439" s="18" t="s">
        <v>2658</v>
      </c>
      <c r="O439" s="18" t="s">
        <v>2654</v>
      </c>
      <c r="P439" s="18" t="s">
        <v>339</v>
      </c>
      <c r="Q439" s="18" t="s">
        <v>60</v>
      </c>
      <c r="R439" s="18" t="s">
        <v>68</v>
      </c>
      <c r="S439" s="18" t="s">
        <v>61</v>
      </c>
      <c r="T439" s="18" t="s">
        <v>61</v>
      </c>
    </row>
    <row r="440" spans="1:20" x14ac:dyDescent="0.45">
      <c r="A440" s="19">
        <v>44001</v>
      </c>
      <c r="B440" s="18" t="s">
        <v>2657</v>
      </c>
      <c r="C440" s="18" t="s">
        <v>1481</v>
      </c>
      <c r="D440" s="18" t="s">
        <v>1208</v>
      </c>
      <c r="E440" s="18" t="s">
        <v>120</v>
      </c>
      <c r="F440" s="18" t="s">
        <v>2478</v>
      </c>
      <c r="G440" s="18" t="s">
        <v>2079</v>
      </c>
      <c r="H440" s="18" t="s">
        <v>586</v>
      </c>
      <c r="I440" s="18" t="s">
        <v>345</v>
      </c>
      <c r="J440" s="18" t="s">
        <v>1041</v>
      </c>
      <c r="K440" s="18" t="s">
        <v>602</v>
      </c>
      <c r="L440" s="18">
        <v>0.89</v>
      </c>
      <c r="M440" s="18" t="s">
        <v>2660</v>
      </c>
      <c r="N440" s="18" t="s">
        <v>2659</v>
      </c>
      <c r="O440" s="18" t="s">
        <v>2671</v>
      </c>
      <c r="P440" s="18" t="s">
        <v>339</v>
      </c>
      <c r="Q440" s="18" t="s">
        <v>60</v>
      </c>
      <c r="R440" s="18" t="s">
        <v>68</v>
      </c>
      <c r="S440" s="18" t="s">
        <v>61</v>
      </c>
      <c r="T440" s="18" t="s">
        <v>61</v>
      </c>
    </row>
    <row r="441" spans="1:20" x14ac:dyDescent="0.45">
      <c r="A441" s="19">
        <v>44001</v>
      </c>
      <c r="B441" s="18" t="s">
        <v>2670</v>
      </c>
      <c r="C441" s="18" t="s">
        <v>532</v>
      </c>
      <c r="D441" s="18" t="s">
        <v>56</v>
      </c>
      <c r="E441" s="18" t="s">
        <v>457</v>
      </c>
      <c r="F441" s="18" t="s">
        <v>2156</v>
      </c>
      <c r="G441" s="18" t="s">
        <v>1846</v>
      </c>
      <c r="H441" s="18" t="s">
        <v>1212</v>
      </c>
      <c r="I441" s="18" t="s">
        <v>1505</v>
      </c>
      <c r="J441" s="18" t="s">
        <v>2665</v>
      </c>
      <c r="K441" s="18" t="s">
        <v>2281</v>
      </c>
      <c r="L441" s="18">
        <v>0.87</v>
      </c>
      <c r="M441" s="18" t="s">
        <v>2663</v>
      </c>
      <c r="N441" s="18" t="s">
        <v>2664</v>
      </c>
      <c r="O441" s="18" t="s">
        <v>2666</v>
      </c>
      <c r="P441" s="18" t="s">
        <v>339</v>
      </c>
      <c r="Q441" s="18" t="s">
        <v>60</v>
      </c>
      <c r="R441" s="18" t="s">
        <v>68</v>
      </c>
      <c r="S441" s="18" t="s">
        <v>61</v>
      </c>
      <c r="T441" s="18" t="s">
        <v>61</v>
      </c>
    </row>
    <row r="442" spans="1:20" x14ac:dyDescent="0.45">
      <c r="A442" s="19">
        <v>44001</v>
      </c>
      <c r="B442" s="18" t="s">
        <v>2667</v>
      </c>
      <c r="C442" s="18" t="s">
        <v>524</v>
      </c>
      <c r="D442" s="18" t="s">
        <v>56</v>
      </c>
      <c r="E442" s="18" t="s">
        <v>883</v>
      </c>
      <c r="F442" s="18" t="s">
        <v>385</v>
      </c>
      <c r="G442" s="18" t="s">
        <v>2285</v>
      </c>
      <c r="H442" s="18" t="s">
        <v>1058</v>
      </c>
      <c r="I442" s="18" t="s">
        <v>834</v>
      </c>
      <c r="J442" s="18" t="s">
        <v>1514</v>
      </c>
      <c r="K442" s="18" t="s">
        <v>618</v>
      </c>
      <c r="L442" s="18">
        <v>0.86</v>
      </c>
      <c r="M442" s="18" t="s">
        <v>2669</v>
      </c>
      <c r="N442" s="18" t="s">
        <v>2668</v>
      </c>
      <c r="O442" s="18" t="s">
        <v>2679</v>
      </c>
      <c r="P442" s="18" t="s">
        <v>339</v>
      </c>
      <c r="Q442" s="18" t="s">
        <v>60</v>
      </c>
      <c r="R442" s="18" t="s">
        <v>68</v>
      </c>
      <c r="S442" s="18" t="s">
        <v>61</v>
      </c>
      <c r="T442" s="18" t="s">
        <v>61</v>
      </c>
    </row>
    <row r="443" spans="1:20" x14ac:dyDescent="0.45">
      <c r="A443" s="19">
        <v>44001</v>
      </c>
      <c r="B443" s="18" t="s">
        <v>2674</v>
      </c>
      <c r="C443" s="18" t="s">
        <v>2367</v>
      </c>
      <c r="D443" s="18" t="s">
        <v>479</v>
      </c>
      <c r="E443" s="18" t="s">
        <v>883</v>
      </c>
      <c r="F443" s="18" t="s">
        <v>458</v>
      </c>
      <c r="G443" s="18" t="s">
        <v>1552</v>
      </c>
      <c r="H443" s="18" t="s">
        <v>609</v>
      </c>
      <c r="I443" s="18" t="s">
        <v>382</v>
      </c>
      <c r="J443" s="18" t="s">
        <v>1532</v>
      </c>
      <c r="K443" s="18" t="s">
        <v>1233</v>
      </c>
      <c r="L443" s="18">
        <v>0.86</v>
      </c>
      <c r="M443" s="18" t="s">
        <v>2673</v>
      </c>
      <c r="N443" s="18" t="s">
        <v>2676</v>
      </c>
      <c r="O443" s="18" t="s">
        <v>2675</v>
      </c>
      <c r="P443" s="18" t="s">
        <v>339</v>
      </c>
      <c r="Q443" s="18" t="s">
        <v>60</v>
      </c>
      <c r="R443" s="18" t="s">
        <v>68</v>
      </c>
      <c r="S443" s="18" t="s">
        <v>61</v>
      </c>
      <c r="T443" s="18" t="s">
        <v>61</v>
      </c>
    </row>
    <row r="444" spans="1:20" x14ac:dyDescent="0.45">
      <c r="A444" s="19">
        <v>44001</v>
      </c>
      <c r="B444" s="18" t="s">
        <v>2677</v>
      </c>
      <c r="C444" s="18" t="s">
        <v>490</v>
      </c>
      <c r="D444" s="18" t="s">
        <v>56</v>
      </c>
      <c r="E444" s="18" t="s">
        <v>2565</v>
      </c>
      <c r="F444" s="18" t="s">
        <v>1060</v>
      </c>
      <c r="G444" s="18" t="s">
        <v>1540</v>
      </c>
      <c r="H444" s="18" t="s">
        <v>383</v>
      </c>
      <c r="I444" s="18" t="s">
        <v>374</v>
      </c>
      <c r="J444" s="18" t="s">
        <v>1227</v>
      </c>
      <c r="K444" s="18" t="s">
        <v>1066</v>
      </c>
      <c r="L444" s="18">
        <v>0.86</v>
      </c>
      <c r="M444" s="18" t="s">
        <v>2672</v>
      </c>
      <c r="N444" s="18" t="s">
        <v>2678</v>
      </c>
      <c r="O444" s="18" t="s">
        <v>2681</v>
      </c>
      <c r="P444" s="18" t="s">
        <v>339</v>
      </c>
      <c r="Q444" s="18" t="s">
        <v>60</v>
      </c>
      <c r="R444" s="18" t="s">
        <v>68</v>
      </c>
      <c r="S444" s="18" t="s">
        <v>61</v>
      </c>
      <c r="T444" s="18" t="s">
        <v>61</v>
      </c>
    </row>
    <row r="445" spans="1:20" x14ac:dyDescent="0.45">
      <c r="A445" s="19">
        <v>44001</v>
      </c>
      <c r="B445" s="18" t="s">
        <v>2682</v>
      </c>
      <c r="C445" s="18" t="s">
        <v>56</v>
      </c>
      <c r="D445" s="18" t="s">
        <v>479</v>
      </c>
      <c r="E445" s="18" t="s">
        <v>1145</v>
      </c>
      <c r="F445" s="18" t="s">
        <v>79</v>
      </c>
      <c r="G445" s="18" t="s">
        <v>2130</v>
      </c>
      <c r="H445" s="18" t="s">
        <v>2128</v>
      </c>
      <c r="I445" s="18" t="s">
        <v>622</v>
      </c>
      <c r="J445" s="18" t="s">
        <v>2293</v>
      </c>
      <c r="K445" s="18" t="s">
        <v>841</v>
      </c>
      <c r="L445" s="18">
        <v>0.86</v>
      </c>
      <c r="M445" s="18" t="s">
        <v>2688</v>
      </c>
      <c r="N445" s="18" t="s">
        <v>2683</v>
      </c>
      <c r="O445" s="18" t="s">
        <v>2686</v>
      </c>
      <c r="P445" s="18" t="s">
        <v>339</v>
      </c>
      <c r="Q445" s="18" t="s">
        <v>60</v>
      </c>
      <c r="R445" s="18" t="s">
        <v>68</v>
      </c>
      <c r="S445" s="18" t="s">
        <v>61</v>
      </c>
      <c r="T445" s="18" t="s">
        <v>61</v>
      </c>
    </row>
    <row r="446" spans="1:20" x14ac:dyDescent="0.45">
      <c r="A446" s="19">
        <v>44001</v>
      </c>
      <c r="B446" s="18" t="s">
        <v>2680</v>
      </c>
      <c r="C446" s="18" t="s">
        <v>532</v>
      </c>
      <c r="D446" s="18" t="s">
        <v>247</v>
      </c>
      <c r="E446" s="18" t="s">
        <v>2608</v>
      </c>
      <c r="F446" s="18" t="s">
        <v>180</v>
      </c>
      <c r="G446" s="18" t="s">
        <v>2130</v>
      </c>
      <c r="H446" s="18" t="s">
        <v>1567</v>
      </c>
      <c r="I446" s="18" t="s">
        <v>1252</v>
      </c>
      <c r="J446" s="18" t="s">
        <v>855</v>
      </c>
      <c r="K446" s="18" t="s">
        <v>618</v>
      </c>
      <c r="L446" s="18">
        <v>0.86</v>
      </c>
      <c r="M446" s="18" t="s">
        <v>2687</v>
      </c>
      <c r="N446" s="18" t="s">
        <v>2684</v>
      </c>
      <c r="O446" s="18" t="s">
        <v>2685</v>
      </c>
      <c r="P446" s="18" t="s">
        <v>339</v>
      </c>
      <c r="Q446" s="18" t="s">
        <v>60</v>
      </c>
      <c r="R446" s="18" t="s">
        <v>68</v>
      </c>
      <c r="S446" s="18" t="s">
        <v>61</v>
      </c>
      <c r="T446" s="18" t="s">
        <v>61</v>
      </c>
    </row>
    <row r="447" spans="1:20" x14ac:dyDescent="0.45">
      <c r="A447" s="19">
        <v>44001</v>
      </c>
      <c r="B447" s="18" t="s">
        <v>2696</v>
      </c>
      <c r="C447" s="18" t="s">
        <v>532</v>
      </c>
      <c r="D447" s="18" t="s">
        <v>2387</v>
      </c>
      <c r="E447" s="18" t="s">
        <v>2372</v>
      </c>
      <c r="F447" s="18" t="s">
        <v>652</v>
      </c>
      <c r="G447" s="18" t="s">
        <v>1261</v>
      </c>
      <c r="H447" s="18" t="s">
        <v>1567</v>
      </c>
      <c r="I447" s="18" t="s">
        <v>1252</v>
      </c>
      <c r="J447" s="18" t="s">
        <v>396</v>
      </c>
      <c r="K447" s="18" t="s">
        <v>1066</v>
      </c>
      <c r="L447" s="18">
        <v>0.86</v>
      </c>
      <c r="M447" s="18" t="s">
        <v>2693</v>
      </c>
      <c r="N447" s="18" t="s">
        <v>2689</v>
      </c>
      <c r="O447" s="18" t="s">
        <v>2691</v>
      </c>
      <c r="P447" s="18" t="s">
        <v>339</v>
      </c>
      <c r="Q447" s="18" t="s">
        <v>60</v>
      </c>
      <c r="R447" s="18" t="s">
        <v>68</v>
      </c>
      <c r="S447" s="18" t="s">
        <v>61</v>
      </c>
      <c r="T447" s="18" t="s">
        <v>61</v>
      </c>
    </row>
    <row r="448" spans="1:20" x14ac:dyDescent="0.45">
      <c r="A448" s="19">
        <v>44001</v>
      </c>
      <c r="B448" s="18" t="s">
        <v>2695</v>
      </c>
      <c r="C448" s="18" t="s">
        <v>479</v>
      </c>
      <c r="D448" s="18" t="s">
        <v>56</v>
      </c>
      <c r="E448" s="18" t="s">
        <v>2372</v>
      </c>
      <c r="F448" s="18" t="s">
        <v>890</v>
      </c>
      <c r="G448" s="18" t="s">
        <v>1565</v>
      </c>
      <c r="H448" s="18" t="s">
        <v>2690</v>
      </c>
      <c r="I448" s="18" t="s">
        <v>1240</v>
      </c>
      <c r="J448" s="18" t="s">
        <v>1861</v>
      </c>
      <c r="K448" s="18" t="s">
        <v>841</v>
      </c>
      <c r="L448" s="18">
        <v>0.86</v>
      </c>
      <c r="M448" s="18" t="s">
        <v>2697</v>
      </c>
      <c r="N448" s="18" t="s">
        <v>2694</v>
      </c>
      <c r="O448" s="18" t="s">
        <v>2692</v>
      </c>
      <c r="P448" s="18" t="s">
        <v>339</v>
      </c>
      <c r="Q448" s="18" t="s">
        <v>60</v>
      </c>
      <c r="R448" s="18" t="s">
        <v>68</v>
      </c>
      <c r="S448" s="18" t="s">
        <v>61</v>
      </c>
      <c r="T448" s="18" t="s">
        <v>61</v>
      </c>
    </row>
    <row r="449" spans="1:20" x14ac:dyDescent="0.45">
      <c r="A449" s="19">
        <v>44001</v>
      </c>
      <c r="B449" s="18" t="s">
        <v>2705</v>
      </c>
      <c r="C449" s="18" t="s">
        <v>2387</v>
      </c>
      <c r="D449" s="18" t="s">
        <v>238</v>
      </c>
      <c r="E449" s="18" t="s">
        <v>2424</v>
      </c>
      <c r="F449" s="18" t="s">
        <v>465</v>
      </c>
      <c r="G449" s="18" t="s">
        <v>1261</v>
      </c>
      <c r="H449" s="18" t="s">
        <v>870</v>
      </c>
      <c r="I449" s="18" t="s">
        <v>399</v>
      </c>
      <c r="J449" s="18" t="s">
        <v>386</v>
      </c>
      <c r="K449" s="18" t="s">
        <v>1233</v>
      </c>
      <c r="L449" s="18">
        <v>0.86</v>
      </c>
      <c r="M449" s="18" t="s">
        <v>2703</v>
      </c>
      <c r="N449" s="18" t="s">
        <v>2699</v>
      </c>
      <c r="O449" s="18" t="s">
        <v>2700</v>
      </c>
      <c r="P449" s="18" t="s">
        <v>339</v>
      </c>
      <c r="Q449" s="18" t="s">
        <v>60</v>
      </c>
      <c r="R449" s="18" t="s">
        <v>68</v>
      </c>
      <c r="S449" s="18" t="s">
        <v>61</v>
      </c>
      <c r="T449" s="18" t="s">
        <v>61</v>
      </c>
    </row>
    <row r="450" spans="1:20" x14ac:dyDescent="0.45">
      <c r="A450" s="19">
        <v>44001</v>
      </c>
      <c r="B450" s="18" t="s">
        <v>2698</v>
      </c>
      <c r="C450" s="18" t="s">
        <v>969</v>
      </c>
      <c r="D450" s="18" t="s">
        <v>193</v>
      </c>
      <c r="E450" s="18" t="s">
        <v>2701</v>
      </c>
      <c r="F450" s="18" t="s">
        <v>180</v>
      </c>
      <c r="G450" s="18" t="s">
        <v>641</v>
      </c>
      <c r="H450" s="18" t="s">
        <v>1251</v>
      </c>
      <c r="I450" s="18" t="s">
        <v>51</v>
      </c>
      <c r="J450" s="18" t="s">
        <v>1246</v>
      </c>
      <c r="K450" s="18" t="s">
        <v>1233</v>
      </c>
      <c r="L450" s="18">
        <v>0.86</v>
      </c>
      <c r="M450" s="18" t="s">
        <v>2702</v>
      </c>
      <c r="N450" s="18" t="s">
        <v>2704</v>
      </c>
      <c r="O450" s="18" t="s">
        <v>2706</v>
      </c>
      <c r="P450" s="18" t="s">
        <v>339</v>
      </c>
      <c r="Q450" s="18" t="s">
        <v>60</v>
      </c>
      <c r="R450" s="18" t="s">
        <v>68</v>
      </c>
      <c r="S450" s="18" t="s">
        <v>61</v>
      </c>
      <c r="T450" s="18" t="s">
        <v>61</v>
      </c>
    </row>
    <row r="451" spans="1:20" x14ac:dyDescent="0.45">
      <c r="A451" s="19">
        <v>44001</v>
      </c>
      <c r="B451" s="18" t="s">
        <v>2707</v>
      </c>
      <c r="C451" s="18" t="s">
        <v>532</v>
      </c>
      <c r="D451" s="18" t="s">
        <v>26</v>
      </c>
      <c r="E451" s="18" t="s">
        <v>2708</v>
      </c>
      <c r="F451" s="18" t="s">
        <v>196</v>
      </c>
      <c r="G451" s="18" t="s">
        <v>83</v>
      </c>
      <c r="H451" s="18" t="s">
        <v>1534</v>
      </c>
      <c r="I451" s="18" t="s">
        <v>81</v>
      </c>
      <c r="J451" s="18" t="s">
        <v>863</v>
      </c>
      <c r="K451" s="18" t="s">
        <v>1066</v>
      </c>
      <c r="L451" s="18">
        <v>0.86</v>
      </c>
      <c r="M451" s="18" t="s">
        <v>2711</v>
      </c>
      <c r="N451" s="18" t="s">
        <v>2709</v>
      </c>
      <c r="O451" s="18" t="s">
        <v>2713</v>
      </c>
      <c r="P451" s="18" t="s">
        <v>339</v>
      </c>
      <c r="Q451" s="18" t="s">
        <v>60</v>
      </c>
      <c r="R451" s="18" t="s">
        <v>68</v>
      </c>
      <c r="S451" s="18" t="s">
        <v>61</v>
      </c>
      <c r="T451" s="18" t="s">
        <v>61</v>
      </c>
    </row>
    <row r="452" spans="1:20" x14ac:dyDescent="0.45">
      <c r="A452" s="19">
        <v>44001</v>
      </c>
      <c r="B452" s="18" t="s">
        <v>2710</v>
      </c>
      <c r="C452" s="18" t="s">
        <v>2301</v>
      </c>
      <c r="D452" s="18" t="s">
        <v>56</v>
      </c>
      <c r="E452" s="18" t="s">
        <v>2714</v>
      </c>
      <c r="F452" s="18" t="s">
        <v>423</v>
      </c>
      <c r="G452" s="18" t="s">
        <v>75</v>
      </c>
      <c r="H452" s="18" t="s">
        <v>1545</v>
      </c>
      <c r="I452" s="18" t="s">
        <v>645</v>
      </c>
      <c r="J452" s="18" t="s">
        <v>2712</v>
      </c>
      <c r="K452" s="18" t="s">
        <v>1233</v>
      </c>
      <c r="L452" s="18">
        <v>0.86</v>
      </c>
      <c r="M452" s="18" t="s">
        <v>2721</v>
      </c>
      <c r="N452" s="18" t="s">
        <v>2717</v>
      </c>
      <c r="O452" s="18" t="s">
        <v>2722</v>
      </c>
      <c r="P452" s="18" t="s">
        <v>339</v>
      </c>
      <c r="Q452" s="18" t="s">
        <v>2718</v>
      </c>
      <c r="R452" s="18" t="s">
        <v>2716</v>
      </c>
      <c r="S452" s="18" t="s">
        <v>2718</v>
      </c>
      <c r="T452" s="18" t="s">
        <v>2716</v>
      </c>
    </row>
    <row r="453" spans="1:20" x14ac:dyDescent="0.45">
      <c r="A453" s="19">
        <v>44001</v>
      </c>
      <c r="B453" s="18" t="s">
        <v>2720</v>
      </c>
      <c r="C453" s="18" t="s">
        <v>2367</v>
      </c>
      <c r="D453" s="18" t="s">
        <v>2367</v>
      </c>
      <c r="E453" s="18" t="s">
        <v>2723</v>
      </c>
      <c r="F453" s="18" t="s">
        <v>443</v>
      </c>
      <c r="G453" s="18" t="s">
        <v>1271</v>
      </c>
      <c r="H453" s="18" t="s">
        <v>1088</v>
      </c>
      <c r="I453" s="18" t="s">
        <v>81</v>
      </c>
      <c r="J453" s="18" t="s">
        <v>863</v>
      </c>
      <c r="K453" s="18" t="s">
        <v>1066</v>
      </c>
      <c r="L453" s="18">
        <v>0.86</v>
      </c>
      <c r="M453" s="18" t="s">
        <v>2719</v>
      </c>
      <c r="N453" s="18" t="s">
        <v>2724</v>
      </c>
      <c r="O453" s="18" t="s">
        <v>2715</v>
      </c>
      <c r="P453" s="18" t="s">
        <v>339</v>
      </c>
      <c r="Q453" s="18" t="s">
        <v>2718</v>
      </c>
      <c r="R453" s="18" t="s">
        <v>2716</v>
      </c>
      <c r="S453" s="18" t="s">
        <v>2718</v>
      </c>
      <c r="T453" s="18" t="s">
        <v>2716</v>
      </c>
    </row>
    <row r="454" spans="1:20" x14ac:dyDescent="0.45">
      <c r="A454" s="19">
        <v>44001</v>
      </c>
      <c r="B454" s="18" t="s">
        <v>2728</v>
      </c>
      <c r="C454" s="18" t="s">
        <v>913</v>
      </c>
      <c r="D454" s="18" t="s">
        <v>411</v>
      </c>
      <c r="E454" s="18" t="s">
        <v>2727</v>
      </c>
      <c r="F454" s="18" t="s">
        <v>475</v>
      </c>
      <c r="G454" s="18" t="s">
        <v>125</v>
      </c>
      <c r="H454" s="18" t="s">
        <v>636</v>
      </c>
      <c r="I454" s="18" t="s">
        <v>100</v>
      </c>
      <c r="J454" s="18" t="s">
        <v>1075</v>
      </c>
      <c r="K454" s="18" t="s">
        <v>1066</v>
      </c>
      <c r="L454" s="18">
        <v>0.86</v>
      </c>
      <c r="M454" s="18" t="s">
        <v>2725</v>
      </c>
      <c r="N454" s="18" t="s">
        <v>2730</v>
      </c>
      <c r="O454" s="18" t="s">
        <v>2729</v>
      </c>
      <c r="P454" s="18" t="s">
        <v>339</v>
      </c>
      <c r="Q454" s="18" t="s">
        <v>2718</v>
      </c>
      <c r="R454" s="18" t="s">
        <v>2716</v>
      </c>
      <c r="S454" s="18" t="s">
        <v>2718</v>
      </c>
      <c r="T454" s="18" t="s">
        <v>2716</v>
      </c>
    </row>
    <row r="455" spans="1:20" x14ac:dyDescent="0.45">
      <c r="A455" s="19">
        <v>44001</v>
      </c>
      <c r="B455" s="18" t="s">
        <v>2731</v>
      </c>
      <c r="C455" s="18" t="s">
        <v>2301</v>
      </c>
      <c r="D455" s="18" t="s">
        <v>193</v>
      </c>
      <c r="E455" s="18" t="s">
        <v>2723</v>
      </c>
      <c r="F455" s="18" t="s">
        <v>670</v>
      </c>
      <c r="G455" s="18" t="s">
        <v>101</v>
      </c>
      <c r="H455" s="18" t="s">
        <v>850</v>
      </c>
      <c r="I455" s="18" t="s">
        <v>81</v>
      </c>
      <c r="J455" s="18" t="s">
        <v>863</v>
      </c>
      <c r="K455" s="18" t="s">
        <v>1066</v>
      </c>
      <c r="L455" s="18">
        <v>0.86</v>
      </c>
      <c r="M455" s="18" t="s">
        <v>2732</v>
      </c>
      <c r="N455" s="18" t="s">
        <v>2733</v>
      </c>
      <c r="O455" s="18" t="s">
        <v>2726</v>
      </c>
      <c r="P455" s="18" t="s">
        <v>339</v>
      </c>
      <c r="Q455" s="18" t="s">
        <v>2718</v>
      </c>
      <c r="R455" s="18" t="s">
        <v>2716</v>
      </c>
      <c r="S455" s="18" t="s">
        <v>2718</v>
      </c>
      <c r="T455" s="18" t="s">
        <v>2716</v>
      </c>
    </row>
    <row r="456" spans="1:20" x14ac:dyDescent="0.45">
      <c r="A456" s="19">
        <v>44001</v>
      </c>
      <c r="B456" s="18" t="s">
        <v>2738</v>
      </c>
      <c r="C456" s="18" t="s">
        <v>2367</v>
      </c>
      <c r="D456" s="18" t="s">
        <v>247</v>
      </c>
      <c r="E456" s="18" t="s">
        <v>2608</v>
      </c>
      <c r="F456" s="18" t="s">
        <v>443</v>
      </c>
      <c r="G456" s="18" t="s">
        <v>1602</v>
      </c>
      <c r="H456" s="18" t="s">
        <v>1275</v>
      </c>
      <c r="I456" s="18" t="s">
        <v>414</v>
      </c>
      <c r="J456" s="18" t="s">
        <v>98</v>
      </c>
      <c r="K456" s="18" t="s">
        <v>1066</v>
      </c>
      <c r="L456" s="18">
        <v>0.86</v>
      </c>
      <c r="M456" s="18" t="s">
        <v>2740</v>
      </c>
      <c r="N456" s="18" t="s">
        <v>2739</v>
      </c>
      <c r="O456" s="18" t="s">
        <v>2742</v>
      </c>
      <c r="P456" s="18" t="s">
        <v>339</v>
      </c>
      <c r="Q456" s="18" t="s">
        <v>2718</v>
      </c>
      <c r="R456" s="18" t="s">
        <v>2716</v>
      </c>
      <c r="S456" s="18" t="s">
        <v>2718</v>
      </c>
      <c r="T456" s="18" t="s">
        <v>2716</v>
      </c>
    </row>
    <row r="457" spans="1:20" x14ac:dyDescent="0.45">
      <c r="A457" s="19">
        <v>44001</v>
      </c>
      <c r="B457" s="18" t="s">
        <v>2737</v>
      </c>
      <c r="C457" s="18" t="s">
        <v>2387</v>
      </c>
      <c r="D457" s="18" t="s">
        <v>411</v>
      </c>
      <c r="E457" s="18" t="s">
        <v>2727</v>
      </c>
      <c r="F457" s="18" t="s">
        <v>880</v>
      </c>
      <c r="G457" s="18" t="s">
        <v>1097</v>
      </c>
      <c r="H457" s="18" t="s">
        <v>1534</v>
      </c>
      <c r="I457" s="18" t="s">
        <v>100</v>
      </c>
      <c r="J457" s="18" t="s">
        <v>98</v>
      </c>
      <c r="K457" s="18" t="s">
        <v>846</v>
      </c>
      <c r="L457" s="18">
        <v>0.86</v>
      </c>
      <c r="M457" s="18" t="s">
        <v>2734</v>
      </c>
      <c r="N457" s="18" t="s">
        <v>2735</v>
      </c>
      <c r="O457" s="18" t="s">
        <v>2736</v>
      </c>
      <c r="P457" s="18" t="s">
        <v>339</v>
      </c>
      <c r="Q457" s="18" t="s">
        <v>2718</v>
      </c>
      <c r="R457" s="18" t="s">
        <v>2716</v>
      </c>
      <c r="S457" s="18" t="s">
        <v>2718</v>
      </c>
      <c r="T457" s="18" t="s">
        <v>2716</v>
      </c>
    </row>
    <row r="458" spans="1:20" x14ac:dyDescent="0.45">
      <c r="A458" s="19">
        <v>44001</v>
      </c>
      <c r="B458" s="18" t="s">
        <v>2741</v>
      </c>
      <c r="C458" s="18" t="s">
        <v>193</v>
      </c>
      <c r="D458" s="18" t="s">
        <v>193</v>
      </c>
      <c r="E458" s="18" t="s">
        <v>2565</v>
      </c>
      <c r="F458" s="18" t="s">
        <v>909</v>
      </c>
      <c r="G458" s="18" t="s">
        <v>904</v>
      </c>
      <c r="H458" s="18" t="s">
        <v>2751</v>
      </c>
      <c r="I458" s="18" t="s">
        <v>112</v>
      </c>
      <c r="J458" s="18" t="s">
        <v>1594</v>
      </c>
      <c r="K458" s="18" t="s">
        <v>1066</v>
      </c>
      <c r="L458" s="18">
        <v>0.86</v>
      </c>
      <c r="M458" s="18" t="s">
        <v>2746</v>
      </c>
      <c r="N458" s="18" t="s">
        <v>2743</v>
      </c>
      <c r="O458" s="18" t="s">
        <v>2744</v>
      </c>
      <c r="P458" s="18" t="s">
        <v>339</v>
      </c>
      <c r="Q458" s="18" t="s">
        <v>2718</v>
      </c>
      <c r="R458" s="18" t="s">
        <v>2716</v>
      </c>
      <c r="S458" s="18" t="s">
        <v>2718</v>
      </c>
      <c r="T458" s="18" t="s">
        <v>2716</v>
      </c>
    </row>
    <row r="459" spans="1:20" x14ac:dyDescent="0.45">
      <c r="A459" s="19">
        <v>44001</v>
      </c>
      <c r="B459" s="18" t="s">
        <v>2750</v>
      </c>
      <c r="C459" s="18" t="s">
        <v>913</v>
      </c>
      <c r="D459" s="18" t="s">
        <v>411</v>
      </c>
      <c r="E459" s="18" t="s">
        <v>2727</v>
      </c>
      <c r="F459" s="18" t="s">
        <v>475</v>
      </c>
      <c r="G459" s="18" t="s">
        <v>1097</v>
      </c>
      <c r="H459" s="18" t="s">
        <v>437</v>
      </c>
      <c r="I459" s="18" t="s">
        <v>123</v>
      </c>
      <c r="J459" s="18" t="s">
        <v>99</v>
      </c>
      <c r="K459" s="18" t="s">
        <v>846</v>
      </c>
      <c r="L459" s="18">
        <v>0.86</v>
      </c>
      <c r="M459" s="18" t="s">
        <v>2749</v>
      </c>
      <c r="N459" s="18" t="s">
        <v>2747</v>
      </c>
      <c r="O459" s="18" t="s">
        <v>2748</v>
      </c>
      <c r="P459" s="18" t="s">
        <v>339</v>
      </c>
      <c r="Q459" s="18" t="s">
        <v>2718</v>
      </c>
      <c r="R459" s="18" t="s">
        <v>2716</v>
      </c>
      <c r="S459" s="18" t="s">
        <v>2718</v>
      </c>
      <c r="T459" s="18" t="s">
        <v>2716</v>
      </c>
    </row>
    <row r="460" spans="1:20" x14ac:dyDescent="0.45">
      <c r="A460" s="19">
        <v>44001</v>
      </c>
      <c r="B460" s="18" t="s">
        <v>2745</v>
      </c>
      <c r="C460" s="18" t="s">
        <v>193</v>
      </c>
      <c r="D460" s="18" t="s">
        <v>225</v>
      </c>
      <c r="E460" s="18" t="s">
        <v>929</v>
      </c>
      <c r="F460" s="18" t="s">
        <v>139</v>
      </c>
      <c r="G460" s="18" t="s">
        <v>904</v>
      </c>
      <c r="H460" s="18" t="s">
        <v>384</v>
      </c>
      <c r="I460" s="18" t="s">
        <v>1098</v>
      </c>
      <c r="J460" s="18" t="s">
        <v>111</v>
      </c>
      <c r="K460" s="18" t="s">
        <v>372</v>
      </c>
      <c r="L460" s="18">
        <v>0.86</v>
      </c>
      <c r="M460" s="18" t="s">
        <v>2761</v>
      </c>
      <c r="N460" s="18" t="s">
        <v>2752</v>
      </c>
      <c r="O460" s="18" t="s">
        <v>2756</v>
      </c>
      <c r="P460" s="18" t="s">
        <v>339</v>
      </c>
      <c r="Q460" s="18" t="s">
        <v>2718</v>
      </c>
      <c r="R460" s="18" t="s">
        <v>2716</v>
      </c>
      <c r="S460" s="18" t="s">
        <v>2718</v>
      </c>
      <c r="T460" s="18" t="s">
        <v>2716</v>
      </c>
    </row>
    <row r="461" spans="1:20" x14ac:dyDescent="0.45">
      <c r="A461" s="19">
        <v>44001</v>
      </c>
      <c r="B461" s="18" t="s">
        <v>2758</v>
      </c>
      <c r="C461" s="18" t="s">
        <v>913</v>
      </c>
      <c r="D461" s="18" t="s">
        <v>193</v>
      </c>
      <c r="E461" s="18" t="s">
        <v>2608</v>
      </c>
      <c r="F461" s="18" t="s">
        <v>1293</v>
      </c>
      <c r="G461" s="18" t="s">
        <v>1286</v>
      </c>
      <c r="H461" s="18" t="s">
        <v>458</v>
      </c>
      <c r="I461" s="18" t="s">
        <v>1098</v>
      </c>
      <c r="J461" s="18" t="s">
        <v>1614</v>
      </c>
      <c r="K461" s="18" t="s">
        <v>378</v>
      </c>
      <c r="L461" s="18">
        <v>0.86</v>
      </c>
      <c r="M461" s="18" t="s">
        <v>2759</v>
      </c>
      <c r="N461" s="18" t="s">
        <v>2753</v>
      </c>
      <c r="O461" s="18" t="s">
        <v>2755</v>
      </c>
      <c r="P461" s="18" t="s">
        <v>339</v>
      </c>
      <c r="Q461" s="18" t="s">
        <v>2718</v>
      </c>
      <c r="R461" s="18" t="s">
        <v>2716</v>
      </c>
      <c r="S461" s="18" t="s">
        <v>2718</v>
      </c>
      <c r="T461" s="18" t="s">
        <v>2716</v>
      </c>
    </row>
    <row r="462" spans="1:20" x14ac:dyDescent="0.45">
      <c r="A462" s="19">
        <v>44001</v>
      </c>
      <c r="B462" s="18" t="s">
        <v>2754</v>
      </c>
      <c r="C462" s="18" t="s">
        <v>56</v>
      </c>
      <c r="D462" s="18" t="s">
        <v>26</v>
      </c>
      <c r="E462" s="18" t="s">
        <v>2608</v>
      </c>
      <c r="F462" s="18" t="s">
        <v>1125</v>
      </c>
      <c r="G462" s="18" t="s">
        <v>1307</v>
      </c>
      <c r="H462" s="18" t="s">
        <v>2757</v>
      </c>
      <c r="I462" s="18" t="s">
        <v>679</v>
      </c>
      <c r="J462" s="18" t="s">
        <v>128</v>
      </c>
      <c r="K462" s="18" t="s">
        <v>372</v>
      </c>
      <c r="L462" s="18">
        <v>0.86</v>
      </c>
      <c r="M462" s="18" t="s">
        <v>2760</v>
      </c>
      <c r="N462" s="18" t="s">
        <v>2769</v>
      </c>
      <c r="O462" s="18" t="s">
        <v>2763</v>
      </c>
      <c r="P462" s="18" t="s">
        <v>339</v>
      </c>
      <c r="Q462" s="18" t="s">
        <v>2718</v>
      </c>
      <c r="R462" s="18" t="s">
        <v>2716</v>
      </c>
      <c r="S462" s="18" t="s">
        <v>2718</v>
      </c>
      <c r="T462" s="18" t="s">
        <v>2716</v>
      </c>
    </row>
    <row r="463" spans="1:20" x14ac:dyDescent="0.45">
      <c r="A463" s="19">
        <v>44001</v>
      </c>
      <c r="B463" s="18" t="s">
        <v>2765</v>
      </c>
      <c r="C463" s="18" t="s">
        <v>2301</v>
      </c>
      <c r="D463" s="18" t="s">
        <v>2387</v>
      </c>
      <c r="E463" s="18" t="s">
        <v>2766</v>
      </c>
      <c r="F463" s="18" t="s">
        <v>756</v>
      </c>
      <c r="G463" s="18" t="s">
        <v>1307</v>
      </c>
      <c r="H463" s="18" t="s">
        <v>1301</v>
      </c>
      <c r="I463" s="18" t="s">
        <v>145</v>
      </c>
      <c r="J463" s="18" t="s">
        <v>902</v>
      </c>
      <c r="K463" s="18" t="s">
        <v>378</v>
      </c>
      <c r="L463" s="18">
        <v>0.86</v>
      </c>
      <c r="M463" s="18" t="s">
        <v>2762</v>
      </c>
      <c r="N463" s="18" t="s">
        <v>2764</v>
      </c>
      <c r="O463" s="18" t="s">
        <v>2767</v>
      </c>
      <c r="P463" s="18" t="s">
        <v>339</v>
      </c>
      <c r="Q463" s="18" t="s">
        <v>2718</v>
      </c>
      <c r="R463" s="18" t="s">
        <v>2716</v>
      </c>
      <c r="S463" s="18" t="s">
        <v>2718</v>
      </c>
      <c r="T463" s="18" t="s">
        <v>2716</v>
      </c>
    </row>
    <row r="464" spans="1:20" x14ac:dyDescent="0.45">
      <c r="A464" s="19">
        <v>44001</v>
      </c>
      <c r="B464" s="18" t="s">
        <v>2768</v>
      </c>
      <c r="C464" s="18" t="s">
        <v>247</v>
      </c>
      <c r="D464" s="18" t="s">
        <v>2387</v>
      </c>
      <c r="E464" s="18" t="s">
        <v>2714</v>
      </c>
      <c r="F464" s="18" t="s">
        <v>1975</v>
      </c>
      <c r="G464" s="18" t="s">
        <v>188</v>
      </c>
      <c r="H464" s="18" t="s">
        <v>458</v>
      </c>
      <c r="I464" s="18" t="s">
        <v>702</v>
      </c>
      <c r="J464" s="18" t="s">
        <v>143</v>
      </c>
      <c r="K464" s="18" t="s">
        <v>868</v>
      </c>
      <c r="L464" s="18">
        <v>0.86</v>
      </c>
      <c r="M464" s="18" t="s">
        <v>2775</v>
      </c>
      <c r="N464" s="18" t="s">
        <v>2773</v>
      </c>
      <c r="O464" s="18" t="s">
        <v>2777</v>
      </c>
      <c r="P464" s="18" t="s">
        <v>339</v>
      </c>
      <c r="Q464" s="18" t="s">
        <v>2718</v>
      </c>
      <c r="R464" s="18" t="s">
        <v>2716</v>
      </c>
      <c r="S464" s="18" t="s">
        <v>2718</v>
      </c>
      <c r="T464" s="18" t="s">
        <v>2716</v>
      </c>
    </row>
    <row r="465" spans="1:20" x14ac:dyDescent="0.45">
      <c r="A465" s="19">
        <v>44001</v>
      </c>
      <c r="B465" s="18" t="s">
        <v>2770</v>
      </c>
      <c r="C465" s="18" t="s">
        <v>2367</v>
      </c>
      <c r="D465" s="18" t="s">
        <v>411</v>
      </c>
      <c r="E465" s="18" t="s">
        <v>2714</v>
      </c>
      <c r="F465" s="18" t="s">
        <v>1975</v>
      </c>
      <c r="G465" s="18" t="s">
        <v>1321</v>
      </c>
      <c r="H465" s="18" t="s">
        <v>180</v>
      </c>
      <c r="I465" s="18" t="s">
        <v>920</v>
      </c>
      <c r="J465" s="18" t="s">
        <v>156</v>
      </c>
      <c r="K465" s="18" t="s">
        <v>392</v>
      </c>
      <c r="L465" s="18">
        <v>0.86</v>
      </c>
      <c r="M465" s="18" t="s">
        <v>2771</v>
      </c>
      <c r="N465" s="18" t="s">
        <v>2778</v>
      </c>
      <c r="O465" s="18" t="s">
        <v>2776</v>
      </c>
      <c r="P465" s="18" t="s">
        <v>339</v>
      </c>
      <c r="Q465" s="18" t="s">
        <v>2718</v>
      </c>
      <c r="R465" s="18" t="s">
        <v>2716</v>
      </c>
      <c r="S465" s="18" t="s">
        <v>2718</v>
      </c>
      <c r="T465" s="18" t="s">
        <v>2716</v>
      </c>
    </row>
    <row r="466" spans="1:20" x14ac:dyDescent="0.45">
      <c r="A466" s="19">
        <v>44001</v>
      </c>
      <c r="B466" s="18" t="s">
        <v>2774</v>
      </c>
      <c r="C466" s="18" t="s">
        <v>2367</v>
      </c>
      <c r="D466" s="18" t="s">
        <v>56</v>
      </c>
      <c r="E466" s="18" t="s">
        <v>2708</v>
      </c>
      <c r="F466" s="18" t="s">
        <v>535</v>
      </c>
      <c r="G466" s="18" t="s">
        <v>1335</v>
      </c>
      <c r="H466" s="18" t="s">
        <v>1060</v>
      </c>
      <c r="I466" s="18" t="s">
        <v>702</v>
      </c>
      <c r="J466" s="18" t="s">
        <v>442</v>
      </c>
      <c r="K466" s="18" t="s">
        <v>846</v>
      </c>
      <c r="L466" s="18">
        <v>0.86</v>
      </c>
      <c r="M466" s="18" t="s">
        <v>2779</v>
      </c>
      <c r="N466" s="18" t="s">
        <v>2772</v>
      </c>
      <c r="O466" s="18" t="s">
        <v>2781</v>
      </c>
      <c r="P466" s="18" t="s">
        <v>339</v>
      </c>
      <c r="Q466" s="18" t="s">
        <v>2718</v>
      </c>
      <c r="R466" s="18" t="s">
        <v>2716</v>
      </c>
      <c r="S466" s="18" t="s">
        <v>2718</v>
      </c>
      <c r="T466" s="18" t="s">
        <v>2716</v>
      </c>
    </row>
    <row r="467" spans="1:20" x14ac:dyDescent="0.45">
      <c r="A467" s="19">
        <v>44001</v>
      </c>
      <c r="B467" s="18" t="s">
        <v>2783</v>
      </c>
      <c r="C467" s="18" t="s">
        <v>479</v>
      </c>
      <c r="D467" s="18" t="s">
        <v>26</v>
      </c>
      <c r="E467" s="18" t="s">
        <v>2708</v>
      </c>
      <c r="F467" s="18" t="s">
        <v>535</v>
      </c>
      <c r="G467" s="18" t="s">
        <v>936</v>
      </c>
      <c r="H467" s="18" t="s">
        <v>699</v>
      </c>
      <c r="I467" s="18" t="s">
        <v>1635</v>
      </c>
      <c r="J467" s="18" t="s">
        <v>455</v>
      </c>
      <c r="K467" s="18" t="s">
        <v>77</v>
      </c>
      <c r="L467" s="18">
        <v>0.86</v>
      </c>
      <c r="M467" s="18" t="s">
        <v>2787</v>
      </c>
      <c r="N467" s="18" t="s">
        <v>2785</v>
      </c>
      <c r="O467" s="18" t="s">
        <v>2786</v>
      </c>
      <c r="P467" s="18" t="s">
        <v>339</v>
      </c>
      <c r="Q467" s="18" t="s">
        <v>2718</v>
      </c>
      <c r="R467" s="18" t="s">
        <v>2716</v>
      </c>
      <c r="S467" s="18" t="s">
        <v>2718</v>
      </c>
      <c r="T467" s="18" t="s">
        <v>2716</v>
      </c>
    </row>
    <row r="468" spans="1:20" x14ac:dyDescent="0.45">
      <c r="A468" s="19">
        <v>44001</v>
      </c>
      <c r="B468" s="18" t="s">
        <v>2788</v>
      </c>
      <c r="C468" s="18" t="s">
        <v>2387</v>
      </c>
      <c r="D468" s="18" t="s">
        <v>193</v>
      </c>
      <c r="E468" s="18" t="s">
        <v>2608</v>
      </c>
      <c r="F468" s="18" t="s">
        <v>561</v>
      </c>
      <c r="G468" s="18" t="s">
        <v>1986</v>
      </c>
      <c r="H468" s="18" t="s">
        <v>158</v>
      </c>
      <c r="I468" s="18" t="s">
        <v>476</v>
      </c>
      <c r="J468" s="18" t="s">
        <v>455</v>
      </c>
      <c r="K468" s="18" t="s">
        <v>868</v>
      </c>
      <c r="L468" s="18">
        <v>0.86</v>
      </c>
      <c r="M468" s="18" t="s">
        <v>2782</v>
      </c>
      <c r="N468" s="18" t="s">
        <v>2780</v>
      </c>
      <c r="O468" s="18" t="s">
        <v>2784</v>
      </c>
      <c r="P468" s="18" t="s">
        <v>339</v>
      </c>
      <c r="Q468" s="18" t="s">
        <v>2718</v>
      </c>
      <c r="R468" s="18" t="s">
        <v>2716</v>
      </c>
      <c r="S468" s="18" t="s">
        <v>2718</v>
      </c>
      <c r="T468" s="18" t="s">
        <v>2716</v>
      </c>
    </row>
    <row r="469" spans="1:20" x14ac:dyDescent="0.45">
      <c r="A469" s="19">
        <v>44001</v>
      </c>
      <c r="B469" s="18" t="s">
        <v>2789</v>
      </c>
      <c r="C469" s="18" t="s">
        <v>179</v>
      </c>
      <c r="D469" s="18" t="s">
        <v>225</v>
      </c>
      <c r="E469" s="18" t="s">
        <v>2565</v>
      </c>
      <c r="F469" s="18" t="s">
        <v>148</v>
      </c>
      <c r="G469" s="18" t="s">
        <v>472</v>
      </c>
      <c r="H469" s="18" t="s">
        <v>1589</v>
      </c>
      <c r="I469" s="18" t="s">
        <v>161</v>
      </c>
      <c r="J469" s="18" t="s">
        <v>156</v>
      </c>
      <c r="K469" s="18" t="s">
        <v>372</v>
      </c>
      <c r="L469" s="18">
        <v>0.86</v>
      </c>
      <c r="M469" s="18" t="s">
        <v>2790</v>
      </c>
      <c r="N469" s="18" t="s">
        <v>2795</v>
      </c>
      <c r="O469" s="18" t="s">
        <v>2793</v>
      </c>
      <c r="P469" s="18" t="s">
        <v>339</v>
      </c>
      <c r="Q469" s="18" t="s">
        <v>2718</v>
      </c>
      <c r="R469" s="18" t="s">
        <v>2716</v>
      </c>
      <c r="S469" s="18" t="s">
        <v>2718</v>
      </c>
      <c r="T469" s="18" t="s">
        <v>2716</v>
      </c>
    </row>
    <row r="470" spans="1:20" x14ac:dyDescent="0.45">
      <c r="A470" s="19">
        <v>44001</v>
      </c>
      <c r="B470" s="18" t="s">
        <v>2792</v>
      </c>
      <c r="C470" s="18" t="s">
        <v>193</v>
      </c>
      <c r="D470" s="18" t="s">
        <v>86</v>
      </c>
      <c r="E470" s="18" t="s">
        <v>1145</v>
      </c>
      <c r="F470" s="18" t="s">
        <v>250</v>
      </c>
      <c r="G470" s="18" t="s">
        <v>939</v>
      </c>
      <c r="H470" s="18" t="s">
        <v>94</v>
      </c>
      <c r="I470" s="18" t="s">
        <v>698</v>
      </c>
      <c r="J470" s="18" t="s">
        <v>1306</v>
      </c>
      <c r="K470" s="18" t="s">
        <v>63</v>
      </c>
      <c r="L470" s="18">
        <v>0.86</v>
      </c>
      <c r="M470" s="18" t="s">
        <v>2794</v>
      </c>
      <c r="N470" s="18" t="s">
        <v>2797</v>
      </c>
      <c r="O470" s="18" t="s">
        <v>2791</v>
      </c>
      <c r="P470" s="18" t="s">
        <v>339</v>
      </c>
      <c r="Q470" s="18" t="s">
        <v>2718</v>
      </c>
      <c r="R470" s="18" t="s">
        <v>2716</v>
      </c>
      <c r="S470" s="18" t="s">
        <v>2718</v>
      </c>
      <c r="T470" s="18" t="s">
        <v>2716</v>
      </c>
    </row>
    <row r="471" spans="1:20" x14ac:dyDescent="0.45">
      <c r="A471" s="19">
        <v>44001</v>
      </c>
      <c r="B471" s="18" t="s">
        <v>2796</v>
      </c>
      <c r="C471" s="18" t="s">
        <v>238</v>
      </c>
      <c r="D471" s="18" t="s">
        <v>179</v>
      </c>
      <c r="E471" s="18" t="s">
        <v>2701</v>
      </c>
      <c r="F471" s="18" t="s">
        <v>487</v>
      </c>
      <c r="G471" s="18" t="s">
        <v>215</v>
      </c>
      <c r="H471" s="18" t="s">
        <v>503</v>
      </c>
      <c r="I471" s="18" t="s">
        <v>933</v>
      </c>
      <c r="J471" s="18" t="s">
        <v>164</v>
      </c>
      <c r="K471" s="18" t="s">
        <v>372</v>
      </c>
      <c r="L471" s="18">
        <v>0.86</v>
      </c>
      <c r="M471" s="18" t="s">
        <v>2802</v>
      </c>
      <c r="N471" s="18" t="s">
        <v>2804</v>
      </c>
      <c r="O471" s="18" t="s">
        <v>2798</v>
      </c>
      <c r="P471" s="18" t="s">
        <v>339</v>
      </c>
      <c r="Q471" s="18" t="s">
        <v>2718</v>
      </c>
      <c r="R471" s="18" t="s">
        <v>2716</v>
      </c>
      <c r="S471" s="18" t="s">
        <v>2718</v>
      </c>
      <c r="T471" s="18" t="s">
        <v>2716</v>
      </c>
    </row>
    <row r="472" spans="1:20" x14ac:dyDescent="0.45">
      <c r="A472" s="19">
        <v>44001</v>
      </c>
      <c r="B472" s="18" t="s">
        <v>2805</v>
      </c>
      <c r="C472" s="18" t="s">
        <v>247</v>
      </c>
      <c r="D472" s="18" t="s">
        <v>193</v>
      </c>
      <c r="E472" s="18" t="s">
        <v>2565</v>
      </c>
      <c r="F472" s="18" t="s">
        <v>1332</v>
      </c>
      <c r="G472" s="18" t="s">
        <v>1986</v>
      </c>
      <c r="H472" s="18" t="s">
        <v>890</v>
      </c>
      <c r="I472" s="18" t="s">
        <v>1323</v>
      </c>
      <c r="J472" s="18" t="s">
        <v>701</v>
      </c>
      <c r="K472" s="18" t="s">
        <v>77</v>
      </c>
      <c r="L472" s="18">
        <v>0.86</v>
      </c>
      <c r="M472" s="18" t="s">
        <v>2806</v>
      </c>
      <c r="N472" s="18" t="s">
        <v>2801</v>
      </c>
      <c r="O472" s="18" t="s">
        <v>2803</v>
      </c>
      <c r="P472" s="18" t="s">
        <v>339</v>
      </c>
      <c r="Q472" s="18" t="s">
        <v>2718</v>
      </c>
      <c r="R472" s="18" t="s">
        <v>2716</v>
      </c>
      <c r="S472" s="18" t="s">
        <v>2718</v>
      </c>
      <c r="T472" s="18" t="s">
        <v>2716</v>
      </c>
    </row>
    <row r="473" spans="1:20" x14ac:dyDescent="0.45">
      <c r="A473" s="19">
        <v>44001</v>
      </c>
      <c r="B473" s="18" t="s">
        <v>2799</v>
      </c>
      <c r="C473" s="18" t="s">
        <v>411</v>
      </c>
      <c r="D473" s="18" t="s">
        <v>2367</v>
      </c>
      <c r="E473" s="18" t="s">
        <v>2766</v>
      </c>
      <c r="F473" s="18" t="s">
        <v>185</v>
      </c>
      <c r="G473" s="18" t="s">
        <v>215</v>
      </c>
      <c r="H473" s="18" t="s">
        <v>119</v>
      </c>
      <c r="I473" s="18" t="s">
        <v>933</v>
      </c>
      <c r="J473" s="18" t="s">
        <v>924</v>
      </c>
      <c r="K473" s="18" t="s">
        <v>868</v>
      </c>
      <c r="L473" s="18">
        <v>0.86</v>
      </c>
      <c r="M473" s="18" t="s">
        <v>2800</v>
      </c>
      <c r="N473" s="18" t="s">
        <v>2814</v>
      </c>
      <c r="O473" s="18" t="s">
        <v>2810</v>
      </c>
      <c r="P473" s="18" t="s">
        <v>339</v>
      </c>
      <c r="Q473" s="18" t="s">
        <v>2718</v>
      </c>
      <c r="R473" s="18" t="s">
        <v>2716</v>
      </c>
      <c r="S473" s="18" t="s">
        <v>2718</v>
      </c>
      <c r="T473" s="18" t="s">
        <v>2716</v>
      </c>
    </row>
    <row r="474" spans="1:20" x14ac:dyDescent="0.45">
      <c r="A474" s="19">
        <v>44001</v>
      </c>
      <c r="B474" s="18" t="s">
        <v>2808</v>
      </c>
      <c r="C474" s="18" t="s">
        <v>26</v>
      </c>
      <c r="D474" s="18" t="s">
        <v>179</v>
      </c>
      <c r="E474" s="18" t="s">
        <v>2701</v>
      </c>
      <c r="F474" s="18" t="s">
        <v>185</v>
      </c>
      <c r="G474" s="18" t="s">
        <v>953</v>
      </c>
      <c r="H474" s="18" t="s">
        <v>1589</v>
      </c>
      <c r="I474" s="18" t="s">
        <v>181</v>
      </c>
      <c r="J474" s="18" t="s">
        <v>1658</v>
      </c>
      <c r="K474" s="18" t="s">
        <v>372</v>
      </c>
      <c r="L474" s="18">
        <v>0.86</v>
      </c>
      <c r="M474" s="18" t="s">
        <v>2815</v>
      </c>
      <c r="N474" s="18" t="s">
        <v>2809</v>
      </c>
      <c r="O474" s="18" t="s">
        <v>2812</v>
      </c>
      <c r="P474" s="18" t="s">
        <v>339</v>
      </c>
      <c r="Q474" s="18" t="s">
        <v>2718</v>
      </c>
      <c r="R474" s="18" t="s">
        <v>2716</v>
      </c>
      <c r="S474" s="18" t="s">
        <v>2718</v>
      </c>
      <c r="T474" s="18" t="s">
        <v>2716</v>
      </c>
    </row>
    <row r="475" spans="1:20" x14ac:dyDescent="0.45">
      <c r="A475" s="19">
        <v>44001</v>
      </c>
      <c r="B475" s="18" t="s">
        <v>2811</v>
      </c>
      <c r="C475" s="18" t="s">
        <v>2367</v>
      </c>
      <c r="D475" s="18" t="s">
        <v>2387</v>
      </c>
      <c r="E475" s="18" t="s">
        <v>2813</v>
      </c>
      <c r="F475" s="18" t="s">
        <v>300</v>
      </c>
      <c r="G475" s="18" t="s">
        <v>2604</v>
      </c>
      <c r="H475" s="18" t="s">
        <v>1293</v>
      </c>
      <c r="I475" s="18" t="s">
        <v>1343</v>
      </c>
      <c r="J475" s="18" t="s">
        <v>174</v>
      </c>
      <c r="K475" s="18" t="s">
        <v>428</v>
      </c>
      <c r="L475" s="18">
        <v>0.86</v>
      </c>
      <c r="M475" s="18" t="s">
        <v>2807</v>
      </c>
      <c r="N475" s="18" t="s">
        <v>2816</v>
      </c>
      <c r="O475" s="18" t="s">
        <v>2817</v>
      </c>
      <c r="P475" s="18" t="s">
        <v>339</v>
      </c>
      <c r="Q475" s="18" t="s">
        <v>2718</v>
      </c>
      <c r="R475" s="18" t="s">
        <v>2716</v>
      </c>
      <c r="S475" s="18" t="s">
        <v>2718</v>
      </c>
      <c r="T475" s="18" t="s">
        <v>2716</v>
      </c>
    </row>
    <row r="476" spans="1:20" x14ac:dyDescent="0.45">
      <c r="A476" s="19">
        <v>44001</v>
      </c>
      <c r="B476" s="18" t="s">
        <v>2823</v>
      </c>
      <c r="C476" s="18" t="s">
        <v>225</v>
      </c>
      <c r="D476" s="18" t="s">
        <v>91</v>
      </c>
      <c r="E476" s="18" t="s">
        <v>2424</v>
      </c>
      <c r="F476" s="18" t="s">
        <v>727</v>
      </c>
      <c r="G476" s="18" t="s">
        <v>953</v>
      </c>
      <c r="H476" s="18" t="s">
        <v>1589</v>
      </c>
      <c r="I476" s="18" t="s">
        <v>1343</v>
      </c>
      <c r="J476" s="18" t="s">
        <v>480</v>
      </c>
      <c r="K476" s="18" t="s">
        <v>392</v>
      </c>
      <c r="L476" s="18">
        <v>0.86</v>
      </c>
      <c r="M476" s="18" t="s">
        <v>2818</v>
      </c>
      <c r="N476" s="18" t="s">
        <v>2821</v>
      </c>
      <c r="O476" s="18" t="s">
        <v>2820</v>
      </c>
      <c r="P476" s="18" t="s">
        <v>339</v>
      </c>
      <c r="Q476" s="18" t="s">
        <v>2718</v>
      </c>
      <c r="R476" s="18" t="s">
        <v>2716</v>
      </c>
      <c r="S476" s="18" t="s">
        <v>2718</v>
      </c>
      <c r="T476" s="18" t="s">
        <v>2716</v>
      </c>
    </row>
    <row r="477" spans="1:20" x14ac:dyDescent="0.45">
      <c r="A477" s="19">
        <v>44001</v>
      </c>
      <c r="B477" s="18" t="s">
        <v>2824</v>
      </c>
      <c r="C477" s="18" t="s">
        <v>2387</v>
      </c>
      <c r="D477" s="18" t="s">
        <v>247</v>
      </c>
      <c r="E477" s="18" t="s">
        <v>2723</v>
      </c>
      <c r="F477" s="18" t="s">
        <v>1332</v>
      </c>
      <c r="G477" s="18" t="s">
        <v>1408</v>
      </c>
      <c r="H477" s="18" t="s">
        <v>209</v>
      </c>
      <c r="I477" s="18" t="s">
        <v>933</v>
      </c>
      <c r="J477" s="18" t="s">
        <v>480</v>
      </c>
      <c r="K477" s="18" t="s">
        <v>426</v>
      </c>
      <c r="L477" s="18">
        <v>0.86</v>
      </c>
      <c r="M477" s="18" t="s">
        <v>2822</v>
      </c>
      <c r="N477" s="18" t="s">
        <v>2819</v>
      </c>
      <c r="O477" s="18" t="s">
        <v>2825</v>
      </c>
      <c r="P477" s="18" t="s">
        <v>339</v>
      </c>
      <c r="Q477" s="18" t="s">
        <v>2718</v>
      </c>
      <c r="R477" s="18" t="s">
        <v>2716</v>
      </c>
      <c r="S477" s="18" t="s">
        <v>2718</v>
      </c>
      <c r="T477" s="18" t="s">
        <v>2716</v>
      </c>
    </row>
    <row r="478" spans="1:20" x14ac:dyDescent="0.45">
      <c r="A478" s="19">
        <v>44001</v>
      </c>
      <c r="B478" s="18" t="s">
        <v>2830</v>
      </c>
      <c r="C478" s="18" t="s">
        <v>2387</v>
      </c>
      <c r="D478" s="18" t="s">
        <v>225</v>
      </c>
      <c r="E478" s="18" t="s">
        <v>2766</v>
      </c>
      <c r="F478" s="18" t="s">
        <v>210</v>
      </c>
      <c r="G478" s="18" t="s">
        <v>953</v>
      </c>
      <c r="H478" s="18" t="s">
        <v>462</v>
      </c>
      <c r="I478" s="18" t="s">
        <v>712</v>
      </c>
      <c r="J478" s="18" t="s">
        <v>174</v>
      </c>
      <c r="K478" s="18" t="s">
        <v>868</v>
      </c>
      <c r="L478" s="18">
        <v>0.86</v>
      </c>
      <c r="M478" s="18" t="s">
        <v>2828</v>
      </c>
      <c r="N478" s="18" t="s">
        <v>2826</v>
      </c>
      <c r="O478" s="18" t="s">
        <v>2831</v>
      </c>
      <c r="P478" s="18" t="s">
        <v>339</v>
      </c>
      <c r="Q478" s="18" t="s">
        <v>2718</v>
      </c>
      <c r="R478" s="18" t="s">
        <v>2716</v>
      </c>
      <c r="S478" s="18" t="s">
        <v>2718</v>
      </c>
      <c r="T478" s="18" t="s">
        <v>2716</v>
      </c>
    </row>
    <row r="479" spans="1:20" x14ac:dyDescent="0.45">
      <c r="A479" s="19">
        <v>44001</v>
      </c>
      <c r="B479" s="18" t="s">
        <v>2827</v>
      </c>
      <c r="C479" s="18" t="s">
        <v>2367</v>
      </c>
      <c r="D479" s="18" t="s">
        <v>179</v>
      </c>
      <c r="E479" s="18" t="s">
        <v>2723</v>
      </c>
      <c r="F479" s="18" t="s">
        <v>210</v>
      </c>
      <c r="G479" s="18" t="s">
        <v>1408</v>
      </c>
      <c r="H479" s="18" t="s">
        <v>196</v>
      </c>
      <c r="I479" s="18" t="s">
        <v>1343</v>
      </c>
      <c r="J479" s="18" t="s">
        <v>174</v>
      </c>
      <c r="K479" s="18" t="s">
        <v>77</v>
      </c>
      <c r="L479" s="18">
        <v>0.86</v>
      </c>
      <c r="M479" s="18" t="s">
        <v>2832</v>
      </c>
      <c r="N479" s="18" t="s">
        <v>2833</v>
      </c>
      <c r="O479" s="18" t="s">
        <v>2829</v>
      </c>
      <c r="P479" s="18" t="s">
        <v>339</v>
      </c>
      <c r="Q479" s="18" t="s">
        <v>2718</v>
      </c>
      <c r="R479" s="18" t="s">
        <v>2716</v>
      </c>
      <c r="S479" s="18" t="s">
        <v>2718</v>
      </c>
      <c r="T479" s="18" t="s">
        <v>2716</v>
      </c>
    </row>
    <row r="480" spans="1:20" x14ac:dyDescent="0.45">
      <c r="A480" s="19">
        <v>44001</v>
      </c>
      <c r="B480" s="18" t="s">
        <v>2836</v>
      </c>
      <c r="C480" s="18" t="s">
        <v>247</v>
      </c>
      <c r="D480" s="18" t="s">
        <v>155</v>
      </c>
      <c r="E480" s="18" t="s">
        <v>2714</v>
      </c>
      <c r="F480" s="18" t="s">
        <v>742</v>
      </c>
      <c r="G480" s="18" t="s">
        <v>1381</v>
      </c>
      <c r="H480" s="18" t="s">
        <v>880</v>
      </c>
      <c r="I480" s="18" t="s">
        <v>1680</v>
      </c>
      <c r="J480" s="18" t="s">
        <v>178</v>
      </c>
      <c r="K480" s="18" t="s">
        <v>77</v>
      </c>
      <c r="L480" s="18">
        <v>0.86</v>
      </c>
      <c r="M480" s="18" t="s">
        <v>2842</v>
      </c>
      <c r="N480" s="18" t="s">
        <v>2837</v>
      </c>
      <c r="O480" s="18" t="s">
        <v>2838</v>
      </c>
      <c r="P480" s="18" t="s">
        <v>339</v>
      </c>
      <c r="Q480" s="18" t="s">
        <v>2718</v>
      </c>
      <c r="R480" s="18" t="s">
        <v>2716</v>
      </c>
      <c r="S480" s="18" t="s">
        <v>2718</v>
      </c>
      <c r="T480" s="18" t="s">
        <v>2716</v>
      </c>
    </row>
    <row r="481" spans="1:20" x14ac:dyDescent="0.45">
      <c r="A481" s="19">
        <v>44001</v>
      </c>
      <c r="B481" s="18" t="s">
        <v>2839</v>
      </c>
      <c r="C481" s="18" t="s">
        <v>247</v>
      </c>
      <c r="D481" s="18" t="s">
        <v>10</v>
      </c>
      <c r="E481" s="18" t="s">
        <v>2843</v>
      </c>
      <c r="F481" s="18" t="s">
        <v>962</v>
      </c>
      <c r="G481" s="18" t="s">
        <v>522</v>
      </c>
      <c r="H481" s="18" t="s">
        <v>909</v>
      </c>
      <c r="I481" s="18" t="s">
        <v>509</v>
      </c>
      <c r="J481" s="18" t="s">
        <v>2194</v>
      </c>
      <c r="K481" s="18" t="s">
        <v>428</v>
      </c>
      <c r="L481" s="18">
        <v>0.86</v>
      </c>
      <c r="M481" s="18" t="s">
        <v>2834</v>
      </c>
      <c r="N481" s="18" t="s">
        <v>2840</v>
      </c>
      <c r="O481" s="18" t="s">
        <v>2841</v>
      </c>
      <c r="P481" s="18" t="s">
        <v>339</v>
      </c>
      <c r="Q481" s="18" t="s">
        <v>2718</v>
      </c>
      <c r="R481" s="18" t="s">
        <v>2716</v>
      </c>
      <c r="S481" s="18" t="s">
        <v>2718</v>
      </c>
      <c r="T481" s="18" t="s">
        <v>2716</v>
      </c>
    </row>
    <row r="482" spans="1:20" x14ac:dyDescent="0.45">
      <c r="A482" s="19">
        <v>44001</v>
      </c>
      <c r="B482" s="18" t="s">
        <v>2835</v>
      </c>
      <c r="C482" s="18" t="s">
        <v>56</v>
      </c>
      <c r="D482" s="18" t="s">
        <v>193</v>
      </c>
      <c r="E482" s="18" t="s">
        <v>2846</v>
      </c>
      <c r="F482" s="18" t="s">
        <v>2412</v>
      </c>
      <c r="G482" s="18" t="s">
        <v>1415</v>
      </c>
      <c r="H482" s="18" t="s">
        <v>160</v>
      </c>
      <c r="I482" s="18" t="s">
        <v>230</v>
      </c>
      <c r="J482" s="18" t="s">
        <v>523</v>
      </c>
      <c r="K482" s="18" t="s">
        <v>426</v>
      </c>
      <c r="L482" s="18">
        <v>0.86</v>
      </c>
      <c r="M482" s="18" t="s">
        <v>2847</v>
      </c>
      <c r="N482" s="18" t="s">
        <v>2848</v>
      </c>
      <c r="O482" s="18" t="s">
        <v>2845</v>
      </c>
      <c r="P482" s="18" t="s">
        <v>339</v>
      </c>
      <c r="Q482" s="18" t="s">
        <v>2718</v>
      </c>
      <c r="R482" s="18" t="s">
        <v>2716</v>
      </c>
      <c r="S482" s="18" t="s">
        <v>2718</v>
      </c>
      <c r="T482" s="18" t="s">
        <v>2716</v>
      </c>
    </row>
    <row r="483" spans="1:20" x14ac:dyDescent="0.45">
      <c r="A483" s="19">
        <v>44001</v>
      </c>
      <c r="B483" s="18" t="s">
        <v>2852</v>
      </c>
      <c r="C483" s="18" t="s">
        <v>56</v>
      </c>
      <c r="D483" s="18" t="s">
        <v>225</v>
      </c>
      <c r="E483" s="18" t="s">
        <v>2723</v>
      </c>
      <c r="F483" s="18" t="s">
        <v>742</v>
      </c>
      <c r="G483" s="18" t="s">
        <v>533</v>
      </c>
      <c r="H483" s="18" t="s">
        <v>686</v>
      </c>
      <c r="I483" s="18" t="s">
        <v>1364</v>
      </c>
      <c r="J483" s="18" t="s">
        <v>945</v>
      </c>
      <c r="K483" s="18" t="s">
        <v>92</v>
      </c>
      <c r="L483" s="18">
        <v>0.86</v>
      </c>
      <c r="M483" s="18" t="s">
        <v>2849</v>
      </c>
      <c r="N483" s="18" t="s">
        <v>2850</v>
      </c>
      <c r="O483" s="18" t="s">
        <v>2851</v>
      </c>
      <c r="P483" s="18" t="s">
        <v>339</v>
      </c>
      <c r="Q483" s="18" t="s">
        <v>2718</v>
      </c>
      <c r="R483" s="18" t="s">
        <v>2716</v>
      </c>
      <c r="S483" s="18" t="s">
        <v>2718</v>
      </c>
      <c r="T483" s="18" t="s">
        <v>2716</v>
      </c>
    </row>
    <row r="484" spans="1:20" x14ac:dyDescent="0.45">
      <c r="A484" s="19">
        <v>44001</v>
      </c>
      <c r="B484" s="18" t="s">
        <v>2844</v>
      </c>
      <c r="C484" s="18" t="s">
        <v>193</v>
      </c>
      <c r="D484" s="18" t="s">
        <v>193</v>
      </c>
      <c r="E484" s="18" t="s">
        <v>2766</v>
      </c>
      <c r="F484" s="18" t="s">
        <v>2413</v>
      </c>
      <c r="G484" s="18" t="s">
        <v>2223</v>
      </c>
      <c r="H484" s="18" t="s">
        <v>756</v>
      </c>
      <c r="I484" s="18" t="s">
        <v>216</v>
      </c>
      <c r="J484" s="18" t="s">
        <v>945</v>
      </c>
      <c r="K484" s="18" t="s">
        <v>426</v>
      </c>
      <c r="L484" s="18">
        <v>0.86</v>
      </c>
      <c r="M484" s="18" t="s">
        <v>2859</v>
      </c>
      <c r="N484" s="18" t="s">
        <v>2856</v>
      </c>
      <c r="O484" s="18" t="s">
        <v>2860</v>
      </c>
      <c r="P484" s="18" t="s">
        <v>339</v>
      </c>
      <c r="Q484" s="18" t="s">
        <v>2718</v>
      </c>
      <c r="R484" s="18" t="s">
        <v>2716</v>
      </c>
      <c r="S484" s="18" t="s">
        <v>2718</v>
      </c>
      <c r="T484" s="18" t="s">
        <v>2716</v>
      </c>
    </row>
    <row r="485" spans="1:20" x14ac:dyDescent="0.45">
      <c r="A485" s="19">
        <v>44001</v>
      </c>
      <c r="B485" s="18" t="s">
        <v>2857</v>
      </c>
      <c r="C485" s="18" t="s">
        <v>2367</v>
      </c>
      <c r="D485" s="18" t="s">
        <v>86</v>
      </c>
      <c r="E485" s="18" t="s">
        <v>2843</v>
      </c>
      <c r="F485" s="18" t="s">
        <v>253</v>
      </c>
      <c r="G485" s="18" t="s">
        <v>757</v>
      </c>
      <c r="H485" s="18" t="s">
        <v>160</v>
      </c>
      <c r="I485" s="18" t="s">
        <v>236</v>
      </c>
      <c r="J485" s="18" t="s">
        <v>232</v>
      </c>
      <c r="K485" s="18" t="s">
        <v>426</v>
      </c>
      <c r="L485" s="18">
        <v>0.86</v>
      </c>
      <c r="M485" s="18" t="s">
        <v>2854</v>
      </c>
      <c r="N485" s="18" t="s">
        <v>2858</v>
      </c>
      <c r="O485" s="18" t="s">
        <v>2861</v>
      </c>
      <c r="P485" s="18" t="s">
        <v>339</v>
      </c>
      <c r="Q485" s="18" t="s">
        <v>2718</v>
      </c>
      <c r="R485" s="18" t="s">
        <v>2716</v>
      </c>
      <c r="S485" s="18" t="s">
        <v>2718</v>
      </c>
      <c r="T485" s="18" t="s">
        <v>2716</v>
      </c>
    </row>
    <row r="486" spans="1:20" x14ac:dyDescent="0.45">
      <c r="A486" s="19">
        <v>44001</v>
      </c>
      <c r="B486" s="18" t="s">
        <v>2853</v>
      </c>
      <c r="C486" s="18" t="s">
        <v>56</v>
      </c>
      <c r="D486" s="18" t="s">
        <v>548</v>
      </c>
      <c r="E486" s="18" t="s">
        <v>2843</v>
      </c>
      <c r="F486" s="18" t="s">
        <v>253</v>
      </c>
      <c r="G486" s="18" t="s">
        <v>2223</v>
      </c>
      <c r="H486" s="18" t="s">
        <v>16</v>
      </c>
      <c r="I486" s="18" t="s">
        <v>530</v>
      </c>
      <c r="J486" s="18" t="s">
        <v>523</v>
      </c>
      <c r="K486" s="18" t="s">
        <v>428</v>
      </c>
      <c r="L486" s="18">
        <v>0.86</v>
      </c>
      <c r="M486" s="18" t="s">
        <v>2855</v>
      </c>
      <c r="N486" s="18" t="s">
        <v>2862</v>
      </c>
      <c r="O486" s="18" t="s">
        <v>2863</v>
      </c>
      <c r="P486" s="18" t="s">
        <v>339</v>
      </c>
      <c r="Q486" s="18" t="s">
        <v>2718</v>
      </c>
      <c r="R486" s="18" t="s">
        <v>2716</v>
      </c>
      <c r="S486" s="18" t="s">
        <v>2718</v>
      </c>
      <c r="T486" s="18" t="s">
        <v>2716</v>
      </c>
    </row>
    <row r="487" spans="1:20" x14ac:dyDescent="0.45">
      <c r="A487" s="19">
        <v>44001</v>
      </c>
      <c r="B487" s="18" t="s">
        <v>2866</v>
      </c>
      <c r="C487" s="18" t="s">
        <v>225</v>
      </c>
      <c r="D487" s="18" t="s">
        <v>10</v>
      </c>
      <c r="E487" s="18" t="s">
        <v>2372</v>
      </c>
      <c r="F487" s="18" t="s">
        <v>15</v>
      </c>
      <c r="G487" s="18" t="s">
        <v>20</v>
      </c>
      <c r="H487" s="18" t="s">
        <v>535</v>
      </c>
      <c r="I487" s="18" t="s">
        <v>530</v>
      </c>
      <c r="J487" s="18" t="s">
        <v>218</v>
      </c>
      <c r="K487" s="18" t="s">
        <v>106</v>
      </c>
      <c r="L487" s="18">
        <v>0.86</v>
      </c>
      <c r="M487" s="18" t="s">
        <v>2864</v>
      </c>
      <c r="N487" s="18" t="s">
        <v>2868</v>
      </c>
      <c r="O487" s="18" t="s">
        <v>2869</v>
      </c>
      <c r="P487" s="18" t="s">
        <v>339</v>
      </c>
      <c r="Q487" s="18" t="s">
        <v>2718</v>
      </c>
      <c r="R487" s="18" t="s">
        <v>2716</v>
      </c>
      <c r="S487" s="18" t="s">
        <v>2718</v>
      </c>
      <c r="T487" s="18" t="s">
        <v>2716</v>
      </c>
    </row>
    <row r="488" spans="1:20" x14ac:dyDescent="0.45">
      <c r="A488" s="19">
        <v>44001</v>
      </c>
      <c r="B488" s="18" t="s">
        <v>2865</v>
      </c>
      <c r="C488" s="18" t="s">
        <v>86</v>
      </c>
      <c r="D488" s="18" t="s">
        <v>91</v>
      </c>
      <c r="E488" s="18" t="s">
        <v>2424</v>
      </c>
      <c r="F488" s="18" t="s">
        <v>253</v>
      </c>
      <c r="G488" s="18" t="s">
        <v>259</v>
      </c>
      <c r="H488" s="18" t="s">
        <v>535</v>
      </c>
      <c r="I488" s="18" t="s">
        <v>740</v>
      </c>
      <c r="J488" s="18" t="s">
        <v>218</v>
      </c>
      <c r="K488" s="18" t="s">
        <v>77</v>
      </c>
      <c r="L488" s="18">
        <v>0.86</v>
      </c>
      <c r="M488" s="18" t="s">
        <v>2867</v>
      </c>
      <c r="N488" s="18" t="s">
        <v>2870</v>
      </c>
      <c r="O488" s="18" t="s">
        <v>2876</v>
      </c>
      <c r="P488" s="18" t="s">
        <v>339</v>
      </c>
      <c r="Q488" s="18" t="s">
        <v>2718</v>
      </c>
      <c r="R488" s="18" t="s">
        <v>2716</v>
      </c>
      <c r="S488" s="18" t="s">
        <v>2718</v>
      </c>
      <c r="T488" s="18" t="s">
        <v>2716</v>
      </c>
    </row>
    <row r="489" spans="1:20" x14ac:dyDescent="0.45">
      <c r="A489" s="19">
        <v>44001</v>
      </c>
      <c r="B489" s="18" t="s">
        <v>2875</v>
      </c>
      <c r="C489" s="18" t="s">
        <v>56</v>
      </c>
      <c r="D489" s="18" t="s">
        <v>179</v>
      </c>
      <c r="E489" s="18" t="s">
        <v>2879</v>
      </c>
      <c r="F489" s="18" t="s">
        <v>542</v>
      </c>
      <c r="G489" s="18" t="s">
        <v>259</v>
      </c>
      <c r="H489" s="18" t="s">
        <v>250</v>
      </c>
      <c r="I489" s="18" t="s">
        <v>236</v>
      </c>
      <c r="J489" s="18" t="s">
        <v>232</v>
      </c>
      <c r="K489" s="18" t="s">
        <v>141</v>
      </c>
      <c r="L489" s="18">
        <v>0.86</v>
      </c>
      <c r="M489" s="18" t="s">
        <v>2880</v>
      </c>
      <c r="N489" s="18" t="s">
        <v>2872</v>
      </c>
      <c r="O489" s="18" t="s">
        <v>2871</v>
      </c>
      <c r="P489" s="18" t="s">
        <v>339</v>
      </c>
      <c r="Q489" s="18" t="s">
        <v>2718</v>
      </c>
      <c r="R489" s="18" t="s">
        <v>2716</v>
      </c>
      <c r="S489" s="18" t="s">
        <v>2718</v>
      </c>
      <c r="T489" s="18" t="s">
        <v>2716</v>
      </c>
    </row>
    <row r="490" spans="1:20" x14ac:dyDescent="0.45">
      <c r="A490" s="19">
        <v>44001</v>
      </c>
      <c r="B490" s="18" t="s">
        <v>2873</v>
      </c>
      <c r="C490" s="18" t="s">
        <v>225</v>
      </c>
      <c r="D490" s="18" t="s">
        <v>26</v>
      </c>
      <c r="E490" s="18" t="s">
        <v>2874</v>
      </c>
      <c r="F490" s="18" t="s">
        <v>253</v>
      </c>
      <c r="G490" s="18" t="s">
        <v>20</v>
      </c>
      <c r="H490" s="18" t="s">
        <v>255</v>
      </c>
      <c r="I490" s="18" t="s">
        <v>236</v>
      </c>
      <c r="J490" s="18" t="s">
        <v>960</v>
      </c>
      <c r="K490" s="18" t="s">
        <v>92</v>
      </c>
      <c r="L490" s="18">
        <v>0.86</v>
      </c>
      <c r="M490" s="18" t="s">
        <v>2877</v>
      </c>
      <c r="N490" s="18" t="s">
        <v>2878</v>
      </c>
      <c r="O490" s="18" t="s">
        <v>2888</v>
      </c>
      <c r="P490" s="18" t="s">
        <v>339</v>
      </c>
      <c r="Q490" s="18" t="s">
        <v>2718</v>
      </c>
      <c r="R490" s="18" t="s">
        <v>2716</v>
      </c>
      <c r="S490" s="18" t="s">
        <v>2718</v>
      </c>
      <c r="T490" s="18" t="s">
        <v>2716</v>
      </c>
    </row>
    <row r="491" spans="1:20" x14ac:dyDescent="0.45">
      <c r="A491" s="19">
        <v>44001</v>
      </c>
      <c r="B491" s="18" t="s">
        <v>2884</v>
      </c>
      <c r="C491" s="18" t="s">
        <v>193</v>
      </c>
      <c r="D491" s="18" t="s">
        <v>548</v>
      </c>
      <c r="E491" s="18" t="s">
        <v>2714</v>
      </c>
      <c r="F491" s="18" t="s">
        <v>755</v>
      </c>
      <c r="G491" s="18" t="s">
        <v>272</v>
      </c>
      <c r="H491" s="18" t="s">
        <v>16</v>
      </c>
      <c r="I491" s="18" t="s">
        <v>1406</v>
      </c>
      <c r="J491" s="18" t="s">
        <v>545</v>
      </c>
      <c r="K491" s="18" t="s">
        <v>92</v>
      </c>
      <c r="L491" s="18">
        <v>0.86</v>
      </c>
      <c r="M491" s="18" t="s">
        <v>2883</v>
      </c>
      <c r="N491" s="18" t="s">
        <v>2882</v>
      </c>
      <c r="O491" s="18" t="s">
        <v>2885</v>
      </c>
      <c r="P491" s="18" t="s">
        <v>339</v>
      </c>
      <c r="Q491" s="18" t="s">
        <v>2718</v>
      </c>
      <c r="R491" s="18" t="s">
        <v>2716</v>
      </c>
      <c r="S491" s="18" t="s">
        <v>2718</v>
      </c>
      <c r="T491" s="18" t="s">
        <v>2716</v>
      </c>
    </row>
    <row r="492" spans="1:20" x14ac:dyDescent="0.45">
      <c r="A492" s="19">
        <v>44001</v>
      </c>
      <c r="B492" s="18" t="s">
        <v>2887</v>
      </c>
      <c r="C492" s="18" t="s">
        <v>26</v>
      </c>
      <c r="D492" s="18" t="s">
        <v>548</v>
      </c>
      <c r="E492" s="18" t="s">
        <v>2886</v>
      </c>
      <c r="F492" s="18" t="s">
        <v>783</v>
      </c>
      <c r="G492" s="18" t="s">
        <v>768</v>
      </c>
      <c r="H492" s="18" t="s">
        <v>30</v>
      </c>
      <c r="I492" s="18" t="s">
        <v>762</v>
      </c>
      <c r="J492" s="18" t="s">
        <v>744</v>
      </c>
      <c r="K492" s="18" t="s">
        <v>428</v>
      </c>
      <c r="L492" s="18">
        <v>0.86</v>
      </c>
      <c r="M492" s="18" t="s">
        <v>2889</v>
      </c>
      <c r="N492" s="18" t="s">
        <v>2881</v>
      </c>
      <c r="O492" s="18" t="s">
        <v>2894</v>
      </c>
      <c r="P492" s="18" t="s">
        <v>339</v>
      </c>
      <c r="Q492" s="18" t="s">
        <v>2718</v>
      </c>
      <c r="R492" s="18" t="s">
        <v>2716</v>
      </c>
      <c r="S492" s="18" t="s">
        <v>2718</v>
      </c>
      <c r="T492" s="18" t="s">
        <v>2716</v>
      </c>
    </row>
    <row r="493" spans="1:20" x14ac:dyDescent="0.45">
      <c r="A493" s="19">
        <v>44001</v>
      </c>
      <c r="B493" s="18" t="s">
        <v>2895</v>
      </c>
      <c r="C493" s="18" t="s">
        <v>179</v>
      </c>
      <c r="D493" s="18" t="s">
        <v>193</v>
      </c>
      <c r="E493" s="18" t="s">
        <v>2424</v>
      </c>
      <c r="F493" s="18" t="s">
        <v>277</v>
      </c>
      <c r="G493" s="18" t="s">
        <v>986</v>
      </c>
      <c r="H493" s="18" t="s">
        <v>943</v>
      </c>
      <c r="I493" s="18" t="s">
        <v>762</v>
      </c>
      <c r="J493" s="18" t="s">
        <v>975</v>
      </c>
      <c r="K493" s="18" t="s">
        <v>121</v>
      </c>
      <c r="L493" s="18">
        <v>0.86</v>
      </c>
      <c r="M493" s="18" t="s">
        <v>2890</v>
      </c>
      <c r="N493" s="18" t="s">
        <v>2893</v>
      </c>
      <c r="O493" s="18" t="s">
        <v>2891</v>
      </c>
      <c r="P493" s="18" t="s">
        <v>339</v>
      </c>
      <c r="Q493" s="18" t="s">
        <v>2718</v>
      </c>
      <c r="R493" s="18" t="s">
        <v>2716</v>
      </c>
      <c r="S493" s="18" t="s">
        <v>2718</v>
      </c>
      <c r="T493" s="18" t="s">
        <v>2716</v>
      </c>
    </row>
    <row r="494" spans="1:20" x14ac:dyDescent="0.45">
      <c r="A494" s="19">
        <v>44001</v>
      </c>
      <c r="B494" s="18" t="s">
        <v>2892</v>
      </c>
      <c r="C494" s="18" t="s">
        <v>411</v>
      </c>
      <c r="D494" s="18" t="s">
        <v>411</v>
      </c>
      <c r="E494" s="18" t="s">
        <v>2727</v>
      </c>
      <c r="F494" s="18" t="s">
        <v>254</v>
      </c>
      <c r="G494" s="18" t="s">
        <v>22</v>
      </c>
      <c r="H494" s="18" t="s">
        <v>16</v>
      </c>
      <c r="I494" s="18" t="s">
        <v>550</v>
      </c>
      <c r="J494" s="18" t="s">
        <v>744</v>
      </c>
      <c r="K494" s="18" t="s">
        <v>108</v>
      </c>
      <c r="L494" s="18">
        <v>0.86</v>
      </c>
      <c r="M494" s="18" t="s">
        <v>2897</v>
      </c>
      <c r="N494" s="18" t="s">
        <v>2896</v>
      </c>
      <c r="O494" s="18" t="s">
        <v>2898</v>
      </c>
      <c r="P494" s="18" t="s">
        <v>339</v>
      </c>
      <c r="Q494" s="18" t="s">
        <v>2718</v>
      </c>
      <c r="R494" s="18" t="s">
        <v>2716</v>
      </c>
      <c r="S494" s="18" t="s">
        <v>2718</v>
      </c>
      <c r="T494" s="18" t="s">
        <v>2716</v>
      </c>
    </row>
    <row r="495" spans="1:20" x14ac:dyDescent="0.45">
      <c r="A495" s="19">
        <v>44001</v>
      </c>
      <c r="B495" s="18" t="s">
        <v>2901</v>
      </c>
      <c r="C495" s="18" t="s">
        <v>2367</v>
      </c>
      <c r="D495" s="18" t="s">
        <v>642</v>
      </c>
      <c r="E495" s="18" t="s">
        <v>2843</v>
      </c>
      <c r="F495" s="18" t="s">
        <v>277</v>
      </c>
      <c r="G495" s="18" t="s">
        <v>2453</v>
      </c>
      <c r="H495" s="18" t="s">
        <v>938</v>
      </c>
      <c r="I495" s="18" t="s">
        <v>23</v>
      </c>
      <c r="J495" s="18" t="s">
        <v>1134</v>
      </c>
      <c r="K495" s="18" t="s">
        <v>498</v>
      </c>
      <c r="L495" s="18">
        <v>0.86</v>
      </c>
      <c r="M495" s="18" t="s">
        <v>2903</v>
      </c>
      <c r="N495" s="18" t="s">
        <v>2907</v>
      </c>
      <c r="O495" s="18" t="s">
        <v>2899</v>
      </c>
      <c r="P495" s="18" t="s">
        <v>339</v>
      </c>
      <c r="Q495" s="18" t="s">
        <v>2718</v>
      </c>
      <c r="R495" s="18" t="s">
        <v>2716</v>
      </c>
      <c r="S495" s="18" t="s">
        <v>2718</v>
      </c>
      <c r="T495" s="18" t="s">
        <v>2716</v>
      </c>
    </row>
    <row r="496" spans="1:20" x14ac:dyDescent="0.45">
      <c r="A496" s="19">
        <v>44001</v>
      </c>
      <c r="B496" s="18" t="s">
        <v>2900</v>
      </c>
      <c r="C496" s="18" t="s">
        <v>70</v>
      </c>
      <c r="D496" s="18" t="s">
        <v>642</v>
      </c>
      <c r="E496" s="18" t="s">
        <v>2902</v>
      </c>
      <c r="F496" s="18" t="s">
        <v>1165</v>
      </c>
      <c r="G496" s="18" t="s">
        <v>2904</v>
      </c>
      <c r="H496" s="18" t="s">
        <v>2241</v>
      </c>
      <c r="I496" s="18" t="s">
        <v>11</v>
      </c>
      <c r="J496" s="18" t="s">
        <v>975</v>
      </c>
      <c r="K496" s="18" t="s">
        <v>92</v>
      </c>
      <c r="L496" s="18">
        <v>0.86</v>
      </c>
      <c r="M496" s="18" t="s">
        <v>2905</v>
      </c>
      <c r="N496" s="18" t="s">
        <v>2906</v>
      </c>
      <c r="O496" s="18" t="s">
        <v>2908</v>
      </c>
      <c r="P496" s="18" t="s">
        <v>339</v>
      </c>
      <c r="Q496" s="18" t="s">
        <v>2718</v>
      </c>
      <c r="R496" s="18" t="s">
        <v>2716</v>
      </c>
      <c r="S496" s="18" t="s">
        <v>2718</v>
      </c>
      <c r="T496" s="18" t="s">
        <v>2716</v>
      </c>
    </row>
    <row r="497" spans="1:20" x14ac:dyDescent="0.45">
      <c r="A497" s="19">
        <v>44001</v>
      </c>
      <c r="B497" s="18" t="s">
        <v>2913</v>
      </c>
      <c r="C497" s="18" t="s">
        <v>179</v>
      </c>
      <c r="D497" s="18" t="s">
        <v>952</v>
      </c>
      <c r="E497" s="18" t="s">
        <v>2874</v>
      </c>
      <c r="F497" s="18" t="s">
        <v>2909</v>
      </c>
      <c r="G497" s="18" t="s">
        <v>2904</v>
      </c>
      <c r="H497" s="18" t="s">
        <v>220</v>
      </c>
      <c r="I497" s="18" t="s">
        <v>993</v>
      </c>
      <c r="J497" s="18" t="s">
        <v>758</v>
      </c>
      <c r="K497" s="18" t="s">
        <v>63</v>
      </c>
      <c r="L497" s="18">
        <v>0.86</v>
      </c>
      <c r="M497" s="18" t="s">
        <v>2914</v>
      </c>
      <c r="N497" s="18" t="s">
        <v>2910</v>
      </c>
      <c r="O497" s="18" t="s">
        <v>2911</v>
      </c>
      <c r="P497" s="18" t="s">
        <v>339</v>
      </c>
      <c r="Q497" s="18" t="s">
        <v>2718</v>
      </c>
      <c r="R497" s="18" t="s">
        <v>2716</v>
      </c>
      <c r="S497" s="18" t="s">
        <v>2718</v>
      </c>
      <c r="T497" s="18" t="s">
        <v>2716</v>
      </c>
    </row>
    <row r="498" spans="1:20" x14ac:dyDescent="0.45">
      <c r="A498" s="19">
        <v>44001</v>
      </c>
      <c r="B498" s="18" t="s">
        <v>2912</v>
      </c>
      <c r="C498" s="18" t="s">
        <v>529</v>
      </c>
      <c r="D498" s="18" t="s">
        <v>486</v>
      </c>
      <c r="E498" s="18" t="s">
        <v>2846</v>
      </c>
      <c r="F498" s="18" t="s">
        <v>1165</v>
      </c>
      <c r="G498" s="18" t="s">
        <v>1162</v>
      </c>
      <c r="H498" s="18" t="s">
        <v>1358</v>
      </c>
      <c r="I498" s="18" t="s">
        <v>994</v>
      </c>
      <c r="J498" s="18" t="s">
        <v>758</v>
      </c>
      <c r="K498" s="18" t="s">
        <v>428</v>
      </c>
      <c r="L498" s="18">
        <v>0.86</v>
      </c>
      <c r="M498" s="18" t="s">
        <v>2346</v>
      </c>
      <c r="N498" s="18" t="s">
        <v>2347</v>
      </c>
      <c r="O498" s="18" t="s">
        <v>2349</v>
      </c>
      <c r="P498" s="18" t="s">
        <v>339</v>
      </c>
      <c r="Q498" s="18" t="s">
        <v>2718</v>
      </c>
      <c r="R498" s="18" t="s">
        <v>2716</v>
      </c>
      <c r="S498" s="18" t="s">
        <v>2718</v>
      </c>
      <c r="T498" s="18" t="s">
        <v>2716</v>
      </c>
    </row>
    <row r="499" spans="1:20" x14ac:dyDescent="0.45">
      <c r="A499" s="19">
        <v>44001</v>
      </c>
      <c r="B499" s="18" t="s">
        <v>2350</v>
      </c>
      <c r="C499" s="18" t="s">
        <v>448</v>
      </c>
      <c r="D499" s="18" t="s">
        <v>883</v>
      </c>
      <c r="E499" s="18" t="s">
        <v>2708</v>
      </c>
      <c r="F499" s="18" t="s">
        <v>2351</v>
      </c>
      <c r="G499" s="18" t="s">
        <v>2353</v>
      </c>
      <c r="H499" s="18" t="s">
        <v>727</v>
      </c>
      <c r="I499" s="18" t="s">
        <v>993</v>
      </c>
      <c r="J499" s="18" t="s">
        <v>256</v>
      </c>
      <c r="K499" s="18" t="s">
        <v>92</v>
      </c>
      <c r="L499" s="18">
        <v>0.86</v>
      </c>
      <c r="M499" s="18" t="s">
        <v>2352</v>
      </c>
      <c r="N499" s="18" t="s">
        <v>2348</v>
      </c>
      <c r="O499" s="18" t="s">
        <v>2345</v>
      </c>
      <c r="P499" s="18" t="s">
        <v>339</v>
      </c>
      <c r="Q499" s="18" t="s">
        <v>2718</v>
      </c>
      <c r="R499" s="18" t="s">
        <v>2716</v>
      </c>
      <c r="S499" s="18" t="s">
        <v>2718</v>
      </c>
      <c r="T499" s="18" t="s">
        <v>2716</v>
      </c>
    </row>
    <row r="500" spans="1:20" x14ac:dyDescent="0.45">
      <c r="A500" s="19">
        <v>44001</v>
      </c>
      <c r="B500" s="18" t="s">
        <v>1765</v>
      </c>
      <c r="C500" s="18" t="s">
        <v>448</v>
      </c>
      <c r="D500" s="18" t="s">
        <v>486</v>
      </c>
      <c r="E500" s="18" t="s">
        <v>2902</v>
      </c>
      <c r="F500" s="18" t="s">
        <v>2935</v>
      </c>
      <c r="G500" s="18" t="s">
        <v>2353</v>
      </c>
      <c r="H500" s="18" t="s">
        <v>228</v>
      </c>
      <c r="I500" s="18" t="s">
        <v>786</v>
      </c>
      <c r="J500" s="18" t="s">
        <v>9</v>
      </c>
      <c r="K500" s="18" t="s">
        <v>426</v>
      </c>
      <c r="L500" s="18">
        <v>0.86</v>
      </c>
      <c r="M500" s="18" t="s">
        <v>2941</v>
      </c>
      <c r="N500" s="18" t="s">
        <v>2942</v>
      </c>
      <c r="O500" s="18" t="s">
        <v>2936</v>
      </c>
      <c r="P500" s="18" t="s">
        <v>339</v>
      </c>
      <c r="Q500" s="18" t="s">
        <v>2718</v>
      </c>
      <c r="R500" s="18" t="s">
        <v>2716</v>
      </c>
      <c r="S500" s="18" t="s">
        <v>2718</v>
      </c>
      <c r="T500" s="18" t="s">
        <v>2716</v>
      </c>
    </row>
    <row r="501" spans="1:20" x14ac:dyDescent="0.45">
      <c r="A501" s="19">
        <v>44001</v>
      </c>
      <c r="B501" s="18" t="s">
        <v>2940</v>
      </c>
      <c r="C501" s="18" t="s">
        <v>86</v>
      </c>
      <c r="D501" s="18" t="s">
        <v>155</v>
      </c>
      <c r="E501" s="18" t="s">
        <v>2934</v>
      </c>
      <c r="F501" s="18" t="s">
        <v>2909</v>
      </c>
      <c r="G501" s="18" t="s">
        <v>1162</v>
      </c>
      <c r="H501" s="18" t="s">
        <v>300</v>
      </c>
      <c r="I501" s="18" t="s">
        <v>306</v>
      </c>
      <c r="J501" s="18" t="s">
        <v>1134</v>
      </c>
      <c r="K501" s="18" t="s">
        <v>92</v>
      </c>
      <c r="L501" s="18">
        <v>0.86</v>
      </c>
      <c r="M501" s="18" t="s">
        <v>2938</v>
      </c>
      <c r="N501" s="18" t="s">
        <v>2937</v>
      </c>
      <c r="O501" s="18" t="s">
        <v>2939</v>
      </c>
      <c r="P501" s="18" t="s">
        <v>339</v>
      </c>
      <c r="Q501" s="18" t="s">
        <v>2718</v>
      </c>
      <c r="R501" s="18" t="s">
        <v>2716</v>
      </c>
      <c r="S501" s="18" t="s">
        <v>2718</v>
      </c>
      <c r="T501" s="18" t="s">
        <v>2716</v>
      </c>
    </row>
    <row r="502" spans="1:20" x14ac:dyDescent="0.45">
      <c r="A502" s="19">
        <v>44001</v>
      </c>
      <c r="B502" s="18" t="s">
        <v>2944</v>
      </c>
      <c r="C502" s="18" t="s">
        <v>448</v>
      </c>
      <c r="D502" s="18" t="s">
        <v>155</v>
      </c>
      <c r="E502" s="18" t="s">
        <v>2902</v>
      </c>
      <c r="F502" s="18" t="s">
        <v>277</v>
      </c>
      <c r="G502" s="18" t="s">
        <v>2952</v>
      </c>
      <c r="H502" s="18" t="s">
        <v>2947</v>
      </c>
      <c r="I502" s="18" t="s">
        <v>274</v>
      </c>
      <c r="J502" s="18" t="s">
        <v>1137</v>
      </c>
      <c r="K502" s="18" t="s">
        <v>141</v>
      </c>
      <c r="L502" s="18">
        <v>0.86</v>
      </c>
      <c r="M502" s="18" t="s">
        <v>2950</v>
      </c>
      <c r="N502" s="18" t="s">
        <v>2951</v>
      </c>
      <c r="O502" s="18" t="s">
        <v>2945</v>
      </c>
      <c r="P502" s="18" t="s">
        <v>339</v>
      </c>
      <c r="Q502" s="18" t="s">
        <v>2718</v>
      </c>
      <c r="R502" s="18" t="s">
        <v>2716</v>
      </c>
      <c r="S502" s="18" t="s">
        <v>2718</v>
      </c>
      <c r="T502" s="18" t="s">
        <v>2716</v>
      </c>
    </row>
    <row r="503" spans="1:20" x14ac:dyDescent="0.45">
      <c r="A503" s="19">
        <v>44001</v>
      </c>
      <c r="B503" s="18" t="s">
        <v>2943</v>
      </c>
      <c r="C503" s="18" t="s">
        <v>2653</v>
      </c>
      <c r="D503" s="18" t="s">
        <v>310</v>
      </c>
      <c r="E503" s="18" t="s">
        <v>524</v>
      </c>
      <c r="F503" s="18" t="s">
        <v>2948</v>
      </c>
      <c r="G503" s="18" t="s">
        <v>2946</v>
      </c>
      <c r="H503" s="18" t="s">
        <v>2949</v>
      </c>
      <c r="I503" s="18" t="s">
        <v>2959</v>
      </c>
      <c r="J503" s="18" t="s">
        <v>2961</v>
      </c>
      <c r="K503" s="18" t="s">
        <v>2958</v>
      </c>
      <c r="L503" s="18">
        <v>0.89</v>
      </c>
      <c r="M503" s="18" t="s">
        <v>2953</v>
      </c>
      <c r="N503" s="18" t="s">
        <v>2960</v>
      </c>
      <c r="O503" s="18" t="s">
        <v>2954</v>
      </c>
      <c r="P503" s="18" t="s">
        <v>339</v>
      </c>
      <c r="Q503" s="18" t="s">
        <v>2718</v>
      </c>
      <c r="R503" s="18" t="s">
        <v>2716</v>
      </c>
      <c r="S503" s="18" t="s">
        <v>2718</v>
      </c>
      <c r="T503" s="18" t="s">
        <v>2716</v>
      </c>
    </row>
    <row r="504" spans="1:20" x14ac:dyDescent="0.45">
      <c r="A504" s="19">
        <v>44001</v>
      </c>
      <c r="B504" s="18" t="s">
        <v>2962</v>
      </c>
      <c r="C504" s="18" t="s">
        <v>289</v>
      </c>
      <c r="D504" s="18" t="s">
        <v>1012</v>
      </c>
      <c r="E504" s="18" t="s">
        <v>76</v>
      </c>
      <c r="F504" s="18" t="s">
        <v>2955</v>
      </c>
      <c r="G504" s="18" t="s">
        <v>2957</v>
      </c>
      <c r="H504" s="18" t="s">
        <v>2956</v>
      </c>
      <c r="I504" s="18" t="s">
        <v>2970</v>
      </c>
      <c r="J504" s="18" t="s">
        <v>2971</v>
      </c>
      <c r="K504" s="18" t="s">
        <v>2649</v>
      </c>
      <c r="L504" s="18">
        <v>0.89</v>
      </c>
      <c r="M504" s="18" t="s">
        <v>2966</v>
      </c>
      <c r="N504" s="18" t="s">
        <v>2963</v>
      </c>
      <c r="O504" s="18" t="s">
        <v>2964</v>
      </c>
      <c r="P504" s="18" t="s">
        <v>339</v>
      </c>
      <c r="Q504" s="18" t="s">
        <v>2718</v>
      </c>
      <c r="R504" s="18" t="s">
        <v>2716</v>
      </c>
      <c r="S504" s="18" t="s">
        <v>2718</v>
      </c>
      <c r="T504" s="18" t="s">
        <v>2716</v>
      </c>
    </row>
    <row r="505" spans="1:20" x14ac:dyDescent="0.45">
      <c r="A505" s="19">
        <v>44001</v>
      </c>
      <c r="B505" s="18" t="s">
        <v>2965</v>
      </c>
      <c r="C505" s="18" t="s">
        <v>1811</v>
      </c>
      <c r="D505" s="18" t="s">
        <v>1694</v>
      </c>
      <c r="E505" s="18" t="s">
        <v>479</v>
      </c>
      <c r="F505" s="18" t="s">
        <v>2967</v>
      </c>
      <c r="G505" s="18" t="s">
        <v>2969</v>
      </c>
      <c r="H505" s="18" t="s">
        <v>1793</v>
      </c>
      <c r="I505" s="18" t="s">
        <v>2968</v>
      </c>
      <c r="J505" s="18" t="s">
        <v>2977</v>
      </c>
      <c r="K505" s="18" t="s">
        <v>2981</v>
      </c>
      <c r="L505" s="18">
        <v>0.89</v>
      </c>
      <c r="M505" s="18" t="s">
        <v>2972</v>
      </c>
      <c r="N505" s="18" t="s">
        <v>2973</v>
      </c>
      <c r="O505" s="18" t="s">
        <v>2980</v>
      </c>
      <c r="P505" s="18" t="s">
        <v>339</v>
      </c>
      <c r="Q505" s="18" t="s">
        <v>2718</v>
      </c>
      <c r="R505" s="18" t="s">
        <v>2716</v>
      </c>
      <c r="S505" s="18" t="s">
        <v>2718</v>
      </c>
      <c r="T505" s="18" t="s">
        <v>2716</v>
      </c>
    </row>
    <row r="506" spans="1:20" x14ac:dyDescent="0.45">
      <c r="A506" s="19">
        <v>44001</v>
      </c>
      <c r="B506" s="18" t="s">
        <v>2978</v>
      </c>
      <c r="C506" s="18" t="s">
        <v>2974</v>
      </c>
      <c r="D506" s="18" t="s">
        <v>1694</v>
      </c>
      <c r="E506" s="18" t="s">
        <v>2301</v>
      </c>
      <c r="F506" s="18" t="s">
        <v>1202</v>
      </c>
      <c r="G506" s="18" t="s">
        <v>2975</v>
      </c>
      <c r="H506" s="18" t="s">
        <v>2976</v>
      </c>
      <c r="I506" s="18" t="s">
        <v>2979</v>
      </c>
      <c r="J506" s="18" t="s">
        <v>2985</v>
      </c>
      <c r="K506" s="18" t="s">
        <v>595</v>
      </c>
      <c r="L506" s="18">
        <v>0.89</v>
      </c>
      <c r="M506" s="18" t="s">
        <v>2986</v>
      </c>
      <c r="N506" s="18" t="s">
        <v>2982</v>
      </c>
      <c r="O506" s="18" t="s">
        <v>2990</v>
      </c>
      <c r="P506" s="18" t="s">
        <v>339</v>
      </c>
      <c r="Q506" s="18" t="s">
        <v>2718</v>
      </c>
      <c r="R506" s="18" t="s">
        <v>2716</v>
      </c>
      <c r="S506" s="18" t="s">
        <v>2718</v>
      </c>
      <c r="T506" s="18" t="s">
        <v>2716</v>
      </c>
    </row>
    <row r="507" spans="1:20" x14ac:dyDescent="0.45">
      <c r="A507" s="19">
        <v>44001</v>
      </c>
      <c r="B507" s="18" t="s">
        <v>2991</v>
      </c>
      <c r="C507" s="18" t="s">
        <v>2367</v>
      </c>
      <c r="D507" s="18" t="s">
        <v>529</v>
      </c>
      <c r="E507" s="18" t="s">
        <v>2608</v>
      </c>
      <c r="F507" s="18" t="s">
        <v>2983</v>
      </c>
      <c r="G507" s="18" t="s">
        <v>616</v>
      </c>
      <c r="H507" s="18" t="s">
        <v>2101</v>
      </c>
      <c r="I507" s="18" t="s">
        <v>2984</v>
      </c>
      <c r="J507" s="18" t="s">
        <v>2987</v>
      </c>
      <c r="K507" s="18" t="s">
        <v>2989</v>
      </c>
      <c r="L507" s="18">
        <v>0.86</v>
      </c>
      <c r="M507" s="18" t="s">
        <v>2988</v>
      </c>
      <c r="N507" s="18" t="s">
        <v>2996</v>
      </c>
      <c r="O507" s="18" t="s">
        <v>2993</v>
      </c>
      <c r="P507" s="18" t="s">
        <v>339</v>
      </c>
      <c r="Q507" s="18" t="s">
        <v>2718</v>
      </c>
      <c r="R507" s="18" t="s">
        <v>2716</v>
      </c>
      <c r="S507" s="18" t="s">
        <v>2718</v>
      </c>
      <c r="T507" s="18" t="s">
        <v>2716</v>
      </c>
    </row>
    <row r="508" spans="1:20" x14ac:dyDescent="0.45">
      <c r="A508" s="19">
        <v>44001</v>
      </c>
      <c r="B508" s="18" t="s">
        <v>2997</v>
      </c>
      <c r="C508" s="18" t="s">
        <v>411</v>
      </c>
      <c r="D508" s="18" t="s">
        <v>10</v>
      </c>
      <c r="E508" s="18" t="s">
        <v>2372</v>
      </c>
      <c r="F508" s="18" t="s">
        <v>899</v>
      </c>
      <c r="G508" s="18" t="s">
        <v>357</v>
      </c>
      <c r="H508" s="18" t="s">
        <v>2492</v>
      </c>
      <c r="I508" s="18" t="s">
        <v>2998</v>
      </c>
      <c r="J508" s="18" t="s">
        <v>2995</v>
      </c>
      <c r="K508" s="18" t="s">
        <v>2992</v>
      </c>
      <c r="L508" s="18">
        <v>0.86</v>
      </c>
      <c r="M508" s="18" t="s">
        <v>2999</v>
      </c>
      <c r="N508" s="18" t="s">
        <v>2994</v>
      </c>
      <c r="O508" s="18" t="s">
        <v>3000</v>
      </c>
      <c r="P508" s="18" t="s">
        <v>339</v>
      </c>
      <c r="Q508" s="18" t="s">
        <v>2718</v>
      </c>
      <c r="R508" s="18" t="s">
        <v>2716</v>
      </c>
      <c r="S508" s="18" t="s">
        <v>2718</v>
      </c>
      <c r="T508" s="18" t="s">
        <v>2716</v>
      </c>
    </row>
    <row r="509" spans="1:20" x14ac:dyDescent="0.45">
      <c r="A509" s="19">
        <v>44001</v>
      </c>
      <c r="B509" s="18" t="s">
        <v>3001</v>
      </c>
      <c r="C509" s="18" t="s">
        <v>193</v>
      </c>
      <c r="D509" s="18" t="s">
        <v>247</v>
      </c>
      <c r="E509" s="18" t="s">
        <v>2608</v>
      </c>
      <c r="F509" s="18" t="s">
        <v>899</v>
      </c>
      <c r="G509" s="18" t="s">
        <v>3009</v>
      </c>
      <c r="H509" s="18" t="s">
        <v>3003</v>
      </c>
      <c r="I509" s="18" t="s">
        <v>2998</v>
      </c>
      <c r="J509" s="18" t="s">
        <v>617</v>
      </c>
      <c r="K509" s="18" t="s">
        <v>3007</v>
      </c>
      <c r="L509" s="18">
        <v>0.86</v>
      </c>
      <c r="M509" s="18" t="s">
        <v>3002</v>
      </c>
      <c r="N509" s="18" t="s">
        <v>3008</v>
      </c>
      <c r="O509" s="18" t="s">
        <v>3004</v>
      </c>
      <c r="P509" s="18" t="s">
        <v>339</v>
      </c>
      <c r="Q509" s="18" t="s">
        <v>2718</v>
      </c>
      <c r="R509" s="18" t="s">
        <v>2716</v>
      </c>
      <c r="S509" s="18" t="s">
        <v>2718</v>
      </c>
      <c r="T509" s="18" t="s">
        <v>2716</v>
      </c>
    </row>
    <row r="510" spans="1:20" x14ac:dyDescent="0.45">
      <c r="A510" s="19">
        <v>44001</v>
      </c>
      <c r="B510" s="18" t="s">
        <v>3006</v>
      </c>
      <c r="C510" s="18" t="s">
        <v>179</v>
      </c>
      <c r="D510" s="18" t="s">
        <v>179</v>
      </c>
      <c r="E510" s="18" t="s">
        <v>2565</v>
      </c>
      <c r="F510" s="18" t="s">
        <v>636</v>
      </c>
      <c r="G510" s="18" t="s">
        <v>367</v>
      </c>
      <c r="H510" s="18" t="s">
        <v>2128</v>
      </c>
      <c r="I510" s="18" t="s">
        <v>1836</v>
      </c>
      <c r="J510" s="18" t="s">
        <v>1499</v>
      </c>
      <c r="K510" s="18" t="s">
        <v>3007</v>
      </c>
      <c r="L510" s="18">
        <v>0.86</v>
      </c>
      <c r="M510" s="18" t="s">
        <v>3005</v>
      </c>
      <c r="N510" s="18" t="s">
        <v>3010</v>
      </c>
      <c r="O510" s="18" t="s">
        <v>3015</v>
      </c>
      <c r="P510" s="18" t="s">
        <v>339</v>
      </c>
      <c r="Q510" s="18" t="s">
        <v>2718</v>
      </c>
      <c r="R510" s="18" t="s">
        <v>2716</v>
      </c>
      <c r="S510" s="18" t="s">
        <v>2718</v>
      </c>
      <c r="T510" s="18" t="s">
        <v>2716</v>
      </c>
    </row>
    <row r="511" spans="1:20" x14ac:dyDescent="0.45">
      <c r="A511" s="19">
        <v>44001</v>
      </c>
      <c r="B511" s="18" t="s">
        <v>3016</v>
      </c>
      <c r="C511" s="18" t="s">
        <v>26</v>
      </c>
      <c r="D511" s="18" t="s">
        <v>86</v>
      </c>
      <c r="E511" s="18" t="s">
        <v>2701</v>
      </c>
      <c r="F511" s="18" t="s">
        <v>1897</v>
      </c>
      <c r="G511" s="18" t="s">
        <v>2519</v>
      </c>
      <c r="H511" s="18" t="s">
        <v>1228</v>
      </c>
      <c r="I511" s="18" t="s">
        <v>851</v>
      </c>
      <c r="J511" s="18" t="s">
        <v>1514</v>
      </c>
      <c r="K511" s="18" t="s">
        <v>3020</v>
      </c>
      <c r="L511" s="18">
        <v>0.86</v>
      </c>
      <c r="M511" s="18" t="s">
        <v>3017</v>
      </c>
      <c r="N511" s="18" t="s">
        <v>3014</v>
      </c>
      <c r="O511" s="18" t="s">
        <v>3011</v>
      </c>
      <c r="P511" s="18" t="s">
        <v>339</v>
      </c>
      <c r="Q511" s="18" t="s">
        <v>2718</v>
      </c>
      <c r="R511" s="18" t="s">
        <v>2716</v>
      </c>
      <c r="S511" s="18" t="s">
        <v>2718</v>
      </c>
      <c r="T511" s="18" t="s">
        <v>2716</v>
      </c>
    </row>
    <row r="512" spans="1:20" x14ac:dyDescent="0.45">
      <c r="A512" s="19">
        <v>44001</v>
      </c>
      <c r="B512" s="18" t="s">
        <v>3013</v>
      </c>
      <c r="C512" s="18" t="s">
        <v>56</v>
      </c>
      <c r="D512" s="18" t="s">
        <v>91</v>
      </c>
      <c r="E512" s="18" t="s">
        <v>2766</v>
      </c>
      <c r="F512" s="18" t="s">
        <v>884</v>
      </c>
      <c r="G512" s="18" t="s">
        <v>367</v>
      </c>
      <c r="H512" s="18" t="s">
        <v>1228</v>
      </c>
      <c r="I512" s="18" t="s">
        <v>359</v>
      </c>
      <c r="J512" s="18" t="s">
        <v>1055</v>
      </c>
      <c r="K512" s="18" t="s">
        <v>2992</v>
      </c>
      <c r="L512" s="18">
        <v>0.86</v>
      </c>
      <c r="M512" s="18" t="s">
        <v>3019</v>
      </c>
      <c r="N512" s="18" t="s">
        <v>3018</v>
      </c>
      <c r="O512" s="18" t="s">
        <v>3012</v>
      </c>
      <c r="P512" s="18" t="s">
        <v>339</v>
      </c>
      <c r="Q512" s="18" t="s">
        <v>2718</v>
      </c>
      <c r="R512" s="18" t="s">
        <v>2716</v>
      </c>
      <c r="S512" s="18" t="s">
        <v>2718</v>
      </c>
      <c r="T512" s="18" t="s">
        <v>2716</v>
      </c>
    </row>
    <row r="513" spans="1:20" x14ac:dyDescent="0.45">
      <c r="A513" s="19">
        <v>44001</v>
      </c>
      <c r="B513" s="18" t="s">
        <v>3029</v>
      </c>
      <c r="C513" s="18" t="s">
        <v>2367</v>
      </c>
      <c r="D513" s="18" t="s">
        <v>70</v>
      </c>
      <c r="E513" s="18" t="s">
        <v>3028</v>
      </c>
      <c r="F513" s="18" t="s">
        <v>1060</v>
      </c>
      <c r="G513" s="18" t="s">
        <v>389</v>
      </c>
      <c r="H513" s="18" t="s">
        <v>1567</v>
      </c>
      <c r="I513" s="18" t="s">
        <v>2295</v>
      </c>
      <c r="J513" s="18" t="s">
        <v>842</v>
      </c>
      <c r="K513" s="18" t="s">
        <v>2498</v>
      </c>
      <c r="L513" s="18">
        <v>0.86</v>
      </c>
      <c r="M513" s="18" t="s">
        <v>3021</v>
      </c>
      <c r="N513" s="18" t="s">
        <v>3025</v>
      </c>
      <c r="O513" s="18" t="s">
        <v>3022</v>
      </c>
      <c r="P513" s="18" t="s">
        <v>339</v>
      </c>
      <c r="Q513" s="18" t="s">
        <v>2718</v>
      </c>
      <c r="R513" s="18" t="s">
        <v>2716</v>
      </c>
      <c r="S513" s="18" t="s">
        <v>2718</v>
      </c>
      <c r="T513" s="18" t="s">
        <v>2716</v>
      </c>
    </row>
    <row r="514" spans="1:20" x14ac:dyDescent="0.45">
      <c r="A514" s="19">
        <v>44001</v>
      </c>
      <c r="B514" s="18" t="s">
        <v>3026</v>
      </c>
      <c r="C514" s="18" t="s">
        <v>70</v>
      </c>
      <c r="D514" s="18" t="s">
        <v>193</v>
      </c>
      <c r="E514" s="18" t="s">
        <v>2714</v>
      </c>
      <c r="F514" s="18" t="s">
        <v>465</v>
      </c>
      <c r="G514" s="18" t="s">
        <v>621</v>
      </c>
      <c r="H514" s="18" t="s">
        <v>401</v>
      </c>
      <c r="I514" s="18" t="s">
        <v>1844</v>
      </c>
      <c r="J514" s="18" t="s">
        <v>842</v>
      </c>
      <c r="K514" s="18" t="s">
        <v>2498</v>
      </c>
      <c r="L514" s="18">
        <v>0.86</v>
      </c>
      <c r="M514" s="18" t="s">
        <v>3024</v>
      </c>
      <c r="N514" s="18" t="s">
        <v>3023</v>
      </c>
      <c r="O514" s="18" t="s">
        <v>3027</v>
      </c>
      <c r="P514" s="18" t="s">
        <v>339</v>
      </c>
      <c r="Q514" s="18" t="s">
        <v>2718</v>
      </c>
      <c r="R514" s="18" t="s">
        <v>2716</v>
      </c>
      <c r="S514" s="18" t="s">
        <v>2718</v>
      </c>
      <c r="T514" s="18" t="s">
        <v>2716</v>
      </c>
    </row>
    <row r="515" spans="1:20" x14ac:dyDescent="0.45">
      <c r="A515" s="19">
        <v>44001</v>
      </c>
      <c r="B515" s="18" t="s">
        <v>3037</v>
      </c>
      <c r="C515" s="18" t="s">
        <v>91</v>
      </c>
      <c r="D515" s="18" t="s">
        <v>529</v>
      </c>
      <c r="E515" s="18" t="s">
        <v>2714</v>
      </c>
      <c r="F515" s="18" t="s">
        <v>1897</v>
      </c>
      <c r="G515" s="18" t="s">
        <v>1243</v>
      </c>
      <c r="H515" s="18" t="s">
        <v>1536</v>
      </c>
      <c r="I515" s="18" t="s">
        <v>1059</v>
      </c>
      <c r="J515" s="18" t="s">
        <v>1525</v>
      </c>
      <c r="K515" s="18" t="s">
        <v>3034</v>
      </c>
      <c r="L515" s="18">
        <v>0.86</v>
      </c>
      <c r="M515" s="18" t="s">
        <v>3038</v>
      </c>
      <c r="N515" s="18" t="s">
        <v>3036</v>
      </c>
      <c r="O515" s="18" t="s">
        <v>3032</v>
      </c>
      <c r="P515" s="18" t="s">
        <v>339</v>
      </c>
      <c r="Q515" s="18" t="s">
        <v>2718</v>
      </c>
      <c r="R515" s="18" t="s">
        <v>2716</v>
      </c>
      <c r="S515" s="18" t="s">
        <v>2718</v>
      </c>
      <c r="T515" s="18" t="s">
        <v>2716</v>
      </c>
    </row>
    <row r="516" spans="1:20" x14ac:dyDescent="0.45">
      <c r="A516" s="19">
        <v>44001</v>
      </c>
      <c r="B516" s="18" t="s">
        <v>3030</v>
      </c>
      <c r="C516" s="18" t="s">
        <v>193</v>
      </c>
      <c r="D516" s="18" t="s">
        <v>86</v>
      </c>
      <c r="E516" s="18" t="s">
        <v>2843</v>
      </c>
      <c r="F516" s="18" t="s">
        <v>458</v>
      </c>
      <c r="G516" s="18" t="s">
        <v>631</v>
      </c>
      <c r="H516" s="18" t="s">
        <v>640</v>
      </c>
      <c r="I516" s="18" t="s">
        <v>1063</v>
      </c>
      <c r="J516" s="18" t="s">
        <v>845</v>
      </c>
      <c r="K516" s="18" t="s">
        <v>2992</v>
      </c>
      <c r="L516" s="18">
        <v>0.86</v>
      </c>
      <c r="M516" s="18" t="s">
        <v>3035</v>
      </c>
      <c r="N516" s="18" t="s">
        <v>3033</v>
      </c>
      <c r="O516" s="18" t="s">
        <v>3031</v>
      </c>
      <c r="P516" s="18" t="s">
        <v>339</v>
      </c>
      <c r="Q516" s="18" t="s">
        <v>2718</v>
      </c>
      <c r="R516" s="18" t="s">
        <v>2716</v>
      </c>
      <c r="S516" s="18" t="s">
        <v>2718</v>
      </c>
      <c r="T516" s="18" t="s">
        <v>2716</v>
      </c>
    </row>
    <row r="517" spans="1:20" x14ac:dyDescent="0.45">
      <c r="A517" s="19">
        <v>44001</v>
      </c>
      <c r="B517" s="18" t="s">
        <v>3043</v>
      </c>
      <c r="C517" s="18" t="s">
        <v>411</v>
      </c>
      <c r="D517" s="18" t="s">
        <v>86</v>
      </c>
      <c r="E517" s="18" t="s">
        <v>2766</v>
      </c>
      <c r="F517" s="18" t="s">
        <v>80</v>
      </c>
      <c r="G517" s="18" t="s">
        <v>398</v>
      </c>
      <c r="H517" s="18" t="s">
        <v>2690</v>
      </c>
      <c r="I517" s="18" t="s">
        <v>622</v>
      </c>
      <c r="J517" s="18" t="s">
        <v>1227</v>
      </c>
      <c r="K517" s="18" t="s">
        <v>2992</v>
      </c>
      <c r="L517" s="18">
        <v>0.86</v>
      </c>
      <c r="M517" s="18" t="s">
        <v>3042</v>
      </c>
      <c r="N517" s="18" t="s">
        <v>3041</v>
      </c>
      <c r="O517" s="18" t="s">
        <v>3039</v>
      </c>
      <c r="P517" s="18" t="s">
        <v>339</v>
      </c>
      <c r="Q517" s="18" t="s">
        <v>2718</v>
      </c>
      <c r="R517" s="18" t="s">
        <v>2716</v>
      </c>
      <c r="S517" s="18" t="s">
        <v>2718</v>
      </c>
      <c r="T517" s="18" t="s">
        <v>2716</v>
      </c>
    </row>
    <row r="518" spans="1:20" x14ac:dyDescent="0.45">
      <c r="A518" s="19">
        <v>44001</v>
      </c>
      <c r="B518" s="18" t="s">
        <v>3040</v>
      </c>
      <c r="C518" s="18" t="s">
        <v>2387</v>
      </c>
      <c r="D518" s="18" t="s">
        <v>86</v>
      </c>
      <c r="E518" s="18" t="s">
        <v>3046</v>
      </c>
      <c r="F518" s="18" t="s">
        <v>1897</v>
      </c>
      <c r="G518" s="18" t="s">
        <v>871</v>
      </c>
      <c r="H518" s="18" t="s">
        <v>850</v>
      </c>
      <c r="I518" s="18" t="s">
        <v>1252</v>
      </c>
      <c r="J518" s="18" t="s">
        <v>1072</v>
      </c>
      <c r="K518" s="18" t="s">
        <v>2498</v>
      </c>
      <c r="L518" s="18">
        <v>0.86</v>
      </c>
      <c r="M518" s="18" t="s">
        <v>3044</v>
      </c>
      <c r="N518" s="18" t="s">
        <v>3045</v>
      </c>
      <c r="O518" s="18" t="s">
        <v>3047</v>
      </c>
      <c r="P518" s="18" t="s">
        <v>339</v>
      </c>
      <c r="Q518" s="18" t="s">
        <v>2718</v>
      </c>
      <c r="R518" s="18" t="s">
        <v>2716</v>
      </c>
      <c r="S518" s="18" t="s">
        <v>2718</v>
      </c>
      <c r="T518" s="18" t="s">
        <v>2716</v>
      </c>
    </row>
    <row r="519" spans="1:20" x14ac:dyDescent="0.45">
      <c r="A519" s="19">
        <v>44001</v>
      </c>
      <c r="B519" s="18" t="s">
        <v>3052</v>
      </c>
      <c r="C519" s="18" t="s">
        <v>91</v>
      </c>
      <c r="D519" s="18" t="s">
        <v>86</v>
      </c>
      <c r="E519" s="18" t="s">
        <v>2701</v>
      </c>
      <c r="F519" s="18" t="s">
        <v>196</v>
      </c>
      <c r="G519" s="18" t="s">
        <v>631</v>
      </c>
      <c r="H519" s="18" t="s">
        <v>88</v>
      </c>
      <c r="I519" s="18" t="s">
        <v>864</v>
      </c>
      <c r="J519" s="18" t="s">
        <v>1861</v>
      </c>
      <c r="K519" s="18" t="s">
        <v>2498</v>
      </c>
      <c r="L519" s="18">
        <v>0.86</v>
      </c>
      <c r="M519" s="18" t="s">
        <v>3049</v>
      </c>
      <c r="N519" s="18" t="s">
        <v>3050</v>
      </c>
      <c r="O519" s="18" t="s">
        <v>3056</v>
      </c>
      <c r="P519" s="18" t="s">
        <v>339</v>
      </c>
      <c r="Q519" s="18" t="s">
        <v>2718</v>
      </c>
      <c r="R519" s="18" t="s">
        <v>2716</v>
      </c>
      <c r="S519" s="18" t="s">
        <v>2718</v>
      </c>
      <c r="T519" s="18" t="s">
        <v>2716</v>
      </c>
    </row>
    <row r="520" spans="1:20" x14ac:dyDescent="0.45">
      <c r="A520" s="19">
        <v>44001</v>
      </c>
      <c r="B520" s="18" t="s">
        <v>3048</v>
      </c>
      <c r="C520" s="18" t="s">
        <v>155</v>
      </c>
      <c r="D520" s="18" t="s">
        <v>10</v>
      </c>
      <c r="E520" s="18" t="s">
        <v>2886</v>
      </c>
      <c r="F520" s="18" t="s">
        <v>119</v>
      </c>
      <c r="G520" s="18" t="s">
        <v>118</v>
      </c>
      <c r="H520" s="18" t="s">
        <v>882</v>
      </c>
      <c r="I520" s="18" t="s">
        <v>1568</v>
      </c>
      <c r="J520" s="18" t="s">
        <v>396</v>
      </c>
      <c r="K520" s="18" t="s">
        <v>2281</v>
      </c>
      <c r="L520" s="18">
        <v>0.86</v>
      </c>
      <c r="M520" s="18" t="s">
        <v>3055</v>
      </c>
      <c r="N520" s="18" t="s">
        <v>3053</v>
      </c>
      <c r="O520" s="18" t="s">
        <v>3051</v>
      </c>
      <c r="P520" s="18" t="s">
        <v>339</v>
      </c>
      <c r="Q520" s="18" t="s">
        <v>2718</v>
      </c>
      <c r="R520" s="18" t="s">
        <v>2716</v>
      </c>
      <c r="S520" s="18" t="s">
        <v>2718</v>
      </c>
      <c r="T520" s="18" t="s">
        <v>2716</v>
      </c>
    </row>
    <row r="521" spans="1:20" x14ac:dyDescent="0.45">
      <c r="A521" s="19">
        <v>44001</v>
      </c>
      <c r="B521" s="18" t="s">
        <v>3054</v>
      </c>
      <c r="C521" s="18" t="s">
        <v>193</v>
      </c>
      <c r="D521" s="18" t="s">
        <v>10</v>
      </c>
      <c r="E521" s="18" t="s">
        <v>2813</v>
      </c>
      <c r="F521" s="18" t="s">
        <v>94</v>
      </c>
      <c r="G521" s="18" t="s">
        <v>118</v>
      </c>
      <c r="H521" s="18" t="s">
        <v>1567</v>
      </c>
      <c r="I521" s="18" t="s">
        <v>1240</v>
      </c>
      <c r="J521" s="18" t="s">
        <v>386</v>
      </c>
      <c r="K521" s="18" t="s">
        <v>618</v>
      </c>
      <c r="L521" s="18">
        <v>0.86</v>
      </c>
      <c r="M521" s="18" t="s">
        <v>3058</v>
      </c>
      <c r="N521" s="18" t="s">
        <v>3063</v>
      </c>
      <c r="O521" s="18" t="s">
        <v>3059</v>
      </c>
      <c r="P521" s="18" t="s">
        <v>339</v>
      </c>
      <c r="Q521" s="18" t="s">
        <v>2718</v>
      </c>
      <c r="R521" s="18" t="s">
        <v>2716</v>
      </c>
      <c r="S521" s="18" t="s">
        <v>2718</v>
      </c>
      <c r="T521" s="18" t="s">
        <v>2716</v>
      </c>
    </row>
    <row r="522" spans="1:20" x14ac:dyDescent="0.45">
      <c r="A522" s="19">
        <v>44001</v>
      </c>
      <c r="B522" s="18" t="s">
        <v>3060</v>
      </c>
      <c r="C522" s="18" t="s">
        <v>411</v>
      </c>
      <c r="D522" s="18" t="s">
        <v>548</v>
      </c>
      <c r="E522" s="18" t="s">
        <v>2843</v>
      </c>
      <c r="F522" s="18" t="s">
        <v>890</v>
      </c>
      <c r="G522" s="18" t="s">
        <v>1270</v>
      </c>
      <c r="H522" s="18" t="s">
        <v>417</v>
      </c>
      <c r="I522" s="18" t="s">
        <v>650</v>
      </c>
      <c r="J522" s="18" t="s">
        <v>410</v>
      </c>
      <c r="K522" s="18" t="s">
        <v>2096</v>
      </c>
      <c r="L522" s="18">
        <v>0.86</v>
      </c>
      <c r="M522" s="18" t="s">
        <v>3066</v>
      </c>
      <c r="N522" s="18" t="s">
        <v>3061</v>
      </c>
      <c r="O522" s="18" t="s">
        <v>3065</v>
      </c>
      <c r="P522" s="18" t="s">
        <v>339</v>
      </c>
      <c r="Q522" s="18" t="s">
        <v>2718</v>
      </c>
      <c r="R522" s="18" t="s">
        <v>2716</v>
      </c>
      <c r="S522" s="18" t="s">
        <v>2718</v>
      </c>
      <c r="T522" s="18" t="s">
        <v>2716</v>
      </c>
    </row>
    <row r="523" spans="1:20" x14ac:dyDescent="0.45">
      <c r="A523" s="19">
        <v>44001</v>
      </c>
      <c r="B523" s="18" t="s">
        <v>3064</v>
      </c>
      <c r="C523" s="18" t="s">
        <v>10</v>
      </c>
      <c r="D523" s="18" t="s">
        <v>411</v>
      </c>
      <c r="E523" s="18" t="s">
        <v>3062</v>
      </c>
      <c r="F523" s="18" t="s">
        <v>670</v>
      </c>
      <c r="G523" s="18" t="s">
        <v>415</v>
      </c>
      <c r="H523" s="18" t="s">
        <v>132</v>
      </c>
      <c r="I523" s="18" t="s">
        <v>407</v>
      </c>
      <c r="J523" s="18" t="s">
        <v>1074</v>
      </c>
      <c r="K523" s="18" t="s">
        <v>2281</v>
      </c>
      <c r="L523" s="18">
        <v>0.86</v>
      </c>
      <c r="M523" s="18" t="s">
        <v>3057</v>
      </c>
      <c r="N523" s="18" t="s">
        <v>3070</v>
      </c>
      <c r="O523" s="18" t="s">
        <v>3074</v>
      </c>
      <c r="P523" s="18" t="s">
        <v>339</v>
      </c>
      <c r="Q523" s="18" t="s">
        <v>2718</v>
      </c>
      <c r="R523" s="18" t="s">
        <v>2716</v>
      </c>
      <c r="S523" s="18" t="s">
        <v>2718</v>
      </c>
      <c r="T523" s="18" t="s">
        <v>2716</v>
      </c>
    </row>
    <row r="524" spans="1:20" x14ac:dyDescent="0.45">
      <c r="A524" s="19">
        <v>44001</v>
      </c>
      <c r="B524" s="18" t="s">
        <v>3073</v>
      </c>
      <c r="C524" s="18" t="s">
        <v>91</v>
      </c>
      <c r="D524" s="18" t="s">
        <v>10</v>
      </c>
      <c r="E524" s="18" t="s">
        <v>2874</v>
      </c>
      <c r="F524" s="18" t="s">
        <v>1277</v>
      </c>
      <c r="G524" s="18" t="s">
        <v>1605</v>
      </c>
      <c r="H524" s="18" t="s">
        <v>2751</v>
      </c>
      <c r="I524" s="18" t="s">
        <v>81</v>
      </c>
      <c r="J524" s="18" t="s">
        <v>1074</v>
      </c>
      <c r="K524" s="18" t="s">
        <v>2498</v>
      </c>
      <c r="L524" s="18">
        <v>0.86</v>
      </c>
      <c r="M524" s="18" t="s">
        <v>3072</v>
      </c>
      <c r="N524" s="18" t="s">
        <v>3075</v>
      </c>
      <c r="O524" s="18" t="s">
        <v>3071</v>
      </c>
      <c r="P524" s="18" t="s">
        <v>339</v>
      </c>
      <c r="Q524" s="18" t="s">
        <v>2718</v>
      </c>
      <c r="R524" s="18" t="s">
        <v>2716</v>
      </c>
      <c r="S524" s="18" t="s">
        <v>2718</v>
      </c>
      <c r="T524" s="18" t="s">
        <v>2716</v>
      </c>
    </row>
    <row r="525" spans="1:20" x14ac:dyDescent="0.45">
      <c r="A525" s="19">
        <v>44001</v>
      </c>
      <c r="B525" s="18" t="s">
        <v>3069</v>
      </c>
      <c r="C525" s="18" t="s">
        <v>91</v>
      </c>
      <c r="D525" s="18" t="s">
        <v>193</v>
      </c>
      <c r="E525" s="18" t="s">
        <v>2874</v>
      </c>
      <c r="F525" s="18" t="s">
        <v>119</v>
      </c>
      <c r="G525" s="18" t="s">
        <v>415</v>
      </c>
      <c r="H525" s="18" t="s">
        <v>668</v>
      </c>
      <c r="I525" s="18" t="s">
        <v>81</v>
      </c>
      <c r="J525" s="18" t="s">
        <v>1074</v>
      </c>
      <c r="K525" s="18" t="s">
        <v>2498</v>
      </c>
      <c r="L525" s="18">
        <v>0.86</v>
      </c>
      <c r="M525" s="18" t="s">
        <v>3067</v>
      </c>
      <c r="N525" s="18" t="s">
        <v>3068</v>
      </c>
      <c r="O525" s="18" t="s">
        <v>3077</v>
      </c>
      <c r="P525" s="18" t="s">
        <v>339</v>
      </c>
      <c r="Q525" s="18" t="s">
        <v>2718</v>
      </c>
      <c r="R525" s="18" t="s">
        <v>2716</v>
      </c>
      <c r="S525" s="18" t="s">
        <v>2718</v>
      </c>
      <c r="T525" s="18" t="s">
        <v>2716</v>
      </c>
    </row>
    <row r="526" spans="1:20" x14ac:dyDescent="0.45">
      <c r="A526" s="19">
        <v>44001</v>
      </c>
      <c r="B526" s="18" t="s">
        <v>3080</v>
      </c>
      <c r="C526" s="18" t="s">
        <v>155</v>
      </c>
      <c r="D526" s="18" t="s">
        <v>155</v>
      </c>
      <c r="E526" s="18" t="s">
        <v>2766</v>
      </c>
      <c r="F526" s="18" t="s">
        <v>119</v>
      </c>
      <c r="G526" s="18" t="s">
        <v>415</v>
      </c>
      <c r="H526" s="18" t="s">
        <v>127</v>
      </c>
      <c r="I526" s="18" t="s">
        <v>1080</v>
      </c>
      <c r="J526" s="18" t="s">
        <v>2712</v>
      </c>
      <c r="K526" s="18" t="s">
        <v>2498</v>
      </c>
      <c r="L526" s="18">
        <v>0.86</v>
      </c>
      <c r="M526" s="18" t="s">
        <v>3082</v>
      </c>
      <c r="N526" s="18" t="s">
        <v>3084</v>
      </c>
      <c r="O526" s="18" t="s">
        <v>3081</v>
      </c>
      <c r="P526" s="18" t="s">
        <v>339</v>
      </c>
      <c r="Q526" s="18" t="s">
        <v>2718</v>
      </c>
      <c r="R526" s="18" t="s">
        <v>2716</v>
      </c>
      <c r="S526" s="18" t="s">
        <v>2718</v>
      </c>
      <c r="T526" s="18" t="s">
        <v>2716</v>
      </c>
    </row>
    <row r="527" spans="1:20" x14ac:dyDescent="0.45">
      <c r="A527" s="19">
        <v>44001</v>
      </c>
      <c r="B527" s="18" t="s">
        <v>3079</v>
      </c>
      <c r="C527" s="18" t="s">
        <v>411</v>
      </c>
      <c r="D527" s="18" t="s">
        <v>86</v>
      </c>
      <c r="E527" s="18" t="s">
        <v>2846</v>
      </c>
      <c r="F527" s="18" t="s">
        <v>443</v>
      </c>
      <c r="G527" s="18" t="s">
        <v>1602</v>
      </c>
      <c r="H527" s="18" t="s">
        <v>59</v>
      </c>
      <c r="I527" s="18" t="s">
        <v>100</v>
      </c>
      <c r="J527" s="18" t="s">
        <v>863</v>
      </c>
      <c r="K527" s="18" t="s">
        <v>2281</v>
      </c>
      <c r="L527" s="18">
        <v>0.86</v>
      </c>
      <c r="M527" s="18" t="s">
        <v>3076</v>
      </c>
      <c r="N527" s="18" t="s">
        <v>3078</v>
      </c>
      <c r="O527" s="18" t="s">
        <v>3083</v>
      </c>
      <c r="P527" s="18" t="s">
        <v>339</v>
      </c>
      <c r="Q527" s="18" t="s">
        <v>2718</v>
      </c>
      <c r="R527" s="18" t="s">
        <v>2716</v>
      </c>
      <c r="S527" s="18" t="s">
        <v>2718</v>
      </c>
      <c r="T527" s="18" t="s">
        <v>2716</v>
      </c>
    </row>
    <row r="528" spans="1:20" x14ac:dyDescent="0.45">
      <c r="A528" s="19">
        <v>44001</v>
      </c>
      <c r="B528" s="18" t="s">
        <v>3086</v>
      </c>
      <c r="C528" s="18" t="s">
        <v>86</v>
      </c>
      <c r="D528" s="18" t="s">
        <v>155</v>
      </c>
      <c r="E528" s="18" t="s">
        <v>2766</v>
      </c>
      <c r="F528" s="18" t="s">
        <v>880</v>
      </c>
      <c r="G528" s="18" t="s">
        <v>146</v>
      </c>
      <c r="H528" s="18" t="s">
        <v>437</v>
      </c>
      <c r="I528" s="18" t="s">
        <v>656</v>
      </c>
      <c r="J528" s="18" t="s">
        <v>643</v>
      </c>
      <c r="K528" s="18" t="s">
        <v>1233</v>
      </c>
      <c r="L528" s="18">
        <v>0.86</v>
      </c>
      <c r="M528" s="18" t="s">
        <v>3085</v>
      </c>
      <c r="N528" s="18" t="s">
        <v>3089</v>
      </c>
      <c r="O528" s="18" t="s">
        <v>3090</v>
      </c>
      <c r="P528" s="18" t="s">
        <v>339</v>
      </c>
      <c r="Q528" s="18" t="s">
        <v>2718</v>
      </c>
      <c r="R528" s="18" t="s">
        <v>2716</v>
      </c>
      <c r="S528" s="18" t="s">
        <v>2718</v>
      </c>
      <c r="T528" s="18" t="s">
        <v>2716</v>
      </c>
    </row>
    <row r="529" spans="1:20" x14ac:dyDescent="0.45">
      <c r="A529" s="19">
        <v>44001</v>
      </c>
      <c r="B529" s="18" t="s">
        <v>3092</v>
      </c>
      <c r="C529" s="18" t="s">
        <v>155</v>
      </c>
      <c r="D529" s="18" t="s">
        <v>529</v>
      </c>
      <c r="E529" s="18" t="s">
        <v>2714</v>
      </c>
      <c r="F529" s="18" t="s">
        <v>226</v>
      </c>
      <c r="G529" s="18" t="s">
        <v>904</v>
      </c>
      <c r="H529" s="18" t="s">
        <v>149</v>
      </c>
      <c r="I529" s="18" t="s">
        <v>2152</v>
      </c>
      <c r="J529" s="18" t="s">
        <v>69</v>
      </c>
      <c r="K529" s="18" t="s">
        <v>1225</v>
      </c>
      <c r="L529" s="18">
        <v>0.86</v>
      </c>
      <c r="M529" s="18" t="s">
        <v>3087</v>
      </c>
      <c r="N529" s="18" t="s">
        <v>3091</v>
      </c>
      <c r="O529" s="18" t="s">
        <v>3093</v>
      </c>
      <c r="P529" s="18" t="s">
        <v>339</v>
      </c>
      <c r="Q529" s="18" t="s">
        <v>2718</v>
      </c>
      <c r="R529" s="18" t="s">
        <v>2716</v>
      </c>
      <c r="S529" s="18" t="s">
        <v>2718</v>
      </c>
      <c r="T529" s="18" t="s">
        <v>2716</v>
      </c>
    </row>
    <row r="530" spans="1:20" x14ac:dyDescent="0.45">
      <c r="A530" s="19">
        <v>44001</v>
      </c>
      <c r="B530" s="18" t="s">
        <v>3088</v>
      </c>
      <c r="C530" s="18" t="s">
        <v>91</v>
      </c>
      <c r="D530" s="18" t="s">
        <v>548</v>
      </c>
      <c r="E530" s="18" t="s">
        <v>2902</v>
      </c>
      <c r="F530" s="18" t="s">
        <v>239</v>
      </c>
      <c r="G530" s="18" t="s">
        <v>1097</v>
      </c>
      <c r="H530" s="18" t="s">
        <v>458</v>
      </c>
      <c r="I530" s="18" t="s">
        <v>673</v>
      </c>
      <c r="J530" s="18" t="s">
        <v>1594</v>
      </c>
      <c r="K530" s="18" t="s">
        <v>2096</v>
      </c>
      <c r="L530" s="18">
        <v>0.86</v>
      </c>
      <c r="M530" s="18" t="s">
        <v>3097</v>
      </c>
      <c r="N530" s="18" t="s">
        <v>3102</v>
      </c>
      <c r="O530" s="18" t="s">
        <v>3099</v>
      </c>
      <c r="P530" s="18" t="s">
        <v>339</v>
      </c>
      <c r="Q530" s="18" t="s">
        <v>2718</v>
      </c>
      <c r="R530" s="18" t="s">
        <v>2716</v>
      </c>
      <c r="S530" s="18" t="s">
        <v>2718</v>
      </c>
      <c r="T530" s="18" t="s">
        <v>2716</v>
      </c>
    </row>
    <row r="531" spans="1:20" x14ac:dyDescent="0.45">
      <c r="A531" s="19">
        <v>44001</v>
      </c>
      <c r="B531" s="18" t="s">
        <v>3098</v>
      </c>
      <c r="C531" s="18" t="s">
        <v>10</v>
      </c>
      <c r="D531" s="18" t="s">
        <v>486</v>
      </c>
      <c r="E531" s="18" t="s">
        <v>2843</v>
      </c>
      <c r="F531" s="18" t="s">
        <v>909</v>
      </c>
      <c r="G531" s="18" t="s">
        <v>669</v>
      </c>
      <c r="H531" s="18" t="s">
        <v>1060</v>
      </c>
      <c r="I531" s="18" t="s">
        <v>112</v>
      </c>
      <c r="J531" s="18" t="s">
        <v>69</v>
      </c>
      <c r="K531" s="18" t="s">
        <v>841</v>
      </c>
      <c r="L531" s="18">
        <v>0.86</v>
      </c>
      <c r="M531" s="18" t="s">
        <v>3094</v>
      </c>
      <c r="N531" s="18" t="s">
        <v>3096</v>
      </c>
      <c r="O531" s="18" t="s">
        <v>3095</v>
      </c>
      <c r="P531" s="18" t="s">
        <v>339</v>
      </c>
      <c r="Q531" s="18" t="s">
        <v>2718</v>
      </c>
      <c r="R531" s="18" t="s">
        <v>2716</v>
      </c>
      <c r="S531" s="18" t="s">
        <v>2718</v>
      </c>
      <c r="T531" s="18" t="s">
        <v>2716</v>
      </c>
    </row>
    <row r="532" spans="1:20" x14ac:dyDescent="0.45">
      <c r="A532" s="19">
        <v>44001</v>
      </c>
      <c r="B532" s="18" t="s">
        <v>3100</v>
      </c>
      <c r="C532" s="18" t="s">
        <v>411</v>
      </c>
      <c r="D532" s="18" t="s">
        <v>86</v>
      </c>
      <c r="E532" s="18" t="s">
        <v>2874</v>
      </c>
      <c r="F532" s="18" t="s">
        <v>1371</v>
      </c>
      <c r="G532" s="18" t="s">
        <v>904</v>
      </c>
      <c r="H532" s="18" t="s">
        <v>2757</v>
      </c>
      <c r="I532" s="18" t="s">
        <v>673</v>
      </c>
      <c r="J532" s="18" t="s">
        <v>422</v>
      </c>
      <c r="K532" s="18" t="s">
        <v>841</v>
      </c>
      <c r="L532" s="18">
        <v>0.86</v>
      </c>
      <c r="M532" s="18" t="s">
        <v>3101</v>
      </c>
      <c r="N532" s="18" t="s">
        <v>3105</v>
      </c>
      <c r="O532" s="18" t="s">
        <v>3110</v>
      </c>
      <c r="P532" s="18" t="s">
        <v>339</v>
      </c>
      <c r="Q532" s="18" t="s">
        <v>2718</v>
      </c>
      <c r="R532" s="18" t="s">
        <v>2716</v>
      </c>
      <c r="S532" s="18" t="s">
        <v>2718</v>
      </c>
      <c r="T532" s="18" t="s">
        <v>2716</v>
      </c>
    </row>
    <row r="533" spans="1:20" x14ac:dyDescent="0.45">
      <c r="A533" s="19">
        <v>44001</v>
      </c>
      <c r="B533" s="18" t="s">
        <v>3109</v>
      </c>
      <c r="C533" s="18" t="s">
        <v>70</v>
      </c>
      <c r="D533" s="18" t="s">
        <v>86</v>
      </c>
      <c r="E533" s="18" t="s">
        <v>3028</v>
      </c>
      <c r="F533" s="18" t="s">
        <v>148</v>
      </c>
      <c r="G533" s="18" t="s">
        <v>669</v>
      </c>
      <c r="H533" s="18" t="s">
        <v>1646</v>
      </c>
      <c r="I533" s="18" t="s">
        <v>1098</v>
      </c>
      <c r="J533" s="18" t="s">
        <v>2148</v>
      </c>
      <c r="K533" s="18" t="s">
        <v>841</v>
      </c>
      <c r="L533" s="18">
        <v>0.86</v>
      </c>
      <c r="M533" s="18" t="s">
        <v>3107</v>
      </c>
      <c r="N533" s="18" t="s">
        <v>3111</v>
      </c>
      <c r="O533" s="18" t="s">
        <v>3106</v>
      </c>
      <c r="P533" s="18" t="s">
        <v>339</v>
      </c>
      <c r="Q533" s="18" t="s">
        <v>2718</v>
      </c>
      <c r="R533" s="18" t="s">
        <v>2716</v>
      </c>
      <c r="S533" s="18" t="s">
        <v>2718</v>
      </c>
      <c r="T533" s="18" t="s">
        <v>2716</v>
      </c>
    </row>
    <row r="534" spans="1:20" x14ac:dyDescent="0.45">
      <c r="A534" s="19">
        <v>44001</v>
      </c>
      <c r="B534" s="18" t="s">
        <v>3108</v>
      </c>
      <c r="C534" s="18" t="s">
        <v>86</v>
      </c>
      <c r="D534" s="18" t="s">
        <v>86</v>
      </c>
      <c r="E534" s="18" t="s">
        <v>2813</v>
      </c>
      <c r="F534" s="18" t="s">
        <v>756</v>
      </c>
      <c r="G534" s="18" t="s">
        <v>450</v>
      </c>
      <c r="H534" s="18" t="s">
        <v>79</v>
      </c>
      <c r="I534" s="18" t="s">
        <v>1098</v>
      </c>
      <c r="J534" s="18" t="s">
        <v>2148</v>
      </c>
      <c r="K534" s="18" t="s">
        <v>841</v>
      </c>
      <c r="L534" s="18">
        <v>0.86</v>
      </c>
      <c r="M534" s="18" t="s">
        <v>3104</v>
      </c>
      <c r="N534" s="18" t="s">
        <v>3103</v>
      </c>
      <c r="O534" s="18" t="s">
        <v>3120</v>
      </c>
      <c r="P534" s="18" t="s">
        <v>339</v>
      </c>
      <c r="Q534" s="18" t="s">
        <v>2718</v>
      </c>
      <c r="R534" s="18" t="s">
        <v>2716</v>
      </c>
      <c r="S534" s="18" t="s">
        <v>2718</v>
      </c>
      <c r="T534" s="18" t="s">
        <v>2716</v>
      </c>
    </row>
    <row r="535" spans="1:20" x14ac:dyDescent="0.45">
      <c r="A535" s="19">
        <v>44001</v>
      </c>
      <c r="B535" s="18" t="s">
        <v>3115</v>
      </c>
      <c r="C535" s="18" t="s">
        <v>155</v>
      </c>
      <c r="D535" s="18" t="s">
        <v>10</v>
      </c>
      <c r="E535" s="18" t="s">
        <v>2879</v>
      </c>
      <c r="F535" s="18" t="s">
        <v>686</v>
      </c>
      <c r="G535" s="18" t="s">
        <v>1964</v>
      </c>
      <c r="H535" s="18" t="s">
        <v>1301</v>
      </c>
      <c r="I535" s="18" t="s">
        <v>123</v>
      </c>
      <c r="J535" s="18" t="s">
        <v>422</v>
      </c>
      <c r="K535" s="18" t="s">
        <v>1225</v>
      </c>
      <c r="L535" s="18">
        <v>0.86</v>
      </c>
      <c r="M535" s="18" t="s">
        <v>3119</v>
      </c>
      <c r="N535" s="18" t="s">
        <v>3114</v>
      </c>
      <c r="O535" s="18" t="s">
        <v>3117</v>
      </c>
      <c r="P535" s="18" t="s">
        <v>339</v>
      </c>
      <c r="Q535" s="18" t="s">
        <v>2718</v>
      </c>
      <c r="R535" s="18" t="s">
        <v>2716</v>
      </c>
      <c r="S535" s="18" t="s">
        <v>2718</v>
      </c>
      <c r="T535" s="18" t="s">
        <v>2716</v>
      </c>
    </row>
    <row r="536" spans="1:20" x14ac:dyDescent="0.45">
      <c r="A536" s="19">
        <v>44001</v>
      </c>
      <c r="B536" s="18" t="s">
        <v>3116</v>
      </c>
      <c r="C536" s="18" t="s">
        <v>10</v>
      </c>
      <c r="D536" s="18" t="s">
        <v>486</v>
      </c>
      <c r="E536" s="18" t="s">
        <v>2843</v>
      </c>
      <c r="F536" s="18" t="s">
        <v>160</v>
      </c>
      <c r="G536" s="18" t="s">
        <v>444</v>
      </c>
      <c r="H536" s="18" t="s">
        <v>1646</v>
      </c>
      <c r="I536" s="18" t="s">
        <v>679</v>
      </c>
      <c r="J536" s="18" t="s">
        <v>1614</v>
      </c>
      <c r="K536" s="18" t="s">
        <v>841</v>
      </c>
      <c r="L536" s="18">
        <v>0.86</v>
      </c>
      <c r="M536" s="18" t="s">
        <v>3112</v>
      </c>
      <c r="N536" s="18" t="s">
        <v>3118</v>
      </c>
      <c r="O536" s="18" t="s">
        <v>3113</v>
      </c>
      <c r="P536" s="18" t="s">
        <v>339</v>
      </c>
      <c r="Q536" s="18" t="s">
        <v>2718</v>
      </c>
      <c r="R536" s="18" t="s">
        <v>2716</v>
      </c>
      <c r="S536" s="18" t="s">
        <v>2718</v>
      </c>
      <c r="T536" s="18" t="s">
        <v>2716</v>
      </c>
    </row>
    <row r="537" spans="1:20" x14ac:dyDescent="0.45">
      <c r="A537" s="19">
        <v>44001</v>
      </c>
      <c r="B537" s="18" t="s">
        <v>3129</v>
      </c>
      <c r="C537" s="18" t="s">
        <v>155</v>
      </c>
      <c r="D537" s="18" t="s">
        <v>91</v>
      </c>
      <c r="E537" s="18" t="s">
        <v>2708</v>
      </c>
      <c r="F537" s="18" t="s">
        <v>1638</v>
      </c>
      <c r="G537" s="18" t="s">
        <v>154</v>
      </c>
      <c r="H537" s="18" t="s">
        <v>1089</v>
      </c>
      <c r="I537" s="18" t="s">
        <v>133</v>
      </c>
      <c r="J537" s="18" t="s">
        <v>1614</v>
      </c>
      <c r="K537" s="18" t="s">
        <v>1225</v>
      </c>
      <c r="L537" s="18">
        <v>0.86</v>
      </c>
      <c r="M537" s="18" t="s">
        <v>3122</v>
      </c>
      <c r="N537" s="18" t="s">
        <v>3127</v>
      </c>
      <c r="O537" s="18" t="s">
        <v>3125</v>
      </c>
      <c r="P537" s="18" t="s">
        <v>339</v>
      </c>
      <c r="Q537" s="18" t="s">
        <v>2718</v>
      </c>
      <c r="R537" s="18" t="s">
        <v>2716</v>
      </c>
      <c r="S537" s="18" t="s">
        <v>2718</v>
      </c>
      <c r="T537" s="18" t="s">
        <v>2716</v>
      </c>
    </row>
    <row r="538" spans="1:20" x14ac:dyDescent="0.45">
      <c r="A538" s="19">
        <v>44001</v>
      </c>
      <c r="B538" s="18" t="s">
        <v>3121</v>
      </c>
      <c r="C538" s="18" t="s">
        <v>193</v>
      </c>
      <c r="D538" s="18" t="s">
        <v>952</v>
      </c>
      <c r="E538" s="18" t="s">
        <v>2708</v>
      </c>
      <c r="F538" s="18" t="s">
        <v>1308</v>
      </c>
      <c r="G538" s="18" t="s">
        <v>3128</v>
      </c>
      <c r="H538" s="18" t="s">
        <v>94</v>
      </c>
      <c r="I538" s="18" t="s">
        <v>917</v>
      </c>
      <c r="J538" s="18" t="s">
        <v>442</v>
      </c>
      <c r="K538" s="18" t="s">
        <v>1225</v>
      </c>
      <c r="L538" s="18">
        <v>0.86</v>
      </c>
      <c r="M538" s="18" t="s">
        <v>3124</v>
      </c>
      <c r="N538" s="18" t="s">
        <v>3123</v>
      </c>
      <c r="O538" s="18" t="s">
        <v>3126</v>
      </c>
      <c r="P538" s="18" t="s">
        <v>339</v>
      </c>
      <c r="Q538" s="18" t="s">
        <v>2718</v>
      </c>
      <c r="R538" s="18" t="s">
        <v>2716</v>
      </c>
      <c r="S538" s="18" t="s">
        <v>2718</v>
      </c>
      <c r="T538" s="18" t="s">
        <v>2716</v>
      </c>
    </row>
    <row r="539" spans="1:20" x14ac:dyDescent="0.45">
      <c r="A539" s="19">
        <v>44001</v>
      </c>
      <c r="B539" s="18" t="s">
        <v>3135</v>
      </c>
      <c r="C539" s="18" t="s">
        <v>411</v>
      </c>
      <c r="D539" s="18" t="s">
        <v>155</v>
      </c>
      <c r="E539" s="18" t="s">
        <v>2701</v>
      </c>
      <c r="F539" s="18" t="s">
        <v>1975</v>
      </c>
      <c r="G539" s="18" t="s">
        <v>170</v>
      </c>
      <c r="H539" s="18" t="s">
        <v>79</v>
      </c>
      <c r="I539" s="18" t="s">
        <v>152</v>
      </c>
      <c r="J539" s="18" t="s">
        <v>902</v>
      </c>
      <c r="K539" s="18" t="s">
        <v>1066</v>
      </c>
      <c r="L539" s="18">
        <v>0.86</v>
      </c>
      <c r="M539" s="18" t="s">
        <v>3136</v>
      </c>
      <c r="N539" s="18" t="s">
        <v>3138</v>
      </c>
      <c r="O539" s="18" t="s">
        <v>3133</v>
      </c>
      <c r="P539" s="18" t="s">
        <v>339</v>
      </c>
      <c r="Q539" s="18" t="s">
        <v>2718</v>
      </c>
      <c r="R539" s="18" t="s">
        <v>2716</v>
      </c>
      <c r="S539" s="18" t="s">
        <v>2718</v>
      </c>
      <c r="T539" s="18" t="s">
        <v>2716</v>
      </c>
    </row>
    <row r="540" spans="1:20" x14ac:dyDescent="0.45">
      <c r="A540" s="19">
        <v>44001</v>
      </c>
      <c r="B540" s="18" t="s">
        <v>3137</v>
      </c>
      <c r="C540" s="18" t="s">
        <v>193</v>
      </c>
      <c r="D540" s="18" t="s">
        <v>411</v>
      </c>
      <c r="E540" s="18" t="s">
        <v>2701</v>
      </c>
      <c r="F540" s="18" t="s">
        <v>172</v>
      </c>
      <c r="G540" s="18" t="s">
        <v>1653</v>
      </c>
      <c r="H540" s="18" t="s">
        <v>1089</v>
      </c>
      <c r="I540" s="18" t="s">
        <v>476</v>
      </c>
      <c r="J540" s="18" t="s">
        <v>143</v>
      </c>
      <c r="K540" s="18" t="s">
        <v>846</v>
      </c>
      <c r="L540" s="18">
        <v>0.86</v>
      </c>
      <c r="M540" s="18" t="s">
        <v>3130</v>
      </c>
      <c r="N540" s="18" t="s">
        <v>3131</v>
      </c>
      <c r="O540" s="18" t="s">
        <v>3132</v>
      </c>
      <c r="P540" s="18" t="s">
        <v>339</v>
      </c>
      <c r="Q540" s="18" t="s">
        <v>2718</v>
      </c>
      <c r="R540" s="18" t="s">
        <v>2716</v>
      </c>
      <c r="S540" s="18" t="s">
        <v>2718</v>
      </c>
      <c r="T540" s="18" t="s">
        <v>2716</v>
      </c>
    </row>
    <row r="541" spans="1:20" x14ac:dyDescent="0.45">
      <c r="A541" s="19">
        <v>44001</v>
      </c>
      <c r="B541" s="18" t="s">
        <v>3134</v>
      </c>
      <c r="C541" s="18" t="s">
        <v>26</v>
      </c>
      <c r="D541" s="18" t="s">
        <v>91</v>
      </c>
      <c r="E541" s="18" t="s">
        <v>2902</v>
      </c>
      <c r="F541" s="18" t="s">
        <v>567</v>
      </c>
      <c r="G541" s="18" t="s">
        <v>2592</v>
      </c>
      <c r="H541" s="18" t="s">
        <v>715</v>
      </c>
      <c r="I541" s="18" t="s">
        <v>698</v>
      </c>
      <c r="J541" s="18" t="s">
        <v>455</v>
      </c>
      <c r="K541" s="18" t="s">
        <v>1066</v>
      </c>
      <c r="L541" s="18">
        <v>0.86</v>
      </c>
      <c r="M541" s="18" t="s">
        <v>3144</v>
      </c>
      <c r="N541" s="18" t="s">
        <v>3142</v>
      </c>
      <c r="O541" s="18" t="s">
        <v>3139</v>
      </c>
      <c r="P541" s="18" t="s">
        <v>339</v>
      </c>
      <c r="Q541" s="18" t="s">
        <v>2718</v>
      </c>
      <c r="R541" s="18" t="s">
        <v>2716</v>
      </c>
      <c r="S541" s="18" t="s">
        <v>2718</v>
      </c>
      <c r="T541" s="18" t="s">
        <v>2716</v>
      </c>
    </row>
    <row r="542" spans="1:20" x14ac:dyDescent="0.45">
      <c r="A542" s="19">
        <v>44001</v>
      </c>
      <c r="B542" s="18" t="s">
        <v>3141</v>
      </c>
      <c r="C542" s="18" t="s">
        <v>247</v>
      </c>
      <c r="D542" s="18" t="s">
        <v>86</v>
      </c>
      <c r="E542" s="18" t="s">
        <v>2843</v>
      </c>
      <c r="F542" s="18" t="s">
        <v>16</v>
      </c>
      <c r="G542" s="18" t="s">
        <v>205</v>
      </c>
      <c r="H542" s="18" t="s">
        <v>703</v>
      </c>
      <c r="I542" s="18" t="s">
        <v>476</v>
      </c>
      <c r="J542" s="18" t="s">
        <v>691</v>
      </c>
      <c r="K542" s="18" t="s">
        <v>372</v>
      </c>
      <c r="L542" s="18">
        <v>0.86</v>
      </c>
      <c r="M542" s="18" t="s">
        <v>3140</v>
      </c>
      <c r="N542" s="18" t="s">
        <v>3146</v>
      </c>
      <c r="O542" s="18" t="s">
        <v>3148</v>
      </c>
      <c r="P542" s="18" t="s">
        <v>339</v>
      </c>
      <c r="Q542" s="18" t="s">
        <v>2718</v>
      </c>
      <c r="R542" s="18" t="s">
        <v>2716</v>
      </c>
      <c r="S542" s="18" t="s">
        <v>2718</v>
      </c>
      <c r="T542" s="18" t="s">
        <v>2716</v>
      </c>
    </row>
    <row r="543" spans="1:20" x14ac:dyDescent="0.45">
      <c r="A543" s="19">
        <v>44001</v>
      </c>
      <c r="B543" s="18" t="s">
        <v>3143</v>
      </c>
      <c r="C543" s="18" t="s">
        <v>247</v>
      </c>
      <c r="D543" s="18" t="s">
        <v>179</v>
      </c>
      <c r="E543" s="18" t="s">
        <v>2843</v>
      </c>
      <c r="F543" s="18" t="s">
        <v>491</v>
      </c>
      <c r="G543" s="18" t="s">
        <v>2592</v>
      </c>
      <c r="H543" s="18" t="s">
        <v>420</v>
      </c>
      <c r="I543" s="18" t="s">
        <v>698</v>
      </c>
      <c r="J543" s="18" t="s">
        <v>1633</v>
      </c>
      <c r="K543" s="18" t="s">
        <v>392</v>
      </c>
      <c r="L543" s="18">
        <v>0.86</v>
      </c>
      <c r="M543" s="18" t="s">
        <v>3147</v>
      </c>
      <c r="N543" s="18" t="s">
        <v>3145</v>
      </c>
      <c r="O543" s="18" t="s">
        <v>3156</v>
      </c>
      <c r="P543" s="18" t="s">
        <v>339</v>
      </c>
      <c r="Q543" s="18" t="s">
        <v>2718</v>
      </c>
      <c r="R543" s="18" t="s">
        <v>2716</v>
      </c>
      <c r="S543" s="18" t="s">
        <v>2718</v>
      </c>
      <c r="T543" s="18" t="s">
        <v>2716</v>
      </c>
    </row>
    <row r="544" spans="1:20" x14ac:dyDescent="0.45">
      <c r="A544" s="19">
        <v>44001</v>
      </c>
      <c r="B544" s="18" t="s">
        <v>3152</v>
      </c>
      <c r="C544" s="18" t="s">
        <v>26</v>
      </c>
      <c r="D544" s="18" t="s">
        <v>548</v>
      </c>
      <c r="E544" s="18" t="s">
        <v>2701</v>
      </c>
      <c r="F544" s="18" t="s">
        <v>1443</v>
      </c>
      <c r="G544" s="18" t="s">
        <v>936</v>
      </c>
      <c r="H544" s="18" t="s">
        <v>196</v>
      </c>
      <c r="I544" s="18" t="s">
        <v>171</v>
      </c>
      <c r="J544" s="18" t="s">
        <v>701</v>
      </c>
      <c r="K544" s="18" t="s">
        <v>372</v>
      </c>
      <c r="L544" s="18">
        <v>0.86</v>
      </c>
      <c r="M544" s="18" t="s">
        <v>3153</v>
      </c>
      <c r="N544" s="18" t="s">
        <v>3157</v>
      </c>
      <c r="O544" s="18" t="s">
        <v>3151</v>
      </c>
      <c r="P544" s="18" t="s">
        <v>339</v>
      </c>
      <c r="Q544" s="18" t="s">
        <v>2718</v>
      </c>
      <c r="R544" s="18" t="s">
        <v>2716</v>
      </c>
      <c r="S544" s="18" t="s">
        <v>2718</v>
      </c>
      <c r="T544" s="18" t="s">
        <v>2716</v>
      </c>
    </row>
    <row r="545" spans="1:20" x14ac:dyDescent="0.45">
      <c r="A545" s="19">
        <v>44001</v>
      </c>
      <c r="B545" s="18" t="s">
        <v>3154</v>
      </c>
      <c r="C545" s="18" t="s">
        <v>193</v>
      </c>
      <c r="D545" s="18" t="s">
        <v>448</v>
      </c>
      <c r="E545" s="18" t="s">
        <v>2723</v>
      </c>
      <c r="F545" s="18" t="s">
        <v>938</v>
      </c>
      <c r="G545" s="18" t="s">
        <v>184</v>
      </c>
      <c r="H545" s="18" t="s">
        <v>436</v>
      </c>
      <c r="I545" s="18" t="s">
        <v>698</v>
      </c>
      <c r="J545" s="18" t="s">
        <v>156</v>
      </c>
      <c r="K545" s="18" t="s">
        <v>378</v>
      </c>
      <c r="L545" s="18">
        <v>0.86</v>
      </c>
      <c r="M545" s="18" t="s">
        <v>3149</v>
      </c>
      <c r="N545" s="18" t="s">
        <v>3150</v>
      </c>
      <c r="O545" s="18" t="s">
        <v>3155</v>
      </c>
      <c r="P545" s="18" t="s">
        <v>339</v>
      </c>
      <c r="Q545" s="18" t="s">
        <v>2718</v>
      </c>
      <c r="R545" s="18" t="s">
        <v>2716</v>
      </c>
      <c r="S545" s="18" t="s">
        <v>2718</v>
      </c>
      <c r="T545" s="18" t="s">
        <v>2716</v>
      </c>
    </row>
    <row r="546" spans="1:20" x14ac:dyDescent="0.45">
      <c r="A546" s="19">
        <v>44001</v>
      </c>
      <c r="B546" s="18" t="s">
        <v>3161</v>
      </c>
      <c r="C546" s="18" t="s">
        <v>193</v>
      </c>
      <c r="D546" s="18" t="s">
        <v>56</v>
      </c>
      <c r="E546" s="18" t="s">
        <v>3158</v>
      </c>
      <c r="F546" s="18" t="s">
        <v>491</v>
      </c>
      <c r="G546" s="18" t="s">
        <v>939</v>
      </c>
      <c r="H546" s="18" t="s">
        <v>196</v>
      </c>
      <c r="I546" s="18" t="s">
        <v>171</v>
      </c>
      <c r="J546" s="18" t="s">
        <v>701</v>
      </c>
      <c r="K546" s="18" t="s">
        <v>372</v>
      </c>
      <c r="L546" s="18">
        <v>0.86</v>
      </c>
      <c r="M546" s="18" t="s">
        <v>3163</v>
      </c>
      <c r="N546" s="18" t="s">
        <v>3166</v>
      </c>
      <c r="O546" s="18" t="s">
        <v>3165</v>
      </c>
      <c r="P546" s="18" t="s">
        <v>339</v>
      </c>
      <c r="Q546" s="18" t="s">
        <v>2718</v>
      </c>
      <c r="R546" s="18" t="s">
        <v>2716</v>
      </c>
      <c r="S546" s="18" t="s">
        <v>2718</v>
      </c>
      <c r="T546" s="18" t="s">
        <v>2716</v>
      </c>
    </row>
    <row r="547" spans="1:20" x14ac:dyDescent="0.45">
      <c r="A547" s="19">
        <v>44001</v>
      </c>
      <c r="B547" s="18" t="s">
        <v>3160</v>
      </c>
      <c r="C547" s="18" t="s">
        <v>179</v>
      </c>
      <c r="D547" s="18" t="s">
        <v>86</v>
      </c>
      <c r="E547" s="18" t="s">
        <v>2714</v>
      </c>
      <c r="F547" s="18" t="s">
        <v>567</v>
      </c>
      <c r="G547" s="18" t="s">
        <v>953</v>
      </c>
      <c r="H547" s="18" t="s">
        <v>137</v>
      </c>
      <c r="I547" s="18" t="s">
        <v>189</v>
      </c>
      <c r="J547" s="18" t="s">
        <v>1658</v>
      </c>
      <c r="K547" s="18" t="s">
        <v>392</v>
      </c>
      <c r="L547" s="18">
        <v>0.86</v>
      </c>
      <c r="M547" s="18" t="s">
        <v>3159</v>
      </c>
      <c r="N547" s="18" t="s">
        <v>3164</v>
      </c>
      <c r="O547" s="18" t="s">
        <v>3162</v>
      </c>
      <c r="P547" s="18" t="s">
        <v>339</v>
      </c>
      <c r="Q547" s="18" t="s">
        <v>2718</v>
      </c>
      <c r="R547" s="18" t="s">
        <v>2716</v>
      </c>
      <c r="S547" s="18" t="s">
        <v>2718</v>
      </c>
      <c r="T547" s="18" t="s">
        <v>2716</v>
      </c>
    </row>
    <row r="548" spans="1:20" x14ac:dyDescent="0.45">
      <c r="A548" s="19">
        <v>44001</v>
      </c>
      <c r="B548" s="18" t="s">
        <v>3175</v>
      </c>
      <c r="C548" s="18" t="s">
        <v>155</v>
      </c>
      <c r="D548" s="18" t="s">
        <v>70</v>
      </c>
      <c r="E548" s="18" t="s">
        <v>2608</v>
      </c>
      <c r="F548" s="18" t="s">
        <v>300</v>
      </c>
      <c r="G548" s="18" t="s">
        <v>215</v>
      </c>
      <c r="H548" s="18" t="s">
        <v>1572</v>
      </c>
      <c r="I548" s="18" t="s">
        <v>189</v>
      </c>
      <c r="J548" s="18" t="s">
        <v>924</v>
      </c>
      <c r="K548" s="18" t="s">
        <v>372</v>
      </c>
      <c r="L548" s="18">
        <v>0.86</v>
      </c>
      <c r="M548" s="18" t="s">
        <v>3173</v>
      </c>
      <c r="N548" s="18" t="s">
        <v>3170</v>
      </c>
      <c r="O548" s="18" t="s">
        <v>3171</v>
      </c>
      <c r="P548" s="18" t="s">
        <v>339</v>
      </c>
      <c r="Q548" s="18" t="s">
        <v>2718</v>
      </c>
      <c r="R548" s="18" t="s">
        <v>2716</v>
      </c>
      <c r="S548" s="18" t="s">
        <v>2718</v>
      </c>
      <c r="T548" s="18" t="s">
        <v>2716</v>
      </c>
    </row>
    <row r="549" spans="1:20" x14ac:dyDescent="0.45">
      <c r="A549" s="19">
        <v>44001</v>
      </c>
      <c r="B549" s="18" t="s">
        <v>3172</v>
      </c>
      <c r="C549" s="18" t="s">
        <v>86</v>
      </c>
      <c r="D549" s="18" t="s">
        <v>86</v>
      </c>
      <c r="E549" s="18" t="s">
        <v>2723</v>
      </c>
      <c r="F549" s="18" t="s">
        <v>185</v>
      </c>
      <c r="G549" s="18" t="s">
        <v>1381</v>
      </c>
      <c r="H549" s="18" t="s">
        <v>443</v>
      </c>
      <c r="I549" s="18" t="s">
        <v>181</v>
      </c>
      <c r="J549" s="18" t="s">
        <v>1658</v>
      </c>
      <c r="K549" s="18" t="s">
        <v>372</v>
      </c>
      <c r="L549" s="18">
        <v>0.86</v>
      </c>
      <c r="M549" s="18" t="s">
        <v>3168</v>
      </c>
      <c r="N549" s="18" t="s">
        <v>3169</v>
      </c>
      <c r="O549" s="18" t="s">
        <v>3174</v>
      </c>
      <c r="P549" s="18" t="s">
        <v>339</v>
      </c>
      <c r="Q549" s="18" t="s">
        <v>2718</v>
      </c>
      <c r="R549" s="18" t="s">
        <v>2716</v>
      </c>
      <c r="S549" s="18" t="s">
        <v>2718</v>
      </c>
      <c r="T549" s="18" t="s">
        <v>2716</v>
      </c>
    </row>
    <row r="550" spans="1:20" x14ac:dyDescent="0.45">
      <c r="A550" s="19">
        <v>44001</v>
      </c>
      <c r="B550" s="18" t="s">
        <v>3167</v>
      </c>
      <c r="C550" s="18" t="s">
        <v>179</v>
      </c>
      <c r="D550" s="18" t="s">
        <v>193</v>
      </c>
      <c r="E550" s="18" t="s">
        <v>2813</v>
      </c>
      <c r="F550" s="18" t="s">
        <v>719</v>
      </c>
      <c r="G550" s="18" t="s">
        <v>229</v>
      </c>
      <c r="H550" s="18" t="s">
        <v>880</v>
      </c>
      <c r="I550" s="18" t="s">
        <v>199</v>
      </c>
      <c r="J550" s="18" t="s">
        <v>174</v>
      </c>
      <c r="K550" s="18" t="s">
        <v>868</v>
      </c>
      <c r="L550" s="18">
        <v>0.86</v>
      </c>
      <c r="M550" s="18" t="s">
        <v>3179</v>
      </c>
      <c r="N550" s="18" t="s">
        <v>3176</v>
      </c>
      <c r="O550" s="18" t="s">
        <v>3183</v>
      </c>
      <c r="P550" s="18" t="s">
        <v>339</v>
      </c>
      <c r="Q550" s="18" t="s">
        <v>2718</v>
      </c>
      <c r="R550" s="18" t="s">
        <v>2716</v>
      </c>
      <c r="S550" s="18" t="s">
        <v>2718</v>
      </c>
      <c r="T550" s="18" t="s">
        <v>2716</v>
      </c>
    </row>
    <row r="551" spans="1:20" x14ac:dyDescent="0.45">
      <c r="A551" s="19">
        <v>44001</v>
      </c>
      <c r="B551" s="18" t="s">
        <v>3180</v>
      </c>
      <c r="C551" s="18" t="s">
        <v>179</v>
      </c>
      <c r="D551" s="18" t="s">
        <v>155</v>
      </c>
      <c r="E551" s="18" t="s">
        <v>2723</v>
      </c>
      <c r="F551" s="18" t="s">
        <v>228</v>
      </c>
      <c r="G551" s="18" t="s">
        <v>2604</v>
      </c>
      <c r="H551" s="18" t="s">
        <v>462</v>
      </c>
      <c r="I551" s="18" t="s">
        <v>712</v>
      </c>
      <c r="J551" s="18" t="s">
        <v>174</v>
      </c>
      <c r="K551" s="18" t="s">
        <v>868</v>
      </c>
      <c r="L551" s="18">
        <v>0.86</v>
      </c>
      <c r="M551" s="18" t="s">
        <v>3181</v>
      </c>
      <c r="N551" s="18" t="s">
        <v>3182</v>
      </c>
      <c r="O551" s="18" t="s">
        <v>3177</v>
      </c>
      <c r="P551" s="18" t="s">
        <v>339</v>
      </c>
      <c r="Q551" s="18" t="s">
        <v>2718</v>
      </c>
      <c r="R551" s="18" t="s">
        <v>2716</v>
      </c>
      <c r="S551" s="18" t="s">
        <v>2718</v>
      </c>
      <c r="T551" s="18" t="s">
        <v>2716</v>
      </c>
    </row>
    <row r="552" spans="1:20" x14ac:dyDescent="0.45">
      <c r="A552" s="19">
        <v>44001</v>
      </c>
      <c r="B552" s="18" t="s">
        <v>3178</v>
      </c>
      <c r="C552" s="18" t="s">
        <v>155</v>
      </c>
      <c r="D552" s="18" t="s">
        <v>70</v>
      </c>
      <c r="E552" s="18" t="s">
        <v>2723</v>
      </c>
      <c r="F552" s="18" t="s">
        <v>210</v>
      </c>
      <c r="G552" s="18" t="s">
        <v>533</v>
      </c>
      <c r="H552" s="18" t="s">
        <v>1125</v>
      </c>
      <c r="I552" s="18" t="s">
        <v>1680</v>
      </c>
      <c r="J552" s="18" t="s">
        <v>178</v>
      </c>
      <c r="K552" s="18" t="s">
        <v>63</v>
      </c>
      <c r="L552" s="18">
        <v>0.86</v>
      </c>
      <c r="M552" s="18" t="s">
        <v>3184</v>
      </c>
      <c r="N552" s="18" t="s">
        <v>3187</v>
      </c>
      <c r="O552" s="18" t="s">
        <v>3193</v>
      </c>
      <c r="P552" s="18" t="s">
        <v>339</v>
      </c>
      <c r="Q552" s="18" t="s">
        <v>2718</v>
      </c>
      <c r="R552" s="18" t="s">
        <v>2716</v>
      </c>
      <c r="S552" s="18" t="s">
        <v>2718</v>
      </c>
      <c r="T552" s="18" t="s">
        <v>2716</v>
      </c>
    </row>
    <row r="553" spans="1:20" x14ac:dyDescent="0.45">
      <c r="A553" s="19">
        <v>44001</v>
      </c>
      <c r="B553" s="18" t="s">
        <v>3185</v>
      </c>
      <c r="C553" s="18" t="s">
        <v>70</v>
      </c>
      <c r="D553" s="18" t="s">
        <v>86</v>
      </c>
      <c r="E553" s="18" t="s">
        <v>2843</v>
      </c>
      <c r="F553" s="18" t="s">
        <v>210</v>
      </c>
      <c r="G553" s="18" t="s">
        <v>2223</v>
      </c>
      <c r="H553" s="18" t="s">
        <v>909</v>
      </c>
      <c r="I553" s="18" t="s">
        <v>1348</v>
      </c>
      <c r="J553" s="18" t="s">
        <v>187</v>
      </c>
      <c r="K553" s="18" t="s">
        <v>63</v>
      </c>
      <c r="L553" s="18">
        <v>0.86</v>
      </c>
      <c r="M553" s="18" t="s">
        <v>3190</v>
      </c>
      <c r="N553" s="18" t="s">
        <v>3186</v>
      </c>
      <c r="O553" s="18" t="s">
        <v>3189</v>
      </c>
      <c r="P553" s="18" t="s">
        <v>339</v>
      </c>
      <c r="Q553" s="18" t="s">
        <v>2718</v>
      </c>
      <c r="R553" s="18" t="s">
        <v>2716</v>
      </c>
      <c r="S553" s="18" t="s">
        <v>2718</v>
      </c>
      <c r="T553" s="18" t="s">
        <v>2716</v>
      </c>
    </row>
    <row r="554" spans="1:20" x14ac:dyDescent="0.45">
      <c r="A554" s="19">
        <v>44001</v>
      </c>
      <c r="B554" s="18" t="s">
        <v>3192</v>
      </c>
      <c r="C554" s="18" t="s">
        <v>91</v>
      </c>
      <c r="D554" s="18" t="s">
        <v>411</v>
      </c>
      <c r="E554" s="18" t="s">
        <v>2902</v>
      </c>
      <c r="F554" s="18" t="s">
        <v>2413</v>
      </c>
      <c r="G554" s="18" t="s">
        <v>229</v>
      </c>
      <c r="H554" s="18" t="s">
        <v>137</v>
      </c>
      <c r="I554" s="18" t="s">
        <v>509</v>
      </c>
      <c r="J554" s="18" t="s">
        <v>187</v>
      </c>
      <c r="K554" s="18" t="s">
        <v>63</v>
      </c>
      <c r="L554" s="18">
        <v>0.86</v>
      </c>
      <c r="M554" s="18" t="s">
        <v>3191</v>
      </c>
      <c r="N554" s="18" t="s">
        <v>3188</v>
      </c>
      <c r="O554" s="18" t="s">
        <v>3198</v>
      </c>
      <c r="P554" s="18" t="s">
        <v>339</v>
      </c>
      <c r="Q554" s="18" t="s">
        <v>2718</v>
      </c>
      <c r="R554" s="18" t="s">
        <v>2716</v>
      </c>
      <c r="S554" s="18" t="s">
        <v>2718</v>
      </c>
      <c r="T554" s="18" t="s">
        <v>2716</v>
      </c>
    </row>
    <row r="555" spans="1:20" x14ac:dyDescent="0.45">
      <c r="A555" s="19">
        <v>44001</v>
      </c>
      <c r="B555" s="18" t="s">
        <v>3202</v>
      </c>
      <c r="C555" s="18" t="s">
        <v>10</v>
      </c>
      <c r="D555" s="18" t="s">
        <v>86</v>
      </c>
      <c r="E555" s="18" t="s">
        <v>2843</v>
      </c>
      <c r="F555" s="18" t="s">
        <v>962</v>
      </c>
      <c r="G555" s="18" t="s">
        <v>1395</v>
      </c>
      <c r="H555" s="18" t="s">
        <v>1396</v>
      </c>
      <c r="I555" s="18" t="s">
        <v>211</v>
      </c>
      <c r="J555" s="18" t="s">
        <v>499</v>
      </c>
      <c r="K555" s="18" t="s">
        <v>428</v>
      </c>
      <c r="L555" s="18">
        <v>0.86</v>
      </c>
      <c r="M555" s="18" t="s">
        <v>3194</v>
      </c>
      <c r="N555" s="18" t="s">
        <v>3195</v>
      </c>
      <c r="O555" s="18" t="s">
        <v>3200</v>
      </c>
      <c r="P555" s="18" t="s">
        <v>339</v>
      </c>
      <c r="Q555" s="18" t="s">
        <v>2718</v>
      </c>
      <c r="R555" s="18" t="s">
        <v>2716</v>
      </c>
      <c r="S555" s="18" t="s">
        <v>2718</v>
      </c>
      <c r="T555" s="18" t="s">
        <v>2716</v>
      </c>
    </row>
    <row r="556" spans="1:20" x14ac:dyDescent="0.45">
      <c r="A556" s="19">
        <v>44001</v>
      </c>
      <c r="B556" s="18" t="s">
        <v>3201</v>
      </c>
      <c r="C556" s="18" t="s">
        <v>179</v>
      </c>
      <c r="D556" s="18" t="s">
        <v>193</v>
      </c>
      <c r="E556" s="18" t="s">
        <v>2813</v>
      </c>
      <c r="F556" s="18" t="s">
        <v>1363</v>
      </c>
      <c r="G556" s="18" t="s">
        <v>1408</v>
      </c>
      <c r="H556" s="18" t="s">
        <v>239</v>
      </c>
      <c r="I556" s="18" t="s">
        <v>509</v>
      </c>
      <c r="J556" s="18" t="s">
        <v>2194</v>
      </c>
      <c r="K556" s="18" t="s">
        <v>428</v>
      </c>
      <c r="L556" s="18">
        <v>0.86</v>
      </c>
      <c r="M556" s="18" t="s">
        <v>3199</v>
      </c>
      <c r="N556" s="18" t="s">
        <v>3197</v>
      </c>
      <c r="O556" s="18" t="s">
        <v>3196</v>
      </c>
      <c r="P556" s="18" t="s">
        <v>339</v>
      </c>
      <c r="Q556" s="18" t="s">
        <v>2718</v>
      </c>
      <c r="R556" s="18" t="s">
        <v>2716</v>
      </c>
      <c r="S556" s="18" t="s">
        <v>2718</v>
      </c>
      <c r="T556" s="18" t="s">
        <v>2716</v>
      </c>
    </row>
    <row r="557" spans="1:20" x14ac:dyDescent="0.45">
      <c r="A557" s="19">
        <v>44001</v>
      </c>
      <c r="B557" s="18" t="s">
        <v>3204</v>
      </c>
      <c r="C557" s="18" t="s">
        <v>2387</v>
      </c>
      <c r="D557" s="18" t="s">
        <v>548</v>
      </c>
      <c r="E557" s="18" t="s">
        <v>2714</v>
      </c>
      <c r="F557" s="18" t="s">
        <v>2412</v>
      </c>
      <c r="G557" s="18" t="s">
        <v>1432</v>
      </c>
      <c r="H557" s="18" t="s">
        <v>1396</v>
      </c>
      <c r="I557" s="18" t="s">
        <v>1380</v>
      </c>
      <c r="J557" s="18" t="s">
        <v>223</v>
      </c>
      <c r="K557" s="18" t="s">
        <v>426</v>
      </c>
      <c r="L557" s="18">
        <v>0.86</v>
      </c>
      <c r="M557" s="18" t="s">
        <v>3207</v>
      </c>
      <c r="N557" s="18" t="s">
        <v>3205</v>
      </c>
      <c r="O557" s="18" t="s">
        <v>3203</v>
      </c>
      <c r="P557" s="18" t="s">
        <v>339</v>
      </c>
      <c r="Q557" s="18" t="s">
        <v>2718</v>
      </c>
      <c r="R557" s="18" t="s">
        <v>2716</v>
      </c>
      <c r="S557" s="18" t="s">
        <v>2718</v>
      </c>
      <c r="T557" s="18" t="s">
        <v>2716</v>
      </c>
    </row>
    <row r="558" spans="1:20" x14ac:dyDescent="0.45">
      <c r="A558" s="19">
        <v>44001</v>
      </c>
      <c r="B558" s="18" t="s">
        <v>3209</v>
      </c>
      <c r="C558" s="18" t="s">
        <v>56</v>
      </c>
      <c r="D558" s="18" t="s">
        <v>193</v>
      </c>
      <c r="E558" s="18" t="s">
        <v>2701</v>
      </c>
      <c r="F558" s="18" t="s">
        <v>240</v>
      </c>
      <c r="G558" s="18" t="s">
        <v>749</v>
      </c>
      <c r="H558" s="18" t="s">
        <v>535</v>
      </c>
      <c r="I558" s="18" t="s">
        <v>230</v>
      </c>
      <c r="J558" s="18" t="s">
        <v>515</v>
      </c>
      <c r="K558" s="18" t="s">
        <v>77</v>
      </c>
      <c r="L558" s="18">
        <v>0.86</v>
      </c>
      <c r="M558" s="18" t="s">
        <v>3208</v>
      </c>
      <c r="N558" s="18" t="s">
        <v>3206</v>
      </c>
      <c r="O558" s="18" t="s">
        <v>3211</v>
      </c>
      <c r="P558" s="18" t="s">
        <v>339</v>
      </c>
      <c r="Q558" s="18" t="s">
        <v>2718</v>
      </c>
      <c r="R558" s="18" t="s">
        <v>2716</v>
      </c>
      <c r="S558" s="18" t="s">
        <v>2718</v>
      </c>
      <c r="T558" s="18" t="s">
        <v>2716</v>
      </c>
    </row>
    <row r="559" spans="1:20" x14ac:dyDescent="0.45">
      <c r="A559" s="19">
        <v>44001</v>
      </c>
      <c r="B559" s="18" t="s">
        <v>3210</v>
      </c>
      <c r="C559" s="18" t="s">
        <v>411</v>
      </c>
      <c r="D559" s="18" t="s">
        <v>91</v>
      </c>
      <c r="E559" s="18" t="s">
        <v>2886</v>
      </c>
      <c r="F559" s="18" t="s">
        <v>1387</v>
      </c>
      <c r="G559" s="18" t="s">
        <v>1395</v>
      </c>
      <c r="H559" s="18" t="s">
        <v>160</v>
      </c>
      <c r="I559" s="18" t="s">
        <v>531</v>
      </c>
      <c r="J559" s="18" t="s">
        <v>945</v>
      </c>
      <c r="K559" s="18" t="s">
        <v>77</v>
      </c>
      <c r="L559" s="18">
        <v>0.86</v>
      </c>
      <c r="M559" s="18" t="s">
        <v>3214</v>
      </c>
      <c r="N559" s="18" t="s">
        <v>3217</v>
      </c>
      <c r="O559" s="18" t="s">
        <v>3215</v>
      </c>
      <c r="P559" s="18" t="s">
        <v>339</v>
      </c>
      <c r="Q559" s="18" t="s">
        <v>2718</v>
      </c>
      <c r="R559" s="18" t="s">
        <v>2716</v>
      </c>
      <c r="S559" s="18" t="s">
        <v>2718</v>
      </c>
      <c r="T559" s="18" t="s">
        <v>2716</v>
      </c>
    </row>
    <row r="560" spans="1:20" x14ac:dyDescent="0.45">
      <c r="A560" s="19">
        <v>44001</v>
      </c>
      <c r="B560" s="18" t="s">
        <v>3219</v>
      </c>
      <c r="C560" s="18" t="s">
        <v>411</v>
      </c>
      <c r="D560" s="18" t="s">
        <v>26</v>
      </c>
      <c r="E560" s="18" t="s">
        <v>2879</v>
      </c>
      <c r="F560" s="18" t="s">
        <v>2413</v>
      </c>
      <c r="G560" s="18" t="s">
        <v>1769</v>
      </c>
      <c r="H560" s="18" t="s">
        <v>976</v>
      </c>
      <c r="I560" s="18" t="s">
        <v>740</v>
      </c>
      <c r="J560" s="18" t="s">
        <v>218</v>
      </c>
      <c r="K560" s="18" t="s">
        <v>77</v>
      </c>
      <c r="L560" s="18">
        <v>0.86</v>
      </c>
      <c r="M560" s="18" t="s">
        <v>3216</v>
      </c>
      <c r="N560" s="18" t="s">
        <v>3221</v>
      </c>
      <c r="O560" s="18" t="s">
        <v>3213</v>
      </c>
      <c r="P560" s="18" t="s">
        <v>339</v>
      </c>
      <c r="Q560" s="18" t="s">
        <v>2718</v>
      </c>
      <c r="R560" s="18" t="s">
        <v>2716</v>
      </c>
      <c r="S560" s="18" t="s">
        <v>2718</v>
      </c>
      <c r="T560" s="18" t="s">
        <v>2716</v>
      </c>
    </row>
    <row r="561" spans="1:20" x14ac:dyDescent="0.45">
      <c r="A561" s="19">
        <v>44001</v>
      </c>
      <c r="B561" s="18" t="s">
        <v>3220</v>
      </c>
      <c r="C561" s="18" t="s">
        <v>179</v>
      </c>
      <c r="D561" s="18" t="s">
        <v>91</v>
      </c>
      <c r="E561" s="18" t="s">
        <v>2608</v>
      </c>
      <c r="F561" s="18" t="s">
        <v>1387</v>
      </c>
      <c r="G561" s="18" t="s">
        <v>1438</v>
      </c>
      <c r="H561" s="18" t="s">
        <v>561</v>
      </c>
      <c r="I561" s="18" t="s">
        <v>530</v>
      </c>
      <c r="J561" s="18" t="s">
        <v>730</v>
      </c>
      <c r="K561" s="18" t="s">
        <v>63</v>
      </c>
      <c r="L561" s="18">
        <v>0.86</v>
      </c>
      <c r="M561" s="18" t="s">
        <v>3218</v>
      </c>
      <c r="N561" s="18" t="s">
        <v>3212</v>
      </c>
      <c r="O561" s="18" t="s">
        <v>3225</v>
      </c>
      <c r="P561" s="18" t="s">
        <v>339</v>
      </c>
      <c r="Q561" s="18" t="s">
        <v>2718</v>
      </c>
      <c r="R561" s="18" t="s">
        <v>2716</v>
      </c>
      <c r="S561" s="18" t="s">
        <v>2718</v>
      </c>
      <c r="T561" s="18" t="s">
        <v>2716</v>
      </c>
    </row>
    <row r="562" spans="1:20" x14ac:dyDescent="0.45">
      <c r="A562" s="19">
        <v>44001</v>
      </c>
      <c r="B562" s="18" t="s">
        <v>3224</v>
      </c>
      <c r="C562" s="18" t="s">
        <v>247</v>
      </c>
      <c r="D562" s="18" t="s">
        <v>193</v>
      </c>
      <c r="E562" s="18" t="s">
        <v>2879</v>
      </c>
      <c r="F562" s="18" t="s">
        <v>1136</v>
      </c>
      <c r="G562" s="18" t="s">
        <v>245</v>
      </c>
      <c r="H562" s="18" t="s">
        <v>756</v>
      </c>
      <c r="I562" s="18" t="s">
        <v>530</v>
      </c>
      <c r="J562" s="18" t="s">
        <v>223</v>
      </c>
      <c r="K562" s="18" t="s">
        <v>426</v>
      </c>
      <c r="L562" s="18">
        <v>0.86</v>
      </c>
      <c r="M562" s="18" t="s">
        <v>3227</v>
      </c>
      <c r="N562" s="18" t="s">
        <v>3226</v>
      </c>
      <c r="O562" s="18" t="s">
        <v>3228</v>
      </c>
      <c r="P562" s="18" t="s">
        <v>339</v>
      </c>
      <c r="Q562" s="18" t="s">
        <v>2718</v>
      </c>
      <c r="R562" s="18" t="s">
        <v>2716</v>
      </c>
      <c r="S562" s="18" t="s">
        <v>2718</v>
      </c>
      <c r="T562" s="18" t="s">
        <v>2716</v>
      </c>
    </row>
    <row r="563" spans="1:20" x14ac:dyDescent="0.45">
      <c r="A563" s="19">
        <v>44001</v>
      </c>
      <c r="B563" s="18" t="s">
        <v>3223</v>
      </c>
      <c r="C563" s="18" t="s">
        <v>179</v>
      </c>
      <c r="D563" s="18" t="s">
        <v>247</v>
      </c>
      <c r="E563" s="18" t="s">
        <v>2701</v>
      </c>
      <c r="F563" s="18" t="s">
        <v>1136</v>
      </c>
      <c r="G563" s="18" t="s">
        <v>259</v>
      </c>
      <c r="H563" s="18" t="s">
        <v>535</v>
      </c>
      <c r="I563" s="18" t="s">
        <v>740</v>
      </c>
      <c r="J563" s="18" t="s">
        <v>960</v>
      </c>
      <c r="K563" s="18" t="s">
        <v>92</v>
      </c>
      <c r="L563" s="18">
        <v>0.86</v>
      </c>
      <c r="M563" s="18" t="s">
        <v>3222</v>
      </c>
      <c r="N563" s="18" t="s">
        <v>3229</v>
      </c>
      <c r="O563" s="18" t="s">
        <v>3230</v>
      </c>
      <c r="P563" s="18" t="s">
        <v>339</v>
      </c>
      <c r="Q563" s="18" t="s">
        <v>2718</v>
      </c>
      <c r="R563" s="18" t="s">
        <v>2716</v>
      </c>
      <c r="S563" s="18" t="s">
        <v>2718</v>
      </c>
      <c r="T563" s="18" t="s">
        <v>2716</v>
      </c>
    </row>
    <row r="564" spans="1:20" x14ac:dyDescent="0.45">
      <c r="A564" s="19">
        <v>44001</v>
      </c>
      <c r="B564" s="18" t="s">
        <v>3232</v>
      </c>
      <c r="C564" s="18" t="s">
        <v>179</v>
      </c>
      <c r="D564" s="18" t="s">
        <v>193</v>
      </c>
      <c r="E564" s="18" t="s">
        <v>2843</v>
      </c>
      <c r="F564" s="18" t="s">
        <v>1151</v>
      </c>
      <c r="G564" s="18" t="s">
        <v>764</v>
      </c>
      <c r="H564" s="18" t="s">
        <v>1396</v>
      </c>
      <c r="I564" s="18" t="s">
        <v>740</v>
      </c>
      <c r="J564" s="18" t="s">
        <v>218</v>
      </c>
      <c r="K564" s="18" t="s">
        <v>428</v>
      </c>
      <c r="L564" s="18">
        <v>0.86</v>
      </c>
      <c r="M564" s="18" t="s">
        <v>3238</v>
      </c>
      <c r="N564" s="18" t="s">
        <v>3237</v>
      </c>
      <c r="O564" s="18" t="s">
        <v>3235</v>
      </c>
      <c r="P564" s="18" t="s">
        <v>339</v>
      </c>
      <c r="Q564" s="18" t="s">
        <v>2718</v>
      </c>
      <c r="R564" s="18" t="s">
        <v>2716</v>
      </c>
      <c r="S564" s="18" t="s">
        <v>2718</v>
      </c>
      <c r="T564" s="18" t="s">
        <v>2716</v>
      </c>
    </row>
    <row r="565" spans="1:20" x14ac:dyDescent="0.45">
      <c r="A565" s="19">
        <v>44001</v>
      </c>
      <c r="B565" s="18" t="s">
        <v>3239</v>
      </c>
      <c r="C565" s="18" t="s">
        <v>2708</v>
      </c>
      <c r="D565" s="18" t="s">
        <v>2813</v>
      </c>
      <c r="E565" s="18" t="s">
        <v>3231</v>
      </c>
      <c r="F565" s="18" t="s">
        <v>2</v>
      </c>
      <c r="G565" s="18" t="s">
        <v>572</v>
      </c>
      <c r="H565" s="18" t="s">
        <v>185</v>
      </c>
      <c r="I565" s="18" t="s">
        <v>1406</v>
      </c>
      <c r="J565" s="18" t="s">
        <v>945</v>
      </c>
      <c r="K565" s="18" t="s">
        <v>3007</v>
      </c>
      <c r="L565" s="18">
        <v>0.85</v>
      </c>
      <c r="M565" s="18" t="s">
        <v>3234</v>
      </c>
      <c r="N565" s="18" t="s">
        <v>3233</v>
      </c>
      <c r="O565" s="18" t="s">
        <v>3236</v>
      </c>
      <c r="P565" s="18" t="s">
        <v>339</v>
      </c>
      <c r="Q565" s="18" t="s">
        <v>2718</v>
      </c>
      <c r="R565" s="18" t="s">
        <v>2716</v>
      </c>
      <c r="S565" s="18" t="s">
        <v>2718</v>
      </c>
      <c r="T565" s="18" t="s">
        <v>2716</v>
      </c>
    </row>
    <row r="566" spans="1:20" x14ac:dyDescent="0.45">
      <c r="A566" s="19">
        <v>44001</v>
      </c>
      <c r="B566" s="18" t="s">
        <v>3244</v>
      </c>
      <c r="C566" s="18" t="s">
        <v>2708</v>
      </c>
      <c r="D566" s="18" t="s">
        <v>3028</v>
      </c>
      <c r="E566" s="18" t="s">
        <v>3231</v>
      </c>
      <c r="F566" s="18" t="s">
        <v>992</v>
      </c>
      <c r="G566" s="18" t="s">
        <v>768</v>
      </c>
      <c r="H566" s="18" t="s">
        <v>220</v>
      </c>
      <c r="I566" s="18" t="s">
        <v>1406</v>
      </c>
      <c r="J566" s="18" t="s">
        <v>202</v>
      </c>
      <c r="K566" s="18" t="s">
        <v>2992</v>
      </c>
      <c r="L566" s="18">
        <v>0.85</v>
      </c>
      <c r="M566" s="18" t="s">
        <v>3243</v>
      </c>
      <c r="N566" s="18" t="s">
        <v>3241</v>
      </c>
      <c r="O566" s="18" t="s">
        <v>3247</v>
      </c>
      <c r="P566" s="18" t="s">
        <v>339</v>
      </c>
      <c r="Q566" s="18" t="s">
        <v>2718</v>
      </c>
      <c r="R566" s="18" t="s">
        <v>2716</v>
      </c>
      <c r="S566" s="18" t="s">
        <v>2718</v>
      </c>
      <c r="T566" s="18" t="s">
        <v>2716</v>
      </c>
    </row>
    <row r="567" spans="1:20" x14ac:dyDescent="0.45">
      <c r="A567" s="19">
        <v>44001</v>
      </c>
      <c r="B567" s="18" t="s">
        <v>3242</v>
      </c>
      <c r="C567" s="18" t="s">
        <v>2701</v>
      </c>
      <c r="D567" s="18" t="s">
        <v>2813</v>
      </c>
      <c r="E567" s="18" t="s">
        <v>3240</v>
      </c>
      <c r="F567" s="18" t="s">
        <v>1771</v>
      </c>
      <c r="G567" s="18" t="s">
        <v>304</v>
      </c>
      <c r="H567" s="18" t="s">
        <v>1443</v>
      </c>
      <c r="I567" s="18" t="s">
        <v>1406</v>
      </c>
      <c r="J567" s="18" t="s">
        <v>515</v>
      </c>
      <c r="K567" s="18" t="s">
        <v>618</v>
      </c>
      <c r="L567" s="18">
        <v>0.85</v>
      </c>
      <c r="M567" s="18" t="s">
        <v>3246</v>
      </c>
      <c r="N567" s="18" t="s">
        <v>3245</v>
      </c>
      <c r="O567" s="18" t="s">
        <v>3248</v>
      </c>
      <c r="P567" s="18" t="s">
        <v>339</v>
      </c>
      <c r="Q567" s="18" t="s">
        <v>2718</v>
      </c>
      <c r="R567" s="18" t="s">
        <v>2716</v>
      </c>
      <c r="S567" s="18" t="s">
        <v>2718</v>
      </c>
      <c r="T567" s="18" t="s">
        <v>2716</v>
      </c>
    </row>
    <row r="568" spans="1:20" x14ac:dyDescent="0.45">
      <c r="A568" s="19">
        <v>44001</v>
      </c>
      <c r="B568" s="18" t="s">
        <v>3250</v>
      </c>
      <c r="C568" s="18" t="s">
        <v>2727</v>
      </c>
      <c r="D568" s="18" t="s">
        <v>2902</v>
      </c>
      <c r="E568" s="18" t="s">
        <v>3231</v>
      </c>
      <c r="F568" s="18" t="s">
        <v>3256</v>
      </c>
      <c r="G568" s="18" t="s">
        <v>2453</v>
      </c>
      <c r="H568" s="18" t="s">
        <v>300</v>
      </c>
      <c r="I568" s="18" t="s">
        <v>248</v>
      </c>
      <c r="J568" s="18" t="s">
        <v>960</v>
      </c>
      <c r="K568" s="18" t="s">
        <v>1066</v>
      </c>
      <c r="L568" s="18">
        <v>0.86</v>
      </c>
      <c r="M568" s="18" t="s">
        <v>3251</v>
      </c>
      <c r="N568" s="18" t="s">
        <v>3249</v>
      </c>
      <c r="O568" s="18" t="s">
        <v>3257</v>
      </c>
      <c r="P568" s="18" t="s">
        <v>339</v>
      </c>
      <c r="Q568" s="18" t="s">
        <v>2718</v>
      </c>
      <c r="R568" s="18" t="s">
        <v>2716</v>
      </c>
      <c r="S568" s="18" t="s">
        <v>2718</v>
      </c>
      <c r="T568" s="18" t="s">
        <v>2716</v>
      </c>
    </row>
    <row r="569" spans="1:20" x14ac:dyDescent="0.45">
      <c r="A569" s="19">
        <v>44001</v>
      </c>
      <c r="B569" s="18" t="s">
        <v>3254</v>
      </c>
      <c r="C569" s="18" t="s">
        <v>2813</v>
      </c>
      <c r="D569" s="18" t="s">
        <v>2813</v>
      </c>
      <c r="E569" s="18" t="s">
        <v>3255</v>
      </c>
      <c r="F569" s="18" t="s">
        <v>3253</v>
      </c>
      <c r="G569" s="18" t="s">
        <v>778</v>
      </c>
      <c r="H569" s="18" t="s">
        <v>2241</v>
      </c>
      <c r="I569" s="18" t="s">
        <v>762</v>
      </c>
      <c r="J569" s="18" t="s">
        <v>960</v>
      </c>
      <c r="K569" s="18" t="s">
        <v>841</v>
      </c>
      <c r="L569" s="18">
        <v>0.85</v>
      </c>
      <c r="M569" s="18" t="s">
        <v>3252</v>
      </c>
      <c r="N569" s="18" t="s">
        <v>3262</v>
      </c>
      <c r="O569" s="18" t="s">
        <v>3264</v>
      </c>
      <c r="P569" s="18" t="s">
        <v>339</v>
      </c>
      <c r="Q569" s="18" t="s">
        <v>2718</v>
      </c>
      <c r="R569" s="18" t="s">
        <v>2716</v>
      </c>
      <c r="S569" s="18" t="s">
        <v>2718</v>
      </c>
      <c r="T569" s="18" t="s">
        <v>2716</v>
      </c>
    </row>
    <row r="570" spans="1:20" x14ac:dyDescent="0.45">
      <c r="A570" s="19">
        <v>44001</v>
      </c>
      <c r="B570" s="18" t="s">
        <v>3265</v>
      </c>
      <c r="C570" s="18" t="s">
        <v>2766</v>
      </c>
      <c r="D570" s="18" t="s">
        <v>2902</v>
      </c>
      <c r="E570" s="18" t="s">
        <v>3259</v>
      </c>
      <c r="F570" s="18" t="s">
        <v>2351</v>
      </c>
      <c r="G570" s="18" t="s">
        <v>2453</v>
      </c>
      <c r="H570" s="18" t="s">
        <v>727</v>
      </c>
      <c r="I570" s="18" t="s">
        <v>762</v>
      </c>
      <c r="J570" s="18" t="s">
        <v>960</v>
      </c>
      <c r="K570" s="18" t="s">
        <v>841</v>
      </c>
      <c r="L570" s="18">
        <v>0.85</v>
      </c>
      <c r="M570" s="18" t="s">
        <v>3261</v>
      </c>
      <c r="N570" s="18" t="s">
        <v>3263</v>
      </c>
      <c r="O570" s="18" t="s">
        <v>3260</v>
      </c>
      <c r="P570" s="18" t="s">
        <v>339</v>
      </c>
      <c r="Q570" s="18" t="s">
        <v>2718</v>
      </c>
      <c r="R570" s="18" t="s">
        <v>2716</v>
      </c>
      <c r="S570" s="18" t="s">
        <v>2718</v>
      </c>
      <c r="T570" s="18" t="s">
        <v>2716</v>
      </c>
    </row>
    <row r="571" spans="1:20" x14ac:dyDescent="0.45">
      <c r="A571" s="19">
        <v>44001</v>
      </c>
      <c r="B571" s="18" t="s">
        <v>3258</v>
      </c>
      <c r="C571" s="18" t="s">
        <v>2723</v>
      </c>
      <c r="D571" s="18" t="s">
        <v>3062</v>
      </c>
      <c r="E571" s="18" t="s">
        <v>3259</v>
      </c>
      <c r="F571" s="18" t="s">
        <v>3253</v>
      </c>
      <c r="G571" s="18" t="s">
        <v>2904</v>
      </c>
      <c r="H571" s="18" t="s">
        <v>2947</v>
      </c>
      <c r="I571" s="18" t="s">
        <v>13</v>
      </c>
      <c r="J571" s="18" t="s">
        <v>960</v>
      </c>
      <c r="K571" s="18" t="s">
        <v>618</v>
      </c>
      <c r="L571" s="18">
        <v>0.85</v>
      </c>
      <c r="M571" s="18" t="s">
        <v>3266</v>
      </c>
      <c r="N571" s="18" t="s">
        <v>3267</v>
      </c>
      <c r="O571" s="18" t="s">
        <v>3274</v>
      </c>
      <c r="P571" s="18" t="s">
        <v>339</v>
      </c>
      <c r="Q571" s="18" t="s">
        <v>2718</v>
      </c>
      <c r="R571" s="18" t="s">
        <v>2716</v>
      </c>
      <c r="S571" s="18" t="s">
        <v>2718</v>
      </c>
      <c r="T571" s="18" t="s">
        <v>2716</v>
      </c>
    </row>
    <row r="572" spans="1:20" x14ac:dyDescent="0.45">
      <c r="A572" s="19">
        <v>44001</v>
      </c>
      <c r="B572" s="18" t="s">
        <v>3271</v>
      </c>
      <c r="C572" s="18" t="s">
        <v>2813</v>
      </c>
      <c r="D572" s="18" t="s">
        <v>2846</v>
      </c>
      <c r="E572" s="18" t="s">
        <v>3255</v>
      </c>
      <c r="F572" s="18" t="s">
        <v>1442</v>
      </c>
      <c r="G572" s="18" t="s">
        <v>3273</v>
      </c>
      <c r="H572" s="18" t="s">
        <v>220</v>
      </c>
      <c r="I572" s="18" t="s">
        <v>1748</v>
      </c>
      <c r="J572" s="18" t="s">
        <v>960</v>
      </c>
      <c r="K572" s="18" t="s">
        <v>841</v>
      </c>
      <c r="L572" s="18">
        <v>0.85</v>
      </c>
      <c r="M572" s="18" t="s">
        <v>3270</v>
      </c>
      <c r="N572" s="18" t="s">
        <v>3276</v>
      </c>
      <c r="O572" s="18" t="s">
        <v>3275</v>
      </c>
      <c r="P572" s="18" t="s">
        <v>339</v>
      </c>
      <c r="Q572" s="18" t="s">
        <v>2718</v>
      </c>
      <c r="R572" s="18" t="s">
        <v>2716</v>
      </c>
      <c r="S572" s="18" t="s">
        <v>2718</v>
      </c>
      <c r="T572" s="18" t="s">
        <v>2716</v>
      </c>
    </row>
    <row r="573" spans="1:20" x14ac:dyDescent="0.45">
      <c r="A573" s="19">
        <v>44001</v>
      </c>
      <c r="B573" s="18" t="s">
        <v>3268</v>
      </c>
      <c r="C573" s="18" t="s">
        <v>2843</v>
      </c>
      <c r="D573" s="18" t="s">
        <v>3158</v>
      </c>
      <c r="E573" s="18" t="s">
        <v>3240</v>
      </c>
      <c r="F573" s="18" t="s">
        <v>1778</v>
      </c>
      <c r="G573" s="18" t="s">
        <v>3269</v>
      </c>
      <c r="H573" s="18" t="s">
        <v>517</v>
      </c>
      <c r="I573" s="18" t="s">
        <v>23</v>
      </c>
      <c r="J573" s="18" t="s">
        <v>1129</v>
      </c>
      <c r="K573" s="18" t="s">
        <v>1233</v>
      </c>
      <c r="L573" s="18">
        <v>0.85</v>
      </c>
      <c r="M573" s="18" t="s">
        <v>3272</v>
      </c>
      <c r="N573" s="18" t="s">
        <v>3277</v>
      </c>
      <c r="O573" s="18" t="s">
        <v>3285</v>
      </c>
      <c r="P573" s="18" t="s">
        <v>339</v>
      </c>
      <c r="Q573" s="18" t="s">
        <v>2718</v>
      </c>
      <c r="R573" s="18" t="s">
        <v>2716</v>
      </c>
      <c r="S573" s="18" t="s">
        <v>2718</v>
      </c>
      <c r="T573" s="18" t="s">
        <v>2716</v>
      </c>
    </row>
    <row r="574" spans="1:20" x14ac:dyDescent="0.45">
      <c r="A574" s="19">
        <v>44001</v>
      </c>
      <c r="B574" s="18" t="s">
        <v>3278</v>
      </c>
      <c r="C574" s="18" t="s">
        <v>2708</v>
      </c>
      <c r="D574" s="18" t="s">
        <v>2813</v>
      </c>
      <c r="E574" s="18" t="s">
        <v>3259</v>
      </c>
      <c r="F574" s="18" t="s">
        <v>3280</v>
      </c>
      <c r="G574" s="18" t="s">
        <v>3283</v>
      </c>
      <c r="H574" s="18" t="s">
        <v>962</v>
      </c>
      <c r="I574" s="18" t="s">
        <v>306</v>
      </c>
      <c r="J574" s="18" t="s">
        <v>252</v>
      </c>
      <c r="K574" s="18" t="s">
        <v>1233</v>
      </c>
      <c r="L574" s="18">
        <v>0.85</v>
      </c>
      <c r="M574" s="18" t="s">
        <v>3279</v>
      </c>
      <c r="N574" s="18" t="s">
        <v>3281</v>
      </c>
      <c r="O574" s="18" t="s">
        <v>3282</v>
      </c>
      <c r="P574" s="18" t="s">
        <v>339</v>
      </c>
      <c r="Q574" s="18" t="s">
        <v>2718</v>
      </c>
      <c r="R574" s="18" t="s">
        <v>2716</v>
      </c>
      <c r="S574" s="18" t="s">
        <v>2718</v>
      </c>
      <c r="T574" s="18" t="s">
        <v>2716</v>
      </c>
    </row>
    <row r="575" spans="1:20" x14ac:dyDescent="0.45">
      <c r="A575" s="19">
        <v>44001</v>
      </c>
      <c r="B575" s="18" t="s">
        <v>3284</v>
      </c>
      <c r="C575" s="18" t="s">
        <v>2723</v>
      </c>
      <c r="D575" s="18" t="s">
        <v>3158</v>
      </c>
      <c r="E575" s="18" t="s">
        <v>3259</v>
      </c>
      <c r="F575" s="18" t="s">
        <v>1456</v>
      </c>
      <c r="G575" s="18" t="s">
        <v>2353</v>
      </c>
      <c r="H575" s="18" t="s">
        <v>228</v>
      </c>
      <c r="I575" s="18" t="s">
        <v>13</v>
      </c>
      <c r="J575" s="18" t="s">
        <v>545</v>
      </c>
      <c r="K575" s="18" t="s">
        <v>1233</v>
      </c>
      <c r="L575" s="18">
        <v>0.85</v>
      </c>
      <c r="M575" s="18" t="s">
        <v>3288</v>
      </c>
      <c r="N575" s="18" t="s">
        <v>3295</v>
      </c>
      <c r="O575" s="18" t="s">
        <v>3294</v>
      </c>
      <c r="P575" s="18" t="s">
        <v>339</v>
      </c>
      <c r="Q575" s="18" t="s">
        <v>2718</v>
      </c>
      <c r="R575" s="18" t="s">
        <v>2716</v>
      </c>
      <c r="S575" s="18" t="s">
        <v>2718</v>
      </c>
      <c r="T575" s="18" t="s">
        <v>2716</v>
      </c>
    </row>
    <row r="576" spans="1:20" x14ac:dyDescent="0.45">
      <c r="A576" s="19">
        <v>44001</v>
      </c>
      <c r="B576" s="18" t="s">
        <v>3290</v>
      </c>
      <c r="C576" s="18" t="s">
        <v>2708</v>
      </c>
      <c r="D576" s="18" t="s">
        <v>2879</v>
      </c>
      <c r="E576" s="18" t="s">
        <v>3292</v>
      </c>
      <c r="F576" s="18" t="s">
        <v>2935</v>
      </c>
      <c r="G576" s="18" t="s">
        <v>3289</v>
      </c>
      <c r="H576" s="18" t="s">
        <v>1709</v>
      </c>
      <c r="I576" s="18" t="s">
        <v>23</v>
      </c>
      <c r="J576" s="18" t="s">
        <v>1129</v>
      </c>
      <c r="K576" s="18" t="s">
        <v>1233</v>
      </c>
      <c r="L576" s="18">
        <v>0.85</v>
      </c>
      <c r="M576" s="18" t="s">
        <v>3293</v>
      </c>
      <c r="N576" s="18" t="s">
        <v>3287</v>
      </c>
      <c r="O576" s="18" t="s">
        <v>3291</v>
      </c>
      <c r="P576" s="18" t="s">
        <v>339</v>
      </c>
      <c r="Q576" s="18" t="s">
        <v>2718</v>
      </c>
      <c r="R576" s="18" t="s">
        <v>2716</v>
      </c>
      <c r="S576" s="18" t="s">
        <v>2718</v>
      </c>
      <c r="T576" s="18" t="s">
        <v>2716</v>
      </c>
    </row>
    <row r="577" spans="1:20" x14ac:dyDescent="0.45">
      <c r="A577" s="19">
        <v>44001</v>
      </c>
      <c r="B577" s="18" t="s">
        <v>3286</v>
      </c>
      <c r="C577" s="18" t="s">
        <v>2708</v>
      </c>
      <c r="D577" s="18" t="s">
        <v>2846</v>
      </c>
      <c r="E577" s="18" t="s">
        <v>3231</v>
      </c>
      <c r="F577" s="18" t="s">
        <v>2935</v>
      </c>
      <c r="G577" s="18" t="s">
        <v>3273</v>
      </c>
      <c r="H577" s="18" t="s">
        <v>1363</v>
      </c>
      <c r="I577" s="18" t="s">
        <v>994</v>
      </c>
      <c r="J577" s="18" t="s">
        <v>1129</v>
      </c>
      <c r="K577" s="18" t="s">
        <v>2281</v>
      </c>
      <c r="L577" s="18">
        <v>0.85</v>
      </c>
      <c r="M577" s="18" t="s">
        <v>3301</v>
      </c>
      <c r="N577" s="18" t="s">
        <v>3304</v>
      </c>
      <c r="O577" s="18" t="s">
        <v>3300</v>
      </c>
      <c r="P577" s="18" t="s">
        <v>339</v>
      </c>
      <c r="Q577" s="18" t="s">
        <v>2718</v>
      </c>
      <c r="R577" s="18" t="s">
        <v>2716</v>
      </c>
      <c r="S577" s="18" t="s">
        <v>2718</v>
      </c>
      <c r="T577" s="18" t="s">
        <v>2716</v>
      </c>
    </row>
    <row r="578" spans="1:20" x14ac:dyDescent="0.45">
      <c r="A578" s="19">
        <v>44001</v>
      </c>
      <c r="B578" s="18" t="s">
        <v>3302</v>
      </c>
      <c r="C578" s="18" t="s">
        <v>2701</v>
      </c>
      <c r="D578" s="18" t="s">
        <v>3158</v>
      </c>
      <c r="E578" s="18" t="s">
        <v>3292</v>
      </c>
      <c r="F578" s="18" t="s">
        <v>3256</v>
      </c>
      <c r="G578" s="18" t="s">
        <v>3298</v>
      </c>
      <c r="H578" s="18" t="s">
        <v>514</v>
      </c>
      <c r="I578" s="18" t="s">
        <v>771</v>
      </c>
      <c r="J578" s="18" t="s">
        <v>545</v>
      </c>
      <c r="K578" s="18" t="s">
        <v>2498</v>
      </c>
      <c r="L578" s="18">
        <v>0.85</v>
      </c>
      <c r="M578" s="18" t="s">
        <v>3296</v>
      </c>
      <c r="N578" s="18" t="s">
        <v>3297</v>
      </c>
      <c r="O578" s="18" t="s">
        <v>3303</v>
      </c>
      <c r="P578" s="18" t="s">
        <v>339</v>
      </c>
      <c r="Q578" s="18" t="s">
        <v>2718</v>
      </c>
      <c r="R578" s="18" t="s">
        <v>2716</v>
      </c>
      <c r="S578" s="18" t="s">
        <v>2718</v>
      </c>
      <c r="T578" s="18" t="s">
        <v>2716</v>
      </c>
    </row>
    <row r="579" spans="1:20" x14ac:dyDescent="0.45">
      <c r="A579" s="19">
        <v>44001</v>
      </c>
      <c r="B579" s="18" t="s">
        <v>3299</v>
      </c>
      <c r="C579" s="18" t="s">
        <v>3028</v>
      </c>
      <c r="D579" s="18" t="s">
        <v>3158</v>
      </c>
      <c r="E579" s="18" t="s">
        <v>3314</v>
      </c>
      <c r="F579" s="18" t="s">
        <v>3308</v>
      </c>
      <c r="G579" s="18" t="s">
        <v>3315</v>
      </c>
      <c r="H579" s="18" t="s">
        <v>3305</v>
      </c>
      <c r="I579" s="18" t="s">
        <v>274</v>
      </c>
      <c r="J579" s="18" t="s">
        <v>553</v>
      </c>
      <c r="K579" s="18" t="s">
        <v>846</v>
      </c>
      <c r="L579" s="18">
        <v>0.85</v>
      </c>
      <c r="M579" s="18" t="s">
        <v>3306</v>
      </c>
      <c r="N579" s="18" t="s">
        <v>3309</v>
      </c>
      <c r="O579" s="18" t="s">
        <v>3307</v>
      </c>
      <c r="P579" s="18" t="s">
        <v>339</v>
      </c>
      <c r="Q579" s="18" t="s">
        <v>2718</v>
      </c>
      <c r="R579" s="18" t="s">
        <v>2716</v>
      </c>
      <c r="S579" s="18" t="s">
        <v>2718</v>
      </c>
      <c r="T579" s="18" t="s">
        <v>2716</v>
      </c>
    </row>
    <row r="580" spans="1:20" x14ac:dyDescent="0.45">
      <c r="A580" s="19">
        <v>44001</v>
      </c>
      <c r="B580" s="18" t="s">
        <v>3312</v>
      </c>
      <c r="C580" s="18" t="s">
        <v>2708</v>
      </c>
      <c r="D580" s="18" t="s">
        <v>3028</v>
      </c>
      <c r="E580" s="18" t="s">
        <v>3231</v>
      </c>
      <c r="F580" s="18" t="s">
        <v>3310</v>
      </c>
      <c r="G580" s="18" t="s">
        <v>3313</v>
      </c>
      <c r="H580" s="18" t="s">
        <v>2947</v>
      </c>
      <c r="I580" s="18" t="s">
        <v>306</v>
      </c>
      <c r="J580" s="18" t="s">
        <v>744</v>
      </c>
      <c r="K580" s="18" t="s">
        <v>618</v>
      </c>
      <c r="L580" s="18">
        <v>0.85</v>
      </c>
      <c r="M580" s="18" t="s">
        <v>3311</v>
      </c>
      <c r="N580" s="18" t="s">
        <v>3323</v>
      </c>
      <c r="O580" s="18" t="s">
        <v>3317</v>
      </c>
      <c r="P580" s="18" t="s">
        <v>339</v>
      </c>
      <c r="Q580" s="18" t="s">
        <v>2718</v>
      </c>
      <c r="R580" s="18" t="s">
        <v>2716</v>
      </c>
      <c r="S580" s="18" t="s">
        <v>2718</v>
      </c>
      <c r="T580" s="18" t="s">
        <v>2716</v>
      </c>
    </row>
    <row r="581" spans="1:20" x14ac:dyDescent="0.45">
      <c r="A581" s="19">
        <v>44001</v>
      </c>
      <c r="B581" s="18" t="s">
        <v>3322</v>
      </c>
      <c r="C581" s="18" t="s">
        <v>2766</v>
      </c>
      <c r="D581" s="18" t="s">
        <v>3158</v>
      </c>
      <c r="E581" s="18" t="s">
        <v>3240</v>
      </c>
      <c r="F581" s="18" t="s">
        <v>3319</v>
      </c>
      <c r="G581" s="18" t="s">
        <v>3313</v>
      </c>
      <c r="H581" s="18" t="s">
        <v>2412</v>
      </c>
      <c r="I581" s="18" t="s">
        <v>306</v>
      </c>
      <c r="J581" s="18" t="s">
        <v>252</v>
      </c>
      <c r="K581" s="18" t="s">
        <v>1225</v>
      </c>
      <c r="L581" s="18">
        <v>0.85</v>
      </c>
      <c r="M581" s="18" t="s">
        <v>3318</v>
      </c>
      <c r="N581" s="18" t="s">
        <v>3320</v>
      </c>
      <c r="O581" s="18" t="s">
        <v>3316</v>
      </c>
      <c r="P581" s="18" t="s">
        <v>339</v>
      </c>
      <c r="Q581" s="18" t="s">
        <v>2718</v>
      </c>
      <c r="R581" s="18" t="s">
        <v>2716</v>
      </c>
      <c r="S581" s="18" t="s">
        <v>2718</v>
      </c>
      <c r="T581" s="18" t="s">
        <v>2716</v>
      </c>
    </row>
    <row r="582" spans="1:20" x14ac:dyDescent="0.45">
      <c r="A582" s="19">
        <v>44001</v>
      </c>
      <c r="B582" s="18" t="s">
        <v>3321</v>
      </c>
      <c r="C582" s="18" t="s">
        <v>2708</v>
      </c>
      <c r="D582" s="18" t="s">
        <v>2902</v>
      </c>
      <c r="E582" s="18" t="s">
        <v>3231</v>
      </c>
      <c r="F582" s="18" t="s">
        <v>3325</v>
      </c>
      <c r="G582" s="18" t="s">
        <v>3333</v>
      </c>
      <c r="H582" s="18" t="s">
        <v>1363</v>
      </c>
      <c r="I582" s="18" t="s">
        <v>771</v>
      </c>
      <c r="J582" s="18" t="s">
        <v>1129</v>
      </c>
      <c r="K582" s="18" t="s">
        <v>2096</v>
      </c>
      <c r="L582" s="18">
        <v>0.85</v>
      </c>
      <c r="M582" s="18" t="s">
        <v>3332</v>
      </c>
      <c r="N582" s="18" t="s">
        <v>3327</v>
      </c>
      <c r="O582" s="18" t="s">
        <v>3329</v>
      </c>
      <c r="P582" s="18" t="s">
        <v>339</v>
      </c>
      <c r="Q582" s="18" t="s">
        <v>2718</v>
      </c>
      <c r="R582" s="18" t="s">
        <v>2716</v>
      </c>
      <c r="S582" s="18" t="s">
        <v>2718</v>
      </c>
      <c r="T582" s="18" t="s">
        <v>2716</v>
      </c>
    </row>
    <row r="583" spans="1:20" x14ac:dyDescent="0.45">
      <c r="A583" s="19">
        <v>44001</v>
      </c>
      <c r="B583" s="18" t="s">
        <v>3330</v>
      </c>
      <c r="C583" s="18" t="s">
        <v>2813</v>
      </c>
      <c r="D583" s="18" t="s">
        <v>3158</v>
      </c>
      <c r="E583" s="18" t="s">
        <v>3324</v>
      </c>
      <c r="F583" s="18" t="s">
        <v>3328</v>
      </c>
      <c r="G583" s="18" t="s">
        <v>3273</v>
      </c>
      <c r="H583" s="18" t="s">
        <v>2033</v>
      </c>
      <c r="I583" s="18" t="s">
        <v>993</v>
      </c>
      <c r="J583" s="18" t="s">
        <v>540</v>
      </c>
      <c r="K583" s="18" t="s">
        <v>841</v>
      </c>
      <c r="L583" s="18">
        <v>0.85</v>
      </c>
      <c r="M583" s="18" t="s">
        <v>3331</v>
      </c>
      <c r="N583" s="18" t="s">
        <v>3326</v>
      </c>
      <c r="O583" s="18" t="s">
        <v>3335</v>
      </c>
      <c r="P583" s="18" t="s">
        <v>339</v>
      </c>
      <c r="Q583" s="18" t="s">
        <v>2718</v>
      </c>
      <c r="R583" s="18" t="s">
        <v>2716</v>
      </c>
      <c r="S583" s="18" t="s">
        <v>2718</v>
      </c>
      <c r="T583" s="18" t="s">
        <v>2716</v>
      </c>
    </row>
    <row r="584" spans="1:20" x14ac:dyDescent="0.45">
      <c r="A584" s="19">
        <v>44001</v>
      </c>
      <c r="B584" s="18" t="s">
        <v>3337</v>
      </c>
      <c r="C584" s="18" t="s">
        <v>2766</v>
      </c>
      <c r="D584" s="18" t="s">
        <v>2701</v>
      </c>
      <c r="E584" s="18" t="s">
        <v>3339</v>
      </c>
      <c r="F584" s="18" t="s">
        <v>3341</v>
      </c>
      <c r="G584" s="18" t="s">
        <v>3313</v>
      </c>
      <c r="H584" s="18" t="s">
        <v>3336</v>
      </c>
      <c r="I584" s="18" t="s">
        <v>3340</v>
      </c>
      <c r="J584" s="18" t="s">
        <v>3338</v>
      </c>
      <c r="K584" s="18" t="s">
        <v>3343</v>
      </c>
      <c r="L584" s="18">
        <v>0.86</v>
      </c>
      <c r="M584" s="18" t="s">
        <v>3334</v>
      </c>
      <c r="N584" s="18" t="s">
        <v>3342</v>
      </c>
      <c r="O584" s="18" t="s">
        <v>3348</v>
      </c>
      <c r="P584" s="18" t="s">
        <v>339</v>
      </c>
      <c r="Q584" s="18" t="s">
        <v>2718</v>
      </c>
      <c r="R584" s="18" t="s">
        <v>2716</v>
      </c>
      <c r="S584" s="18" t="s">
        <v>2718</v>
      </c>
      <c r="T584" s="18" t="s">
        <v>2716</v>
      </c>
    </row>
    <row r="585" spans="1:20" x14ac:dyDescent="0.45">
      <c r="A585" s="19">
        <v>44001</v>
      </c>
      <c r="B585" s="18" t="s">
        <v>3349</v>
      </c>
      <c r="C585" s="18" t="s">
        <v>461</v>
      </c>
      <c r="D585" s="18" t="s">
        <v>2367</v>
      </c>
      <c r="E585" s="18" t="s">
        <v>2714</v>
      </c>
      <c r="F585" s="18" t="s">
        <v>3345</v>
      </c>
      <c r="G585" s="18" t="s">
        <v>1494</v>
      </c>
      <c r="H585" s="18" t="s">
        <v>283</v>
      </c>
      <c r="I585" s="18" t="s">
        <v>805</v>
      </c>
      <c r="J585" s="18" t="s">
        <v>3353</v>
      </c>
      <c r="K585" s="18" t="s">
        <v>1810</v>
      </c>
      <c r="L585" s="18">
        <v>0.89</v>
      </c>
      <c r="M585" s="18" t="s">
        <v>3344</v>
      </c>
      <c r="N585" s="18" t="s">
        <v>3351</v>
      </c>
      <c r="O585" s="18" t="s">
        <v>3352</v>
      </c>
      <c r="P585" s="18" t="s">
        <v>339</v>
      </c>
      <c r="Q585" s="18" t="s">
        <v>2718</v>
      </c>
      <c r="R585" s="18" t="s">
        <v>2716</v>
      </c>
      <c r="S585" s="18" t="s">
        <v>2718</v>
      </c>
      <c r="T585" s="18" t="s">
        <v>2716</v>
      </c>
    </row>
    <row r="586" spans="1:20" x14ac:dyDescent="0.45">
      <c r="A586" s="19">
        <v>44001</v>
      </c>
      <c r="B586" s="18" t="s">
        <v>3346</v>
      </c>
      <c r="C586" s="18" t="s">
        <v>524</v>
      </c>
      <c r="D586" s="18" t="s">
        <v>238</v>
      </c>
      <c r="E586" s="18" t="s">
        <v>883</v>
      </c>
      <c r="F586" s="18" t="s">
        <v>1784</v>
      </c>
      <c r="G586" s="18" t="s">
        <v>804</v>
      </c>
      <c r="H586" s="18" t="s">
        <v>2471</v>
      </c>
      <c r="I586" s="18" t="s">
        <v>3350</v>
      </c>
      <c r="J586" s="18" t="s">
        <v>2484</v>
      </c>
      <c r="K586" s="18" t="s">
        <v>3347</v>
      </c>
      <c r="L586" s="18">
        <v>0.89</v>
      </c>
      <c r="M586" s="18" t="s">
        <v>3354</v>
      </c>
      <c r="N586" s="18" t="s">
        <v>3357</v>
      </c>
      <c r="O586" s="18" t="s">
        <v>3355</v>
      </c>
      <c r="P586" s="18" t="s">
        <v>339</v>
      </c>
      <c r="Q586" s="18" t="s">
        <v>2718</v>
      </c>
      <c r="R586" s="18" t="s">
        <v>2716</v>
      </c>
      <c r="S586" s="18" t="s">
        <v>2718</v>
      </c>
      <c r="T586" s="18" t="s">
        <v>2716</v>
      </c>
    </row>
    <row r="587" spans="1:20" x14ac:dyDescent="0.45">
      <c r="A587" s="19">
        <v>44001</v>
      </c>
      <c r="B587" s="18" t="s">
        <v>3356</v>
      </c>
      <c r="C587" s="18" t="s">
        <v>490</v>
      </c>
      <c r="D587" s="18" t="s">
        <v>490</v>
      </c>
      <c r="E587" s="18" t="s">
        <v>929</v>
      </c>
      <c r="F587" s="18" t="s">
        <v>327</v>
      </c>
      <c r="G587" s="18" t="s">
        <v>326</v>
      </c>
      <c r="H587" s="18" t="s">
        <v>1793</v>
      </c>
      <c r="I587" s="18" t="s">
        <v>1192</v>
      </c>
      <c r="J587" s="18" t="s">
        <v>3358</v>
      </c>
      <c r="K587" s="18" t="s">
        <v>3359</v>
      </c>
      <c r="L587" s="18">
        <v>0.89</v>
      </c>
      <c r="M587" s="18" t="s">
        <v>3362</v>
      </c>
      <c r="N587" s="18" t="s">
        <v>3361</v>
      </c>
      <c r="O587" s="18" t="s">
        <v>3360</v>
      </c>
      <c r="P587" s="18" t="s">
        <v>339</v>
      </c>
      <c r="Q587" s="18" t="s">
        <v>2718</v>
      </c>
      <c r="R587" s="18" t="s">
        <v>2716</v>
      </c>
      <c r="S587" s="18" t="s">
        <v>2718</v>
      </c>
      <c r="T587" s="18" t="s">
        <v>2716</v>
      </c>
    </row>
    <row r="588" spans="1:20" x14ac:dyDescent="0.45">
      <c r="A588" s="19">
        <v>44001</v>
      </c>
      <c r="B588" s="18" t="s">
        <v>3370</v>
      </c>
      <c r="C588" s="18" t="s">
        <v>2879</v>
      </c>
      <c r="D588" s="18" t="s">
        <v>2886</v>
      </c>
      <c r="E588" s="18" t="s">
        <v>3372</v>
      </c>
      <c r="F588" s="18" t="s">
        <v>110</v>
      </c>
      <c r="G588" s="18" t="s">
        <v>367</v>
      </c>
      <c r="H588" s="18" t="s">
        <v>1519</v>
      </c>
      <c r="I588" s="18" t="s">
        <v>1505</v>
      </c>
      <c r="J588" s="18" t="s">
        <v>3368</v>
      </c>
      <c r="K588" s="18" t="s">
        <v>3365</v>
      </c>
      <c r="L588" s="18">
        <v>0.86</v>
      </c>
      <c r="M588" s="18" t="s">
        <v>3364</v>
      </c>
      <c r="N588" s="18" t="s">
        <v>3369</v>
      </c>
      <c r="O588" s="18" t="s">
        <v>3366</v>
      </c>
      <c r="P588" s="18" t="s">
        <v>339</v>
      </c>
      <c r="Q588" s="18" t="s">
        <v>2718</v>
      </c>
      <c r="R588" s="18" t="s">
        <v>2716</v>
      </c>
      <c r="S588" s="18" t="s">
        <v>2718</v>
      </c>
      <c r="T588" s="18" t="s">
        <v>2716</v>
      </c>
    </row>
    <row r="589" spans="1:20" x14ac:dyDescent="0.45">
      <c r="A589" s="19">
        <v>44001</v>
      </c>
      <c r="B589" s="18" t="s">
        <v>3363</v>
      </c>
      <c r="C589" s="18" t="s">
        <v>2886</v>
      </c>
      <c r="D589" s="18" t="s">
        <v>2708</v>
      </c>
      <c r="E589" s="18" t="s">
        <v>3371</v>
      </c>
      <c r="F589" s="18" t="s">
        <v>1060</v>
      </c>
      <c r="G589" s="18" t="s">
        <v>1231</v>
      </c>
      <c r="H589" s="18" t="s">
        <v>1567</v>
      </c>
      <c r="I589" s="18" t="s">
        <v>359</v>
      </c>
      <c r="J589" s="18" t="s">
        <v>3367</v>
      </c>
      <c r="K589" s="18" t="s">
        <v>3379</v>
      </c>
      <c r="L589" s="18">
        <v>0.86</v>
      </c>
      <c r="M589" s="18" t="s">
        <v>3381</v>
      </c>
      <c r="N589" s="18" t="s">
        <v>3380</v>
      </c>
      <c r="O589" s="18" t="s">
        <v>3377</v>
      </c>
      <c r="P589" s="18" t="s">
        <v>339</v>
      </c>
      <c r="Q589" s="18" t="s">
        <v>2718</v>
      </c>
      <c r="R589" s="18" t="s">
        <v>2716</v>
      </c>
      <c r="S589" s="18" t="s">
        <v>2718</v>
      </c>
      <c r="T589" s="18" t="s">
        <v>2716</v>
      </c>
    </row>
    <row r="590" spans="1:20" x14ac:dyDescent="0.45">
      <c r="A590" s="19">
        <v>44001</v>
      </c>
      <c r="B590" s="18" t="s">
        <v>3376</v>
      </c>
      <c r="C590" s="18" t="s">
        <v>2372</v>
      </c>
      <c r="D590" s="18" t="s">
        <v>3028</v>
      </c>
      <c r="E590" s="18" t="s">
        <v>3259</v>
      </c>
      <c r="F590" s="18" t="s">
        <v>1509</v>
      </c>
      <c r="G590" s="18" t="s">
        <v>856</v>
      </c>
      <c r="H590" s="18" t="s">
        <v>1251</v>
      </c>
      <c r="I590" s="18" t="s">
        <v>1516</v>
      </c>
      <c r="J590" s="18" t="s">
        <v>3367</v>
      </c>
      <c r="K590" s="18" t="s">
        <v>3379</v>
      </c>
      <c r="L590" s="18">
        <v>0.86</v>
      </c>
      <c r="M590" s="18" t="s">
        <v>3375</v>
      </c>
      <c r="N590" s="18" t="s">
        <v>3373</v>
      </c>
      <c r="O590" s="18" t="s">
        <v>3378</v>
      </c>
      <c r="P590" s="18" t="s">
        <v>339</v>
      </c>
      <c r="Q590" s="18" t="s">
        <v>2718</v>
      </c>
      <c r="R590" s="18" t="s">
        <v>2716</v>
      </c>
      <c r="S590" s="18" t="s">
        <v>2718</v>
      </c>
      <c r="T590" s="18" t="s">
        <v>2716</v>
      </c>
    </row>
    <row r="591" spans="1:20" x14ac:dyDescent="0.45">
      <c r="A591" s="19">
        <v>44001</v>
      </c>
      <c r="B591" s="18" t="s">
        <v>3374</v>
      </c>
      <c r="C591" s="18" t="s">
        <v>2714</v>
      </c>
      <c r="D591" s="18" t="s">
        <v>2766</v>
      </c>
      <c r="E591" s="18" t="s">
        <v>3388</v>
      </c>
      <c r="F591" s="18" t="s">
        <v>652</v>
      </c>
      <c r="G591" s="18" t="s">
        <v>1894</v>
      </c>
      <c r="H591" s="18" t="s">
        <v>1545</v>
      </c>
      <c r="I591" s="18" t="s">
        <v>851</v>
      </c>
      <c r="J591" s="18" t="s">
        <v>617</v>
      </c>
      <c r="K591" s="18" t="s">
        <v>3390</v>
      </c>
      <c r="L591" s="18">
        <v>0.86</v>
      </c>
      <c r="M591" s="18" t="s">
        <v>3386</v>
      </c>
      <c r="N591" s="18" t="s">
        <v>3389</v>
      </c>
      <c r="O591" s="18" t="s">
        <v>3382</v>
      </c>
      <c r="P591" s="18" t="s">
        <v>339</v>
      </c>
      <c r="Q591" s="18" t="s">
        <v>2718</v>
      </c>
      <c r="R591" s="18" t="s">
        <v>2716</v>
      </c>
      <c r="S591" s="18" t="s">
        <v>2718</v>
      </c>
      <c r="T591" s="18" t="s">
        <v>2716</v>
      </c>
    </row>
    <row r="592" spans="1:20" x14ac:dyDescent="0.45">
      <c r="A592" s="19">
        <v>44001</v>
      </c>
      <c r="B592" s="18" t="s">
        <v>3384</v>
      </c>
      <c r="C592" s="18" t="s">
        <v>2727</v>
      </c>
      <c r="D592" s="18" t="s">
        <v>2846</v>
      </c>
      <c r="E592" s="18" t="s">
        <v>3255</v>
      </c>
      <c r="F592" s="18" t="s">
        <v>1589</v>
      </c>
      <c r="G592" s="18" t="s">
        <v>1894</v>
      </c>
      <c r="H592" s="18" t="s">
        <v>1088</v>
      </c>
      <c r="I592" s="18" t="s">
        <v>382</v>
      </c>
      <c r="J592" s="18" t="s">
        <v>1218</v>
      </c>
      <c r="K592" s="18" t="s">
        <v>3365</v>
      </c>
      <c r="L592" s="18">
        <v>0.86</v>
      </c>
      <c r="M592" s="18" t="s">
        <v>3383</v>
      </c>
      <c r="N592" s="18" t="s">
        <v>3387</v>
      </c>
      <c r="O592" s="18" t="s">
        <v>3385</v>
      </c>
      <c r="P592" s="18" t="s">
        <v>339</v>
      </c>
      <c r="Q592" s="18" t="s">
        <v>2718</v>
      </c>
      <c r="R592" s="18" t="s">
        <v>2716</v>
      </c>
      <c r="S592" s="18" t="s">
        <v>2718</v>
      </c>
      <c r="T592" s="18" t="s">
        <v>2716</v>
      </c>
    </row>
    <row r="593" spans="1:20" x14ac:dyDescent="0.45">
      <c r="A593" s="19">
        <v>44001</v>
      </c>
      <c r="B593" s="18" t="s">
        <v>3400</v>
      </c>
      <c r="C593" s="18" t="s">
        <v>2843</v>
      </c>
      <c r="D593" s="18" t="s">
        <v>2846</v>
      </c>
      <c r="E593" s="18" t="s">
        <v>3255</v>
      </c>
      <c r="F593" s="18" t="s">
        <v>158</v>
      </c>
      <c r="G593" s="18" t="s">
        <v>631</v>
      </c>
      <c r="H593" s="18" t="s">
        <v>1210</v>
      </c>
      <c r="I593" s="18" t="s">
        <v>622</v>
      </c>
      <c r="J593" s="18" t="s">
        <v>1055</v>
      </c>
      <c r="K593" s="18" t="s">
        <v>3379</v>
      </c>
      <c r="L593" s="18">
        <v>0.86</v>
      </c>
      <c r="M593" s="18" t="s">
        <v>3391</v>
      </c>
      <c r="N593" s="18" t="s">
        <v>3397</v>
      </c>
      <c r="O593" s="18" t="s">
        <v>3392</v>
      </c>
      <c r="P593" s="18" t="s">
        <v>339</v>
      </c>
      <c r="Q593" s="18" t="s">
        <v>2718</v>
      </c>
      <c r="R593" s="18" t="s">
        <v>2716</v>
      </c>
      <c r="S593" s="18" t="s">
        <v>2718</v>
      </c>
      <c r="T593" s="18" t="s">
        <v>2716</v>
      </c>
    </row>
    <row r="594" spans="1:20" x14ac:dyDescent="0.45">
      <c r="A594" s="19">
        <v>44001</v>
      </c>
      <c r="B594" s="18" t="s">
        <v>3398</v>
      </c>
      <c r="C594" s="18" t="s">
        <v>3028</v>
      </c>
      <c r="D594" s="18" t="s">
        <v>2723</v>
      </c>
      <c r="E594" s="18" t="s">
        <v>3371</v>
      </c>
      <c r="F594" s="18" t="s">
        <v>443</v>
      </c>
      <c r="G594" s="18" t="s">
        <v>631</v>
      </c>
      <c r="H594" s="18" t="s">
        <v>3394</v>
      </c>
      <c r="I594" s="18" t="s">
        <v>1240</v>
      </c>
      <c r="J594" s="18" t="s">
        <v>1227</v>
      </c>
      <c r="K594" s="18" t="s">
        <v>3365</v>
      </c>
      <c r="L594" s="18">
        <v>0.86</v>
      </c>
      <c r="M594" s="18" t="s">
        <v>3396</v>
      </c>
      <c r="N594" s="18" t="s">
        <v>3395</v>
      </c>
      <c r="O594" s="18" t="s">
        <v>3399</v>
      </c>
      <c r="P594" s="18" t="s">
        <v>339</v>
      </c>
      <c r="Q594" s="18" t="s">
        <v>2718</v>
      </c>
      <c r="R594" s="18" t="s">
        <v>2716</v>
      </c>
      <c r="S594" s="18" t="s">
        <v>2718</v>
      </c>
      <c r="T594" s="18" t="s">
        <v>2716</v>
      </c>
    </row>
    <row r="595" spans="1:20" x14ac:dyDescent="0.45">
      <c r="A595" s="19">
        <v>44001</v>
      </c>
      <c r="B595" s="18" t="s">
        <v>3393</v>
      </c>
      <c r="C595" s="18" t="s">
        <v>2608</v>
      </c>
      <c r="D595" s="18" t="s">
        <v>2843</v>
      </c>
      <c r="E595" s="18" t="s">
        <v>3339</v>
      </c>
      <c r="F595" s="18" t="s">
        <v>683</v>
      </c>
      <c r="G595" s="18" t="s">
        <v>1602</v>
      </c>
      <c r="H595" s="18" t="s">
        <v>850</v>
      </c>
      <c r="I595" s="18" t="s">
        <v>650</v>
      </c>
      <c r="J595" s="18" t="s">
        <v>1072</v>
      </c>
      <c r="K595" s="18" t="s">
        <v>3408</v>
      </c>
      <c r="L595" s="18">
        <v>0.86</v>
      </c>
      <c r="M595" s="18" t="s">
        <v>3401</v>
      </c>
      <c r="N595" s="18" t="s">
        <v>3407</v>
      </c>
      <c r="O595" s="18" t="s">
        <v>3406</v>
      </c>
      <c r="P595" s="18" t="s">
        <v>339</v>
      </c>
      <c r="Q595" s="18" t="s">
        <v>2718</v>
      </c>
      <c r="R595" s="18" t="s">
        <v>2716</v>
      </c>
      <c r="S595" s="18" t="s">
        <v>2718</v>
      </c>
      <c r="T595" s="18" t="s">
        <v>2716</v>
      </c>
    </row>
    <row r="596" spans="1:20" x14ac:dyDescent="0.45">
      <c r="A596" s="19">
        <v>44001</v>
      </c>
      <c r="B596" s="18" t="s">
        <v>3405</v>
      </c>
      <c r="C596" s="18" t="s">
        <v>3158</v>
      </c>
      <c r="D596" s="18" t="s">
        <v>3372</v>
      </c>
      <c r="E596" s="18" t="s">
        <v>3409</v>
      </c>
      <c r="F596" s="18" t="s">
        <v>462</v>
      </c>
      <c r="G596" s="18" t="s">
        <v>1105</v>
      </c>
      <c r="H596" s="18" t="s">
        <v>149</v>
      </c>
      <c r="I596" s="18" t="s">
        <v>650</v>
      </c>
      <c r="J596" s="18" t="s">
        <v>377</v>
      </c>
      <c r="K596" s="18" t="s">
        <v>3404</v>
      </c>
      <c r="L596" s="18">
        <v>0.86</v>
      </c>
      <c r="M596" s="18" t="s">
        <v>3402</v>
      </c>
      <c r="N596" s="18" t="s">
        <v>3410</v>
      </c>
      <c r="O596" s="18" t="s">
        <v>3403</v>
      </c>
      <c r="P596" s="18" t="s">
        <v>339</v>
      </c>
      <c r="Q596" s="18" t="s">
        <v>2718</v>
      </c>
      <c r="R596" s="18" t="s">
        <v>2716</v>
      </c>
      <c r="S596" s="18" t="s">
        <v>2718</v>
      </c>
      <c r="T596" s="18" t="s">
        <v>2716</v>
      </c>
    </row>
    <row r="597" spans="1:20" x14ac:dyDescent="0.45">
      <c r="A597" s="19">
        <v>44001</v>
      </c>
      <c r="B597" s="18" t="s">
        <v>3418</v>
      </c>
      <c r="C597" s="18" t="s">
        <v>3062</v>
      </c>
      <c r="D597" s="18" t="s">
        <v>3412</v>
      </c>
      <c r="E597" s="18" t="s">
        <v>3419</v>
      </c>
      <c r="F597" s="18" t="s">
        <v>976</v>
      </c>
      <c r="G597" s="18" t="s">
        <v>188</v>
      </c>
      <c r="H597" s="18" t="s">
        <v>1301</v>
      </c>
      <c r="I597" s="18" t="s">
        <v>2152</v>
      </c>
      <c r="J597" s="18" t="s">
        <v>1861</v>
      </c>
      <c r="K597" s="18" t="s">
        <v>3404</v>
      </c>
      <c r="L597" s="18">
        <v>0.86</v>
      </c>
      <c r="M597" s="18" t="s">
        <v>3411</v>
      </c>
      <c r="N597" s="18" t="s">
        <v>3417</v>
      </c>
      <c r="O597" s="18" t="s">
        <v>3414</v>
      </c>
      <c r="P597" s="18" t="s">
        <v>339</v>
      </c>
      <c r="Q597" s="18" t="s">
        <v>2718</v>
      </c>
      <c r="R597" s="18" t="s">
        <v>2716</v>
      </c>
      <c r="S597" s="18" t="s">
        <v>2718</v>
      </c>
      <c r="T597" s="18" t="s">
        <v>2716</v>
      </c>
    </row>
    <row r="598" spans="1:20" x14ac:dyDescent="0.45">
      <c r="A598" s="19">
        <v>44001</v>
      </c>
      <c r="B598" s="18" t="s">
        <v>3413</v>
      </c>
      <c r="C598" s="18" t="s">
        <v>2934</v>
      </c>
      <c r="D598" s="18" t="s">
        <v>2934</v>
      </c>
      <c r="E598" s="18" t="s">
        <v>3324</v>
      </c>
      <c r="F598" s="18" t="s">
        <v>239</v>
      </c>
      <c r="G598" s="18" t="s">
        <v>1321</v>
      </c>
      <c r="H598" s="18" t="s">
        <v>452</v>
      </c>
      <c r="I598" s="18" t="s">
        <v>2152</v>
      </c>
      <c r="J598" s="18" t="s">
        <v>396</v>
      </c>
      <c r="K598" s="18" t="s">
        <v>3390</v>
      </c>
      <c r="L598" s="18">
        <v>0.86</v>
      </c>
      <c r="M598" s="18" t="s">
        <v>3415</v>
      </c>
      <c r="N598" s="18" t="s">
        <v>3416</v>
      </c>
      <c r="O598" s="18" t="s">
        <v>3425</v>
      </c>
      <c r="P598" s="18" t="s">
        <v>339</v>
      </c>
      <c r="Q598" s="18" t="s">
        <v>2718</v>
      </c>
      <c r="R598" s="18" t="s">
        <v>2716</v>
      </c>
      <c r="S598" s="18" t="s">
        <v>2718</v>
      </c>
      <c r="T598" s="18" t="s">
        <v>2716</v>
      </c>
    </row>
    <row r="599" spans="1:20" x14ac:dyDescent="0.45">
      <c r="A599" s="19">
        <v>44001</v>
      </c>
      <c r="B599" s="18" t="s">
        <v>3420</v>
      </c>
      <c r="C599" s="18" t="s">
        <v>3421</v>
      </c>
      <c r="D599" s="18" t="s">
        <v>3426</v>
      </c>
      <c r="E599" s="18" t="s">
        <v>3422</v>
      </c>
      <c r="F599" s="18" t="s">
        <v>1407</v>
      </c>
      <c r="G599" s="18" t="s">
        <v>166</v>
      </c>
      <c r="H599" s="18" t="s">
        <v>194</v>
      </c>
      <c r="I599" s="18" t="s">
        <v>112</v>
      </c>
      <c r="J599" s="18" t="s">
        <v>410</v>
      </c>
      <c r="K599" s="18" t="s">
        <v>3390</v>
      </c>
      <c r="L599" s="18">
        <v>0.86</v>
      </c>
      <c r="M599" s="18" t="s">
        <v>3427</v>
      </c>
      <c r="N599" s="18" t="s">
        <v>3423</v>
      </c>
      <c r="O599" s="18" t="s">
        <v>3428</v>
      </c>
      <c r="P599" s="18" t="s">
        <v>339</v>
      </c>
      <c r="Q599" s="18" t="s">
        <v>2718</v>
      </c>
      <c r="R599" s="18" t="s">
        <v>2716</v>
      </c>
      <c r="S599" s="18" t="s">
        <v>2718</v>
      </c>
      <c r="T599" s="18" t="s">
        <v>2716</v>
      </c>
    </row>
    <row r="600" spans="1:20" x14ac:dyDescent="0.45">
      <c r="A600" s="19">
        <v>44001</v>
      </c>
      <c r="B600" s="18" t="s">
        <v>3424</v>
      </c>
      <c r="C600" s="18" t="s">
        <v>2934</v>
      </c>
      <c r="D600" s="18" t="s">
        <v>3437</v>
      </c>
      <c r="E600" s="18" t="s">
        <v>3432</v>
      </c>
      <c r="F600" s="18" t="s">
        <v>0</v>
      </c>
      <c r="G600" s="18" t="s">
        <v>1653</v>
      </c>
      <c r="H600" s="18" t="s">
        <v>465</v>
      </c>
      <c r="I600" s="18" t="s">
        <v>673</v>
      </c>
      <c r="J600" s="18" t="s">
        <v>651</v>
      </c>
      <c r="K600" s="18" t="s">
        <v>3365</v>
      </c>
      <c r="L600" s="18">
        <v>0.86</v>
      </c>
      <c r="M600" s="18" t="s">
        <v>3433</v>
      </c>
      <c r="N600" s="18" t="s">
        <v>3436</v>
      </c>
      <c r="O600" s="18" t="s">
        <v>3431</v>
      </c>
      <c r="P600" s="18" t="s">
        <v>339</v>
      </c>
      <c r="Q600" s="18" t="s">
        <v>2718</v>
      </c>
      <c r="R600" s="18" t="s">
        <v>2716</v>
      </c>
      <c r="S600" s="18" t="s">
        <v>2718</v>
      </c>
      <c r="T600" s="18" t="s">
        <v>2716</v>
      </c>
    </row>
    <row r="601" spans="1:20" x14ac:dyDescent="0.45">
      <c r="A601" s="19">
        <v>44001</v>
      </c>
      <c r="B601" s="18" t="s">
        <v>3434</v>
      </c>
      <c r="C601" s="18" t="s">
        <v>3158</v>
      </c>
      <c r="D601" s="18" t="s">
        <v>3412</v>
      </c>
      <c r="E601" s="18" t="s">
        <v>3429</v>
      </c>
      <c r="F601" s="18" t="s">
        <v>506</v>
      </c>
      <c r="G601" s="18" t="s">
        <v>472</v>
      </c>
      <c r="H601" s="18" t="s">
        <v>1572</v>
      </c>
      <c r="I601" s="18" t="s">
        <v>463</v>
      </c>
      <c r="J601" s="18" t="s">
        <v>659</v>
      </c>
      <c r="K601" s="18" t="s">
        <v>3435</v>
      </c>
      <c r="L601" s="18">
        <v>0.86</v>
      </c>
      <c r="M601" s="18" t="s">
        <v>3430</v>
      </c>
      <c r="N601" s="18" t="s">
        <v>3438</v>
      </c>
      <c r="O601" s="18" t="s">
        <v>3440</v>
      </c>
      <c r="P601" s="18" t="s">
        <v>339</v>
      </c>
      <c r="Q601" s="18" t="s">
        <v>2718</v>
      </c>
      <c r="R601" s="18" t="s">
        <v>2716</v>
      </c>
      <c r="S601" s="18" t="s">
        <v>2718</v>
      </c>
      <c r="T601" s="18" t="s">
        <v>2716</v>
      </c>
    </row>
    <row r="602" spans="1:20" x14ac:dyDescent="0.45">
      <c r="A602" s="19">
        <v>44001</v>
      </c>
      <c r="B602" s="18" t="s">
        <v>3441</v>
      </c>
      <c r="C602" s="18" t="s">
        <v>3046</v>
      </c>
      <c r="D602" s="18" t="s">
        <v>3426</v>
      </c>
      <c r="E602" s="18" t="s">
        <v>3439</v>
      </c>
      <c r="F602" s="18" t="s">
        <v>976</v>
      </c>
      <c r="G602" s="18" t="s">
        <v>205</v>
      </c>
      <c r="H602" s="18" t="s">
        <v>423</v>
      </c>
      <c r="I602" s="18" t="s">
        <v>1098</v>
      </c>
      <c r="J602" s="18" t="s">
        <v>416</v>
      </c>
      <c r="K602" s="18" t="s">
        <v>3435</v>
      </c>
      <c r="L602" s="18">
        <v>0.86</v>
      </c>
      <c r="M602" s="18" t="s">
        <v>3444</v>
      </c>
      <c r="N602" s="18" t="s">
        <v>3446</v>
      </c>
      <c r="O602" s="18" t="s">
        <v>3447</v>
      </c>
      <c r="P602" s="18" t="s">
        <v>339</v>
      </c>
      <c r="Q602" s="18" t="s">
        <v>2718</v>
      </c>
      <c r="R602" s="18" t="s">
        <v>2716</v>
      </c>
      <c r="S602" s="18" t="s">
        <v>2718</v>
      </c>
      <c r="T602" s="18" t="s">
        <v>2716</v>
      </c>
    </row>
    <row r="603" spans="1:20" x14ac:dyDescent="0.45">
      <c r="A603" s="19">
        <v>44001</v>
      </c>
      <c r="B603" s="18" t="s">
        <v>3445</v>
      </c>
      <c r="C603" s="18" t="s">
        <v>3437</v>
      </c>
      <c r="D603" s="18" t="s">
        <v>3437</v>
      </c>
      <c r="E603" s="18" t="s">
        <v>3422</v>
      </c>
      <c r="F603" s="18" t="s">
        <v>1358</v>
      </c>
      <c r="G603" s="18" t="s">
        <v>2003</v>
      </c>
      <c r="H603" s="18" t="s">
        <v>880</v>
      </c>
      <c r="I603" s="18" t="s">
        <v>476</v>
      </c>
      <c r="J603" s="18" t="s">
        <v>2148</v>
      </c>
      <c r="K603" s="18" t="s">
        <v>3442</v>
      </c>
      <c r="L603" s="18">
        <v>0.86</v>
      </c>
      <c r="M603" s="18" t="s">
        <v>3443</v>
      </c>
      <c r="N603" s="18" t="s">
        <v>3453</v>
      </c>
      <c r="O603" s="18" t="s">
        <v>3454</v>
      </c>
      <c r="P603" s="18" t="s">
        <v>339</v>
      </c>
      <c r="Q603" s="18" t="s">
        <v>2718</v>
      </c>
      <c r="R603" s="18" t="s">
        <v>2716</v>
      </c>
      <c r="S603" s="18" t="s">
        <v>2718</v>
      </c>
      <c r="T603" s="18" t="s">
        <v>2716</v>
      </c>
    </row>
    <row r="604" spans="1:20" x14ac:dyDescent="0.45">
      <c r="A604" s="19">
        <v>44001</v>
      </c>
      <c r="B604" s="18" t="s">
        <v>3455</v>
      </c>
      <c r="C604" s="18" t="s">
        <v>179</v>
      </c>
      <c r="D604" s="18" t="s">
        <v>225</v>
      </c>
      <c r="E604" s="18" t="s">
        <v>1145</v>
      </c>
      <c r="F604" s="18" t="s">
        <v>567</v>
      </c>
      <c r="G604" s="18" t="s">
        <v>1665</v>
      </c>
      <c r="H604" s="18" t="s">
        <v>1646</v>
      </c>
      <c r="I604" s="18" t="s">
        <v>476</v>
      </c>
      <c r="J604" s="18" t="s">
        <v>455</v>
      </c>
      <c r="K604" s="18" t="s">
        <v>868</v>
      </c>
      <c r="L604" s="18">
        <v>0.86</v>
      </c>
      <c r="M604" s="18" t="s">
        <v>3450</v>
      </c>
      <c r="N604" s="18" t="s">
        <v>3451</v>
      </c>
      <c r="O604" s="18" t="s">
        <v>3452</v>
      </c>
      <c r="P604" s="18" t="s">
        <v>339</v>
      </c>
      <c r="Q604" s="18" t="s">
        <v>2718</v>
      </c>
      <c r="R604" s="18" t="s">
        <v>2716</v>
      </c>
      <c r="S604" s="18" t="s">
        <v>2718</v>
      </c>
      <c r="T604" s="18" t="s">
        <v>2716</v>
      </c>
    </row>
    <row r="605" spans="1:20" x14ac:dyDescent="0.45">
      <c r="A605" s="19">
        <v>44001</v>
      </c>
      <c r="B605" s="18" t="s">
        <v>3456</v>
      </c>
      <c r="C605" s="18" t="s">
        <v>225</v>
      </c>
      <c r="D605" s="18" t="s">
        <v>2387</v>
      </c>
      <c r="E605" s="18" t="s">
        <v>3028</v>
      </c>
      <c r="F605" s="18" t="s">
        <v>30</v>
      </c>
      <c r="G605" s="18" t="s">
        <v>1120</v>
      </c>
      <c r="H605" s="18" t="s">
        <v>890</v>
      </c>
      <c r="I605" s="18" t="s">
        <v>698</v>
      </c>
      <c r="J605" s="18" t="s">
        <v>1633</v>
      </c>
      <c r="K605" s="18" t="s">
        <v>392</v>
      </c>
      <c r="L605" s="18">
        <v>0.86</v>
      </c>
      <c r="M605" s="18" t="s">
        <v>3448</v>
      </c>
      <c r="N605" s="18" t="s">
        <v>3449</v>
      </c>
      <c r="O605" s="18" t="s">
        <v>3464</v>
      </c>
      <c r="P605" s="18" t="s">
        <v>339</v>
      </c>
      <c r="Q605" s="18" t="s">
        <v>2718</v>
      </c>
      <c r="R605" s="18" t="s">
        <v>2716</v>
      </c>
      <c r="S605" s="18" t="s">
        <v>2718</v>
      </c>
      <c r="T605" s="18" t="s">
        <v>2716</v>
      </c>
    </row>
    <row r="606" spans="1:20" x14ac:dyDescent="0.45">
      <c r="A606" s="19">
        <v>44001</v>
      </c>
      <c r="B606" s="18" t="s">
        <v>3465</v>
      </c>
      <c r="C606" s="18" t="s">
        <v>2387</v>
      </c>
      <c r="D606" s="18" t="s">
        <v>56</v>
      </c>
      <c r="E606" s="18" t="s">
        <v>2886</v>
      </c>
      <c r="F606" s="18" t="s">
        <v>190</v>
      </c>
      <c r="G606" s="18" t="s">
        <v>953</v>
      </c>
      <c r="H606" s="18" t="s">
        <v>1095</v>
      </c>
      <c r="I606" s="18" t="s">
        <v>199</v>
      </c>
      <c r="J606" s="18" t="s">
        <v>187</v>
      </c>
      <c r="K606" s="18" t="s">
        <v>141</v>
      </c>
      <c r="L606" s="18">
        <v>0.86</v>
      </c>
      <c r="M606" s="18" t="s">
        <v>3458</v>
      </c>
      <c r="N606" s="18" t="s">
        <v>3460</v>
      </c>
      <c r="O606" s="18" t="s">
        <v>3461</v>
      </c>
      <c r="P606" s="18" t="s">
        <v>339</v>
      </c>
      <c r="Q606" s="18" t="s">
        <v>2718</v>
      </c>
      <c r="R606" s="18" t="s">
        <v>2716</v>
      </c>
      <c r="S606" s="18" t="s">
        <v>2718</v>
      </c>
      <c r="T606" s="18" t="s">
        <v>2716</v>
      </c>
    </row>
    <row r="607" spans="1:20" x14ac:dyDescent="0.45">
      <c r="A607" s="19">
        <v>44001</v>
      </c>
      <c r="B607" s="18" t="s">
        <v>3457</v>
      </c>
      <c r="C607" s="18" t="s">
        <v>238</v>
      </c>
      <c r="D607" s="18" t="s">
        <v>193</v>
      </c>
      <c r="E607" s="18" t="s">
        <v>2424</v>
      </c>
      <c r="F607" s="18" t="s">
        <v>300</v>
      </c>
      <c r="G607" s="18" t="s">
        <v>229</v>
      </c>
      <c r="H607" s="18" t="s">
        <v>1589</v>
      </c>
      <c r="I607" s="18" t="s">
        <v>712</v>
      </c>
      <c r="J607" s="18" t="s">
        <v>494</v>
      </c>
      <c r="K607" s="18" t="s">
        <v>77</v>
      </c>
      <c r="L607" s="18">
        <v>0.86</v>
      </c>
      <c r="M607" s="18" t="s">
        <v>3459</v>
      </c>
      <c r="N607" s="18" t="s">
        <v>3462</v>
      </c>
      <c r="O607" s="18" t="s">
        <v>3463</v>
      </c>
      <c r="P607" s="18" t="s">
        <v>339</v>
      </c>
      <c r="Q607" s="18" t="s">
        <v>2718</v>
      </c>
      <c r="R607" s="18" t="s">
        <v>2716</v>
      </c>
      <c r="S607" s="18" t="s">
        <v>2718</v>
      </c>
      <c r="T607" s="18" t="s">
        <v>2716</v>
      </c>
    </row>
    <row r="608" spans="1:20" x14ac:dyDescent="0.45">
      <c r="A608" s="19">
        <v>44001</v>
      </c>
      <c r="B608" s="18" t="s">
        <v>3472</v>
      </c>
      <c r="C608" s="18" t="s">
        <v>532</v>
      </c>
      <c r="D608" s="18" t="s">
        <v>247</v>
      </c>
      <c r="E608" s="18" t="s">
        <v>2723</v>
      </c>
      <c r="F608" s="18" t="s">
        <v>240</v>
      </c>
      <c r="G608" s="18" t="s">
        <v>522</v>
      </c>
      <c r="H608" s="18" t="s">
        <v>443</v>
      </c>
      <c r="I608" s="18" t="s">
        <v>211</v>
      </c>
      <c r="J608" s="18" t="s">
        <v>945</v>
      </c>
      <c r="K608" s="18" t="s">
        <v>108</v>
      </c>
      <c r="L608" s="18">
        <v>0.86</v>
      </c>
      <c r="M608" s="18" t="s">
        <v>3468</v>
      </c>
      <c r="N608" s="18" t="s">
        <v>3469</v>
      </c>
      <c r="O608" s="18" t="s">
        <v>3470</v>
      </c>
      <c r="P608" s="18" t="s">
        <v>339</v>
      </c>
      <c r="Q608" s="18" t="s">
        <v>2718</v>
      </c>
      <c r="R608" s="18" t="s">
        <v>2716</v>
      </c>
      <c r="S608" s="18" t="s">
        <v>2718</v>
      </c>
      <c r="T608" s="18" t="s">
        <v>2716</v>
      </c>
    </row>
    <row r="609" spans="1:20" x14ac:dyDescent="0.45">
      <c r="A609" s="19">
        <v>44001</v>
      </c>
      <c r="B609" s="18" t="s">
        <v>3467</v>
      </c>
      <c r="C609" s="18" t="s">
        <v>2301</v>
      </c>
      <c r="D609" s="18" t="s">
        <v>969</v>
      </c>
      <c r="E609" s="18" t="s">
        <v>3028</v>
      </c>
      <c r="F609" s="18" t="s">
        <v>190</v>
      </c>
      <c r="G609" s="18" t="s">
        <v>1395</v>
      </c>
      <c r="H609" s="18" t="s">
        <v>475</v>
      </c>
      <c r="I609" s="18" t="s">
        <v>507</v>
      </c>
      <c r="J609" s="18" t="s">
        <v>1689</v>
      </c>
      <c r="K609" s="18" t="s">
        <v>428</v>
      </c>
      <c r="L609" s="18">
        <v>0.86</v>
      </c>
      <c r="M609" s="18" t="s">
        <v>3473</v>
      </c>
      <c r="N609" s="18" t="s">
        <v>3471</v>
      </c>
      <c r="O609" s="18" t="s">
        <v>3466</v>
      </c>
      <c r="P609" s="18" t="s">
        <v>339</v>
      </c>
      <c r="Q609" s="18" t="s">
        <v>2718</v>
      </c>
      <c r="R609" s="18" t="s">
        <v>2716</v>
      </c>
      <c r="S609" s="18" t="s">
        <v>2718</v>
      </c>
      <c r="T609" s="18" t="s">
        <v>2716</v>
      </c>
    </row>
    <row r="610" spans="1:20" x14ac:dyDescent="0.45">
      <c r="A610" s="19">
        <v>44001</v>
      </c>
      <c r="B610" s="18" t="s">
        <v>3474</v>
      </c>
      <c r="C610" s="18" t="s">
        <v>913</v>
      </c>
      <c r="D610" s="18" t="s">
        <v>411</v>
      </c>
      <c r="E610" s="18" t="s">
        <v>2727</v>
      </c>
      <c r="F610" s="18" t="s">
        <v>2413</v>
      </c>
      <c r="G610" s="18" t="s">
        <v>20</v>
      </c>
      <c r="H610" s="18" t="s">
        <v>239</v>
      </c>
      <c r="I610" s="18" t="s">
        <v>530</v>
      </c>
      <c r="J610" s="18" t="s">
        <v>223</v>
      </c>
      <c r="K610" s="18" t="s">
        <v>426</v>
      </c>
      <c r="L610" s="18">
        <v>0.86</v>
      </c>
      <c r="M610" s="18" t="s">
        <v>3482</v>
      </c>
      <c r="N610" s="18" t="s">
        <v>3478</v>
      </c>
      <c r="O610" s="18" t="s">
        <v>3477</v>
      </c>
      <c r="P610" s="18" t="s">
        <v>339</v>
      </c>
      <c r="Q610" s="18" t="s">
        <v>2718</v>
      </c>
      <c r="R610" s="18" t="s">
        <v>2716</v>
      </c>
      <c r="S610" s="18" t="s">
        <v>2718</v>
      </c>
      <c r="T610" s="18" t="s">
        <v>2716</v>
      </c>
    </row>
    <row r="611" spans="1:20" x14ac:dyDescent="0.45">
      <c r="A611" s="19">
        <v>44001</v>
      </c>
      <c r="B611" s="18" t="s">
        <v>3484</v>
      </c>
      <c r="C611" s="18" t="s">
        <v>2387</v>
      </c>
      <c r="D611" s="18" t="s">
        <v>56</v>
      </c>
      <c r="E611" s="18" t="s">
        <v>2886</v>
      </c>
      <c r="F611" s="18" t="s">
        <v>1387</v>
      </c>
      <c r="G611" s="18" t="s">
        <v>1769</v>
      </c>
      <c r="H611" s="18" t="s">
        <v>139</v>
      </c>
      <c r="I611" s="18" t="s">
        <v>967</v>
      </c>
      <c r="J611" s="18" t="s">
        <v>232</v>
      </c>
      <c r="K611" s="18" t="s">
        <v>108</v>
      </c>
      <c r="L611" s="18">
        <v>0.86</v>
      </c>
      <c r="M611" s="18" t="s">
        <v>3479</v>
      </c>
      <c r="N611" s="18" t="s">
        <v>3475</v>
      </c>
      <c r="O611" s="18" t="s">
        <v>3476</v>
      </c>
      <c r="P611" s="18" t="s">
        <v>339</v>
      </c>
      <c r="Q611" s="18" t="s">
        <v>2718</v>
      </c>
      <c r="R611" s="18" t="s">
        <v>2716</v>
      </c>
      <c r="S611" s="18" t="s">
        <v>2718</v>
      </c>
      <c r="T611" s="18" t="s">
        <v>2716</v>
      </c>
    </row>
    <row r="612" spans="1:20" x14ac:dyDescent="0.45">
      <c r="A612" s="19">
        <v>44001</v>
      </c>
      <c r="B612" s="18" t="s">
        <v>3483</v>
      </c>
      <c r="C612" s="18" t="s">
        <v>26</v>
      </c>
      <c r="D612" s="18" t="s">
        <v>411</v>
      </c>
      <c r="E612" s="18" t="s">
        <v>2608</v>
      </c>
      <c r="F612" s="18" t="s">
        <v>981</v>
      </c>
      <c r="G612" s="18" t="s">
        <v>1438</v>
      </c>
      <c r="H612" s="18" t="s">
        <v>255</v>
      </c>
      <c r="I612" s="18" t="s">
        <v>550</v>
      </c>
      <c r="J612" s="18" t="s">
        <v>1391</v>
      </c>
      <c r="K612" s="18" t="s">
        <v>141</v>
      </c>
      <c r="L612" s="18">
        <v>0.86</v>
      </c>
      <c r="M612" s="18" t="s">
        <v>3480</v>
      </c>
      <c r="N612" s="18" t="s">
        <v>3481</v>
      </c>
      <c r="O612" s="18" t="s">
        <v>3491</v>
      </c>
      <c r="P612" s="18" t="s">
        <v>339</v>
      </c>
      <c r="Q612" s="18" t="s">
        <v>2718</v>
      </c>
      <c r="R612" s="18" t="s">
        <v>2716</v>
      </c>
      <c r="S612" s="18" t="s">
        <v>2718</v>
      </c>
      <c r="T612" s="18" t="s">
        <v>2716</v>
      </c>
    </row>
    <row r="613" spans="1:20" x14ac:dyDescent="0.45">
      <c r="A613" s="19">
        <v>44001</v>
      </c>
      <c r="B613" s="18" t="s">
        <v>3488</v>
      </c>
      <c r="C613" s="18" t="s">
        <v>913</v>
      </c>
      <c r="D613" s="18" t="s">
        <v>56</v>
      </c>
      <c r="E613" s="18" t="s">
        <v>2846</v>
      </c>
      <c r="F613" s="18" t="s">
        <v>254</v>
      </c>
      <c r="G613" s="18" t="s">
        <v>1769</v>
      </c>
      <c r="H613" s="18" t="s">
        <v>30</v>
      </c>
      <c r="I613" s="18" t="s">
        <v>974</v>
      </c>
      <c r="J613" s="18" t="s">
        <v>744</v>
      </c>
      <c r="K613" s="18" t="s">
        <v>141</v>
      </c>
      <c r="L613" s="18">
        <v>0.86</v>
      </c>
      <c r="M613" s="18" t="s">
        <v>3490</v>
      </c>
      <c r="N613" s="18" t="s">
        <v>3492</v>
      </c>
      <c r="O613" s="18" t="s">
        <v>3486</v>
      </c>
      <c r="P613" s="18" t="s">
        <v>339</v>
      </c>
      <c r="Q613" s="18" t="s">
        <v>2718</v>
      </c>
      <c r="R613" s="18" t="s">
        <v>2716</v>
      </c>
      <c r="S613" s="18" t="s">
        <v>2718</v>
      </c>
      <c r="T613" s="18" t="s">
        <v>2716</v>
      </c>
    </row>
    <row r="614" spans="1:20" x14ac:dyDescent="0.45">
      <c r="A614" s="19">
        <v>44001</v>
      </c>
      <c r="B614" s="18" t="s">
        <v>3489</v>
      </c>
      <c r="C614" s="18" t="s">
        <v>86</v>
      </c>
      <c r="D614" s="18" t="s">
        <v>238</v>
      </c>
      <c r="E614" s="18" t="s">
        <v>2701</v>
      </c>
      <c r="F614" s="18" t="s">
        <v>783</v>
      </c>
      <c r="G614" s="18" t="s">
        <v>2051</v>
      </c>
      <c r="H614" s="18" t="s">
        <v>571</v>
      </c>
      <c r="I614" s="18" t="s">
        <v>13</v>
      </c>
      <c r="J614" s="18" t="s">
        <v>975</v>
      </c>
      <c r="K614" s="18" t="s">
        <v>426</v>
      </c>
      <c r="L614" s="18">
        <v>0.86</v>
      </c>
      <c r="M614" s="18" t="s">
        <v>3493</v>
      </c>
      <c r="N614" s="18" t="s">
        <v>3487</v>
      </c>
      <c r="O614" s="18" t="s">
        <v>3485</v>
      </c>
      <c r="P614" s="18" t="s">
        <v>339</v>
      </c>
      <c r="Q614" s="18" t="s">
        <v>2718</v>
      </c>
      <c r="R614" s="18" t="s">
        <v>2716</v>
      </c>
      <c r="S614" s="18" t="s">
        <v>2718</v>
      </c>
      <c r="T614" s="18" t="s">
        <v>2716</v>
      </c>
    </row>
    <row r="615" spans="1:20" x14ac:dyDescent="0.45">
      <c r="A615" s="19">
        <v>44001</v>
      </c>
      <c r="B615" s="18" t="s">
        <v>3502</v>
      </c>
      <c r="C615" s="18" t="s">
        <v>247</v>
      </c>
      <c r="D615" s="18" t="s">
        <v>155</v>
      </c>
      <c r="E615" s="18" t="s">
        <v>2714</v>
      </c>
      <c r="F615" s="18" t="s">
        <v>783</v>
      </c>
      <c r="G615" s="18" t="s">
        <v>2247</v>
      </c>
      <c r="H615" s="18" t="s">
        <v>0</v>
      </c>
      <c r="I615" s="18" t="s">
        <v>11</v>
      </c>
      <c r="J615" s="18" t="s">
        <v>975</v>
      </c>
      <c r="K615" s="18" t="s">
        <v>92</v>
      </c>
      <c r="L615" s="18">
        <v>0.86</v>
      </c>
      <c r="M615" s="18" t="s">
        <v>3499</v>
      </c>
      <c r="N615" s="18" t="s">
        <v>3496</v>
      </c>
      <c r="O615" s="18" t="s">
        <v>3498</v>
      </c>
      <c r="P615" s="18" t="s">
        <v>339</v>
      </c>
      <c r="Q615" s="18" t="s">
        <v>2718</v>
      </c>
      <c r="R615" s="18" t="s">
        <v>2716</v>
      </c>
      <c r="S615" s="18" t="s">
        <v>2718</v>
      </c>
      <c r="T615" s="18" t="s">
        <v>2716</v>
      </c>
    </row>
    <row r="616" spans="1:20" x14ac:dyDescent="0.45">
      <c r="A616" s="19">
        <v>44001</v>
      </c>
      <c r="B616" s="18" t="s">
        <v>3494</v>
      </c>
      <c r="C616" s="18" t="s">
        <v>70</v>
      </c>
      <c r="D616" s="18" t="s">
        <v>247</v>
      </c>
      <c r="E616" s="18" t="s">
        <v>2714</v>
      </c>
      <c r="F616" s="18" t="s">
        <v>277</v>
      </c>
      <c r="G616" s="18" t="s">
        <v>2247</v>
      </c>
      <c r="H616" s="18" t="s">
        <v>727</v>
      </c>
      <c r="I616" s="18" t="s">
        <v>994</v>
      </c>
      <c r="J616" s="18" t="s">
        <v>1134</v>
      </c>
      <c r="K616" s="18" t="s">
        <v>121</v>
      </c>
      <c r="L616" s="18">
        <v>0.86</v>
      </c>
      <c r="M616" s="18" t="s">
        <v>3495</v>
      </c>
      <c r="N616" s="18" t="s">
        <v>3500</v>
      </c>
      <c r="O616" s="18" t="s">
        <v>3497</v>
      </c>
      <c r="P616" s="18" t="s">
        <v>339</v>
      </c>
      <c r="Q616" s="18" t="s">
        <v>2718</v>
      </c>
      <c r="R616" s="18" t="s">
        <v>2716</v>
      </c>
      <c r="S616" s="18" t="s">
        <v>2718</v>
      </c>
      <c r="T616" s="18" t="s">
        <v>2716</v>
      </c>
    </row>
    <row r="617" spans="1:20" x14ac:dyDescent="0.45">
      <c r="A617" s="19">
        <v>44001</v>
      </c>
      <c r="B617" s="18" t="s">
        <v>3501</v>
      </c>
      <c r="C617" s="18" t="s">
        <v>10</v>
      </c>
      <c r="D617" s="18" t="s">
        <v>193</v>
      </c>
      <c r="E617" s="18" t="s">
        <v>2565</v>
      </c>
      <c r="F617" s="18" t="s">
        <v>3504</v>
      </c>
      <c r="G617" s="18" t="s">
        <v>2353</v>
      </c>
      <c r="H617" s="18" t="s">
        <v>3508</v>
      </c>
      <c r="I617" s="18" t="s">
        <v>831</v>
      </c>
      <c r="J617" s="18" t="s">
        <v>3509</v>
      </c>
      <c r="K617" s="18" t="s">
        <v>3505</v>
      </c>
      <c r="L617" s="18">
        <v>0.86</v>
      </c>
      <c r="M617" s="18" t="s">
        <v>3503</v>
      </c>
      <c r="N617" s="18" t="s">
        <v>3506</v>
      </c>
      <c r="O617" s="18" t="s">
        <v>3507</v>
      </c>
      <c r="P617" s="18" t="s">
        <v>62</v>
      </c>
      <c r="Q617" s="18" t="s">
        <v>2718</v>
      </c>
      <c r="R617" s="18" t="s">
        <v>2716</v>
      </c>
      <c r="S617" s="18" t="s">
        <v>2718</v>
      </c>
      <c r="T617" s="18" t="s">
        <v>2716</v>
      </c>
    </row>
    <row r="618" spans="1:20" x14ac:dyDescent="0.45">
      <c r="A618" s="19">
        <v>44001</v>
      </c>
      <c r="B618" s="18" t="s">
        <v>2915</v>
      </c>
      <c r="C618" s="18" t="s">
        <v>1032</v>
      </c>
      <c r="D618" s="18" t="s">
        <v>2922</v>
      </c>
      <c r="E618" s="18" t="s">
        <v>969</v>
      </c>
      <c r="F618" s="18" t="s">
        <v>2920</v>
      </c>
      <c r="G618" s="18" t="s">
        <v>2924</v>
      </c>
      <c r="H618" s="18" t="s">
        <v>2949</v>
      </c>
      <c r="I618" s="18" t="s">
        <v>2918</v>
      </c>
      <c r="J618" s="18" t="s">
        <v>2916</v>
      </c>
      <c r="K618" s="18" t="s">
        <v>2917</v>
      </c>
      <c r="L618" s="18">
        <v>0.89</v>
      </c>
      <c r="M618" s="18" t="s">
        <v>2923</v>
      </c>
      <c r="N618" s="18" t="s">
        <v>2921</v>
      </c>
      <c r="O618" s="18" t="s">
        <v>2919</v>
      </c>
      <c r="P618" s="18" t="s">
        <v>339</v>
      </c>
      <c r="Q618" s="18" t="s">
        <v>2718</v>
      </c>
      <c r="R618" s="18" t="s">
        <v>2716</v>
      </c>
      <c r="S618" s="18" t="s">
        <v>2718</v>
      </c>
      <c r="T618" s="18" t="s">
        <v>2716</v>
      </c>
    </row>
    <row r="619" spans="1:20" x14ac:dyDescent="0.45">
      <c r="A619" s="19">
        <v>44001</v>
      </c>
      <c r="B619" s="18" t="s">
        <v>2931</v>
      </c>
      <c r="C619" s="18" t="s">
        <v>2928</v>
      </c>
      <c r="D619" s="18" t="s">
        <v>2928</v>
      </c>
      <c r="E619" s="18" t="s">
        <v>147</v>
      </c>
      <c r="F619" s="18" t="s">
        <v>2932</v>
      </c>
      <c r="G619" s="18" t="s">
        <v>804</v>
      </c>
      <c r="H619" s="18" t="s">
        <v>2926</v>
      </c>
      <c r="I619" s="18" t="s">
        <v>2929</v>
      </c>
      <c r="J619" s="18" t="s">
        <v>2933</v>
      </c>
      <c r="K619" s="18" t="s">
        <v>1180</v>
      </c>
      <c r="L619" s="18">
        <v>0.89</v>
      </c>
      <c r="M619" s="18" t="s">
        <v>2925</v>
      </c>
      <c r="N619" s="18" t="s">
        <v>2930</v>
      </c>
      <c r="O619" s="18" t="s">
        <v>2927</v>
      </c>
      <c r="P619" s="18" t="s">
        <v>339</v>
      </c>
      <c r="Q619" s="18" t="s">
        <v>2718</v>
      </c>
      <c r="R619" s="18" t="s">
        <v>2716</v>
      </c>
      <c r="S619" s="18" t="s">
        <v>2718</v>
      </c>
      <c r="T619" s="18" t="s">
        <v>2716</v>
      </c>
    </row>
    <row r="620" spans="1:20" x14ac:dyDescent="0.45">
      <c r="A620" s="19">
        <v>44001</v>
      </c>
      <c r="B620" s="18" t="s">
        <v>2362</v>
      </c>
      <c r="C620" s="18" t="s">
        <v>1012</v>
      </c>
      <c r="D620" s="18" t="s">
        <v>2922</v>
      </c>
      <c r="E620" s="18" t="s">
        <v>569</v>
      </c>
      <c r="F620" s="18" t="s">
        <v>3515</v>
      </c>
      <c r="G620" s="18" t="s">
        <v>3510</v>
      </c>
      <c r="H620" s="18" t="s">
        <v>2661</v>
      </c>
      <c r="I620" s="18" t="s">
        <v>815</v>
      </c>
      <c r="J620" s="18" t="s">
        <v>824</v>
      </c>
      <c r="K620" s="18" t="s">
        <v>821</v>
      </c>
      <c r="L620" s="18">
        <v>0.89</v>
      </c>
      <c r="M620" s="18" t="s">
        <v>3513</v>
      </c>
      <c r="N620" s="18" t="s">
        <v>3514</v>
      </c>
      <c r="O620" s="18" t="s">
        <v>3516</v>
      </c>
      <c r="P620" s="18" t="s">
        <v>339</v>
      </c>
      <c r="Q620" s="18" t="s">
        <v>2718</v>
      </c>
      <c r="R620" s="18" t="s">
        <v>2716</v>
      </c>
      <c r="S620" s="18" t="s">
        <v>2718</v>
      </c>
      <c r="T620" s="18" t="s">
        <v>2716</v>
      </c>
    </row>
    <row r="621" spans="1:20" x14ac:dyDescent="0.45">
      <c r="A621" s="19">
        <v>44001</v>
      </c>
      <c r="B621" s="18" t="s">
        <v>3517</v>
      </c>
      <c r="C621" s="18" t="s">
        <v>1197</v>
      </c>
      <c r="D621" s="18" t="s">
        <v>120</v>
      </c>
      <c r="E621" s="18" t="s">
        <v>70</v>
      </c>
      <c r="F621" s="18" t="s">
        <v>582</v>
      </c>
      <c r="G621" s="18" t="s">
        <v>3512</v>
      </c>
      <c r="H621" s="18" t="s">
        <v>3519</v>
      </c>
      <c r="I621" s="18" t="s">
        <v>3518</v>
      </c>
      <c r="J621" s="18" t="s">
        <v>3523</v>
      </c>
      <c r="K621" s="18" t="s">
        <v>3526</v>
      </c>
      <c r="L621" s="18">
        <v>0.88</v>
      </c>
      <c r="M621" s="18" t="s">
        <v>3529</v>
      </c>
      <c r="N621" s="18" t="s">
        <v>3520</v>
      </c>
      <c r="O621" s="18" t="s">
        <v>3525</v>
      </c>
      <c r="P621" s="18" t="s">
        <v>339</v>
      </c>
      <c r="Q621" s="18" t="s">
        <v>2718</v>
      </c>
      <c r="R621" s="18" t="s">
        <v>2716</v>
      </c>
      <c r="S621" s="18" t="s">
        <v>2718</v>
      </c>
      <c r="T621" s="18" t="s">
        <v>2716</v>
      </c>
    </row>
    <row r="622" spans="1:20" x14ac:dyDescent="0.45">
      <c r="A622" s="19">
        <v>44001</v>
      </c>
      <c r="B622" s="18" t="s">
        <v>3522</v>
      </c>
      <c r="C622" s="18" t="s">
        <v>2301</v>
      </c>
      <c r="D622" s="18" t="s">
        <v>2367</v>
      </c>
      <c r="E622" s="18" t="s">
        <v>2608</v>
      </c>
      <c r="F622" s="18" t="s">
        <v>1060</v>
      </c>
      <c r="G622" s="18" t="s">
        <v>1552</v>
      </c>
      <c r="H622" s="18" t="s">
        <v>366</v>
      </c>
      <c r="I622" s="18" t="s">
        <v>1849</v>
      </c>
      <c r="J622" s="18" t="s">
        <v>371</v>
      </c>
      <c r="K622" s="18" t="s">
        <v>841</v>
      </c>
      <c r="L622" s="18">
        <v>0.86</v>
      </c>
      <c r="M622" s="18" t="s">
        <v>3521</v>
      </c>
      <c r="N622" s="18" t="s">
        <v>3524</v>
      </c>
      <c r="O622" s="18" t="s">
        <v>3527</v>
      </c>
      <c r="P622" s="18" t="s">
        <v>339</v>
      </c>
      <c r="Q622" s="18" t="s">
        <v>2718</v>
      </c>
      <c r="R622" s="18" t="s">
        <v>2716</v>
      </c>
      <c r="S622" s="18" t="s">
        <v>2718</v>
      </c>
      <c r="T622" s="18" t="s">
        <v>2716</v>
      </c>
    </row>
    <row r="623" spans="1:20" x14ac:dyDescent="0.45">
      <c r="A623" s="19">
        <v>44001</v>
      </c>
      <c r="B623" s="18" t="s">
        <v>3528</v>
      </c>
      <c r="C623" s="18" t="s">
        <v>479</v>
      </c>
      <c r="D623" s="18" t="s">
        <v>26</v>
      </c>
      <c r="E623" s="18" t="s">
        <v>2565</v>
      </c>
      <c r="F623" s="18" t="s">
        <v>3394</v>
      </c>
      <c r="G623" s="18" t="s">
        <v>398</v>
      </c>
      <c r="H623" s="18" t="s">
        <v>1530</v>
      </c>
      <c r="I623" s="18" t="s">
        <v>851</v>
      </c>
      <c r="J623" s="18" t="s">
        <v>1525</v>
      </c>
      <c r="K623" s="18" t="s">
        <v>3007</v>
      </c>
      <c r="L623" s="18">
        <v>0.86</v>
      </c>
      <c r="M623" s="18" t="s">
        <v>3537</v>
      </c>
      <c r="N623" s="18" t="s">
        <v>3535</v>
      </c>
      <c r="O623" s="18" t="s">
        <v>3536</v>
      </c>
      <c r="P623" s="18" t="s">
        <v>339</v>
      </c>
      <c r="Q623" s="18" t="s">
        <v>2718</v>
      </c>
      <c r="R623" s="18" t="s">
        <v>2716</v>
      </c>
      <c r="S623" s="18" t="s">
        <v>2718</v>
      </c>
      <c r="T623" s="18" t="s">
        <v>2716</v>
      </c>
    </row>
    <row r="624" spans="1:20" x14ac:dyDescent="0.45">
      <c r="A624" s="19">
        <v>44001</v>
      </c>
      <c r="B624" s="18" t="s">
        <v>3532</v>
      </c>
      <c r="C624" s="18" t="s">
        <v>2367</v>
      </c>
      <c r="D624" s="18" t="s">
        <v>247</v>
      </c>
      <c r="E624" s="18" t="s">
        <v>2608</v>
      </c>
      <c r="F624" s="18" t="s">
        <v>79</v>
      </c>
      <c r="G624" s="18" t="s">
        <v>615</v>
      </c>
      <c r="H624" s="18" t="s">
        <v>387</v>
      </c>
      <c r="I624" s="18" t="s">
        <v>851</v>
      </c>
      <c r="J624" s="18" t="s">
        <v>371</v>
      </c>
      <c r="K624" s="18" t="s">
        <v>2498</v>
      </c>
      <c r="L624" s="18">
        <v>0.86</v>
      </c>
      <c r="M624" s="18" t="s">
        <v>3533</v>
      </c>
      <c r="N624" s="18" t="s">
        <v>3534</v>
      </c>
      <c r="O624" s="18" t="s">
        <v>3530</v>
      </c>
      <c r="P624" s="18" t="s">
        <v>339</v>
      </c>
      <c r="Q624" s="18" t="s">
        <v>2718</v>
      </c>
      <c r="R624" s="18" t="s">
        <v>2716</v>
      </c>
      <c r="S624" s="18" t="s">
        <v>2718</v>
      </c>
      <c r="T624" s="18" t="s">
        <v>2716</v>
      </c>
    </row>
    <row r="625" spans="1:20" x14ac:dyDescent="0.45">
      <c r="A625" s="19">
        <v>44001</v>
      </c>
      <c r="B625" s="18" t="s">
        <v>3538</v>
      </c>
      <c r="C625" s="18" t="s">
        <v>225</v>
      </c>
      <c r="D625" s="18" t="s">
        <v>2367</v>
      </c>
      <c r="E625" s="18" t="s">
        <v>2727</v>
      </c>
      <c r="F625" s="18" t="s">
        <v>80</v>
      </c>
      <c r="G625" s="18" t="s">
        <v>631</v>
      </c>
      <c r="H625" s="18" t="s">
        <v>387</v>
      </c>
      <c r="I625" s="18" t="s">
        <v>1551</v>
      </c>
      <c r="J625" s="18" t="s">
        <v>1532</v>
      </c>
      <c r="K625" s="18" t="s">
        <v>2281</v>
      </c>
      <c r="L625" s="18">
        <v>0.86</v>
      </c>
      <c r="M625" s="18" t="s">
        <v>3531</v>
      </c>
      <c r="N625" s="18" t="s">
        <v>3546</v>
      </c>
      <c r="O625" s="18" t="s">
        <v>3541</v>
      </c>
      <c r="P625" s="18" t="s">
        <v>339</v>
      </c>
      <c r="Q625" s="18" t="s">
        <v>2718</v>
      </c>
      <c r="R625" s="18" t="s">
        <v>2716</v>
      </c>
      <c r="S625" s="18" t="s">
        <v>2718</v>
      </c>
      <c r="T625" s="18" t="s">
        <v>2716</v>
      </c>
    </row>
    <row r="626" spans="1:20" x14ac:dyDescent="0.45">
      <c r="A626" s="19">
        <v>44001</v>
      </c>
      <c r="B626" s="18" t="s">
        <v>3545</v>
      </c>
      <c r="C626" s="18" t="s">
        <v>26</v>
      </c>
      <c r="D626" s="18" t="s">
        <v>238</v>
      </c>
      <c r="E626" s="18" t="s">
        <v>2608</v>
      </c>
      <c r="F626" s="18" t="s">
        <v>1277</v>
      </c>
      <c r="G626" s="18" t="s">
        <v>871</v>
      </c>
      <c r="H626" s="18" t="s">
        <v>71</v>
      </c>
      <c r="I626" s="18" t="s">
        <v>650</v>
      </c>
      <c r="J626" s="18" t="s">
        <v>410</v>
      </c>
      <c r="K626" s="18" t="s">
        <v>2096</v>
      </c>
      <c r="L626" s="18">
        <v>0.86</v>
      </c>
      <c r="M626" s="18" t="s">
        <v>3542</v>
      </c>
      <c r="N626" s="18" t="s">
        <v>3543</v>
      </c>
      <c r="O626" s="18" t="s">
        <v>3539</v>
      </c>
      <c r="P626" s="18" t="s">
        <v>339</v>
      </c>
      <c r="Q626" s="18" t="s">
        <v>2718</v>
      </c>
      <c r="R626" s="18" t="s">
        <v>2716</v>
      </c>
      <c r="S626" s="18" t="s">
        <v>2718</v>
      </c>
      <c r="T626" s="18" t="s">
        <v>2716</v>
      </c>
    </row>
    <row r="627" spans="1:20" x14ac:dyDescent="0.45">
      <c r="A627" s="19">
        <v>44001</v>
      </c>
      <c r="B627" s="18" t="s">
        <v>3544</v>
      </c>
      <c r="C627" s="18" t="s">
        <v>2387</v>
      </c>
      <c r="D627" s="18" t="s">
        <v>91</v>
      </c>
      <c r="E627" s="18" t="s">
        <v>2565</v>
      </c>
      <c r="F627" s="18" t="s">
        <v>475</v>
      </c>
      <c r="G627" s="18" t="s">
        <v>1271</v>
      </c>
      <c r="H627" s="18" t="s">
        <v>1210</v>
      </c>
      <c r="I627" s="18" t="s">
        <v>656</v>
      </c>
      <c r="J627" s="18" t="s">
        <v>416</v>
      </c>
      <c r="K627" s="18" t="s">
        <v>1066</v>
      </c>
      <c r="L627" s="18">
        <v>0.86</v>
      </c>
      <c r="M627" s="18" t="s">
        <v>3547</v>
      </c>
      <c r="N627" s="18" t="s">
        <v>3540</v>
      </c>
      <c r="O627" s="18" t="s">
        <v>3555</v>
      </c>
      <c r="P627" s="18" t="s">
        <v>339</v>
      </c>
      <c r="Q627" s="18" t="s">
        <v>2718</v>
      </c>
      <c r="R627" s="18" t="s">
        <v>2716</v>
      </c>
      <c r="S627" s="18" t="s">
        <v>2718</v>
      </c>
      <c r="T627" s="18" t="s">
        <v>2716</v>
      </c>
    </row>
    <row r="628" spans="1:20" x14ac:dyDescent="0.45">
      <c r="A628" s="19">
        <v>44001</v>
      </c>
      <c r="B628" s="18" t="s">
        <v>3556</v>
      </c>
      <c r="C628" s="18" t="s">
        <v>26</v>
      </c>
      <c r="D628" s="18" t="s">
        <v>26</v>
      </c>
      <c r="E628" s="18" t="s">
        <v>2727</v>
      </c>
      <c r="F628" s="18" t="s">
        <v>423</v>
      </c>
      <c r="G628" s="18" t="s">
        <v>118</v>
      </c>
      <c r="H628" s="18" t="s">
        <v>3394</v>
      </c>
      <c r="I628" s="18" t="s">
        <v>656</v>
      </c>
      <c r="J628" s="18" t="s">
        <v>643</v>
      </c>
      <c r="K628" s="18" t="s">
        <v>1233</v>
      </c>
      <c r="L628" s="18">
        <v>0.86</v>
      </c>
      <c r="M628" s="18" t="s">
        <v>3550</v>
      </c>
      <c r="N628" s="18" t="s">
        <v>3551</v>
      </c>
      <c r="O628" s="18" t="s">
        <v>3552</v>
      </c>
      <c r="P628" s="18" t="s">
        <v>339</v>
      </c>
      <c r="Q628" s="18" t="s">
        <v>2718</v>
      </c>
      <c r="R628" s="18" t="s">
        <v>2716</v>
      </c>
      <c r="S628" s="18" t="s">
        <v>2718</v>
      </c>
      <c r="T628" s="18" t="s">
        <v>2716</v>
      </c>
    </row>
    <row r="629" spans="1:20" x14ac:dyDescent="0.45">
      <c r="A629" s="19">
        <v>44001</v>
      </c>
      <c r="B629" s="18" t="s">
        <v>3548</v>
      </c>
      <c r="C629" s="18" t="s">
        <v>193</v>
      </c>
      <c r="D629" s="18" t="s">
        <v>56</v>
      </c>
      <c r="E629" s="18" t="s">
        <v>2372</v>
      </c>
      <c r="F629" s="18" t="s">
        <v>451</v>
      </c>
      <c r="G629" s="18" t="s">
        <v>1602</v>
      </c>
      <c r="H629" s="18" t="s">
        <v>59</v>
      </c>
      <c r="I629" s="18" t="s">
        <v>112</v>
      </c>
      <c r="J629" s="18" t="s">
        <v>659</v>
      </c>
      <c r="K629" s="18" t="s">
        <v>1225</v>
      </c>
      <c r="L629" s="18">
        <v>0.86</v>
      </c>
      <c r="M629" s="18" t="s">
        <v>3549</v>
      </c>
      <c r="N629" s="18" t="s">
        <v>3553</v>
      </c>
      <c r="O629" s="18" t="s">
        <v>3554</v>
      </c>
      <c r="P629" s="18" t="s">
        <v>339</v>
      </c>
      <c r="Q629" s="18" t="s">
        <v>2718</v>
      </c>
      <c r="R629" s="18" t="s">
        <v>2716</v>
      </c>
      <c r="S629" s="18" t="s">
        <v>2718</v>
      </c>
      <c r="T629" s="18" t="s">
        <v>2716</v>
      </c>
    </row>
    <row r="630" spans="1:20" x14ac:dyDescent="0.45">
      <c r="A630" s="19">
        <v>44001</v>
      </c>
      <c r="B630" s="18" t="s">
        <v>3564</v>
      </c>
      <c r="C630" s="18" t="s">
        <v>2387</v>
      </c>
      <c r="D630" s="18" t="s">
        <v>91</v>
      </c>
      <c r="E630" s="18" t="s">
        <v>2843</v>
      </c>
      <c r="F630" s="18" t="s">
        <v>909</v>
      </c>
      <c r="G630" s="18" t="s">
        <v>146</v>
      </c>
      <c r="H630" s="18" t="s">
        <v>668</v>
      </c>
      <c r="I630" s="18" t="s">
        <v>2152</v>
      </c>
      <c r="J630" s="18" t="s">
        <v>1594</v>
      </c>
      <c r="K630" s="18" t="s">
        <v>372</v>
      </c>
      <c r="L630" s="18">
        <v>0.86</v>
      </c>
      <c r="M630" s="18" t="s">
        <v>3561</v>
      </c>
      <c r="N630" s="18" t="s">
        <v>3562</v>
      </c>
      <c r="O630" s="18" t="s">
        <v>3565</v>
      </c>
      <c r="P630" s="18" t="s">
        <v>339</v>
      </c>
      <c r="Q630" s="18" t="s">
        <v>2718</v>
      </c>
      <c r="R630" s="18" t="s">
        <v>2716</v>
      </c>
      <c r="S630" s="18" t="s">
        <v>2718</v>
      </c>
      <c r="T630" s="18" t="s">
        <v>2716</v>
      </c>
    </row>
    <row r="631" spans="1:20" x14ac:dyDescent="0.45">
      <c r="A631" s="19">
        <v>44001</v>
      </c>
      <c r="B631" s="18" t="s">
        <v>3557</v>
      </c>
      <c r="C631" s="18" t="s">
        <v>247</v>
      </c>
      <c r="D631" s="18" t="s">
        <v>411</v>
      </c>
      <c r="E631" s="18" t="s">
        <v>2372</v>
      </c>
      <c r="F631" s="18" t="s">
        <v>683</v>
      </c>
      <c r="G631" s="18" t="s">
        <v>459</v>
      </c>
      <c r="H631" s="18" t="s">
        <v>59</v>
      </c>
      <c r="I631" s="18" t="s">
        <v>673</v>
      </c>
      <c r="J631" s="18" t="s">
        <v>99</v>
      </c>
      <c r="K631" s="18" t="s">
        <v>1225</v>
      </c>
      <c r="L631" s="18">
        <v>0.86</v>
      </c>
      <c r="M631" s="18" t="s">
        <v>3558</v>
      </c>
      <c r="N631" s="18" t="s">
        <v>3563</v>
      </c>
      <c r="O631" s="18" t="s">
        <v>3559</v>
      </c>
      <c r="P631" s="18" t="s">
        <v>339</v>
      </c>
      <c r="Q631" s="18" t="s">
        <v>2718</v>
      </c>
      <c r="R631" s="18" t="s">
        <v>2716</v>
      </c>
      <c r="S631" s="18" t="s">
        <v>2718</v>
      </c>
      <c r="T631" s="18" t="s">
        <v>2716</v>
      </c>
    </row>
    <row r="632" spans="1:20" x14ac:dyDescent="0.45">
      <c r="A632" s="19">
        <v>44001</v>
      </c>
      <c r="B632" s="18" t="s">
        <v>3560</v>
      </c>
      <c r="C632" s="18" t="s">
        <v>247</v>
      </c>
      <c r="D632" s="18" t="s">
        <v>10</v>
      </c>
      <c r="E632" s="18" t="s">
        <v>929</v>
      </c>
      <c r="F632" s="18" t="s">
        <v>148</v>
      </c>
      <c r="G632" s="18" t="s">
        <v>908</v>
      </c>
      <c r="H632" s="18" t="s">
        <v>1102</v>
      </c>
      <c r="I632" s="18" t="s">
        <v>133</v>
      </c>
      <c r="J632" s="18" t="s">
        <v>897</v>
      </c>
      <c r="K632" s="18" t="s">
        <v>378</v>
      </c>
      <c r="L632" s="18">
        <v>0.86</v>
      </c>
      <c r="M632" s="18" t="s">
        <v>3569</v>
      </c>
      <c r="N632" s="18" t="s">
        <v>3567</v>
      </c>
      <c r="O632" s="18" t="s">
        <v>3568</v>
      </c>
      <c r="P632" s="18" t="s">
        <v>339</v>
      </c>
      <c r="Q632" s="18" t="s">
        <v>2718</v>
      </c>
      <c r="R632" s="18" t="s">
        <v>2716</v>
      </c>
      <c r="S632" s="18" t="s">
        <v>2718</v>
      </c>
      <c r="T632" s="18" t="s">
        <v>2716</v>
      </c>
    </row>
    <row r="633" spans="1:20" x14ac:dyDescent="0.45">
      <c r="A633" s="19">
        <v>44001</v>
      </c>
      <c r="B633" s="18" t="s">
        <v>3570</v>
      </c>
      <c r="C633" s="18" t="s">
        <v>56</v>
      </c>
      <c r="D633" s="18" t="s">
        <v>91</v>
      </c>
      <c r="E633" s="18" t="s">
        <v>2701</v>
      </c>
      <c r="F633" s="18" t="s">
        <v>139</v>
      </c>
      <c r="G633" s="18" t="s">
        <v>1286</v>
      </c>
      <c r="H633" s="18" t="s">
        <v>1897</v>
      </c>
      <c r="I633" s="18" t="s">
        <v>145</v>
      </c>
      <c r="J633" s="18" t="s">
        <v>128</v>
      </c>
      <c r="K633" s="18" t="s">
        <v>846</v>
      </c>
      <c r="L633" s="18">
        <v>0.86</v>
      </c>
      <c r="M633" s="18" t="s">
        <v>3566</v>
      </c>
      <c r="N633" s="18" t="s">
        <v>3574</v>
      </c>
      <c r="O633" s="18" t="s">
        <v>3571</v>
      </c>
      <c r="P633" s="18" t="s">
        <v>339</v>
      </c>
      <c r="Q633" s="18" t="s">
        <v>2718</v>
      </c>
      <c r="R633" s="18" t="s">
        <v>2716</v>
      </c>
      <c r="S633" s="18" t="s">
        <v>2718</v>
      </c>
      <c r="T633" s="18" t="s">
        <v>2716</v>
      </c>
    </row>
    <row r="634" spans="1:20" x14ac:dyDescent="0.45">
      <c r="A634" s="19">
        <v>44001</v>
      </c>
      <c r="B634" s="18" t="s">
        <v>3572</v>
      </c>
      <c r="C634" s="18" t="s">
        <v>56</v>
      </c>
      <c r="D634" s="18" t="s">
        <v>26</v>
      </c>
      <c r="E634" s="18" t="s">
        <v>2766</v>
      </c>
      <c r="F634" s="18" t="s">
        <v>160</v>
      </c>
      <c r="G634" s="18" t="s">
        <v>1321</v>
      </c>
      <c r="H634" s="18" t="s">
        <v>699</v>
      </c>
      <c r="I634" s="18" t="s">
        <v>1635</v>
      </c>
      <c r="J634" s="18" t="s">
        <v>143</v>
      </c>
      <c r="K634" s="18" t="s">
        <v>378</v>
      </c>
      <c r="L634" s="18">
        <v>0.86</v>
      </c>
      <c r="M634" s="18" t="s">
        <v>3573</v>
      </c>
      <c r="N634" s="18" t="s">
        <v>3576</v>
      </c>
      <c r="O634" s="18" t="s">
        <v>3581</v>
      </c>
      <c r="P634" s="18" t="s">
        <v>339</v>
      </c>
      <c r="Q634" s="18" t="s">
        <v>2718</v>
      </c>
      <c r="R634" s="18" t="s">
        <v>2716</v>
      </c>
      <c r="S634" s="18" t="s">
        <v>2718</v>
      </c>
      <c r="T634" s="18" t="s">
        <v>2716</v>
      </c>
    </row>
    <row r="635" spans="1:20" x14ac:dyDescent="0.45">
      <c r="A635" s="19">
        <v>44001</v>
      </c>
      <c r="B635" s="18" t="s">
        <v>3582</v>
      </c>
      <c r="C635" s="18" t="s">
        <v>56</v>
      </c>
      <c r="D635" s="18" t="s">
        <v>193</v>
      </c>
      <c r="E635" s="18" t="s">
        <v>2714</v>
      </c>
      <c r="F635" s="18" t="s">
        <v>139</v>
      </c>
      <c r="G635" s="18" t="s">
        <v>472</v>
      </c>
      <c r="H635" s="18" t="s">
        <v>1089</v>
      </c>
      <c r="I635" s="18" t="s">
        <v>476</v>
      </c>
      <c r="J635" s="18" t="s">
        <v>156</v>
      </c>
      <c r="K635" s="18" t="s">
        <v>63</v>
      </c>
      <c r="L635" s="18">
        <v>0.86</v>
      </c>
      <c r="M635" s="18" t="s">
        <v>3577</v>
      </c>
      <c r="N635" s="18" t="s">
        <v>3575</v>
      </c>
      <c r="O635" s="18" t="s">
        <v>3579</v>
      </c>
      <c r="P635" s="18" t="s">
        <v>339</v>
      </c>
      <c r="Q635" s="18" t="s">
        <v>2718</v>
      </c>
      <c r="R635" s="18" t="s">
        <v>2716</v>
      </c>
      <c r="S635" s="18" t="s">
        <v>2718</v>
      </c>
      <c r="T635" s="18" t="s">
        <v>2716</v>
      </c>
    </row>
    <row r="636" spans="1:20" x14ac:dyDescent="0.45">
      <c r="A636" s="19">
        <v>44001</v>
      </c>
      <c r="B636" s="18" t="s">
        <v>3583</v>
      </c>
      <c r="C636" s="18" t="s">
        <v>91</v>
      </c>
      <c r="D636" s="18" t="s">
        <v>91</v>
      </c>
      <c r="E636" s="18" t="s">
        <v>2565</v>
      </c>
      <c r="F636" s="18" t="s">
        <v>938</v>
      </c>
      <c r="G636" s="18" t="s">
        <v>706</v>
      </c>
      <c r="H636" s="18" t="s">
        <v>1572</v>
      </c>
      <c r="I636" s="18" t="s">
        <v>1323</v>
      </c>
      <c r="J636" s="18" t="s">
        <v>478</v>
      </c>
      <c r="K636" s="18" t="s">
        <v>63</v>
      </c>
      <c r="L636" s="18">
        <v>0.86</v>
      </c>
      <c r="M636" s="18" t="s">
        <v>3580</v>
      </c>
      <c r="N636" s="18" t="s">
        <v>3578</v>
      </c>
      <c r="O636" s="18" t="s">
        <v>3589</v>
      </c>
      <c r="P636" s="18" t="s">
        <v>339</v>
      </c>
      <c r="Q636" s="18" t="s">
        <v>2718</v>
      </c>
      <c r="R636" s="18" t="s">
        <v>2716</v>
      </c>
      <c r="S636" s="18" t="s">
        <v>2718</v>
      </c>
      <c r="T636" s="18" t="s">
        <v>2716</v>
      </c>
    </row>
    <row r="637" spans="1:20" x14ac:dyDescent="0.45">
      <c r="A637" s="19">
        <v>44001</v>
      </c>
      <c r="B637" s="18" t="s">
        <v>3588</v>
      </c>
      <c r="C637" s="18" t="s">
        <v>2301</v>
      </c>
      <c r="D637" s="18" t="s">
        <v>969</v>
      </c>
      <c r="E637" s="18" t="s">
        <v>3028</v>
      </c>
      <c r="F637" s="18" t="s">
        <v>0</v>
      </c>
      <c r="G637" s="18" t="s">
        <v>706</v>
      </c>
      <c r="H637" s="18" t="s">
        <v>1572</v>
      </c>
      <c r="I637" s="18" t="s">
        <v>1659</v>
      </c>
      <c r="J637" s="18" t="s">
        <v>164</v>
      </c>
      <c r="K637" s="18" t="s">
        <v>428</v>
      </c>
      <c r="L637" s="18">
        <v>0.86</v>
      </c>
      <c r="M637" s="18" t="s">
        <v>3585</v>
      </c>
      <c r="N637" s="18" t="s">
        <v>3584</v>
      </c>
      <c r="O637" s="18" t="s">
        <v>3591</v>
      </c>
      <c r="P637" s="18" t="s">
        <v>339</v>
      </c>
      <c r="Q637" s="18" t="s">
        <v>2718</v>
      </c>
      <c r="R637" s="18" t="s">
        <v>2716</v>
      </c>
      <c r="S637" s="18" t="s">
        <v>2718</v>
      </c>
      <c r="T637" s="18" t="s">
        <v>2716</v>
      </c>
    </row>
    <row r="638" spans="1:20" x14ac:dyDescent="0.45">
      <c r="A638" s="19">
        <v>44001</v>
      </c>
      <c r="B638" s="18" t="s">
        <v>3586</v>
      </c>
      <c r="C638" s="18" t="s">
        <v>969</v>
      </c>
      <c r="D638" s="18" t="s">
        <v>193</v>
      </c>
      <c r="E638" s="18" t="s">
        <v>2843</v>
      </c>
      <c r="F638" s="18" t="s">
        <v>210</v>
      </c>
      <c r="G638" s="18" t="s">
        <v>502</v>
      </c>
      <c r="H638" s="18" t="s">
        <v>880</v>
      </c>
      <c r="I638" s="18" t="s">
        <v>716</v>
      </c>
      <c r="J638" s="18" t="s">
        <v>1329</v>
      </c>
      <c r="K638" s="18" t="s">
        <v>428</v>
      </c>
      <c r="L638" s="18">
        <v>0.86</v>
      </c>
      <c r="M638" s="18" t="s">
        <v>3587</v>
      </c>
      <c r="N638" s="18" t="s">
        <v>3592</v>
      </c>
      <c r="O638" s="18" t="s">
        <v>3590</v>
      </c>
      <c r="P638" s="18" t="s">
        <v>339</v>
      </c>
      <c r="Q638" s="18" t="s">
        <v>2718</v>
      </c>
      <c r="R638" s="18" t="s">
        <v>2716</v>
      </c>
      <c r="S638" s="18" t="s">
        <v>2718</v>
      </c>
      <c r="T638" s="18" t="s">
        <v>2716</v>
      </c>
    </row>
    <row r="639" spans="1:20" x14ac:dyDescent="0.45">
      <c r="A639" s="19">
        <v>44001</v>
      </c>
      <c r="B639" s="18" t="s">
        <v>3595</v>
      </c>
      <c r="C639" s="18" t="s">
        <v>26</v>
      </c>
      <c r="D639" s="18" t="s">
        <v>10</v>
      </c>
      <c r="E639" s="18" t="s">
        <v>2701</v>
      </c>
      <c r="F639" s="18" t="s">
        <v>962</v>
      </c>
      <c r="G639" s="18" t="s">
        <v>939</v>
      </c>
      <c r="H639" s="18" t="s">
        <v>535</v>
      </c>
      <c r="I639" s="18" t="s">
        <v>1348</v>
      </c>
      <c r="J639" s="18" t="s">
        <v>187</v>
      </c>
      <c r="K639" s="18" t="s">
        <v>77</v>
      </c>
      <c r="L639" s="18">
        <v>0.86</v>
      </c>
      <c r="M639" s="18" t="s">
        <v>3599</v>
      </c>
      <c r="N639" s="18" t="s">
        <v>3593</v>
      </c>
      <c r="O639" s="18" t="s">
        <v>3596</v>
      </c>
      <c r="P639" s="18" t="s">
        <v>339</v>
      </c>
      <c r="Q639" s="18" t="s">
        <v>2718</v>
      </c>
      <c r="R639" s="18" t="s">
        <v>2716</v>
      </c>
      <c r="S639" s="18" t="s">
        <v>2718</v>
      </c>
      <c r="T639" s="18" t="s">
        <v>2716</v>
      </c>
    </row>
    <row r="640" spans="1:20" x14ac:dyDescent="0.45">
      <c r="A640" s="19">
        <v>44001</v>
      </c>
      <c r="B640" s="18" t="s">
        <v>3600</v>
      </c>
      <c r="C640" s="18" t="s">
        <v>193</v>
      </c>
      <c r="D640" s="18" t="s">
        <v>193</v>
      </c>
      <c r="E640" s="18" t="s">
        <v>2424</v>
      </c>
      <c r="F640" s="18" t="s">
        <v>2413</v>
      </c>
      <c r="G640" s="18" t="s">
        <v>1335</v>
      </c>
      <c r="H640" s="18" t="s">
        <v>250</v>
      </c>
      <c r="I640" s="18" t="s">
        <v>211</v>
      </c>
      <c r="J640" s="18" t="s">
        <v>202</v>
      </c>
      <c r="K640" s="18" t="s">
        <v>106</v>
      </c>
      <c r="L640" s="18">
        <v>0.86</v>
      </c>
      <c r="M640" s="18" t="s">
        <v>3601</v>
      </c>
      <c r="N640" s="18" t="s">
        <v>3594</v>
      </c>
      <c r="O640" s="18" t="s">
        <v>3597</v>
      </c>
      <c r="P640" s="18" t="s">
        <v>339</v>
      </c>
      <c r="Q640" s="18" t="s">
        <v>2718</v>
      </c>
      <c r="R640" s="18" t="s">
        <v>2716</v>
      </c>
      <c r="S640" s="18" t="s">
        <v>2718</v>
      </c>
      <c r="T640" s="18" t="s">
        <v>2716</v>
      </c>
    </row>
    <row r="641" spans="1:20" x14ac:dyDescent="0.45">
      <c r="A641" s="19">
        <v>44001</v>
      </c>
      <c r="B641" s="18" t="s">
        <v>3598</v>
      </c>
      <c r="C641" s="18" t="s">
        <v>225</v>
      </c>
      <c r="D641" s="18" t="s">
        <v>26</v>
      </c>
      <c r="E641" s="18" t="s">
        <v>2424</v>
      </c>
      <c r="F641" s="18" t="s">
        <v>962</v>
      </c>
      <c r="G641" s="18" t="s">
        <v>522</v>
      </c>
      <c r="H641" s="18" t="s">
        <v>139</v>
      </c>
      <c r="I641" s="18" t="s">
        <v>216</v>
      </c>
      <c r="J641" s="18" t="s">
        <v>515</v>
      </c>
      <c r="K641" s="18" t="s">
        <v>141</v>
      </c>
      <c r="L641" s="18">
        <v>0.86</v>
      </c>
      <c r="M641" s="18" t="s">
        <v>3610</v>
      </c>
      <c r="N641" s="18" t="s">
        <v>3602</v>
      </c>
      <c r="O641" s="18" t="s">
        <v>3608</v>
      </c>
      <c r="P641" s="18" t="s">
        <v>339</v>
      </c>
      <c r="Q641" s="18" t="s">
        <v>2718</v>
      </c>
      <c r="R641" s="18" t="s">
        <v>2716</v>
      </c>
      <c r="S641" s="18" t="s">
        <v>2718</v>
      </c>
      <c r="T641" s="18" t="s">
        <v>2716</v>
      </c>
    </row>
    <row r="642" spans="1:20" x14ac:dyDescent="0.45">
      <c r="A642" s="19">
        <v>44001</v>
      </c>
      <c r="B642" s="18" t="s">
        <v>3606</v>
      </c>
      <c r="C642" s="18" t="s">
        <v>26</v>
      </c>
      <c r="D642" s="18" t="s">
        <v>225</v>
      </c>
      <c r="E642" s="18" t="s">
        <v>3028</v>
      </c>
      <c r="F642" s="18" t="s">
        <v>755</v>
      </c>
      <c r="G642" s="18" t="s">
        <v>968</v>
      </c>
      <c r="H642" s="18" t="s">
        <v>148</v>
      </c>
      <c r="I642" s="18" t="s">
        <v>530</v>
      </c>
      <c r="J642" s="18" t="s">
        <v>523</v>
      </c>
      <c r="K642" s="18" t="s">
        <v>428</v>
      </c>
      <c r="L642" s="18">
        <v>0.86</v>
      </c>
      <c r="M642" s="18" t="s">
        <v>3609</v>
      </c>
      <c r="N642" s="18" t="s">
        <v>3603</v>
      </c>
      <c r="O642" s="18" t="s">
        <v>3604</v>
      </c>
      <c r="P642" s="18" t="s">
        <v>339</v>
      </c>
      <c r="Q642" s="18" t="s">
        <v>2718</v>
      </c>
      <c r="R642" s="18" t="s">
        <v>2716</v>
      </c>
      <c r="S642" s="18" t="s">
        <v>2718</v>
      </c>
      <c r="T642" s="18" t="s">
        <v>2716</v>
      </c>
    </row>
    <row r="643" spans="1:20" x14ac:dyDescent="0.45">
      <c r="A643" s="19">
        <v>44001</v>
      </c>
      <c r="B643" s="18" t="s">
        <v>3605</v>
      </c>
      <c r="C643" s="18" t="s">
        <v>179</v>
      </c>
      <c r="D643" s="18" t="s">
        <v>247</v>
      </c>
      <c r="E643" s="18" t="s">
        <v>2372</v>
      </c>
      <c r="F643" s="18" t="s">
        <v>1136</v>
      </c>
      <c r="G643" s="18" t="s">
        <v>1438</v>
      </c>
      <c r="H643" s="18" t="s">
        <v>567</v>
      </c>
      <c r="I643" s="18" t="s">
        <v>1406</v>
      </c>
      <c r="J643" s="18" t="s">
        <v>1391</v>
      </c>
      <c r="K643" s="18" t="s">
        <v>106</v>
      </c>
      <c r="L643" s="18">
        <v>0.86</v>
      </c>
      <c r="M643" s="18" t="s">
        <v>3607</v>
      </c>
      <c r="N643" s="18" t="s">
        <v>3618</v>
      </c>
      <c r="O643" s="18" t="s">
        <v>3616</v>
      </c>
      <c r="P643" s="18" t="s">
        <v>339</v>
      </c>
      <c r="Q643" s="18" t="s">
        <v>2718</v>
      </c>
      <c r="R643" s="18" t="s">
        <v>2716</v>
      </c>
      <c r="S643" s="18" t="s">
        <v>2718</v>
      </c>
      <c r="T643" s="18" t="s">
        <v>2716</v>
      </c>
    </row>
    <row r="644" spans="1:20" x14ac:dyDescent="0.45">
      <c r="A644" s="19">
        <v>44001</v>
      </c>
      <c r="B644" s="18" t="s">
        <v>3611</v>
      </c>
      <c r="C644" s="18" t="s">
        <v>179</v>
      </c>
      <c r="D644" s="18" t="s">
        <v>2387</v>
      </c>
      <c r="E644" s="18" t="s">
        <v>2565</v>
      </c>
      <c r="F644" s="18" t="s">
        <v>981</v>
      </c>
      <c r="G644" s="18" t="s">
        <v>968</v>
      </c>
      <c r="H644" s="18" t="s">
        <v>561</v>
      </c>
      <c r="I644" s="18" t="s">
        <v>537</v>
      </c>
      <c r="J644" s="18" t="s">
        <v>1129</v>
      </c>
      <c r="K644" s="18" t="s">
        <v>108</v>
      </c>
      <c r="L644" s="18">
        <v>0.86</v>
      </c>
      <c r="M644" s="18" t="s">
        <v>3617</v>
      </c>
      <c r="N644" s="18" t="s">
        <v>3619</v>
      </c>
      <c r="O644" s="18" t="s">
        <v>3620</v>
      </c>
      <c r="P644" s="18" t="s">
        <v>339</v>
      </c>
      <c r="Q644" s="18" t="s">
        <v>2718</v>
      </c>
      <c r="R644" s="18" t="s">
        <v>2716</v>
      </c>
      <c r="S644" s="18" t="s">
        <v>2718</v>
      </c>
      <c r="T644" s="18" t="s">
        <v>2716</v>
      </c>
    </row>
    <row r="645" spans="1:20" x14ac:dyDescent="0.45">
      <c r="A645" s="19">
        <v>44001</v>
      </c>
      <c r="B645" s="18" t="s">
        <v>3612</v>
      </c>
      <c r="C645" s="18" t="s">
        <v>193</v>
      </c>
      <c r="D645" s="18" t="s">
        <v>179</v>
      </c>
      <c r="E645" s="18" t="s">
        <v>2843</v>
      </c>
      <c r="F645" s="18" t="s">
        <v>1451</v>
      </c>
      <c r="G645" s="18" t="s">
        <v>557</v>
      </c>
      <c r="H645" s="18" t="s">
        <v>1332</v>
      </c>
      <c r="I645" s="18" t="s">
        <v>248</v>
      </c>
      <c r="J645" s="18" t="s">
        <v>540</v>
      </c>
      <c r="K645" s="18" t="s">
        <v>106</v>
      </c>
      <c r="L645" s="18">
        <v>0.86</v>
      </c>
      <c r="M645" s="18" t="s">
        <v>3613</v>
      </c>
      <c r="N645" s="18" t="s">
        <v>3614</v>
      </c>
      <c r="O645" s="18" t="s">
        <v>3615</v>
      </c>
      <c r="P645" s="18" t="s">
        <v>339</v>
      </c>
      <c r="Q645" s="18" t="s">
        <v>2718</v>
      </c>
      <c r="R645" s="18" t="s">
        <v>2716</v>
      </c>
      <c r="S645" s="18" t="s">
        <v>2718</v>
      </c>
      <c r="T645" s="18" t="s">
        <v>2716</v>
      </c>
    </row>
    <row r="646" spans="1:20" x14ac:dyDescent="0.45">
      <c r="A646" s="19">
        <v>44001</v>
      </c>
      <c r="B646" s="18" t="s">
        <v>3624</v>
      </c>
      <c r="C646" s="18" t="s">
        <v>10</v>
      </c>
      <c r="D646" s="18" t="s">
        <v>26</v>
      </c>
      <c r="E646" s="18" t="s">
        <v>2723</v>
      </c>
      <c r="F646" s="18" t="s">
        <v>564</v>
      </c>
      <c r="G646" s="18" t="s">
        <v>1130</v>
      </c>
      <c r="H646" s="18" t="s">
        <v>567</v>
      </c>
      <c r="I646" s="18" t="s">
        <v>762</v>
      </c>
      <c r="J646" s="18" t="s">
        <v>252</v>
      </c>
      <c r="K646" s="18" t="s">
        <v>106</v>
      </c>
      <c r="L646" s="18">
        <v>0.86</v>
      </c>
      <c r="M646" s="18" t="s">
        <v>3621</v>
      </c>
      <c r="N646" s="18" t="s">
        <v>3622</v>
      </c>
      <c r="O646" s="18" t="s">
        <v>3626</v>
      </c>
      <c r="P646" s="18" t="s">
        <v>339</v>
      </c>
      <c r="Q646" s="18" t="s">
        <v>2718</v>
      </c>
      <c r="R646" s="18" t="s">
        <v>2716</v>
      </c>
      <c r="S646" s="18" t="s">
        <v>2718</v>
      </c>
      <c r="T646" s="18" t="s">
        <v>2716</v>
      </c>
    </row>
    <row r="647" spans="1:20" x14ac:dyDescent="0.45">
      <c r="A647" s="19">
        <v>44001</v>
      </c>
      <c r="B647" s="18" t="s">
        <v>3623</v>
      </c>
      <c r="C647" s="18" t="s">
        <v>193</v>
      </c>
      <c r="D647" s="18" t="s">
        <v>247</v>
      </c>
      <c r="E647" s="18" t="s">
        <v>2701</v>
      </c>
      <c r="F647" s="18" t="s">
        <v>3504</v>
      </c>
      <c r="G647" s="18" t="s">
        <v>778</v>
      </c>
      <c r="H647" s="18" t="s">
        <v>270</v>
      </c>
      <c r="I647" s="18" t="s">
        <v>274</v>
      </c>
      <c r="J647" s="18" t="s">
        <v>9</v>
      </c>
      <c r="K647" s="18" t="s">
        <v>108</v>
      </c>
      <c r="L647" s="18">
        <v>0.86</v>
      </c>
      <c r="M647" s="18" t="s">
        <v>3625</v>
      </c>
      <c r="N647" s="18" t="s">
        <v>3627</v>
      </c>
      <c r="O647" s="18" t="s">
        <v>3628</v>
      </c>
      <c r="P647" s="18" t="s">
        <v>339</v>
      </c>
      <c r="Q647" s="18" t="s">
        <v>2718</v>
      </c>
      <c r="R647" s="18" t="s">
        <v>2716</v>
      </c>
      <c r="S647" s="18" t="s">
        <v>2718</v>
      </c>
      <c r="T647" s="18" t="s">
        <v>2716</v>
      </c>
    </row>
    <row r="648" spans="1:20" x14ac:dyDescent="0.45">
      <c r="A648" s="19">
        <v>44001</v>
      </c>
      <c r="B648" s="18" t="s">
        <v>3636</v>
      </c>
      <c r="C648" s="18" t="s">
        <v>411</v>
      </c>
      <c r="D648" s="18" t="s">
        <v>193</v>
      </c>
      <c r="E648" s="18" t="s">
        <v>2708</v>
      </c>
      <c r="F648" s="18" t="s">
        <v>3319</v>
      </c>
      <c r="G648" s="18" t="s">
        <v>3273</v>
      </c>
      <c r="H648" s="18" t="s">
        <v>210</v>
      </c>
      <c r="I648" s="18" t="s">
        <v>3637</v>
      </c>
      <c r="J648" s="18" t="s">
        <v>985</v>
      </c>
      <c r="K648" s="18" t="s">
        <v>182</v>
      </c>
      <c r="L648" s="18">
        <v>0.86</v>
      </c>
      <c r="M648" s="18" t="s">
        <v>3629</v>
      </c>
      <c r="N648" s="18" t="s">
        <v>3633</v>
      </c>
      <c r="O648" s="18" t="s">
        <v>3638</v>
      </c>
      <c r="P648" s="18" t="s">
        <v>339</v>
      </c>
      <c r="Q648" s="18" t="s">
        <v>2718</v>
      </c>
      <c r="R648" s="18" t="s">
        <v>2716</v>
      </c>
      <c r="S648" s="18" t="s">
        <v>2718</v>
      </c>
      <c r="T648" s="18" t="s">
        <v>2716</v>
      </c>
    </row>
    <row r="649" spans="1:20" x14ac:dyDescent="0.45">
      <c r="A649" s="19">
        <v>44001</v>
      </c>
      <c r="B649" s="18" t="s">
        <v>3635</v>
      </c>
      <c r="C649" s="18" t="s">
        <v>225</v>
      </c>
      <c r="D649" s="18" t="s">
        <v>467</v>
      </c>
      <c r="E649" s="18" t="s">
        <v>642</v>
      </c>
      <c r="F649" s="18" t="s">
        <v>3308</v>
      </c>
      <c r="G649" s="18" t="s">
        <v>779</v>
      </c>
      <c r="H649" s="18" t="s">
        <v>3632</v>
      </c>
      <c r="I649" s="18" t="s">
        <v>3630</v>
      </c>
      <c r="J649" s="18" t="s">
        <v>3631</v>
      </c>
      <c r="K649" s="18" t="s">
        <v>3634</v>
      </c>
      <c r="L649" s="18">
        <v>0.88</v>
      </c>
      <c r="M649" s="18" t="s">
        <v>3642</v>
      </c>
      <c r="N649" s="18" t="s">
        <v>3639</v>
      </c>
      <c r="O649" s="18" t="s">
        <v>3644</v>
      </c>
      <c r="P649" s="18" t="s">
        <v>339</v>
      </c>
      <c r="Q649" s="18" t="s">
        <v>2718</v>
      </c>
      <c r="R649" s="18" t="s">
        <v>2716</v>
      </c>
      <c r="S649" s="18" t="s">
        <v>2718</v>
      </c>
      <c r="T649" s="18" t="s">
        <v>2716</v>
      </c>
    </row>
    <row r="650" spans="1:20" x14ac:dyDescent="0.45">
      <c r="A650" s="19">
        <v>44001</v>
      </c>
      <c r="B650" s="18" t="s">
        <v>3640</v>
      </c>
      <c r="C650" s="18" t="s">
        <v>2461</v>
      </c>
      <c r="D650" s="18" t="s">
        <v>1012</v>
      </c>
      <c r="E650" s="18" t="s">
        <v>532</v>
      </c>
      <c r="F650" s="18" t="s">
        <v>3646</v>
      </c>
      <c r="G650" s="18" t="s">
        <v>2253</v>
      </c>
      <c r="H650" s="18" t="s">
        <v>1497</v>
      </c>
      <c r="I650" s="18" t="s">
        <v>805</v>
      </c>
      <c r="J650" s="18" t="s">
        <v>3643</v>
      </c>
      <c r="K650" s="18" t="s">
        <v>1471</v>
      </c>
      <c r="L650" s="18">
        <v>0.89</v>
      </c>
      <c r="M650" s="18" t="s">
        <v>3647</v>
      </c>
      <c r="N650" s="18" t="s">
        <v>3641</v>
      </c>
      <c r="O650" s="18" t="s">
        <v>3645</v>
      </c>
      <c r="P650" s="18" t="s">
        <v>339</v>
      </c>
      <c r="Q650" s="18" t="s">
        <v>2718</v>
      </c>
      <c r="R650" s="18" t="s">
        <v>2716</v>
      </c>
      <c r="S650" s="18" t="s">
        <v>2718</v>
      </c>
      <c r="T650" s="18" t="s">
        <v>2716</v>
      </c>
    </row>
    <row r="651" spans="1:20" x14ac:dyDescent="0.45">
      <c r="A651" s="19">
        <v>44001</v>
      </c>
      <c r="B651" s="18" t="s">
        <v>3648</v>
      </c>
      <c r="C651" s="18" t="s">
        <v>2461</v>
      </c>
      <c r="D651" s="18" t="s">
        <v>1012</v>
      </c>
      <c r="E651" s="18" t="s">
        <v>147</v>
      </c>
      <c r="F651" s="18" t="s">
        <v>2932</v>
      </c>
      <c r="G651" s="18" t="s">
        <v>3656</v>
      </c>
      <c r="H651" s="18" t="s">
        <v>803</v>
      </c>
      <c r="I651" s="18" t="s">
        <v>1183</v>
      </c>
      <c r="J651" s="18" t="s">
        <v>1182</v>
      </c>
      <c r="K651" s="18" t="s">
        <v>1180</v>
      </c>
      <c r="L651" s="18">
        <v>0.89</v>
      </c>
      <c r="M651" s="18" t="s">
        <v>3657</v>
      </c>
      <c r="N651" s="18" t="s">
        <v>3652</v>
      </c>
      <c r="O651" s="18" t="s">
        <v>3658</v>
      </c>
      <c r="P651" s="18" t="s">
        <v>339</v>
      </c>
      <c r="Q651" s="18" t="s">
        <v>2718</v>
      </c>
      <c r="R651" s="18" t="s">
        <v>2716</v>
      </c>
      <c r="S651" s="18" t="s">
        <v>2718</v>
      </c>
      <c r="T651" s="18" t="s">
        <v>2716</v>
      </c>
    </row>
    <row r="652" spans="1:20" x14ac:dyDescent="0.45">
      <c r="A652" s="19">
        <v>44001</v>
      </c>
      <c r="B652" s="18" t="s">
        <v>3655</v>
      </c>
      <c r="C652" s="18" t="s">
        <v>1012</v>
      </c>
      <c r="D652" s="18" t="s">
        <v>3653</v>
      </c>
      <c r="E652" s="18" t="s">
        <v>461</v>
      </c>
      <c r="F652" s="18" t="s">
        <v>3651</v>
      </c>
      <c r="G652" s="18" t="s">
        <v>1796</v>
      </c>
      <c r="H652" s="18" t="s">
        <v>3650</v>
      </c>
      <c r="I652" s="18" t="s">
        <v>601</v>
      </c>
      <c r="J652" s="18" t="s">
        <v>1041</v>
      </c>
      <c r="K652" s="18" t="s">
        <v>3649</v>
      </c>
      <c r="L652" s="18">
        <v>0.89</v>
      </c>
      <c r="M652" s="18" t="s">
        <v>3654</v>
      </c>
      <c r="N652" s="18" t="s">
        <v>3662</v>
      </c>
      <c r="O652" s="18" t="s">
        <v>3666</v>
      </c>
      <c r="P652" s="18" t="s">
        <v>339</v>
      </c>
      <c r="Q652" s="18" t="s">
        <v>2718</v>
      </c>
      <c r="R652" s="18" t="s">
        <v>2716</v>
      </c>
      <c r="S652" s="18" t="s">
        <v>2718</v>
      </c>
      <c r="T652" s="18" t="s">
        <v>2716</v>
      </c>
    </row>
    <row r="653" spans="1:20" x14ac:dyDescent="0.45">
      <c r="A653" s="19">
        <v>44001</v>
      </c>
      <c r="B653" s="18" t="s">
        <v>3663</v>
      </c>
      <c r="C653" s="18" t="s">
        <v>913</v>
      </c>
      <c r="D653" s="18" t="s">
        <v>238</v>
      </c>
      <c r="E653" s="18" t="s">
        <v>2372</v>
      </c>
      <c r="F653" s="18" t="s">
        <v>640</v>
      </c>
      <c r="G653" s="18" t="s">
        <v>3665</v>
      </c>
      <c r="H653" s="18" t="s">
        <v>1500</v>
      </c>
      <c r="I653" s="18" t="s">
        <v>3667</v>
      </c>
      <c r="J653" s="18" t="s">
        <v>837</v>
      </c>
      <c r="K653" s="18" t="s">
        <v>3007</v>
      </c>
      <c r="L653" s="18">
        <v>0.86</v>
      </c>
      <c r="M653" s="18" t="s">
        <v>3660</v>
      </c>
      <c r="N653" s="18" t="s">
        <v>3661</v>
      </c>
      <c r="O653" s="18" t="s">
        <v>3659</v>
      </c>
      <c r="P653" s="18" t="s">
        <v>339</v>
      </c>
      <c r="Q653" s="18" t="s">
        <v>2718</v>
      </c>
      <c r="R653" s="18" t="s">
        <v>2716</v>
      </c>
      <c r="S653" s="18" t="s">
        <v>2718</v>
      </c>
      <c r="T653" s="18" t="s">
        <v>2716</v>
      </c>
    </row>
    <row r="654" spans="1:20" x14ac:dyDescent="0.45">
      <c r="A654" s="19">
        <v>44001</v>
      </c>
      <c r="B654" s="18" t="s">
        <v>3664</v>
      </c>
      <c r="C654" s="18" t="s">
        <v>913</v>
      </c>
      <c r="D654" s="18" t="s">
        <v>225</v>
      </c>
      <c r="E654" s="18" t="s">
        <v>504</v>
      </c>
      <c r="F654" s="18" t="s">
        <v>668</v>
      </c>
      <c r="G654" s="18" t="s">
        <v>1540</v>
      </c>
      <c r="H654" s="18" t="s">
        <v>1519</v>
      </c>
      <c r="I654" s="18" t="s">
        <v>359</v>
      </c>
      <c r="J654" s="18" t="s">
        <v>1840</v>
      </c>
      <c r="K654" s="18" t="s">
        <v>2498</v>
      </c>
      <c r="L654" s="18">
        <v>0.86</v>
      </c>
      <c r="M654" s="18" t="s">
        <v>3673</v>
      </c>
      <c r="N654" s="18" t="s">
        <v>3672</v>
      </c>
      <c r="O654" s="18" t="s">
        <v>3669</v>
      </c>
      <c r="P654" s="18" t="s">
        <v>339</v>
      </c>
      <c r="Q654" s="18" t="s">
        <v>2718</v>
      </c>
      <c r="R654" s="18" t="s">
        <v>2716</v>
      </c>
      <c r="S654" s="18" t="s">
        <v>2718</v>
      </c>
      <c r="T654" s="18" t="s">
        <v>2716</v>
      </c>
    </row>
    <row r="655" spans="1:20" x14ac:dyDescent="0.45">
      <c r="A655" s="19">
        <v>44001</v>
      </c>
      <c r="B655" s="18" t="s">
        <v>3676</v>
      </c>
      <c r="C655" s="18" t="s">
        <v>56</v>
      </c>
      <c r="D655" s="18" t="s">
        <v>532</v>
      </c>
      <c r="E655" s="18" t="s">
        <v>2372</v>
      </c>
      <c r="F655" s="18" t="s">
        <v>1301</v>
      </c>
      <c r="G655" s="18" t="s">
        <v>2120</v>
      </c>
      <c r="H655" s="18" t="s">
        <v>401</v>
      </c>
      <c r="I655" s="18" t="s">
        <v>2295</v>
      </c>
      <c r="J655" s="18" t="s">
        <v>1227</v>
      </c>
      <c r="K655" s="18" t="s">
        <v>618</v>
      </c>
      <c r="L655" s="18">
        <v>0.86</v>
      </c>
      <c r="M655" s="18" t="s">
        <v>3675</v>
      </c>
      <c r="N655" s="18" t="s">
        <v>3668</v>
      </c>
      <c r="O655" s="18" t="s">
        <v>3670</v>
      </c>
      <c r="P655" s="18" t="s">
        <v>339</v>
      </c>
      <c r="Q655" s="18" t="s">
        <v>2718</v>
      </c>
      <c r="R655" s="18" t="s">
        <v>2716</v>
      </c>
      <c r="S655" s="18" t="s">
        <v>2718</v>
      </c>
      <c r="T655" s="18" t="s">
        <v>2716</v>
      </c>
    </row>
    <row r="656" spans="1:20" x14ac:dyDescent="0.45">
      <c r="A656" s="19">
        <v>44001</v>
      </c>
      <c r="B656" s="18" t="s">
        <v>3671</v>
      </c>
      <c r="C656" s="18" t="s">
        <v>461</v>
      </c>
      <c r="D656" s="18" t="s">
        <v>247</v>
      </c>
      <c r="E656" s="18" t="s">
        <v>2727</v>
      </c>
      <c r="F656" s="18" t="s">
        <v>180</v>
      </c>
      <c r="G656" s="18" t="s">
        <v>398</v>
      </c>
      <c r="H656" s="18" t="s">
        <v>632</v>
      </c>
      <c r="I656" s="18" t="s">
        <v>399</v>
      </c>
      <c r="J656" s="18" t="s">
        <v>1861</v>
      </c>
      <c r="K656" s="18" t="s">
        <v>1225</v>
      </c>
      <c r="L656" s="18">
        <v>0.86</v>
      </c>
      <c r="M656" s="18" t="s">
        <v>3674</v>
      </c>
      <c r="N656" s="18" t="s">
        <v>3685</v>
      </c>
      <c r="O656" s="18" t="s">
        <v>3678</v>
      </c>
      <c r="P656" s="18" t="s">
        <v>339</v>
      </c>
      <c r="Q656" s="18" t="s">
        <v>2718</v>
      </c>
      <c r="R656" s="18" t="s">
        <v>2716</v>
      </c>
      <c r="S656" s="18" t="s">
        <v>2718</v>
      </c>
      <c r="T656" s="18" t="s">
        <v>2716</v>
      </c>
    </row>
    <row r="657" spans="1:20" x14ac:dyDescent="0.45">
      <c r="A657" s="19">
        <v>44001</v>
      </c>
      <c r="B657" s="18" t="s">
        <v>3677</v>
      </c>
      <c r="C657" s="18" t="s">
        <v>2301</v>
      </c>
      <c r="D657" s="18" t="s">
        <v>238</v>
      </c>
      <c r="E657" s="18" t="s">
        <v>504</v>
      </c>
      <c r="F657" s="18" t="s">
        <v>1897</v>
      </c>
      <c r="G657" s="18" t="s">
        <v>631</v>
      </c>
      <c r="H657" s="18" t="s">
        <v>632</v>
      </c>
      <c r="I657" s="18" t="s">
        <v>1240</v>
      </c>
      <c r="J657" s="18" t="s">
        <v>1861</v>
      </c>
      <c r="K657" s="18" t="s">
        <v>2096</v>
      </c>
      <c r="L657" s="18">
        <v>0.86</v>
      </c>
      <c r="M657" s="18" t="s">
        <v>3686</v>
      </c>
      <c r="N657" s="18" t="s">
        <v>3680</v>
      </c>
      <c r="O657" s="18" t="s">
        <v>3679</v>
      </c>
      <c r="P657" s="18" t="s">
        <v>339</v>
      </c>
      <c r="Q657" s="18" t="s">
        <v>2718</v>
      </c>
      <c r="R657" s="18" t="s">
        <v>2716</v>
      </c>
      <c r="S657" s="18" t="s">
        <v>2718</v>
      </c>
      <c r="T657" s="18" t="s">
        <v>2716</v>
      </c>
    </row>
    <row r="658" spans="1:20" x14ac:dyDescent="0.45">
      <c r="A658" s="19">
        <v>44001</v>
      </c>
      <c r="B658" s="18" t="s">
        <v>3683</v>
      </c>
      <c r="C658" s="18" t="s">
        <v>2387</v>
      </c>
      <c r="D658" s="18" t="s">
        <v>238</v>
      </c>
      <c r="E658" s="18" t="s">
        <v>1145</v>
      </c>
      <c r="F658" s="18" t="s">
        <v>465</v>
      </c>
      <c r="G658" s="18" t="s">
        <v>83</v>
      </c>
      <c r="H658" s="18" t="s">
        <v>1088</v>
      </c>
      <c r="I658" s="18" t="s">
        <v>864</v>
      </c>
      <c r="J658" s="18" t="s">
        <v>410</v>
      </c>
      <c r="K658" s="18" t="s">
        <v>1233</v>
      </c>
      <c r="L658" s="18">
        <v>0.86</v>
      </c>
      <c r="M658" s="18" t="s">
        <v>3682</v>
      </c>
      <c r="N658" s="18" t="s">
        <v>3684</v>
      </c>
      <c r="O658" s="18" t="s">
        <v>3681</v>
      </c>
      <c r="P658" s="18" t="s">
        <v>339</v>
      </c>
      <c r="Q658" s="18" t="s">
        <v>2718</v>
      </c>
      <c r="R658" s="18" t="s">
        <v>2716</v>
      </c>
      <c r="S658" s="18" t="s">
        <v>2718</v>
      </c>
      <c r="T658" s="18" t="s">
        <v>2716</v>
      </c>
    </row>
    <row r="659" spans="1:20" x14ac:dyDescent="0.45">
      <c r="A659" s="19">
        <v>44001</v>
      </c>
      <c r="B659" s="18" t="s">
        <v>3692</v>
      </c>
      <c r="C659" s="18" t="s">
        <v>193</v>
      </c>
      <c r="D659" s="18" t="s">
        <v>969</v>
      </c>
      <c r="E659" s="18" t="s">
        <v>2372</v>
      </c>
      <c r="F659" s="18" t="s">
        <v>420</v>
      </c>
      <c r="G659" s="18" t="s">
        <v>1605</v>
      </c>
      <c r="H659" s="18" t="s">
        <v>655</v>
      </c>
      <c r="I659" s="18" t="s">
        <v>645</v>
      </c>
      <c r="J659" s="18" t="s">
        <v>64</v>
      </c>
      <c r="K659" s="18" t="s">
        <v>1066</v>
      </c>
      <c r="L659" s="18">
        <v>0.86</v>
      </c>
      <c r="M659" s="18" t="s">
        <v>3693</v>
      </c>
      <c r="N659" s="18" t="s">
        <v>3687</v>
      </c>
      <c r="O659" s="18" t="s">
        <v>3688</v>
      </c>
      <c r="P659" s="18" t="s">
        <v>339</v>
      </c>
      <c r="Q659" s="18" t="s">
        <v>2718</v>
      </c>
      <c r="R659" s="18" t="s">
        <v>2716</v>
      </c>
      <c r="S659" s="18" t="s">
        <v>2718</v>
      </c>
      <c r="T659" s="18" t="s">
        <v>2716</v>
      </c>
    </row>
    <row r="660" spans="1:20" x14ac:dyDescent="0.45">
      <c r="A660" s="19">
        <v>44001</v>
      </c>
      <c r="B660" s="18" t="s">
        <v>3690</v>
      </c>
      <c r="C660" s="18" t="s">
        <v>969</v>
      </c>
      <c r="D660" s="18" t="s">
        <v>225</v>
      </c>
      <c r="E660" s="18" t="s">
        <v>2727</v>
      </c>
      <c r="F660" s="18" t="s">
        <v>451</v>
      </c>
      <c r="G660" s="18" t="s">
        <v>661</v>
      </c>
      <c r="H660" s="18" t="s">
        <v>1210</v>
      </c>
      <c r="I660" s="18" t="s">
        <v>100</v>
      </c>
      <c r="J660" s="18" t="s">
        <v>1075</v>
      </c>
      <c r="K660" s="18" t="s">
        <v>1066</v>
      </c>
      <c r="L660" s="18">
        <v>0.86</v>
      </c>
      <c r="M660" s="18" t="s">
        <v>3691</v>
      </c>
      <c r="N660" s="18" t="s">
        <v>3694</v>
      </c>
      <c r="O660" s="18" t="s">
        <v>3689</v>
      </c>
      <c r="P660" s="18" t="s">
        <v>339</v>
      </c>
      <c r="Q660" s="18" t="s">
        <v>2718</v>
      </c>
      <c r="R660" s="18" t="s">
        <v>2716</v>
      </c>
      <c r="S660" s="18" t="s">
        <v>2718</v>
      </c>
      <c r="T660" s="18" t="s">
        <v>2716</v>
      </c>
    </row>
    <row r="661" spans="1:20" x14ac:dyDescent="0.45">
      <c r="A661" s="19">
        <v>44001</v>
      </c>
      <c r="B661" s="18" t="s">
        <v>3701</v>
      </c>
      <c r="C661" s="18" t="s">
        <v>238</v>
      </c>
      <c r="D661" s="18" t="s">
        <v>247</v>
      </c>
      <c r="E661" s="18" t="s">
        <v>2424</v>
      </c>
      <c r="F661" s="18" t="s">
        <v>535</v>
      </c>
      <c r="G661" s="18" t="s">
        <v>1602</v>
      </c>
      <c r="H661" s="18" t="s">
        <v>437</v>
      </c>
      <c r="I661" s="18" t="s">
        <v>123</v>
      </c>
      <c r="J661" s="18" t="s">
        <v>2148</v>
      </c>
      <c r="K661" s="18" t="s">
        <v>378</v>
      </c>
      <c r="L661" s="18">
        <v>0.86</v>
      </c>
      <c r="M661" s="18" t="s">
        <v>3697</v>
      </c>
      <c r="N661" s="18" t="s">
        <v>3703</v>
      </c>
      <c r="O661" s="18" t="s">
        <v>3702</v>
      </c>
      <c r="P661" s="18" t="s">
        <v>339</v>
      </c>
      <c r="Q661" s="18" t="s">
        <v>2718</v>
      </c>
      <c r="R661" s="18" t="s">
        <v>2716</v>
      </c>
      <c r="S661" s="18" t="s">
        <v>2718</v>
      </c>
      <c r="T661" s="18" t="s">
        <v>2716</v>
      </c>
    </row>
    <row r="662" spans="1:20" x14ac:dyDescent="0.45">
      <c r="A662" s="19">
        <v>44001</v>
      </c>
      <c r="B662" s="18" t="s">
        <v>3704</v>
      </c>
      <c r="C662" s="18" t="s">
        <v>2387</v>
      </c>
      <c r="D662" s="18" t="s">
        <v>26</v>
      </c>
      <c r="E662" s="18" t="s">
        <v>2723</v>
      </c>
      <c r="F662" s="18" t="s">
        <v>475</v>
      </c>
      <c r="G662" s="18" t="s">
        <v>1605</v>
      </c>
      <c r="H662" s="18" t="s">
        <v>385</v>
      </c>
      <c r="I662" s="18" t="s">
        <v>1601</v>
      </c>
      <c r="J662" s="18" t="s">
        <v>422</v>
      </c>
      <c r="K662" s="18" t="s">
        <v>846</v>
      </c>
      <c r="L662" s="18">
        <v>0.86</v>
      </c>
      <c r="M662" s="18" t="s">
        <v>3696</v>
      </c>
      <c r="N662" s="18" t="s">
        <v>3695</v>
      </c>
      <c r="O662" s="18" t="s">
        <v>3698</v>
      </c>
      <c r="P662" s="18" t="s">
        <v>339</v>
      </c>
      <c r="Q662" s="18" t="s">
        <v>2718</v>
      </c>
      <c r="R662" s="18" t="s">
        <v>2716</v>
      </c>
      <c r="S662" s="18" t="s">
        <v>2718</v>
      </c>
      <c r="T662" s="18" t="s">
        <v>2716</v>
      </c>
    </row>
    <row r="663" spans="1:20" x14ac:dyDescent="0.45">
      <c r="A663" s="19">
        <v>44001</v>
      </c>
      <c r="B663" s="18" t="s">
        <v>3699</v>
      </c>
      <c r="C663" s="18" t="s">
        <v>2387</v>
      </c>
      <c r="D663" s="18" t="s">
        <v>411</v>
      </c>
      <c r="E663" s="18" t="s">
        <v>2886</v>
      </c>
      <c r="F663" s="18" t="s">
        <v>16</v>
      </c>
      <c r="G663" s="18" t="s">
        <v>154</v>
      </c>
      <c r="H663" s="18" t="s">
        <v>384</v>
      </c>
      <c r="I663" s="18" t="s">
        <v>1295</v>
      </c>
      <c r="J663" s="18" t="s">
        <v>111</v>
      </c>
      <c r="K663" s="18" t="s">
        <v>378</v>
      </c>
      <c r="L663" s="18">
        <v>0.86</v>
      </c>
      <c r="M663" s="18" t="s">
        <v>3700</v>
      </c>
      <c r="N663" s="18" t="s">
        <v>3707</v>
      </c>
      <c r="O663" s="18" t="s">
        <v>3705</v>
      </c>
      <c r="P663" s="18" t="s">
        <v>339</v>
      </c>
      <c r="Q663" s="18" t="s">
        <v>2718</v>
      </c>
      <c r="R663" s="18" t="s">
        <v>2716</v>
      </c>
      <c r="S663" s="18" t="s">
        <v>2718</v>
      </c>
      <c r="T663" s="18" t="s">
        <v>2716</v>
      </c>
    </row>
    <row r="664" spans="1:20" x14ac:dyDescent="0.45">
      <c r="A664" s="19">
        <v>44001</v>
      </c>
      <c r="B664" s="18" t="s">
        <v>3710</v>
      </c>
      <c r="C664" s="18" t="s">
        <v>238</v>
      </c>
      <c r="D664" s="18" t="s">
        <v>193</v>
      </c>
      <c r="E664" s="18" t="s">
        <v>2766</v>
      </c>
      <c r="F664" s="18" t="s">
        <v>535</v>
      </c>
      <c r="G664" s="18" t="s">
        <v>188</v>
      </c>
      <c r="H664" s="18" t="s">
        <v>158</v>
      </c>
      <c r="I664" s="18" t="s">
        <v>463</v>
      </c>
      <c r="J664" s="18" t="s">
        <v>135</v>
      </c>
      <c r="K664" s="18" t="s">
        <v>372</v>
      </c>
      <c r="L664" s="18">
        <v>0.86</v>
      </c>
      <c r="M664" s="18" t="s">
        <v>3706</v>
      </c>
      <c r="N664" s="18" t="s">
        <v>3713</v>
      </c>
      <c r="O664" s="18" t="s">
        <v>3712</v>
      </c>
      <c r="P664" s="18" t="s">
        <v>339</v>
      </c>
      <c r="Q664" s="18" t="s">
        <v>2718</v>
      </c>
      <c r="R664" s="18" t="s">
        <v>2716</v>
      </c>
      <c r="S664" s="18" t="s">
        <v>2718</v>
      </c>
      <c r="T664" s="18" t="s">
        <v>2716</v>
      </c>
    </row>
    <row r="665" spans="1:20" x14ac:dyDescent="0.45">
      <c r="A665" s="19">
        <v>44001</v>
      </c>
      <c r="B665" s="18" t="s">
        <v>3708</v>
      </c>
      <c r="C665" s="18" t="s">
        <v>225</v>
      </c>
      <c r="D665" s="18" t="s">
        <v>2387</v>
      </c>
      <c r="E665" s="18" t="s">
        <v>2701</v>
      </c>
      <c r="F665" s="18" t="s">
        <v>976</v>
      </c>
      <c r="G665" s="18" t="s">
        <v>1120</v>
      </c>
      <c r="H665" s="18" t="s">
        <v>2757</v>
      </c>
      <c r="I665" s="18" t="s">
        <v>702</v>
      </c>
      <c r="J665" s="18" t="s">
        <v>684</v>
      </c>
      <c r="K665" s="18" t="s">
        <v>392</v>
      </c>
      <c r="L665" s="18">
        <v>0.86</v>
      </c>
      <c r="M665" s="18" t="s">
        <v>3709</v>
      </c>
      <c r="N665" s="18" t="s">
        <v>3711</v>
      </c>
      <c r="O665" s="18" t="s">
        <v>3720</v>
      </c>
      <c r="P665" s="18" t="s">
        <v>339</v>
      </c>
      <c r="Q665" s="18" t="s">
        <v>2718</v>
      </c>
      <c r="R665" s="18" t="s">
        <v>2716</v>
      </c>
      <c r="S665" s="18" t="s">
        <v>2718</v>
      </c>
      <c r="T665" s="18" t="s">
        <v>2716</v>
      </c>
    </row>
    <row r="666" spans="1:20" x14ac:dyDescent="0.45">
      <c r="A666" s="19">
        <v>44001</v>
      </c>
      <c r="B666" s="18" t="s">
        <v>3717</v>
      </c>
      <c r="C666" s="18" t="s">
        <v>225</v>
      </c>
      <c r="D666" s="18" t="s">
        <v>411</v>
      </c>
      <c r="E666" s="18" t="s">
        <v>2565</v>
      </c>
      <c r="F666" s="18" t="s">
        <v>506</v>
      </c>
      <c r="G666" s="18" t="s">
        <v>444</v>
      </c>
      <c r="H666" s="18" t="s">
        <v>119</v>
      </c>
      <c r="I666" s="18" t="s">
        <v>698</v>
      </c>
      <c r="J666" s="18" t="s">
        <v>1633</v>
      </c>
      <c r="K666" s="18" t="s">
        <v>392</v>
      </c>
      <c r="L666" s="18">
        <v>0.86</v>
      </c>
      <c r="M666" s="18" t="s">
        <v>3721</v>
      </c>
      <c r="N666" s="18" t="s">
        <v>3719</v>
      </c>
      <c r="O666" s="18" t="s">
        <v>3716</v>
      </c>
      <c r="P666" s="18" t="s">
        <v>339</v>
      </c>
      <c r="Q666" s="18" t="s">
        <v>2718</v>
      </c>
      <c r="R666" s="18" t="s">
        <v>2716</v>
      </c>
      <c r="S666" s="18" t="s">
        <v>2718</v>
      </c>
      <c r="T666" s="18" t="s">
        <v>2716</v>
      </c>
    </row>
    <row r="667" spans="1:20" x14ac:dyDescent="0.45">
      <c r="A667" s="19">
        <v>44001</v>
      </c>
      <c r="B667" s="18" t="s">
        <v>3722</v>
      </c>
      <c r="C667" s="18" t="s">
        <v>56</v>
      </c>
      <c r="D667" s="18" t="s">
        <v>193</v>
      </c>
      <c r="E667" s="18" t="s">
        <v>2843</v>
      </c>
      <c r="F667" s="18" t="s">
        <v>1443</v>
      </c>
      <c r="G667" s="18" t="s">
        <v>692</v>
      </c>
      <c r="H667" s="18" t="s">
        <v>1572</v>
      </c>
      <c r="I667" s="18" t="s">
        <v>1323</v>
      </c>
      <c r="J667" s="18" t="s">
        <v>1306</v>
      </c>
      <c r="K667" s="18" t="s">
        <v>392</v>
      </c>
      <c r="L667" s="18">
        <v>0.86</v>
      </c>
      <c r="M667" s="18" t="s">
        <v>3715</v>
      </c>
      <c r="N667" s="18" t="s">
        <v>3714</v>
      </c>
      <c r="O667" s="18" t="s">
        <v>3718</v>
      </c>
      <c r="P667" s="18" t="s">
        <v>339</v>
      </c>
      <c r="Q667" s="18" t="s">
        <v>2718</v>
      </c>
      <c r="R667" s="18" t="s">
        <v>2716</v>
      </c>
      <c r="S667" s="18" t="s">
        <v>2718</v>
      </c>
      <c r="T667" s="18" t="s">
        <v>2716</v>
      </c>
    </row>
    <row r="668" spans="1:20" x14ac:dyDescent="0.45">
      <c r="A668" s="19">
        <v>44001</v>
      </c>
      <c r="B668" s="18" t="s">
        <v>3730</v>
      </c>
      <c r="C668" s="18" t="s">
        <v>532</v>
      </c>
      <c r="D668" s="18" t="s">
        <v>969</v>
      </c>
      <c r="E668" s="18" t="s">
        <v>2565</v>
      </c>
      <c r="F668" s="18" t="s">
        <v>203</v>
      </c>
      <c r="G668" s="18" t="s">
        <v>502</v>
      </c>
      <c r="H668" s="18" t="s">
        <v>880</v>
      </c>
      <c r="I668" s="18" t="s">
        <v>716</v>
      </c>
      <c r="J668" s="18" t="s">
        <v>178</v>
      </c>
      <c r="K668" s="18" t="s">
        <v>121</v>
      </c>
      <c r="L668" s="18">
        <v>0.86</v>
      </c>
      <c r="M668" s="18" t="s">
        <v>3723</v>
      </c>
      <c r="N668" s="18" t="s">
        <v>3731</v>
      </c>
      <c r="O668" s="18" t="s">
        <v>3729</v>
      </c>
      <c r="P668" s="18" t="s">
        <v>339</v>
      </c>
      <c r="Q668" s="18" t="s">
        <v>2718</v>
      </c>
      <c r="R668" s="18" t="s">
        <v>2716</v>
      </c>
      <c r="S668" s="18" t="s">
        <v>2718</v>
      </c>
      <c r="T668" s="18" t="s">
        <v>2716</v>
      </c>
    </row>
    <row r="669" spans="1:20" x14ac:dyDescent="0.45">
      <c r="A669" s="19">
        <v>44001</v>
      </c>
      <c r="B669" s="18" t="s">
        <v>3727</v>
      </c>
      <c r="C669" s="18" t="s">
        <v>477</v>
      </c>
      <c r="D669" s="18" t="s">
        <v>193</v>
      </c>
      <c r="E669" s="18" t="s">
        <v>2372</v>
      </c>
      <c r="F669" s="18" t="s">
        <v>1443</v>
      </c>
      <c r="G669" s="18" t="s">
        <v>1653</v>
      </c>
      <c r="H669" s="18" t="s">
        <v>451</v>
      </c>
      <c r="I669" s="18" t="s">
        <v>189</v>
      </c>
      <c r="J669" s="18" t="s">
        <v>1317</v>
      </c>
      <c r="K669" s="18" t="s">
        <v>77</v>
      </c>
      <c r="L669" s="18">
        <v>0.86</v>
      </c>
      <c r="M669" s="18" t="s">
        <v>3728</v>
      </c>
      <c r="N669" s="18" t="s">
        <v>3724</v>
      </c>
      <c r="O669" s="18" t="s">
        <v>3725</v>
      </c>
      <c r="P669" s="18" t="s">
        <v>339</v>
      </c>
      <c r="Q669" s="18" t="s">
        <v>2718</v>
      </c>
      <c r="R669" s="18" t="s">
        <v>2716</v>
      </c>
      <c r="S669" s="18" t="s">
        <v>2718</v>
      </c>
      <c r="T669" s="18" t="s">
        <v>2716</v>
      </c>
    </row>
    <row r="670" spans="1:20" x14ac:dyDescent="0.45">
      <c r="A670" s="19">
        <v>44001</v>
      </c>
      <c r="B670" s="18" t="s">
        <v>3726</v>
      </c>
      <c r="C670" s="18" t="s">
        <v>193</v>
      </c>
      <c r="D670" s="18" t="s">
        <v>193</v>
      </c>
      <c r="E670" s="18" t="s">
        <v>2714</v>
      </c>
      <c r="F670" s="18" t="s">
        <v>210</v>
      </c>
      <c r="G670" s="18" t="s">
        <v>733</v>
      </c>
      <c r="H670" s="18" t="s">
        <v>451</v>
      </c>
      <c r="I670" s="18" t="s">
        <v>712</v>
      </c>
      <c r="J670" s="18" t="s">
        <v>174</v>
      </c>
      <c r="K670" s="18" t="s">
        <v>868</v>
      </c>
      <c r="L670" s="18">
        <v>0.86</v>
      </c>
      <c r="M670" s="18" t="s">
        <v>3737</v>
      </c>
      <c r="N670" s="18" t="s">
        <v>3739</v>
      </c>
      <c r="O670" s="18" t="s">
        <v>3734</v>
      </c>
      <c r="P670" s="18" t="s">
        <v>339</v>
      </c>
      <c r="Q670" s="18" t="s">
        <v>2718</v>
      </c>
      <c r="R670" s="18" t="s">
        <v>2716</v>
      </c>
      <c r="S670" s="18" t="s">
        <v>2718</v>
      </c>
      <c r="T670" s="18" t="s">
        <v>2716</v>
      </c>
    </row>
    <row r="671" spans="1:20" x14ac:dyDescent="0.45">
      <c r="A671" s="19">
        <v>44001</v>
      </c>
      <c r="B671" s="18" t="s">
        <v>3732</v>
      </c>
      <c r="C671" s="18" t="s">
        <v>913</v>
      </c>
      <c r="D671" s="18" t="s">
        <v>193</v>
      </c>
      <c r="E671" s="18" t="s">
        <v>2886</v>
      </c>
      <c r="F671" s="18" t="s">
        <v>727</v>
      </c>
      <c r="G671" s="18" t="s">
        <v>1335</v>
      </c>
      <c r="H671" s="18" t="s">
        <v>148</v>
      </c>
      <c r="I671" s="18" t="s">
        <v>1680</v>
      </c>
      <c r="J671" s="18" t="s">
        <v>187</v>
      </c>
      <c r="K671" s="18" t="s">
        <v>92</v>
      </c>
      <c r="L671" s="18">
        <v>0.86</v>
      </c>
      <c r="M671" s="18" t="s">
        <v>3740</v>
      </c>
      <c r="N671" s="18" t="s">
        <v>3738</v>
      </c>
      <c r="O671" s="18" t="s">
        <v>3733</v>
      </c>
      <c r="P671" s="18" t="s">
        <v>339</v>
      </c>
      <c r="Q671" s="18" t="s">
        <v>2718</v>
      </c>
      <c r="R671" s="18" t="s">
        <v>2716</v>
      </c>
      <c r="S671" s="18" t="s">
        <v>2718</v>
      </c>
      <c r="T671" s="18" t="s">
        <v>2716</v>
      </c>
    </row>
    <row r="672" spans="1:20" x14ac:dyDescent="0.45">
      <c r="A672" s="19">
        <v>44001</v>
      </c>
      <c r="B672" s="18" t="s">
        <v>3736</v>
      </c>
      <c r="C672" s="18" t="s">
        <v>2301</v>
      </c>
      <c r="D672" s="18" t="s">
        <v>247</v>
      </c>
      <c r="E672" s="18" t="s">
        <v>2701</v>
      </c>
      <c r="F672" s="18" t="s">
        <v>2413</v>
      </c>
      <c r="G672" s="18" t="s">
        <v>1415</v>
      </c>
      <c r="H672" s="18" t="s">
        <v>462</v>
      </c>
      <c r="I672" s="18" t="s">
        <v>1364</v>
      </c>
      <c r="J672" s="18" t="s">
        <v>202</v>
      </c>
      <c r="K672" s="18" t="s">
        <v>77</v>
      </c>
      <c r="L672" s="18">
        <v>0.86</v>
      </c>
      <c r="M672" s="18" t="s">
        <v>3735</v>
      </c>
      <c r="N672" s="18" t="s">
        <v>3747</v>
      </c>
      <c r="O672" s="18" t="s">
        <v>3746</v>
      </c>
      <c r="P672" s="18" t="s">
        <v>339</v>
      </c>
      <c r="Q672" s="18" t="s">
        <v>2718</v>
      </c>
      <c r="R672" s="18" t="s">
        <v>2716</v>
      </c>
      <c r="S672" s="18" t="s">
        <v>2718</v>
      </c>
      <c r="T672" s="18" t="s">
        <v>2716</v>
      </c>
    </row>
    <row r="673" spans="1:20" x14ac:dyDescent="0.45">
      <c r="A673" s="19">
        <v>44001</v>
      </c>
      <c r="B673" s="18" t="s">
        <v>3748</v>
      </c>
      <c r="C673" s="18" t="s">
        <v>2301</v>
      </c>
      <c r="D673" s="18" t="s">
        <v>26</v>
      </c>
      <c r="E673" s="18" t="s">
        <v>2727</v>
      </c>
      <c r="F673" s="18" t="s">
        <v>240</v>
      </c>
      <c r="G673" s="18" t="s">
        <v>1415</v>
      </c>
      <c r="H673" s="18" t="s">
        <v>1371</v>
      </c>
      <c r="I673" s="18" t="s">
        <v>1380</v>
      </c>
      <c r="J673" s="18" t="s">
        <v>523</v>
      </c>
      <c r="K673" s="18" t="s">
        <v>92</v>
      </c>
      <c r="L673" s="18">
        <v>0.86</v>
      </c>
      <c r="M673" s="18" t="s">
        <v>3742</v>
      </c>
      <c r="N673" s="18" t="s">
        <v>3743</v>
      </c>
      <c r="O673" s="18" t="s">
        <v>3745</v>
      </c>
      <c r="P673" s="18" t="s">
        <v>339</v>
      </c>
      <c r="Q673" s="18" t="s">
        <v>2718</v>
      </c>
      <c r="R673" s="18" t="s">
        <v>2716</v>
      </c>
      <c r="S673" s="18" t="s">
        <v>2718</v>
      </c>
      <c r="T673" s="18" t="s">
        <v>2716</v>
      </c>
    </row>
    <row r="674" spans="1:20" x14ac:dyDescent="0.45">
      <c r="A674" s="19">
        <v>44001</v>
      </c>
      <c r="B674" s="18" t="s">
        <v>3744</v>
      </c>
      <c r="C674" s="18" t="s">
        <v>2387</v>
      </c>
      <c r="D674" s="18" t="s">
        <v>193</v>
      </c>
      <c r="E674" s="18" t="s">
        <v>2424</v>
      </c>
      <c r="F674" s="18" t="s">
        <v>981</v>
      </c>
      <c r="G674" s="18" t="s">
        <v>749</v>
      </c>
      <c r="H674" s="18" t="s">
        <v>561</v>
      </c>
      <c r="I674" s="18" t="s">
        <v>236</v>
      </c>
      <c r="J674" s="18" t="s">
        <v>545</v>
      </c>
      <c r="K674" s="18" t="s">
        <v>106</v>
      </c>
      <c r="L674" s="18">
        <v>0.86</v>
      </c>
      <c r="M674" s="18" t="s">
        <v>3741</v>
      </c>
      <c r="N674" s="18" t="s">
        <v>3749</v>
      </c>
      <c r="O674" s="18" t="s">
        <v>3757</v>
      </c>
      <c r="P674" s="18" t="s">
        <v>339</v>
      </c>
      <c r="Q674" s="18" t="s">
        <v>2718</v>
      </c>
      <c r="R674" s="18" t="s">
        <v>2716</v>
      </c>
      <c r="S674" s="18" t="s">
        <v>2718</v>
      </c>
      <c r="T674" s="18" t="s">
        <v>2716</v>
      </c>
    </row>
    <row r="675" spans="1:20" x14ac:dyDescent="0.45">
      <c r="A675" s="19">
        <v>44001</v>
      </c>
      <c r="B675" s="18" t="s">
        <v>3752</v>
      </c>
      <c r="C675" s="18" t="s">
        <v>2387</v>
      </c>
      <c r="D675" s="18" t="s">
        <v>193</v>
      </c>
      <c r="E675" s="18" t="s">
        <v>2608</v>
      </c>
      <c r="F675" s="18" t="s">
        <v>1425</v>
      </c>
      <c r="G675" s="18" t="s">
        <v>1408</v>
      </c>
      <c r="H675" s="18" t="s">
        <v>491</v>
      </c>
      <c r="I675" s="18" t="s">
        <v>236</v>
      </c>
      <c r="J675" s="18" t="s">
        <v>545</v>
      </c>
      <c r="K675" s="18" t="s">
        <v>108</v>
      </c>
      <c r="L675" s="18">
        <v>0.86</v>
      </c>
      <c r="M675" s="18" t="s">
        <v>3754</v>
      </c>
      <c r="N675" s="18" t="s">
        <v>3751</v>
      </c>
      <c r="O675" s="18" t="s">
        <v>3753</v>
      </c>
      <c r="P675" s="18" t="s">
        <v>339</v>
      </c>
      <c r="Q675" s="18" t="s">
        <v>2718</v>
      </c>
      <c r="R675" s="18" t="s">
        <v>2716</v>
      </c>
      <c r="S675" s="18" t="s">
        <v>2718</v>
      </c>
      <c r="T675" s="18" t="s">
        <v>2716</v>
      </c>
    </row>
    <row r="676" spans="1:20" x14ac:dyDescent="0.45">
      <c r="A676" s="19">
        <v>44001</v>
      </c>
      <c r="B676" s="18" t="s">
        <v>3750</v>
      </c>
      <c r="C676" s="18" t="s">
        <v>26</v>
      </c>
      <c r="D676" s="18" t="s">
        <v>225</v>
      </c>
      <c r="E676" s="18" t="s">
        <v>2608</v>
      </c>
      <c r="F676" s="18" t="s">
        <v>254</v>
      </c>
      <c r="G676" s="18" t="s">
        <v>1438</v>
      </c>
      <c r="H676" s="18" t="s">
        <v>943</v>
      </c>
      <c r="I676" s="18" t="s">
        <v>1406</v>
      </c>
      <c r="J676" s="18" t="s">
        <v>1129</v>
      </c>
      <c r="K676" s="18" t="s">
        <v>141</v>
      </c>
      <c r="L676" s="18">
        <v>0.86</v>
      </c>
      <c r="M676" s="18" t="s">
        <v>3756</v>
      </c>
      <c r="N676" s="18" t="s">
        <v>3758</v>
      </c>
      <c r="O676" s="18" t="s">
        <v>3755</v>
      </c>
      <c r="P676" s="18" t="s">
        <v>339</v>
      </c>
      <c r="Q676" s="18" t="s">
        <v>2718</v>
      </c>
      <c r="R676" s="18" t="s">
        <v>2716</v>
      </c>
      <c r="S676" s="18" t="s">
        <v>2718</v>
      </c>
      <c r="T676" s="18" t="s">
        <v>2716</v>
      </c>
    </row>
    <row r="677" spans="1:20" x14ac:dyDescent="0.45">
      <c r="A677" s="19">
        <v>44001</v>
      </c>
      <c r="B677" s="18" t="s">
        <v>3764</v>
      </c>
      <c r="C677" s="18" t="s">
        <v>225</v>
      </c>
      <c r="D677" s="18" t="s">
        <v>193</v>
      </c>
      <c r="E677" s="18" t="s">
        <v>2608</v>
      </c>
      <c r="F677" s="18" t="s">
        <v>1010</v>
      </c>
      <c r="G677" s="18" t="s">
        <v>1432</v>
      </c>
      <c r="H677" s="18" t="s">
        <v>0</v>
      </c>
      <c r="I677" s="18" t="s">
        <v>550</v>
      </c>
      <c r="J677" s="18" t="s">
        <v>744</v>
      </c>
      <c r="K677" s="18" t="s">
        <v>108</v>
      </c>
      <c r="L677" s="18">
        <v>0.86</v>
      </c>
      <c r="M677" s="18" t="s">
        <v>3762</v>
      </c>
      <c r="N677" s="18" t="s">
        <v>3760</v>
      </c>
      <c r="O677" s="18" t="s">
        <v>3767</v>
      </c>
      <c r="P677" s="18" t="s">
        <v>339</v>
      </c>
      <c r="Q677" s="18" t="s">
        <v>2718</v>
      </c>
      <c r="R677" s="18" t="s">
        <v>2716</v>
      </c>
      <c r="S677" s="18" t="s">
        <v>2718</v>
      </c>
      <c r="T677" s="18" t="s">
        <v>2716</v>
      </c>
    </row>
    <row r="678" spans="1:20" x14ac:dyDescent="0.45">
      <c r="A678" s="19">
        <v>44001</v>
      </c>
      <c r="B678" s="18" t="s">
        <v>3765</v>
      </c>
      <c r="C678" s="18" t="s">
        <v>225</v>
      </c>
      <c r="D678" s="18" t="s">
        <v>225</v>
      </c>
      <c r="E678" s="18" t="s">
        <v>2714</v>
      </c>
      <c r="F678" s="18" t="s">
        <v>1451</v>
      </c>
      <c r="G678" s="18" t="s">
        <v>557</v>
      </c>
      <c r="H678" s="18" t="s">
        <v>185</v>
      </c>
      <c r="I678" s="18" t="s">
        <v>13</v>
      </c>
      <c r="J678" s="18" t="s">
        <v>758</v>
      </c>
      <c r="K678" s="18" t="s">
        <v>182</v>
      </c>
      <c r="L678" s="18">
        <v>0.86</v>
      </c>
      <c r="M678" s="18" t="s">
        <v>3766</v>
      </c>
      <c r="N678" s="18" t="s">
        <v>3759</v>
      </c>
      <c r="O678" s="18" t="s">
        <v>3763</v>
      </c>
      <c r="P678" s="18" t="s">
        <v>339</v>
      </c>
      <c r="Q678" s="18" t="s">
        <v>2718</v>
      </c>
      <c r="R678" s="18" t="s">
        <v>2716</v>
      </c>
      <c r="S678" s="18" t="s">
        <v>2718</v>
      </c>
      <c r="T678" s="18" t="s">
        <v>2716</v>
      </c>
    </row>
    <row r="679" spans="1:20" x14ac:dyDescent="0.45">
      <c r="A679" s="19">
        <v>44001</v>
      </c>
      <c r="B679" s="18" t="s">
        <v>3761</v>
      </c>
      <c r="C679" s="18" t="s">
        <v>238</v>
      </c>
      <c r="D679" s="18" t="s">
        <v>193</v>
      </c>
      <c r="E679" s="18" t="s">
        <v>2723</v>
      </c>
      <c r="F679" s="18" t="s">
        <v>1451</v>
      </c>
      <c r="G679" s="18" t="s">
        <v>779</v>
      </c>
      <c r="H679" s="18" t="s">
        <v>185</v>
      </c>
      <c r="I679" s="18" t="s">
        <v>771</v>
      </c>
      <c r="J679" s="18" t="s">
        <v>256</v>
      </c>
      <c r="K679" s="18" t="s">
        <v>108</v>
      </c>
      <c r="L679" s="18">
        <v>0.86</v>
      </c>
      <c r="M679" s="18" t="s">
        <v>3771</v>
      </c>
      <c r="N679" s="18" t="s">
        <v>3770</v>
      </c>
      <c r="O679" s="18" t="s">
        <v>3774</v>
      </c>
      <c r="P679" s="18" t="s">
        <v>339</v>
      </c>
      <c r="Q679" s="18" t="s">
        <v>2718</v>
      </c>
      <c r="R679" s="18" t="s">
        <v>2716</v>
      </c>
      <c r="S679" s="18" t="s">
        <v>2718</v>
      </c>
      <c r="T679" s="18" t="s">
        <v>2716</v>
      </c>
    </row>
    <row r="680" spans="1:20" x14ac:dyDescent="0.45">
      <c r="A680" s="19">
        <v>44001</v>
      </c>
      <c r="B680" s="18" t="s">
        <v>3768</v>
      </c>
      <c r="C680" s="18" t="s">
        <v>2301</v>
      </c>
      <c r="D680" s="18" t="s">
        <v>179</v>
      </c>
      <c r="E680" s="18" t="s">
        <v>2714</v>
      </c>
      <c r="F680" s="18" t="s">
        <v>2909</v>
      </c>
      <c r="G680" s="18" t="s">
        <v>768</v>
      </c>
      <c r="H680" s="18" t="s">
        <v>270</v>
      </c>
      <c r="I680" s="18" t="s">
        <v>994</v>
      </c>
      <c r="J680" s="18" t="s">
        <v>1137</v>
      </c>
      <c r="K680" s="18" t="s">
        <v>182</v>
      </c>
      <c r="L680" s="18">
        <v>0.86</v>
      </c>
      <c r="M680" s="18" t="s">
        <v>3775</v>
      </c>
      <c r="N680" s="18" t="s">
        <v>3773</v>
      </c>
      <c r="O680" s="18" t="s">
        <v>3769</v>
      </c>
      <c r="P680" s="18" t="s">
        <v>339</v>
      </c>
      <c r="Q680" s="18" t="s">
        <v>2718</v>
      </c>
      <c r="R680" s="18" t="s">
        <v>2716</v>
      </c>
      <c r="S680" s="18" t="s">
        <v>2718</v>
      </c>
      <c r="T680" s="18" t="s">
        <v>2716</v>
      </c>
    </row>
    <row r="681" spans="1:20" x14ac:dyDescent="0.45">
      <c r="A681" s="19">
        <v>44001</v>
      </c>
      <c r="B681" s="18" t="s">
        <v>3776</v>
      </c>
      <c r="C681" s="18" t="s">
        <v>479</v>
      </c>
      <c r="D681" s="18" t="s">
        <v>91</v>
      </c>
      <c r="E681" s="18" t="s">
        <v>2886</v>
      </c>
      <c r="F681" s="18" t="s">
        <v>2351</v>
      </c>
      <c r="G681" s="18" t="s">
        <v>986</v>
      </c>
      <c r="H681" s="18" t="s">
        <v>1363</v>
      </c>
      <c r="I681" s="18" t="s">
        <v>786</v>
      </c>
      <c r="J681" s="18" t="s">
        <v>29</v>
      </c>
      <c r="K681" s="18" t="s">
        <v>182</v>
      </c>
      <c r="L681" s="18">
        <v>0.86</v>
      </c>
      <c r="M681" s="18" t="s">
        <v>3772</v>
      </c>
      <c r="N681" s="18" t="s">
        <v>3777</v>
      </c>
      <c r="O681" s="18" t="s">
        <v>3784</v>
      </c>
      <c r="P681" s="18" t="s">
        <v>339</v>
      </c>
      <c r="Q681" s="18" t="s">
        <v>2718</v>
      </c>
      <c r="R681" s="18" t="s">
        <v>2716</v>
      </c>
      <c r="S681" s="18" t="s">
        <v>2718</v>
      </c>
      <c r="T681" s="18" t="s">
        <v>2716</v>
      </c>
    </row>
    <row r="682" spans="1:20" x14ac:dyDescent="0.45">
      <c r="A682" s="19">
        <v>44001</v>
      </c>
      <c r="B682" s="18" t="s">
        <v>3779</v>
      </c>
      <c r="C682" s="18" t="s">
        <v>913</v>
      </c>
      <c r="D682" s="18" t="s">
        <v>247</v>
      </c>
      <c r="E682" s="18" t="s">
        <v>2723</v>
      </c>
      <c r="F682" s="18" t="s">
        <v>3325</v>
      </c>
      <c r="G682" s="18" t="s">
        <v>2051</v>
      </c>
      <c r="H682" s="18" t="s">
        <v>727</v>
      </c>
      <c r="I682" s="18" t="s">
        <v>306</v>
      </c>
      <c r="J682" s="18" t="s">
        <v>29</v>
      </c>
      <c r="K682" s="18" t="s">
        <v>168</v>
      </c>
      <c r="L682" s="18">
        <v>0.86</v>
      </c>
      <c r="M682" s="18" t="s">
        <v>3778</v>
      </c>
      <c r="N682" s="18" t="s">
        <v>3786</v>
      </c>
      <c r="O682" s="18" t="s">
        <v>3785</v>
      </c>
      <c r="P682" s="18" t="s">
        <v>339</v>
      </c>
      <c r="Q682" s="18" t="s">
        <v>2718</v>
      </c>
      <c r="R682" s="18" t="s">
        <v>2716</v>
      </c>
      <c r="S682" s="18" t="s">
        <v>2718</v>
      </c>
      <c r="T682" s="18" t="s">
        <v>2716</v>
      </c>
    </row>
    <row r="683" spans="1:20" x14ac:dyDescent="0.45">
      <c r="A683" s="19">
        <v>44001</v>
      </c>
      <c r="B683" s="18" t="s">
        <v>3783</v>
      </c>
      <c r="C683" s="18" t="s">
        <v>1208</v>
      </c>
      <c r="D683" s="18" t="s">
        <v>2653</v>
      </c>
      <c r="E683" s="18" t="s">
        <v>467</v>
      </c>
      <c r="F683" s="18" t="s">
        <v>3780</v>
      </c>
      <c r="G683" s="18" t="s">
        <v>1494</v>
      </c>
      <c r="H683" s="18" t="s">
        <v>3782</v>
      </c>
      <c r="I683" s="18" t="s">
        <v>3781</v>
      </c>
      <c r="J683" s="18" t="s">
        <v>3788</v>
      </c>
      <c r="K683" s="18" t="s">
        <v>3787</v>
      </c>
      <c r="L683" s="18">
        <v>0.89</v>
      </c>
      <c r="M683" s="18" t="s">
        <v>3793</v>
      </c>
      <c r="N683" s="18" t="s">
        <v>3792</v>
      </c>
      <c r="O683" s="18" t="s">
        <v>3789</v>
      </c>
      <c r="P683" s="18" t="s">
        <v>339</v>
      </c>
      <c r="Q683" s="18" t="s">
        <v>2718</v>
      </c>
      <c r="R683" s="18" t="s">
        <v>2716</v>
      </c>
      <c r="S683" s="18" t="s">
        <v>2718</v>
      </c>
      <c r="T683" s="18" t="s">
        <v>2716</v>
      </c>
    </row>
    <row r="684" spans="1:20" x14ac:dyDescent="0.45">
      <c r="A684" s="19">
        <v>44001</v>
      </c>
      <c r="B684" s="18" t="s">
        <v>3791</v>
      </c>
      <c r="C684" s="18" t="s">
        <v>2461</v>
      </c>
      <c r="D684" s="18" t="s">
        <v>1208</v>
      </c>
      <c r="E684" s="18" t="s">
        <v>21</v>
      </c>
      <c r="F684" s="18" t="s">
        <v>1016</v>
      </c>
      <c r="G684" s="18" t="s">
        <v>2969</v>
      </c>
      <c r="H684" s="18" t="s">
        <v>1793</v>
      </c>
      <c r="I684" s="18" t="s">
        <v>3790</v>
      </c>
      <c r="J684" s="18" t="s">
        <v>3795</v>
      </c>
      <c r="K684" s="18" t="s">
        <v>3796</v>
      </c>
      <c r="L684" s="18">
        <v>0.89</v>
      </c>
      <c r="M684" s="18" t="s">
        <v>3794</v>
      </c>
      <c r="N684" s="18" t="s">
        <v>3804</v>
      </c>
      <c r="O684" s="18" t="s">
        <v>3797</v>
      </c>
      <c r="P684" s="18" t="s">
        <v>339</v>
      </c>
      <c r="Q684" s="18" t="s">
        <v>2718</v>
      </c>
      <c r="R684" s="18" t="s">
        <v>2716</v>
      </c>
      <c r="S684" s="18" t="s">
        <v>2718</v>
      </c>
      <c r="T684" s="18" t="s">
        <v>2716</v>
      </c>
    </row>
    <row r="685" spans="1:20" x14ac:dyDescent="0.45">
      <c r="A685" s="19">
        <v>44001</v>
      </c>
      <c r="B685" s="18" t="s">
        <v>3802</v>
      </c>
      <c r="C685" s="18" t="s">
        <v>2635</v>
      </c>
      <c r="D685" s="18" t="s">
        <v>2461</v>
      </c>
      <c r="E685" s="18" t="s">
        <v>461</v>
      </c>
      <c r="F685" s="18" t="s">
        <v>1185</v>
      </c>
      <c r="G685" s="18" t="s">
        <v>3805</v>
      </c>
      <c r="H685" s="18" t="s">
        <v>586</v>
      </c>
      <c r="I685" s="18" t="s">
        <v>3799</v>
      </c>
      <c r="J685" s="18" t="s">
        <v>3801</v>
      </c>
      <c r="K685" s="18" t="s">
        <v>1820</v>
      </c>
      <c r="L685" s="18">
        <v>0.89</v>
      </c>
      <c r="M685" s="18" t="s">
        <v>3803</v>
      </c>
      <c r="N685" s="18" t="s">
        <v>3800</v>
      </c>
      <c r="O685" s="18" t="s">
        <v>3798</v>
      </c>
      <c r="P685" s="18" t="s">
        <v>339</v>
      </c>
      <c r="Q685" s="18" t="s">
        <v>2718</v>
      </c>
      <c r="R685" s="18" t="s">
        <v>2716</v>
      </c>
      <c r="S685" s="18" t="s">
        <v>2718</v>
      </c>
      <c r="T685" s="18" t="s">
        <v>2716</v>
      </c>
    </row>
    <row r="686" spans="1:20" x14ac:dyDescent="0.45">
      <c r="A686" s="19">
        <v>44001</v>
      </c>
      <c r="B686" s="18" t="s">
        <v>3808</v>
      </c>
      <c r="C686" s="18" t="s">
        <v>1694</v>
      </c>
      <c r="D686" s="18" t="s">
        <v>461</v>
      </c>
      <c r="E686" s="18" t="s">
        <v>247</v>
      </c>
      <c r="F686" s="18" t="s">
        <v>3815</v>
      </c>
      <c r="G686" s="18" t="s">
        <v>3813</v>
      </c>
      <c r="H686" s="18" t="s">
        <v>2086</v>
      </c>
      <c r="I686" s="18" t="s">
        <v>3809</v>
      </c>
      <c r="J686" s="18" t="s">
        <v>3810</v>
      </c>
      <c r="K686" s="18" t="s">
        <v>3814</v>
      </c>
      <c r="L686" s="18">
        <v>0.88</v>
      </c>
      <c r="M686" s="18" t="s">
        <v>3811</v>
      </c>
      <c r="N686" s="18" t="s">
        <v>3806</v>
      </c>
      <c r="O686" s="18" t="s">
        <v>3807</v>
      </c>
      <c r="P686" s="18" t="s">
        <v>339</v>
      </c>
      <c r="Q686" s="18" t="s">
        <v>2718</v>
      </c>
      <c r="R686" s="18" t="s">
        <v>2716</v>
      </c>
      <c r="S686" s="18" t="s">
        <v>2718</v>
      </c>
      <c r="T686" s="18" t="s">
        <v>2716</v>
      </c>
    </row>
    <row r="687" spans="1:20" x14ac:dyDescent="0.45">
      <c r="A687" s="19">
        <v>44001</v>
      </c>
      <c r="B687" s="18" t="s">
        <v>3812</v>
      </c>
      <c r="C687" s="18" t="s">
        <v>2301</v>
      </c>
      <c r="D687" s="18" t="s">
        <v>238</v>
      </c>
      <c r="E687" s="18" t="s">
        <v>952</v>
      </c>
      <c r="F687" s="18" t="s">
        <v>655</v>
      </c>
      <c r="G687" s="18" t="s">
        <v>3817</v>
      </c>
      <c r="H687" s="18" t="s">
        <v>3003</v>
      </c>
      <c r="I687" s="18" t="s">
        <v>2280</v>
      </c>
      <c r="J687" s="18" t="s">
        <v>3818</v>
      </c>
      <c r="K687" s="18" t="s">
        <v>3020</v>
      </c>
      <c r="L687" s="18">
        <v>0.87</v>
      </c>
      <c r="M687" s="18" t="s">
        <v>3822</v>
      </c>
      <c r="N687" s="18" t="s">
        <v>3820</v>
      </c>
      <c r="O687" s="18" t="s">
        <v>3819</v>
      </c>
      <c r="P687" s="18" t="s">
        <v>339</v>
      </c>
      <c r="Q687" s="18" t="s">
        <v>2718</v>
      </c>
      <c r="R687" s="18" t="s">
        <v>2716</v>
      </c>
      <c r="S687" s="18" t="s">
        <v>2718</v>
      </c>
      <c r="T687" s="18" t="s">
        <v>2716</v>
      </c>
    </row>
    <row r="688" spans="1:20" x14ac:dyDescent="0.45">
      <c r="A688" s="19">
        <v>44001</v>
      </c>
      <c r="B688" s="18" t="s">
        <v>3821</v>
      </c>
      <c r="C688" s="18" t="s">
        <v>969</v>
      </c>
      <c r="D688" s="18" t="s">
        <v>2387</v>
      </c>
      <c r="E688" s="18" t="s">
        <v>952</v>
      </c>
      <c r="F688" s="18" t="s">
        <v>452</v>
      </c>
      <c r="G688" s="18" t="s">
        <v>1842</v>
      </c>
      <c r="H688" s="18" t="s">
        <v>3823</v>
      </c>
      <c r="I688" s="18" t="s">
        <v>834</v>
      </c>
      <c r="J688" s="18" t="s">
        <v>3824</v>
      </c>
      <c r="K688" s="18" t="s">
        <v>2992</v>
      </c>
      <c r="L688" s="18">
        <v>0.86</v>
      </c>
      <c r="M688" s="18" t="s">
        <v>3825</v>
      </c>
      <c r="N688" s="18" t="s">
        <v>3816</v>
      </c>
      <c r="O688" s="18" t="s">
        <v>3829</v>
      </c>
      <c r="P688" s="18" t="s">
        <v>339</v>
      </c>
      <c r="Q688" s="18" t="s">
        <v>2718</v>
      </c>
      <c r="R688" s="18" t="s">
        <v>2716</v>
      </c>
      <c r="S688" s="18" t="s">
        <v>2718</v>
      </c>
      <c r="T688" s="18" t="s">
        <v>2716</v>
      </c>
    </row>
    <row r="689" spans="1:20" x14ac:dyDescent="0.45">
      <c r="A689" s="19">
        <v>44001</v>
      </c>
      <c r="B689" s="18" t="s">
        <v>3833</v>
      </c>
      <c r="C689" s="18" t="s">
        <v>524</v>
      </c>
      <c r="D689" s="18" t="s">
        <v>238</v>
      </c>
      <c r="E689" s="18" t="s">
        <v>2723</v>
      </c>
      <c r="F689" s="18" t="s">
        <v>899</v>
      </c>
      <c r="G689" s="18" t="s">
        <v>1855</v>
      </c>
      <c r="H689" s="18" t="s">
        <v>1212</v>
      </c>
      <c r="I689" s="18" t="s">
        <v>1516</v>
      </c>
      <c r="J689" s="18" t="s">
        <v>3824</v>
      </c>
      <c r="K689" s="18" t="s">
        <v>618</v>
      </c>
      <c r="L689" s="18">
        <v>0.86</v>
      </c>
      <c r="M689" s="18" t="s">
        <v>3834</v>
      </c>
      <c r="N689" s="18" t="s">
        <v>3828</v>
      </c>
      <c r="O689" s="18" t="s">
        <v>3830</v>
      </c>
      <c r="P689" s="18" t="s">
        <v>339</v>
      </c>
      <c r="Q689" s="18" t="s">
        <v>2718</v>
      </c>
      <c r="R689" s="18" t="s">
        <v>2716</v>
      </c>
      <c r="S689" s="18" t="s">
        <v>2718</v>
      </c>
      <c r="T689" s="18" t="s">
        <v>2716</v>
      </c>
    </row>
    <row r="690" spans="1:20" x14ac:dyDescent="0.45">
      <c r="A690" s="19">
        <v>44001</v>
      </c>
      <c r="B690" s="18" t="s">
        <v>3831</v>
      </c>
      <c r="C690" s="18" t="s">
        <v>467</v>
      </c>
      <c r="D690" s="18" t="s">
        <v>247</v>
      </c>
      <c r="E690" s="18" t="s">
        <v>2608</v>
      </c>
      <c r="F690" s="18" t="s">
        <v>1102</v>
      </c>
      <c r="G690" s="18" t="s">
        <v>1873</v>
      </c>
      <c r="H690" s="18" t="s">
        <v>387</v>
      </c>
      <c r="I690" s="18" t="s">
        <v>851</v>
      </c>
      <c r="J690" s="18" t="s">
        <v>842</v>
      </c>
      <c r="K690" s="18" t="s">
        <v>618</v>
      </c>
      <c r="L690" s="18">
        <v>0.86</v>
      </c>
      <c r="M690" s="18" t="s">
        <v>3832</v>
      </c>
      <c r="N690" s="18" t="s">
        <v>3826</v>
      </c>
      <c r="O690" s="18" t="s">
        <v>3827</v>
      </c>
      <c r="P690" s="18" t="s">
        <v>339</v>
      </c>
      <c r="Q690" s="18" t="s">
        <v>2718</v>
      </c>
      <c r="R690" s="18" t="s">
        <v>2716</v>
      </c>
      <c r="S690" s="18" t="s">
        <v>2718</v>
      </c>
      <c r="T690" s="18" t="s">
        <v>2716</v>
      </c>
    </row>
    <row r="691" spans="1:20" x14ac:dyDescent="0.45">
      <c r="A691" s="19">
        <v>44001</v>
      </c>
      <c r="B691" s="18" t="s">
        <v>3841</v>
      </c>
      <c r="C691" s="18" t="s">
        <v>479</v>
      </c>
      <c r="D691" s="18" t="s">
        <v>91</v>
      </c>
      <c r="E691" s="18" t="s">
        <v>2565</v>
      </c>
      <c r="F691" s="18" t="s">
        <v>458</v>
      </c>
      <c r="G691" s="18" t="s">
        <v>367</v>
      </c>
      <c r="H691" s="18" t="s">
        <v>1228</v>
      </c>
      <c r="I691" s="18" t="s">
        <v>1844</v>
      </c>
      <c r="J691" s="18" t="s">
        <v>842</v>
      </c>
      <c r="K691" s="18" t="s">
        <v>2281</v>
      </c>
      <c r="L691" s="18">
        <v>0.86</v>
      </c>
      <c r="M691" s="18" t="s">
        <v>3837</v>
      </c>
      <c r="N691" s="18" t="s">
        <v>3836</v>
      </c>
      <c r="O691" s="18" t="s">
        <v>3842</v>
      </c>
      <c r="P691" s="18" t="s">
        <v>339</v>
      </c>
      <c r="Q691" s="18" t="s">
        <v>2718</v>
      </c>
      <c r="R691" s="18" t="s">
        <v>2716</v>
      </c>
      <c r="S691" s="18" t="s">
        <v>2718</v>
      </c>
      <c r="T691" s="18" t="s">
        <v>2716</v>
      </c>
    </row>
    <row r="692" spans="1:20" x14ac:dyDescent="0.45">
      <c r="A692" s="19">
        <v>44001</v>
      </c>
      <c r="B692" s="18" t="s">
        <v>3835</v>
      </c>
      <c r="C692" s="18" t="s">
        <v>2301</v>
      </c>
      <c r="D692" s="18" t="s">
        <v>247</v>
      </c>
      <c r="E692" s="18" t="s">
        <v>2886</v>
      </c>
      <c r="F692" s="18" t="s">
        <v>194</v>
      </c>
      <c r="G692" s="18" t="s">
        <v>398</v>
      </c>
      <c r="H692" s="18" t="s">
        <v>1088</v>
      </c>
      <c r="I692" s="18" t="s">
        <v>399</v>
      </c>
      <c r="J692" s="18" t="s">
        <v>855</v>
      </c>
      <c r="K692" s="18" t="s">
        <v>2096</v>
      </c>
      <c r="L692" s="18">
        <v>0.86</v>
      </c>
      <c r="M692" s="18" t="s">
        <v>3840</v>
      </c>
      <c r="N692" s="18" t="s">
        <v>3838</v>
      </c>
      <c r="O692" s="18" t="s">
        <v>3839</v>
      </c>
      <c r="P692" s="18" t="s">
        <v>339</v>
      </c>
      <c r="Q692" s="18" t="s">
        <v>2718</v>
      </c>
      <c r="R692" s="18" t="s">
        <v>2716</v>
      </c>
      <c r="S692" s="18" t="s">
        <v>2718</v>
      </c>
      <c r="T692" s="18" t="s">
        <v>2716</v>
      </c>
    </row>
    <row r="693" spans="1:20" x14ac:dyDescent="0.45">
      <c r="A693" s="19">
        <v>44001</v>
      </c>
      <c r="B693" s="18" t="s">
        <v>3843</v>
      </c>
      <c r="C693" s="18" t="s">
        <v>2387</v>
      </c>
      <c r="D693" s="18" t="s">
        <v>26</v>
      </c>
      <c r="E693" s="18" t="s">
        <v>2843</v>
      </c>
      <c r="F693" s="18" t="s">
        <v>715</v>
      </c>
      <c r="G693" s="18" t="s">
        <v>2130</v>
      </c>
      <c r="H693" s="18" t="s">
        <v>655</v>
      </c>
      <c r="I693" s="18" t="s">
        <v>1252</v>
      </c>
      <c r="J693" s="18" t="s">
        <v>855</v>
      </c>
      <c r="K693" s="18" t="s">
        <v>618</v>
      </c>
      <c r="L693" s="18">
        <v>0.86</v>
      </c>
      <c r="M693" s="18" t="s">
        <v>3845</v>
      </c>
      <c r="N693" s="18" t="s">
        <v>3848</v>
      </c>
      <c r="O693" s="18" t="s">
        <v>3849</v>
      </c>
      <c r="P693" s="18" t="s">
        <v>339</v>
      </c>
      <c r="Q693" s="18" t="s">
        <v>2718</v>
      </c>
      <c r="R693" s="18" t="s">
        <v>2716</v>
      </c>
      <c r="S693" s="18" t="s">
        <v>2718</v>
      </c>
      <c r="T693" s="18" t="s">
        <v>2716</v>
      </c>
    </row>
    <row r="694" spans="1:20" x14ac:dyDescent="0.45">
      <c r="A694" s="19">
        <v>44001</v>
      </c>
      <c r="B694" s="18" t="s">
        <v>3851</v>
      </c>
      <c r="C694" s="18" t="s">
        <v>2301</v>
      </c>
      <c r="D694" s="18" t="s">
        <v>411</v>
      </c>
      <c r="E694" s="18" t="s">
        <v>2608</v>
      </c>
      <c r="F694" s="18" t="s">
        <v>180</v>
      </c>
      <c r="G694" s="18" t="s">
        <v>871</v>
      </c>
      <c r="H694" s="18" t="s">
        <v>404</v>
      </c>
      <c r="I694" s="18" t="s">
        <v>399</v>
      </c>
      <c r="J694" s="18" t="s">
        <v>855</v>
      </c>
      <c r="K694" s="18" t="s">
        <v>2096</v>
      </c>
      <c r="L694" s="18">
        <v>0.86</v>
      </c>
      <c r="M694" s="18" t="s">
        <v>3850</v>
      </c>
      <c r="N694" s="18" t="s">
        <v>3846</v>
      </c>
      <c r="O694" s="18" t="s">
        <v>3847</v>
      </c>
      <c r="P694" s="18" t="s">
        <v>339</v>
      </c>
      <c r="Q694" s="18" t="s">
        <v>2718</v>
      </c>
      <c r="R694" s="18" t="s">
        <v>2716</v>
      </c>
      <c r="S694" s="18" t="s">
        <v>2718</v>
      </c>
      <c r="T694" s="18" t="s">
        <v>2716</v>
      </c>
    </row>
    <row r="695" spans="1:20" x14ac:dyDescent="0.45">
      <c r="A695" s="19">
        <v>44001</v>
      </c>
      <c r="B695" s="18" t="s">
        <v>3844</v>
      </c>
      <c r="C695" s="18" t="s">
        <v>225</v>
      </c>
      <c r="D695" s="18" t="s">
        <v>411</v>
      </c>
      <c r="E695" s="18" t="s">
        <v>1145</v>
      </c>
      <c r="F695" s="18" t="s">
        <v>890</v>
      </c>
      <c r="G695" s="18" t="s">
        <v>637</v>
      </c>
      <c r="H695" s="18" t="s">
        <v>2156</v>
      </c>
      <c r="I695" s="18" t="s">
        <v>864</v>
      </c>
      <c r="J695" s="18" t="s">
        <v>1246</v>
      </c>
      <c r="K695" s="18" t="s">
        <v>841</v>
      </c>
      <c r="L695" s="18">
        <v>0.86</v>
      </c>
      <c r="M695" s="18" t="s">
        <v>3852</v>
      </c>
      <c r="N695" s="18" t="s">
        <v>3856</v>
      </c>
      <c r="O695" s="18" t="s">
        <v>3855</v>
      </c>
      <c r="P695" s="18" t="s">
        <v>339</v>
      </c>
      <c r="Q695" s="18" t="s">
        <v>2718</v>
      </c>
      <c r="R695" s="18" t="s">
        <v>2716</v>
      </c>
      <c r="S695" s="18" t="s">
        <v>2718</v>
      </c>
      <c r="T695" s="18" t="s">
        <v>2716</v>
      </c>
    </row>
    <row r="696" spans="1:20" x14ac:dyDescent="0.45">
      <c r="A696" s="19">
        <v>44001</v>
      </c>
      <c r="B696" s="18" t="s">
        <v>3860</v>
      </c>
      <c r="C696" s="18" t="s">
        <v>56</v>
      </c>
      <c r="D696" s="18" t="s">
        <v>193</v>
      </c>
      <c r="E696" s="18" t="s">
        <v>2372</v>
      </c>
      <c r="F696" s="18" t="s">
        <v>880</v>
      </c>
      <c r="G696" s="18" t="s">
        <v>871</v>
      </c>
      <c r="H696" s="18" t="s">
        <v>1210</v>
      </c>
      <c r="I696" s="18" t="s">
        <v>407</v>
      </c>
      <c r="J696" s="18" t="s">
        <v>2712</v>
      </c>
      <c r="K696" s="18" t="s">
        <v>841</v>
      </c>
      <c r="L696" s="18">
        <v>0.86</v>
      </c>
      <c r="M696" s="18" t="s">
        <v>3862</v>
      </c>
      <c r="N696" s="18" t="s">
        <v>3858</v>
      </c>
      <c r="O696" s="18" t="s">
        <v>3853</v>
      </c>
      <c r="P696" s="18" t="s">
        <v>339</v>
      </c>
      <c r="Q696" s="18" t="s">
        <v>2718</v>
      </c>
      <c r="R696" s="18" t="s">
        <v>2716</v>
      </c>
      <c r="S696" s="18" t="s">
        <v>2718</v>
      </c>
      <c r="T696" s="18" t="s">
        <v>2716</v>
      </c>
    </row>
    <row r="697" spans="1:20" x14ac:dyDescent="0.45">
      <c r="A697" s="19">
        <v>44001</v>
      </c>
      <c r="B697" s="18" t="s">
        <v>3861</v>
      </c>
      <c r="C697" s="18" t="s">
        <v>2301</v>
      </c>
      <c r="D697" s="18" t="s">
        <v>179</v>
      </c>
      <c r="E697" s="18" t="s">
        <v>2424</v>
      </c>
      <c r="F697" s="18" t="s">
        <v>443</v>
      </c>
      <c r="G697" s="18" t="s">
        <v>101</v>
      </c>
      <c r="H697" s="18" t="s">
        <v>59</v>
      </c>
      <c r="I697" s="18" t="s">
        <v>100</v>
      </c>
      <c r="J697" s="18" t="s">
        <v>1075</v>
      </c>
      <c r="K697" s="18" t="s">
        <v>1225</v>
      </c>
      <c r="L697" s="18">
        <v>0.86</v>
      </c>
      <c r="M697" s="18" t="s">
        <v>3859</v>
      </c>
      <c r="N697" s="18" t="s">
        <v>3857</v>
      </c>
      <c r="O697" s="18" t="s">
        <v>3854</v>
      </c>
      <c r="P697" s="18" t="s">
        <v>339</v>
      </c>
      <c r="Q697" s="18" t="s">
        <v>2718</v>
      </c>
      <c r="R697" s="18" t="s">
        <v>2716</v>
      </c>
      <c r="S697" s="18" t="s">
        <v>2718</v>
      </c>
      <c r="T697" s="18" t="s">
        <v>2716</v>
      </c>
    </row>
    <row r="698" spans="1:20" x14ac:dyDescent="0.45">
      <c r="A698" s="19">
        <v>44001</v>
      </c>
      <c r="B698" s="18" t="s">
        <v>3870</v>
      </c>
      <c r="C698" s="18" t="s">
        <v>2367</v>
      </c>
      <c r="D698" s="18" t="s">
        <v>26</v>
      </c>
      <c r="E698" s="18" t="s">
        <v>2701</v>
      </c>
      <c r="F698" s="18" t="s">
        <v>148</v>
      </c>
      <c r="G698" s="18" t="s">
        <v>874</v>
      </c>
      <c r="H698" s="18" t="s">
        <v>132</v>
      </c>
      <c r="I698" s="18" t="s">
        <v>414</v>
      </c>
      <c r="J698" s="18" t="s">
        <v>98</v>
      </c>
      <c r="K698" s="18" t="s">
        <v>1066</v>
      </c>
      <c r="L698" s="18">
        <v>0.86</v>
      </c>
      <c r="M698" s="18" t="s">
        <v>3864</v>
      </c>
      <c r="N698" s="18" t="s">
        <v>3869</v>
      </c>
      <c r="O698" s="18" t="s">
        <v>3865</v>
      </c>
      <c r="P698" s="18" t="s">
        <v>339</v>
      </c>
      <c r="Q698" s="18" t="s">
        <v>2718</v>
      </c>
      <c r="R698" s="18" t="s">
        <v>2716</v>
      </c>
      <c r="S698" s="18" t="s">
        <v>2718</v>
      </c>
      <c r="T698" s="18" t="s">
        <v>2716</v>
      </c>
    </row>
    <row r="699" spans="1:20" x14ac:dyDescent="0.45">
      <c r="A699" s="19">
        <v>44001</v>
      </c>
      <c r="B699" s="18" t="s">
        <v>3866</v>
      </c>
      <c r="C699" s="18" t="s">
        <v>411</v>
      </c>
      <c r="D699" s="18" t="s">
        <v>238</v>
      </c>
      <c r="E699" s="18" t="s">
        <v>2886</v>
      </c>
      <c r="F699" s="18" t="s">
        <v>1638</v>
      </c>
      <c r="G699" s="18" t="s">
        <v>1605</v>
      </c>
      <c r="H699" s="18" t="s">
        <v>132</v>
      </c>
      <c r="I699" s="18" t="s">
        <v>112</v>
      </c>
      <c r="J699" s="18" t="s">
        <v>1594</v>
      </c>
      <c r="K699" s="18" t="s">
        <v>1066</v>
      </c>
      <c r="L699" s="18">
        <v>0.86</v>
      </c>
      <c r="M699" s="18" t="s">
        <v>3867</v>
      </c>
      <c r="N699" s="18" t="s">
        <v>3868</v>
      </c>
      <c r="O699" s="18" t="s">
        <v>3863</v>
      </c>
      <c r="P699" s="18" t="s">
        <v>339</v>
      </c>
      <c r="Q699" s="18" t="s">
        <v>2718</v>
      </c>
      <c r="R699" s="18" t="s">
        <v>2716</v>
      </c>
      <c r="S699" s="18" t="s">
        <v>2718</v>
      </c>
      <c r="T699" s="18" t="s">
        <v>2716</v>
      </c>
    </row>
    <row r="700" spans="1:20" x14ac:dyDescent="0.45">
      <c r="A700" s="19">
        <v>44001</v>
      </c>
      <c r="B700" s="18" t="s">
        <v>3878</v>
      </c>
      <c r="C700" s="18" t="s">
        <v>2387</v>
      </c>
      <c r="D700" s="18" t="s">
        <v>193</v>
      </c>
      <c r="E700" s="18" t="s">
        <v>2608</v>
      </c>
      <c r="F700" s="18" t="s">
        <v>475</v>
      </c>
      <c r="G700" s="18" t="s">
        <v>1086</v>
      </c>
      <c r="H700" s="18" t="s">
        <v>59</v>
      </c>
      <c r="I700" s="18" t="s">
        <v>2152</v>
      </c>
      <c r="J700" s="18" t="s">
        <v>69</v>
      </c>
      <c r="K700" s="18" t="s">
        <v>1066</v>
      </c>
      <c r="L700" s="18">
        <v>0.86</v>
      </c>
      <c r="M700" s="18" t="s">
        <v>3875</v>
      </c>
      <c r="N700" s="18" t="s">
        <v>3879</v>
      </c>
      <c r="O700" s="18" t="s">
        <v>3871</v>
      </c>
      <c r="P700" s="18" t="s">
        <v>339</v>
      </c>
      <c r="Q700" s="18" t="s">
        <v>2718</v>
      </c>
      <c r="R700" s="18" t="s">
        <v>2716</v>
      </c>
      <c r="S700" s="18" t="s">
        <v>2718</v>
      </c>
      <c r="T700" s="18" t="s">
        <v>2716</v>
      </c>
    </row>
    <row r="701" spans="1:20" x14ac:dyDescent="0.45">
      <c r="A701" s="19">
        <v>44001</v>
      </c>
      <c r="B701" s="18" t="s">
        <v>3872</v>
      </c>
      <c r="C701" s="18" t="s">
        <v>477</v>
      </c>
      <c r="D701" s="18" t="s">
        <v>155</v>
      </c>
      <c r="E701" s="18" t="s">
        <v>2701</v>
      </c>
      <c r="F701" s="18" t="s">
        <v>686</v>
      </c>
      <c r="G701" s="18" t="s">
        <v>1602</v>
      </c>
      <c r="H701" s="18" t="s">
        <v>1102</v>
      </c>
      <c r="I701" s="18" t="s">
        <v>673</v>
      </c>
      <c r="J701" s="18" t="s">
        <v>2148</v>
      </c>
      <c r="K701" s="18" t="s">
        <v>846</v>
      </c>
      <c r="L701" s="18">
        <v>0.86</v>
      </c>
      <c r="M701" s="18" t="s">
        <v>3873</v>
      </c>
      <c r="N701" s="18" t="s">
        <v>3880</v>
      </c>
      <c r="O701" s="18" t="s">
        <v>3874</v>
      </c>
      <c r="P701" s="18" t="s">
        <v>339</v>
      </c>
      <c r="Q701" s="18" t="s">
        <v>2718</v>
      </c>
      <c r="R701" s="18" t="s">
        <v>2716</v>
      </c>
      <c r="S701" s="18" t="s">
        <v>2718</v>
      </c>
      <c r="T701" s="18" t="s">
        <v>2716</v>
      </c>
    </row>
    <row r="702" spans="1:20" x14ac:dyDescent="0.45">
      <c r="A702" s="19">
        <v>44001</v>
      </c>
      <c r="B702" s="18" t="s">
        <v>3877</v>
      </c>
      <c r="C702" s="18" t="s">
        <v>532</v>
      </c>
      <c r="D702" s="18" t="s">
        <v>86</v>
      </c>
      <c r="E702" s="18" t="s">
        <v>2723</v>
      </c>
      <c r="F702" s="18" t="s">
        <v>30</v>
      </c>
      <c r="G702" s="18" t="s">
        <v>1097</v>
      </c>
      <c r="H702" s="18" t="s">
        <v>458</v>
      </c>
      <c r="I702" s="18" t="s">
        <v>145</v>
      </c>
      <c r="J702" s="18" t="s">
        <v>135</v>
      </c>
      <c r="K702" s="18" t="s">
        <v>392</v>
      </c>
      <c r="L702" s="18">
        <v>0.86</v>
      </c>
      <c r="M702" s="18" t="s">
        <v>3876</v>
      </c>
      <c r="N702" s="18" t="s">
        <v>3888</v>
      </c>
      <c r="O702" s="18" t="s">
        <v>3882</v>
      </c>
      <c r="P702" s="18" t="s">
        <v>339</v>
      </c>
      <c r="Q702" s="18" t="s">
        <v>2718</v>
      </c>
      <c r="R702" s="18" t="s">
        <v>2716</v>
      </c>
      <c r="S702" s="18" t="s">
        <v>2718</v>
      </c>
      <c r="T702" s="18" t="s">
        <v>2716</v>
      </c>
    </row>
    <row r="703" spans="1:20" x14ac:dyDescent="0.45">
      <c r="A703" s="19">
        <v>44001</v>
      </c>
      <c r="B703" s="18" t="s">
        <v>3889</v>
      </c>
      <c r="C703" s="18" t="s">
        <v>524</v>
      </c>
      <c r="D703" s="18" t="s">
        <v>548</v>
      </c>
      <c r="E703" s="18" t="s">
        <v>2424</v>
      </c>
      <c r="F703" s="18" t="s">
        <v>756</v>
      </c>
      <c r="G703" s="18" t="s">
        <v>459</v>
      </c>
      <c r="H703" s="18" t="s">
        <v>465</v>
      </c>
      <c r="I703" s="18" t="s">
        <v>679</v>
      </c>
      <c r="J703" s="18" t="s">
        <v>897</v>
      </c>
      <c r="K703" s="18" t="s">
        <v>846</v>
      </c>
      <c r="L703" s="18">
        <v>0.86</v>
      </c>
      <c r="M703" s="18" t="s">
        <v>3885</v>
      </c>
      <c r="N703" s="18" t="s">
        <v>3883</v>
      </c>
      <c r="O703" s="18" t="s">
        <v>3886</v>
      </c>
      <c r="P703" s="18" t="s">
        <v>339</v>
      </c>
      <c r="Q703" s="18" t="s">
        <v>2718</v>
      </c>
      <c r="R703" s="18" t="s">
        <v>2716</v>
      </c>
      <c r="S703" s="18" t="s">
        <v>2718</v>
      </c>
      <c r="T703" s="18" t="s">
        <v>2716</v>
      </c>
    </row>
    <row r="704" spans="1:20" x14ac:dyDescent="0.45">
      <c r="A704" s="19">
        <v>44001</v>
      </c>
      <c r="B704" s="18" t="s">
        <v>3881</v>
      </c>
      <c r="C704" s="18" t="s">
        <v>238</v>
      </c>
      <c r="D704" s="18" t="s">
        <v>238</v>
      </c>
      <c r="E704" s="18" t="s">
        <v>2843</v>
      </c>
      <c r="F704" s="18" t="s">
        <v>160</v>
      </c>
      <c r="G704" s="18" t="s">
        <v>166</v>
      </c>
      <c r="H704" s="18" t="s">
        <v>458</v>
      </c>
      <c r="I704" s="18" t="s">
        <v>152</v>
      </c>
      <c r="J704" s="18" t="s">
        <v>135</v>
      </c>
      <c r="K704" s="18" t="s">
        <v>378</v>
      </c>
      <c r="L704" s="18">
        <v>0.86</v>
      </c>
      <c r="M704" s="18" t="s">
        <v>3884</v>
      </c>
      <c r="N704" s="18" t="s">
        <v>3887</v>
      </c>
      <c r="O704" s="18" t="s">
        <v>3894</v>
      </c>
      <c r="P704" s="18" t="s">
        <v>339</v>
      </c>
      <c r="Q704" s="18" t="s">
        <v>2718</v>
      </c>
      <c r="R704" s="18" t="s">
        <v>2716</v>
      </c>
      <c r="S704" s="18" t="s">
        <v>2718</v>
      </c>
      <c r="T704" s="18" t="s">
        <v>2716</v>
      </c>
    </row>
    <row r="705" spans="1:20" x14ac:dyDescent="0.45">
      <c r="A705" s="19">
        <v>44001</v>
      </c>
      <c r="B705" s="18" t="s">
        <v>3895</v>
      </c>
      <c r="C705" s="18" t="s">
        <v>2301</v>
      </c>
      <c r="D705" s="18" t="s">
        <v>26</v>
      </c>
      <c r="E705" s="18" t="s">
        <v>2701</v>
      </c>
      <c r="F705" s="18" t="s">
        <v>1332</v>
      </c>
      <c r="G705" s="18" t="s">
        <v>166</v>
      </c>
      <c r="H705" s="18" t="s">
        <v>703</v>
      </c>
      <c r="I705" s="18" t="s">
        <v>476</v>
      </c>
      <c r="J705" s="18" t="s">
        <v>691</v>
      </c>
      <c r="K705" s="18" t="s">
        <v>372</v>
      </c>
      <c r="L705" s="18">
        <v>0.86</v>
      </c>
      <c r="M705" s="18" t="s">
        <v>3892</v>
      </c>
      <c r="N705" s="18" t="s">
        <v>3893</v>
      </c>
      <c r="O705" s="18" t="s">
        <v>3898</v>
      </c>
      <c r="P705" s="18" t="s">
        <v>339</v>
      </c>
      <c r="Q705" s="18" t="s">
        <v>2718</v>
      </c>
      <c r="R705" s="18" t="s">
        <v>2716</v>
      </c>
      <c r="S705" s="18" t="s">
        <v>2718</v>
      </c>
      <c r="T705" s="18" t="s">
        <v>2716</v>
      </c>
    </row>
    <row r="706" spans="1:20" x14ac:dyDescent="0.45">
      <c r="A706" s="19">
        <v>44001</v>
      </c>
      <c r="B706" s="18" t="s">
        <v>3890</v>
      </c>
      <c r="C706" s="18" t="s">
        <v>913</v>
      </c>
      <c r="D706" s="18" t="s">
        <v>10</v>
      </c>
      <c r="E706" s="18" t="s">
        <v>2424</v>
      </c>
      <c r="F706" s="18" t="s">
        <v>1407</v>
      </c>
      <c r="G706" s="18" t="s">
        <v>1307</v>
      </c>
      <c r="H706" s="18" t="s">
        <v>703</v>
      </c>
      <c r="I706" s="18" t="s">
        <v>476</v>
      </c>
      <c r="J706" s="18" t="s">
        <v>691</v>
      </c>
      <c r="K706" s="18" t="s">
        <v>372</v>
      </c>
      <c r="L706" s="18">
        <v>0.86</v>
      </c>
      <c r="M706" s="18" t="s">
        <v>3891</v>
      </c>
      <c r="N706" s="18" t="s">
        <v>3896</v>
      </c>
      <c r="O706" s="18" t="s">
        <v>3897</v>
      </c>
      <c r="P706" s="18" t="s">
        <v>339</v>
      </c>
      <c r="Q706" s="18" t="s">
        <v>2718</v>
      </c>
      <c r="R706" s="18" t="s">
        <v>2716</v>
      </c>
      <c r="S706" s="18" t="s">
        <v>2718</v>
      </c>
      <c r="T706" s="18" t="s">
        <v>2716</v>
      </c>
    </row>
    <row r="707" spans="1:20" x14ac:dyDescent="0.45">
      <c r="A707" s="19">
        <v>44001</v>
      </c>
      <c r="B707" s="18" t="s">
        <v>3901</v>
      </c>
      <c r="C707" s="18" t="s">
        <v>225</v>
      </c>
      <c r="D707" s="18" t="s">
        <v>193</v>
      </c>
      <c r="E707" s="18" t="s">
        <v>2727</v>
      </c>
      <c r="F707" s="18" t="s">
        <v>1407</v>
      </c>
      <c r="G707" s="18" t="s">
        <v>472</v>
      </c>
      <c r="H707" s="18" t="s">
        <v>703</v>
      </c>
      <c r="I707" s="18" t="s">
        <v>161</v>
      </c>
      <c r="J707" s="18" t="s">
        <v>156</v>
      </c>
      <c r="K707" s="18" t="s">
        <v>372</v>
      </c>
      <c r="L707" s="18">
        <v>0.86</v>
      </c>
      <c r="M707" s="18" t="s">
        <v>3906</v>
      </c>
      <c r="N707" s="18" t="s">
        <v>3905</v>
      </c>
      <c r="O707" s="18" t="s">
        <v>3899</v>
      </c>
      <c r="P707" s="18" t="s">
        <v>339</v>
      </c>
      <c r="Q707" s="18" t="s">
        <v>2718</v>
      </c>
      <c r="R707" s="18" t="s">
        <v>2716</v>
      </c>
      <c r="S707" s="18" t="s">
        <v>2718</v>
      </c>
      <c r="T707" s="18" t="s">
        <v>2716</v>
      </c>
    </row>
    <row r="708" spans="1:20" x14ac:dyDescent="0.45">
      <c r="A708" s="19">
        <v>44001</v>
      </c>
      <c r="B708" s="18" t="s">
        <v>3902</v>
      </c>
      <c r="C708" s="18" t="s">
        <v>411</v>
      </c>
      <c r="D708" s="18" t="s">
        <v>26</v>
      </c>
      <c r="E708" s="18" t="s">
        <v>2565</v>
      </c>
      <c r="F708" s="18" t="s">
        <v>185</v>
      </c>
      <c r="G708" s="18" t="s">
        <v>472</v>
      </c>
      <c r="H708" s="18" t="s">
        <v>420</v>
      </c>
      <c r="I708" s="18" t="s">
        <v>1320</v>
      </c>
      <c r="J708" s="18" t="s">
        <v>701</v>
      </c>
      <c r="K708" s="18" t="s">
        <v>868</v>
      </c>
      <c r="L708" s="18">
        <v>0.86</v>
      </c>
      <c r="M708" s="18" t="s">
        <v>3903</v>
      </c>
      <c r="N708" s="18" t="s">
        <v>3907</v>
      </c>
      <c r="O708" s="18" t="s">
        <v>3900</v>
      </c>
      <c r="P708" s="18" t="s">
        <v>339</v>
      </c>
      <c r="Q708" s="18" t="s">
        <v>2718</v>
      </c>
      <c r="R708" s="18" t="s">
        <v>2716</v>
      </c>
      <c r="S708" s="18" t="s">
        <v>2718</v>
      </c>
      <c r="T708" s="18" t="s">
        <v>2716</v>
      </c>
    </row>
    <row r="709" spans="1:20" x14ac:dyDescent="0.45">
      <c r="A709" s="19">
        <v>44001</v>
      </c>
      <c r="B709" s="18" t="s">
        <v>3904</v>
      </c>
      <c r="C709" s="18" t="s">
        <v>91</v>
      </c>
      <c r="D709" s="18" t="s">
        <v>225</v>
      </c>
      <c r="E709" s="18" t="s">
        <v>2565</v>
      </c>
      <c r="F709" s="18" t="s">
        <v>491</v>
      </c>
      <c r="G709" s="18" t="s">
        <v>939</v>
      </c>
      <c r="H709" s="18" t="s">
        <v>1572</v>
      </c>
      <c r="I709" s="18" t="s">
        <v>189</v>
      </c>
      <c r="J709" s="18" t="s">
        <v>1658</v>
      </c>
      <c r="K709" s="18" t="s">
        <v>868</v>
      </c>
      <c r="L709" s="18">
        <v>0.86</v>
      </c>
      <c r="M709" s="18" t="s">
        <v>3913</v>
      </c>
      <c r="N709" s="18" t="s">
        <v>3911</v>
      </c>
      <c r="O709" s="18" t="s">
        <v>3914</v>
      </c>
      <c r="P709" s="18" t="s">
        <v>339</v>
      </c>
      <c r="Q709" s="18" t="s">
        <v>2718</v>
      </c>
      <c r="R709" s="18" t="s">
        <v>2716</v>
      </c>
      <c r="S709" s="18" t="s">
        <v>2718</v>
      </c>
      <c r="T709" s="18" t="s">
        <v>2716</v>
      </c>
    </row>
    <row r="710" spans="1:20" x14ac:dyDescent="0.45">
      <c r="A710" s="19">
        <v>44001</v>
      </c>
      <c r="B710" s="18" t="s">
        <v>3908</v>
      </c>
      <c r="C710" s="18" t="s">
        <v>913</v>
      </c>
      <c r="D710" s="18" t="s">
        <v>193</v>
      </c>
      <c r="E710" s="18" t="s">
        <v>2902</v>
      </c>
      <c r="F710" s="18" t="s">
        <v>487</v>
      </c>
      <c r="G710" s="18" t="s">
        <v>215</v>
      </c>
      <c r="H710" s="18" t="s">
        <v>1589</v>
      </c>
      <c r="I710" s="18" t="s">
        <v>171</v>
      </c>
      <c r="J710" s="18" t="s">
        <v>924</v>
      </c>
      <c r="K710" s="18" t="s">
        <v>77</v>
      </c>
      <c r="L710" s="18">
        <v>0.86</v>
      </c>
      <c r="M710" s="18" t="s">
        <v>3916</v>
      </c>
      <c r="N710" s="18" t="s">
        <v>3910</v>
      </c>
      <c r="O710" s="18" t="s">
        <v>3912</v>
      </c>
      <c r="P710" s="18" t="s">
        <v>339</v>
      </c>
      <c r="Q710" s="18" t="s">
        <v>2718</v>
      </c>
      <c r="R710" s="18" t="s">
        <v>2716</v>
      </c>
      <c r="S710" s="18" t="s">
        <v>2718</v>
      </c>
      <c r="T710" s="18" t="s">
        <v>2716</v>
      </c>
    </row>
    <row r="711" spans="1:20" x14ac:dyDescent="0.45">
      <c r="A711" s="19">
        <v>44001</v>
      </c>
      <c r="B711" s="18" t="s">
        <v>3915</v>
      </c>
      <c r="C711" s="18" t="s">
        <v>26</v>
      </c>
      <c r="D711" s="18" t="s">
        <v>91</v>
      </c>
      <c r="E711" s="18" t="s">
        <v>2714</v>
      </c>
      <c r="F711" s="18" t="s">
        <v>1387</v>
      </c>
      <c r="G711" s="18" t="s">
        <v>508</v>
      </c>
      <c r="H711" s="18" t="s">
        <v>462</v>
      </c>
      <c r="I711" s="18" t="s">
        <v>1348</v>
      </c>
      <c r="J711" s="18" t="s">
        <v>187</v>
      </c>
      <c r="K711" s="18" t="s">
        <v>77</v>
      </c>
      <c r="L711" s="18">
        <v>0.86</v>
      </c>
      <c r="M711" s="18" t="s">
        <v>3909</v>
      </c>
      <c r="N711" s="18" t="s">
        <v>3922</v>
      </c>
      <c r="O711" s="18" t="s">
        <v>3920</v>
      </c>
      <c r="P711" s="18" t="s">
        <v>339</v>
      </c>
      <c r="Q711" s="18" t="s">
        <v>2718</v>
      </c>
      <c r="R711" s="18" t="s">
        <v>2716</v>
      </c>
      <c r="S711" s="18" t="s">
        <v>2718</v>
      </c>
      <c r="T711" s="18" t="s">
        <v>2716</v>
      </c>
    </row>
    <row r="712" spans="1:20" x14ac:dyDescent="0.45">
      <c r="A712" s="19">
        <v>44001</v>
      </c>
      <c r="B712" s="18" t="s">
        <v>3917</v>
      </c>
      <c r="C712" s="18" t="s">
        <v>247</v>
      </c>
      <c r="D712" s="18" t="s">
        <v>70</v>
      </c>
      <c r="E712" s="18" t="s">
        <v>1145</v>
      </c>
      <c r="F712" s="18" t="s">
        <v>240</v>
      </c>
      <c r="G712" s="18" t="s">
        <v>741</v>
      </c>
      <c r="H712" s="18" t="s">
        <v>1367</v>
      </c>
      <c r="I712" s="18" t="s">
        <v>531</v>
      </c>
      <c r="J712" s="18" t="s">
        <v>515</v>
      </c>
      <c r="K712" s="18" t="s">
        <v>92</v>
      </c>
      <c r="L712" s="18">
        <v>0.86</v>
      </c>
      <c r="M712" s="18" t="s">
        <v>3923</v>
      </c>
      <c r="N712" s="18" t="s">
        <v>3924</v>
      </c>
      <c r="O712" s="18" t="s">
        <v>3919</v>
      </c>
      <c r="P712" s="18" t="s">
        <v>339</v>
      </c>
      <c r="Q712" s="18" t="s">
        <v>2718</v>
      </c>
      <c r="R712" s="18" t="s">
        <v>2716</v>
      </c>
      <c r="S712" s="18" t="s">
        <v>2718</v>
      </c>
      <c r="T712" s="18" t="s">
        <v>2716</v>
      </c>
    </row>
    <row r="713" spans="1:20" x14ac:dyDescent="0.45">
      <c r="A713" s="19">
        <v>44001</v>
      </c>
      <c r="B713" s="18" t="s">
        <v>3918</v>
      </c>
      <c r="C713" s="18" t="s">
        <v>2387</v>
      </c>
      <c r="D713" s="18" t="s">
        <v>225</v>
      </c>
      <c r="E713" s="18" t="s">
        <v>2701</v>
      </c>
      <c r="F713" s="18" t="s">
        <v>1363</v>
      </c>
      <c r="G713" s="18" t="s">
        <v>241</v>
      </c>
      <c r="H713" s="18" t="s">
        <v>137</v>
      </c>
      <c r="I713" s="18" t="s">
        <v>211</v>
      </c>
      <c r="J713" s="18" t="s">
        <v>1689</v>
      </c>
      <c r="K713" s="18" t="s">
        <v>426</v>
      </c>
      <c r="L713" s="18">
        <v>0.86</v>
      </c>
      <c r="M713" s="18" t="s">
        <v>3921</v>
      </c>
      <c r="N713" s="18" t="s">
        <v>3925</v>
      </c>
      <c r="O713" s="18" t="s">
        <v>3929</v>
      </c>
      <c r="P713" s="18" t="s">
        <v>339</v>
      </c>
      <c r="Q713" s="18" t="s">
        <v>2718</v>
      </c>
      <c r="R713" s="18" t="s">
        <v>2716</v>
      </c>
      <c r="S713" s="18" t="s">
        <v>2718</v>
      </c>
      <c r="T713" s="18" t="s">
        <v>2716</v>
      </c>
    </row>
    <row r="714" spans="1:20" x14ac:dyDescent="0.45">
      <c r="A714" s="19">
        <v>44001</v>
      </c>
      <c r="B714" s="18" t="s">
        <v>3927</v>
      </c>
      <c r="C714" s="18" t="s">
        <v>91</v>
      </c>
      <c r="D714" s="18" t="s">
        <v>26</v>
      </c>
      <c r="E714" s="18" t="s">
        <v>2714</v>
      </c>
      <c r="F714" s="18" t="s">
        <v>1363</v>
      </c>
      <c r="G714" s="18" t="s">
        <v>522</v>
      </c>
      <c r="H714" s="18" t="s">
        <v>1125</v>
      </c>
      <c r="I714" s="18" t="s">
        <v>507</v>
      </c>
      <c r="J714" s="18" t="s">
        <v>499</v>
      </c>
      <c r="K714" s="18" t="s">
        <v>63</v>
      </c>
      <c r="L714" s="18">
        <v>0.86</v>
      </c>
      <c r="M714" s="18" t="s">
        <v>3932</v>
      </c>
      <c r="N714" s="18" t="s">
        <v>3931</v>
      </c>
      <c r="O714" s="18" t="s">
        <v>3928</v>
      </c>
      <c r="P714" s="18" t="s">
        <v>339</v>
      </c>
      <c r="Q714" s="18" t="s">
        <v>2718</v>
      </c>
      <c r="R714" s="18" t="s">
        <v>2716</v>
      </c>
      <c r="S714" s="18" t="s">
        <v>2718</v>
      </c>
      <c r="T714" s="18" t="s">
        <v>2716</v>
      </c>
    </row>
    <row r="715" spans="1:20" x14ac:dyDescent="0.45">
      <c r="A715" s="19">
        <v>44001</v>
      </c>
      <c r="B715" s="18" t="s">
        <v>3930</v>
      </c>
      <c r="C715" s="18" t="s">
        <v>247</v>
      </c>
      <c r="D715" s="18" t="s">
        <v>225</v>
      </c>
      <c r="E715" s="18" t="s">
        <v>2766</v>
      </c>
      <c r="F715" s="18" t="s">
        <v>2033</v>
      </c>
      <c r="G715" s="18" t="s">
        <v>1415</v>
      </c>
      <c r="H715" s="18" t="s">
        <v>686</v>
      </c>
      <c r="I715" s="18" t="s">
        <v>1364</v>
      </c>
      <c r="J715" s="18" t="s">
        <v>945</v>
      </c>
      <c r="K715" s="18" t="s">
        <v>428</v>
      </c>
      <c r="L715" s="18">
        <v>0.86</v>
      </c>
      <c r="M715" s="18" t="s">
        <v>3934</v>
      </c>
      <c r="N715" s="18" t="s">
        <v>3933</v>
      </c>
      <c r="O715" s="18" t="s">
        <v>3926</v>
      </c>
      <c r="P715" s="18" t="s">
        <v>339</v>
      </c>
      <c r="Q715" s="18" t="s">
        <v>2718</v>
      </c>
      <c r="R715" s="18" t="s">
        <v>2716</v>
      </c>
      <c r="S715" s="18" t="s">
        <v>2718</v>
      </c>
      <c r="T715" s="18" t="s">
        <v>2716</v>
      </c>
    </row>
    <row r="716" spans="1:20" x14ac:dyDescent="0.45">
      <c r="A716" s="19">
        <v>44001</v>
      </c>
      <c r="B716" s="18" t="s">
        <v>3943</v>
      </c>
      <c r="C716" s="18" t="s">
        <v>225</v>
      </c>
      <c r="D716" s="18" t="s">
        <v>70</v>
      </c>
      <c r="E716" s="18" t="s">
        <v>2608</v>
      </c>
      <c r="F716" s="18" t="s">
        <v>1151</v>
      </c>
      <c r="G716" s="18" t="s">
        <v>533</v>
      </c>
      <c r="H716" s="18" t="s">
        <v>139</v>
      </c>
      <c r="I716" s="18" t="s">
        <v>230</v>
      </c>
      <c r="J716" s="18" t="s">
        <v>523</v>
      </c>
      <c r="K716" s="18" t="s">
        <v>426</v>
      </c>
      <c r="L716" s="18">
        <v>0.86</v>
      </c>
      <c r="M716" s="18" t="s">
        <v>3942</v>
      </c>
      <c r="N716" s="18" t="s">
        <v>3941</v>
      </c>
      <c r="O716" s="18" t="s">
        <v>3939</v>
      </c>
      <c r="P716" s="18" t="s">
        <v>339</v>
      </c>
      <c r="Q716" s="18" t="s">
        <v>2718</v>
      </c>
      <c r="R716" s="18" t="s">
        <v>2716</v>
      </c>
      <c r="S716" s="18" t="s">
        <v>2718</v>
      </c>
      <c r="T716" s="18" t="s">
        <v>2716</v>
      </c>
    </row>
    <row r="717" spans="1:20" x14ac:dyDescent="0.45">
      <c r="A717" s="19">
        <v>44001</v>
      </c>
      <c r="B717" s="18" t="s">
        <v>3937</v>
      </c>
      <c r="C717" s="18" t="s">
        <v>524</v>
      </c>
      <c r="D717" s="18" t="s">
        <v>411</v>
      </c>
      <c r="E717" s="18" t="s">
        <v>2701</v>
      </c>
      <c r="F717" s="18" t="s">
        <v>240</v>
      </c>
      <c r="G717" s="18" t="s">
        <v>1438</v>
      </c>
      <c r="H717" s="18" t="s">
        <v>535</v>
      </c>
      <c r="I717" s="18" t="s">
        <v>967</v>
      </c>
      <c r="J717" s="18" t="s">
        <v>218</v>
      </c>
      <c r="K717" s="18" t="s">
        <v>426</v>
      </c>
      <c r="L717" s="18">
        <v>0.86</v>
      </c>
      <c r="M717" s="18" t="s">
        <v>3936</v>
      </c>
      <c r="N717" s="18" t="s">
        <v>3938</v>
      </c>
      <c r="O717" s="18" t="s">
        <v>3940</v>
      </c>
      <c r="P717" s="18" t="s">
        <v>339</v>
      </c>
      <c r="Q717" s="18" t="s">
        <v>2718</v>
      </c>
      <c r="R717" s="18" t="s">
        <v>2716</v>
      </c>
      <c r="S717" s="18" t="s">
        <v>2718</v>
      </c>
      <c r="T717" s="18" t="s">
        <v>2716</v>
      </c>
    </row>
    <row r="718" spans="1:20" x14ac:dyDescent="0.45">
      <c r="A718" s="19">
        <v>44001</v>
      </c>
      <c r="B718" s="18" t="s">
        <v>3935</v>
      </c>
      <c r="C718" s="18" t="s">
        <v>56</v>
      </c>
      <c r="D718" s="18" t="s">
        <v>10</v>
      </c>
      <c r="E718" s="18" t="s">
        <v>2424</v>
      </c>
      <c r="F718" s="18" t="s">
        <v>783</v>
      </c>
      <c r="G718" s="18" t="s">
        <v>1756</v>
      </c>
      <c r="H718" s="18" t="s">
        <v>250</v>
      </c>
      <c r="I718" s="18" t="s">
        <v>537</v>
      </c>
      <c r="J718" s="18" t="s">
        <v>1129</v>
      </c>
      <c r="K718" s="18" t="s">
        <v>108</v>
      </c>
      <c r="L718" s="18">
        <v>0.86</v>
      </c>
      <c r="M718" s="18" t="s">
        <v>3946</v>
      </c>
      <c r="N718" s="18" t="s">
        <v>3945</v>
      </c>
      <c r="O718" s="18" t="s">
        <v>3944</v>
      </c>
      <c r="P718" s="18" t="s">
        <v>339</v>
      </c>
      <c r="Q718" s="18" t="s">
        <v>2718</v>
      </c>
      <c r="R718" s="18" t="s">
        <v>2716</v>
      </c>
      <c r="S718" s="18" t="s">
        <v>2718</v>
      </c>
      <c r="T718" s="18" t="s">
        <v>2716</v>
      </c>
    </row>
    <row r="719" spans="1:20" x14ac:dyDescent="0.45">
      <c r="A719" s="19">
        <v>44001</v>
      </c>
      <c r="B719" s="18" t="s">
        <v>3947</v>
      </c>
      <c r="C719" s="18" t="s">
        <v>2387</v>
      </c>
      <c r="D719" s="18" t="s">
        <v>411</v>
      </c>
      <c r="E719" s="18" t="s">
        <v>2608</v>
      </c>
      <c r="F719" s="18" t="s">
        <v>253</v>
      </c>
      <c r="G719" s="18" t="s">
        <v>549</v>
      </c>
      <c r="H719" s="18" t="s">
        <v>561</v>
      </c>
      <c r="I719" s="18" t="s">
        <v>967</v>
      </c>
      <c r="J719" s="18" t="s">
        <v>960</v>
      </c>
      <c r="K719" s="18" t="s">
        <v>106</v>
      </c>
      <c r="L719" s="18">
        <v>0.86</v>
      </c>
      <c r="M719" s="18" t="s">
        <v>3948</v>
      </c>
      <c r="N719" s="18" t="s">
        <v>3951</v>
      </c>
      <c r="O719" s="18" t="s">
        <v>3949</v>
      </c>
      <c r="P719" s="18" t="s">
        <v>339</v>
      </c>
      <c r="Q719" s="18" t="s">
        <v>2718</v>
      </c>
      <c r="R719" s="18" t="s">
        <v>2716</v>
      </c>
      <c r="S719" s="18" t="s">
        <v>2718</v>
      </c>
      <c r="T719" s="18" t="s">
        <v>2716</v>
      </c>
    </row>
    <row r="720" spans="1:20" x14ac:dyDescent="0.45">
      <c r="A720" s="19">
        <v>44001</v>
      </c>
      <c r="B720" s="18" t="s">
        <v>3950</v>
      </c>
      <c r="C720" s="18" t="s">
        <v>26</v>
      </c>
      <c r="D720" s="18" t="s">
        <v>91</v>
      </c>
      <c r="E720" s="18" t="s">
        <v>2708</v>
      </c>
      <c r="F720" s="18" t="s">
        <v>1778</v>
      </c>
      <c r="G720" s="18" t="s">
        <v>757</v>
      </c>
      <c r="H720" s="18" t="s">
        <v>1308</v>
      </c>
      <c r="I720" s="18" t="s">
        <v>1748</v>
      </c>
      <c r="J720" s="18" t="s">
        <v>553</v>
      </c>
      <c r="K720" s="18" t="s">
        <v>108</v>
      </c>
      <c r="L720" s="18">
        <v>0.86</v>
      </c>
      <c r="M720" s="18" t="s">
        <v>3952</v>
      </c>
      <c r="N720" s="18" t="s">
        <v>3953</v>
      </c>
      <c r="O720" s="18" t="s">
        <v>3958</v>
      </c>
      <c r="P720" s="18" t="s">
        <v>339</v>
      </c>
      <c r="Q720" s="18" t="s">
        <v>2718</v>
      </c>
      <c r="R720" s="18" t="s">
        <v>2716</v>
      </c>
      <c r="S720" s="18" t="s">
        <v>2718</v>
      </c>
      <c r="T720" s="18" t="s">
        <v>2716</v>
      </c>
    </row>
    <row r="721" spans="1:20" x14ac:dyDescent="0.45">
      <c r="A721" s="19">
        <v>44001</v>
      </c>
      <c r="B721" s="18" t="s">
        <v>3962</v>
      </c>
      <c r="C721" s="18" t="s">
        <v>247</v>
      </c>
      <c r="D721" s="18" t="s">
        <v>10</v>
      </c>
      <c r="E721" s="18" t="s">
        <v>2902</v>
      </c>
      <c r="F721" s="18" t="s">
        <v>3960</v>
      </c>
      <c r="G721" s="18" t="s">
        <v>1155</v>
      </c>
      <c r="H721" s="18" t="s">
        <v>567</v>
      </c>
      <c r="I721" s="18" t="s">
        <v>11</v>
      </c>
      <c r="J721" s="18" t="s">
        <v>553</v>
      </c>
      <c r="K721" s="18" t="s">
        <v>141</v>
      </c>
      <c r="L721" s="18">
        <v>0.86</v>
      </c>
      <c r="M721" s="18" t="s">
        <v>3957</v>
      </c>
      <c r="N721" s="18" t="s">
        <v>3955</v>
      </c>
      <c r="O721" s="18" t="s">
        <v>3954</v>
      </c>
      <c r="P721" s="18" t="s">
        <v>339</v>
      </c>
      <c r="Q721" s="18" t="s">
        <v>2718</v>
      </c>
      <c r="R721" s="18" t="s">
        <v>2716</v>
      </c>
      <c r="S721" s="18" t="s">
        <v>2718</v>
      </c>
      <c r="T721" s="18" t="s">
        <v>2716</v>
      </c>
    </row>
    <row r="722" spans="1:20" x14ac:dyDescent="0.45">
      <c r="A722" s="19">
        <v>44001</v>
      </c>
      <c r="B722" s="18" t="s">
        <v>3959</v>
      </c>
      <c r="C722" s="18" t="s">
        <v>2387</v>
      </c>
      <c r="D722" s="18" t="s">
        <v>247</v>
      </c>
      <c r="E722" s="18" t="s">
        <v>2727</v>
      </c>
      <c r="F722" s="18" t="s">
        <v>2351</v>
      </c>
      <c r="G722" s="18" t="s">
        <v>1155</v>
      </c>
      <c r="H722" s="18" t="s">
        <v>0</v>
      </c>
      <c r="I722" s="18" t="s">
        <v>771</v>
      </c>
      <c r="J722" s="18" t="s">
        <v>256</v>
      </c>
      <c r="K722" s="18" t="s">
        <v>121</v>
      </c>
      <c r="L722" s="18">
        <v>0.86</v>
      </c>
      <c r="M722" s="18" t="s">
        <v>3956</v>
      </c>
      <c r="N722" s="18" t="s">
        <v>3961</v>
      </c>
      <c r="O722" s="18" t="s">
        <v>3966</v>
      </c>
      <c r="P722" s="18" t="s">
        <v>339</v>
      </c>
      <c r="Q722" s="18" t="s">
        <v>2718</v>
      </c>
      <c r="R722" s="18" t="s">
        <v>2716</v>
      </c>
      <c r="S722" s="18" t="s">
        <v>2718</v>
      </c>
      <c r="T722" s="18" t="s">
        <v>2716</v>
      </c>
    </row>
    <row r="723" spans="1:20" x14ac:dyDescent="0.45">
      <c r="A723" s="19">
        <v>44001</v>
      </c>
      <c r="B723" s="18" t="s">
        <v>3963</v>
      </c>
      <c r="C723" s="18" t="s">
        <v>2387</v>
      </c>
      <c r="D723" s="18" t="s">
        <v>86</v>
      </c>
      <c r="E723" s="18" t="s">
        <v>2701</v>
      </c>
      <c r="F723" s="18" t="s">
        <v>3319</v>
      </c>
      <c r="G723" s="18" t="s">
        <v>2453</v>
      </c>
      <c r="H723" s="18" t="s">
        <v>514</v>
      </c>
      <c r="I723" s="18" t="s">
        <v>313</v>
      </c>
      <c r="J723" s="18" t="s">
        <v>985</v>
      </c>
      <c r="K723" s="18" t="s">
        <v>121</v>
      </c>
      <c r="L723" s="18">
        <v>0.86</v>
      </c>
      <c r="M723" s="18" t="s">
        <v>3969</v>
      </c>
      <c r="N723" s="18" t="s">
        <v>3967</v>
      </c>
      <c r="O723" s="18" t="s">
        <v>3971</v>
      </c>
      <c r="P723" s="18" t="s">
        <v>339</v>
      </c>
      <c r="Q723" s="18" t="s">
        <v>2718</v>
      </c>
      <c r="R723" s="18" t="s">
        <v>2716</v>
      </c>
      <c r="S723" s="18" t="s">
        <v>2718</v>
      </c>
      <c r="T723" s="18" t="s">
        <v>2716</v>
      </c>
    </row>
    <row r="724" spans="1:20" x14ac:dyDescent="0.45">
      <c r="A724" s="19">
        <v>44001</v>
      </c>
      <c r="B724" s="18" t="s">
        <v>3970</v>
      </c>
      <c r="C724" s="18" t="s">
        <v>56</v>
      </c>
      <c r="D724" s="18" t="s">
        <v>93</v>
      </c>
      <c r="E724" s="18" t="s">
        <v>486</v>
      </c>
      <c r="F724" s="18" t="s">
        <v>3968</v>
      </c>
      <c r="G724" s="18" t="s">
        <v>420</v>
      </c>
      <c r="H724" s="18" t="s">
        <v>323</v>
      </c>
      <c r="I724" s="18" t="s">
        <v>3965</v>
      </c>
      <c r="J724" s="18" t="s">
        <v>3964</v>
      </c>
      <c r="K724" s="18" t="s">
        <v>3981</v>
      </c>
      <c r="L724" s="18">
        <v>0.88</v>
      </c>
      <c r="M724" s="18" t="s">
        <v>3973</v>
      </c>
      <c r="N724" s="18" t="s">
        <v>3977</v>
      </c>
      <c r="O724" s="18" t="s">
        <v>3978</v>
      </c>
      <c r="P724" s="18" t="s">
        <v>339</v>
      </c>
      <c r="Q724" s="18" t="s">
        <v>2718</v>
      </c>
      <c r="R724" s="18" t="s">
        <v>2716</v>
      </c>
      <c r="S724" s="18" t="s">
        <v>2718</v>
      </c>
      <c r="T724" s="18" t="s">
        <v>2716</v>
      </c>
    </row>
    <row r="725" spans="1:20" x14ac:dyDescent="0.45">
      <c r="A725" s="19">
        <v>44001</v>
      </c>
      <c r="B725" s="18" t="s">
        <v>3979</v>
      </c>
      <c r="C725" s="18" t="s">
        <v>2653</v>
      </c>
      <c r="D725" s="18" t="s">
        <v>1489</v>
      </c>
      <c r="E725" s="18" t="s">
        <v>532</v>
      </c>
      <c r="F725" s="18" t="s">
        <v>323</v>
      </c>
      <c r="G725" s="18" t="s">
        <v>2253</v>
      </c>
      <c r="H725" s="18" t="s">
        <v>322</v>
      </c>
      <c r="I725" s="18" t="s">
        <v>3972</v>
      </c>
      <c r="J725" s="18" t="s">
        <v>3976</v>
      </c>
      <c r="K725" s="18" t="s">
        <v>329</v>
      </c>
      <c r="L725" s="18">
        <v>0.89</v>
      </c>
      <c r="M725" s="18" t="s">
        <v>3974</v>
      </c>
      <c r="N725" s="18" t="s">
        <v>3975</v>
      </c>
      <c r="O725" s="18" t="s">
        <v>3980</v>
      </c>
      <c r="P725" s="18" t="s">
        <v>339</v>
      </c>
      <c r="Q725" s="18" t="s">
        <v>2718</v>
      </c>
      <c r="R725" s="18" t="s">
        <v>2716</v>
      </c>
      <c r="S725" s="18" t="s">
        <v>2718</v>
      </c>
      <c r="T725" s="18" t="s">
        <v>2716</v>
      </c>
    </row>
    <row r="726" spans="1:20" x14ac:dyDescent="0.45">
      <c r="A726" s="19">
        <v>44001</v>
      </c>
      <c r="B726" s="18" t="s">
        <v>3982</v>
      </c>
      <c r="C726" s="18" t="s">
        <v>2644</v>
      </c>
      <c r="D726" s="18" t="s">
        <v>1197</v>
      </c>
      <c r="E726" s="18" t="s">
        <v>461</v>
      </c>
      <c r="F726" s="18" t="s">
        <v>2932</v>
      </c>
      <c r="G726" s="18" t="s">
        <v>3656</v>
      </c>
      <c r="H726" s="18" t="s">
        <v>1793</v>
      </c>
      <c r="I726" s="18" t="s">
        <v>3790</v>
      </c>
      <c r="J726" s="18" t="s">
        <v>3985</v>
      </c>
      <c r="K726" s="18" t="s">
        <v>3991</v>
      </c>
      <c r="L726" s="18">
        <v>0.89</v>
      </c>
      <c r="M726" s="18" t="s">
        <v>3983</v>
      </c>
      <c r="N726" s="18" t="s">
        <v>3984</v>
      </c>
      <c r="O726" s="18" t="s">
        <v>3987</v>
      </c>
      <c r="P726" s="18" t="s">
        <v>339</v>
      </c>
      <c r="Q726" s="18" t="s">
        <v>2718</v>
      </c>
      <c r="R726" s="18" t="s">
        <v>2716</v>
      </c>
      <c r="S726" s="18" t="s">
        <v>2718</v>
      </c>
      <c r="T726" s="18" t="s">
        <v>2716</v>
      </c>
    </row>
    <row r="727" spans="1:20" x14ac:dyDescent="0.45">
      <c r="A727" s="19">
        <v>44001</v>
      </c>
      <c r="B727" s="18" t="s">
        <v>3990</v>
      </c>
      <c r="C727" s="18" t="s">
        <v>3653</v>
      </c>
      <c r="D727" s="18" t="s">
        <v>2922</v>
      </c>
      <c r="E727" s="18" t="s">
        <v>147</v>
      </c>
      <c r="F727" s="18" t="s">
        <v>3651</v>
      </c>
      <c r="G727" s="18" t="s">
        <v>1796</v>
      </c>
      <c r="H727" s="18" t="s">
        <v>3650</v>
      </c>
      <c r="I727" s="18" t="s">
        <v>345</v>
      </c>
      <c r="J727" s="18" t="s">
        <v>1041</v>
      </c>
      <c r="K727" s="18" t="s">
        <v>602</v>
      </c>
      <c r="L727" s="18">
        <v>0.89</v>
      </c>
      <c r="M727" s="18" t="s">
        <v>3986</v>
      </c>
      <c r="N727" s="18" t="s">
        <v>3988</v>
      </c>
      <c r="O727" s="18" t="s">
        <v>3989</v>
      </c>
      <c r="P727" s="18" t="s">
        <v>339</v>
      </c>
      <c r="Q727" s="18" t="s">
        <v>2718</v>
      </c>
      <c r="R727" s="18" t="s">
        <v>2716</v>
      </c>
      <c r="S727" s="18" t="s">
        <v>2718</v>
      </c>
      <c r="T727" s="18" t="s">
        <v>2716</v>
      </c>
    </row>
    <row r="728" spans="1:20" x14ac:dyDescent="0.45">
      <c r="A728" s="19">
        <v>44001</v>
      </c>
      <c r="B728" s="18" t="s">
        <v>3997</v>
      </c>
      <c r="C728" s="18" t="s">
        <v>969</v>
      </c>
      <c r="D728" s="18" t="s">
        <v>2387</v>
      </c>
      <c r="E728" s="18" t="s">
        <v>2723</v>
      </c>
      <c r="F728" s="18" t="s">
        <v>2132</v>
      </c>
      <c r="G728" s="18" t="s">
        <v>3998</v>
      </c>
      <c r="H728" s="18" t="s">
        <v>2492</v>
      </c>
      <c r="I728" s="18" t="s">
        <v>3993</v>
      </c>
      <c r="J728" s="18" t="s">
        <v>3367</v>
      </c>
      <c r="K728" s="18" t="s">
        <v>3995</v>
      </c>
      <c r="L728" s="18">
        <v>0.86</v>
      </c>
      <c r="M728" s="18" t="s">
        <v>3999</v>
      </c>
      <c r="N728" s="18" t="s">
        <v>3994</v>
      </c>
      <c r="O728" s="18" t="s">
        <v>3996</v>
      </c>
      <c r="P728" s="18" t="s">
        <v>339</v>
      </c>
      <c r="Q728" s="18" t="s">
        <v>2718</v>
      </c>
      <c r="R728" s="18" t="s">
        <v>2716</v>
      </c>
      <c r="S728" s="18" t="s">
        <v>2718</v>
      </c>
      <c r="T728" s="18" t="s">
        <v>2716</v>
      </c>
    </row>
    <row r="729" spans="1:20" x14ac:dyDescent="0.45">
      <c r="A729" s="19">
        <v>44001</v>
      </c>
      <c r="B729" s="18" t="s">
        <v>4000</v>
      </c>
      <c r="C729" s="18" t="s">
        <v>238</v>
      </c>
      <c r="D729" s="18" t="s">
        <v>26</v>
      </c>
      <c r="E729" s="18" t="s">
        <v>2843</v>
      </c>
      <c r="F729" s="18" t="s">
        <v>59</v>
      </c>
      <c r="G729" s="18" t="s">
        <v>616</v>
      </c>
      <c r="H729" s="18" t="s">
        <v>2492</v>
      </c>
      <c r="I729" s="18" t="s">
        <v>1211</v>
      </c>
      <c r="J729" s="18" t="s">
        <v>1499</v>
      </c>
      <c r="K729" s="18" t="s">
        <v>3992</v>
      </c>
      <c r="L729" s="18">
        <v>0.86</v>
      </c>
      <c r="M729" s="18" t="s">
        <v>4002</v>
      </c>
      <c r="N729" s="18" t="s">
        <v>4007</v>
      </c>
      <c r="O729" s="18" t="s">
        <v>4008</v>
      </c>
      <c r="P729" s="18" t="s">
        <v>339</v>
      </c>
      <c r="Q729" s="18" t="s">
        <v>2718</v>
      </c>
      <c r="R729" s="18" t="s">
        <v>2716</v>
      </c>
      <c r="S729" s="18" t="s">
        <v>2718</v>
      </c>
      <c r="T729" s="18" t="s">
        <v>2716</v>
      </c>
    </row>
    <row r="730" spans="1:20" x14ac:dyDescent="0.45">
      <c r="A730" s="19">
        <v>44001</v>
      </c>
      <c r="B730" s="18" t="s">
        <v>4005</v>
      </c>
      <c r="C730" s="18" t="s">
        <v>479</v>
      </c>
      <c r="D730" s="18" t="s">
        <v>2387</v>
      </c>
      <c r="E730" s="18" t="s">
        <v>2727</v>
      </c>
      <c r="F730" s="18" t="s">
        <v>385</v>
      </c>
      <c r="G730" s="18" t="s">
        <v>856</v>
      </c>
      <c r="H730" s="18" t="s">
        <v>3823</v>
      </c>
      <c r="I730" s="18" t="s">
        <v>851</v>
      </c>
      <c r="J730" s="18" t="s">
        <v>842</v>
      </c>
      <c r="K730" s="18" t="s">
        <v>618</v>
      </c>
      <c r="L730" s="18">
        <v>0.86</v>
      </c>
      <c r="M730" s="18" t="s">
        <v>4003</v>
      </c>
      <c r="N730" s="18" t="s">
        <v>4004</v>
      </c>
      <c r="O730" s="18" t="s">
        <v>4006</v>
      </c>
      <c r="P730" s="18" t="s">
        <v>339</v>
      </c>
      <c r="Q730" s="18" t="s">
        <v>2718</v>
      </c>
      <c r="R730" s="18" t="s">
        <v>2716</v>
      </c>
      <c r="S730" s="18" t="s">
        <v>2718</v>
      </c>
      <c r="T730" s="18" t="s">
        <v>2716</v>
      </c>
    </row>
    <row r="731" spans="1:20" x14ac:dyDescent="0.45">
      <c r="A731" s="19">
        <v>44001</v>
      </c>
      <c r="B731" s="18" t="s">
        <v>4009</v>
      </c>
      <c r="C731" s="18" t="s">
        <v>913</v>
      </c>
      <c r="D731" s="18" t="s">
        <v>2387</v>
      </c>
      <c r="E731" s="18" t="s">
        <v>2608</v>
      </c>
      <c r="F731" s="18" t="s">
        <v>80</v>
      </c>
      <c r="G731" s="18" t="s">
        <v>621</v>
      </c>
      <c r="H731" s="18" t="s">
        <v>1228</v>
      </c>
      <c r="I731" s="18" t="s">
        <v>622</v>
      </c>
      <c r="J731" s="18" t="s">
        <v>845</v>
      </c>
      <c r="K731" s="18" t="s">
        <v>618</v>
      </c>
      <c r="L731" s="18">
        <v>0.86</v>
      </c>
      <c r="M731" s="18" t="s">
        <v>4001</v>
      </c>
      <c r="N731" s="18" t="s">
        <v>4014</v>
      </c>
      <c r="O731" s="18" t="s">
        <v>4019</v>
      </c>
      <c r="P731" s="18" t="s">
        <v>339</v>
      </c>
      <c r="Q731" s="18" t="s">
        <v>2718</v>
      </c>
      <c r="R731" s="18" t="s">
        <v>2716</v>
      </c>
      <c r="S731" s="18" t="s">
        <v>2718</v>
      </c>
      <c r="T731" s="18" t="s">
        <v>2716</v>
      </c>
    </row>
    <row r="732" spans="1:20" x14ac:dyDescent="0.45">
      <c r="A732" s="19">
        <v>44001</v>
      </c>
      <c r="B732" s="18" t="s">
        <v>4017</v>
      </c>
      <c r="C732" s="18" t="s">
        <v>2301</v>
      </c>
      <c r="D732" s="18" t="s">
        <v>10</v>
      </c>
      <c r="E732" s="18" t="s">
        <v>2886</v>
      </c>
      <c r="F732" s="18" t="s">
        <v>180</v>
      </c>
      <c r="G732" s="18" t="s">
        <v>1894</v>
      </c>
      <c r="H732" s="18" t="s">
        <v>655</v>
      </c>
      <c r="I732" s="18" t="s">
        <v>1252</v>
      </c>
      <c r="J732" s="18" t="s">
        <v>1072</v>
      </c>
      <c r="K732" s="18" t="s">
        <v>3007</v>
      </c>
      <c r="L732" s="18">
        <v>0.86</v>
      </c>
      <c r="M732" s="18" t="s">
        <v>4015</v>
      </c>
      <c r="N732" s="18" t="s">
        <v>4010</v>
      </c>
      <c r="O732" s="18" t="s">
        <v>4011</v>
      </c>
      <c r="P732" s="18" t="s">
        <v>339</v>
      </c>
      <c r="Q732" s="18" t="s">
        <v>2718</v>
      </c>
      <c r="R732" s="18" t="s">
        <v>2716</v>
      </c>
      <c r="S732" s="18" t="s">
        <v>2718</v>
      </c>
      <c r="T732" s="18" t="s">
        <v>2716</v>
      </c>
    </row>
    <row r="733" spans="1:20" x14ac:dyDescent="0.45">
      <c r="A733" s="19">
        <v>44001</v>
      </c>
      <c r="B733" s="18" t="s">
        <v>4012</v>
      </c>
      <c r="C733" s="18" t="s">
        <v>238</v>
      </c>
      <c r="D733" s="18" t="s">
        <v>2367</v>
      </c>
      <c r="E733" s="18" t="s">
        <v>2701</v>
      </c>
      <c r="F733" s="18" t="s">
        <v>1089</v>
      </c>
      <c r="G733" s="18" t="s">
        <v>52</v>
      </c>
      <c r="H733" s="18" t="s">
        <v>404</v>
      </c>
      <c r="I733" s="18" t="s">
        <v>1240</v>
      </c>
      <c r="J733" s="18" t="s">
        <v>386</v>
      </c>
      <c r="K733" s="18" t="s">
        <v>618</v>
      </c>
      <c r="L733" s="18">
        <v>0.86</v>
      </c>
      <c r="M733" s="18" t="s">
        <v>4016</v>
      </c>
      <c r="N733" s="18" t="s">
        <v>4018</v>
      </c>
      <c r="O733" s="18" t="s">
        <v>4013</v>
      </c>
      <c r="P733" s="18" t="s">
        <v>339</v>
      </c>
      <c r="Q733" s="18" t="s">
        <v>2718</v>
      </c>
      <c r="R733" s="18" t="s">
        <v>2716</v>
      </c>
      <c r="S733" s="18" t="s">
        <v>2718</v>
      </c>
      <c r="T733" s="18" t="s">
        <v>2716</v>
      </c>
    </row>
    <row r="734" spans="1:20" x14ac:dyDescent="0.45">
      <c r="A734" s="19">
        <v>44001</v>
      </c>
      <c r="B734" s="18" t="s">
        <v>4025</v>
      </c>
      <c r="C734" s="18" t="s">
        <v>247</v>
      </c>
      <c r="D734" s="18" t="s">
        <v>56</v>
      </c>
      <c r="E734" s="18" t="s">
        <v>2766</v>
      </c>
      <c r="F734" s="18" t="s">
        <v>1293</v>
      </c>
      <c r="G734" s="18" t="s">
        <v>1605</v>
      </c>
      <c r="H734" s="18" t="s">
        <v>158</v>
      </c>
      <c r="I734" s="18" t="s">
        <v>123</v>
      </c>
      <c r="J734" s="18" t="s">
        <v>422</v>
      </c>
      <c r="K734" s="18" t="s">
        <v>1225</v>
      </c>
      <c r="L734" s="18">
        <v>0.86</v>
      </c>
      <c r="M734" s="18" t="s">
        <v>4020</v>
      </c>
      <c r="N734" s="18" t="s">
        <v>4024</v>
      </c>
      <c r="O734" s="18" t="s">
        <v>4026</v>
      </c>
      <c r="P734" s="18" t="s">
        <v>339</v>
      </c>
      <c r="Q734" s="18" t="s">
        <v>2718</v>
      </c>
      <c r="R734" s="18" t="s">
        <v>2716</v>
      </c>
      <c r="S734" s="18" t="s">
        <v>2718</v>
      </c>
      <c r="T734" s="18" t="s">
        <v>2716</v>
      </c>
    </row>
    <row r="735" spans="1:20" x14ac:dyDescent="0.45">
      <c r="A735" s="19">
        <v>44001</v>
      </c>
      <c r="B735" s="18" t="s">
        <v>4027</v>
      </c>
      <c r="C735" s="18" t="s">
        <v>193</v>
      </c>
      <c r="D735" s="18" t="s">
        <v>247</v>
      </c>
      <c r="E735" s="18" t="s">
        <v>1145</v>
      </c>
      <c r="F735" s="18" t="s">
        <v>567</v>
      </c>
      <c r="G735" s="18" t="s">
        <v>706</v>
      </c>
      <c r="H735" s="18" t="s">
        <v>436</v>
      </c>
      <c r="I735" s="18" t="s">
        <v>698</v>
      </c>
      <c r="J735" s="18" t="s">
        <v>1633</v>
      </c>
      <c r="K735" s="18" t="s">
        <v>392</v>
      </c>
      <c r="L735" s="18">
        <v>0.86</v>
      </c>
      <c r="M735" s="18" t="s">
        <v>4023</v>
      </c>
      <c r="N735" s="18" t="s">
        <v>4021</v>
      </c>
      <c r="O735" s="18" t="s">
        <v>4022</v>
      </c>
      <c r="P735" s="18" t="s">
        <v>339</v>
      </c>
      <c r="Q735" s="18" t="s">
        <v>2718</v>
      </c>
      <c r="R735" s="18" t="s">
        <v>2716</v>
      </c>
      <c r="S735" s="18" t="s">
        <v>2718</v>
      </c>
      <c r="T735" s="18" t="s">
        <v>2716</v>
      </c>
    </row>
    <row r="736" spans="1:20" x14ac:dyDescent="0.45">
      <c r="A736" s="19">
        <v>44001</v>
      </c>
      <c r="B736" s="18" t="s">
        <v>4033</v>
      </c>
      <c r="C736" s="18" t="s">
        <v>56</v>
      </c>
      <c r="D736" s="18" t="s">
        <v>26</v>
      </c>
      <c r="E736" s="18" t="s">
        <v>2565</v>
      </c>
      <c r="F736" s="18" t="s">
        <v>567</v>
      </c>
      <c r="G736" s="18" t="s">
        <v>706</v>
      </c>
      <c r="H736" s="18" t="s">
        <v>703</v>
      </c>
      <c r="I736" s="18" t="s">
        <v>920</v>
      </c>
      <c r="J736" s="18" t="s">
        <v>1306</v>
      </c>
      <c r="K736" s="18" t="s">
        <v>428</v>
      </c>
      <c r="L736" s="18">
        <v>0.86</v>
      </c>
      <c r="M736" s="18" t="s">
        <v>4031</v>
      </c>
      <c r="N736" s="18" t="s">
        <v>4034</v>
      </c>
      <c r="O736" s="18" t="s">
        <v>4029</v>
      </c>
      <c r="P736" s="18" t="s">
        <v>339</v>
      </c>
      <c r="Q736" s="18" t="s">
        <v>2718</v>
      </c>
      <c r="R736" s="18" t="s">
        <v>2716</v>
      </c>
      <c r="S736" s="18" t="s">
        <v>2718</v>
      </c>
      <c r="T736" s="18" t="s">
        <v>2716</v>
      </c>
    </row>
    <row r="737" spans="1:20" x14ac:dyDescent="0.45">
      <c r="A737" s="19">
        <v>44001</v>
      </c>
      <c r="B737" s="18" t="s">
        <v>4037</v>
      </c>
      <c r="C737" s="18" t="s">
        <v>2301</v>
      </c>
      <c r="D737" s="18" t="s">
        <v>411</v>
      </c>
      <c r="E737" s="18" t="s">
        <v>2608</v>
      </c>
      <c r="F737" s="18" t="s">
        <v>0</v>
      </c>
      <c r="G737" s="18" t="s">
        <v>444</v>
      </c>
      <c r="H737" s="18" t="s">
        <v>420</v>
      </c>
      <c r="I737" s="18" t="s">
        <v>161</v>
      </c>
      <c r="J737" s="18" t="s">
        <v>156</v>
      </c>
      <c r="K737" s="18" t="s">
        <v>392</v>
      </c>
      <c r="L737" s="18">
        <v>0.86</v>
      </c>
      <c r="M737" s="18" t="s">
        <v>4030</v>
      </c>
      <c r="N737" s="18" t="s">
        <v>4036</v>
      </c>
      <c r="O737" s="18" t="s">
        <v>4032</v>
      </c>
      <c r="P737" s="18" t="s">
        <v>339</v>
      </c>
      <c r="Q737" s="18" t="s">
        <v>2718</v>
      </c>
      <c r="R737" s="18" t="s">
        <v>2716</v>
      </c>
      <c r="S737" s="18" t="s">
        <v>2718</v>
      </c>
      <c r="T737" s="18" t="s">
        <v>2716</v>
      </c>
    </row>
    <row r="738" spans="1:20" x14ac:dyDescent="0.45">
      <c r="A738" s="19">
        <v>44001</v>
      </c>
      <c r="B738" s="18" t="s">
        <v>4035</v>
      </c>
      <c r="C738" s="18" t="s">
        <v>238</v>
      </c>
      <c r="D738" s="18" t="s">
        <v>193</v>
      </c>
      <c r="E738" s="18" t="s">
        <v>2886</v>
      </c>
      <c r="F738" s="18" t="s">
        <v>185</v>
      </c>
      <c r="G738" s="18" t="s">
        <v>1120</v>
      </c>
      <c r="H738" s="18" t="s">
        <v>703</v>
      </c>
      <c r="I738" s="18" t="s">
        <v>1659</v>
      </c>
      <c r="J738" s="18" t="s">
        <v>1306</v>
      </c>
      <c r="K738" s="18" t="s">
        <v>378</v>
      </c>
      <c r="L738" s="18">
        <v>0.86</v>
      </c>
      <c r="M738" s="18" t="s">
        <v>4028</v>
      </c>
      <c r="N738" s="18" t="s">
        <v>4038</v>
      </c>
      <c r="O738" s="18" t="s">
        <v>4040</v>
      </c>
      <c r="P738" s="18" t="s">
        <v>339</v>
      </c>
      <c r="Q738" s="18" t="s">
        <v>2718</v>
      </c>
      <c r="R738" s="18" t="s">
        <v>2716</v>
      </c>
      <c r="S738" s="18" t="s">
        <v>2718</v>
      </c>
      <c r="T738" s="18" t="s">
        <v>2716</v>
      </c>
    </row>
    <row r="739" spans="1:20" x14ac:dyDescent="0.45">
      <c r="A739" s="19">
        <v>44001</v>
      </c>
      <c r="B739" s="18" t="s">
        <v>4043</v>
      </c>
      <c r="C739" s="18" t="s">
        <v>2301</v>
      </c>
      <c r="D739" s="18" t="s">
        <v>225</v>
      </c>
      <c r="E739" s="18" t="s">
        <v>2708</v>
      </c>
      <c r="F739" s="18" t="s">
        <v>1308</v>
      </c>
      <c r="G739" s="18" t="s">
        <v>1321</v>
      </c>
      <c r="H739" s="18" t="s">
        <v>638</v>
      </c>
      <c r="I739" s="18" t="s">
        <v>920</v>
      </c>
      <c r="J739" s="18" t="s">
        <v>156</v>
      </c>
      <c r="K739" s="18" t="s">
        <v>392</v>
      </c>
      <c r="L739" s="18">
        <v>0.86</v>
      </c>
      <c r="M739" s="18" t="s">
        <v>4045</v>
      </c>
      <c r="N739" s="18" t="s">
        <v>4039</v>
      </c>
      <c r="O739" s="18" t="s">
        <v>4046</v>
      </c>
      <c r="P739" s="18" t="s">
        <v>339</v>
      </c>
      <c r="Q739" s="18" t="s">
        <v>2718</v>
      </c>
      <c r="R739" s="18" t="s">
        <v>2716</v>
      </c>
      <c r="S739" s="18" t="s">
        <v>2718</v>
      </c>
      <c r="T739" s="18" t="s">
        <v>2716</v>
      </c>
    </row>
    <row r="740" spans="1:20" x14ac:dyDescent="0.45">
      <c r="A740" s="19">
        <v>44001</v>
      </c>
      <c r="B740" s="18" t="s">
        <v>4041</v>
      </c>
      <c r="C740" s="18" t="s">
        <v>969</v>
      </c>
      <c r="D740" s="18" t="s">
        <v>411</v>
      </c>
      <c r="E740" s="18" t="s">
        <v>2723</v>
      </c>
      <c r="F740" s="18" t="s">
        <v>0</v>
      </c>
      <c r="G740" s="18" t="s">
        <v>2592</v>
      </c>
      <c r="H740" s="18" t="s">
        <v>699</v>
      </c>
      <c r="I740" s="18" t="s">
        <v>1323</v>
      </c>
      <c r="J740" s="18" t="s">
        <v>1633</v>
      </c>
      <c r="K740" s="18" t="s">
        <v>378</v>
      </c>
      <c r="L740" s="18">
        <v>0.86</v>
      </c>
      <c r="M740" s="18" t="s">
        <v>4042</v>
      </c>
      <c r="N740" s="18" t="s">
        <v>4044</v>
      </c>
      <c r="O740" s="18" t="s">
        <v>4052</v>
      </c>
      <c r="P740" s="18" t="s">
        <v>339</v>
      </c>
      <c r="Q740" s="18" t="s">
        <v>2718</v>
      </c>
      <c r="R740" s="18" t="s">
        <v>2716</v>
      </c>
      <c r="S740" s="18" t="s">
        <v>2718</v>
      </c>
      <c r="T740" s="18" t="s">
        <v>2716</v>
      </c>
    </row>
    <row r="741" spans="1:20" x14ac:dyDescent="0.45">
      <c r="A741" s="19">
        <v>44001</v>
      </c>
      <c r="B741" s="18" t="s">
        <v>4047</v>
      </c>
      <c r="C741" s="18" t="s">
        <v>56</v>
      </c>
      <c r="D741" s="18" t="s">
        <v>247</v>
      </c>
      <c r="E741" s="18" t="s">
        <v>2608</v>
      </c>
      <c r="F741" s="18" t="s">
        <v>30</v>
      </c>
      <c r="G741" s="18" t="s">
        <v>1665</v>
      </c>
      <c r="H741" s="18" t="s">
        <v>196</v>
      </c>
      <c r="I741" s="18" t="s">
        <v>1659</v>
      </c>
      <c r="J741" s="18" t="s">
        <v>478</v>
      </c>
      <c r="K741" s="18" t="s">
        <v>392</v>
      </c>
      <c r="L741" s="18">
        <v>0.86</v>
      </c>
      <c r="M741" s="18" t="s">
        <v>4051</v>
      </c>
      <c r="N741" s="18" t="s">
        <v>4048</v>
      </c>
      <c r="O741" s="18" t="s">
        <v>4055</v>
      </c>
      <c r="P741" s="18" t="s">
        <v>339</v>
      </c>
      <c r="Q741" s="18" t="s">
        <v>2718</v>
      </c>
      <c r="R741" s="18" t="s">
        <v>2716</v>
      </c>
      <c r="S741" s="18" t="s">
        <v>2718</v>
      </c>
      <c r="T741" s="18" t="s">
        <v>2716</v>
      </c>
    </row>
    <row r="742" spans="1:20" x14ac:dyDescent="0.45">
      <c r="A742" s="19">
        <v>44001</v>
      </c>
      <c r="B742" s="18" t="s">
        <v>4049</v>
      </c>
      <c r="C742" s="18" t="s">
        <v>179</v>
      </c>
      <c r="D742" s="18" t="s">
        <v>247</v>
      </c>
      <c r="E742" s="18" t="s">
        <v>883</v>
      </c>
      <c r="F742" s="18" t="s">
        <v>567</v>
      </c>
      <c r="G742" s="18" t="s">
        <v>1653</v>
      </c>
      <c r="H742" s="18" t="s">
        <v>158</v>
      </c>
      <c r="I742" s="18" t="s">
        <v>1635</v>
      </c>
      <c r="J742" s="18" t="s">
        <v>691</v>
      </c>
      <c r="K742" s="18" t="s">
        <v>868</v>
      </c>
      <c r="L742" s="18">
        <v>0.86</v>
      </c>
      <c r="M742" s="18" t="s">
        <v>4050</v>
      </c>
      <c r="N742" s="18" t="s">
        <v>4053</v>
      </c>
      <c r="O742" s="18" t="s">
        <v>4054</v>
      </c>
      <c r="P742" s="18" t="s">
        <v>339</v>
      </c>
      <c r="Q742" s="18" t="s">
        <v>2718</v>
      </c>
      <c r="R742" s="18" t="s">
        <v>2716</v>
      </c>
      <c r="S742" s="18" t="s">
        <v>2718</v>
      </c>
      <c r="T742" s="18" t="s">
        <v>2716</v>
      </c>
    </row>
    <row r="743" spans="1:20" x14ac:dyDescent="0.45">
      <c r="A743" s="19">
        <v>44001</v>
      </c>
      <c r="B743" s="18" t="s">
        <v>4064</v>
      </c>
      <c r="C743" s="18" t="s">
        <v>238</v>
      </c>
      <c r="D743" s="18" t="s">
        <v>411</v>
      </c>
      <c r="E743" s="18" t="s">
        <v>2886</v>
      </c>
      <c r="F743" s="18" t="s">
        <v>210</v>
      </c>
      <c r="G743" s="18" t="s">
        <v>1986</v>
      </c>
      <c r="H743" s="18" t="s">
        <v>503</v>
      </c>
      <c r="I743" s="18" t="s">
        <v>189</v>
      </c>
      <c r="J743" s="18" t="s">
        <v>1317</v>
      </c>
      <c r="K743" s="18" t="s">
        <v>63</v>
      </c>
      <c r="L743" s="18">
        <v>0.86</v>
      </c>
      <c r="M743" s="18" t="s">
        <v>4059</v>
      </c>
      <c r="N743" s="18" t="s">
        <v>4063</v>
      </c>
      <c r="O743" s="18" t="s">
        <v>4060</v>
      </c>
      <c r="P743" s="18" t="s">
        <v>339</v>
      </c>
      <c r="Q743" s="18" t="s">
        <v>2718</v>
      </c>
      <c r="R743" s="18" t="s">
        <v>2716</v>
      </c>
      <c r="S743" s="18" t="s">
        <v>2718</v>
      </c>
      <c r="T743" s="18" t="s">
        <v>2716</v>
      </c>
    </row>
    <row r="744" spans="1:20" x14ac:dyDescent="0.45">
      <c r="A744" s="19">
        <v>44001</v>
      </c>
      <c r="B744" s="18" t="s">
        <v>4058</v>
      </c>
      <c r="C744" s="18" t="s">
        <v>969</v>
      </c>
      <c r="D744" s="18" t="s">
        <v>2367</v>
      </c>
      <c r="E744" s="18" t="s">
        <v>3158</v>
      </c>
      <c r="F744" s="18" t="s">
        <v>220</v>
      </c>
      <c r="G744" s="18" t="s">
        <v>2592</v>
      </c>
      <c r="H744" s="18" t="s">
        <v>114</v>
      </c>
      <c r="I744" s="18" t="s">
        <v>171</v>
      </c>
      <c r="J744" s="18" t="s">
        <v>1658</v>
      </c>
      <c r="K744" s="18" t="s">
        <v>92</v>
      </c>
      <c r="L744" s="18">
        <v>0.86</v>
      </c>
      <c r="M744" s="18" t="s">
        <v>4062</v>
      </c>
      <c r="N744" s="18" t="s">
        <v>4056</v>
      </c>
      <c r="O744" s="18" t="s">
        <v>4057</v>
      </c>
      <c r="P744" s="18" t="s">
        <v>339</v>
      </c>
      <c r="Q744" s="18" t="s">
        <v>2718</v>
      </c>
      <c r="R744" s="18" t="s">
        <v>2716</v>
      </c>
      <c r="S744" s="18" t="s">
        <v>2718</v>
      </c>
      <c r="T744" s="18" t="s">
        <v>2716</v>
      </c>
    </row>
    <row r="745" spans="1:20" x14ac:dyDescent="0.45">
      <c r="A745" s="19">
        <v>44001</v>
      </c>
      <c r="B745" s="18" t="s">
        <v>4061</v>
      </c>
      <c r="C745" s="18" t="s">
        <v>56</v>
      </c>
      <c r="D745" s="18" t="s">
        <v>2367</v>
      </c>
      <c r="E745" s="18" t="s">
        <v>2714</v>
      </c>
      <c r="F745" s="18" t="s">
        <v>185</v>
      </c>
      <c r="G745" s="18" t="s">
        <v>953</v>
      </c>
      <c r="H745" s="18" t="s">
        <v>114</v>
      </c>
      <c r="I745" s="18" t="s">
        <v>181</v>
      </c>
      <c r="J745" s="18" t="s">
        <v>1317</v>
      </c>
      <c r="K745" s="18" t="s">
        <v>63</v>
      </c>
      <c r="L745" s="18">
        <v>0.86</v>
      </c>
      <c r="M745" s="18" t="s">
        <v>4068</v>
      </c>
      <c r="N745" s="18" t="s">
        <v>4066</v>
      </c>
      <c r="O745" s="18" t="s">
        <v>4067</v>
      </c>
      <c r="P745" s="18" t="s">
        <v>339</v>
      </c>
      <c r="Q745" s="18" t="s">
        <v>2718</v>
      </c>
      <c r="R745" s="18" t="s">
        <v>2716</v>
      </c>
      <c r="S745" s="18" t="s">
        <v>2718</v>
      </c>
      <c r="T745" s="18" t="s">
        <v>2716</v>
      </c>
    </row>
    <row r="746" spans="1:20" x14ac:dyDescent="0.45">
      <c r="A746" s="19">
        <v>44001</v>
      </c>
      <c r="B746" s="18" t="s">
        <v>4069</v>
      </c>
      <c r="C746" s="18" t="s">
        <v>26</v>
      </c>
      <c r="D746" s="18" t="s">
        <v>193</v>
      </c>
      <c r="E746" s="18" t="s">
        <v>2372</v>
      </c>
      <c r="F746" s="18" t="s">
        <v>190</v>
      </c>
      <c r="G746" s="18" t="s">
        <v>2003</v>
      </c>
      <c r="H746" s="18" t="s">
        <v>1589</v>
      </c>
      <c r="I746" s="18" t="s">
        <v>199</v>
      </c>
      <c r="J746" s="18" t="s">
        <v>178</v>
      </c>
      <c r="K746" s="18" t="s">
        <v>92</v>
      </c>
      <c r="L746" s="18">
        <v>0.86</v>
      </c>
      <c r="M746" s="18" t="s">
        <v>4071</v>
      </c>
      <c r="N746" s="18" t="s">
        <v>4065</v>
      </c>
      <c r="O746" s="18" t="s">
        <v>4072</v>
      </c>
      <c r="P746" s="18" t="s">
        <v>339</v>
      </c>
      <c r="Q746" s="18" t="s">
        <v>2718</v>
      </c>
      <c r="R746" s="18" t="s">
        <v>2716</v>
      </c>
      <c r="S746" s="18" t="s">
        <v>2718</v>
      </c>
      <c r="T746" s="18" t="s">
        <v>2716</v>
      </c>
    </row>
    <row r="747" spans="1:20" x14ac:dyDescent="0.45">
      <c r="A747" s="19">
        <v>44001</v>
      </c>
      <c r="B747" s="18" t="s">
        <v>4070</v>
      </c>
      <c r="C747" s="18" t="s">
        <v>2301</v>
      </c>
      <c r="D747" s="18" t="s">
        <v>2387</v>
      </c>
      <c r="E747" s="18" t="s">
        <v>2424</v>
      </c>
      <c r="F747" s="18" t="s">
        <v>300</v>
      </c>
      <c r="G747" s="18" t="s">
        <v>953</v>
      </c>
      <c r="H747" s="18" t="s">
        <v>880</v>
      </c>
      <c r="I747" s="18" t="s">
        <v>1343</v>
      </c>
      <c r="J747" s="18" t="s">
        <v>494</v>
      </c>
      <c r="K747" s="18" t="s">
        <v>426</v>
      </c>
      <c r="L747" s="18">
        <v>0.86</v>
      </c>
      <c r="M747" s="18" t="s">
        <v>4073</v>
      </c>
      <c r="N747" s="18" t="s">
        <v>4080</v>
      </c>
      <c r="O747" s="18" t="s">
        <v>4081</v>
      </c>
      <c r="P747" s="18" t="s">
        <v>339</v>
      </c>
      <c r="Q747" s="18" t="s">
        <v>2718</v>
      </c>
      <c r="R747" s="18" t="s">
        <v>2716</v>
      </c>
      <c r="S747" s="18" t="s">
        <v>2718</v>
      </c>
      <c r="T747" s="18" t="s">
        <v>2716</v>
      </c>
    </row>
    <row r="748" spans="1:20" x14ac:dyDescent="0.45">
      <c r="A748" s="19">
        <v>44001</v>
      </c>
      <c r="B748" s="18" t="s">
        <v>4074</v>
      </c>
      <c r="C748" s="18" t="s">
        <v>238</v>
      </c>
      <c r="D748" s="18" t="s">
        <v>225</v>
      </c>
      <c r="E748" s="18" t="s">
        <v>2886</v>
      </c>
      <c r="F748" s="18" t="s">
        <v>185</v>
      </c>
      <c r="G748" s="18" t="s">
        <v>956</v>
      </c>
      <c r="H748" s="18" t="s">
        <v>1095</v>
      </c>
      <c r="I748" s="18" t="s">
        <v>199</v>
      </c>
      <c r="J748" s="18" t="s">
        <v>494</v>
      </c>
      <c r="K748" s="18" t="s">
        <v>77</v>
      </c>
      <c r="L748" s="18">
        <v>0.86</v>
      </c>
      <c r="M748" s="18" t="s">
        <v>4078</v>
      </c>
      <c r="N748" s="18" t="s">
        <v>4075</v>
      </c>
      <c r="O748" s="18" t="s">
        <v>4076</v>
      </c>
      <c r="P748" s="18" t="s">
        <v>339</v>
      </c>
      <c r="Q748" s="18" t="s">
        <v>2718</v>
      </c>
      <c r="R748" s="18" t="s">
        <v>2716</v>
      </c>
      <c r="S748" s="18" t="s">
        <v>2718</v>
      </c>
      <c r="T748" s="18" t="s">
        <v>2716</v>
      </c>
    </row>
    <row r="749" spans="1:20" x14ac:dyDescent="0.45">
      <c r="A749" s="19">
        <v>44001</v>
      </c>
      <c r="B749" s="18" t="s">
        <v>4077</v>
      </c>
      <c r="C749" s="18" t="s">
        <v>2387</v>
      </c>
      <c r="D749" s="18" t="s">
        <v>2387</v>
      </c>
      <c r="E749" s="18" t="s">
        <v>2424</v>
      </c>
      <c r="F749" s="18" t="s">
        <v>506</v>
      </c>
      <c r="G749" s="18" t="s">
        <v>953</v>
      </c>
      <c r="H749" s="18" t="s">
        <v>462</v>
      </c>
      <c r="I749" s="18" t="s">
        <v>712</v>
      </c>
      <c r="J749" s="18" t="s">
        <v>178</v>
      </c>
      <c r="K749" s="18" t="s">
        <v>428</v>
      </c>
      <c r="L749" s="18">
        <v>0.86</v>
      </c>
      <c r="M749" s="18" t="s">
        <v>4082</v>
      </c>
      <c r="N749" s="18" t="s">
        <v>4079</v>
      </c>
      <c r="O749" s="18" t="s">
        <v>4085</v>
      </c>
      <c r="P749" s="18" t="s">
        <v>339</v>
      </c>
      <c r="Q749" s="18" t="s">
        <v>2718</v>
      </c>
      <c r="R749" s="18" t="s">
        <v>2716</v>
      </c>
      <c r="S749" s="18" t="s">
        <v>2718</v>
      </c>
      <c r="T749" s="18" t="s">
        <v>2716</v>
      </c>
    </row>
    <row r="750" spans="1:20" x14ac:dyDescent="0.45">
      <c r="A750" s="19">
        <v>44001</v>
      </c>
      <c r="B750" s="18" t="s">
        <v>4087</v>
      </c>
      <c r="C750" s="18" t="s">
        <v>247</v>
      </c>
      <c r="D750" s="18" t="s">
        <v>26</v>
      </c>
      <c r="E750" s="18" t="s">
        <v>2424</v>
      </c>
      <c r="F750" s="18" t="s">
        <v>962</v>
      </c>
      <c r="G750" s="18" t="s">
        <v>2604</v>
      </c>
      <c r="H750" s="18" t="s">
        <v>880</v>
      </c>
      <c r="I750" s="18" t="s">
        <v>1348</v>
      </c>
      <c r="J750" s="18" t="s">
        <v>2194</v>
      </c>
      <c r="K750" s="18" t="s">
        <v>428</v>
      </c>
      <c r="L750" s="18">
        <v>0.86</v>
      </c>
      <c r="M750" s="18" t="s">
        <v>4086</v>
      </c>
      <c r="N750" s="18" t="s">
        <v>4090</v>
      </c>
      <c r="O750" s="18" t="s">
        <v>4083</v>
      </c>
      <c r="P750" s="18" t="s">
        <v>339</v>
      </c>
      <c r="Q750" s="18" t="s">
        <v>2718</v>
      </c>
      <c r="R750" s="18" t="s">
        <v>2716</v>
      </c>
      <c r="S750" s="18" t="s">
        <v>2718</v>
      </c>
      <c r="T750" s="18" t="s">
        <v>2716</v>
      </c>
    </row>
    <row r="751" spans="1:20" x14ac:dyDescent="0.45">
      <c r="A751" s="19">
        <v>44001</v>
      </c>
      <c r="B751" s="18" t="s">
        <v>4084</v>
      </c>
      <c r="C751" s="18" t="s">
        <v>247</v>
      </c>
      <c r="D751" s="18" t="s">
        <v>56</v>
      </c>
      <c r="E751" s="18" t="s">
        <v>504</v>
      </c>
      <c r="F751" s="18" t="s">
        <v>517</v>
      </c>
      <c r="G751" s="18" t="s">
        <v>522</v>
      </c>
      <c r="H751" s="18" t="s">
        <v>137</v>
      </c>
      <c r="I751" s="18" t="s">
        <v>211</v>
      </c>
      <c r="J751" s="18" t="s">
        <v>202</v>
      </c>
      <c r="K751" s="18" t="s">
        <v>106</v>
      </c>
      <c r="L751" s="18">
        <v>0.86</v>
      </c>
      <c r="M751" s="18" t="s">
        <v>4091</v>
      </c>
      <c r="N751" s="18" t="s">
        <v>4088</v>
      </c>
      <c r="O751" s="18" t="s">
        <v>4089</v>
      </c>
      <c r="P751" s="18" t="s">
        <v>339</v>
      </c>
      <c r="Q751" s="18" t="s">
        <v>2718</v>
      </c>
      <c r="R751" s="18" t="s">
        <v>2716</v>
      </c>
      <c r="S751" s="18" t="s">
        <v>2718</v>
      </c>
      <c r="T751" s="18" t="s">
        <v>2716</v>
      </c>
    </row>
    <row r="752" spans="1:20" x14ac:dyDescent="0.45">
      <c r="A752" s="19">
        <v>44001</v>
      </c>
      <c r="B752" s="18" t="s">
        <v>4095</v>
      </c>
      <c r="C752" s="18" t="s">
        <v>238</v>
      </c>
      <c r="D752" s="18" t="s">
        <v>56</v>
      </c>
      <c r="E752" s="18" t="s">
        <v>2727</v>
      </c>
      <c r="F752" s="18" t="s">
        <v>736</v>
      </c>
      <c r="G752" s="18" t="s">
        <v>1381</v>
      </c>
      <c r="H752" s="18" t="s">
        <v>475</v>
      </c>
      <c r="I752" s="18" t="s">
        <v>216</v>
      </c>
      <c r="J752" s="18" t="s">
        <v>945</v>
      </c>
      <c r="K752" s="18" t="s">
        <v>426</v>
      </c>
      <c r="L752" s="18">
        <v>0.86</v>
      </c>
      <c r="M752" s="18" t="s">
        <v>4097</v>
      </c>
      <c r="N752" s="18" t="s">
        <v>4092</v>
      </c>
      <c r="O752" s="18" t="s">
        <v>4094</v>
      </c>
      <c r="P752" s="18" t="s">
        <v>339</v>
      </c>
      <c r="Q752" s="18" t="s">
        <v>2718</v>
      </c>
      <c r="R752" s="18" t="s">
        <v>2716</v>
      </c>
      <c r="S752" s="18" t="s">
        <v>2718</v>
      </c>
      <c r="T752" s="18" t="s">
        <v>2716</v>
      </c>
    </row>
    <row r="753" spans="1:20" x14ac:dyDescent="0.45">
      <c r="A753" s="19">
        <v>44001</v>
      </c>
      <c r="B753" s="18" t="s">
        <v>4098</v>
      </c>
      <c r="C753" s="18" t="s">
        <v>2367</v>
      </c>
      <c r="D753" s="18" t="s">
        <v>56</v>
      </c>
      <c r="E753" s="18" t="s">
        <v>2424</v>
      </c>
      <c r="F753" s="18" t="s">
        <v>2413</v>
      </c>
      <c r="G753" s="18" t="s">
        <v>245</v>
      </c>
      <c r="H753" s="18" t="s">
        <v>686</v>
      </c>
      <c r="I753" s="18" t="s">
        <v>230</v>
      </c>
      <c r="J753" s="18" t="s">
        <v>523</v>
      </c>
      <c r="K753" s="18" t="s">
        <v>141</v>
      </c>
      <c r="L753" s="18">
        <v>0.86</v>
      </c>
      <c r="M753" s="18" t="s">
        <v>4096</v>
      </c>
      <c r="N753" s="18" t="s">
        <v>4099</v>
      </c>
      <c r="O753" s="18" t="s">
        <v>4093</v>
      </c>
      <c r="P753" s="18" t="s">
        <v>339</v>
      </c>
      <c r="Q753" s="18" t="s">
        <v>2718</v>
      </c>
      <c r="R753" s="18" t="s">
        <v>2716</v>
      </c>
      <c r="S753" s="18" t="s">
        <v>2718</v>
      </c>
      <c r="T753" s="18" t="s">
        <v>2716</v>
      </c>
    </row>
    <row r="754" spans="1:20" x14ac:dyDescent="0.45">
      <c r="A754" s="19">
        <v>44001</v>
      </c>
      <c r="B754" s="18" t="s">
        <v>4127</v>
      </c>
      <c r="C754" s="18" t="s">
        <v>969</v>
      </c>
      <c r="D754" s="18" t="s">
        <v>56</v>
      </c>
      <c r="E754" s="18" t="s">
        <v>2372</v>
      </c>
      <c r="F754" s="18" t="s">
        <v>2033</v>
      </c>
      <c r="G754" s="18" t="s">
        <v>749</v>
      </c>
      <c r="H754" s="18" t="s">
        <v>137</v>
      </c>
      <c r="I754" s="18" t="s">
        <v>1380</v>
      </c>
      <c r="J754" s="18" t="s">
        <v>730</v>
      </c>
      <c r="K754" s="18" t="s">
        <v>77</v>
      </c>
      <c r="L754" s="18">
        <v>0.86</v>
      </c>
      <c r="M754" s="18" t="s">
        <v>4134</v>
      </c>
      <c r="N754" s="18" t="s">
        <v>4131</v>
      </c>
      <c r="O754" s="18" t="s">
        <v>4128</v>
      </c>
      <c r="P754" s="18" t="s">
        <v>339</v>
      </c>
      <c r="Q754" s="18" t="s">
        <v>2718</v>
      </c>
      <c r="R754" s="18" t="s">
        <v>2716</v>
      </c>
      <c r="S754" s="18" t="s">
        <v>2718</v>
      </c>
      <c r="T754" s="18" t="s">
        <v>2716</v>
      </c>
    </row>
    <row r="755" spans="1:20" x14ac:dyDescent="0.45">
      <c r="A755" s="19">
        <v>44001</v>
      </c>
      <c r="B755" s="18" t="s">
        <v>4129</v>
      </c>
      <c r="C755" s="18" t="s">
        <v>193</v>
      </c>
      <c r="D755" s="18" t="s">
        <v>411</v>
      </c>
      <c r="E755" s="18" t="s">
        <v>2372</v>
      </c>
      <c r="F755" s="18" t="s">
        <v>736</v>
      </c>
      <c r="G755" s="18" t="s">
        <v>749</v>
      </c>
      <c r="H755" s="18" t="s">
        <v>1332</v>
      </c>
      <c r="I755" s="18" t="s">
        <v>967</v>
      </c>
      <c r="J755" s="18" t="s">
        <v>218</v>
      </c>
      <c r="K755" s="18" t="s">
        <v>426</v>
      </c>
      <c r="L755" s="18">
        <v>0.86</v>
      </c>
      <c r="M755" s="18" t="s">
        <v>4132</v>
      </c>
      <c r="N755" s="18" t="s">
        <v>4133</v>
      </c>
      <c r="O755" s="18" t="s">
        <v>4130</v>
      </c>
      <c r="P755" s="18" t="s">
        <v>339</v>
      </c>
      <c r="Q755" s="18" t="s">
        <v>2718</v>
      </c>
      <c r="R755" s="18" t="s">
        <v>2716</v>
      </c>
      <c r="S755" s="18" t="s">
        <v>2718</v>
      </c>
      <c r="T755" s="18" t="s">
        <v>2716</v>
      </c>
    </row>
    <row r="756" spans="1:20" x14ac:dyDescent="0.45">
      <c r="A756" s="19">
        <v>44001</v>
      </c>
      <c r="B756" s="18" t="s">
        <v>4143</v>
      </c>
      <c r="C756" s="18" t="s">
        <v>238</v>
      </c>
      <c r="D756" s="18" t="s">
        <v>247</v>
      </c>
      <c r="E756" s="18" t="s">
        <v>2723</v>
      </c>
      <c r="F756" s="18" t="s">
        <v>542</v>
      </c>
      <c r="G756" s="18" t="s">
        <v>749</v>
      </c>
      <c r="H756" s="18" t="s">
        <v>976</v>
      </c>
      <c r="I756" s="18" t="s">
        <v>967</v>
      </c>
      <c r="J756" s="18" t="s">
        <v>960</v>
      </c>
      <c r="K756" s="18" t="s">
        <v>106</v>
      </c>
      <c r="L756" s="18">
        <v>0.86</v>
      </c>
      <c r="M756" s="18" t="s">
        <v>4140</v>
      </c>
      <c r="N756" s="18" t="s">
        <v>4136</v>
      </c>
      <c r="O756" s="18" t="s">
        <v>4135</v>
      </c>
      <c r="P756" s="18" t="s">
        <v>339</v>
      </c>
      <c r="Q756" s="18" t="s">
        <v>2718</v>
      </c>
      <c r="R756" s="18" t="s">
        <v>2716</v>
      </c>
      <c r="S756" s="18" t="s">
        <v>2718</v>
      </c>
      <c r="T756" s="18" t="s">
        <v>2716</v>
      </c>
    </row>
    <row r="757" spans="1:20" x14ac:dyDescent="0.45">
      <c r="A757" s="19">
        <v>44001</v>
      </c>
      <c r="B757" s="18" t="s">
        <v>4137</v>
      </c>
      <c r="C757" s="18" t="s">
        <v>490</v>
      </c>
      <c r="D757" s="18" t="s">
        <v>56</v>
      </c>
      <c r="E757" s="18" t="s">
        <v>1145</v>
      </c>
      <c r="F757" s="18" t="s">
        <v>736</v>
      </c>
      <c r="G757" s="18" t="s">
        <v>533</v>
      </c>
      <c r="H757" s="18" t="s">
        <v>1396</v>
      </c>
      <c r="I757" s="18" t="s">
        <v>530</v>
      </c>
      <c r="J757" s="18" t="s">
        <v>960</v>
      </c>
      <c r="K757" s="18" t="s">
        <v>121</v>
      </c>
      <c r="L757" s="18">
        <v>0.86</v>
      </c>
      <c r="M757" s="18" t="s">
        <v>4138</v>
      </c>
      <c r="N757" s="18" t="s">
        <v>4141</v>
      </c>
      <c r="O757" s="18" t="s">
        <v>4142</v>
      </c>
      <c r="P757" s="18" t="s">
        <v>339</v>
      </c>
      <c r="Q757" s="18" t="s">
        <v>2718</v>
      </c>
      <c r="R757" s="18" t="s">
        <v>2716</v>
      </c>
      <c r="S757" s="18" t="s">
        <v>2718</v>
      </c>
      <c r="T757" s="18" t="s">
        <v>2716</v>
      </c>
    </row>
    <row r="758" spans="1:20" x14ac:dyDescent="0.45">
      <c r="A758" s="19">
        <v>44001</v>
      </c>
      <c r="B758" s="18" t="s">
        <v>4139</v>
      </c>
      <c r="C758" s="18" t="s">
        <v>913</v>
      </c>
      <c r="D758" s="18" t="s">
        <v>193</v>
      </c>
      <c r="E758" s="18" t="s">
        <v>2714</v>
      </c>
      <c r="F758" s="18" t="s">
        <v>1409</v>
      </c>
      <c r="G758" s="18" t="s">
        <v>549</v>
      </c>
      <c r="H758" s="18" t="s">
        <v>561</v>
      </c>
      <c r="I758" s="18" t="s">
        <v>236</v>
      </c>
      <c r="J758" s="18" t="s">
        <v>232</v>
      </c>
      <c r="K758" s="18" t="s">
        <v>426</v>
      </c>
      <c r="L758" s="18">
        <v>0.86</v>
      </c>
      <c r="M758" s="18" t="s">
        <v>4148</v>
      </c>
      <c r="N758" s="18" t="s">
        <v>4149</v>
      </c>
      <c r="O758" s="18" t="s">
        <v>4147</v>
      </c>
      <c r="P758" s="18" t="s">
        <v>339</v>
      </c>
      <c r="Q758" s="18" t="s">
        <v>2718</v>
      </c>
      <c r="R758" s="18" t="s">
        <v>2716</v>
      </c>
      <c r="S758" s="18" t="s">
        <v>2718</v>
      </c>
      <c r="T758" s="18" t="s">
        <v>2716</v>
      </c>
    </row>
    <row r="759" spans="1:20" x14ac:dyDescent="0.45">
      <c r="A759" s="19">
        <v>44001</v>
      </c>
      <c r="B759" s="18" t="s">
        <v>4152</v>
      </c>
      <c r="C759" s="18" t="s">
        <v>238</v>
      </c>
      <c r="D759" s="18" t="s">
        <v>56</v>
      </c>
      <c r="E759" s="18" t="s">
        <v>2608</v>
      </c>
      <c r="F759" s="18" t="s">
        <v>240</v>
      </c>
      <c r="G759" s="18" t="s">
        <v>259</v>
      </c>
      <c r="H759" s="18" t="s">
        <v>561</v>
      </c>
      <c r="I759" s="18" t="s">
        <v>236</v>
      </c>
      <c r="J759" s="18" t="s">
        <v>232</v>
      </c>
      <c r="K759" s="18" t="s">
        <v>141</v>
      </c>
      <c r="L759" s="18">
        <v>0.86</v>
      </c>
      <c r="M759" s="18" t="s">
        <v>4144</v>
      </c>
      <c r="N759" s="18" t="s">
        <v>4150</v>
      </c>
      <c r="O759" s="18" t="s">
        <v>4151</v>
      </c>
      <c r="P759" s="18" t="s">
        <v>339</v>
      </c>
      <c r="Q759" s="18" t="s">
        <v>2718</v>
      </c>
      <c r="R759" s="18" t="s">
        <v>2716</v>
      </c>
      <c r="S759" s="18" t="s">
        <v>2718</v>
      </c>
      <c r="T759" s="18" t="s">
        <v>2716</v>
      </c>
    </row>
    <row r="760" spans="1:20" x14ac:dyDescent="0.45">
      <c r="A760" s="19">
        <v>44001</v>
      </c>
      <c r="B760" s="18" t="s">
        <v>4146</v>
      </c>
      <c r="C760" s="18" t="s">
        <v>238</v>
      </c>
      <c r="D760" s="18" t="s">
        <v>91</v>
      </c>
      <c r="E760" s="18" t="s">
        <v>2372</v>
      </c>
      <c r="F760" s="18" t="s">
        <v>1409</v>
      </c>
      <c r="G760" s="18" t="s">
        <v>259</v>
      </c>
      <c r="H760" s="18" t="s">
        <v>943</v>
      </c>
      <c r="I760" s="18" t="s">
        <v>974</v>
      </c>
      <c r="J760" s="18" t="s">
        <v>1391</v>
      </c>
      <c r="K760" s="18" t="s">
        <v>92</v>
      </c>
      <c r="L760" s="18">
        <v>0.86</v>
      </c>
      <c r="M760" s="18" t="s">
        <v>4145</v>
      </c>
      <c r="N760" s="18" t="s">
        <v>4153</v>
      </c>
      <c r="O760" s="18" t="s">
        <v>4155</v>
      </c>
      <c r="P760" s="18" t="s">
        <v>339</v>
      </c>
      <c r="Q760" s="18" t="s">
        <v>2718</v>
      </c>
      <c r="R760" s="18" t="s">
        <v>2716</v>
      </c>
      <c r="S760" s="18" t="s">
        <v>2718</v>
      </c>
      <c r="T760" s="18" t="s">
        <v>2716</v>
      </c>
    </row>
    <row r="761" spans="1:20" x14ac:dyDescent="0.45">
      <c r="A761" s="19">
        <v>44001</v>
      </c>
      <c r="B761" s="18" t="s">
        <v>4156</v>
      </c>
      <c r="C761" s="18" t="s">
        <v>225</v>
      </c>
      <c r="D761" s="18" t="s">
        <v>238</v>
      </c>
      <c r="E761" s="18" t="s">
        <v>2608</v>
      </c>
      <c r="F761" s="18" t="s">
        <v>254</v>
      </c>
      <c r="G761" s="18" t="s">
        <v>259</v>
      </c>
      <c r="H761" s="18" t="s">
        <v>567</v>
      </c>
      <c r="I761" s="18" t="s">
        <v>248</v>
      </c>
      <c r="J761" s="18" t="s">
        <v>540</v>
      </c>
      <c r="K761" s="18" t="s">
        <v>106</v>
      </c>
      <c r="L761" s="18">
        <v>0.86</v>
      </c>
      <c r="M761" s="18" t="s">
        <v>4157</v>
      </c>
      <c r="N761" s="18" t="s">
        <v>4158</v>
      </c>
      <c r="O761" s="18" t="s">
        <v>4154</v>
      </c>
      <c r="P761" s="18" t="s">
        <v>339</v>
      </c>
      <c r="Q761" s="18" t="s">
        <v>2718</v>
      </c>
      <c r="R761" s="18" t="s">
        <v>2716</v>
      </c>
      <c r="S761" s="18" t="s">
        <v>2718</v>
      </c>
      <c r="T761" s="18" t="s">
        <v>2716</v>
      </c>
    </row>
    <row r="762" spans="1:20" x14ac:dyDescent="0.45">
      <c r="A762" s="19">
        <v>44001</v>
      </c>
      <c r="B762" s="18" t="s">
        <v>4159</v>
      </c>
      <c r="C762" s="18" t="s">
        <v>2367</v>
      </c>
      <c r="D762" s="18" t="s">
        <v>225</v>
      </c>
      <c r="E762" s="18" t="s">
        <v>2843</v>
      </c>
      <c r="F762" s="18" t="s">
        <v>981</v>
      </c>
      <c r="G762" s="18" t="s">
        <v>757</v>
      </c>
      <c r="H762" s="18" t="s">
        <v>16</v>
      </c>
      <c r="I762" s="18" t="s">
        <v>1406</v>
      </c>
      <c r="J762" s="18" t="s">
        <v>540</v>
      </c>
      <c r="K762" s="18" t="s">
        <v>498</v>
      </c>
      <c r="L762" s="18">
        <v>0.86</v>
      </c>
      <c r="M762" s="18" t="s">
        <v>4162</v>
      </c>
      <c r="N762" s="18" t="s">
        <v>4160</v>
      </c>
      <c r="O762" s="18" t="s">
        <v>4161</v>
      </c>
      <c r="P762" s="18" t="s">
        <v>339</v>
      </c>
      <c r="Q762" s="18" t="s">
        <v>2718</v>
      </c>
      <c r="R762" s="18" t="s">
        <v>2716</v>
      </c>
      <c r="S762" s="18" t="s">
        <v>2718</v>
      </c>
      <c r="T762" s="18" t="s">
        <v>2716</v>
      </c>
    </row>
    <row r="763" spans="1:20" x14ac:dyDescent="0.45">
      <c r="A763" s="19">
        <v>44001</v>
      </c>
      <c r="B763" s="18" t="s">
        <v>4168</v>
      </c>
      <c r="C763" s="18" t="s">
        <v>238</v>
      </c>
      <c r="D763" s="18" t="s">
        <v>238</v>
      </c>
      <c r="E763" s="18" t="s">
        <v>3028</v>
      </c>
      <c r="F763" s="18" t="s">
        <v>776</v>
      </c>
      <c r="G763" s="18" t="s">
        <v>2247</v>
      </c>
      <c r="H763" s="18" t="s">
        <v>172</v>
      </c>
      <c r="I763" s="18" t="s">
        <v>771</v>
      </c>
      <c r="J763" s="18" t="s">
        <v>256</v>
      </c>
      <c r="K763" s="18" t="s">
        <v>121</v>
      </c>
      <c r="L763" s="18">
        <v>0.86</v>
      </c>
      <c r="M763" s="18" t="s">
        <v>4170</v>
      </c>
      <c r="N763" s="18" t="s">
        <v>4167</v>
      </c>
      <c r="O763" s="18" t="s">
        <v>4169</v>
      </c>
      <c r="P763" s="18" t="s">
        <v>62</v>
      </c>
      <c r="Q763" s="18" t="s">
        <v>2718</v>
      </c>
      <c r="R763" s="18" t="s">
        <v>2716</v>
      </c>
      <c r="S763" s="18" t="s">
        <v>2718</v>
      </c>
      <c r="T763" s="18" t="s">
        <v>2716</v>
      </c>
    </row>
    <row r="764" spans="1:20" x14ac:dyDescent="0.45">
      <c r="A764" s="19">
        <v>44001</v>
      </c>
      <c r="B764" s="18" t="s">
        <v>4163</v>
      </c>
      <c r="C764" s="18" t="s">
        <v>913</v>
      </c>
      <c r="D764" s="18" t="s">
        <v>26</v>
      </c>
      <c r="E764" s="18" t="s">
        <v>2714</v>
      </c>
      <c r="F764" s="18" t="s">
        <v>1771</v>
      </c>
      <c r="G764" s="18" t="s">
        <v>986</v>
      </c>
      <c r="H764" s="18" t="s">
        <v>1443</v>
      </c>
      <c r="I764" s="18" t="s">
        <v>771</v>
      </c>
      <c r="J764" s="18" t="s">
        <v>1134</v>
      </c>
      <c r="K764" s="18" t="s">
        <v>498</v>
      </c>
      <c r="L764" s="18">
        <v>0.86</v>
      </c>
      <c r="M764" s="18" t="s">
        <v>4166</v>
      </c>
      <c r="N764" s="18" t="s">
        <v>4165</v>
      </c>
      <c r="O764" s="18" t="s">
        <v>4164</v>
      </c>
      <c r="P764" s="18" t="s">
        <v>62</v>
      </c>
      <c r="Q764" s="18" t="s">
        <v>2718</v>
      </c>
      <c r="R764" s="18" t="s">
        <v>2716</v>
      </c>
      <c r="S764" s="18" t="s">
        <v>2718</v>
      </c>
      <c r="T764" s="18" t="s">
        <v>2716</v>
      </c>
    </row>
    <row r="765" spans="1:20" x14ac:dyDescent="0.45">
      <c r="A765" s="19">
        <v>44001</v>
      </c>
      <c r="B765" s="18" t="s">
        <v>4173</v>
      </c>
      <c r="C765" s="18" t="s">
        <v>2367</v>
      </c>
      <c r="D765" s="18" t="s">
        <v>477</v>
      </c>
      <c r="E765" s="18" t="s">
        <v>2565</v>
      </c>
      <c r="F765" s="18" t="s">
        <v>981</v>
      </c>
      <c r="G765" s="18" t="s">
        <v>1155</v>
      </c>
      <c r="H765" s="18" t="s">
        <v>1332</v>
      </c>
      <c r="I765" s="18" t="s">
        <v>13</v>
      </c>
      <c r="J765" s="18" t="s">
        <v>558</v>
      </c>
      <c r="K765" s="18" t="s">
        <v>168</v>
      </c>
      <c r="L765" s="18">
        <v>0.86</v>
      </c>
      <c r="M765" s="18" t="s">
        <v>4176</v>
      </c>
      <c r="N765" s="18" t="s">
        <v>4178</v>
      </c>
      <c r="O765" s="18" t="s">
        <v>4174</v>
      </c>
      <c r="P765" s="18" t="s">
        <v>62</v>
      </c>
      <c r="Q765" s="18" t="s">
        <v>2718</v>
      </c>
      <c r="R765" s="18" t="s">
        <v>2716</v>
      </c>
      <c r="S765" s="18" t="s">
        <v>2718</v>
      </c>
      <c r="T765" s="18" t="s">
        <v>2716</v>
      </c>
    </row>
    <row r="766" spans="1:20" x14ac:dyDescent="0.45">
      <c r="A766" s="19">
        <v>44001</v>
      </c>
      <c r="B766" s="18" t="s">
        <v>4171</v>
      </c>
      <c r="C766" s="18" t="s">
        <v>969</v>
      </c>
      <c r="D766" s="18" t="s">
        <v>26</v>
      </c>
      <c r="E766" s="18" t="s">
        <v>2565</v>
      </c>
      <c r="F766" s="18" t="s">
        <v>1136</v>
      </c>
      <c r="G766" s="18" t="s">
        <v>779</v>
      </c>
      <c r="H766" s="18" t="s">
        <v>491</v>
      </c>
      <c r="I766" s="18" t="s">
        <v>11</v>
      </c>
      <c r="J766" s="18" t="s">
        <v>758</v>
      </c>
      <c r="K766" s="18" t="s">
        <v>108</v>
      </c>
      <c r="L766" s="18">
        <v>0.86</v>
      </c>
      <c r="M766" s="18" t="s">
        <v>4177</v>
      </c>
      <c r="N766" s="18" t="s">
        <v>4179</v>
      </c>
      <c r="O766" s="18" t="s">
        <v>4172</v>
      </c>
      <c r="P766" s="18" t="s">
        <v>62</v>
      </c>
      <c r="Q766" s="18" t="s">
        <v>2718</v>
      </c>
      <c r="R766" s="18" t="s">
        <v>2716</v>
      </c>
      <c r="S766" s="18" t="s">
        <v>2718</v>
      </c>
      <c r="T766" s="18" t="s">
        <v>2716</v>
      </c>
    </row>
    <row r="767" spans="1:20" x14ac:dyDescent="0.45">
      <c r="A767" s="19">
        <v>44001</v>
      </c>
      <c r="B767" s="18" t="s">
        <v>4175</v>
      </c>
      <c r="C767" s="18" t="s">
        <v>238</v>
      </c>
      <c r="D767" s="18" t="s">
        <v>2301</v>
      </c>
      <c r="E767" s="18" t="s">
        <v>1145</v>
      </c>
      <c r="F767" s="18" t="s">
        <v>1165</v>
      </c>
      <c r="G767" s="18" t="s">
        <v>2904</v>
      </c>
      <c r="H767" s="18" t="s">
        <v>1308</v>
      </c>
      <c r="I767" s="18" t="s">
        <v>994</v>
      </c>
      <c r="J767" s="18" t="s">
        <v>9</v>
      </c>
      <c r="K767" s="18" t="s">
        <v>168</v>
      </c>
      <c r="L767" s="18">
        <v>0.86</v>
      </c>
      <c r="M767" s="18" t="s">
        <v>4181</v>
      </c>
      <c r="N767" s="18" t="s">
        <v>4187</v>
      </c>
      <c r="O767" s="18" t="s">
        <v>4185</v>
      </c>
      <c r="P767" s="18" t="s">
        <v>62</v>
      </c>
      <c r="Q767" s="18" t="s">
        <v>2718</v>
      </c>
      <c r="R767" s="18" t="s">
        <v>2716</v>
      </c>
      <c r="S767" s="18" t="s">
        <v>2718</v>
      </c>
      <c r="T767" s="18" t="s">
        <v>2716</v>
      </c>
    </row>
    <row r="768" spans="1:20" x14ac:dyDescent="0.45">
      <c r="A768" s="19">
        <v>44001</v>
      </c>
      <c r="B768" s="18" t="s">
        <v>4188</v>
      </c>
      <c r="C768" s="18" t="s">
        <v>2387</v>
      </c>
      <c r="D768" s="18" t="s">
        <v>2301</v>
      </c>
      <c r="E768" s="18" t="s">
        <v>2723</v>
      </c>
      <c r="F768" s="18" t="s">
        <v>981</v>
      </c>
      <c r="G768" s="18" t="s">
        <v>304</v>
      </c>
      <c r="H768" s="18" t="s">
        <v>210</v>
      </c>
      <c r="I768" s="18" t="s">
        <v>993</v>
      </c>
      <c r="J768" s="18" t="s">
        <v>9</v>
      </c>
      <c r="K768" s="18" t="s">
        <v>498</v>
      </c>
      <c r="L768" s="18">
        <v>0.86</v>
      </c>
      <c r="M768" s="18" t="s">
        <v>4186</v>
      </c>
      <c r="N768" s="18" t="s">
        <v>4184</v>
      </c>
      <c r="O768" s="18" t="s">
        <v>4180</v>
      </c>
      <c r="P768" s="18" t="s">
        <v>62</v>
      </c>
      <c r="Q768" s="18" t="s">
        <v>2718</v>
      </c>
      <c r="R768" s="18" t="s">
        <v>2716</v>
      </c>
      <c r="S768" s="18" t="s">
        <v>2718</v>
      </c>
      <c r="T768" s="18" t="s">
        <v>2716</v>
      </c>
    </row>
    <row r="769" spans="1:20" x14ac:dyDescent="0.45">
      <c r="A769" s="19">
        <v>44001</v>
      </c>
      <c r="B769" s="18" t="s">
        <v>4183</v>
      </c>
      <c r="C769" s="18" t="s">
        <v>56</v>
      </c>
      <c r="D769" s="18" t="s">
        <v>56</v>
      </c>
      <c r="E769" s="18" t="s">
        <v>3028</v>
      </c>
      <c r="F769" s="18" t="s">
        <v>2909</v>
      </c>
      <c r="G769" s="18" t="s">
        <v>2353</v>
      </c>
      <c r="H769" s="18" t="s">
        <v>185</v>
      </c>
      <c r="I769" s="18" t="s">
        <v>786</v>
      </c>
      <c r="J769" s="18" t="s">
        <v>29</v>
      </c>
      <c r="K769" s="18" t="s">
        <v>182</v>
      </c>
      <c r="L769" s="18">
        <v>0.86</v>
      </c>
      <c r="M769" s="18" t="s">
        <v>4182</v>
      </c>
      <c r="N769" s="18" t="s">
        <v>4189</v>
      </c>
      <c r="O769" s="18" t="s">
        <v>4198</v>
      </c>
      <c r="P769" s="18" t="s">
        <v>62</v>
      </c>
      <c r="Q769" s="18" t="s">
        <v>2718</v>
      </c>
      <c r="R769" s="18" t="s">
        <v>2716</v>
      </c>
      <c r="S769" s="18" t="s">
        <v>2718</v>
      </c>
      <c r="T769" s="18" t="s">
        <v>2716</v>
      </c>
    </row>
    <row r="770" spans="1:20" x14ac:dyDescent="0.45">
      <c r="A770" s="19">
        <v>44001</v>
      </c>
      <c r="B770" s="18" t="s">
        <v>4196</v>
      </c>
      <c r="C770" s="18" t="s">
        <v>479</v>
      </c>
      <c r="D770" s="18" t="s">
        <v>411</v>
      </c>
      <c r="E770" s="18" t="s">
        <v>2701</v>
      </c>
      <c r="F770" s="18" t="s">
        <v>1778</v>
      </c>
      <c r="G770" s="18" t="s">
        <v>3289</v>
      </c>
      <c r="H770" s="18" t="s">
        <v>719</v>
      </c>
      <c r="I770" s="18" t="s">
        <v>1452</v>
      </c>
      <c r="J770" s="18" t="s">
        <v>29</v>
      </c>
      <c r="K770" s="18" t="s">
        <v>108</v>
      </c>
      <c r="L770" s="18">
        <v>0.86</v>
      </c>
      <c r="M770" s="18" t="s">
        <v>4192</v>
      </c>
      <c r="N770" s="18" t="s">
        <v>4195</v>
      </c>
      <c r="O770" s="18" t="s">
        <v>4191</v>
      </c>
      <c r="P770" s="18" t="s">
        <v>62</v>
      </c>
      <c r="Q770" s="18" t="s">
        <v>2718</v>
      </c>
      <c r="R770" s="18" t="s">
        <v>2716</v>
      </c>
      <c r="S770" s="18" t="s">
        <v>2718</v>
      </c>
      <c r="T770" s="18" t="s">
        <v>2716</v>
      </c>
    </row>
    <row r="771" spans="1:20" x14ac:dyDescent="0.45">
      <c r="A771" s="19">
        <v>44001</v>
      </c>
      <c r="B771" s="18" t="s">
        <v>4197</v>
      </c>
      <c r="C771" s="18" t="s">
        <v>1208</v>
      </c>
      <c r="D771" s="18" t="s">
        <v>2922</v>
      </c>
      <c r="E771" s="18" t="s">
        <v>569</v>
      </c>
      <c r="F771" s="18" t="s">
        <v>1170</v>
      </c>
      <c r="G771" s="18" t="s">
        <v>4193</v>
      </c>
      <c r="H771" s="18" t="s">
        <v>582</v>
      </c>
      <c r="I771" s="18" t="s">
        <v>4190</v>
      </c>
      <c r="J771" s="18" t="s">
        <v>4194</v>
      </c>
      <c r="K771" s="18" t="s">
        <v>4206</v>
      </c>
      <c r="L771" s="18">
        <v>0.89</v>
      </c>
      <c r="M771" s="18" t="s">
        <v>4204</v>
      </c>
      <c r="N771" s="18" t="s">
        <v>4199</v>
      </c>
      <c r="O771" s="18" t="s">
        <v>4200</v>
      </c>
      <c r="P771" s="18" t="s">
        <v>62</v>
      </c>
      <c r="Q771" s="18" t="s">
        <v>2718</v>
      </c>
      <c r="R771" s="18" t="s">
        <v>2716</v>
      </c>
      <c r="S771" s="18" t="s">
        <v>2718</v>
      </c>
      <c r="T771" s="18" t="s">
        <v>2716</v>
      </c>
    </row>
    <row r="772" spans="1:20" x14ac:dyDescent="0.45">
      <c r="A772" s="19">
        <v>44001</v>
      </c>
      <c r="B772" s="18" t="s">
        <v>4201</v>
      </c>
      <c r="C772" s="18" t="s">
        <v>2461</v>
      </c>
      <c r="D772" s="18" t="s">
        <v>2461</v>
      </c>
      <c r="E772" s="18" t="s">
        <v>120</v>
      </c>
      <c r="F772" s="18" t="s">
        <v>4202</v>
      </c>
      <c r="G772" s="18" t="s">
        <v>326</v>
      </c>
      <c r="H772" s="18" t="s">
        <v>4203</v>
      </c>
      <c r="I772" s="18" t="s">
        <v>4205</v>
      </c>
      <c r="J772" s="18" t="s">
        <v>4207</v>
      </c>
      <c r="K772" s="18" t="s">
        <v>4212</v>
      </c>
      <c r="L772" s="18">
        <v>0.89</v>
      </c>
      <c r="M772" s="18" t="s">
        <v>4215</v>
      </c>
      <c r="N772" s="18" t="s">
        <v>4217</v>
      </c>
      <c r="O772" s="18" t="s">
        <v>4213</v>
      </c>
      <c r="P772" s="18" t="s">
        <v>339</v>
      </c>
      <c r="Q772" s="18" t="s">
        <v>2718</v>
      </c>
      <c r="R772" s="18" t="s">
        <v>2716</v>
      </c>
      <c r="S772" s="18" t="s">
        <v>2718</v>
      </c>
      <c r="T772" s="18" t="s">
        <v>2716</v>
      </c>
    </row>
    <row r="773" spans="1:20" x14ac:dyDescent="0.45">
      <c r="A773" s="19">
        <v>44001</v>
      </c>
      <c r="B773" s="18" t="s">
        <v>4214</v>
      </c>
      <c r="C773" s="18" t="s">
        <v>3653</v>
      </c>
      <c r="D773" s="18" t="s">
        <v>2461</v>
      </c>
      <c r="E773" s="18" t="s">
        <v>461</v>
      </c>
      <c r="F773" s="18" t="s">
        <v>4216</v>
      </c>
      <c r="G773" s="18" t="s">
        <v>2265</v>
      </c>
      <c r="H773" s="18" t="s">
        <v>1795</v>
      </c>
      <c r="I773" s="18" t="s">
        <v>2083</v>
      </c>
      <c r="J773" s="18" t="s">
        <v>2484</v>
      </c>
      <c r="K773" s="18" t="s">
        <v>3649</v>
      </c>
      <c r="L773" s="18">
        <v>0.89</v>
      </c>
      <c r="M773" s="18" t="s">
        <v>4208</v>
      </c>
      <c r="N773" s="18" t="s">
        <v>4210</v>
      </c>
      <c r="O773" s="18" t="s">
        <v>4211</v>
      </c>
      <c r="P773" s="18" t="s">
        <v>339</v>
      </c>
      <c r="Q773" s="18" t="s">
        <v>2718</v>
      </c>
      <c r="R773" s="18" t="s">
        <v>2716</v>
      </c>
      <c r="S773" s="18" t="s">
        <v>2718</v>
      </c>
      <c r="T773" s="18" t="s">
        <v>2716</v>
      </c>
    </row>
    <row r="774" spans="1:20" x14ac:dyDescent="0.45">
      <c r="A774" s="19">
        <v>44001</v>
      </c>
      <c r="B774" s="18" t="s">
        <v>4209</v>
      </c>
      <c r="C774" s="18" t="s">
        <v>93</v>
      </c>
      <c r="D774" s="18" t="s">
        <v>479</v>
      </c>
      <c r="E774" s="18" t="s">
        <v>91</v>
      </c>
      <c r="F774" s="18" t="s">
        <v>4218</v>
      </c>
      <c r="G774" s="18" t="s">
        <v>3823</v>
      </c>
      <c r="H774" s="18" t="s">
        <v>2086</v>
      </c>
      <c r="I774" s="18" t="s">
        <v>4219</v>
      </c>
      <c r="J774" s="18" t="s">
        <v>4223</v>
      </c>
      <c r="K774" s="18" t="s">
        <v>4224</v>
      </c>
      <c r="L774" s="18">
        <v>0.87</v>
      </c>
      <c r="M774" s="18" t="s">
        <v>4220</v>
      </c>
      <c r="N774" s="18" t="s">
        <v>4221</v>
      </c>
      <c r="O774" s="18" t="s">
        <v>4222</v>
      </c>
      <c r="P774" s="18" t="s">
        <v>339</v>
      </c>
      <c r="Q774" s="18" t="s">
        <v>2718</v>
      </c>
      <c r="R774" s="18" t="s">
        <v>2716</v>
      </c>
      <c r="S774" s="18" t="s">
        <v>2718</v>
      </c>
      <c r="T774" s="18" t="s">
        <v>2716</v>
      </c>
    </row>
    <row r="775" spans="1:20" x14ac:dyDescent="0.45">
      <c r="A775" s="19">
        <v>44001</v>
      </c>
      <c r="B775" s="18" t="s">
        <v>4227</v>
      </c>
      <c r="C775" s="18" t="s">
        <v>524</v>
      </c>
      <c r="D775" s="18" t="s">
        <v>479</v>
      </c>
      <c r="E775" s="18" t="s">
        <v>2608</v>
      </c>
      <c r="F775" s="18" t="s">
        <v>1226</v>
      </c>
      <c r="G775" s="18" t="s">
        <v>1846</v>
      </c>
      <c r="H775" s="18" t="s">
        <v>4226</v>
      </c>
      <c r="I775" s="18" t="s">
        <v>4225</v>
      </c>
      <c r="J775" s="18" t="s">
        <v>4236</v>
      </c>
      <c r="K775" s="18" t="s">
        <v>2992</v>
      </c>
      <c r="L775" s="18">
        <v>0.87</v>
      </c>
      <c r="M775" s="18" t="s">
        <v>4233</v>
      </c>
      <c r="N775" s="18" t="s">
        <v>4232</v>
      </c>
      <c r="O775" s="18" t="s">
        <v>4234</v>
      </c>
      <c r="P775" s="18" t="s">
        <v>339</v>
      </c>
      <c r="Q775" s="18" t="s">
        <v>2718</v>
      </c>
      <c r="R775" s="18" t="s">
        <v>2716</v>
      </c>
      <c r="S775" s="18" t="s">
        <v>2718</v>
      </c>
      <c r="T775" s="18" t="s">
        <v>2716</v>
      </c>
    </row>
    <row r="776" spans="1:20" x14ac:dyDescent="0.45">
      <c r="A776" s="19">
        <v>44001</v>
      </c>
      <c r="B776" s="18" t="s">
        <v>4228</v>
      </c>
      <c r="C776" s="18" t="s">
        <v>913</v>
      </c>
      <c r="D776" s="18" t="s">
        <v>238</v>
      </c>
      <c r="E776" s="18" t="s">
        <v>2372</v>
      </c>
      <c r="F776" s="18" t="s">
        <v>149</v>
      </c>
      <c r="G776" s="18" t="s">
        <v>1213</v>
      </c>
      <c r="H776" s="18" t="s">
        <v>4235</v>
      </c>
      <c r="I776" s="18" t="s">
        <v>1836</v>
      </c>
      <c r="J776" s="18" t="s">
        <v>1499</v>
      </c>
      <c r="K776" s="18" t="s">
        <v>3007</v>
      </c>
      <c r="L776" s="18">
        <v>0.86</v>
      </c>
      <c r="M776" s="18" t="s">
        <v>4230</v>
      </c>
      <c r="N776" s="18" t="s">
        <v>4231</v>
      </c>
      <c r="O776" s="18" t="s">
        <v>4229</v>
      </c>
      <c r="P776" s="18" t="s">
        <v>339</v>
      </c>
      <c r="Q776" s="18" t="s">
        <v>2718</v>
      </c>
      <c r="R776" s="18" t="s">
        <v>2716</v>
      </c>
      <c r="S776" s="18" t="s">
        <v>2718</v>
      </c>
      <c r="T776" s="18" t="s">
        <v>2716</v>
      </c>
    </row>
    <row r="777" spans="1:20" x14ac:dyDescent="0.45">
      <c r="A777" s="19">
        <v>44001</v>
      </c>
      <c r="B777" s="18" t="s">
        <v>4240</v>
      </c>
      <c r="C777" s="18" t="s">
        <v>490</v>
      </c>
      <c r="D777" s="18" t="s">
        <v>2367</v>
      </c>
      <c r="E777" s="18" t="s">
        <v>2565</v>
      </c>
      <c r="F777" s="18" t="s">
        <v>694</v>
      </c>
      <c r="G777" s="18" t="s">
        <v>376</v>
      </c>
      <c r="H777" s="18" t="s">
        <v>1043</v>
      </c>
      <c r="I777" s="18" t="s">
        <v>1521</v>
      </c>
      <c r="J777" s="18" t="s">
        <v>1218</v>
      </c>
      <c r="K777" s="18" t="s">
        <v>618</v>
      </c>
      <c r="L777" s="18">
        <v>0.86</v>
      </c>
      <c r="M777" s="18" t="s">
        <v>4244</v>
      </c>
      <c r="N777" s="18" t="s">
        <v>4242</v>
      </c>
      <c r="O777" s="18" t="s">
        <v>4237</v>
      </c>
      <c r="P777" s="18" t="s">
        <v>339</v>
      </c>
      <c r="Q777" s="18" t="s">
        <v>2718</v>
      </c>
      <c r="R777" s="18" t="s">
        <v>2716</v>
      </c>
      <c r="S777" s="18" t="s">
        <v>2718</v>
      </c>
      <c r="T777" s="18" t="s">
        <v>2716</v>
      </c>
    </row>
    <row r="778" spans="1:20" x14ac:dyDescent="0.45">
      <c r="A778" s="19">
        <v>44001</v>
      </c>
      <c r="B778" s="18" t="s">
        <v>4238</v>
      </c>
      <c r="C778" s="18" t="s">
        <v>490</v>
      </c>
      <c r="D778" s="18" t="s">
        <v>238</v>
      </c>
      <c r="E778" s="18" t="s">
        <v>2727</v>
      </c>
      <c r="F778" s="18" t="s">
        <v>59</v>
      </c>
      <c r="G778" s="18" t="s">
        <v>376</v>
      </c>
      <c r="H778" s="18" t="s">
        <v>1834</v>
      </c>
      <c r="I778" s="18" t="s">
        <v>1516</v>
      </c>
      <c r="J778" s="18" t="s">
        <v>3824</v>
      </c>
      <c r="K778" s="18" t="s">
        <v>2096</v>
      </c>
      <c r="L778" s="18">
        <v>0.86</v>
      </c>
      <c r="M778" s="18" t="s">
        <v>4243</v>
      </c>
      <c r="N778" s="18" t="s">
        <v>4245</v>
      </c>
      <c r="O778" s="18" t="s">
        <v>4241</v>
      </c>
      <c r="P778" s="18" t="s">
        <v>339</v>
      </c>
      <c r="Q778" s="18" t="s">
        <v>2718</v>
      </c>
      <c r="R778" s="18" t="s">
        <v>2716</v>
      </c>
      <c r="S778" s="18" t="s">
        <v>2718</v>
      </c>
      <c r="T778" s="18" t="s">
        <v>2716</v>
      </c>
    </row>
    <row r="779" spans="1:20" x14ac:dyDescent="0.45">
      <c r="A779" s="19">
        <v>44001</v>
      </c>
      <c r="B779" s="18" t="s">
        <v>4239</v>
      </c>
      <c r="C779" s="18" t="s">
        <v>2387</v>
      </c>
      <c r="D779" s="18" t="s">
        <v>238</v>
      </c>
      <c r="E779" s="18" t="s">
        <v>2372</v>
      </c>
      <c r="F779" s="18" t="s">
        <v>452</v>
      </c>
      <c r="G779" s="18" t="s">
        <v>615</v>
      </c>
      <c r="H779" s="18" t="s">
        <v>366</v>
      </c>
      <c r="I779" s="18" t="s">
        <v>1849</v>
      </c>
      <c r="J779" s="18" t="s">
        <v>1514</v>
      </c>
      <c r="K779" s="18" t="s">
        <v>2498</v>
      </c>
      <c r="L779" s="18">
        <v>0.86</v>
      </c>
      <c r="M779" s="18" t="s">
        <v>4254</v>
      </c>
      <c r="N779" s="18" t="s">
        <v>4255</v>
      </c>
      <c r="O779" s="18" t="s">
        <v>4249</v>
      </c>
      <c r="P779" s="18" t="s">
        <v>339</v>
      </c>
      <c r="Q779" s="18" t="s">
        <v>2718</v>
      </c>
      <c r="R779" s="18" t="s">
        <v>2716</v>
      </c>
      <c r="S779" s="18" t="s">
        <v>2718</v>
      </c>
      <c r="T779" s="18" t="s">
        <v>2716</v>
      </c>
    </row>
    <row r="780" spans="1:20" x14ac:dyDescent="0.45">
      <c r="A780" s="19">
        <v>44001</v>
      </c>
      <c r="B780" s="18" t="s">
        <v>4248</v>
      </c>
      <c r="C780" s="18" t="s">
        <v>913</v>
      </c>
      <c r="D780" s="18" t="s">
        <v>524</v>
      </c>
      <c r="E780" s="18" t="s">
        <v>2886</v>
      </c>
      <c r="F780" s="18" t="s">
        <v>1897</v>
      </c>
      <c r="G780" s="18" t="s">
        <v>1552</v>
      </c>
      <c r="H780" s="18" t="s">
        <v>2492</v>
      </c>
      <c r="I780" s="18" t="s">
        <v>2295</v>
      </c>
      <c r="J780" s="18" t="s">
        <v>842</v>
      </c>
      <c r="K780" s="18" t="s">
        <v>2498</v>
      </c>
      <c r="L780" s="18">
        <v>0.86</v>
      </c>
      <c r="M780" s="18" t="s">
        <v>4246</v>
      </c>
      <c r="N780" s="18" t="s">
        <v>4250</v>
      </c>
      <c r="O780" s="18" t="s">
        <v>4251</v>
      </c>
      <c r="P780" s="18" t="s">
        <v>339</v>
      </c>
      <c r="Q780" s="18" t="s">
        <v>2718</v>
      </c>
      <c r="R780" s="18" t="s">
        <v>2716</v>
      </c>
      <c r="S780" s="18" t="s">
        <v>2718</v>
      </c>
      <c r="T780" s="18" t="s">
        <v>2716</v>
      </c>
    </row>
    <row r="781" spans="1:20" x14ac:dyDescent="0.45">
      <c r="A781" s="19">
        <v>44001</v>
      </c>
      <c r="B781" s="18" t="s">
        <v>4253</v>
      </c>
      <c r="C781" s="18" t="s">
        <v>569</v>
      </c>
      <c r="D781" s="18" t="s">
        <v>26</v>
      </c>
      <c r="E781" s="18" t="s">
        <v>2565</v>
      </c>
      <c r="F781" s="18" t="s">
        <v>94</v>
      </c>
      <c r="G781" s="18" t="s">
        <v>1552</v>
      </c>
      <c r="H781" s="18" t="s">
        <v>640</v>
      </c>
      <c r="I781" s="18" t="s">
        <v>1551</v>
      </c>
      <c r="J781" s="18" t="s">
        <v>386</v>
      </c>
      <c r="K781" s="18" t="s">
        <v>1225</v>
      </c>
      <c r="L781" s="18">
        <v>0.86</v>
      </c>
      <c r="M781" s="18" t="s">
        <v>4252</v>
      </c>
      <c r="N781" s="18" t="s">
        <v>4247</v>
      </c>
      <c r="O781" s="18" t="s">
        <v>4259</v>
      </c>
      <c r="P781" s="18" t="s">
        <v>339</v>
      </c>
      <c r="Q781" s="18" t="s">
        <v>2718</v>
      </c>
      <c r="R781" s="18" t="s">
        <v>2716</v>
      </c>
      <c r="S781" s="18" t="s">
        <v>2718</v>
      </c>
      <c r="T781" s="18" t="s">
        <v>2716</v>
      </c>
    </row>
    <row r="782" spans="1:20" x14ac:dyDescent="0.45">
      <c r="A782" s="19">
        <v>44001</v>
      </c>
      <c r="B782" s="18" t="s">
        <v>4256</v>
      </c>
      <c r="C782" s="18" t="s">
        <v>238</v>
      </c>
      <c r="D782" s="18" t="s">
        <v>56</v>
      </c>
      <c r="E782" s="18" t="s">
        <v>2372</v>
      </c>
      <c r="F782" s="18" t="s">
        <v>699</v>
      </c>
      <c r="G782" s="18" t="s">
        <v>637</v>
      </c>
      <c r="H782" s="18" t="s">
        <v>387</v>
      </c>
      <c r="I782" s="18" t="s">
        <v>1551</v>
      </c>
      <c r="J782" s="18" t="s">
        <v>1532</v>
      </c>
      <c r="K782" s="18" t="s">
        <v>2281</v>
      </c>
      <c r="L782" s="18">
        <v>0.86</v>
      </c>
      <c r="M782" s="18" t="s">
        <v>4257</v>
      </c>
      <c r="N782" s="18" t="s">
        <v>4264</v>
      </c>
      <c r="O782" s="18" t="s">
        <v>4261</v>
      </c>
      <c r="P782" s="18" t="s">
        <v>339</v>
      </c>
      <c r="Q782" s="18" t="s">
        <v>2718</v>
      </c>
      <c r="R782" s="18" t="s">
        <v>2716</v>
      </c>
      <c r="S782" s="18" t="s">
        <v>2718</v>
      </c>
      <c r="T782" s="18" t="s">
        <v>2716</v>
      </c>
    </row>
    <row r="783" spans="1:20" x14ac:dyDescent="0.45">
      <c r="A783" s="19">
        <v>44001</v>
      </c>
      <c r="B783" s="18" t="s">
        <v>4258</v>
      </c>
      <c r="C783" s="18" t="s">
        <v>247</v>
      </c>
      <c r="D783" s="18" t="s">
        <v>26</v>
      </c>
      <c r="E783" s="18" t="s">
        <v>2727</v>
      </c>
      <c r="F783" s="18" t="s">
        <v>1897</v>
      </c>
      <c r="G783" s="18" t="s">
        <v>1231</v>
      </c>
      <c r="H783" s="18" t="s">
        <v>632</v>
      </c>
      <c r="I783" s="18" t="s">
        <v>1063</v>
      </c>
      <c r="J783" s="18" t="s">
        <v>845</v>
      </c>
      <c r="K783" s="18" t="s">
        <v>3007</v>
      </c>
      <c r="L783" s="18">
        <v>0.86</v>
      </c>
      <c r="M783" s="18" t="s">
        <v>4260</v>
      </c>
      <c r="N783" s="18" t="s">
        <v>4262</v>
      </c>
      <c r="O783" s="18" t="s">
        <v>4263</v>
      </c>
      <c r="P783" s="18" t="s">
        <v>339</v>
      </c>
      <c r="Q783" s="18" t="s">
        <v>2718</v>
      </c>
      <c r="R783" s="18" t="s">
        <v>2716</v>
      </c>
      <c r="S783" s="18" t="s">
        <v>2718</v>
      </c>
      <c r="T783" s="18" t="s">
        <v>2716</v>
      </c>
    </row>
    <row r="784" spans="1:20" x14ac:dyDescent="0.45">
      <c r="A784" s="19">
        <v>44001</v>
      </c>
      <c r="B784" s="18" t="s">
        <v>4272</v>
      </c>
      <c r="C784" s="18" t="s">
        <v>913</v>
      </c>
      <c r="D784" s="18" t="s">
        <v>193</v>
      </c>
      <c r="E784" s="18" t="s">
        <v>2714</v>
      </c>
      <c r="F784" s="18" t="s">
        <v>1897</v>
      </c>
      <c r="G784" s="18" t="s">
        <v>631</v>
      </c>
      <c r="H784" s="18" t="s">
        <v>1567</v>
      </c>
      <c r="I784" s="18" t="s">
        <v>1551</v>
      </c>
      <c r="J784" s="18" t="s">
        <v>855</v>
      </c>
      <c r="K784" s="18" t="s">
        <v>1233</v>
      </c>
      <c r="L784" s="18">
        <v>0.86</v>
      </c>
      <c r="M784" s="18" t="s">
        <v>4269</v>
      </c>
      <c r="N784" s="18" t="s">
        <v>4265</v>
      </c>
      <c r="O784" s="18" t="s">
        <v>4268</v>
      </c>
      <c r="P784" s="18" t="s">
        <v>339</v>
      </c>
      <c r="Q784" s="18" t="s">
        <v>2718</v>
      </c>
      <c r="R784" s="18" t="s">
        <v>2716</v>
      </c>
      <c r="S784" s="18" t="s">
        <v>2718</v>
      </c>
      <c r="T784" s="18" t="s">
        <v>2716</v>
      </c>
    </row>
    <row r="785" spans="1:20" x14ac:dyDescent="0.45">
      <c r="A785" s="19">
        <v>44001</v>
      </c>
      <c r="B785" s="18" t="s">
        <v>4267</v>
      </c>
      <c r="C785" s="18" t="s">
        <v>238</v>
      </c>
      <c r="D785" s="18" t="s">
        <v>238</v>
      </c>
      <c r="E785" s="18" t="s">
        <v>2723</v>
      </c>
      <c r="F785" s="18" t="s">
        <v>890</v>
      </c>
      <c r="G785" s="18" t="s">
        <v>83</v>
      </c>
      <c r="H785" s="18" t="s">
        <v>882</v>
      </c>
      <c r="I785" s="18" t="s">
        <v>1568</v>
      </c>
      <c r="J785" s="18" t="s">
        <v>410</v>
      </c>
      <c r="K785" s="18" t="s">
        <v>1233</v>
      </c>
      <c r="L785" s="18">
        <v>0.86</v>
      </c>
      <c r="M785" s="18" t="s">
        <v>4270</v>
      </c>
      <c r="N785" s="18" t="s">
        <v>4266</v>
      </c>
      <c r="O785" s="18" t="s">
        <v>4271</v>
      </c>
      <c r="P785" s="18" t="s">
        <v>339</v>
      </c>
      <c r="Q785" s="18" t="s">
        <v>2718</v>
      </c>
      <c r="R785" s="18" t="s">
        <v>2716</v>
      </c>
      <c r="S785" s="18" t="s">
        <v>2718</v>
      </c>
      <c r="T785" s="18" t="s">
        <v>2716</v>
      </c>
    </row>
    <row r="786" spans="1:20" x14ac:dyDescent="0.45">
      <c r="A786" s="19">
        <v>44001</v>
      </c>
      <c r="B786" s="18" t="s">
        <v>4277</v>
      </c>
      <c r="C786" s="18" t="s">
        <v>2301</v>
      </c>
      <c r="D786" s="18" t="s">
        <v>2367</v>
      </c>
      <c r="E786" s="18" t="s">
        <v>2723</v>
      </c>
      <c r="F786" s="18" t="s">
        <v>194</v>
      </c>
      <c r="G786" s="18" t="s">
        <v>52</v>
      </c>
      <c r="H786" s="18" t="s">
        <v>71</v>
      </c>
      <c r="I786" s="18" t="s">
        <v>864</v>
      </c>
      <c r="J786" s="18" t="s">
        <v>1246</v>
      </c>
      <c r="K786" s="18" t="s">
        <v>841</v>
      </c>
      <c r="L786" s="18">
        <v>0.86</v>
      </c>
      <c r="M786" s="18" t="s">
        <v>4279</v>
      </c>
      <c r="N786" s="18" t="s">
        <v>4273</v>
      </c>
      <c r="O786" s="18" t="s">
        <v>4280</v>
      </c>
      <c r="P786" s="18" t="s">
        <v>339</v>
      </c>
      <c r="Q786" s="18" t="s">
        <v>2718</v>
      </c>
      <c r="R786" s="18" t="s">
        <v>2716</v>
      </c>
      <c r="S786" s="18" t="s">
        <v>2718</v>
      </c>
      <c r="T786" s="18" t="s">
        <v>2716</v>
      </c>
    </row>
    <row r="787" spans="1:20" x14ac:dyDescent="0.45">
      <c r="A787" s="19">
        <v>44001</v>
      </c>
      <c r="B787" s="18" t="s">
        <v>4276</v>
      </c>
      <c r="C787" s="18" t="s">
        <v>2301</v>
      </c>
      <c r="D787" s="18" t="s">
        <v>225</v>
      </c>
      <c r="E787" s="18" t="s">
        <v>1145</v>
      </c>
      <c r="F787" s="18" t="s">
        <v>1277</v>
      </c>
      <c r="G787" s="18" t="s">
        <v>1271</v>
      </c>
      <c r="H787" s="18" t="s">
        <v>1088</v>
      </c>
      <c r="I787" s="18" t="s">
        <v>407</v>
      </c>
      <c r="J787" s="18" t="s">
        <v>651</v>
      </c>
      <c r="K787" s="18" t="s">
        <v>846</v>
      </c>
      <c r="L787" s="18">
        <v>0.86</v>
      </c>
      <c r="M787" s="18" t="s">
        <v>4274</v>
      </c>
      <c r="N787" s="18" t="s">
        <v>4275</v>
      </c>
      <c r="O787" s="18" t="s">
        <v>4281</v>
      </c>
      <c r="P787" s="18" t="s">
        <v>339</v>
      </c>
      <c r="Q787" s="18" t="s">
        <v>2718</v>
      </c>
      <c r="R787" s="18" t="s">
        <v>2716</v>
      </c>
      <c r="S787" s="18" t="s">
        <v>2718</v>
      </c>
      <c r="T787" s="18" t="s">
        <v>2716</v>
      </c>
    </row>
    <row r="788" spans="1:20" x14ac:dyDescent="0.45">
      <c r="A788" s="19">
        <v>44001</v>
      </c>
      <c r="B788" s="18" t="s">
        <v>4278</v>
      </c>
      <c r="C788" s="18" t="s">
        <v>913</v>
      </c>
      <c r="D788" s="18" t="s">
        <v>2301</v>
      </c>
      <c r="E788" s="18" t="s">
        <v>2723</v>
      </c>
      <c r="F788" s="18" t="s">
        <v>715</v>
      </c>
      <c r="G788" s="18" t="s">
        <v>415</v>
      </c>
      <c r="H788" s="18" t="s">
        <v>850</v>
      </c>
      <c r="I788" s="18" t="s">
        <v>1080</v>
      </c>
      <c r="J788" s="18" t="s">
        <v>863</v>
      </c>
      <c r="K788" s="18" t="s">
        <v>1225</v>
      </c>
      <c r="L788" s="18">
        <v>0.86</v>
      </c>
      <c r="M788" s="18" t="s">
        <v>4282</v>
      </c>
      <c r="N788" s="18" t="s">
        <v>4288</v>
      </c>
      <c r="O788" s="18" t="s">
        <v>4290</v>
      </c>
      <c r="P788" s="18" t="s">
        <v>339</v>
      </c>
      <c r="Q788" s="18" t="s">
        <v>2718</v>
      </c>
      <c r="R788" s="18" t="s">
        <v>2716</v>
      </c>
      <c r="S788" s="18" t="s">
        <v>2718</v>
      </c>
      <c r="T788" s="18" t="s">
        <v>2716</v>
      </c>
    </row>
    <row r="789" spans="1:20" x14ac:dyDescent="0.45">
      <c r="A789" s="19">
        <v>44001</v>
      </c>
      <c r="B789" s="18" t="s">
        <v>4287</v>
      </c>
      <c r="C789" s="18" t="s">
        <v>2367</v>
      </c>
      <c r="D789" s="18" t="s">
        <v>2367</v>
      </c>
      <c r="E789" s="18" t="s">
        <v>1145</v>
      </c>
      <c r="F789" s="18" t="s">
        <v>1572</v>
      </c>
      <c r="G789" s="18" t="s">
        <v>661</v>
      </c>
      <c r="H789" s="18" t="s">
        <v>655</v>
      </c>
      <c r="I789" s="18" t="s">
        <v>81</v>
      </c>
      <c r="J789" s="18" t="s">
        <v>863</v>
      </c>
      <c r="K789" s="18" t="s">
        <v>1066</v>
      </c>
      <c r="L789" s="18">
        <v>0.86</v>
      </c>
      <c r="M789" s="18" t="s">
        <v>4286</v>
      </c>
      <c r="N789" s="18" t="s">
        <v>4285</v>
      </c>
      <c r="O789" s="18" t="s">
        <v>4284</v>
      </c>
      <c r="P789" s="18" t="s">
        <v>339</v>
      </c>
      <c r="Q789" s="18" t="s">
        <v>2718</v>
      </c>
      <c r="R789" s="18" t="s">
        <v>2716</v>
      </c>
      <c r="S789" s="18" t="s">
        <v>2718</v>
      </c>
      <c r="T789" s="18" t="s">
        <v>2716</v>
      </c>
    </row>
    <row r="790" spans="1:20" x14ac:dyDescent="0.45">
      <c r="A790" s="19">
        <v>44001</v>
      </c>
      <c r="B790" s="18" t="s">
        <v>4289</v>
      </c>
      <c r="C790" s="18" t="s">
        <v>532</v>
      </c>
      <c r="D790" s="18" t="s">
        <v>26</v>
      </c>
      <c r="E790" s="18" t="s">
        <v>929</v>
      </c>
      <c r="F790" s="18" t="s">
        <v>1589</v>
      </c>
      <c r="G790" s="18" t="s">
        <v>125</v>
      </c>
      <c r="H790" s="18" t="s">
        <v>417</v>
      </c>
      <c r="I790" s="18" t="s">
        <v>100</v>
      </c>
      <c r="J790" s="18" t="s">
        <v>416</v>
      </c>
      <c r="K790" s="18" t="s">
        <v>1233</v>
      </c>
      <c r="L790" s="18">
        <v>0.86</v>
      </c>
      <c r="M790" s="18" t="s">
        <v>4291</v>
      </c>
      <c r="N790" s="18" t="s">
        <v>4283</v>
      </c>
      <c r="O790" s="18" t="s">
        <v>4297</v>
      </c>
      <c r="P790" s="18" t="s">
        <v>339</v>
      </c>
      <c r="Q790" s="18" t="s">
        <v>2718</v>
      </c>
      <c r="R790" s="18" t="s">
        <v>2716</v>
      </c>
      <c r="S790" s="18" t="s">
        <v>2718</v>
      </c>
      <c r="T790" s="18" t="s">
        <v>2716</v>
      </c>
    </row>
    <row r="791" spans="1:20" x14ac:dyDescent="0.45">
      <c r="A791" s="19">
        <v>44001</v>
      </c>
      <c r="B791" s="18" t="s">
        <v>4295</v>
      </c>
      <c r="C791" s="18" t="s">
        <v>238</v>
      </c>
      <c r="D791" s="18" t="s">
        <v>193</v>
      </c>
      <c r="E791" s="18" t="s">
        <v>1145</v>
      </c>
      <c r="F791" s="18" t="s">
        <v>137</v>
      </c>
      <c r="G791" s="18" t="s">
        <v>154</v>
      </c>
      <c r="H791" s="18" t="s">
        <v>636</v>
      </c>
      <c r="I791" s="18" t="s">
        <v>112</v>
      </c>
      <c r="J791" s="18" t="s">
        <v>1594</v>
      </c>
      <c r="K791" s="18" t="s">
        <v>1066</v>
      </c>
      <c r="L791" s="18">
        <v>0.86</v>
      </c>
      <c r="M791" s="18" t="s">
        <v>4296</v>
      </c>
      <c r="N791" s="18" t="s">
        <v>4298</v>
      </c>
      <c r="O791" s="18" t="s">
        <v>4294</v>
      </c>
      <c r="P791" s="18" t="s">
        <v>339</v>
      </c>
      <c r="Q791" s="18" t="s">
        <v>2718</v>
      </c>
      <c r="R791" s="18" t="s">
        <v>2716</v>
      </c>
      <c r="S791" s="18" t="s">
        <v>2718</v>
      </c>
      <c r="T791" s="18" t="s">
        <v>2716</v>
      </c>
    </row>
    <row r="792" spans="1:20" x14ac:dyDescent="0.45">
      <c r="A792" s="19">
        <v>44001</v>
      </c>
      <c r="B792" s="18" t="s">
        <v>4300</v>
      </c>
      <c r="C792" s="18" t="s">
        <v>969</v>
      </c>
      <c r="D792" s="18" t="s">
        <v>2367</v>
      </c>
      <c r="E792" s="18" t="s">
        <v>2886</v>
      </c>
      <c r="F792" s="18" t="s">
        <v>451</v>
      </c>
      <c r="G792" s="18" t="s">
        <v>904</v>
      </c>
      <c r="H792" s="18" t="s">
        <v>850</v>
      </c>
      <c r="I792" s="18" t="s">
        <v>2152</v>
      </c>
      <c r="J792" s="18" t="s">
        <v>1594</v>
      </c>
      <c r="K792" s="18" t="s">
        <v>372</v>
      </c>
      <c r="L792" s="18">
        <v>0.86</v>
      </c>
      <c r="M792" s="18" t="s">
        <v>4299</v>
      </c>
      <c r="N792" s="18" t="s">
        <v>4292</v>
      </c>
      <c r="O792" s="18" t="s">
        <v>4293</v>
      </c>
      <c r="P792" s="18" t="s">
        <v>339</v>
      </c>
      <c r="Q792" s="18" t="s">
        <v>2718</v>
      </c>
      <c r="R792" s="18" t="s">
        <v>2716</v>
      </c>
      <c r="S792" s="18" t="s">
        <v>2718</v>
      </c>
      <c r="T792" s="18" t="s">
        <v>2716</v>
      </c>
    </row>
    <row r="793" spans="1:20" x14ac:dyDescent="0.45">
      <c r="A793" s="19">
        <v>44001</v>
      </c>
      <c r="B793" s="18" t="s">
        <v>4307</v>
      </c>
      <c r="C793" s="18" t="s">
        <v>532</v>
      </c>
      <c r="D793" s="18" t="s">
        <v>247</v>
      </c>
      <c r="E793" s="18" t="s">
        <v>2424</v>
      </c>
      <c r="F793" s="18" t="s">
        <v>114</v>
      </c>
      <c r="G793" s="18" t="s">
        <v>188</v>
      </c>
      <c r="H793" s="18" t="s">
        <v>1275</v>
      </c>
      <c r="I793" s="18" t="s">
        <v>112</v>
      </c>
      <c r="J793" s="18" t="s">
        <v>422</v>
      </c>
      <c r="K793" s="18" t="s">
        <v>372</v>
      </c>
      <c r="L793" s="18">
        <v>0.86</v>
      </c>
      <c r="M793" s="18" t="s">
        <v>4301</v>
      </c>
      <c r="N793" s="18" t="s">
        <v>4309</v>
      </c>
      <c r="O793" s="18" t="s">
        <v>4303</v>
      </c>
      <c r="P793" s="18" t="s">
        <v>339</v>
      </c>
      <c r="Q793" s="18" t="s">
        <v>2718</v>
      </c>
      <c r="R793" s="18" t="s">
        <v>2716</v>
      </c>
      <c r="S793" s="18" t="s">
        <v>2718</v>
      </c>
      <c r="T793" s="18" t="s">
        <v>2716</v>
      </c>
    </row>
    <row r="794" spans="1:20" x14ac:dyDescent="0.45">
      <c r="A794" s="19">
        <v>44001</v>
      </c>
      <c r="B794" s="18" t="s">
        <v>4305</v>
      </c>
      <c r="C794" s="18" t="s">
        <v>524</v>
      </c>
      <c r="D794" s="18" t="s">
        <v>411</v>
      </c>
      <c r="E794" s="18" t="s">
        <v>2727</v>
      </c>
      <c r="F794" s="18" t="s">
        <v>670</v>
      </c>
      <c r="G794" s="18" t="s">
        <v>1105</v>
      </c>
      <c r="H794" s="18" t="s">
        <v>884</v>
      </c>
      <c r="I794" s="18" t="s">
        <v>430</v>
      </c>
      <c r="J794" s="18" t="s">
        <v>659</v>
      </c>
      <c r="K794" s="18" t="s">
        <v>846</v>
      </c>
      <c r="L794" s="18">
        <v>0.86</v>
      </c>
      <c r="M794" s="18" t="s">
        <v>4306</v>
      </c>
      <c r="N794" s="18" t="s">
        <v>4302</v>
      </c>
      <c r="O794" s="18" t="s">
        <v>4308</v>
      </c>
      <c r="P794" s="18" t="s">
        <v>339</v>
      </c>
      <c r="Q794" s="18" t="s">
        <v>2718</v>
      </c>
      <c r="R794" s="18" t="s">
        <v>2716</v>
      </c>
      <c r="S794" s="18" t="s">
        <v>2718</v>
      </c>
      <c r="T794" s="18" t="s">
        <v>2716</v>
      </c>
    </row>
    <row r="795" spans="1:20" x14ac:dyDescent="0.45">
      <c r="A795" s="19">
        <v>44001</v>
      </c>
      <c r="B795" s="18" t="s">
        <v>4304</v>
      </c>
      <c r="C795" s="18" t="s">
        <v>532</v>
      </c>
      <c r="D795" s="18" t="s">
        <v>56</v>
      </c>
      <c r="E795" s="18" t="s">
        <v>2565</v>
      </c>
      <c r="F795" s="18" t="s">
        <v>1371</v>
      </c>
      <c r="G795" s="18" t="s">
        <v>154</v>
      </c>
      <c r="H795" s="18" t="s">
        <v>437</v>
      </c>
      <c r="I795" s="18" t="s">
        <v>1098</v>
      </c>
      <c r="J795" s="18" t="s">
        <v>897</v>
      </c>
      <c r="K795" s="18" t="s">
        <v>868</v>
      </c>
      <c r="L795" s="18">
        <v>0.86</v>
      </c>
      <c r="M795" s="18" t="s">
        <v>4314</v>
      </c>
      <c r="N795" s="18" t="s">
        <v>4315</v>
      </c>
      <c r="O795" s="18" t="s">
        <v>4311</v>
      </c>
      <c r="P795" s="18" t="s">
        <v>339</v>
      </c>
      <c r="Q795" s="18" t="s">
        <v>2718</v>
      </c>
      <c r="R795" s="18" t="s">
        <v>2716</v>
      </c>
      <c r="S795" s="18" t="s">
        <v>2718</v>
      </c>
      <c r="T795" s="18" t="s">
        <v>2716</v>
      </c>
    </row>
    <row r="796" spans="1:20" x14ac:dyDescent="0.45">
      <c r="A796" s="19">
        <v>44001</v>
      </c>
      <c r="B796" s="18" t="s">
        <v>4313</v>
      </c>
      <c r="C796" s="18" t="s">
        <v>225</v>
      </c>
      <c r="D796" s="18" t="s">
        <v>238</v>
      </c>
      <c r="E796" s="18" t="s">
        <v>2372</v>
      </c>
      <c r="F796" s="18" t="s">
        <v>909</v>
      </c>
      <c r="G796" s="18" t="s">
        <v>444</v>
      </c>
      <c r="H796" s="18" t="s">
        <v>127</v>
      </c>
      <c r="I796" s="18" t="s">
        <v>1098</v>
      </c>
      <c r="J796" s="18" t="s">
        <v>111</v>
      </c>
      <c r="K796" s="18" t="s">
        <v>392</v>
      </c>
      <c r="L796" s="18">
        <v>0.86</v>
      </c>
      <c r="M796" s="18" t="s">
        <v>4316</v>
      </c>
      <c r="N796" s="18" t="s">
        <v>4318</v>
      </c>
      <c r="O796" s="18" t="s">
        <v>4317</v>
      </c>
      <c r="P796" s="18" t="s">
        <v>339</v>
      </c>
      <c r="Q796" s="18" t="s">
        <v>2718</v>
      </c>
      <c r="R796" s="18" t="s">
        <v>2716</v>
      </c>
      <c r="S796" s="18" t="s">
        <v>2718</v>
      </c>
      <c r="T796" s="18" t="s">
        <v>2716</v>
      </c>
    </row>
    <row r="797" spans="1:20" x14ac:dyDescent="0.45">
      <c r="A797" s="19">
        <v>44001</v>
      </c>
      <c r="B797" s="18" t="s">
        <v>4310</v>
      </c>
      <c r="C797" s="18" t="s">
        <v>238</v>
      </c>
      <c r="D797" s="18" t="s">
        <v>238</v>
      </c>
      <c r="E797" s="18" t="s">
        <v>2608</v>
      </c>
      <c r="F797" s="18" t="s">
        <v>250</v>
      </c>
      <c r="G797" s="18" t="s">
        <v>1286</v>
      </c>
      <c r="H797" s="18" t="s">
        <v>1102</v>
      </c>
      <c r="I797" s="18" t="s">
        <v>463</v>
      </c>
      <c r="J797" s="18" t="s">
        <v>135</v>
      </c>
      <c r="K797" s="18" t="s">
        <v>392</v>
      </c>
      <c r="L797" s="18">
        <v>0.86</v>
      </c>
      <c r="M797" s="18" t="s">
        <v>4312</v>
      </c>
      <c r="N797" s="18" t="s">
        <v>4320</v>
      </c>
      <c r="O797" s="18" t="s">
        <v>4322</v>
      </c>
      <c r="P797" s="18" t="s">
        <v>339</v>
      </c>
      <c r="Q797" s="18" t="s">
        <v>2718</v>
      </c>
      <c r="R797" s="18" t="s">
        <v>2716</v>
      </c>
      <c r="S797" s="18" t="s">
        <v>2718</v>
      </c>
      <c r="T797" s="18" t="s">
        <v>2716</v>
      </c>
    </row>
    <row r="798" spans="1:20" x14ac:dyDescent="0.45">
      <c r="A798" s="19">
        <v>44001</v>
      </c>
      <c r="B798" s="18" t="s">
        <v>4323</v>
      </c>
      <c r="C798" s="18" t="s">
        <v>969</v>
      </c>
      <c r="D798" s="18" t="s">
        <v>238</v>
      </c>
      <c r="E798" s="18" t="s">
        <v>2565</v>
      </c>
      <c r="F798" s="18" t="s">
        <v>756</v>
      </c>
      <c r="G798" s="18" t="s">
        <v>444</v>
      </c>
      <c r="H798" s="18" t="s">
        <v>149</v>
      </c>
      <c r="I798" s="18" t="s">
        <v>679</v>
      </c>
      <c r="J798" s="18" t="s">
        <v>902</v>
      </c>
      <c r="K798" s="18" t="s">
        <v>392</v>
      </c>
      <c r="L798" s="18">
        <v>0.86</v>
      </c>
      <c r="M798" s="18" t="s">
        <v>4324</v>
      </c>
      <c r="N798" s="18" t="s">
        <v>4325</v>
      </c>
      <c r="O798" s="18" t="s">
        <v>4326</v>
      </c>
      <c r="P798" s="18" t="s">
        <v>339</v>
      </c>
      <c r="Q798" s="18" t="s">
        <v>2718</v>
      </c>
      <c r="R798" s="18" t="s">
        <v>2716</v>
      </c>
      <c r="S798" s="18" t="s">
        <v>2718</v>
      </c>
      <c r="T798" s="18" t="s">
        <v>2716</v>
      </c>
    </row>
    <row r="799" spans="1:20" x14ac:dyDescent="0.45">
      <c r="A799" s="19">
        <v>44001</v>
      </c>
      <c r="B799" s="18" t="s">
        <v>4327</v>
      </c>
      <c r="C799" s="18" t="s">
        <v>490</v>
      </c>
      <c r="D799" s="18" t="s">
        <v>411</v>
      </c>
      <c r="E799" s="18" t="s">
        <v>1145</v>
      </c>
      <c r="F799" s="18" t="s">
        <v>250</v>
      </c>
      <c r="G799" s="18" t="s">
        <v>166</v>
      </c>
      <c r="H799" s="18" t="s">
        <v>384</v>
      </c>
      <c r="I799" s="18" t="s">
        <v>463</v>
      </c>
      <c r="J799" s="18" t="s">
        <v>135</v>
      </c>
      <c r="K799" s="18" t="s">
        <v>392</v>
      </c>
      <c r="L799" s="18">
        <v>0.86</v>
      </c>
      <c r="M799" s="18" t="s">
        <v>4319</v>
      </c>
      <c r="N799" s="18" t="s">
        <v>4321</v>
      </c>
      <c r="O799" s="18" t="s">
        <v>4334</v>
      </c>
      <c r="P799" s="18" t="s">
        <v>339</v>
      </c>
      <c r="Q799" s="18" t="s">
        <v>2718</v>
      </c>
      <c r="R799" s="18" t="s">
        <v>2716</v>
      </c>
      <c r="S799" s="18" t="s">
        <v>2718</v>
      </c>
      <c r="T799" s="18" t="s">
        <v>2716</v>
      </c>
    </row>
    <row r="800" spans="1:20" x14ac:dyDescent="0.45">
      <c r="A800" s="19">
        <v>44001</v>
      </c>
      <c r="B800" s="18" t="s">
        <v>4335</v>
      </c>
      <c r="C800" s="18" t="s">
        <v>238</v>
      </c>
      <c r="D800" s="18" t="s">
        <v>238</v>
      </c>
      <c r="E800" s="18" t="s">
        <v>2424</v>
      </c>
      <c r="F800" s="18" t="s">
        <v>756</v>
      </c>
      <c r="G800" s="18" t="s">
        <v>1665</v>
      </c>
      <c r="H800" s="18" t="s">
        <v>79</v>
      </c>
      <c r="I800" s="18" t="s">
        <v>702</v>
      </c>
      <c r="J800" s="18" t="s">
        <v>143</v>
      </c>
      <c r="K800" s="18" t="s">
        <v>63</v>
      </c>
      <c r="L800" s="18">
        <v>0.86</v>
      </c>
      <c r="M800" s="18" t="s">
        <v>4332</v>
      </c>
      <c r="N800" s="18" t="s">
        <v>4329</v>
      </c>
      <c r="O800" s="18" t="s">
        <v>4331</v>
      </c>
      <c r="P800" s="18" t="s">
        <v>339</v>
      </c>
      <c r="Q800" s="18" t="s">
        <v>2718</v>
      </c>
      <c r="R800" s="18" t="s">
        <v>2716</v>
      </c>
      <c r="S800" s="18" t="s">
        <v>2718</v>
      </c>
      <c r="T800" s="18" t="s">
        <v>2716</v>
      </c>
    </row>
    <row r="801" spans="1:20" x14ac:dyDescent="0.45">
      <c r="A801" s="19">
        <v>44001</v>
      </c>
      <c r="B801" s="18" t="s">
        <v>4333</v>
      </c>
      <c r="C801" s="18" t="s">
        <v>479</v>
      </c>
      <c r="D801" s="18" t="s">
        <v>247</v>
      </c>
      <c r="E801" s="18" t="s">
        <v>1145</v>
      </c>
      <c r="F801" s="18" t="s">
        <v>239</v>
      </c>
      <c r="G801" s="18" t="s">
        <v>472</v>
      </c>
      <c r="H801" s="18" t="s">
        <v>79</v>
      </c>
      <c r="I801" s="18" t="s">
        <v>917</v>
      </c>
      <c r="J801" s="18" t="s">
        <v>691</v>
      </c>
      <c r="K801" s="18" t="s">
        <v>868</v>
      </c>
      <c r="L801" s="18">
        <v>0.86</v>
      </c>
      <c r="M801" s="18" t="s">
        <v>4336</v>
      </c>
      <c r="N801" s="18" t="s">
        <v>4328</v>
      </c>
      <c r="O801" s="18" t="s">
        <v>4330</v>
      </c>
      <c r="P801" s="18" t="s">
        <v>339</v>
      </c>
      <c r="Q801" s="18" t="s">
        <v>2718</v>
      </c>
      <c r="R801" s="18" t="s">
        <v>2716</v>
      </c>
      <c r="S801" s="18" t="s">
        <v>2718</v>
      </c>
      <c r="T801" s="18" t="s">
        <v>2716</v>
      </c>
    </row>
    <row r="802" spans="1:20" x14ac:dyDescent="0.45">
      <c r="A802" s="19">
        <v>44001</v>
      </c>
      <c r="B802" s="18" t="s">
        <v>4340</v>
      </c>
      <c r="C802" s="18" t="s">
        <v>532</v>
      </c>
      <c r="D802" s="18" t="s">
        <v>490</v>
      </c>
      <c r="E802" s="18" t="s">
        <v>2886</v>
      </c>
      <c r="F802" s="18" t="s">
        <v>160</v>
      </c>
      <c r="G802" s="18" t="s">
        <v>1321</v>
      </c>
      <c r="H802" s="18" t="s">
        <v>1646</v>
      </c>
      <c r="I802" s="18" t="s">
        <v>1635</v>
      </c>
      <c r="J802" s="18" t="s">
        <v>156</v>
      </c>
      <c r="K802" s="18" t="s">
        <v>428</v>
      </c>
      <c r="L802" s="18">
        <v>0.86</v>
      </c>
      <c r="M802" s="18" t="s">
        <v>4337</v>
      </c>
      <c r="N802" s="18" t="s">
        <v>4341</v>
      </c>
      <c r="O802" s="18" t="s">
        <v>4339</v>
      </c>
      <c r="P802" s="18" t="s">
        <v>339</v>
      </c>
      <c r="Q802" s="18" t="s">
        <v>2718</v>
      </c>
      <c r="R802" s="18" t="s">
        <v>2716</v>
      </c>
      <c r="S802" s="18" t="s">
        <v>2718</v>
      </c>
      <c r="T802" s="18" t="s">
        <v>2716</v>
      </c>
    </row>
    <row r="803" spans="1:20" x14ac:dyDescent="0.45">
      <c r="A803" s="19">
        <v>44001</v>
      </c>
      <c r="B803" s="18" t="s">
        <v>4342</v>
      </c>
      <c r="C803" s="18" t="s">
        <v>2367</v>
      </c>
      <c r="D803" s="18" t="s">
        <v>225</v>
      </c>
      <c r="E803" s="18" t="s">
        <v>2727</v>
      </c>
      <c r="F803" s="18" t="s">
        <v>250</v>
      </c>
      <c r="G803" s="18" t="s">
        <v>1120</v>
      </c>
      <c r="H803" s="18" t="s">
        <v>1646</v>
      </c>
      <c r="I803" s="18" t="s">
        <v>920</v>
      </c>
      <c r="J803" s="18" t="s">
        <v>455</v>
      </c>
      <c r="K803" s="18" t="s">
        <v>372</v>
      </c>
      <c r="L803" s="18">
        <v>0.86</v>
      </c>
      <c r="M803" s="18" t="s">
        <v>4344</v>
      </c>
      <c r="N803" s="18" t="s">
        <v>4343</v>
      </c>
      <c r="O803" s="18" t="s">
        <v>4345</v>
      </c>
      <c r="P803" s="18" t="s">
        <v>339</v>
      </c>
      <c r="Q803" s="18" t="s">
        <v>2718</v>
      </c>
      <c r="R803" s="18" t="s">
        <v>2716</v>
      </c>
      <c r="S803" s="18" t="s">
        <v>2718</v>
      </c>
      <c r="T803" s="18" t="s">
        <v>2716</v>
      </c>
    </row>
    <row r="804" spans="1:20" x14ac:dyDescent="0.45">
      <c r="A804" s="19">
        <v>44001</v>
      </c>
      <c r="B804" s="18" t="s">
        <v>4338</v>
      </c>
      <c r="C804" s="18" t="s">
        <v>238</v>
      </c>
      <c r="D804" s="18" t="s">
        <v>193</v>
      </c>
      <c r="E804" s="18" t="s">
        <v>1145</v>
      </c>
      <c r="F804" s="18" t="s">
        <v>1332</v>
      </c>
      <c r="G804" s="18" t="s">
        <v>1120</v>
      </c>
      <c r="H804" s="18" t="s">
        <v>420</v>
      </c>
      <c r="I804" s="18" t="s">
        <v>1323</v>
      </c>
      <c r="J804" s="18" t="s">
        <v>478</v>
      </c>
      <c r="K804" s="18" t="s">
        <v>63</v>
      </c>
      <c r="L804" s="18">
        <v>0.86</v>
      </c>
      <c r="M804" s="18" t="s">
        <v>4346</v>
      </c>
      <c r="N804" s="18" t="s">
        <v>4347</v>
      </c>
      <c r="O804" s="18" t="s">
        <v>4354</v>
      </c>
      <c r="P804" s="18" t="s">
        <v>339</v>
      </c>
      <c r="Q804" s="18" t="s">
        <v>2718</v>
      </c>
      <c r="R804" s="18" t="s">
        <v>2716</v>
      </c>
      <c r="S804" s="18" t="s">
        <v>2718</v>
      </c>
      <c r="T804" s="18" t="s">
        <v>2716</v>
      </c>
    </row>
    <row r="805" spans="1:20" x14ac:dyDescent="0.45">
      <c r="A805" s="19">
        <v>44001</v>
      </c>
      <c r="B805" s="18" t="s">
        <v>4350</v>
      </c>
      <c r="C805" s="18" t="s">
        <v>2367</v>
      </c>
      <c r="D805" s="18" t="s">
        <v>56</v>
      </c>
      <c r="E805" s="18" t="s">
        <v>486</v>
      </c>
      <c r="F805" s="18" t="s">
        <v>491</v>
      </c>
      <c r="G805" s="18" t="s">
        <v>184</v>
      </c>
      <c r="H805" s="18" t="s">
        <v>465</v>
      </c>
      <c r="I805" s="18" t="s">
        <v>161</v>
      </c>
      <c r="J805" s="18" t="s">
        <v>1306</v>
      </c>
      <c r="K805" s="18" t="s">
        <v>428</v>
      </c>
      <c r="L805" s="18">
        <v>0.86</v>
      </c>
      <c r="M805" s="18" t="s">
        <v>4352</v>
      </c>
      <c r="N805" s="18" t="s">
        <v>4348</v>
      </c>
      <c r="O805" s="18" t="s">
        <v>4353</v>
      </c>
      <c r="P805" s="18" t="s">
        <v>339</v>
      </c>
      <c r="Q805" s="18" t="s">
        <v>2718</v>
      </c>
      <c r="R805" s="18" t="s">
        <v>2716</v>
      </c>
      <c r="S805" s="18" t="s">
        <v>2718</v>
      </c>
      <c r="T805" s="18" t="s">
        <v>2716</v>
      </c>
    </row>
    <row r="806" spans="1:20" x14ac:dyDescent="0.45">
      <c r="A806" s="19">
        <v>44001</v>
      </c>
      <c r="B806" s="18" t="s">
        <v>4351</v>
      </c>
      <c r="C806" s="18" t="s">
        <v>461</v>
      </c>
      <c r="D806" s="18" t="s">
        <v>524</v>
      </c>
      <c r="E806" s="18" t="s">
        <v>883</v>
      </c>
      <c r="F806" s="18" t="s">
        <v>210</v>
      </c>
      <c r="G806" s="18" t="s">
        <v>706</v>
      </c>
      <c r="H806" s="18" t="s">
        <v>715</v>
      </c>
      <c r="I806" s="18" t="s">
        <v>181</v>
      </c>
      <c r="J806" s="18" t="s">
        <v>1329</v>
      </c>
      <c r="K806" s="18" t="s">
        <v>92</v>
      </c>
      <c r="L806" s="18">
        <v>0.86</v>
      </c>
      <c r="M806" s="18" t="s">
        <v>4349</v>
      </c>
      <c r="N806" s="18" t="s">
        <v>4362</v>
      </c>
      <c r="O806" s="18" t="s">
        <v>4361</v>
      </c>
      <c r="P806" s="18" t="s">
        <v>339</v>
      </c>
      <c r="Q806" s="18" t="s">
        <v>2718</v>
      </c>
      <c r="R806" s="18" t="s">
        <v>2716</v>
      </c>
      <c r="S806" s="18" t="s">
        <v>2718</v>
      </c>
      <c r="T806" s="18" t="s">
        <v>2716</v>
      </c>
    </row>
    <row r="807" spans="1:20" x14ac:dyDescent="0.45">
      <c r="A807" s="19">
        <v>44001</v>
      </c>
      <c r="B807" s="18" t="s">
        <v>4363</v>
      </c>
      <c r="C807" s="18" t="s">
        <v>2367</v>
      </c>
      <c r="D807" s="18" t="s">
        <v>2301</v>
      </c>
      <c r="E807" s="18" t="s">
        <v>2766</v>
      </c>
      <c r="F807" s="18" t="s">
        <v>300</v>
      </c>
      <c r="G807" s="18" t="s">
        <v>1653</v>
      </c>
      <c r="H807" s="18" t="s">
        <v>880</v>
      </c>
      <c r="I807" s="18" t="s">
        <v>933</v>
      </c>
      <c r="J807" s="18" t="s">
        <v>1658</v>
      </c>
      <c r="K807" s="18" t="s">
        <v>77</v>
      </c>
      <c r="L807" s="18">
        <v>0.86</v>
      </c>
      <c r="M807" s="18" t="s">
        <v>4360</v>
      </c>
      <c r="N807" s="18" t="s">
        <v>4355</v>
      </c>
      <c r="O807" s="18" t="s">
        <v>4358</v>
      </c>
      <c r="P807" s="18" t="s">
        <v>62</v>
      </c>
      <c r="Q807" s="18" t="s">
        <v>2718</v>
      </c>
      <c r="R807" s="18" t="s">
        <v>2716</v>
      </c>
      <c r="S807" s="18" t="s">
        <v>2718</v>
      </c>
      <c r="T807" s="18" t="s">
        <v>2716</v>
      </c>
    </row>
    <row r="808" spans="1:20" x14ac:dyDescent="0.45">
      <c r="A808" s="19">
        <v>44001</v>
      </c>
      <c r="B808" s="18" t="s">
        <v>4359</v>
      </c>
      <c r="C808" s="18" t="s">
        <v>532</v>
      </c>
      <c r="D808" s="18" t="s">
        <v>10</v>
      </c>
      <c r="E808" s="18" t="s">
        <v>2766</v>
      </c>
      <c r="F808" s="18" t="s">
        <v>719</v>
      </c>
      <c r="G808" s="18" t="s">
        <v>1338</v>
      </c>
      <c r="H808" s="18" t="s">
        <v>503</v>
      </c>
      <c r="I808" s="18" t="s">
        <v>933</v>
      </c>
      <c r="J808" s="18" t="s">
        <v>1658</v>
      </c>
      <c r="K808" s="18" t="s">
        <v>77</v>
      </c>
      <c r="L808" s="18">
        <v>0.86</v>
      </c>
      <c r="M808" s="18" t="s">
        <v>4356</v>
      </c>
      <c r="N808" s="18" t="s">
        <v>4357</v>
      </c>
      <c r="O808" s="18" t="s">
        <v>4371</v>
      </c>
      <c r="P808" s="18" t="s">
        <v>62</v>
      </c>
      <c r="Q808" s="18" t="s">
        <v>2718</v>
      </c>
      <c r="R808" s="18" t="s">
        <v>2716</v>
      </c>
      <c r="S808" s="18" t="s">
        <v>2718</v>
      </c>
      <c r="T808" s="18" t="s">
        <v>2716</v>
      </c>
    </row>
    <row r="809" spans="1:20" x14ac:dyDescent="0.45">
      <c r="A809" s="19">
        <v>44001</v>
      </c>
      <c r="B809" s="18" t="s">
        <v>4365</v>
      </c>
      <c r="C809" s="18" t="s">
        <v>2301</v>
      </c>
      <c r="D809" s="18" t="s">
        <v>91</v>
      </c>
      <c r="E809" s="18" t="s">
        <v>929</v>
      </c>
      <c r="F809" s="18" t="s">
        <v>137</v>
      </c>
      <c r="G809" s="18" t="s">
        <v>472</v>
      </c>
      <c r="H809" s="18" t="s">
        <v>1095</v>
      </c>
      <c r="I809" s="18" t="s">
        <v>161</v>
      </c>
      <c r="J809" s="18" t="s">
        <v>455</v>
      </c>
      <c r="K809" s="18" t="s">
        <v>846</v>
      </c>
      <c r="L809" s="18">
        <v>0.86</v>
      </c>
      <c r="M809" s="18" t="s">
        <v>4372</v>
      </c>
      <c r="N809" s="18" t="s">
        <v>4367</v>
      </c>
      <c r="O809" s="18" t="s">
        <v>4368</v>
      </c>
      <c r="P809" s="18" t="s">
        <v>62</v>
      </c>
      <c r="Q809" s="18" t="s">
        <v>2718</v>
      </c>
      <c r="R809" s="18" t="s">
        <v>2716</v>
      </c>
      <c r="S809" s="18" t="s">
        <v>2718</v>
      </c>
      <c r="T809" s="18" t="s">
        <v>2716</v>
      </c>
    </row>
    <row r="810" spans="1:20" x14ac:dyDescent="0.45">
      <c r="A810" s="19">
        <v>44001</v>
      </c>
      <c r="B810" s="18" t="s">
        <v>4370</v>
      </c>
      <c r="C810" s="18" t="s">
        <v>532</v>
      </c>
      <c r="D810" s="18" t="s">
        <v>524</v>
      </c>
      <c r="E810" s="18" t="s">
        <v>2766</v>
      </c>
      <c r="F810" s="18" t="s">
        <v>719</v>
      </c>
      <c r="G810" s="18" t="s">
        <v>502</v>
      </c>
      <c r="H810" s="18" t="s">
        <v>462</v>
      </c>
      <c r="I810" s="18" t="s">
        <v>199</v>
      </c>
      <c r="J810" s="18" t="s">
        <v>2194</v>
      </c>
      <c r="K810" s="18" t="s">
        <v>108</v>
      </c>
      <c r="L810" s="18">
        <v>0.86</v>
      </c>
      <c r="M810" s="18" t="s">
        <v>4366</v>
      </c>
      <c r="N810" s="18" t="s">
        <v>4369</v>
      </c>
      <c r="O810" s="18" t="s">
        <v>4364</v>
      </c>
      <c r="P810" s="18" t="s">
        <v>62</v>
      </c>
      <c r="Q810" s="18" t="s">
        <v>2718</v>
      </c>
      <c r="R810" s="18" t="s">
        <v>2716</v>
      </c>
      <c r="S810" s="18" t="s">
        <v>2718</v>
      </c>
      <c r="T810" s="18" t="s">
        <v>2716</v>
      </c>
    </row>
    <row r="811" spans="1:20" x14ac:dyDescent="0.45">
      <c r="A811" s="19">
        <v>44001</v>
      </c>
      <c r="B811" s="18" t="s">
        <v>4379</v>
      </c>
      <c r="C811" s="18" t="s">
        <v>490</v>
      </c>
      <c r="D811" s="18" t="s">
        <v>2367</v>
      </c>
      <c r="E811" s="18" t="s">
        <v>2727</v>
      </c>
      <c r="F811" s="18" t="s">
        <v>727</v>
      </c>
      <c r="G811" s="18" t="s">
        <v>472</v>
      </c>
      <c r="H811" s="18" t="s">
        <v>880</v>
      </c>
      <c r="I811" s="18" t="s">
        <v>1343</v>
      </c>
      <c r="J811" s="18" t="s">
        <v>178</v>
      </c>
      <c r="K811" s="18" t="s">
        <v>141</v>
      </c>
      <c r="L811" s="18">
        <v>0.86</v>
      </c>
      <c r="M811" s="18" t="s">
        <v>4377</v>
      </c>
      <c r="N811" s="18" t="s">
        <v>4378</v>
      </c>
      <c r="O811" s="18" t="s">
        <v>4373</v>
      </c>
      <c r="P811" s="18" t="s">
        <v>62</v>
      </c>
      <c r="Q811" s="18" t="s">
        <v>2718</v>
      </c>
      <c r="R811" s="18" t="s">
        <v>2716</v>
      </c>
      <c r="S811" s="18" t="s">
        <v>2718</v>
      </c>
      <c r="T811" s="18" t="s">
        <v>2716</v>
      </c>
    </row>
    <row r="812" spans="1:20" x14ac:dyDescent="0.45">
      <c r="A812" s="19">
        <v>44001</v>
      </c>
      <c r="B812" s="18" t="s">
        <v>4374</v>
      </c>
      <c r="C812" s="18" t="s">
        <v>569</v>
      </c>
      <c r="D812" s="18" t="s">
        <v>56</v>
      </c>
      <c r="E812" s="18" t="s">
        <v>2608</v>
      </c>
      <c r="F812" s="18" t="s">
        <v>2033</v>
      </c>
      <c r="G812" s="18" t="s">
        <v>2003</v>
      </c>
      <c r="H812" s="18" t="s">
        <v>503</v>
      </c>
      <c r="I812" s="18" t="s">
        <v>712</v>
      </c>
      <c r="J812" s="18" t="s">
        <v>2194</v>
      </c>
      <c r="K812" s="18" t="s">
        <v>106</v>
      </c>
      <c r="L812" s="18">
        <v>0.86</v>
      </c>
      <c r="M812" s="18" t="s">
        <v>4375</v>
      </c>
      <c r="N812" s="18" t="s">
        <v>4380</v>
      </c>
      <c r="O812" s="18" t="s">
        <v>4376</v>
      </c>
      <c r="P812" s="18" t="s">
        <v>62</v>
      </c>
      <c r="Q812" s="18" t="s">
        <v>2718</v>
      </c>
      <c r="R812" s="18" t="s">
        <v>2716</v>
      </c>
      <c r="S812" s="18" t="s">
        <v>2718</v>
      </c>
      <c r="T812" s="18" t="s">
        <v>2716</v>
      </c>
    </row>
    <row r="813" spans="1:20" x14ac:dyDescent="0.45">
      <c r="A813" s="19">
        <v>44001</v>
      </c>
      <c r="B813" s="18" t="s">
        <v>4381</v>
      </c>
      <c r="C813" s="18" t="s">
        <v>479</v>
      </c>
      <c r="D813" s="18" t="s">
        <v>26</v>
      </c>
      <c r="E813" s="18" t="s">
        <v>952</v>
      </c>
      <c r="F813" s="18" t="s">
        <v>514</v>
      </c>
      <c r="G813" s="18" t="s">
        <v>953</v>
      </c>
      <c r="H813" s="18" t="s">
        <v>880</v>
      </c>
      <c r="I813" s="18" t="s">
        <v>1348</v>
      </c>
      <c r="J813" s="18" t="s">
        <v>2194</v>
      </c>
      <c r="K813" s="18" t="s">
        <v>92</v>
      </c>
      <c r="L813" s="18">
        <v>0.86</v>
      </c>
      <c r="M813" s="18" t="s">
        <v>4384</v>
      </c>
      <c r="N813" s="18" t="s">
        <v>4383</v>
      </c>
      <c r="O813" s="18" t="s">
        <v>4390</v>
      </c>
      <c r="P813" s="18" t="s">
        <v>62</v>
      </c>
      <c r="Q813" s="18" t="s">
        <v>2718</v>
      </c>
      <c r="R813" s="18" t="s">
        <v>2716</v>
      </c>
      <c r="S813" s="18" t="s">
        <v>2718</v>
      </c>
      <c r="T813" s="18" t="s">
        <v>2716</v>
      </c>
    </row>
    <row r="814" spans="1:20" x14ac:dyDescent="0.45">
      <c r="A814" s="19">
        <v>44001</v>
      </c>
      <c r="B814" s="18" t="s">
        <v>4387</v>
      </c>
      <c r="C814" s="18" t="s">
        <v>969</v>
      </c>
      <c r="D814" s="18" t="s">
        <v>238</v>
      </c>
      <c r="E814" s="18" t="s">
        <v>2372</v>
      </c>
      <c r="F814" s="18" t="s">
        <v>542</v>
      </c>
      <c r="G814" s="18" t="s">
        <v>956</v>
      </c>
      <c r="H814" s="18" t="s">
        <v>880</v>
      </c>
      <c r="I814" s="18" t="s">
        <v>216</v>
      </c>
      <c r="J814" s="18" t="s">
        <v>523</v>
      </c>
      <c r="K814" s="18" t="s">
        <v>182</v>
      </c>
      <c r="L814" s="18">
        <v>0.86</v>
      </c>
      <c r="M814" s="18" t="s">
        <v>4385</v>
      </c>
      <c r="N814" s="18" t="s">
        <v>4386</v>
      </c>
      <c r="O814" s="18" t="s">
        <v>4388</v>
      </c>
      <c r="P814" s="18" t="s">
        <v>62</v>
      </c>
      <c r="Q814" s="18" t="s">
        <v>2718</v>
      </c>
      <c r="R814" s="18" t="s">
        <v>2716</v>
      </c>
      <c r="S814" s="18" t="s">
        <v>2718</v>
      </c>
      <c r="T814" s="18" t="s">
        <v>2716</v>
      </c>
    </row>
    <row r="815" spans="1:20" x14ac:dyDescent="0.45">
      <c r="A815" s="19">
        <v>44001</v>
      </c>
      <c r="B815" s="18" t="s">
        <v>4389</v>
      </c>
      <c r="C815" s="18" t="s">
        <v>147</v>
      </c>
      <c r="D815" s="18" t="s">
        <v>193</v>
      </c>
      <c r="E815" s="18" t="s">
        <v>2608</v>
      </c>
      <c r="F815" s="18" t="s">
        <v>1151</v>
      </c>
      <c r="G815" s="18" t="s">
        <v>953</v>
      </c>
      <c r="H815" s="18" t="s">
        <v>423</v>
      </c>
      <c r="I815" s="18" t="s">
        <v>211</v>
      </c>
      <c r="J815" s="18" t="s">
        <v>1689</v>
      </c>
      <c r="K815" s="18" t="s">
        <v>426</v>
      </c>
      <c r="L815" s="18">
        <v>0.86</v>
      </c>
      <c r="M815" s="18" t="s">
        <v>4391</v>
      </c>
      <c r="N815" s="18" t="s">
        <v>4382</v>
      </c>
      <c r="O815" s="18" t="s">
        <v>4395</v>
      </c>
      <c r="P815" s="18" t="s">
        <v>62</v>
      </c>
      <c r="Q815" s="18" t="s">
        <v>2718</v>
      </c>
      <c r="R815" s="18" t="s">
        <v>2716</v>
      </c>
      <c r="S815" s="18" t="s">
        <v>2718</v>
      </c>
      <c r="T815" s="18" t="s">
        <v>2716</v>
      </c>
    </row>
    <row r="816" spans="1:20" x14ac:dyDescent="0.45">
      <c r="A816" s="19">
        <v>44001</v>
      </c>
      <c r="B816" s="18" t="s">
        <v>4400</v>
      </c>
      <c r="C816" s="18" t="s">
        <v>524</v>
      </c>
      <c r="D816" s="18" t="s">
        <v>238</v>
      </c>
      <c r="E816" s="18" t="s">
        <v>2565</v>
      </c>
      <c r="F816" s="18" t="s">
        <v>15</v>
      </c>
      <c r="G816" s="18" t="s">
        <v>1408</v>
      </c>
      <c r="H816" s="18" t="s">
        <v>880</v>
      </c>
      <c r="I816" s="18" t="s">
        <v>1364</v>
      </c>
      <c r="J816" s="18" t="s">
        <v>730</v>
      </c>
      <c r="K816" s="18" t="s">
        <v>108</v>
      </c>
      <c r="L816" s="18">
        <v>0.86</v>
      </c>
      <c r="M816" s="18" t="s">
        <v>4397</v>
      </c>
      <c r="N816" s="18" t="s">
        <v>4398</v>
      </c>
      <c r="O816" s="18" t="s">
        <v>4396</v>
      </c>
      <c r="P816" s="18" t="s">
        <v>62</v>
      </c>
      <c r="Q816" s="18" t="s">
        <v>2718</v>
      </c>
      <c r="R816" s="18" t="s">
        <v>2716</v>
      </c>
      <c r="S816" s="18" t="s">
        <v>2718</v>
      </c>
      <c r="T816" s="18" t="s">
        <v>2716</v>
      </c>
    </row>
    <row r="817" spans="1:20" x14ac:dyDescent="0.45">
      <c r="A817" s="19">
        <v>44001</v>
      </c>
      <c r="B817" s="18" t="s">
        <v>4399</v>
      </c>
      <c r="C817" s="18" t="s">
        <v>2301</v>
      </c>
      <c r="D817" s="18" t="s">
        <v>2301</v>
      </c>
      <c r="E817" s="18" t="s">
        <v>2372</v>
      </c>
      <c r="F817" s="18" t="s">
        <v>1709</v>
      </c>
      <c r="G817" s="18" t="s">
        <v>1408</v>
      </c>
      <c r="H817" s="18" t="s">
        <v>137</v>
      </c>
      <c r="I817" s="18" t="s">
        <v>507</v>
      </c>
      <c r="J817" s="18" t="s">
        <v>945</v>
      </c>
      <c r="K817" s="18" t="s">
        <v>106</v>
      </c>
      <c r="L817" s="18">
        <v>0.86</v>
      </c>
      <c r="M817" s="18" t="s">
        <v>4393</v>
      </c>
      <c r="N817" s="18" t="s">
        <v>4392</v>
      </c>
      <c r="O817" s="18" t="s">
        <v>4394</v>
      </c>
      <c r="P817" s="18" t="s">
        <v>62</v>
      </c>
      <c r="Q817" s="18" t="s">
        <v>2718</v>
      </c>
      <c r="R817" s="18" t="s">
        <v>2716</v>
      </c>
      <c r="S817" s="18" t="s">
        <v>2718</v>
      </c>
      <c r="T817" s="18" t="s">
        <v>2716</v>
      </c>
    </row>
    <row r="818" spans="1:20" x14ac:dyDescent="0.45">
      <c r="A818" s="19">
        <v>44001</v>
      </c>
      <c r="B818" s="18" t="s">
        <v>4403</v>
      </c>
      <c r="C818" s="18" t="s">
        <v>532</v>
      </c>
      <c r="D818" s="18" t="s">
        <v>969</v>
      </c>
      <c r="E818" s="18" t="s">
        <v>504</v>
      </c>
      <c r="F818" s="18" t="s">
        <v>2412</v>
      </c>
      <c r="G818" s="18" t="s">
        <v>2223</v>
      </c>
      <c r="H818" s="18" t="s">
        <v>1371</v>
      </c>
      <c r="I818" s="18" t="s">
        <v>1380</v>
      </c>
      <c r="J818" s="18" t="s">
        <v>232</v>
      </c>
      <c r="K818" s="18" t="s">
        <v>498</v>
      </c>
      <c r="L818" s="18">
        <v>0.86</v>
      </c>
      <c r="M818" s="18" t="s">
        <v>4401</v>
      </c>
      <c r="N818" s="18" t="s">
        <v>4405</v>
      </c>
      <c r="O818" s="18" t="s">
        <v>4407</v>
      </c>
      <c r="P818" s="18" t="s">
        <v>62</v>
      </c>
      <c r="Q818" s="18" t="s">
        <v>2718</v>
      </c>
      <c r="R818" s="18" t="s">
        <v>2716</v>
      </c>
      <c r="S818" s="18" t="s">
        <v>2718</v>
      </c>
      <c r="T818" s="18" t="s">
        <v>2716</v>
      </c>
    </row>
    <row r="819" spans="1:20" x14ac:dyDescent="0.45">
      <c r="A819" s="19">
        <v>44001</v>
      </c>
      <c r="B819" s="18" t="s">
        <v>4408</v>
      </c>
      <c r="C819" s="18" t="s">
        <v>532</v>
      </c>
      <c r="D819" s="18" t="s">
        <v>225</v>
      </c>
      <c r="E819" s="18" t="s">
        <v>529</v>
      </c>
      <c r="F819" s="18" t="s">
        <v>1409</v>
      </c>
      <c r="G819" s="18" t="s">
        <v>2223</v>
      </c>
      <c r="H819" s="18" t="s">
        <v>1396</v>
      </c>
      <c r="I819" s="18" t="s">
        <v>740</v>
      </c>
      <c r="J819" s="18" t="s">
        <v>545</v>
      </c>
      <c r="K819" s="18" t="s">
        <v>121</v>
      </c>
      <c r="L819" s="18">
        <v>0.86</v>
      </c>
      <c r="M819" s="18" t="s">
        <v>4402</v>
      </c>
      <c r="N819" s="18" t="s">
        <v>4406</v>
      </c>
      <c r="O819" s="18" t="s">
        <v>4404</v>
      </c>
      <c r="P819" s="18" t="s">
        <v>62</v>
      </c>
      <c r="Q819" s="18" t="s">
        <v>2718</v>
      </c>
      <c r="R819" s="18" t="s">
        <v>2716</v>
      </c>
      <c r="S819" s="18" t="s">
        <v>2718</v>
      </c>
      <c r="T819" s="18" t="s">
        <v>2716</v>
      </c>
    </row>
    <row r="820" spans="1:20" x14ac:dyDescent="0.45">
      <c r="A820" s="19">
        <v>44001</v>
      </c>
      <c r="B820" s="18" t="s">
        <v>4413</v>
      </c>
      <c r="C820" s="18" t="s">
        <v>7</v>
      </c>
      <c r="D820" s="18" t="s">
        <v>238</v>
      </c>
      <c r="E820" s="18" t="s">
        <v>457</v>
      </c>
      <c r="F820" s="18" t="s">
        <v>1358</v>
      </c>
      <c r="G820" s="18" t="s">
        <v>557</v>
      </c>
      <c r="H820" s="18" t="s">
        <v>239</v>
      </c>
      <c r="I820" s="18" t="s">
        <v>740</v>
      </c>
      <c r="J820" s="18" t="s">
        <v>1129</v>
      </c>
      <c r="K820" s="18" t="s">
        <v>182</v>
      </c>
      <c r="L820" s="18">
        <v>0.86</v>
      </c>
      <c r="M820" s="18" t="s">
        <v>4416</v>
      </c>
      <c r="N820" s="18" t="s">
        <v>4409</v>
      </c>
      <c r="O820" s="18" t="s">
        <v>4410</v>
      </c>
      <c r="P820" s="18" t="s">
        <v>62</v>
      </c>
      <c r="Q820" s="18" t="s">
        <v>2718</v>
      </c>
      <c r="R820" s="18" t="s">
        <v>2716</v>
      </c>
      <c r="S820" s="18" t="s">
        <v>2718</v>
      </c>
      <c r="T820" s="18" t="s">
        <v>2716</v>
      </c>
    </row>
    <row r="821" spans="1:20" x14ac:dyDescent="0.45">
      <c r="A821" s="19">
        <v>44001</v>
      </c>
      <c r="B821" s="18" t="s">
        <v>4415</v>
      </c>
      <c r="C821" s="18" t="s">
        <v>477</v>
      </c>
      <c r="D821" s="18" t="s">
        <v>969</v>
      </c>
      <c r="E821" s="18" t="s">
        <v>504</v>
      </c>
      <c r="F821" s="18" t="s">
        <v>750</v>
      </c>
      <c r="G821" s="18" t="s">
        <v>1432</v>
      </c>
      <c r="H821" s="18" t="s">
        <v>756</v>
      </c>
      <c r="I821" s="18" t="s">
        <v>537</v>
      </c>
      <c r="J821" s="18" t="s">
        <v>1391</v>
      </c>
      <c r="K821" s="18" t="s">
        <v>121</v>
      </c>
      <c r="L821" s="18">
        <v>0.86</v>
      </c>
      <c r="M821" s="18" t="s">
        <v>4411</v>
      </c>
      <c r="N821" s="18" t="s">
        <v>4414</v>
      </c>
      <c r="O821" s="18" t="s">
        <v>4417</v>
      </c>
      <c r="P821" s="18" t="s">
        <v>62</v>
      </c>
      <c r="Q821" s="18" t="s">
        <v>2718</v>
      </c>
      <c r="R821" s="18" t="s">
        <v>2716</v>
      </c>
      <c r="S821" s="18" t="s">
        <v>2718</v>
      </c>
      <c r="T821" s="18" t="s">
        <v>2716</v>
      </c>
    </row>
    <row r="822" spans="1:20" x14ac:dyDescent="0.45">
      <c r="A822" s="19">
        <v>44001</v>
      </c>
      <c r="B822" s="18" t="s">
        <v>4412</v>
      </c>
      <c r="C822" s="18" t="s">
        <v>147</v>
      </c>
      <c r="D822" s="18" t="s">
        <v>2301</v>
      </c>
      <c r="E822" s="18" t="s">
        <v>2886</v>
      </c>
      <c r="F822" s="18" t="s">
        <v>240</v>
      </c>
      <c r="G822" s="18" t="s">
        <v>20</v>
      </c>
      <c r="H822" s="18" t="s">
        <v>160</v>
      </c>
      <c r="I822" s="18" t="s">
        <v>537</v>
      </c>
      <c r="J822" s="18" t="s">
        <v>1391</v>
      </c>
      <c r="K822" s="18" t="s">
        <v>182</v>
      </c>
      <c r="L822" s="18">
        <v>0.86</v>
      </c>
      <c r="M822" s="18" t="s">
        <v>4418</v>
      </c>
      <c r="N822" s="18" t="s">
        <v>4424</v>
      </c>
      <c r="O822" s="18" t="s">
        <v>4421</v>
      </c>
      <c r="P822" s="18" t="s">
        <v>62</v>
      </c>
      <c r="Q822" s="18" t="s">
        <v>2718</v>
      </c>
      <c r="R822" s="18" t="s">
        <v>2716</v>
      </c>
      <c r="S822" s="18" t="s">
        <v>2718</v>
      </c>
      <c r="T822" s="18" t="s">
        <v>2716</v>
      </c>
    </row>
    <row r="823" spans="1:20" x14ac:dyDescent="0.45">
      <c r="A823" s="19">
        <v>44001</v>
      </c>
      <c r="B823" s="18" t="s">
        <v>4423</v>
      </c>
      <c r="C823" s="18" t="s">
        <v>238</v>
      </c>
      <c r="D823" s="18" t="s">
        <v>969</v>
      </c>
      <c r="E823" s="18" t="s">
        <v>457</v>
      </c>
      <c r="F823" s="18" t="s">
        <v>755</v>
      </c>
      <c r="G823" s="18" t="s">
        <v>764</v>
      </c>
      <c r="H823" s="18" t="s">
        <v>250</v>
      </c>
      <c r="I823" s="18" t="s">
        <v>550</v>
      </c>
      <c r="J823" s="18" t="s">
        <v>252</v>
      </c>
      <c r="K823" s="18" t="s">
        <v>168</v>
      </c>
      <c r="L823" s="18">
        <v>0.86</v>
      </c>
      <c r="M823" s="18" t="s">
        <v>4422</v>
      </c>
      <c r="N823" s="18" t="s">
        <v>4426</v>
      </c>
      <c r="O823" s="18" t="s">
        <v>4425</v>
      </c>
      <c r="P823" s="18" t="s">
        <v>62</v>
      </c>
      <c r="Q823" s="18" t="s">
        <v>2718</v>
      </c>
      <c r="R823" s="18" t="s">
        <v>2716</v>
      </c>
      <c r="S823" s="18" t="s">
        <v>2718</v>
      </c>
      <c r="T823" s="18" t="s">
        <v>2716</v>
      </c>
    </row>
    <row r="824" spans="1:20" x14ac:dyDescent="0.45">
      <c r="A824" s="19">
        <v>44001</v>
      </c>
      <c r="B824" s="18" t="s">
        <v>4427</v>
      </c>
      <c r="C824" s="18" t="s">
        <v>490</v>
      </c>
      <c r="D824" s="18" t="s">
        <v>969</v>
      </c>
      <c r="E824" s="18" t="s">
        <v>504</v>
      </c>
      <c r="F824" s="18" t="s">
        <v>542</v>
      </c>
      <c r="G824" s="18" t="s">
        <v>1155</v>
      </c>
      <c r="H824" s="18" t="s">
        <v>1396</v>
      </c>
      <c r="I824" s="18" t="s">
        <v>550</v>
      </c>
      <c r="J824" s="18" t="s">
        <v>252</v>
      </c>
      <c r="K824" s="18" t="s">
        <v>168</v>
      </c>
      <c r="L824" s="18">
        <v>0.86</v>
      </c>
      <c r="M824" s="18" t="s">
        <v>4419</v>
      </c>
      <c r="N824" s="18" t="s">
        <v>4420</v>
      </c>
      <c r="O824" s="18" t="s">
        <v>4436</v>
      </c>
      <c r="P824" s="18" t="s">
        <v>62</v>
      </c>
      <c r="Q824" s="18" t="s">
        <v>2718</v>
      </c>
      <c r="R824" s="18" t="s">
        <v>2716</v>
      </c>
      <c r="S824" s="18" t="s">
        <v>2718</v>
      </c>
      <c r="T824" s="18" t="s">
        <v>2716</v>
      </c>
    </row>
    <row r="825" spans="1:20" x14ac:dyDescent="0.45">
      <c r="A825" s="19">
        <v>44001</v>
      </c>
      <c r="B825" s="18" t="s">
        <v>4429</v>
      </c>
      <c r="C825" s="18" t="s">
        <v>479</v>
      </c>
      <c r="D825" s="18" t="s">
        <v>569</v>
      </c>
      <c r="E825" s="18" t="s">
        <v>2727</v>
      </c>
      <c r="F825" s="18" t="s">
        <v>254</v>
      </c>
      <c r="G825" s="18" t="s">
        <v>768</v>
      </c>
      <c r="H825" s="18" t="s">
        <v>250</v>
      </c>
      <c r="I825" s="18" t="s">
        <v>762</v>
      </c>
      <c r="J825" s="18" t="s">
        <v>553</v>
      </c>
      <c r="K825" s="18" t="s">
        <v>498</v>
      </c>
      <c r="L825" s="18">
        <v>0.86</v>
      </c>
      <c r="M825" s="18" t="s">
        <v>4430</v>
      </c>
      <c r="N825" s="18" t="s">
        <v>4432</v>
      </c>
      <c r="O825" s="18" t="s">
        <v>4433</v>
      </c>
      <c r="P825" s="18" t="s">
        <v>62</v>
      </c>
      <c r="Q825" s="18" t="s">
        <v>2718</v>
      </c>
      <c r="R825" s="18" t="s">
        <v>2716</v>
      </c>
      <c r="S825" s="18" t="s">
        <v>2718</v>
      </c>
      <c r="T825" s="18" t="s">
        <v>2716</v>
      </c>
    </row>
    <row r="826" spans="1:20" x14ac:dyDescent="0.45">
      <c r="A826" s="19">
        <v>44001</v>
      </c>
      <c r="B826" s="18" t="s">
        <v>4431</v>
      </c>
      <c r="C826" s="18" t="s">
        <v>969</v>
      </c>
      <c r="D826" s="18" t="s">
        <v>490</v>
      </c>
      <c r="E826" s="18" t="s">
        <v>2727</v>
      </c>
      <c r="F826" s="18" t="s">
        <v>776</v>
      </c>
      <c r="G826" s="18" t="s">
        <v>764</v>
      </c>
      <c r="H826" s="18" t="s">
        <v>139</v>
      </c>
      <c r="I826" s="18" t="s">
        <v>1748</v>
      </c>
      <c r="J826" s="18" t="s">
        <v>558</v>
      </c>
      <c r="K826" s="18" t="s">
        <v>168</v>
      </c>
      <c r="L826" s="18">
        <v>0.86</v>
      </c>
      <c r="M826" s="18" t="s">
        <v>4428</v>
      </c>
      <c r="N826" s="18" t="s">
        <v>4434</v>
      </c>
      <c r="O826" s="18" t="s">
        <v>4435</v>
      </c>
      <c r="P826" s="18" t="s">
        <v>62</v>
      </c>
      <c r="Q826" s="18" t="s">
        <v>2718</v>
      </c>
      <c r="R826" s="18" t="s">
        <v>2716</v>
      </c>
      <c r="S826" s="18" t="s">
        <v>2718</v>
      </c>
      <c r="T826" s="18" t="s">
        <v>2716</v>
      </c>
    </row>
    <row r="827" spans="1:20" x14ac:dyDescent="0.45">
      <c r="A827" s="19">
        <v>44001</v>
      </c>
      <c r="B827" s="18" t="s">
        <v>4440</v>
      </c>
      <c r="C827" s="18" t="s">
        <v>147</v>
      </c>
      <c r="D827" s="18" t="s">
        <v>2301</v>
      </c>
      <c r="E827" s="18" t="s">
        <v>2372</v>
      </c>
      <c r="F827" s="18" t="s">
        <v>542</v>
      </c>
      <c r="G827" s="18" t="s">
        <v>22</v>
      </c>
      <c r="H827" s="18" t="s">
        <v>756</v>
      </c>
      <c r="I827" s="18" t="s">
        <v>550</v>
      </c>
      <c r="J827" s="18" t="s">
        <v>975</v>
      </c>
      <c r="K827" s="18" t="s">
        <v>526</v>
      </c>
      <c r="L827" s="18">
        <v>0.86</v>
      </c>
      <c r="M827" s="18" t="s">
        <v>4444</v>
      </c>
      <c r="N827" s="18" t="s">
        <v>4445</v>
      </c>
      <c r="O827" s="18" t="s">
        <v>4438</v>
      </c>
      <c r="P827" s="18" t="s">
        <v>62</v>
      </c>
      <c r="Q827" s="18" t="s">
        <v>2718</v>
      </c>
      <c r="R827" s="18" t="s">
        <v>2716</v>
      </c>
      <c r="S827" s="18" t="s">
        <v>2718</v>
      </c>
      <c r="T827" s="18" t="s">
        <v>2716</v>
      </c>
    </row>
    <row r="828" spans="1:20" x14ac:dyDescent="0.45">
      <c r="A828" s="19">
        <v>44001</v>
      </c>
      <c r="B828" s="18" t="s">
        <v>4439</v>
      </c>
      <c r="C828" s="18" t="s">
        <v>461</v>
      </c>
      <c r="D828" s="18" t="s">
        <v>2367</v>
      </c>
      <c r="E828" s="18" t="s">
        <v>504</v>
      </c>
      <c r="F828" s="18" t="s">
        <v>1425</v>
      </c>
      <c r="G828" s="18" t="s">
        <v>259</v>
      </c>
      <c r="H828" s="18" t="s">
        <v>2241</v>
      </c>
      <c r="I828" s="18" t="s">
        <v>11</v>
      </c>
      <c r="J828" s="18" t="s">
        <v>1134</v>
      </c>
      <c r="K828" s="18" t="s">
        <v>201</v>
      </c>
      <c r="L828" s="18">
        <v>0.86</v>
      </c>
      <c r="M828" s="18" t="s">
        <v>4442</v>
      </c>
      <c r="N828" s="18" t="s">
        <v>4443</v>
      </c>
      <c r="O828" s="18" t="s">
        <v>4441</v>
      </c>
      <c r="P828" s="18" t="s">
        <v>62</v>
      </c>
      <c r="Q828" s="18" t="s">
        <v>2718</v>
      </c>
      <c r="R828" s="18" t="s">
        <v>2716</v>
      </c>
      <c r="S828" s="18" t="s">
        <v>2718</v>
      </c>
      <c r="T828" s="18" t="s">
        <v>2716</v>
      </c>
    </row>
    <row r="829" spans="1:20" x14ac:dyDescent="0.45">
      <c r="A829" s="19">
        <v>44001</v>
      </c>
      <c r="B829" s="18" t="s">
        <v>4437</v>
      </c>
      <c r="C829" s="18" t="s">
        <v>913</v>
      </c>
      <c r="D829" s="18" t="s">
        <v>238</v>
      </c>
      <c r="E829" s="18" t="s">
        <v>2723</v>
      </c>
      <c r="F829" s="18" t="s">
        <v>774</v>
      </c>
      <c r="G829" s="18" t="s">
        <v>978</v>
      </c>
      <c r="H829" s="18" t="s">
        <v>491</v>
      </c>
      <c r="I829" s="18" t="s">
        <v>11</v>
      </c>
      <c r="J829" s="18" t="s">
        <v>758</v>
      </c>
      <c r="K829" s="18" t="s">
        <v>108</v>
      </c>
      <c r="L829" s="18">
        <v>0.86</v>
      </c>
      <c r="M829" s="18" t="s">
        <v>4446</v>
      </c>
      <c r="N829" s="18" t="s">
        <v>4452</v>
      </c>
      <c r="O829" s="18" t="s">
        <v>4447</v>
      </c>
      <c r="P829" s="18" t="s">
        <v>62</v>
      </c>
      <c r="Q829" s="18" t="s">
        <v>2718</v>
      </c>
      <c r="R829" s="18" t="s">
        <v>2716</v>
      </c>
      <c r="S829" s="18" t="s">
        <v>2718</v>
      </c>
      <c r="T829" s="18" t="s">
        <v>2716</v>
      </c>
    </row>
    <row r="830" spans="1:20" x14ac:dyDescent="0.45">
      <c r="A830" s="19">
        <v>44001</v>
      </c>
      <c r="B830" s="18" t="s">
        <v>4448</v>
      </c>
      <c r="C830" s="18" t="s">
        <v>969</v>
      </c>
      <c r="D830" s="18" t="s">
        <v>193</v>
      </c>
      <c r="E830" s="18" t="s">
        <v>2565</v>
      </c>
      <c r="F830" s="18" t="s">
        <v>3256</v>
      </c>
      <c r="G830" s="18" t="s">
        <v>778</v>
      </c>
      <c r="H830" s="18" t="s">
        <v>938</v>
      </c>
      <c r="I830" s="18" t="s">
        <v>994</v>
      </c>
      <c r="J830" s="18" t="s">
        <v>770</v>
      </c>
      <c r="K830" s="18" t="s">
        <v>201</v>
      </c>
      <c r="L830" s="18">
        <v>0.86</v>
      </c>
      <c r="M830" s="18" t="s">
        <v>4453</v>
      </c>
      <c r="N830" s="18" t="s">
        <v>4450</v>
      </c>
      <c r="O830" s="18" t="s">
        <v>4451</v>
      </c>
      <c r="P830" s="18" t="s">
        <v>62</v>
      </c>
      <c r="Q830" s="18" t="s">
        <v>2718</v>
      </c>
      <c r="R830" s="18" t="s">
        <v>2716</v>
      </c>
      <c r="S830" s="18" t="s">
        <v>2718</v>
      </c>
      <c r="T830" s="18" t="s">
        <v>2716</v>
      </c>
    </row>
    <row r="831" spans="1:20" x14ac:dyDescent="0.45">
      <c r="A831" s="19">
        <v>44001</v>
      </c>
      <c r="B831" s="18" t="s">
        <v>4454</v>
      </c>
      <c r="C831" s="18" t="s">
        <v>2301</v>
      </c>
      <c r="D831" s="18" t="s">
        <v>2367</v>
      </c>
      <c r="E831" s="18" t="s">
        <v>2565</v>
      </c>
      <c r="F831" s="18" t="s">
        <v>1451</v>
      </c>
      <c r="G831" s="18" t="s">
        <v>2904</v>
      </c>
      <c r="H831" s="18" t="s">
        <v>210</v>
      </c>
      <c r="I831" s="18" t="s">
        <v>306</v>
      </c>
      <c r="J831" s="18" t="s">
        <v>777</v>
      </c>
      <c r="K831" s="18" t="s">
        <v>201</v>
      </c>
      <c r="L831" s="18">
        <v>0.86</v>
      </c>
      <c r="M831" s="18" t="s">
        <v>4449</v>
      </c>
      <c r="N831" s="18" t="s">
        <v>4462</v>
      </c>
      <c r="O831" s="18" t="s">
        <v>4460</v>
      </c>
      <c r="P831" s="18" t="s">
        <v>62</v>
      </c>
      <c r="Q831" s="18" t="s">
        <v>2718</v>
      </c>
      <c r="R831" s="18" t="s">
        <v>2716</v>
      </c>
      <c r="S831" s="18" t="s">
        <v>2718</v>
      </c>
      <c r="T831" s="18" t="s">
        <v>2716</v>
      </c>
    </row>
    <row r="832" spans="1:20" x14ac:dyDescent="0.45">
      <c r="A832" s="19">
        <v>44001</v>
      </c>
      <c r="B832" s="18" t="s">
        <v>4464</v>
      </c>
      <c r="C832" s="18" t="s">
        <v>238</v>
      </c>
      <c r="D832" s="18" t="s">
        <v>2387</v>
      </c>
      <c r="E832" s="18" t="s">
        <v>2714</v>
      </c>
      <c r="F832" s="18" t="s">
        <v>2351</v>
      </c>
      <c r="G832" s="18" t="s">
        <v>2247</v>
      </c>
      <c r="H832" s="18" t="s">
        <v>1363</v>
      </c>
      <c r="I832" s="18" t="s">
        <v>1452</v>
      </c>
      <c r="J832" s="18" t="s">
        <v>985</v>
      </c>
      <c r="K832" s="18" t="s">
        <v>498</v>
      </c>
      <c r="L832" s="18">
        <v>0.86</v>
      </c>
      <c r="M832" s="18" t="s">
        <v>4458</v>
      </c>
      <c r="N832" s="18" t="s">
        <v>4461</v>
      </c>
      <c r="O832" s="18" t="s">
        <v>4463</v>
      </c>
      <c r="P832" s="18" t="s">
        <v>62</v>
      </c>
      <c r="Q832" s="18" t="s">
        <v>2718</v>
      </c>
      <c r="R832" s="18" t="s">
        <v>2716</v>
      </c>
      <c r="S832" s="18" t="s">
        <v>2718</v>
      </c>
      <c r="T832" s="18" t="s">
        <v>2716</v>
      </c>
    </row>
    <row r="833" spans="1:20" x14ac:dyDescent="0.45">
      <c r="A833" s="19">
        <v>44001</v>
      </c>
      <c r="B833" s="18" t="s">
        <v>4455</v>
      </c>
      <c r="C833" s="18" t="s">
        <v>2635</v>
      </c>
      <c r="D833" s="18" t="s">
        <v>2461</v>
      </c>
      <c r="E833" s="18" t="s">
        <v>569</v>
      </c>
      <c r="F833" s="18" t="s">
        <v>3345</v>
      </c>
      <c r="G833" s="18" t="s">
        <v>1494</v>
      </c>
      <c r="H833" s="18" t="s">
        <v>808</v>
      </c>
      <c r="I833" s="18" t="s">
        <v>4456</v>
      </c>
      <c r="J833" s="18" t="s">
        <v>4459</v>
      </c>
      <c r="K833" s="18" t="s">
        <v>4206</v>
      </c>
      <c r="L833" s="18">
        <v>0.89</v>
      </c>
      <c r="M833" s="18" t="s">
        <v>4457</v>
      </c>
      <c r="N833" s="18" t="s">
        <v>4469</v>
      </c>
      <c r="O833" s="18" t="s">
        <v>4470</v>
      </c>
      <c r="P833" s="18" t="s">
        <v>62</v>
      </c>
      <c r="Q833" s="18" t="s">
        <v>2718</v>
      </c>
      <c r="R833" s="18" t="s">
        <v>2716</v>
      </c>
      <c r="S833" s="18" t="s">
        <v>2718</v>
      </c>
      <c r="T833" s="18" t="s">
        <v>2716</v>
      </c>
    </row>
    <row r="834" spans="1:20" x14ac:dyDescent="0.45">
      <c r="A834" s="19">
        <v>44001</v>
      </c>
      <c r="B834" s="18" t="s">
        <v>4466</v>
      </c>
      <c r="C834" s="18" t="s">
        <v>3653</v>
      </c>
      <c r="D834" s="18" t="s">
        <v>2928</v>
      </c>
      <c r="E834" s="18" t="s">
        <v>115</v>
      </c>
      <c r="F834" s="18" t="s">
        <v>4467</v>
      </c>
      <c r="G834" s="18" t="s">
        <v>4472</v>
      </c>
      <c r="H834" s="18" t="s">
        <v>4473</v>
      </c>
      <c r="I834" s="18" t="s">
        <v>4471</v>
      </c>
      <c r="J834" s="18" t="s">
        <v>2067</v>
      </c>
      <c r="K834" s="18" t="s">
        <v>329</v>
      </c>
      <c r="L834" s="18">
        <v>0.89</v>
      </c>
      <c r="M834" s="18" t="s">
        <v>4468</v>
      </c>
      <c r="N834" s="18" t="s">
        <v>4474</v>
      </c>
      <c r="O834" s="18" t="s">
        <v>4465</v>
      </c>
      <c r="P834" s="18" t="s">
        <v>62</v>
      </c>
      <c r="Q834" s="18" t="s">
        <v>2718</v>
      </c>
      <c r="R834" s="18" t="s">
        <v>2716</v>
      </c>
      <c r="S834" s="18" t="s">
        <v>2718</v>
      </c>
      <c r="T834" s="18" t="s">
        <v>2716</v>
      </c>
    </row>
    <row r="835" spans="1:20" x14ac:dyDescent="0.45">
      <c r="A835" s="19">
        <v>44001</v>
      </c>
      <c r="B835" s="18" t="s">
        <v>4483</v>
      </c>
      <c r="C835" s="18" t="s">
        <v>2477</v>
      </c>
      <c r="D835" s="18" t="s">
        <v>2477</v>
      </c>
      <c r="E835" s="18" t="s">
        <v>82</v>
      </c>
      <c r="F835" s="18" t="s">
        <v>2478</v>
      </c>
      <c r="G835" s="18" t="s">
        <v>3805</v>
      </c>
      <c r="H835" s="18" t="s">
        <v>4482</v>
      </c>
      <c r="I835" s="18" t="s">
        <v>4479</v>
      </c>
      <c r="J835" s="18" t="s">
        <v>4478</v>
      </c>
      <c r="K835" s="18" t="s">
        <v>821</v>
      </c>
      <c r="L835" s="18">
        <v>0.89</v>
      </c>
      <c r="M835" s="18" t="s">
        <v>4476</v>
      </c>
      <c r="N835" s="18" t="s">
        <v>4481</v>
      </c>
      <c r="O835" s="18" t="s">
        <v>4480</v>
      </c>
      <c r="P835" s="18" t="s">
        <v>62</v>
      </c>
      <c r="Q835" s="18" t="s">
        <v>2718</v>
      </c>
      <c r="R835" s="18" t="s">
        <v>2716</v>
      </c>
      <c r="S835" s="18" t="s">
        <v>2718</v>
      </c>
      <c r="T835" s="18" t="s">
        <v>2716</v>
      </c>
    </row>
    <row r="836" spans="1:20" x14ac:dyDescent="0.45">
      <c r="A836" s="19">
        <v>44001</v>
      </c>
      <c r="B836" s="18" t="s">
        <v>4475</v>
      </c>
      <c r="C836" s="18" t="s">
        <v>76</v>
      </c>
      <c r="D836" s="18" t="s">
        <v>479</v>
      </c>
      <c r="E836" s="18" t="s">
        <v>642</v>
      </c>
      <c r="F836" s="18" t="s">
        <v>4477</v>
      </c>
      <c r="G836" s="18" t="s">
        <v>148</v>
      </c>
      <c r="H836" s="18" t="s">
        <v>4488</v>
      </c>
      <c r="I836" s="18" t="s">
        <v>4491</v>
      </c>
      <c r="J836" s="18" t="s">
        <v>4484</v>
      </c>
      <c r="K836" s="18" t="s">
        <v>4486</v>
      </c>
      <c r="L836" s="18">
        <v>0.87</v>
      </c>
      <c r="M836" s="18" t="s">
        <v>4487</v>
      </c>
      <c r="N836" s="18" t="s">
        <v>4492</v>
      </c>
      <c r="O836" s="18" t="s">
        <v>4485</v>
      </c>
      <c r="P836" s="18" t="s">
        <v>339</v>
      </c>
      <c r="Q836" s="18" t="s">
        <v>2718</v>
      </c>
      <c r="R836" s="18" t="s">
        <v>2716</v>
      </c>
      <c r="S836" s="18" t="s">
        <v>2718</v>
      </c>
      <c r="T836" s="18" t="s">
        <v>2716</v>
      </c>
    </row>
    <row r="837" spans="1:20" x14ac:dyDescent="0.45">
      <c r="A837" s="19">
        <v>44001</v>
      </c>
      <c r="B837" s="18" t="s">
        <v>4490</v>
      </c>
      <c r="C837" s="18" t="s">
        <v>238</v>
      </c>
      <c r="D837" s="18" t="s">
        <v>969</v>
      </c>
      <c r="E837" s="18" t="s">
        <v>2424</v>
      </c>
      <c r="F837" s="18" t="s">
        <v>870</v>
      </c>
      <c r="G837" s="18" t="s">
        <v>3665</v>
      </c>
      <c r="H837" s="18" t="s">
        <v>4489</v>
      </c>
      <c r="I837" s="18" t="s">
        <v>3667</v>
      </c>
      <c r="J837" s="18" t="s">
        <v>837</v>
      </c>
      <c r="K837" s="18" t="s">
        <v>2992</v>
      </c>
      <c r="L837" s="18">
        <v>0.86</v>
      </c>
      <c r="M837" s="18" t="s">
        <v>4493</v>
      </c>
      <c r="N837" s="18" t="s">
        <v>4497</v>
      </c>
      <c r="O837" s="18" t="s">
        <v>4498</v>
      </c>
      <c r="P837" s="18" t="s">
        <v>339</v>
      </c>
      <c r="Q837" s="18" t="s">
        <v>2718</v>
      </c>
      <c r="R837" s="18" t="s">
        <v>2716</v>
      </c>
      <c r="S837" s="18" t="s">
        <v>2718</v>
      </c>
      <c r="T837" s="18" t="s">
        <v>2716</v>
      </c>
    </row>
    <row r="838" spans="1:20" x14ac:dyDescent="0.45">
      <c r="A838" s="19">
        <v>44001</v>
      </c>
      <c r="B838" s="18" t="s">
        <v>4499</v>
      </c>
      <c r="C838" s="18" t="s">
        <v>2387</v>
      </c>
      <c r="D838" s="18" t="s">
        <v>532</v>
      </c>
      <c r="E838" s="18" t="s">
        <v>2565</v>
      </c>
      <c r="F838" s="18" t="s">
        <v>1226</v>
      </c>
      <c r="G838" s="18" t="s">
        <v>2285</v>
      </c>
      <c r="H838" s="18" t="s">
        <v>1825</v>
      </c>
      <c r="I838" s="18" t="s">
        <v>4501</v>
      </c>
      <c r="J838" s="18" t="s">
        <v>2995</v>
      </c>
      <c r="K838" s="18" t="s">
        <v>3992</v>
      </c>
      <c r="L838" s="18">
        <v>0.86</v>
      </c>
      <c r="M838" s="18" t="s">
        <v>4502</v>
      </c>
      <c r="N838" s="18" t="s">
        <v>4494</v>
      </c>
      <c r="O838" s="18" t="s">
        <v>4500</v>
      </c>
      <c r="P838" s="18" t="s">
        <v>339</v>
      </c>
      <c r="Q838" s="18" t="s">
        <v>2718</v>
      </c>
      <c r="R838" s="18" t="s">
        <v>2716</v>
      </c>
      <c r="S838" s="18" t="s">
        <v>2718</v>
      </c>
      <c r="T838" s="18" t="s">
        <v>2716</v>
      </c>
    </row>
    <row r="839" spans="1:20" x14ac:dyDescent="0.45">
      <c r="A839" s="19">
        <v>44001</v>
      </c>
      <c r="B839" s="18" t="s">
        <v>4495</v>
      </c>
      <c r="C839" s="18" t="s">
        <v>524</v>
      </c>
      <c r="D839" s="18" t="s">
        <v>532</v>
      </c>
      <c r="E839" s="18" t="s">
        <v>529</v>
      </c>
      <c r="F839" s="18" t="s">
        <v>1226</v>
      </c>
      <c r="G839" s="18" t="s">
        <v>2519</v>
      </c>
      <c r="H839" s="18" t="s">
        <v>1043</v>
      </c>
      <c r="I839" s="18" t="s">
        <v>4501</v>
      </c>
      <c r="J839" s="18" t="s">
        <v>1055</v>
      </c>
      <c r="K839" s="18" t="s">
        <v>1233</v>
      </c>
      <c r="L839" s="18">
        <v>0.87</v>
      </c>
      <c r="M839" s="18" t="s">
        <v>4496</v>
      </c>
      <c r="N839" s="18" t="s">
        <v>4505</v>
      </c>
      <c r="O839" s="18" t="s">
        <v>4508</v>
      </c>
      <c r="P839" s="18" t="s">
        <v>339</v>
      </c>
      <c r="Q839" s="18" t="s">
        <v>2718</v>
      </c>
      <c r="R839" s="18" t="s">
        <v>2716</v>
      </c>
      <c r="S839" s="18" t="s">
        <v>2718</v>
      </c>
      <c r="T839" s="18" t="s">
        <v>2716</v>
      </c>
    </row>
    <row r="840" spans="1:20" x14ac:dyDescent="0.45">
      <c r="A840" s="19">
        <v>44001</v>
      </c>
      <c r="B840" s="18" t="s">
        <v>4506</v>
      </c>
      <c r="C840" s="18" t="s">
        <v>147</v>
      </c>
      <c r="D840" s="18" t="s">
        <v>479</v>
      </c>
      <c r="E840" s="18" t="s">
        <v>883</v>
      </c>
      <c r="F840" s="18" t="s">
        <v>1301</v>
      </c>
      <c r="G840" s="18" t="s">
        <v>3665</v>
      </c>
      <c r="H840" s="18" t="s">
        <v>1043</v>
      </c>
      <c r="I840" s="18" t="s">
        <v>1516</v>
      </c>
      <c r="J840" s="18" t="s">
        <v>3824</v>
      </c>
      <c r="K840" s="18" t="s">
        <v>2096</v>
      </c>
      <c r="L840" s="18">
        <v>0.86</v>
      </c>
      <c r="M840" s="18" t="s">
        <v>4507</v>
      </c>
      <c r="N840" s="18" t="s">
        <v>4503</v>
      </c>
      <c r="O840" s="18" t="s">
        <v>4504</v>
      </c>
      <c r="P840" s="18" t="s">
        <v>339</v>
      </c>
      <c r="Q840" s="18" t="s">
        <v>2718</v>
      </c>
      <c r="R840" s="18" t="s">
        <v>2716</v>
      </c>
      <c r="S840" s="18" t="s">
        <v>2718</v>
      </c>
      <c r="T840" s="18" t="s">
        <v>2716</v>
      </c>
    </row>
    <row r="841" spans="1:20" x14ac:dyDescent="0.45">
      <c r="A841" s="19">
        <v>44001</v>
      </c>
      <c r="B841" s="18" t="s">
        <v>4509</v>
      </c>
      <c r="C841" s="18" t="s">
        <v>477</v>
      </c>
      <c r="D841" s="18" t="s">
        <v>2301</v>
      </c>
      <c r="E841" s="18" t="s">
        <v>883</v>
      </c>
      <c r="F841" s="18" t="s">
        <v>458</v>
      </c>
      <c r="G841" s="18" t="s">
        <v>1540</v>
      </c>
      <c r="H841" s="18" t="s">
        <v>4510</v>
      </c>
      <c r="I841" s="18" t="s">
        <v>374</v>
      </c>
      <c r="J841" s="18" t="s">
        <v>1227</v>
      </c>
      <c r="K841" s="18" t="s">
        <v>1066</v>
      </c>
      <c r="L841" s="18">
        <v>0.86</v>
      </c>
      <c r="M841" s="18" t="s">
        <v>4511</v>
      </c>
      <c r="N841" s="18" t="s">
        <v>4516</v>
      </c>
      <c r="O841" s="18" t="s">
        <v>4519</v>
      </c>
      <c r="P841" s="18" t="s">
        <v>339</v>
      </c>
      <c r="Q841" s="18" t="s">
        <v>2718</v>
      </c>
      <c r="R841" s="18" t="s">
        <v>2716</v>
      </c>
      <c r="S841" s="18" t="s">
        <v>2718</v>
      </c>
      <c r="T841" s="18" t="s">
        <v>2716</v>
      </c>
    </row>
    <row r="842" spans="1:20" x14ac:dyDescent="0.45">
      <c r="A842" s="19">
        <v>44001</v>
      </c>
      <c r="B842" s="18" t="s">
        <v>4517</v>
      </c>
      <c r="C842" s="18" t="s">
        <v>82</v>
      </c>
      <c r="D842" s="18" t="s">
        <v>532</v>
      </c>
      <c r="E842" s="18" t="s">
        <v>504</v>
      </c>
      <c r="F842" s="18" t="s">
        <v>1509</v>
      </c>
      <c r="G842" s="18" t="s">
        <v>2130</v>
      </c>
      <c r="H842" s="18" t="s">
        <v>843</v>
      </c>
      <c r="I842" s="18" t="s">
        <v>1844</v>
      </c>
      <c r="J842" s="18" t="s">
        <v>2293</v>
      </c>
      <c r="K842" s="18" t="s">
        <v>378</v>
      </c>
      <c r="L842" s="18">
        <v>0.87</v>
      </c>
      <c r="M842" s="18" t="s">
        <v>4518</v>
      </c>
      <c r="N842" s="18" t="s">
        <v>4514</v>
      </c>
      <c r="O842" s="18" t="s">
        <v>4513</v>
      </c>
      <c r="P842" s="18" t="s">
        <v>339</v>
      </c>
      <c r="Q842" s="18" t="s">
        <v>2718</v>
      </c>
      <c r="R842" s="18" t="s">
        <v>2716</v>
      </c>
      <c r="S842" s="18" t="s">
        <v>2718</v>
      </c>
      <c r="T842" s="18" t="s">
        <v>2716</v>
      </c>
    </row>
    <row r="843" spans="1:20" x14ac:dyDescent="0.45">
      <c r="A843" s="19">
        <v>44001</v>
      </c>
      <c r="B843" s="18" t="s">
        <v>4515</v>
      </c>
      <c r="C843" s="18" t="s">
        <v>524</v>
      </c>
      <c r="D843" s="18" t="s">
        <v>969</v>
      </c>
      <c r="E843" s="18" t="s">
        <v>952</v>
      </c>
      <c r="F843" s="18" t="s">
        <v>465</v>
      </c>
      <c r="G843" s="18" t="s">
        <v>621</v>
      </c>
      <c r="H843" s="18" t="s">
        <v>1228</v>
      </c>
      <c r="I843" s="18" t="s">
        <v>622</v>
      </c>
      <c r="J843" s="18" t="s">
        <v>2517</v>
      </c>
      <c r="K843" s="18" t="s">
        <v>1225</v>
      </c>
      <c r="L843" s="18">
        <v>0.86</v>
      </c>
      <c r="M843" s="18" t="s">
        <v>4520</v>
      </c>
      <c r="N843" s="18" t="s">
        <v>4521</v>
      </c>
      <c r="O843" s="18" t="s">
        <v>4512</v>
      </c>
      <c r="P843" s="18" t="s">
        <v>339</v>
      </c>
      <c r="Q843" s="18" t="s">
        <v>2718</v>
      </c>
      <c r="R843" s="18" t="s">
        <v>2716</v>
      </c>
      <c r="S843" s="18" t="s">
        <v>2718</v>
      </c>
      <c r="T843" s="18" t="s">
        <v>2716</v>
      </c>
    </row>
    <row r="844" spans="1:20" x14ac:dyDescent="0.45">
      <c r="A844" s="19">
        <v>44001</v>
      </c>
      <c r="B844" s="18" t="s">
        <v>4529</v>
      </c>
      <c r="C844" s="18" t="s">
        <v>461</v>
      </c>
      <c r="D844" s="18" t="s">
        <v>238</v>
      </c>
      <c r="E844" s="18" t="s">
        <v>883</v>
      </c>
      <c r="F844" s="18" t="s">
        <v>1060</v>
      </c>
      <c r="G844" s="18" t="s">
        <v>1909</v>
      </c>
      <c r="H844" s="18" t="s">
        <v>55</v>
      </c>
      <c r="I844" s="18" t="s">
        <v>622</v>
      </c>
      <c r="J844" s="18" t="s">
        <v>1072</v>
      </c>
      <c r="K844" s="18" t="s">
        <v>372</v>
      </c>
      <c r="L844" s="18">
        <v>0.86</v>
      </c>
      <c r="M844" s="18" t="s">
        <v>4528</v>
      </c>
      <c r="N844" s="18" t="s">
        <v>4527</v>
      </c>
      <c r="O844" s="18" t="s">
        <v>4526</v>
      </c>
      <c r="P844" s="18" t="s">
        <v>339</v>
      </c>
      <c r="Q844" s="18" t="s">
        <v>2718</v>
      </c>
      <c r="R844" s="18" t="s">
        <v>2716</v>
      </c>
      <c r="S844" s="18" t="s">
        <v>2718</v>
      </c>
      <c r="T844" s="18" t="s">
        <v>2716</v>
      </c>
    </row>
    <row r="845" spans="1:20" x14ac:dyDescent="0.45">
      <c r="A845" s="19">
        <v>44001</v>
      </c>
      <c r="B845" s="18" t="s">
        <v>4523</v>
      </c>
      <c r="C845" s="18" t="s">
        <v>120</v>
      </c>
      <c r="D845" s="18" t="s">
        <v>969</v>
      </c>
      <c r="E845" s="18" t="s">
        <v>929</v>
      </c>
      <c r="F845" s="18" t="s">
        <v>1089</v>
      </c>
      <c r="G845" s="18" t="s">
        <v>2130</v>
      </c>
      <c r="H845" s="18" t="s">
        <v>1058</v>
      </c>
      <c r="I845" s="18" t="s">
        <v>394</v>
      </c>
      <c r="J845" s="18" t="s">
        <v>386</v>
      </c>
      <c r="K845" s="18" t="s">
        <v>378</v>
      </c>
      <c r="L845" s="18">
        <v>0.86</v>
      </c>
      <c r="M845" s="18" t="s">
        <v>4522</v>
      </c>
      <c r="N845" s="18" t="s">
        <v>4524</v>
      </c>
      <c r="O845" s="18" t="s">
        <v>4525</v>
      </c>
      <c r="P845" s="18" t="s">
        <v>339</v>
      </c>
      <c r="Q845" s="18" t="s">
        <v>2718</v>
      </c>
      <c r="R845" s="18" t="s">
        <v>2716</v>
      </c>
      <c r="S845" s="18" t="s">
        <v>2718</v>
      </c>
      <c r="T845" s="18" t="s">
        <v>2716</v>
      </c>
    </row>
    <row r="846" spans="1:20" x14ac:dyDescent="0.45">
      <c r="A846" s="19">
        <v>44001</v>
      </c>
      <c r="B846" s="18" t="s">
        <v>4530</v>
      </c>
      <c r="C846" s="18" t="s">
        <v>524</v>
      </c>
      <c r="D846" s="18" t="s">
        <v>969</v>
      </c>
      <c r="E846" s="18" t="s">
        <v>548</v>
      </c>
      <c r="F846" s="18" t="s">
        <v>226</v>
      </c>
      <c r="G846" s="18" t="s">
        <v>398</v>
      </c>
      <c r="H846" s="18" t="s">
        <v>383</v>
      </c>
      <c r="I846" s="18" t="s">
        <v>1568</v>
      </c>
      <c r="J846" s="18" t="s">
        <v>2712</v>
      </c>
      <c r="K846" s="18" t="s">
        <v>378</v>
      </c>
      <c r="L846" s="18">
        <v>0.86</v>
      </c>
      <c r="M846" s="18" t="s">
        <v>4531</v>
      </c>
      <c r="N846" s="18" t="s">
        <v>4535</v>
      </c>
      <c r="O846" s="18" t="s">
        <v>4536</v>
      </c>
      <c r="P846" s="18" t="s">
        <v>62</v>
      </c>
      <c r="Q846" s="18" t="s">
        <v>2718</v>
      </c>
      <c r="R846" s="18" t="s">
        <v>2716</v>
      </c>
      <c r="S846" s="18" t="s">
        <v>2718</v>
      </c>
      <c r="T846" s="18" t="s">
        <v>2716</v>
      </c>
    </row>
    <row r="847" spans="1:20" x14ac:dyDescent="0.45">
      <c r="A847" s="19">
        <v>44001</v>
      </c>
      <c r="B847" s="18" t="s">
        <v>4534</v>
      </c>
      <c r="C847" s="18" t="s">
        <v>490</v>
      </c>
      <c r="D847" s="18" t="s">
        <v>532</v>
      </c>
      <c r="E847" s="18" t="s">
        <v>529</v>
      </c>
      <c r="F847" s="18" t="s">
        <v>699</v>
      </c>
      <c r="G847" s="18" t="s">
        <v>1243</v>
      </c>
      <c r="H847" s="18" t="s">
        <v>1567</v>
      </c>
      <c r="I847" s="18" t="s">
        <v>1252</v>
      </c>
      <c r="J847" s="18" t="s">
        <v>1246</v>
      </c>
      <c r="K847" s="18" t="s">
        <v>378</v>
      </c>
      <c r="L847" s="18">
        <v>0.86</v>
      </c>
      <c r="M847" s="18" t="s">
        <v>4538</v>
      </c>
      <c r="N847" s="18" t="s">
        <v>4533</v>
      </c>
      <c r="O847" s="18" t="s">
        <v>4532</v>
      </c>
      <c r="P847" s="18" t="s">
        <v>62</v>
      </c>
      <c r="Q847" s="18" t="s">
        <v>2718</v>
      </c>
      <c r="R847" s="18" t="s">
        <v>2716</v>
      </c>
      <c r="S847" s="18" t="s">
        <v>2718</v>
      </c>
      <c r="T847" s="18" t="s">
        <v>2716</v>
      </c>
    </row>
    <row r="848" spans="1:20" x14ac:dyDescent="0.45">
      <c r="A848" s="19">
        <v>44001</v>
      </c>
      <c r="B848" s="18" t="s">
        <v>4537</v>
      </c>
      <c r="C848" s="18" t="s">
        <v>120</v>
      </c>
      <c r="D848" s="18" t="s">
        <v>532</v>
      </c>
      <c r="E848" s="18" t="s">
        <v>504</v>
      </c>
      <c r="F848" s="18" t="s">
        <v>1897</v>
      </c>
      <c r="G848" s="18" t="s">
        <v>1894</v>
      </c>
      <c r="H848" s="18" t="s">
        <v>387</v>
      </c>
      <c r="I848" s="18" t="s">
        <v>399</v>
      </c>
      <c r="J848" s="18" t="s">
        <v>855</v>
      </c>
      <c r="K848" s="18" t="s">
        <v>2096</v>
      </c>
      <c r="L848" s="18">
        <v>0.86</v>
      </c>
      <c r="M848" s="18" t="s">
        <v>4539</v>
      </c>
      <c r="N848" s="18" t="s">
        <v>4547</v>
      </c>
      <c r="O848" s="18" t="s">
        <v>4544</v>
      </c>
      <c r="P848" s="18" t="s">
        <v>62</v>
      </c>
      <c r="Q848" s="18" t="s">
        <v>2718</v>
      </c>
      <c r="R848" s="18" t="s">
        <v>2716</v>
      </c>
      <c r="S848" s="18" t="s">
        <v>2718</v>
      </c>
      <c r="T848" s="18" t="s">
        <v>2716</v>
      </c>
    </row>
    <row r="849" spans="1:20" x14ac:dyDescent="0.45">
      <c r="A849" s="19">
        <v>44001</v>
      </c>
      <c r="B849" s="18" t="s">
        <v>4542</v>
      </c>
      <c r="C849" s="18" t="s">
        <v>467</v>
      </c>
      <c r="D849" s="18" t="s">
        <v>479</v>
      </c>
      <c r="E849" s="18" t="s">
        <v>486</v>
      </c>
      <c r="F849" s="18" t="s">
        <v>652</v>
      </c>
      <c r="G849" s="18" t="s">
        <v>637</v>
      </c>
      <c r="H849" s="18" t="s">
        <v>655</v>
      </c>
      <c r="I849" s="18" t="s">
        <v>864</v>
      </c>
      <c r="J849" s="18" t="s">
        <v>64</v>
      </c>
      <c r="K849" s="18" t="s">
        <v>63</v>
      </c>
      <c r="L849" s="18">
        <v>0.86</v>
      </c>
      <c r="M849" s="18" t="s">
        <v>4540</v>
      </c>
      <c r="N849" s="18" t="s">
        <v>4543</v>
      </c>
      <c r="O849" s="18" t="s">
        <v>4541</v>
      </c>
      <c r="P849" s="18" t="s">
        <v>62</v>
      </c>
      <c r="Q849" s="18" t="s">
        <v>2718</v>
      </c>
      <c r="R849" s="18" t="s">
        <v>2716</v>
      </c>
      <c r="S849" s="18" t="s">
        <v>2718</v>
      </c>
      <c r="T849" s="18" t="s">
        <v>2716</v>
      </c>
    </row>
    <row r="850" spans="1:20" x14ac:dyDescent="0.45">
      <c r="A850" s="19">
        <v>44001</v>
      </c>
      <c r="B850" s="18" t="s">
        <v>4548</v>
      </c>
      <c r="C850" s="18" t="s">
        <v>467</v>
      </c>
      <c r="D850" s="18" t="s">
        <v>479</v>
      </c>
      <c r="E850" s="18" t="s">
        <v>486</v>
      </c>
      <c r="F850" s="18" t="s">
        <v>436</v>
      </c>
      <c r="G850" s="18" t="s">
        <v>1894</v>
      </c>
      <c r="H850" s="18" t="s">
        <v>2156</v>
      </c>
      <c r="I850" s="18" t="s">
        <v>650</v>
      </c>
      <c r="J850" s="18" t="s">
        <v>64</v>
      </c>
      <c r="K850" s="18" t="s">
        <v>378</v>
      </c>
      <c r="L850" s="18">
        <v>0.86</v>
      </c>
      <c r="M850" s="18" t="s">
        <v>4546</v>
      </c>
      <c r="N850" s="18" t="s">
        <v>4545</v>
      </c>
      <c r="O850" s="18" t="s">
        <v>4554</v>
      </c>
      <c r="P850" s="18" t="s">
        <v>62</v>
      </c>
      <c r="Q850" s="18" t="s">
        <v>2718</v>
      </c>
      <c r="R850" s="18" t="s">
        <v>2716</v>
      </c>
      <c r="S850" s="18" t="s">
        <v>2718</v>
      </c>
      <c r="T850" s="18" t="s">
        <v>2716</v>
      </c>
    </row>
    <row r="851" spans="1:20" x14ac:dyDescent="0.45">
      <c r="A851" s="19">
        <v>44001</v>
      </c>
      <c r="B851" s="18" t="s">
        <v>4555</v>
      </c>
      <c r="C851" s="18" t="s">
        <v>461</v>
      </c>
      <c r="D851" s="18" t="s">
        <v>2301</v>
      </c>
      <c r="E851" s="18" t="s">
        <v>486</v>
      </c>
      <c r="F851" s="18" t="s">
        <v>880</v>
      </c>
      <c r="G851" s="18" t="s">
        <v>83</v>
      </c>
      <c r="H851" s="18" t="s">
        <v>55</v>
      </c>
      <c r="I851" s="18" t="s">
        <v>407</v>
      </c>
      <c r="J851" s="18" t="s">
        <v>863</v>
      </c>
      <c r="K851" s="18" t="s">
        <v>372</v>
      </c>
      <c r="L851" s="18">
        <v>0.86</v>
      </c>
      <c r="M851" s="18" t="s">
        <v>4556</v>
      </c>
      <c r="N851" s="18" t="s">
        <v>4549</v>
      </c>
      <c r="O851" s="18" t="s">
        <v>4550</v>
      </c>
      <c r="P851" s="18" t="s">
        <v>62</v>
      </c>
      <c r="Q851" s="18" t="s">
        <v>2718</v>
      </c>
      <c r="R851" s="18" t="s">
        <v>2716</v>
      </c>
      <c r="S851" s="18" t="s">
        <v>2718</v>
      </c>
      <c r="T851" s="18" t="s">
        <v>2716</v>
      </c>
    </row>
    <row r="852" spans="1:20" x14ac:dyDescent="0.45">
      <c r="A852" s="19">
        <v>44001</v>
      </c>
      <c r="B852" s="18" t="s">
        <v>4557</v>
      </c>
      <c r="C852" s="18" t="s">
        <v>467</v>
      </c>
      <c r="D852" s="18" t="s">
        <v>969</v>
      </c>
      <c r="E852" s="18" t="s">
        <v>952</v>
      </c>
      <c r="F852" s="18" t="s">
        <v>686</v>
      </c>
      <c r="G852" s="18" t="s">
        <v>405</v>
      </c>
      <c r="H852" s="18" t="s">
        <v>1502</v>
      </c>
      <c r="I852" s="18" t="s">
        <v>2152</v>
      </c>
      <c r="J852" s="18" t="s">
        <v>422</v>
      </c>
      <c r="K852" s="18" t="s">
        <v>868</v>
      </c>
      <c r="L852" s="18">
        <v>0.86</v>
      </c>
      <c r="M852" s="18" t="s">
        <v>4551</v>
      </c>
      <c r="N852" s="18" t="s">
        <v>4553</v>
      </c>
      <c r="O852" s="18" t="s">
        <v>4552</v>
      </c>
      <c r="P852" s="18" t="s">
        <v>62</v>
      </c>
      <c r="Q852" s="18" t="s">
        <v>2718</v>
      </c>
      <c r="R852" s="18" t="s">
        <v>2716</v>
      </c>
      <c r="S852" s="18" t="s">
        <v>2718</v>
      </c>
      <c r="T852" s="18" t="s">
        <v>2716</v>
      </c>
    </row>
    <row r="853" spans="1:20" x14ac:dyDescent="0.45">
      <c r="A853" s="19">
        <v>44001</v>
      </c>
      <c r="B853" s="18" t="s">
        <v>4565</v>
      </c>
      <c r="C853" s="18" t="s">
        <v>147</v>
      </c>
      <c r="D853" s="18" t="s">
        <v>2301</v>
      </c>
      <c r="E853" s="18" t="s">
        <v>486</v>
      </c>
      <c r="F853" s="18" t="s">
        <v>423</v>
      </c>
      <c r="G853" s="18" t="s">
        <v>661</v>
      </c>
      <c r="H853" s="18" t="s">
        <v>1534</v>
      </c>
      <c r="I853" s="18" t="s">
        <v>414</v>
      </c>
      <c r="J853" s="18" t="s">
        <v>659</v>
      </c>
      <c r="K853" s="18" t="s">
        <v>372</v>
      </c>
      <c r="L853" s="18">
        <v>0.86</v>
      </c>
      <c r="M853" s="18" t="s">
        <v>4564</v>
      </c>
      <c r="N853" s="18" t="s">
        <v>4560</v>
      </c>
      <c r="O853" s="18" t="s">
        <v>4562</v>
      </c>
      <c r="P853" s="18" t="s">
        <v>62</v>
      </c>
      <c r="Q853" s="18" t="s">
        <v>2718</v>
      </c>
      <c r="R853" s="18" t="s">
        <v>2716</v>
      </c>
      <c r="S853" s="18" t="s">
        <v>2718</v>
      </c>
      <c r="T853" s="18" t="s">
        <v>2716</v>
      </c>
    </row>
    <row r="854" spans="1:20" x14ac:dyDescent="0.45">
      <c r="A854" s="19">
        <v>44001</v>
      </c>
      <c r="B854" s="18" t="s">
        <v>4563</v>
      </c>
      <c r="C854" s="18" t="s">
        <v>532</v>
      </c>
      <c r="D854" s="18" t="s">
        <v>490</v>
      </c>
      <c r="E854" s="18" t="s">
        <v>642</v>
      </c>
      <c r="F854" s="18" t="s">
        <v>683</v>
      </c>
      <c r="G854" s="18" t="s">
        <v>874</v>
      </c>
      <c r="H854" s="18" t="s">
        <v>1210</v>
      </c>
      <c r="I854" s="18" t="s">
        <v>2152</v>
      </c>
      <c r="J854" s="18" t="s">
        <v>1594</v>
      </c>
      <c r="K854" s="18" t="s">
        <v>392</v>
      </c>
      <c r="L854" s="18">
        <v>0.86</v>
      </c>
      <c r="M854" s="18" t="s">
        <v>4561</v>
      </c>
      <c r="N854" s="18" t="s">
        <v>4566</v>
      </c>
      <c r="O854" s="18" t="s">
        <v>4559</v>
      </c>
      <c r="P854" s="18" t="s">
        <v>62</v>
      </c>
      <c r="Q854" s="18" t="s">
        <v>2718</v>
      </c>
      <c r="R854" s="18" t="s">
        <v>2716</v>
      </c>
      <c r="S854" s="18" t="s">
        <v>2718</v>
      </c>
      <c r="T854" s="18" t="s">
        <v>2716</v>
      </c>
    </row>
    <row r="855" spans="1:20" x14ac:dyDescent="0.45">
      <c r="A855" s="19">
        <v>44001</v>
      </c>
      <c r="B855" s="18" t="s">
        <v>4558</v>
      </c>
      <c r="C855" s="18" t="s">
        <v>490</v>
      </c>
      <c r="D855" s="18" t="s">
        <v>461</v>
      </c>
      <c r="E855" s="18" t="s">
        <v>529</v>
      </c>
      <c r="F855" s="18" t="s">
        <v>909</v>
      </c>
      <c r="G855" s="18" t="s">
        <v>125</v>
      </c>
      <c r="H855" s="18" t="s">
        <v>132</v>
      </c>
      <c r="I855" s="18" t="s">
        <v>123</v>
      </c>
      <c r="J855" s="18" t="s">
        <v>427</v>
      </c>
      <c r="K855" s="18" t="s">
        <v>868</v>
      </c>
      <c r="L855" s="18">
        <v>0.86</v>
      </c>
      <c r="M855" s="18" t="s">
        <v>4574</v>
      </c>
      <c r="N855" s="18" t="s">
        <v>4567</v>
      </c>
      <c r="O855" s="18" t="s">
        <v>4570</v>
      </c>
      <c r="P855" s="18" t="s">
        <v>62</v>
      </c>
      <c r="Q855" s="18" t="s">
        <v>2718</v>
      </c>
      <c r="R855" s="18" t="s">
        <v>2716</v>
      </c>
      <c r="S855" s="18" t="s">
        <v>2718</v>
      </c>
      <c r="T855" s="18" t="s">
        <v>2716</v>
      </c>
    </row>
    <row r="856" spans="1:20" x14ac:dyDescent="0.45">
      <c r="A856" s="19">
        <v>44001</v>
      </c>
      <c r="B856" s="18" t="s">
        <v>4573</v>
      </c>
      <c r="C856" s="18" t="s">
        <v>115</v>
      </c>
      <c r="D856" s="18" t="s">
        <v>467</v>
      </c>
      <c r="E856" s="18" t="s">
        <v>10</v>
      </c>
      <c r="F856" s="18" t="s">
        <v>423</v>
      </c>
      <c r="G856" s="18" t="s">
        <v>405</v>
      </c>
      <c r="H856" s="18" t="s">
        <v>1502</v>
      </c>
      <c r="I856" s="18" t="s">
        <v>414</v>
      </c>
      <c r="J856" s="18" t="s">
        <v>1594</v>
      </c>
      <c r="K856" s="18" t="s">
        <v>63</v>
      </c>
      <c r="L856" s="18">
        <v>0.86</v>
      </c>
      <c r="M856" s="18" t="s">
        <v>4571</v>
      </c>
      <c r="N856" s="18" t="s">
        <v>4572</v>
      </c>
      <c r="O856" s="18" t="s">
        <v>4568</v>
      </c>
      <c r="P856" s="18" t="s">
        <v>62</v>
      </c>
      <c r="Q856" s="18" t="s">
        <v>2718</v>
      </c>
      <c r="R856" s="18" t="s">
        <v>2716</v>
      </c>
      <c r="S856" s="18" t="s">
        <v>2718</v>
      </c>
      <c r="T856" s="18" t="s">
        <v>2716</v>
      </c>
    </row>
    <row r="857" spans="1:20" x14ac:dyDescent="0.45">
      <c r="A857" s="19">
        <v>44001</v>
      </c>
      <c r="B857" s="18" t="s">
        <v>4575</v>
      </c>
      <c r="C857" s="18" t="s">
        <v>532</v>
      </c>
      <c r="D857" s="18" t="s">
        <v>490</v>
      </c>
      <c r="E857" s="18" t="s">
        <v>155</v>
      </c>
      <c r="F857" s="18" t="s">
        <v>443</v>
      </c>
      <c r="G857" s="18" t="s">
        <v>146</v>
      </c>
      <c r="H857" s="18" t="s">
        <v>59</v>
      </c>
      <c r="I857" s="18" t="s">
        <v>123</v>
      </c>
      <c r="J857" s="18" t="s">
        <v>1614</v>
      </c>
      <c r="K857" s="18" t="s">
        <v>428</v>
      </c>
      <c r="L857" s="18">
        <v>0.86</v>
      </c>
      <c r="M857" s="18" t="s">
        <v>4569</v>
      </c>
      <c r="N857" s="18" t="s">
        <v>4582</v>
      </c>
      <c r="O857" s="18" t="s">
        <v>4581</v>
      </c>
      <c r="P857" s="18" t="s">
        <v>62</v>
      </c>
      <c r="Q857" s="18" t="s">
        <v>2718</v>
      </c>
      <c r="R857" s="18" t="s">
        <v>2716</v>
      </c>
      <c r="S857" s="18" t="s">
        <v>2718</v>
      </c>
      <c r="T857" s="18" t="s">
        <v>2716</v>
      </c>
    </row>
    <row r="858" spans="1:20" x14ac:dyDescent="0.45">
      <c r="A858" s="19">
        <v>44001</v>
      </c>
      <c r="B858" s="18" t="s">
        <v>4580</v>
      </c>
      <c r="C858" s="18" t="s">
        <v>467</v>
      </c>
      <c r="D858" s="18" t="s">
        <v>569</v>
      </c>
      <c r="E858" s="18" t="s">
        <v>56</v>
      </c>
      <c r="F858" s="18" t="s">
        <v>686</v>
      </c>
      <c r="G858" s="18" t="s">
        <v>1086</v>
      </c>
      <c r="H858" s="18" t="s">
        <v>1275</v>
      </c>
      <c r="I858" s="18" t="s">
        <v>673</v>
      </c>
      <c r="J858" s="18" t="s">
        <v>128</v>
      </c>
      <c r="K858" s="18" t="s">
        <v>106</v>
      </c>
      <c r="L858" s="18">
        <v>0.86</v>
      </c>
      <c r="M858" s="18" t="s">
        <v>4577</v>
      </c>
      <c r="N858" s="18" t="s">
        <v>4583</v>
      </c>
      <c r="O858" s="18" t="s">
        <v>4584</v>
      </c>
      <c r="P858" s="18" t="s">
        <v>62</v>
      </c>
      <c r="Q858" s="18" t="s">
        <v>2718</v>
      </c>
      <c r="R858" s="18" t="s">
        <v>2716</v>
      </c>
      <c r="S858" s="18" t="s">
        <v>2718</v>
      </c>
      <c r="T858" s="18" t="s">
        <v>2716</v>
      </c>
    </row>
    <row r="859" spans="1:20" x14ac:dyDescent="0.45">
      <c r="A859" s="19">
        <v>44001</v>
      </c>
      <c r="B859" s="18" t="s">
        <v>4578</v>
      </c>
      <c r="C859" s="18" t="s">
        <v>467</v>
      </c>
      <c r="D859" s="18" t="s">
        <v>569</v>
      </c>
      <c r="E859" s="18" t="s">
        <v>883</v>
      </c>
      <c r="F859" s="18" t="s">
        <v>686</v>
      </c>
      <c r="G859" s="18" t="s">
        <v>1270</v>
      </c>
      <c r="H859" s="18" t="s">
        <v>385</v>
      </c>
      <c r="I859" s="18" t="s">
        <v>1098</v>
      </c>
      <c r="J859" s="18" t="s">
        <v>128</v>
      </c>
      <c r="K859" s="18" t="s">
        <v>77</v>
      </c>
      <c r="L859" s="18">
        <v>0.86</v>
      </c>
      <c r="M859" s="18" t="s">
        <v>4585</v>
      </c>
      <c r="N859" s="18" t="s">
        <v>4576</v>
      </c>
      <c r="O859" s="18" t="s">
        <v>4579</v>
      </c>
      <c r="P859" s="18" t="s">
        <v>62</v>
      </c>
      <c r="Q859" s="18" t="s">
        <v>2718</v>
      </c>
      <c r="R859" s="18" t="s">
        <v>2716</v>
      </c>
      <c r="S859" s="18" t="s">
        <v>2718</v>
      </c>
      <c r="T859" s="18" t="s">
        <v>2716</v>
      </c>
    </row>
    <row r="860" spans="1:20" x14ac:dyDescent="0.45">
      <c r="A860" s="19">
        <v>44001</v>
      </c>
      <c r="B860" s="18" t="s">
        <v>4586</v>
      </c>
      <c r="C860" s="18" t="s">
        <v>467</v>
      </c>
      <c r="D860" s="18" t="s">
        <v>479</v>
      </c>
      <c r="E860" s="18" t="s">
        <v>548</v>
      </c>
      <c r="F860" s="18" t="s">
        <v>683</v>
      </c>
      <c r="G860" s="18" t="s">
        <v>669</v>
      </c>
      <c r="H860" s="18" t="s">
        <v>384</v>
      </c>
      <c r="I860" s="18" t="s">
        <v>1098</v>
      </c>
      <c r="J860" s="18" t="s">
        <v>128</v>
      </c>
      <c r="K860" s="18" t="s">
        <v>428</v>
      </c>
      <c r="L860" s="18">
        <v>0.86</v>
      </c>
      <c r="M860" s="18" t="s">
        <v>4593</v>
      </c>
      <c r="N860" s="18" t="s">
        <v>4590</v>
      </c>
      <c r="O860" s="18" t="s">
        <v>4587</v>
      </c>
      <c r="P860" s="18" t="s">
        <v>62</v>
      </c>
      <c r="Q860" s="18" t="s">
        <v>2718</v>
      </c>
      <c r="R860" s="18" t="s">
        <v>2716</v>
      </c>
      <c r="S860" s="18" t="s">
        <v>2718</v>
      </c>
      <c r="T860" s="18" t="s">
        <v>2716</v>
      </c>
    </row>
    <row r="861" spans="1:20" x14ac:dyDescent="0.45">
      <c r="A861" s="19">
        <v>44001</v>
      </c>
      <c r="B861" s="18" t="s">
        <v>4589</v>
      </c>
      <c r="C861" s="18" t="s">
        <v>569</v>
      </c>
      <c r="D861" s="18" t="s">
        <v>524</v>
      </c>
      <c r="E861" s="18" t="s">
        <v>642</v>
      </c>
      <c r="F861" s="18" t="s">
        <v>1638</v>
      </c>
      <c r="G861" s="18" t="s">
        <v>676</v>
      </c>
      <c r="H861" s="18" t="s">
        <v>899</v>
      </c>
      <c r="I861" s="18" t="s">
        <v>145</v>
      </c>
      <c r="J861" s="18" t="s">
        <v>691</v>
      </c>
      <c r="K861" s="18" t="s">
        <v>106</v>
      </c>
      <c r="L861" s="18">
        <v>0.86</v>
      </c>
      <c r="M861" s="18" t="s">
        <v>4591</v>
      </c>
      <c r="N861" s="18" t="s">
        <v>4588</v>
      </c>
      <c r="O861" s="18" t="s">
        <v>4592</v>
      </c>
      <c r="P861" s="18" t="s">
        <v>62</v>
      </c>
      <c r="Q861" s="18" t="s">
        <v>2718</v>
      </c>
      <c r="R861" s="18" t="s">
        <v>2716</v>
      </c>
      <c r="S861" s="18" t="s">
        <v>2718</v>
      </c>
      <c r="T861" s="18" t="s">
        <v>2716</v>
      </c>
    </row>
    <row r="862" spans="1:20" x14ac:dyDescent="0.45">
      <c r="A862" s="19">
        <v>44001</v>
      </c>
      <c r="B862" s="18" t="s">
        <v>4596</v>
      </c>
      <c r="C862" s="18" t="s">
        <v>467</v>
      </c>
      <c r="D862" s="18" t="s">
        <v>2301</v>
      </c>
      <c r="E862" s="18" t="s">
        <v>155</v>
      </c>
      <c r="F862" s="18" t="s">
        <v>686</v>
      </c>
      <c r="G862" s="18" t="s">
        <v>2168</v>
      </c>
      <c r="H862" s="18" t="s">
        <v>899</v>
      </c>
      <c r="I862" s="18" t="s">
        <v>133</v>
      </c>
      <c r="J862" s="18" t="s">
        <v>128</v>
      </c>
      <c r="K862" s="18" t="s">
        <v>868</v>
      </c>
      <c r="L862" s="18">
        <v>0.86</v>
      </c>
      <c r="M862" s="18" t="s">
        <v>4601</v>
      </c>
      <c r="N862" s="18" t="s">
        <v>4602</v>
      </c>
      <c r="O862" s="18" t="s">
        <v>4598</v>
      </c>
      <c r="P862" s="18" t="s">
        <v>62</v>
      </c>
      <c r="Q862" s="18" t="s">
        <v>2718</v>
      </c>
      <c r="R862" s="18" t="s">
        <v>2716</v>
      </c>
      <c r="S862" s="18" t="s">
        <v>2718</v>
      </c>
      <c r="T862" s="18" t="s">
        <v>2716</v>
      </c>
    </row>
    <row r="863" spans="1:20" x14ac:dyDescent="0.45">
      <c r="A863" s="19">
        <v>44001</v>
      </c>
      <c r="B863" s="18" t="s">
        <v>4599</v>
      </c>
      <c r="C863" s="18" t="s">
        <v>524</v>
      </c>
      <c r="D863" s="18" t="s">
        <v>238</v>
      </c>
      <c r="E863" s="18" t="s">
        <v>10</v>
      </c>
      <c r="F863" s="18" t="s">
        <v>1125</v>
      </c>
      <c r="G863" s="18" t="s">
        <v>450</v>
      </c>
      <c r="H863" s="18" t="s">
        <v>694</v>
      </c>
      <c r="I863" s="18" t="s">
        <v>463</v>
      </c>
      <c r="J863" s="18" t="s">
        <v>684</v>
      </c>
      <c r="K863" s="18" t="s">
        <v>77</v>
      </c>
      <c r="L863" s="18">
        <v>0.86</v>
      </c>
      <c r="M863" s="18" t="s">
        <v>4603</v>
      </c>
      <c r="N863" s="18" t="s">
        <v>4594</v>
      </c>
      <c r="O863" s="18" t="s">
        <v>4595</v>
      </c>
      <c r="P863" s="18" t="s">
        <v>62</v>
      </c>
      <c r="Q863" s="18" t="s">
        <v>2718</v>
      </c>
      <c r="R863" s="18" t="s">
        <v>2716</v>
      </c>
      <c r="S863" s="18" t="s">
        <v>2718</v>
      </c>
      <c r="T863" s="18" t="s">
        <v>2716</v>
      </c>
    </row>
    <row r="864" spans="1:20" x14ac:dyDescent="0.45">
      <c r="A864" s="19">
        <v>44001</v>
      </c>
      <c r="B864" s="18" t="s">
        <v>4600</v>
      </c>
      <c r="C864" s="18" t="s">
        <v>93</v>
      </c>
      <c r="D864" s="18" t="s">
        <v>969</v>
      </c>
      <c r="E864" s="18" t="s">
        <v>504</v>
      </c>
      <c r="F864" s="18" t="s">
        <v>561</v>
      </c>
      <c r="G864" s="18" t="s">
        <v>459</v>
      </c>
      <c r="H864" s="18" t="s">
        <v>384</v>
      </c>
      <c r="I864" s="18" t="s">
        <v>463</v>
      </c>
      <c r="J864" s="18" t="s">
        <v>684</v>
      </c>
      <c r="K864" s="18" t="s">
        <v>428</v>
      </c>
      <c r="L864" s="18">
        <v>0.86</v>
      </c>
      <c r="M864" s="18" t="s">
        <v>4597</v>
      </c>
      <c r="N864" s="18" t="s">
        <v>4605</v>
      </c>
      <c r="O864" s="18" t="s">
        <v>4609</v>
      </c>
      <c r="P864" s="18" t="s">
        <v>62</v>
      </c>
      <c r="Q864" s="18" t="s">
        <v>2718</v>
      </c>
      <c r="R864" s="18" t="s">
        <v>2716</v>
      </c>
      <c r="S864" s="18" t="s">
        <v>2718</v>
      </c>
      <c r="T864" s="18" t="s">
        <v>2716</v>
      </c>
    </row>
    <row r="865" spans="1:20" x14ac:dyDescent="0.45">
      <c r="A865" s="19">
        <v>44001</v>
      </c>
      <c r="B865" s="18" t="s">
        <v>4610</v>
      </c>
      <c r="C865" s="18" t="s">
        <v>524</v>
      </c>
      <c r="D865" s="18" t="s">
        <v>569</v>
      </c>
      <c r="E865" s="18" t="s">
        <v>548</v>
      </c>
      <c r="F865" s="18" t="s">
        <v>160</v>
      </c>
      <c r="G865" s="18" t="s">
        <v>676</v>
      </c>
      <c r="H865" s="18" t="s">
        <v>385</v>
      </c>
      <c r="I865" s="18" t="s">
        <v>152</v>
      </c>
      <c r="J865" s="18" t="s">
        <v>143</v>
      </c>
      <c r="K865" s="18" t="s">
        <v>428</v>
      </c>
      <c r="L865" s="18">
        <v>0.86</v>
      </c>
      <c r="M865" s="18" t="s">
        <v>4608</v>
      </c>
      <c r="N865" s="18" t="s">
        <v>4611</v>
      </c>
      <c r="O865" s="18" t="s">
        <v>4612</v>
      </c>
      <c r="P865" s="18" t="s">
        <v>62</v>
      </c>
      <c r="Q865" s="18" t="s">
        <v>2718</v>
      </c>
      <c r="R865" s="18" t="s">
        <v>2716</v>
      </c>
      <c r="S865" s="18" t="s">
        <v>2718</v>
      </c>
      <c r="T865" s="18" t="s">
        <v>2716</v>
      </c>
    </row>
    <row r="866" spans="1:20" x14ac:dyDescent="0.45">
      <c r="A866" s="19">
        <v>44001</v>
      </c>
      <c r="B866" s="18" t="s">
        <v>4606</v>
      </c>
      <c r="C866" s="18" t="s">
        <v>569</v>
      </c>
      <c r="D866" s="18" t="s">
        <v>2301</v>
      </c>
      <c r="E866" s="18" t="s">
        <v>179</v>
      </c>
      <c r="F866" s="18" t="s">
        <v>239</v>
      </c>
      <c r="G866" s="18" t="s">
        <v>146</v>
      </c>
      <c r="H866" s="18" t="s">
        <v>127</v>
      </c>
      <c r="I866" s="18" t="s">
        <v>1295</v>
      </c>
      <c r="J866" s="18" t="s">
        <v>128</v>
      </c>
      <c r="K866" s="18" t="s">
        <v>77</v>
      </c>
      <c r="L866" s="18">
        <v>0.86</v>
      </c>
      <c r="M866" s="18" t="s">
        <v>4604</v>
      </c>
      <c r="N866" s="18" t="s">
        <v>4607</v>
      </c>
      <c r="O866" s="18" t="s">
        <v>4617</v>
      </c>
      <c r="P866" s="18" t="s">
        <v>62</v>
      </c>
      <c r="Q866" s="18" t="s">
        <v>2718</v>
      </c>
      <c r="R866" s="18" t="s">
        <v>2716</v>
      </c>
      <c r="S866" s="18" t="s">
        <v>2718</v>
      </c>
      <c r="T866" s="18" t="s">
        <v>2716</v>
      </c>
    </row>
    <row r="867" spans="1:20" x14ac:dyDescent="0.45">
      <c r="A867" s="19">
        <v>44001</v>
      </c>
      <c r="B867" s="18" t="s">
        <v>4621</v>
      </c>
      <c r="C867" s="18" t="s">
        <v>147</v>
      </c>
      <c r="D867" s="18" t="s">
        <v>532</v>
      </c>
      <c r="E867" s="18" t="s">
        <v>448</v>
      </c>
      <c r="F867" s="18" t="s">
        <v>976</v>
      </c>
      <c r="G867" s="18" t="s">
        <v>908</v>
      </c>
      <c r="H867" s="18" t="s">
        <v>79</v>
      </c>
      <c r="I867" s="18" t="s">
        <v>917</v>
      </c>
      <c r="J867" s="18" t="s">
        <v>1633</v>
      </c>
      <c r="K867" s="18" t="s">
        <v>141</v>
      </c>
      <c r="L867" s="18">
        <v>0.86</v>
      </c>
      <c r="M867" s="18" t="s">
        <v>4618</v>
      </c>
      <c r="N867" s="18" t="s">
        <v>4619</v>
      </c>
      <c r="O867" s="18" t="s">
        <v>4616</v>
      </c>
      <c r="P867" s="18" t="s">
        <v>62</v>
      </c>
      <c r="Q867" s="18" t="s">
        <v>2718</v>
      </c>
      <c r="R867" s="18" t="s">
        <v>2716</v>
      </c>
      <c r="S867" s="18" t="s">
        <v>2718</v>
      </c>
      <c r="T867" s="18" t="s">
        <v>2716</v>
      </c>
    </row>
    <row r="868" spans="1:20" x14ac:dyDescent="0.45">
      <c r="A868" s="19">
        <v>44001</v>
      </c>
      <c r="B868" s="18" t="s">
        <v>4620</v>
      </c>
      <c r="C868" s="18" t="s">
        <v>467</v>
      </c>
      <c r="D868" s="18" t="s">
        <v>490</v>
      </c>
      <c r="E868" s="18" t="s">
        <v>486</v>
      </c>
      <c r="F868" s="18" t="s">
        <v>1407</v>
      </c>
      <c r="G868" s="18" t="s">
        <v>1299</v>
      </c>
      <c r="H868" s="18" t="s">
        <v>458</v>
      </c>
      <c r="I868" s="18" t="s">
        <v>920</v>
      </c>
      <c r="J868" s="18" t="s">
        <v>1306</v>
      </c>
      <c r="K868" s="18" t="s">
        <v>92</v>
      </c>
      <c r="L868" s="18">
        <v>0.86</v>
      </c>
      <c r="M868" s="18" t="s">
        <v>4614</v>
      </c>
      <c r="N868" s="18" t="s">
        <v>4613</v>
      </c>
      <c r="O868" s="18" t="s">
        <v>4615</v>
      </c>
      <c r="P868" s="18" t="s">
        <v>62</v>
      </c>
      <c r="Q868" s="18" t="s">
        <v>2718</v>
      </c>
      <c r="R868" s="18" t="s">
        <v>2716</v>
      </c>
      <c r="S868" s="18" t="s">
        <v>2718</v>
      </c>
      <c r="T868" s="18" t="s">
        <v>2716</v>
      </c>
    </row>
    <row r="869" spans="1:20" x14ac:dyDescent="0.45">
      <c r="A869" s="19">
        <v>44001</v>
      </c>
      <c r="B869" s="18" t="s">
        <v>4628</v>
      </c>
      <c r="C869" s="18" t="s">
        <v>477</v>
      </c>
      <c r="D869" s="18" t="s">
        <v>490</v>
      </c>
      <c r="E869" s="18" t="s">
        <v>86</v>
      </c>
      <c r="F869" s="18" t="s">
        <v>160</v>
      </c>
      <c r="G869" s="18" t="s">
        <v>450</v>
      </c>
      <c r="H869" s="18" t="s">
        <v>80</v>
      </c>
      <c r="I869" s="18" t="s">
        <v>917</v>
      </c>
      <c r="J869" s="18" t="s">
        <v>1306</v>
      </c>
      <c r="K869" s="18" t="s">
        <v>108</v>
      </c>
      <c r="L869" s="18">
        <v>0.86</v>
      </c>
      <c r="M869" s="18" t="s">
        <v>4623</v>
      </c>
      <c r="N869" s="18" t="s">
        <v>4627</v>
      </c>
      <c r="O869" s="18" t="s">
        <v>4626</v>
      </c>
      <c r="P869" s="18" t="s">
        <v>62</v>
      </c>
      <c r="Q869" s="18" t="s">
        <v>2718</v>
      </c>
      <c r="R869" s="18" t="s">
        <v>2716</v>
      </c>
      <c r="S869" s="18" t="s">
        <v>2718</v>
      </c>
      <c r="T869" s="18" t="s">
        <v>2716</v>
      </c>
    </row>
    <row r="870" spans="1:20" x14ac:dyDescent="0.45">
      <c r="A870" s="19">
        <v>44001</v>
      </c>
      <c r="B870" s="18" t="s">
        <v>4625</v>
      </c>
      <c r="C870" s="18" t="s">
        <v>461</v>
      </c>
      <c r="D870" s="18" t="s">
        <v>969</v>
      </c>
      <c r="E870" s="18" t="s">
        <v>155</v>
      </c>
      <c r="F870" s="18" t="s">
        <v>756</v>
      </c>
      <c r="G870" s="18" t="s">
        <v>908</v>
      </c>
      <c r="H870" s="18" t="s">
        <v>452</v>
      </c>
      <c r="I870" s="18" t="s">
        <v>152</v>
      </c>
      <c r="J870" s="18" t="s">
        <v>455</v>
      </c>
      <c r="K870" s="18" t="s">
        <v>106</v>
      </c>
      <c r="L870" s="18">
        <v>0.86</v>
      </c>
      <c r="M870" s="18" t="s">
        <v>4622</v>
      </c>
      <c r="N870" s="18" t="s">
        <v>4630</v>
      </c>
      <c r="O870" s="18" t="s">
        <v>4629</v>
      </c>
      <c r="P870" s="18" t="s">
        <v>62</v>
      </c>
      <c r="Q870" s="18" t="s">
        <v>2718</v>
      </c>
      <c r="R870" s="18" t="s">
        <v>2716</v>
      </c>
      <c r="S870" s="18" t="s">
        <v>2718</v>
      </c>
      <c r="T870" s="18" t="s">
        <v>2716</v>
      </c>
    </row>
    <row r="871" spans="1:20" x14ac:dyDescent="0.45">
      <c r="A871" s="19">
        <v>44001</v>
      </c>
      <c r="B871" s="18" t="s">
        <v>4624</v>
      </c>
      <c r="C871" s="18" t="s">
        <v>467</v>
      </c>
      <c r="D871" s="18" t="s">
        <v>477</v>
      </c>
      <c r="E871" s="18" t="s">
        <v>952</v>
      </c>
      <c r="F871" s="18" t="s">
        <v>756</v>
      </c>
      <c r="G871" s="18" t="s">
        <v>3128</v>
      </c>
      <c r="H871" s="18" t="s">
        <v>465</v>
      </c>
      <c r="I871" s="18" t="s">
        <v>1635</v>
      </c>
      <c r="J871" s="18" t="s">
        <v>455</v>
      </c>
      <c r="K871" s="18" t="s">
        <v>77</v>
      </c>
      <c r="L871" s="18">
        <v>0.86</v>
      </c>
      <c r="M871" s="18" t="s">
        <v>4631</v>
      </c>
      <c r="N871" s="18" t="s">
        <v>4634</v>
      </c>
      <c r="O871" s="18" t="s">
        <v>4633</v>
      </c>
      <c r="P871" s="18" t="s">
        <v>62</v>
      </c>
      <c r="Q871" s="18" t="s">
        <v>2718</v>
      </c>
      <c r="R871" s="18" t="s">
        <v>2716</v>
      </c>
      <c r="S871" s="18" t="s">
        <v>2718</v>
      </c>
      <c r="T871" s="18" t="s">
        <v>2716</v>
      </c>
    </row>
    <row r="872" spans="1:20" x14ac:dyDescent="0.45">
      <c r="A872" s="19">
        <v>44001</v>
      </c>
      <c r="B872" s="18" t="s">
        <v>4636</v>
      </c>
      <c r="C872" s="18" t="s">
        <v>569</v>
      </c>
      <c r="D872" s="18" t="s">
        <v>477</v>
      </c>
      <c r="E872" s="18" t="s">
        <v>10</v>
      </c>
      <c r="F872" s="18" t="s">
        <v>139</v>
      </c>
      <c r="G872" s="18" t="s">
        <v>692</v>
      </c>
      <c r="H872" s="18" t="s">
        <v>1897</v>
      </c>
      <c r="I872" s="18" t="s">
        <v>476</v>
      </c>
      <c r="J872" s="18" t="s">
        <v>1306</v>
      </c>
      <c r="K872" s="18" t="s">
        <v>141</v>
      </c>
      <c r="L872" s="18">
        <v>0.86</v>
      </c>
      <c r="M872" s="18" t="s">
        <v>4635</v>
      </c>
      <c r="N872" s="18" t="s">
        <v>4632</v>
      </c>
      <c r="O872" s="18" t="s">
        <v>4638</v>
      </c>
      <c r="P872" s="18" t="s">
        <v>62</v>
      </c>
      <c r="Q872" s="18" t="s">
        <v>2718</v>
      </c>
      <c r="R872" s="18" t="s">
        <v>2716</v>
      </c>
      <c r="S872" s="18" t="s">
        <v>2718</v>
      </c>
      <c r="T872" s="18" t="s">
        <v>2716</v>
      </c>
    </row>
    <row r="873" spans="1:20" x14ac:dyDescent="0.45">
      <c r="A873" s="19">
        <v>44001</v>
      </c>
      <c r="B873" s="18" t="s">
        <v>4637</v>
      </c>
      <c r="C873" s="18" t="s">
        <v>115</v>
      </c>
      <c r="D873" s="18" t="s">
        <v>477</v>
      </c>
      <c r="E873" s="18" t="s">
        <v>70</v>
      </c>
      <c r="F873" s="18" t="s">
        <v>1407</v>
      </c>
      <c r="G873" s="18" t="s">
        <v>1307</v>
      </c>
      <c r="H873" s="18" t="s">
        <v>699</v>
      </c>
      <c r="I873" s="18" t="s">
        <v>698</v>
      </c>
      <c r="J873" s="18" t="s">
        <v>924</v>
      </c>
      <c r="K873" s="18" t="s">
        <v>108</v>
      </c>
      <c r="L873" s="18">
        <v>0.86</v>
      </c>
      <c r="M873" s="18" t="s">
        <v>4639</v>
      </c>
      <c r="N873" s="18" t="s">
        <v>4642</v>
      </c>
      <c r="O873" s="18" t="s">
        <v>4647</v>
      </c>
      <c r="P873" s="18" t="s">
        <v>62</v>
      </c>
      <c r="Q873" s="18" t="s">
        <v>2718</v>
      </c>
      <c r="R873" s="18" t="s">
        <v>2716</v>
      </c>
      <c r="S873" s="18" t="s">
        <v>2718</v>
      </c>
      <c r="T873" s="18" t="s">
        <v>2716</v>
      </c>
    </row>
    <row r="874" spans="1:20" x14ac:dyDescent="0.45">
      <c r="A874" s="19">
        <v>44001</v>
      </c>
      <c r="B874" s="18" t="s">
        <v>4641</v>
      </c>
      <c r="C874" s="18" t="s">
        <v>147</v>
      </c>
      <c r="D874" s="18" t="s">
        <v>477</v>
      </c>
      <c r="E874" s="18" t="s">
        <v>10</v>
      </c>
      <c r="F874" s="18" t="s">
        <v>1638</v>
      </c>
      <c r="G874" s="18" t="s">
        <v>1653</v>
      </c>
      <c r="H874" s="18" t="s">
        <v>94</v>
      </c>
      <c r="I874" s="18" t="s">
        <v>161</v>
      </c>
      <c r="J874" s="18" t="s">
        <v>164</v>
      </c>
      <c r="K874" s="18" t="s">
        <v>108</v>
      </c>
      <c r="L874" s="18">
        <v>0.86</v>
      </c>
      <c r="M874" s="18" t="s">
        <v>4648</v>
      </c>
      <c r="N874" s="18" t="s">
        <v>4640</v>
      </c>
      <c r="O874" s="18" t="s">
        <v>4644</v>
      </c>
      <c r="P874" s="18" t="s">
        <v>62</v>
      </c>
      <c r="Q874" s="18" t="s">
        <v>2718</v>
      </c>
      <c r="R874" s="18" t="s">
        <v>2716</v>
      </c>
      <c r="S874" s="18" t="s">
        <v>2718</v>
      </c>
      <c r="T874" s="18" t="s">
        <v>2716</v>
      </c>
    </row>
    <row r="875" spans="1:20" x14ac:dyDescent="0.45">
      <c r="A875" s="19">
        <v>44001</v>
      </c>
      <c r="B875" s="18" t="s">
        <v>4643</v>
      </c>
      <c r="C875" s="18" t="s">
        <v>21</v>
      </c>
      <c r="D875" s="18" t="s">
        <v>490</v>
      </c>
      <c r="E875" s="18" t="s">
        <v>70</v>
      </c>
      <c r="F875" s="18" t="s">
        <v>567</v>
      </c>
      <c r="G875" s="18" t="s">
        <v>692</v>
      </c>
      <c r="H875" s="18" t="s">
        <v>638</v>
      </c>
      <c r="I875" s="18" t="s">
        <v>698</v>
      </c>
      <c r="J875" s="18" t="s">
        <v>164</v>
      </c>
      <c r="K875" s="18" t="s">
        <v>106</v>
      </c>
      <c r="L875" s="18">
        <v>0.86</v>
      </c>
      <c r="M875" s="18" t="s">
        <v>4649</v>
      </c>
      <c r="N875" s="18" t="s">
        <v>4646</v>
      </c>
      <c r="O875" s="18" t="s">
        <v>4645</v>
      </c>
      <c r="P875" s="18" t="s">
        <v>62</v>
      </c>
      <c r="Q875" s="18" t="s">
        <v>2718</v>
      </c>
      <c r="R875" s="18" t="s">
        <v>2716</v>
      </c>
      <c r="S875" s="18" t="s">
        <v>2718</v>
      </c>
      <c r="T875" s="18" t="s">
        <v>2716</v>
      </c>
    </row>
    <row r="876" spans="1:20" x14ac:dyDescent="0.45">
      <c r="A876" s="19">
        <v>44001</v>
      </c>
      <c r="B876" s="18" t="s">
        <v>4652</v>
      </c>
      <c r="C876" s="18" t="s">
        <v>147</v>
      </c>
      <c r="D876" s="18" t="s">
        <v>120</v>
      </c>
      <c r="E876" s="18" t="s">
        <v>642</v>
      </c>
      <c r="F876" s="18" t="s">
        <v>491</v>
      </c>
      <c r="G876" s="18" t="s">
        <v>450</v>
      </c>
      <c r="H876" s="18" t="s">
        <v>114</v>
      </c>
      <c r="I876" s="18" t="s">
        <v>1659</v>
      </c>
      <c r="J876" s="18" t="s">
        <v>1317</v>
      </c>
      <c r="K876" s="18" t="s">
        <v>108</v>
      </c>
      <c r="L876" s="18">
        <v>0.86</v>
      </c>
      <c r="M876" s="18" t="s">
        <v>4650</v>
      </c>
      <c r="N876" s="18" t="s">
        <v>4656</v>
      </c>
      <c r="O876" s="18" t="s">
        <v>4657</v>
      </c>
      <c r="P876" s="18" t="s">
        <v>62</v>
      </c>
      <c r="Q876" s="18" t="s">
        <v>2718</v>
      </c>
      <c r="R876" s="18" t="s">
        <v>2716</v>
      </c>
      <c r="S876" s="18" t="s">
        <v>2718</v>
      </c>
      <c r="T876" s="18" t="s">
        <v>2716</v>
      </c>
    </row>
    <row r="877" spans="1:20" x14ac:dyDescent="0.45">
      <c r="A877" s="19">
        <v>44001</v>
      </c>
      <c r="B877" s="18" t="s">
        <v>4653</v>
      </c>
      <c r="C877" s="18" t="s">
        <v>147</v>
      </c>
      <c r="D877" s="18" t="s">
        <v>461</v>
      </c>
      <c r="E877" s="18" t="s">
        <v>179</v>
      </c>
      <c r="F877" s="18" t="s">
        <v>1308</v>
      </c>
      <c r="G877" s="18" t="s">
        <v>1665</v>
      </c>
      <c r="H877" s="18" t="s">
        <v>180</v>
      </c>
      <c r="I877" s="18" t="s">
        <v>171</v>
      </c>
      <c r="J877" s="18" t="s">
        <v>1329</v>
      </c>
      <c r="K877" s="18" t="s">
        <v>182</v>
      </c>
      <c r="L877" s="18">
        <v>0.86</v>
      </c>
      <c r="M877" s="18" t="s">
        <v>4655</v>
      </c>
      <c r="N877" s="18" t="s">
        <v>4651</v>
      </c>
      <c r="O877" s="18" t="s">
        <v>4654</v>
      </c>
      <c r="P877" s="18" t="s">
        <v>62</v>
      </c>
      <c r="Q877" s="18" t="s">
        <v>2718</v>
      </c>
      <c r="R877" s="18" t="s">
        <v>2716</v>
      </c>
      <c r="S877" s="18" t="s">
        <v>2718</v>
      </c>
      <c r="T877" s="18" t="s">
        <v>2716</v>
      </c>
    </row>
    <row r="878" spans="1:20" x14ac:dyDescent="0.45">
      <c r="A878" s="19">
        <v>44001</v>
      </c>
      <c r="B878" s="18" t="s">
        <v>4660</v>
      </c>
      <c r="C878" s="18" t="s">
        <v>115</v>
      </c>
      <c r="D878" s="18" t="s">
        <v>524</v>
      </c>
      <c r="E878" s="18" t="s">
        <v>91</v>
      </c>
      <c r="F878" s="18" t="s">
        <v>0</v>
      </c>
      <c r="G878" s="18" t="s">
        <v>1665</v>
      </c>
      <c r="H878" s="18" t="s">
        <v>715</v>
      </c>
      <c r="I878" s="18" t="s">
        <v>189</v>
      </c>
      <c r="J878" s="18" t="s">
        <v>187</v>
      </c>
      <c r="K878" s="18" t="s">
        <v>526</v>
      </c>
      <c r="L878" s="18">
        <v>0.86</v>
      </c>
      <c r="M878" s="18" t="s">
        <v>4664</v>
      </c>
      <c r="N878" s="18" t="s">
        <v>4658</v>
      </c>
      <c r="O878" s="18" t="s">
        <v>4666</v>
      </c>
      <c r="P878" s="18" t="s">
        <v>62</v>
      </c>
      <c r="Q878" s="18" t="s">
        <v>2718</v>
      </c>
      <c r="R878" s="18" t="s">
        <v>2716</v>
      </c>
      <c r="S878" s="18" t="s">
        <v>2718</v>
      </c>
      <c r="T878" s="18" t="s">
        <v>2716</v>
      </c>
    </row>
    <row r="879" spans="1:20" x14ac:dyDescent="0.45">
      <c r="A879" s="19">
        <v>44001</v>
      </c>
      <c r="B879" s="18" t="s">
        <v>4667</v>
      </c>
      <c r="C879" s="18" t="s">
        <v>54</v>
      </c>
      <c r="D879" s="18" t="s">
        <v>490</v>
      </c>
      <c r="E879" s="18" t="s">
        <v>411</v>
      </c>
      <c r="F879" s="18" t="s">
        <v>938</v>
      </c>
      <c r="G879" s="18" t="s">
        <v>205</v>
      </c>
      <c r="H879" s="18" t="s">
        <v>503</v>
      </c>
      <c r="I879" s="18" t="s">
        <v>1343</v>
      </c>
      <c r="J879" s="18" t="s">
        <v>187</v>
      </c>
      <c r="K879" s="18" t="s">
        <v>121</v>
      </c>
      <c r="L879" s="18">
        <v>0.86</v>
      </c>
      <c r="M879" s="18" t="s">
        <v>4661</v>
      </c>
      <c r="N879" s="18" t="s">
        <v>4659</v>
      </c>
      <c r="O879" s="18" t="s">
        <v>4662</v>
      </c>
      <c r="P879" s="18" t="s">
        <v>62</v>
      </c>
      <c r="Q879" s="18" t="s">
        <v>2718</v>
      </c>
      <c r="R879" s="18" t="s">
        <v>2716</v>
      </c>
      <c r="S879" s="18" t="s">
        <v>2718</v>
      </c>
      <c r="T879" s="18" t="s">
        <v>2716</v>
      </c>
    </row>
    <row r="880" spans="1:20" x14ac:dyDescent="0.45">
      <c r="A880" s="19">
        <v>44001</v>
      </c>
      <c r="B880" s="18" t="s">
        <v>4665</v>
      </c>
      <c r="C880" s="18" t="s">
        <v>21</v>
      </c>
      <c r="D880" s="18" t="s">
        <v>477</v>
      </c>
      <c r="E880" s="18" t="s">
        <v>247</v>
      </c>
      <c r="F880" s="18" t="s">
        <v>185</v>
      </c>
      <c r="G880" s="18" t="s">
        <v>188</v>
      </c>
      <c r="H880" s="18" t="s">
        <v>209</v>
      </c>
      <c r="I880" s="18" t="s">
        <v>1343</v>
      </c>
      <c r="J880" s="18" t="s">
        <v>499</v>
      </c>
      <c r="K880" s="18" t="s">
        <v>526</v>
      </c>
      <c r="L880" s="18">
        <v>0.86</v>
      </c>
      <c r="M880" s="18" t="s">
        <v>4663</v>
      </c>
      <c r="N880" s="18" t="s">
        <v>4675</v>
      </c>
      <c r="O880" s="18" t="s">
        <v>4674</v>
      </c>
      <c r="P880" s="18" t="s">
        <v>62</v>
      </c>
      <c r="Q880" s="18" t="s">
        <v>2718</v>
      </c>
      <c r="R880" s="18" t="s">
        <v>2716</v>
      </c>
      <c r="S880" s="18" t="s">
        <v>2718</v>
      </c>
      <c r="T880" s="18" t="s">
        <v>2716</v>
      </c>
    </row>
    <row r="881" spans="1:20" x14ac:dyDescent="0.45">
      <c r="A881" s="19">
        <v>44001</v>
      </c>
      <c r="B881" s="18" t="s">
        <v>4668</v>
      </c>
      <c r="C881" s="18" t="s">
        <v>115</v>
      </c>
      <c r="D881" s="18" t="s">
        <v>461</v>
      </c>
      <c r="E881" s="18" t="s">
        <v>155</v>
      </c>
      <c r="F881" s="18" t="s">
        <v>185</v>
      </c>
      <c r="G881" s="18" t="s">
        <v>170</v>
      </c>
      <c r="H881" s="18" t="s">
        <v>420</v>
      </c>
      <c r="I881" s="18" t="s">
        <v>933</v>
      </c>
      <c r="J881" s="18" t="s">
        <v>174</v>
      </c>
      <c r="K881" s="18" t="s">
        <v>182</v>
      </c>
      <c r="L881" s="18">
        <v>0.86</v>
      </c>
      <c r="M881" s="18" t="s">
        <v>4676</v>
      </c>
      <c r="N881" s="18" t="s">
        <v>4673</v>
      </c>
      <c r="O881" s="18" t="s">
        <v>4672</v>
      </c>
      <c r="P881" s="18" t="s">
        <v>62</v>
      </c>
      <c r="Q881" s="18" t="s">
        <v>2718</v>
      </c>
      <c r="R881" s="18" t="s">
        <v>2716</v>
      </c>
      <c r="S881" s="18" t="s">
        <v>2718</v>
      </c>
      <c r="T881" s="18" t="s">
        <v>2716</v>
      </c>
    </row>
    <row r="882" spans="1:20" x14ac:dyDescent="0.45">
      <c r="A882" s="19">
        <v>44001</v>
      </c>
      <c r="B882" s="18" t="s">
        <v>4670</v>
      </c>
      <c r="C882" s="18" t="s">
        <v>147</v>
      </c>
      <c r="D882" s="18" t="s">
        <v>461</v>
      </c>
      <c r="E882" s="18" t="s">
        <v>179</v>
      </c>
      <c r="F882" s="18" t="s">
        <v>172</v>
      </c>
      <c r="G882" s="18" t="s">
        <v>170</v>
      </c>
      <c r="H882" s="18" t="s">
        <v>462</v>
      </c>
      <c r="I882" s="18" t="s">
        <v>199</v>
      </c>
      <c r="J882" s="18" t="s">
        <v>499</v>
      </c>
      <c r="K882" s="18" t="s">
        <v>182</v>
      </c>
      <c r="L882" s="18">
        <v>0.86</v>
      </c>
      <c r="M882" s="18" t="s">
        <v>4669</v>
      </c>
      <c r="N882" s="18" t="s">
        <v>4671</v>
      </c>
      <c r="O882" s="18" t="s">
        <v>4678</v>
      </c>
      <c r="P882" s="18" t="s">
        <v>62</v>
      </c>
      <c r="Q882" s="18" t="s">
        <v>2718</v>
      </c>
      <c r="R882" s="18" t="s">
        <v>2716</v>
      </c>
      <c r="S882" s="18" t="s">
        <v>2718</v>
      </c>
      <c r="T882" s="18" t="s">
        <v>2716</v>
      </c>
    </row>
    <row r="883" spans="1:20" x14ac:dyDescent="0.45">
      <c r="A883" s="19">
        <v>44001</v>
      </c>
      <c r="B883" s="18" t="s">
        <v>4680</v>
      </c>
      <c r="C883" s="18" t="s">
        <v>569</v>
      </c>
      <c r="D883" s="18" t="s">
        <v>82</v>
      </c>
      <c r="E883" s="18" t="s">
        <v>91</v>
      </c>
      <c r="F883" s="18" t="s">
        <v>203</v>
      </c>
      <c r="G883" s="18" t="s">
        <v>205</v>
      </c>
      <c r="H883" s="18" t="s">
        <v>880</v>
      </c>
      <c r="I883" s="18" t="s">
        <v>199</v>
      </c>
      <c r="J883" s="18" t="s">
        <v>1689</v>
      </c>
      <c r="K883" s="18" t="s">
        <v>526</v>
      </c>
      <c r="L883" s="18">
        <v>0.86</v>
      </c>
      <c r="M883" s="18" t="s">
        <v>4677</v>
      </c>
      <c r="N883" s="18" t="s">
        <v>4679</v>
      </c>
      <c r="O883" s="18" t="s">
        <v>4682</v>
      </c>
      <c r="P883" s="18" t="s">
        <v>62</v>
      </c>
      <c r="Q883" s="18" t="s">
        <v>2718</v>
      </c>
      <c r="R883" s="18" t="s">
        <v>2716</v>
      </c>
      <c r="S883" s="18" t="s">
        <v>2718</v>
      </c>
      <c r="T883" s="18" t="s">
        <v>2716</v>
      </c>
    </row>
    <row r="884" spans="1:20" x14ac:dyDescent="0.45">
      <c r="A884" s="19">
        <v>44001</v>
      </c>
      <c r="B884" s="18" t="s">
        <v>4681</v>
      </c>
      <c r="C884" s="18" t="s">
        <v>21</v>
      </c>
      <c r="D884" s="18" t="s">
        <v>7</v>
      </c>
      <c r="E884" s="18" t="s">
        <v>448</v>
      </c>
      <c r="F884" s="18" t="s">
        <v>203</v>
      </c>
      <c r="G884" s="18" t="s">
        <v>936</v>
      </c>
      <c r="H884" s="18" t="s">
        <v>1572</v>
      </c>
      <c r="I884" s="18" t="s">
        <v>1680</v>
      </c>
      <c r="J884" s="18" t="s">
        <v>1689</v>
      </c>
      <c r="K884" s="18" t="s">
        <v>121</v>
      </c>
      <c r="L884" s="18">
        <v>0.86</v>
      </c>
      <c r="M884" s="18" t="s">
        <v>4100</v>
      </c>
      <c r="N884" s="18" t="s">
        <v>4105</v>
      </c>
      <c r="O884" s="18" t="s">
        <v>4104</v>
      </c>
      <c r="P884" s="18" t="s">
        <v>62</v>
      </c>
      <c r="Q884" s="18" t="s">
        <v>2718</v>
      </c>
      <c r="R884" s="18" t="s">
        <v>2716</v>
      </c>
      <c r="S884" s="18" t="s">
        <v>2718</v>
      </c>
      <c r="T884" s="18" t="s">
        <v>2716</v>
      </c>
    </row>
    <row r="885" spans="1:20" x14ac:dyDescent="0.45">
      <c r="A885" s="19">
        <v>44001</v>
      </c>
      <c r="B885" s="18" t="s">
        <v>4106</v>
      </c>
      <c r="C885" s="18" t="s">
        <v>115</v>
      </c>
      <c r="D885" s="18" t="s">
        <v>524</v>
      </c>
      <c r="E885" s="18" t="s">
        <v>486</v>
      </c>
      <c r="F885" s="18" t="s">
        <v>727</v>
      </c>
      <c r="G885" s="18" t="s">
        <v>936</v>
      </c>
      <c r="H885" s="18" t="s">
        <v>1125</v>
      </c>
      <c r="I885" s="18" t="s">
        <v>211</v>
      </c>
      <c r="J885" s="18" t="s">
        <v>945</v>
      </c>
      <c r="K885" s="18" t="s">
        <v>121</v>
      </c>
      <c r="L885" s="18">
        <v>0.86</v>
      </c>
      <c r="M885" s="18" t="s">
        <v>4109</v>
      </c>
      <c r="N885" s="18" t="s">
        <v>4103</v>
      </c>
      <c r="O885" s="18" t="s">
        <v>4107</v>
      </c>
      <c r="P885" s="18" t="s">
        <v>62</v>
      </c>
      <c r="Q885" s="18" t="s">
        <v>2718</v>
      </c>
      <c r="R885" s="18" t="s">
        <v>2716</v>
      </c>
      <c r="S885" s="18" t="s">
        <v>2718</v>
      </c>
      <c r="T885" s="18" t="s">
        <v>2716</v>
      </c>
    </row>
    <row r="886" spans="1:20" x14ac:dyDescent="0.45">
      <c r="A886" s="19">
        <v>44001</v>
      </c>
      <c r="B886" s="18" t="s">
        <v>4102</v>
      </c>
      <c r="C886" s="18" t="s">
        <v>477</v>
      </c>
      <c r="D886" s="18" t="s">
        <v>461</v>
      </c>
      <c r="E886" s="18" t="s">
        <v>448</v>
      </c>
      <c r="F886" s="18" t="s">
        <v>228</v>
      </c>
      <c r="G886" s="18" t="s">
        <v>208</v>
      </c>
      <c r="H886" s="18" t="s">
        <v>226</v>
      </c>
      <c r="I886" s="18" t="s">
        <v>509</v>
      </c>
      <c r="J886" s="18" t="s">
        <v>515</v>
      </c>
      <c r="K886" s="18" t="s">
        <v>526</v>
      </c>
      <c r="L886" s="18">
        <v>0.86</v>
      </c>
      <c r="M886" s="18" t="s">
        <v>4101</v>
      </c>
      <c r="N886" s="18" t="s">
        <v>4108</v>
      </c>
      <c r="O886" s="18" t="s">
        <v>4111</v>
      </c>
      <c r="P886" s="18" t="s">
        <v>62</v>
      </c>
      <c r="Q886" s="18" t="s">
        <v>2718</v>
      </c>
      <c r="R886" s="18" t="s">
        <v>2716</v>
      </c>
      <c r="S886" s="18" t="s">
        <v>2718</v>
      </c>
      <c r="T886" s="18" t="s">
        <v>2716</v>
      </c>
    </row>
    <row r="887" spans="1:20" x14ac:dyDescent="0.45">
      <c r="A887" s="19">
        <v>44001</v>
      </c>
      <c r="B887" s="18" t="s">
        <v>4117</v>
      </c>
      <c r="C887" s="18" t="s">
        <v>21</v>
      </c>
      <c r="D887" s="18" t="s">
        <v>524</v>
      </c>
      <c r="E887" s="18" t="s">
        <v>448</v>
      </c>
      <c r="F887" s="18" t="s">
        <v>2412</v>
      </c>
      <c r="G887" s="18" t="s">
        <v>2592</v>
      </c>
      <c r="H887" s="18" t="s">
        <v>1095</v>
      </c>
      <c r="I887" s="18" t="s">
        <v>509</v>
      </c>
      <c r="J887" s="18" t="s">
        <v>945</v>
      </c>
      <c r="K887" s="18" t="s">
        <v>498</v>
      </c>
      <c r="L887" s="18">
        <v>0.86</v>
      </c>
      <c r="M887" s="18" t="s">
        <v>4114</v>
      </c>
      <c r="N887" s="18" t="s">
        <v>4110</v>
      </c>
      <c r="O887" s="18" t="s">
        <v>4118</v>
      </c>
      <c r="P887" s="18" t="s">
        <v>62</v>
      </c>
      <c r="Q887" s="18" t="s">
        <v>2718</v>
      </c>
      <c r="R887" s="18" t="s">
        <v>2716</v>
      </c>
      <c r="S887" s="18" t="s">
        <v>2718</v>
      </c>
      <c r="T887" s="18" t="s">
        <v>2716</v>
      </c>
    </row>
    <row r="888" spans="1:20" x14ac:dyDescent="0.45">
      <c r="A888" s="19">
        <v>44001</v>
      </c>
      <c r="B888" s="18" t="s">
        <v>4116</v>
      </c>
      <c r="C888" s="18" t="s">
        <v>479</v>
      </c>
      <c r="D888" s="18" t="s">
        <v>524</v>
      </c>
      <c r="E888" s="18" t="s">
        <v>91</v>
      </c>
      <c r="F888" s="18" t="s">
        <v>2412</v>
      </c>
      <c r="G888" s="18" t="s">
        <v>953</v>
      </c>
      <c r="H888" s="18" t="s">
        <v>226</v>
      </c>
      <c r="I888" s="18" t="s">
        <v>1364</v>
      </c>
      <c r="J888" s="18" t="s">
        <v>223</v>
      </c>
      <c r="K888" s="18" t="s">
        <v>168</v>
      </c>
      <c r="L888" s="18">
        <v>0.86</v>
      </c>
      <c r="M888" s="18" t="s">
        <v>4113</v>
      </c>
      <c r="N888" s="18" t="s">
        <v>4112</v>
      </c>
      <c r="O888" s="18" t="s">
        <v>4115</v>
      </c>
      <c r="P888" s="18" t="s">
        <v>62</v>
      </c>
      <c r="Q888" s="18" t="s">
        <v>2718</v>
      </c>
      <c r="R888" s="18" t="s">
        <v>2716</v>
      </c>
      <c r="S888" s="18" t="s">
        <v>2718</v>
      </c>
      <c r="T888" s="18" t="s">
        <v>2716</v>
      </c>
    </row>
    <row r="889" spans="1:20" x14ac:dyDescent="0.45">
      <c r="A889" s="19">
        <v>44001</v>
      </c>
      <c r="B889" s="18" t="s">
        <v>4119</v>
      </c>
      <c r="C889" s="18" t="s">
        <v>569</v>
      </c>
      <c r="D889" s="18" t="s">
        <v>569</v>
      </c>
      <c r="E889" s="18" t="s">
        <v>86</v>
      </c>
      <c r="F889" s="18" t="s">
        <v>1387</v>
      </c>
      <c r="G889" s="18" t="s">
        <v>939</v>
      </c>
      <c r="H889" s="18" t="s">
        <v>1125</v>
      </c>
      <c r="I889" s="18" t="s">
        <v>531</v>
      </c>
      <c r="J889" s="18" t="s">
        <v>223</v>
      </c>
      <c r="K889" s="18" t="s">
        <v>121</v>
      </c>
      <c r="L889" s="18">
        <v>0.86</v>
      </c>
      <c r="M889" s="18" t="s">
        <v>4120</v>
      </c>
      <c r="N889" s="18" t="s">
        <v>4126</v>
      </c>
      <c r="O889" s="18" t="s">
        <v>4121</v>
      </c>
      <c r="P889" s="18" t="s">
        <v>62</v>
      </c>
      <c r="Q889" s="18" t="s">
        <v>2718</v>
      </c>
      <c r="R889" s="18" t="s">
        <v>2716</v>
      </c>
      <c r="S889" s="18" t="s">
        <v>2718</v>
      </c>
      <c r="T889" s="18" t="s">
        <v>2716</v>
      </c>
    </row>
    <row r="890" spans="1:20" x14ac:dyDescent="0.45">
      <c r="A890" s="19">
        <v>44001</v>
      </c>
      <c r="B890" s="18" t="s">
        <v>4123</v>
      </c>
      <c r="C890" s="18" t="s">
        <v>467</v>
      </c>
      <c r="D890" s="18" t="s">
        <v>21</v>
      </c>
      <c r="E890" s="18" t="s">
        <v>504</v>
      </c>
      <c r="F890" s="18" t="s">
        <v>240</v>
      </c>
      <c r="G890" s="18" t="s">
        <v>741</v>
      </c>
      <c r="H890" s="18" t="s">
        <v>148</v>
      </c>
      <c r="I890" s="18" t="s">
        <v>740</v>
      </c>
      <c r="J890" s="18" t="s">
        <v>744</v>
      </c>
      <c r="K890" s="18" t="s">
        <v>201</v>
      </c>
      <c r="L890" s="18">
        <v>0.86</v>
      </c>
      <c r="M890" s="18" t="s">
        <v>4122</v>
      </c>
      <c r="N890" s="18" t="s">
        <v>4124</v>
      </c>
      <c r="O890" s="18" t="s">
        <v>4125</v>
      </c>
      <c r="P890" s="18" t="s">
        <v>62</v>
      </c>
      <c r="Q890" s="18" t="s">
        <v>2718</v>
      </c>
      <c r="R890" s="18" t="s">
        <v>2716</v>
      </c>
      <c r="S890" s="18" t="s">
        <v>2718</v>
      </c>
      <c r="T890" s="18" t="s">
        <v>2716</v>
      </c>
    </row>
    <row r="891" spans="1:20" x14ac:dyDescent="0.45">
      <c r="A891" s="19">
        <v>44001</v>
      </c>
      <c r="B891" s="18" t="s">
        <v>3511</v>
      </c>
      <c r="C891" s="18" t="s">
        <v>461</v>
      </c>
      <c r="D891" s="18" t="s">
        <v>524</v>
      </c>
      <c r="E891" s="18" t="s">
        <v>548</v>
      </c>
      <c r="F891" s="18" t="s">
        <v>736</v>
      </c>
      <c r="G891" s="18" t="s">
        <v>229</v>
      </c>
      <c r="H891" s="18" t="s">
        <v>756</v>
      </c>
      <c r="I891" s="18" t="s">
        <v>740</v>
      </c>
      <c r="J891" s="18" t="s">
        <v>1129</v>
      </c>
      <c r="K891" s="18" t="s">
        <v>498</v>
      </c>
      <c r="L891" s="18">
        <v>0.86</v>
      </c>
      <c r="M891" s="18" t="s">
        <v>4705</v>
      </c>
      <c r="N891" s="18" t="s">
        <v>4711</v>
      </c>
      <c r="O891" s="18" t="s">
        <v>4710</v>
      </c>
      <c r="P891" s="18" t="s">
        <v>62</v>
      </c>
      <c r="Q891" s="18" t="s">
        <v>2718</v>
      </c>
      <c r="R891" s="18" t="s">
        <v>2716</v>
      </c>
      <c r="S891" s="18" t="s">
        <v>2718</v>
      </c>
      <c r="T891" s="18" t="s">
        <v>2716</v>
      </c>
    </row>
    <row r="892" spans="1:20" x14ac:dyDescent="0.45">
      <c r="A892" s="19">
        <v>44001</v>
      </c>
      <c r="B892" s="18" t="s">
        <v>4709</v>
      </c>
      <c r="C892" s="18" t="s">
        <v>7</v>
      </c>
      <c r="D892" s="18" t="s">
        <v>21</v>
      </c>
      <c r="E892" s="18" t="s">
        <v>642</v>
      </c>
      <c r="F892" s="18" t="s">
        <v>15</v>
      </c>
      <c r="G892" s="18" t="s">
        <v>733</v>
      </c>
      <c r="H892" s="18" t="s">
        <v>250</v>
      </c>
      <c r="I892" s="18" t="s">
        <v>236</v>
      </c>
      <c r="J892" s="18" t="s">
        <v>252</v>
      </c>
      <c r="K892" s="18" t="s">
        <v>554</v>
      </c>
      <c r="L892" s="18">
        <v>0.86</v>
      </c>
      <c r="M892" s="18" t="s">
        <v>4704</v>
      </c>
      <c r="N892" s="18" t="s">
        <v>4708</v>
      </c>
      <c r="O892" s="18" t="s">
        <v>4706</v>
      </c>
      <c r="P892" s="18" t="s">
        <v>62</v>
      </c>
      <c r="Q892" s="18" t="s">
        <v>2718</v>
      </c>
      <c r="R892" s="18" t="s">
        <v>2716</v>
      </c>
      <c r="S892" s="18" t="s">
        <v>2718</v>
      </c>
      <c r="T892" s="18" t="s">
        <v>2716</v>
      </c>
    </row>
    <row r="893" spans="1:20" x14ac:dyDescent="0.45">
      <c r="A893" s="19">
        <v>44001</v>
      </c>
      <c r="B893" s="18" t="s">
        <v>4712</v>
      </c>
      <c r="C893" s="18" t="s">
        <v>120</v>
      </c>
      <c r="D893" s="18" t="s">
        <v>490</v>
      </c>
      <c r="E893" s="18" t="s">
        <v>225</v>
      </c>
      <c r="F893" s="18" t="s">
        <v>774</v>
      </c>
      <c r="G893" s="18" t="s">
        <v>533</v>
      </c>
      <c r="H893" s="18" t="s">
        <v>1407</v>
      </c>
      <c r="I893" s="18" t="s">
        <v>974</v>
      </c>
      <c r="J893" s="18" t="s">
        <v>558</v>
      </c>
      <c r="K893" s="18" t="s">
        <v>8</v>
      </c>
      <c r="L893" s="18">
        <v>0.86</v>
      </c>
      <c r="M893" s="18" t="s">
        <v>4707</v>
      </c>
      <c r="N893" s="18" t="s">
        <v>4714</v>
      </c>
      <c r="O893" s="18" t="s">
        <v>4718</v>
      </c>
      <c r="P893" s="18" t="s">
        <v>62</v>
      </c>
      <c r="Q893" s="18" t="s">
        <v>2718</v>
      </c>
      <c r="R893" s="18" t="s">
        <v>2716</v>
      </c>
      <c r="S893" s="18" t="s">
        <v>2718</v>
      </c>
      <c r="T893" s="18" t="s">
        <v>2716</v>
      </c>
    </row>
    <row r="894" spans="1:20" x14ac:dyDescent="0.45">
      <c r="A894" s="19">
        <v>44001</v>
      </c>
      <c r="B894" s="18" t="s">
        <v>4719</v>
      </c>
      <c r="C894" s="18" t="s">
        <v>477</v>
      </c>
      <c r="D894" s="18" t="s">
        <v>569</v>
      </c>
      <c r="E894" s="18" t="s">
        <v>225</v>
      </c>
      <c r="F894" s="18" t="s">
        <v>783</v>
      </c>
      <c r="G894" s="18" t="s">
        <v>1395</v>
      </c>
      <c r="H894" s="18" t="s">
        <v>1308</v>
      </c>
      <c r="I894" s="18" t="s">
        <v>762</v>
      </c>
      <c r="J894" s="18" t="s">
        <v>1134</v>
      </c>
      <c r="K894" s="18" t="s">
        <v>258</v>
      </c>
      <c r="L894" s="18">
        <v>0.86</v>
      </c>
      <c r="M894" s="18" t="s">
        <v>4720</v>
      </c>
      <c r="N894" s="18" t="s">
        <v>4717</v>
      </c>
      <c r="O894" s="18" t="s">
        <v>4713</v>
      </c>
      <c r="P894" s="18" t="s">
        <v>62</v>
      </c>
      <c r="Q894" s="18" t="s">
        <v>2718</v>
      </c>
      <c r="R894" s="18" t="s">
        <v>2716</v>
      </c>
      <c r="S894" s="18" t="s">
        <v>2718</v>
      </c>
      <c r="T894" s="18" t="s">
        <v>2716</v>
      </c>
    </row>
    <row r="895" spans="1:20" x14ac:dyDescent="0.45">
      <c r="A895" s="19">
        <v>44001</v>
      </c>
      <c r="B895" s="18" t="s">
        <v>4716</v>
      </c>
      <c r="C895" s="18" t="s">
        <v>115</v>
      </c>
      <c r="D895" s="18" t="s">
        <v>147</v>
      </c>
      <c r="E895" s="18" t="s">
        <v>486</v>
      </c>
      <c r="F895" s="18" t="s">
        <v>2</v>
      </c>
      <c r="G895" s="18" t="s">
        <v>549</v>
      </c>
      <c r="H895" s="18" t="s">
        <v>571</v>
      </c>
      <c r="I895" s="18" t="s">
        <v>23</v>
      </c>
      <c r="J895" s="18" t="s">
        <v>9</v>
      </c>
      <c r="K895" s="18" t="s">
        <v>554</v>
      </c>
      <c r="L895" s="18">
        <v>0.86</v>
      </c>
      <c r="M895" s="18" t="s">
        <v>4715</v>
      </c>
      <c r="N895" s="18" t="s">
        <v>4721</v>
      </c>
      <c r="O895" s="18" t="s">
        <v>4730</v>
      </c>
      <c r="P895" s="18" t="s">
        <v>62</v>
      </c>
      <c r="Q895" s="18" t="s">
        <v>2718</v>
      </c>
      <c r="R895" s="18" t="s">
        <v>2716</v>
      </c>
      <c r="S895" s="18" t="s">
        <v>2718</v>
      </c>
      <c r="T895" s="18" t="s">
        <v>2716</v>
      </c>
    </row>
    <row r="896" spans="1:20" x14ac:dyDescent="0.45">
      <c r="A896" s="19">
        <v>44001</v>
      </c>
      <c r="B896" s="18" t="s">
        <v>4725</v>
      </c>
      <c r="C896" s="18" t="s">
        <v>21</v>
      </c>
      <c r="D896" s="18" t="s">
        <v>490</v>
      </c>
      <c r="E896" s="18" t="s">
        <v>10</v>
      </c>
      <c r="F896" s="18" t="s">
        <v>2</v>
      </c>
      <c r="G896" s="18" t="s">
        <v>549</v>
      </c>
      <c r="H896" s="18" t="s">
        <v>506</v>
      </c>
      <c r="I896" s="18" t="s">
        <v>23</v>
      </c>
      <c r="J896" s="18" t="s">
        <v>29</v>
      </c>
      <c r="K896" s="18" t="s">
        <v>258</v>
      </c>
      <c r="L896" s="18">
        <v>0.86</v>
      </c>
      <c r="M896" s="18" t="s">
        <v>4722</v>
      </c>
      <c r="N896" s="18" t="s">
        <v>4727</v>
      </c>
      <c r="O896" s="18" t="s">
        <v>4723</v>
      </c>
      <c r="P896" s="18" t="s">
        <v>62</v>
      </c>
      <c r="Q896" s="18" t="s">
        <v>2718</v>
      </c>
      <c r="R896" s="18" t="s">
        <v>2716</v>
      </c>
      <c r="S896" s="18" t="s">
        <v>2718</v>
      </c>
      <c r="T896" s="18" t="s">
        <v>2716</v>
      </c>
    </row>
    <row r="897" spans="1:20" x14ac:dyDescent="0.45">
      <c r="A897" s="19">
        <v>44001</v>
      </c>
      <c r="B897" s="18" t="s">
        <v>4728</v>
      </c>
      <c r="C897" s="18" t="s">
        <v>21</v>
      </c>
      <c r="D897" s="18" t="s">
        <v>490</v>
      </c>
      <c r="E897" s="18" t="s">
        <v>642</v>
      </c>
      <c r="F897" s="18" t="s">
        <v>1456</v>
      </c>
      <c r="G897" s="18" t="s">
        <v>1130</v>
      </c>
      <c r="H897" s="18" t="s">
        <v>2241</v>
      </c>
      <c r="I897" s="18" t="s">
        <v>306</v>
      </c>
      <c r="J897" s="18" t="s">
        <v>278</v>
      </c>
      <c r="K897" s="18" t="s">
        <v>12</v>
      </c>
      <c r="L897" s="18">
        <v>0.86</v>
      </c>
      <c r="M897" s="18" t="s">
        <v>4729</v>
      </c>
      <c r="N897" s="18" t="s">
        <v>4726</v>
      </c>
      <c r="O897" s="18" t="s">
        <v>4724</v>
      </c>
      <c r="P897" s="18" t="s">
        <v>62</v>
      </c>
      <c r="Q897" s="18" t="s">
        <v>2718</v>
      </c>
      <c r="R897" s="18" t="s">
        <v>2716</v>
      </c>
      <c r="S897" s="18" t="s">
        <v>2718</v>
      </c>
      <c r="T897" s="18" t="s">
        <v>2716</v>
      </c>
    </row>
    <row r="898" spans="1:20" x14ac:dyDescent="0.45">
      <c r="A898" s="19">
        <v>44001</v>
      </c>
      <c r="B898" s="18" t="s">
        <v>4734</v>
      </c>
      <c r="C898" s="18" t="s">
        <v>524</v>
      </c>
      <c r="D898" s="18" t="s">
        <v>54</v>
      </c>
      <c r="E898" s="18" t="s">
        <v>179</v>
      </c>
      <c r="F898" s="18" t="s">
        <v>3256</v>
      </c>
      <c r="G898" s="18" t="s">
        <v>779</v>
      </c>
      <c r="H898" s="18" t="s">
        <v>4739</v>
      </c>
      <c r="I898" s="18" t="s">
        <v>650</v>
      </c>
      <c r="J898" s="18" t="s">
        <v>396</v>
      </c>
      <c r="K898" s="18" t="s">
        <v>2992</v>
      </c>
      <c r="L898" s="18">
        <v>0.86</v>
      </c>
      <c r="M898" s="18" t="s">
        <v>4733</v>
      </c>
      <c r="N898" s="18" t="s">
        <v>4736</v>
      </c>
      <c r="O898" s="18" t="s">
        <v>4731</v>
      </c>
      <c r="P898" s="18" t="s">
        <v>62</v>
      </c>
      <c r="Q898" s="18" t="s">
        <v>2718</v>
      </c>
      <c r="R898" s="18" t="s">
        <v>2716</v>
      </c>
      <c r="S898" s="18" t="s">
        <v>2718</v>
      </c>
      <c r="T898" s="18" t="s">
        <v>2716</v>
      </c>
    </row>
    <row r="899" spans="1:20" x14ac:dyDescent="0.45">
      <c r="A899" s="19">
        <v>44001</v>
      </c>
      <c r="B899" s="18" t="s">
        <v>4735</v>
      </c>
      <c r="C899" s="18" t="s">
        <v>286</v>
      </c>
      <c r="D899" s="18" t="s">
        <v>1033</v>
      </c>
      <c r="E899" s="18" t="s">
        <v>72</v>
      </c>
      <c r="F899" s="18" t="s">
        <v>4738</v>
      </c>
      <c r="G899" s="18" t="s">
        <v>4737</v>
      </c>
      <c r="H899" s="18" t="s">
        <v>4216</v>
      </c>
      <c r="I899" s="18" t="s">
        <v>296</v>
      </c>
      <c r="J899" s="18" t="s">
        <v>4740</v>
      </c>
      <c r="K899" s="18" t="s">
        <v>4732</v>
      </c>
      <c r="L899" s="18">
        <v>0.89</v>
      </c>
      <c r="M899" s="18" t="s">
        <v>4747</v>
      </c>
      <c r="N899" s="18" t="s">
        <v>4742</v>
      </c>
      <c r="O899" s="18" t="s">
        <v>4744</v>
      </c>
      <c r="P899" s="18" t="s">
        <v>62</v>
      </c>
      <c r="Q899" s="18" t="s">
        <v>2718</v>
      </c>
      <c r="R899" s="18" t="s">
        <v>2716</v>
      </c>
      <c r="S899" s="18" t="s">
        <v>2718</v>
      </c>
      <c r="T899" s="18" t="s">
        <v>2716</v>
      </c>
    </row>
    <row r="900" spans="1:20" x14ac:dyDescent="0.45">
      <c r="A900" s="19">
        <v>44001</v>
      </c>
      <c r="B900" s="18" t="s">
        <v>4743</v>
      </c>
      <c r="C900" s="18" t="s">
        <v>350</v>
      </c>
      <c r="D900" s="18" t="s">
        <v>789</v>
      </c>
      <c r="E900" s="18" t="s">
        <v>328</v>
      </c>
      <c r="F900" s="18" t="s">
        <v>2967</v>
      </c>
      <c r="G900" s="18" t="s">
        <v>1475</v>
      </c>
      <c r="H900" s="18" t="s">
        <v>1469</v>
      </c>
      <c r="I900" s="18" t="s">
        <v>4749</v>
      </c>
      <c r="J900" s="18" t="s">
        <v>4748</v>
      </c>
      <c r="K900" s="18" t="s">
        <v>1471</v>
      </c>
      <c r="L900" s="18">
        <v>0.89</v>
      </c>
      <c r="M900" s="18" t="s">
        <v>4746</v>
      </c>
      <c r="N900" s="18" t="s">
        <v>4745</v>
      </c>
      <c r="O900" s="18" t="s">
        <v>4741</v>
      </c>
      <c r="P900" s="18" t="s">
        <v>62</v>
      </c>
      <c r="Q900" s="18" t="s">
        <v>2718</v>
      </c>
      <c r="R900" s="18" t="s">
        <v>2716</v>
      </c>
      <c r="S900" s="18" t="s">
        <v>2718</v>
      </c>
      <c r="T900" s="18" t="s">
        <v>2716</v>
      </c>
    </row>
    <row r="901" spans="1:20" x14ac:dyDescent="0.45">
      <c r="A901" s="19">
        <v>44001</v>
      </c>
      <c r="B901" s="18" t="s">
        <v>4758</v>
      </c>
      <c r="C901" s="18" t="s">
        <v>311</v>
      </c>
      <c r="D901" s="18" t="s">
        <v>1174</v>
      </c>
      <c r="E901" s="18" t="s">
        <v>328</v>
      </c>
      <c r="F901" s="18" t="s">
        <v>2478</v>
      </c>
      <c r="G901" s="18" t="s">
        <v>1796</v>
      </c>
      <c r="H901" s="18" t="s">
        <v>586</v>
      </c>
      <c r="I901" s="18" t="s">
        <v>4757</v>
      </c>
      <c r="J901" s="18" t="s">
        <v>2656</v>
      </c>
      <c r="K901" s="18" t="s">
        <v>1034</v>
      </c>
      <c r="L901" s="18">
        <v>0.89</v>
      </c>
      <c r="M901" s="18" t="s">
        <v>4750</v>
      </c>
      <c r="N901" s="18" t="s">
        <v>4752</v>
      </c>
      <c r="O901" s="18" t="s">
        <v>4751</v>
      </c>
      <c r="P901" s="18" t="s">
        <v>62</v>
      </c>
      <c r="Q901" s="18" t="s">
        <v>2718</v>
      </c>
      <c r="R901" s="18" t="s">
        <v>2716</v>
      </c>
      <c r="S901" s="18" t="s">
        <v>2718</v>
      </c>
      <c r="T901" s="18" t="s">
        <v>2716</v>
      </c>
    </row>
    <row r="902" spans="1:20" x14ac:dyDescent="0.45">
      <c r="A902" s="19">
        <v>44001</v>
      </c>
      <c r="B902" s="18" t="s">
        <v>4753</v>
      </c>
      <c r="C902" s="18" t="s">
        <v>2279</v>
      </c>
      <c r="D902" s="18" t="s">
        <v>1197</v>
      </c>
      <c r="E902" s="18" t="s">
        <v>120</v>
      </c>
      <c r="F902" s="18" t="s">
        <v>1202</v>
      </c>
      <c r="G902" s="18" t="s">
        <v>4754</v>
      </c>
      <c r="H902" s="18" t="s">
        <v>4759</v>
      </c>
      <c r="I902" s="18" t="s">
        <v>4756</v>
      </c>
      <c r="J902" s="18" t="s">
        <v>4755</v>
      </c>
      <c r="K902" s="18" t="s">
        <v>4766</v>
      </c>
      <c r="L902" s="18">
        <v>0.88</v>
      </c>
      <c r="M902" s="18" t="s">
        <v>4768</v>
      </c>
      <c r="N902" s="18" t="s">
        <v>4763</v>
      </c>
      <c r="O902" s="18" t="s">
        <v>4769</v>
      </c>
      <c r="P902" s="18" t="s">
        <v>339</v>
      </c>
      <c r="Q902" s="18" t="s">
        <v>4761</v>
      </c>
      <c r="R902" s="18" t="s">
        <v>4762</v>
      </c>
      <c r="S902" s="18" t="s">
        <v>2718</v>
      </c>
      <c r="T902" s="18" t="s">
        <v>2716</v>
      </c>
    </row>
    <row r="903" spans="1:20" x14ac:dyDescent="0.45">
      <c r="A903" s="19">
        <v>44001</v>
      </c>
      <c r="B903" s="18" t="s">
        <v>4764</v>
      </c>
      <c r="C903" s="18" t="s">
        <v>21</v>
      </c>
      <c r="D903" s="18" t="s">
        <v>477</v>
      </c>
      <c r="E903" s="18" t="s">
        <v>642</v>
      </c>
      <c r="F903" s="18" t="s">
        <v>636</v>
      </c>
      <c r="G903" s="18" t="s">
        <v>2110</v>
      </c>
      <c r="H903" s="18" t="s">
        <v>1834</v>
      </c>
      <c r="I903" s="18" t="s">
        <v>4501</v>
      </c>
      <c r="J903" s="18" t="s">
        <v>1499</v>
      </c>
      <c r="K903" s="18" t="s">
        <v>2281</v>
      </c>
      <c r="L903" s="18">
        <v>0.86</v>
      </c>
      <c r="M903" s="18" t="s">
        <v>4765</v>
      </c>
      <c r="N903" s="18" t="s">
        <v>4767</v>
      </c>
      <c r="O903" s="18" t="s">
        <v>4760</v>
      </c>
      <c r="P903" s="18" t="s">
        <v>339</v>
      </c>
      <c r="Q903" s="18" t="s">
        <v>4761</v>
      </c>
      <c r="R903" s="18" t="s">
        <v>4762</v>
      </c>
      <c r="S903" s="18" t="s">
        <v>2718</v>
      </c>
      <c r="T903" s="18" t="s">
        <v>2716</v>
      </c>
    </row>
    <row r="904" spans="1:20" x14ac:dyDescent="0.45">
      <c r="A904" s="19">
        <v>44001</v>
      </c>
      <c r="B904" s="18" t="s">
        <v>4774</v>
      </c>
      <c r="C904" s="18" t="s">
        <v>93</v>
      </c>
      <c r="D904" s="18" t="s">
        <v>524</v>
      </c>
      <c r="E904" s="18" t="s">
        <v>548</v>
      </c>
      <c r="F904" s="18" t="s">
        <v>1301</v>
      </c>
      <c r="G904" s="18" t="s">
        <v>4770</v>
      </c>
      <c r="H904" s="18" t="s">
        <v>1043</v>
      </c>
      <c r="I904" s="18" t="s">
        <v>1211</v>
      </c>
      <c r="J904" s="18" t="s">
        <v>3824</v>
      </c>
      <c r="K904" s="18" t="s">
        <v>1233</v>
      </c>
      <c r="L904" s="18">
        <v>0.87</v>
      </c>
      <c r="M904" s="18" t="s">
        <v>4773</v>
      </c>
      <c r="N904" s="18" t="s">
        <v>4778</v>
      </c>
      <c r="O904" s="18" t="s">
        <v>4772</v>
      </c>
      <c r="P904" s="18" t="s">
        <v>339</v>
      </c>
      <c r="Q904" s="18" t="s">
        <v>4761</v>
      </c>
      <c r="R904" s="18" t="s">
        <v>4762</v>
      </c>
      <c r="S904" s="18" t="s">
        <v>2718</v>
      </c>
      <c r="T904" s="18" t="s">
        <v>2716</v>
      </c>
    </row>
    <row r="905" spans="1:20" x14ac:dyDescent="0.45">
      <c r="A905" s="19">
        <v>44001</v>
      </c>
      <c r="B905" s="18" t="s">
        <v>4775</v>
      </c>
      <c r="C905" s="18" t="s">
        <v>7</v>
      </c>
      <c r="D905" s="18" t="s">
        <v>7</v>
      </c>
      <c r="E905" s="18" t="s">
        <v>155</v>
      </c>
      <c r="F905" s="18" t="s">
        <v>1275</v>
      </c>
      <c r="G905" s="18" t="s">
        <v>2285</v>
      </c>
      <c r="H905" s="18" t="s">
        <v>366</v>
      </c>
      <c r="I905" s="18" t="s">
        <v>834</v>
      </c>
      <c r="J905" s="18" t="s">
        <v>842</v>
      </c>
      <c r="K905" s="18" t="s">
        <v>846</v>
      </c>
      <c r="L905" s="18">
        <v>0.87</v>
      </c>
      <c r="M905" s="18" t="s">
        <v>4776</v>
      </c>
      <c r="N905" s="18" t="s">
        <v>4771</v>
      </c>
      <c r="O905" s="18" t="s">
        <v>4777</v>
      </c>
      <c r="P905" s="18" t="s">
        <v>339</v>
      </c>
      <c r="Q905" s="18" t="s">
        <v>4761</v>
      </c>
      <c r="R905" s="18" t="s">
        <v>4762</v>
      </c>
      <c r="S905" s="18" t="s">
        <v>2718</v>
      </c>
      <c r="T905" s="18" t="s">
        <v>2716</v>
      </c>
    </row>
    <row r="906" spans="1:20" x14ac:dyDescent="0.45">
      <c r="A906" s="19">
        <v>44001</v>
      </c>
      <c r="B906" s="18" t="s">
        <v>4785</v>
      </c>
      <c r="C906" s="18" t="s">
        <v>54</v>
      </c>
      <c r="D906" s="18" t="s">
        <v>82</v>
      </c>
      <c r="E906" s="18" t="s">
        <v>70</v>
      </c>
      <c r="F906" s="18" t="s">
        <v>452</v>
      </c>
      <c r="G906" s="18" t="s">
        <v>1049</v>
      </c>
      <c r="H906" s="18" t="s">
        <v>1519</v>
      </c>
      <c r="I906" s="18" t="s">
        <v>1059</v>
      </c>
      <c r="J906" s="18" t="s">
        <v>1532</v>
      </c>
      <c r="K906" s="18" t="s">
        <v>372</v>
      </c>
      <c r="L906" s="18">
        <v>0.87</v>
      </c>
      <c r="M906" s="18" t="s">
        <v>4784</v>
      </c>
      <c r="N906" s="18" t="s">
        <v>4787</v>
      </c>
      <c r="O906" s="18" t="s">
        <v>4781</v>
      </c>
      <c r="P906" s="18" t="s">
        <v>339</v>
      </c>
      <c r="Q906" s="18" t="s">
        <v>4761</v>
      </c>
      <c r="R906" s="18" t="s">
        <v>4762</v>
      </c>
      <c r="S906" s="18" t="s">
        <v>2718</v>
      </c>
      <c r="T906" s="18" t="s">
        <v>2716</v>
      </c>
    </row>
    <row r="907" spans="1:20" x14ac:dyDescent="0.45">
      <c r="A907" s="19">
        <v>44001</v>
      </c>
      <c r="B907" s="18" t="s">
        <v>4782</v>
      </c>
      <c r="C907" s="18" t="s">
        <v>477</v>
      </c>
      <c r="D907" s="18" t="s">
        <v>54</v>
      </c>
      <c r="E907" s="18" t="s">
        <v>411</v>
      </c>
      <c r="F907" s="18" t="s">
        <v>80</v>
      </c>
      <c r="G907" s="18" t="s">
        <v>367</v>
      </c>
      <c r="H907" s="18" t="s">
        <v>401</v>
      </c>
      <c r="I907" s="18" t="s">
        <v>399</v>
      </c>
      <c r="J907" s="18" t="s">
        <v>1246</v>
      </c>
      <c r="K907" s="18" t="s">
        <v>392</v>
      </c>
      <c r="L907" s="18">
        <v>0.86</v>
      </c>
      <c r="M907" s="18" t="s">
        <v>4783</v>
      </c>
      <c r="N907" s="18" t="s">
        <v>4780</v>
      </c>
      <c r="O907" s="18" t="s">
        <v>4779</v>
      </c>
      <c r="P907" s="18" t="s">
        <v>339</v>
      </c>
      <c r="Q907" s="18" t="s">
        <v>4761</v>
      </c>
      <c r="R907" s="18" t="s">
        <v>4762</v>
      </c>
      <c r="S907" s="18" t="s">
        <v>2718</v>
      </c>
      <c r="T907" s="18" t="s">
        <v>2716</v>
      </c>
    </row>
    <row r="908" spans="1:20" x14ac:dyDescent="0.45">
      <c r="A908" s="19">
        <v>44001</v>
      </c>
      <c r="B908" s="18" t="s">
        <v>4786</v>
      </c>
      <c r="C908" s="18" t="s">
        <v>115</v>
      </c>
      <c r="D908" s="18" t="s">
        <v>7</v>
      </c>
      <c r="E908" s="18" t="s">
        <v>70</v>
      </c>
      <c r="F908" s="18" t="s">
        <v>458</v>
      </c>
      <c r="G908" s="18" t="s">
        <v>856</v>
      </c>
      <c r="H908" s="18" t="s">
        <v>387</v>
      </c>
      <c r="I908" s="18" t="s">
        <v>394</v>
      </c>
      <c r="J908" s="18" t="s">
        <v>1861</v>
      </c>
      <c r="K908" s="18" t="s">
        <v>392</v>
      </c>
      <c r="L908" s="18">
        <v>0.86</v>
      </c>
      <c r="M908" s="18" t="s">
        <v>4796</v>
      </c>
      <c r="N908" s="18" t="s">
        <v>4789</v>
      </c>
      <c r="O908" s="18" t="s">
        <v>4795</v>
      </c>
      <c r="P908" s="18" t="s">
        <v>339</v>
      </c>
      <c r="Q908" s="18" t="s">
        <v>4761</v>
      </c>
      <c r="R908" s="18" t="s">
        <v>4762</v>
      </c>
      <c r="S908" s="18" t="s">
        <v>2718</v>
      </c>
      <c r="T908" s="18" t="s">
        <v>2716</v>
      </c>
    </row>
    <row r="909" spans="1:20" x14ac:dyDescent="0.45">
      <c r="A909" s="19">
        <v>44001</v>
      </c>
      <c r="B909" s="18" t="s">
        <v>4790</v>
      </c>
      <c r="C909" s="18" t="s">
        <v>54</v>
      </c>
      <c r="D909" s="18" t="s">
        <v>82</v>
      </c>
      <c r="E909" s="18" t="s">
        <v>70</v>
      </c>
      <c r="F909" s="18" t="s">
        <v>194</v>
      </c>
      <c r="G909" s="18" t="s">
        <v>1909</v>
      </c>
      <c r="H909" s="18" t="s">
        <v>640</v>
      </c>
      <c r="I909" s="18" t="s">
        <v>1240</v>
      </c>
      <c r="J909" s="18" t="s">
        <v>2712</v>
      </c>
      <c r="K909" s="18" t="s">
        <v>77</v>
      </c>
      <c r="L909" s="18">
        <v>0.86</v>
      </c>
      <c r="M909" s="18" t="s">
        <v>4788</v>
      </c>
      <c r="N909" s="18" t="s">
        <v>4792</v>
      </c>
      <c r="O909" s="18" t="s">
        <v>4793</v>
      </c>
      <c r="P909" s="18" t="s">
        <v>339</v>
      </c>
      <c r="Q909" s="18" t="s">
        <v>4761</v>
      </c>
      <c r="R909" s="18" t="s">
        <v>4762</v>
      </c>
      <c r="S909" s="18" t="s">
        <v>2718</v>
      </c>
      <c r="T909" s="18" t="s">
        <v>2716</v>
      </c>
    </row>
    <row r="910" spans="1:20" x14ac:dyDescent="0.45">
      <c r="A910" s="19">
        <v>44001</v>
      </c>
      <c r="B910" s="18" t="s">
        <v>4794</v>
      </c>
      <c r="C910" s="18" t="s">
        <v>54</v>
      </c>
      <c r="D910" s="18" t="s">
        <v>467</v>
      </c>
      <c r="E910" s="18" t="s">
        <v>411</v>
      </c>
      <c r="F910" s="18" t="s">
        <v>715</v>
      </c>
      <c r="G910" s="18" t="s">
        <v>367</v>
      </c>
      <c r="H910" s="18" t="s">
        <v>55</v>
      </c>
      <c r="I910" s="18" t="s">
        <v>1240</v>
      </c>
      <c r="J910" s="18" t="s">
        <v>2712</v>
      </c>
      <c r="K910" s="18" t="s">
        <v>77</v>
      </c>
      <c r="L910" s="18">
        <v>0.86</v>
      </c>
      <c r="M910" s="18" t="s">
        <v>4791</v>
      </c>
      <c r="N910" s="18" t="s">
        <v>4797</v>
      </c>
      <c r="O910" s="18" t="s">
        <v>4801</v>
      </c>
      <c r="P910" s="18" t="s">
        <v>339</v>
      </c>
      <c r="Q910" s="18" t="s">
        <v>4761</v>
      </c>
      <c r="R910" s="18" t="s">
        <v>4762</v>
      </c>
      <c r="S910" s="18" t="s">
        <v>2718</v>
      </c>
      <c r="T910" s="18" t="s">
        <v>2716</v>
      </c>
    </row>
    <row r="911" spans="1:20" x14ac:dyDescent="0.45">
      <c r="A911" s="19">
        <v>44001</v>
      </c>
      <c r="B911" s="18" t="s">
        <v>4805</v>
      </c>
      <c r="C911" s="18" t="s">
        <v>21</v>
      </c>
      <c r="D911" s="18" t="s">
        <v>467</v>
      </c>
      <c r="E911" s="18" t="s">
        <v>91</v>
      </c>
      <c r="F911" s="18" t="s">
        <v>180</v>
      </c>
      <c r="G911" s="18" t="s">
        <v>2130</v>
      </c>
      <c r="H911" s="18" t="s">
        <v>88</v>
      </c>
      <c r="I911" s="18" t="s">
        <v>650</v>
      </c>
      <c r="J911" s="18" t="s">
        <v>863</v>
      </c>
      <c r="K911" s="18" t="s">
        <v>868</v>
      </c>
      <c r="L911" s="18">
        <v>0.86</v>
      </c>
      <c r="M911" s="18" t="s">
        <v>4802</v>
      </c>
      <c r="N911" s="18" t="s">
        <v>4804</v>
      </c>
      <c r="O911" s="18" t="s">
        <v>4798</v>
      </c>
      <c r="P911" s="18" t="s">
        <v>339</v>
      </c>
      <c r="Q911" s="18" t="s">
        <v>4761</v>
      </c>
      <c r="R911" s="18" t="s">
        <v>4762</v>
      </c>
      <c r="S911" s="18" t="s">
        <v>2718</v>
      </c>
      <c r="T911" s="18" t="s">
        <v>2716</v>
      </c>
    </row>
    <row r="912" spans="1:20" x14ac:dyDescent="0.45">
      <c r="A912" s="19">
        <v>44001</v>
      </c>
      <c r="B912" s="18" t="s">
        <v>4800</v>
      </c>
      <c r="C912" s="18" t="s">
        <v>87</v>
      </c>
      <c r="D912" s="18" t="s">
        <v>524</v>
      </c>
      <c r="E912" s="18" t="s">
        <v>86</v>
      </c>
      <c r="F912" s="18" t="s">
        <v>180</v>
      </c>
      <c r="G912" s="18" t="s">
        <v>1070</v>
      </c>
      <c r="H912" s="18" t="s">
        <v>870</v>
      </c>
      <c r="I912" s="18" t="s">
        <v>645</v>
      </c>
      <c r="J912" s="18" t="s">
        <v>416</v>
      </c>
      <c r="K912" s="18" t="s">
        <v>77</v>
      </c>
      <c r="L912" s="18">
        <v>0.86</v>
      </c>
      <c r="M912" s="18" t="s">
        <v>4803</v>
      </c>
      <c r="N912" s="18" t="s">
        <v>4799</v>
      </c>
      <c r="O912" s="18" t="s">
        <v>4806</v>
      </c>
      <c r="P912" s="18" t="s">
        <v>339</v>
      </c>
      <c r="Q912" s="18" t="s">
        <v>4761</v>
      </c>
      <c r="R912" s="18" t="s">
        <v>4762</v>
      </c>
      <c r="S912" s="18" t="s">
        <v>2718</v>
      </c>
      <c r="T912" s="18" t="s">
        <v>2716</v>
      </c>
    </row>
    <row r="913" spans="1:20" x14ac:dyDescent="0.45">
      <c r="A913" s="19">
        <v>44001</v>
      </c>
      <c r="B913" s="18" t="s">
        <v>4807</v>
      </c>
      <c r="C913" s="18" t="s">
        <v>120</v>
      </c>
      <c r="D913" s="18" t="s">
        <v>82</v>
      </c>
      <c r="E913" s="18" t="s">
        <v>155</v>
      </c>
      <c r="F913" s="18" t="s">
        <v>1277</v>
      </c>
      <c r="G913" s="18" t="s">
        <v>1569</v>
      </c>
      <c r="H913" s="18" t="s">
        <v>1502</v>
      </c>
      <c r="I913" s="18" t="s">
        <v>74</v>
      </c>
      <c r="J913" s="18" t="s">
        <v>98</v>
      </c>
      <c r="K913" s="18" t="s">
        <v>868</v>
      </c>
      <c r="L913" s="18">
        <v>0.86</v>
      </c>
      <c r="M913" s="18" t="s">
        <v>4808</v>
      </c>
      <c r="N913" s="18" t="s">
        <v>4814</v>
      </c>
      <c r="O913" s="18" t="s">
        <v>4811</v>
      </c>
      <c r="P913" s="18" t="s">
        <v>62</v>
      </c>
      <c r="Q913" s="18" t="s">
        <v>4761</v>
      </c>
      <c r="R913" s="18" t="s">
        <v>4762</v>
      </c>
      <c r="S913" s="18" t="s">
        <v>2718</v>
      </c>
      <c r="T913" s="18" t="s">
        <v>2716</v>
      </c>
    </row>
    <row r="914" spans="1:20" x14ac:dyDescent="0.45">
      <c r="A914" s="19">
        <v>44001</v>
      </c>
      <c r="B914" s="18" t="s">
        <v>4809</v>
      </c>
      <c r="C914" s="18" t="s">
        <v>93</v>
      </c>
      <c r="D914" s="18" t="s">
        <v>54</v>
      </c>
      <c r="E914" s="18" t="s">
        <v>529</v>
      </c>
      <c r="F914" s="18" t="s">
        <v>890</v>
      </c>
      <c r="G914" s="18" t="s">
        <v>125</v>
      </c>
      <c r="H914" s="18" t="s">
        <v>636</v>
      </c>
      <c r="I914" s="18" t="s">
        <v>430</v>
      </c>
      <c r="J914" s="18" t="s">
        <v>99</v>
      </c>
      <c r="K914" s="18" t="s">
        <v>63</v>
      </c>
      <c r="L914" s="18">
        <v>0.86</v>
      </c>
      <c r="M914" s="18" t="s">
        <v>4812</v>
      </c>
      <c r="N914" s="18" t="s">
        <v>4810</v>
      </c>
      <c r="O914" s="18" t="s">
        <v>4813</v>
      </c>
      <c r="P914" s="18" t="s">
        <v>62</v>
      </c>
      <c r="Q914" s="18" t="s">
        <v>4761</v>
      </c>
      <c r="R914" s="18" t="s">
        <v>4762</v>
      </c>
      <c r="S914" s="18" t="s">
        <v>2718</v>
      </c>
      <c r="T914" s="18" t="s">
        <v>2716</v>
      </c>
    </row>
    <row r="915" spans="1:20" x14ac:dyDescent="0.45">
      <c r="A915" s="19">
        <v>44001</v>
      </c>
      <c r="B915" s="18" t="s">
        <v>4822</v>
      </c>
      <c r="C915" s="18" t="s">
        <v>461</v>
      </c>
      <c r="D915" s="18" t="s">
        <v>7</v>
      </c>
      <c r="E915" s="18" t="s">
        <v>86</v>
      </c>
      <c r="F915" s="18" t="s">
        <v>683</v>
      </c>
      <c r="G915" s="18" t="s">
        <v>125</v>
      </c>
      <c r="H915" s="18" t="s">
        <v>1534</v>
      </c>
      <c r="I915" s="18" t="s">
        <v>673</v>
      </c>
      <c r="J915" s="18" t="s">
        <v>897</v>
      </c>
      <c r="K915" s="18" t="s">
        <v>92</v>
      </c>
      <c r="L915" s="18">
        <v>0.86</v>
      </c>
      <c r="M915" s="18" t="s">
        <v>4815</v>
      </c>
      <c r="N915" s="18" t="s">
        <v>4818</v>
      </c>
      <c r="O915" s="18" t="s">
        <v>4819</v>
      </c>
      <c r="P915" s="18" t="s">
        <v>62</v>
      </c>
      <c r="Q915" s="18" t="s">
        <v>4761</v>
      </c>
      <c r="R915" s="18" t="s">
        <v>4762</v>
      </c>
      <c r="S915" s="18" t="s">
        <v>2718</v>
      </c>
      <c r="T915" s="18" t="s">
        <v>2716</v>
      </c>
    </row>
    <row r="916" spans="1:20" x14ac:dyDescent="0.45">
      <c r="A916" s="19">
        <v>44001</v>
      </c>
      <c r="B916" s="18" t="s">
        <v>4816</v>
      </c>
      <c r="C916" s="18" t="s">
        <v>7</v>
      </c>
      <c r="D916" s="18" t="s">
        <v>120</v>
      </c>
      <c r="E916" s="18" t="s">
        <v>70</v>
      </c>
      <c r="F916" s="18" t="s">
        <v>683</v>
      </c>
      <c r="G916" s="18" t="s">
        <v>1605</v>
      </c>
      <c r="H916" s="18" t="s">
        <v>59</v>
      </c>
      <c r="I916" s="18" t="s">
        <v>1098</v>
      </c>
      <c r="J916" s="18" t="s">
        <v>135</v>
      </c>
      <c r="K916" s="18" t="s">
        <v>106</v>
      </c>
      <c r="L916" s="18">
        <v>0.86</v>
      </c>
      <c r="M916" s="18" t="s">
        <v>4821</v>
      </c>
      <c r="N916" s="18" t="s">
        <v>4820</v>
      </c>
      <c r="O916" s="18" t="s">
        <v>4817</v>
      </c>
      <c r="P916" s="18" t="s">
        <v>62</v>
      </c>
      <c r="Q916" s="18" t="s">
        <v>4761</v>
      </c>
      <c r="R916" s="18" t="s">
        <v>4762</v>
      </c>
      <c r="S916" s="18" t="s">
        <v>2718</v>
      </c>
      <c r="T916" s="18" t="s">
        <v>2716</v>
      </c>
    </row>
    <row r="917" spans="1:20" x14ac:dyDescent="0.45">
      <c r="A917" s="19">
        <v>44001</v>
      </c>
      <c r="B917" s="18" t="s">
        <v>4823</v>
      </c>
      <c r="C917" s="18" t="s">
        <v>87</v>
      </c>
      <c r="D917" s="18" t="s">
        <v>461</v>
      </c>
      <c r="E917" s="18" t="s">
        <v>548</v>
      </c>
      <c r="F917" s="18" t="s">
        <v>1125</v>
      </c>
      <c r="G917" s="18" t="s">
        <v>661</v>
      </c>
      <c r="H917" s="18" t="s">
        <v>110</v>
      </c>
      <c r="I917" s="18" t="s">
        <v>1295</v>
      </c>
      <c r="J917" s="18" t="s">
        <v>902</v>
      </c>
      <c r="K917" s="18" t="s">
        <v>92</v>
      </c>
      <c r="L917" s="18">
        <v>0.86</v>
      </c>
      <c r="M917" s="18" t="s">
        <v>4824</v>
      </c>
      <c r="N917" s="18" t="s">
        <v>4827</v>
      </c>
      <c r="O917" s="18" t="s">
        <v>4828</v>
      </c>
      <c r="P917" s="18" t="s">
        <v>62</v>
      </c>
      <c r="Q917" s="18" t="s">
        <v>4761</v>
      </c>
      <c r="R917" s="18" t="s">
        <v>4762</v>
      </c>
      <c r="S917" s="18" t="s">
        <v>2718</v>
      </c>
      <c r="T917" s="18" t="s">
        <v>2716</v>
      </c>
    </row>
    <row r="918" spans="1:20" x14ac:dyDescent="0.45">
      <c r="A918" s="19">
        <v>44001</v>
      </c>
      <c r="B918" s="18" t="s">
        <v>4833</v>
      </c>
      <c r="C918" s="18" t="s">
        <v>115</v>
      </c>
      <c r="D918" s="18" t="s">
        <v>120</v>
      </c>
      <c r="E918" s="18" t="s">
        <v>86</v>
      </c>
      <c r="F918" s="18" t="s">
        <v>226</v>
      </c>
      <c r="G918" s="18" t="s">
        <v>146</v>
      </c>
      <c r="H918" s="18" t="s">
        <v>2751</v>
      </c>
      <c r="I918" s="18" t="s">
        <v>673</v>
      </c>
      <c r="J918" s="18" t="s">
        <v>897</v>
      </c>
      <c r="K918" s="18" t="s">
        <v>426</v>
      </c>
      <c r="L918" s="18">
        <v>0.86</v>
      </c>
      <c r="M918" s="18" t="s">
        <v>4825</v>
      </c>
      <c r="N918" s="18" t="s">
        <v>4831</v>
      </c>
      <c r="O918" s="18" t="s">
        <v>4829</v>
      </c>
      <c r="P918" s="18" t="s">
        <v>62</v>
      </c>
      <c r="Q918" s="18" t="s">
        <v>4761</v>
      </c>
      <c r="R918" s="18" t="s">
        <v>4762</v>
      </c>
      <c r="S918" s="18" t="s">
        <v>2718</v>
      </c>
      <c r="T918" s="18" t="s">
        <v>2716</v>
      </c>
    </row>
    <row r="919" spans="1:20" x14ac:dyDescent="0.45">
      <c r="A919" s="19">
        <v>44001</v>
      </c>
      <c r="B919" s="18" t="s">
        <v>4826</v>
      </c>
      <c r="C919" s="18" t="s">
        <v>115</v>
      </c>
      <c r="D919" s="18" t="s">
        <v>147</v>
      </c>
      <c r="E919" s="18" t="s">
        <v>86</v>
      </c>
      <c r="F919" s="18" t="s">
        <v>475</v>
      </c>
      <c r="G919" s="18" t="s">
        <v>131</v>
      </c>
      <c r="H919" s="18" t="s">
        <v>899</v>
      </c>
      <c r="I919" s="18" t="s">
        <v>679</v>
      </c>
      <c r="J919" s="18" t="s">
        <v>135</v>
      </c>
      <c r="K919" s="18" t="s">
        <v>77</v>
      </c>
      <c r="L919" s="18">
        <v>0.86</v>
      </c>
      <c r="M919" s="18" t="s">
        <v>4832</v>
      </c>
      <c r="N919" s="18" t="s">
        <v>4830</v>
      </c>
      <c r="O919" s="18" t="s">
        <v>4837</v>
      </c>
      <c r="P919" s="18" t="s">
        <v>62</v>
      </c>
      <c r="Q919" s="18" t="s">
        <v>4761</v>
      </c>
      <c r="R919" s="18" t="s">
        <v>4762</v>
      </c>
      <c r="S919" s="18" t="s">
        <v>2718</v>
      </c>
      <c r="T919" s="18" t="s">
        <v>2716</v>
      </c>
    </row>
    <row r="920" spans="1:20" x14ac:dyDescent="0.45">
      <c r="A920" s="19">
        <v>44001</v>
      </c>
      <c r="B920" s="18" t="s">
        <v>4840</v>
      </c>
      <c r="C920" s="18" t="s">
        <v>93</v>
      </c>
      <c r="D920" s="18" t="s">
        <v>147</v>
      </c>
      <c r="E920" s="18" t="s">
        <v>529</v>
      </c>
      <c r="F920" s="18" t="s">
        <v>561</v>
      </c>
      <c r="G920" s="18" t="s">
        <v>1105</v>
      </c>
      <c r="H920" s="18" t="s">
        <v>127</v>
      </c>
      <c r="I920" s="18" t="s">
        <v>152</v>
      </c>
      <c r="J920" s="18" t="s">
        <v>455</v>
      </c>
      <c r="K920" s="18" t="s">
        <v>141</v>
      </c>
      <c r="L920" s="18">
        <v>0.86</v>
      </c>
      <c r="M920" s="18" t="s">
        <v>4841</v>
      </c>
      <c r="N920" s="18" t="s">
        <v>4836</v>
      </c>
      <c r="O920" s="18" t="s">
        <v>4842</v>
      </c>
      <c r="P920" s="18" t="s">
        <v>62</v>
      </c>
      <c r="Q920" s="18" t="s">
        <v>4761</v>
      </c>
      <c r="R920" s="18" t="s">
        <v>4762</v>
      </c>
      <c r="S920" s="18" t="s">
        <v>2718</v>
      </c>
      <c r="T920" s="18" t="s">
        <v>2716</v>
      </c>
    </row>
    <row r="921" spans="1:20" x14ac:dyDescent="0.45">
      <c r="A921" s="19">
        <v>44001</v>
      </c>
      <c r="B921" s="18" t="s">
        <v>4834</v>
      </c>
      <c r="C921" s="18" t="s">
        <v>477</v>
      </c>
      <c r="D921" s="18" t="s">
        <v>147</v>
      </c>
      <c r="E921" s="18" t="s">
        <v>10</v>
      </c>
      <c r="F921" s="18" t="s">
        <v>172</v>
      </c>
      <c r="G921" s="18" t="s">
        <v>1286</v>
      </c>
      <c r="H921" s="18" t="s">
        <v>458</v>
      </c>
      <c r="I921" s="18" t="s">
        <v>161</v>
      </c>
      <c r="J921" s="18" t="s">
        <v>164</v>
      </c>
      <c r="K921" s="18" t="s">
        <v>121</v>
      </c>
      <c r="L921" s="18">
        <v>0.86</v>
      </c>
      <c r="M921" s="18" t="s">
        <v>4835</v>
      </c>
      <c r="N921" s="18" t="s">
        <v>4838</v>
      </c>
      <c r="O921" s="18" t="s">
        <v>4839</v>
      </c>
      <c r="P921" s="18" t="s">
        <v>62</v>
      </c>
      <c r="Q921" s="18" t="s">
        <v>4761</v>
      </c>
      <c r="R921" s="18" t="s">
        <v>4762</v>
      </c>
      <c r="S921" s="18" t="s">
        <v>2718</v>
      </c>
      <c r="T921" s="18" t="s">
        <v>2716</v>
      </c>
    </row>
    <row r="922" spans="1:20" x14ac:dyDescent="0.45">
      <c r="A922" s="19">
        <v>44001</v>
      </c>
      <c r="B922" s="18" t="s">
        <v>4843</v>
      </c>
      <c r="C922" s="18" t="s">
        <v>82</v>
      </c>
      <c r="D922" s="18" t="s">
        <v>120</v>
      </c>
      <c r="E922" s="18" t="s">
        <v>155</v>
      </c>
      <c r="F922" s="18" t="s">
        <v>1407</v>
      </c>
      <c r="G922" s="18" t="s">
        <v>676</v>
      </c>
      <c r="H922" s="18" t="s">
        <v>1897</v>
      </c>
      <c r="I922" s="18" t="s">
        <v>476</v>
      </c>
      <c r="J922" s="18" t="s">
        <v>701</v>
      </c>
      <c r="K922" s="18" t="s">
        <v>182</v>
      </c>
      <c r="L922" s="18">
        <v>0.86</v>
      </c>
      <c r="M922" s="18" t="s">
        <v>4848</v>
      </c>
      <c r="N922" s="18" t="s">
        <v>4849</v>
      </c>
      <c r="O922" s="18" t="s">
        <v>4846</v>
      </c>
      <c r="P922" s="18" t="s">
        <v>62</v>
      </c>
      <c r="Q922" s="18" t="s">
        <v>4761</v>
      </c>
      <c r="R922" s="18" t="s">
        <v>4762</v>
      </c>
      <c r="S922" s="18" t="s">
        <v>2718</v>
      </c>
      <c r="T922" s="18" t="s">
        <v>2716</v>
      </c>
    </row>
    <row r="923" spans="1:20" x14ac:dyDescent="0.45">
      <c r="A923" s="19">
        <v>44001</v>
      </c>
      <c r="B923" s="18" t="s">
        <v>4845</v>
      </c>
      <c r="C923" s="18" t="s">
        <v>115</v>
      </c>
      <c r="D923" s="18" t="s">
        <v>362</v>
      </c>
      <c r="E923" s="18" t="s">
        <v>2367</v>
      </c>
      <c r="F923" s="18" t="s">
        <v>491</v>
      </c>
      <c r="G923" s="18" t="s">
        <v>3128</v>
      </c>
      <c r="H923" s="18" t="s">
        <v>1646</v>
      </c>
      <c r="I923" s="18" t="s">
        <v>1659</v>
      </c>
      <c r="J923" s="18" t="s">
        <v>174</v>
      </c>
      <c r="K923" s="18" t="s">
        <v>212</v>
      </c>
      <c r="L923" s="18">
        <v>0.86</v>
      </c>
      <c r="M923" s="18" t="s">
        <v>4844</v>
      </c>
      <c r="N923" s="18" t="s">
        <v>4850</v>
      </c>
      <c r="O923" s="18" t="s">
        <v>4847</v>
      </c>
      <c r="P923" s="18" t="s">
        <v>62</v>
      </c>
      <c r="Q923" s="18" t="s">
        <v>4761</v>
      </c>
      <c r="R923" s="18" t="s">
        <v>4762</v>
      </c>
      <c r="S923" s="18" t="s">
        <v>2718</v>
      </c>
      <c r="T923" s="18" t="s">
        <v>2716</v>
      </c>
    </row>
    <row r="924" spans="1:20" x14ac:dyDescent="0.45">
      <c r="A924" s="19">
        <v>44001</v>
      </c>
      <c r="B924" s="18" t="s">
        <v>4851</v>
      </c>
      <c r="C924" s="18" t="s">
        <v>93</v>
      </c>
      <c r="D924" s="18" t="s">
        <v>120</v>
      </c>
      <c r="E924" s="18" t="s">
        <v>70</v>
      </c>
      <c r="F924" s="18" t="s">
        <v>172</v>
      </c>
      <c r="G924" s="18" t="s">
        <v>2592</v>
      </c>
      <c r="H924" s="18" t="s">
        <v>1089</v>
      </c>
      <c r="I924" s="18" t="s">
        <v>933</v>
      </c>
      <c r="J924" s="18" t="s">
        <v>494</v>
      </c>
      <c r="K924" s="18" t="s">
        <v>168</v>
      </c>
      <c r="L924" s="18">
        <v>0.86</v>
      </c>
      <c r="M924" s="18" t="s">
        <v>4858</v>
      </c>
      <c r="N924" s="18" t="s">
        <v>4854</v>
      </c>
      <c r="O924" s="18" t="s">
        <v>4856</v>
      </c>
      <c r="P924" s="18" t="s">
        <v>62</v>
      </c>
      <c r="Q924" s="18" t="s">
        <v>4761</v>
      </c>
      <c r="R924" s="18" t="s">
        <v>4762</v>
      </c>
      <c r="S924" s="18" t="s">
        <v>2718</v>
      </c>
      <c r="T924" s="18" t="s">
        <v>2716</v>
      </c>
    </row>
    <row r="925" spans="1:20" x14ac:dyDescent="0.45">
      <c r="A925" s="19">
        <v>44001</v>
      </c>
      <c r="B925" s="18" t="s">
        <v>4855</v>
      </c>
      <c r="C925" s="18" t="s">
        <v>120</v>
      </c>
      <c r="D925" s="18" t="s">
        <v>490</v>
      </c>
      <c r="E925" s="18" t="s">
        <v>642</v>
      </c>
      <c r="F925" s="18" t="s">
        <v>1407</v>
      </c>
      <c r="G925" s="18" t="s">
        <v>1120</v>
      </c>
      <c r="H925" s="18" t="s">
        <v>890</v>
      </c>
      <c r="I925" s="18" t="s">
        <v>171</v>
      </c>
      <c r="J925" s="18" t="s">
        <v>1329</v>
      </c>
      <c r="K925" s="18" t="s">
        <v>182</v>
      </c>
      <c r="L925" s="18">
        <v>0.86</v>
      </c>
      <c r="M925" s="18" t="s">
        <v>4857</v>
      </c>
      <c r="N925" s="18" t="s">
        <v>4852</v>
      </c>
      <c r="O925" s="18" t="s">
        <v>4853</v>
      </c>
      <c r="P925" s="18" t="s">
        <v>62</v>
      </c>
      <c r="Q925" s="18" t="s">
        <v>4761</v>
      </c>
      <c r="R925" s="18" t="s">
        <v>4762</v>
      </c>
      <c r="S925" s="18" t="s">
        <v>2718</v>
      </c>
      <c r="T925" s="18" t="s">
        <v>2716</v>
      </c>
    </row>
    <row r="926" spans="1:20" x14ac:dyDescent="0.45">
      <c r="A926" s="19">
        <v>44001</v>
      </c>
      <c r="B926" s="18" t="s">
        <v>4859</v>
      </c>
      <c r="C926" s="18" t="s">
        <v>524</v>
      </c>
      <c r="D926" s="18" t="s">
        <v>477</v>
      </c>
      <c r="E926" s="18" t="s">
        <v>70</v>
      </c>
      <c r="F926" s="18" t="s">
        <v>185</v>
      </c>
      <c r="G926" s="18" t="s">
        <v>1321</v>
      </c>
      <c r="H926" s="18" t="s">
        <v>119</v>
      </c>
      <c r="I926" s="18" t="s">
        <v>1343</v>
      </c>
      <c r="J926" s="18" t="s">
        <v>178</v>
      </c>
      <c r="K926" s="18" t="s">
        <v>141</v>
      </c>
      <c r="L926" s="18">
        <v>0.86</v>
      </c>
      <c r="M926" s="18" t="s">
        <v>4860</v>
      </c>
      <c r="N926" s="18" t="s">
        <v>4866</v>
      </c>
      <c r="O926" s="18" t="s">
        <v>4863</v>
      </c>
      <c r="P926" s="18" t="s">
        <v>62</v>
      </c>
      <c r="Q926" s="18" t="s">
        <v>4761</v>
      </c>
      <c r="R926" s="18" t="s">
        <v>4762</v>
      </c>
      <c r="S926" s="18" t="s">
        <v>2718</v>
      </c>
      <c r="T926" s="18" t="s">
        <v>2716</v>
      </c>
    </row>
    <row r="927" spans="1:20" x14ac:dyDescent="0.45">
      <c r="A927" s="19">
        <v>44001</v>
      </c>
      <c r="B927" s="18" t="s">
        <v>4861</v>
      </c>
      <c r="C927" s="18" t="s">
        <v>569</v>
      </c>
      <c r="D927" s="18" t="s">
        <v>477</v>
      </c>
      <c r="E927" s="18" t="s">
        <v>448</v>
      </c>
      <c r="F927" s="18" t="s">
        <v>203</v>
      </c>
      <c r="G927" s="18" t="s">
        <v>1321</v>
      </c>
      <c r="H927" s="18" t="s">
        <v>423</v>
      </c>
      <c r="I927" s="18" t="s">
        <v>716</v>
      </c>
      <c r="J927" s="18" t="s">
        <v>178</v>
      </c>
      <c r="K927" s="18" t="s">
        <v>121</v>
      </c>
      <c r="L927" s="18">
        <v>0.86</v>
      </c>
      <c r="M927" s="18" t="s">
        <v>4867</v>
      </c>
      <c r="N927" s="18" t="s">
        <v>4868</v>
      </c>
      <c r="O927" s="18" t="s">
        <v>4869</v>
      </c>
      <c r="P927" s="18" t="s">
        <v>62</v>
      </c>
      <c r="Q927" s="18" t="s">
        <v>4761</v>
      </c>
      <c r="R927" s="18" t="s">
        <v>4762</v>
      </c>
      <c r="S927" s="18" t="s">
        <v>2718</v>
      </c>
      <c r="T927" s="18" t="s">
        <v>2716</v>
      </c>
    </row>
    <row r="928" spans="1:20" x14ac:dyDescent="0.45">
      <c r="A928" s="19">
        <v>44001</v>
      </c>
      <c r="B928" s="18" t="s">
        <v>4862</v>
      </c>
      <c r="C928" s="18" t="s">
        <v>477</v>
      </c>
      <c r="D928" s="18" t="s">
        <v>490</v>
      </c>
      <c r="E928" s="18" t="s">
        <v>548</v>
      </c>
      <c r="F928" s="18" t="s">
        <v>514</v>
      </c>
      <c r="G928" s="18" t="s">
        <v>1665</v>
      </c>
      <c r="H928" s="18" t="s">
        <v>880</v>
      </c>
      <c r="I928" s="18" t="s">
        <v>1680</v>
      </c>
      <c r="J928" s="18" t="s">
        <v>499</v>
      </c>
      <c r="K928" s="18" t="s">
        <v>108</v>
      </c>
      <c r="L928" s="18">
        <v>0.86</v>
      </c>
      <c r="M928" s="18" t="s">
        <v>4865</v>
      </c>
      <c r="N928" s="18" t="s">
        <v>4864</v>
      </c>
      <c r="O928" s="18" t="s">
        <v>4874</v>
      </c>
      <c r="P928" s="18" t="s">
        <v>62</v>
      </c>
      <c r="Q928" s="18" t="s">
        <v>4761</v>
      </c>
      <c r="R928" s="18" t="s">
        <v>4762</v>
      </c>
      <c r="S928" s="18" t="s">
        <v>2718</v>
      </c>
      <c r="T928" s="18" t="s">
        <v>2716</v>
      </c>
    </row>
    <row r="929" spans="1:20" x14ac:dyDescent="0.45">
      <c r="A929" s="19">
        <v>44001</v>
      </c>
      <c r="B929" s="18" t="s">
        <v>4870</v>
      </c>
      <c r="C929" s="18" t="s">
        <v>120</v>
      </c>
      <c r="D929" s="18" t="s">
        <v>461</v>
      </c>
      <c r="E929" s="18" t="s">
        <v>1145</v>
      </c>
      <c r="F929" s="18" t="s">
        <v>2033</v>
      </c>
      <c r="G929" s="18" t="s">
        <v>1335</v>
      </c>
      <c r="H929" s="18" t="s">
        <v>1367</v>
      </c>
      <c r="I929" s="18" t="s">
        <v>1364</v>
      </c>
      <c r="J929" s="18" t="s">
        <v>223</v>
      </c>
      <c r="K929" s="18" t="s">
        <v>168</v>
      </c>
      <c r="L929" s="18">
        <v>0.86</v>
      </c>
      <c r="M929" s="18" t="s">
        <v>4876</v>
      </c>
      <c r="N929" s="18" t="s">
        <v>4875</v>
      </c>
      <c r="O929" s="18" t="s">
        <v>4878</v>
      </c>
      <c r="P929" s="18" t="s">
        <v>62</v>
      </c>
      <c r="Q929" s="18" t="s">
        <v>4761</v>
      </c>
      <c r="R929" s="18" t="s">
        <v>4762</v>
      </c>
      <c r="S929" s="18" t="s">
        <v>2718</v>
      </c>
      <c r="T929" s="18" t="s">
        <v>2716</v>
      </c>
    </row>
    <row r="930" spans="1:20" x14ac:dyDescent="0.45">
      <c r="A930" s="19">
        <v>44001</v>
      </c>
      <c r="B930" s="18" t="s">
        <v>4877</v>
      </c>
      <c r="C930" s="18" t="s">
        <v>532</v>
      </c>
      <c r="D930" s="18" t="s">
        <v>477</v>
      </c>
      <c r="E930" s="18" t="s">
        <v>486</v>
      </c>
      <c r="F930" s="18" t="s">
        <v>962</v>
      </c>
      <c r="G930" s="18" t="s">
        <v>1335</v>
      </c>
      <c r="H930" s="18" t="s">
        <v>137</v>
      </c>
      <c r="I930" s="18" t="s">
        <v>211</v>
      </c>
      <c r="J930" s="18" t="s">
        <v>515</v>
      </c>
      <c r="K930" s="18" t="s">
        <v>498</v>
      </c>
      <c r="L930" s="18">
        <v>0.86</v>
      </c>
      <c r="M930" s="18" t="s">
        <v>4871</v>
      </c>
      <c r="N930" s="18" t="s">
        <v>4872</v>
      </c>
      <c r="O930" s="18" t="s">
        <v>4873</v>
      </c>
      <c r="P930" s="18" t="s">
        <v>62</v>
      </c>
      <c r="Q930" s="18" t="s">
        <v>4761</v>
      </c>
      <c r="R930" s="18" t="s">
        <v>4762</v>
      </c>
      <c r="S930" s="18" t="s">
        <v>2718</v>
      </c>
      <c r="T930" s="18" t="s">
        <v>2716</v>
      </c>
    </row>
    <row r="931" spans="1:20" x14ac:dyDescent="0.45">
      <c r="A931" s="19">
        <v>44001</v>
      </c>
      <c r="B931" s="18" t="s">
        <v>4881</v>
      </c>
      <c r="C931" s="18" t="s">
        <v>461</v>
      </c>
      <c r="D931" s="18" t="s">
        <v>477</v>
      </c>
      <c r="E931" s="18" t="s">
        <v>529</v>
      </c>
      <c r="F931" s="18" t="s">
        <v>2413</v>
      </c>
      <c r="G931" s="18" t="s">
        <v>1408</v>
      </c>
      <c r="H931" s="18" t="s">
        <v>250</v>
      </c>
      <c r="I931" s="18" t="s">
        <v>967</v>
      </c>
      <c r="J931" s="18" t="s">
        <v>545</v>
      </c>
      <c r="K931" s="18" t="s">
        <v>498</v>
      </c>
      <c r="L931" s="18">
        <v>0.86</v>
      </c>
      <c r="M931" s="18" t="s">
        <v>4883</v>
      </c>
      <c r="N931" s="18" t="s">
        <v>4884</v>
      </c>
      <c r="O931" s="18" t="s">
        <v>4887</v>
      </c>
      <c r="P931" s="18" t="s">
        <v>62</v>
      </c>
      <c r="Q931" s="18" t="s">
        <v>4761</v>
      </c>
      <c r="R931" s="18" t="s">
        <v>4762</v>
      </c>
      <c r="S931" s="18" t="s">
        <v>2718</v>
      </c>
      <c r="T931" s="18" t="s">
        <v>2716</v>
      </c>
    </row>
    <row r="932" spans="1:20" x14ac:dyDescent="0.45">
      <c r="A932" s="19">
        <v>44001</v>
      </c>
      <c r="B932" s="18" t="s">
        <v>4879</v>
      </c>
      <c r="C932" s="18" t="s">
        <v>461</v>
      </c>
      <c r="D932" s="18" t="s">
        <v>524</v>
      </c>
      <c r="E932" s="18" t="s">
        <v>70</v>
      </c>
      <c r="F932" s="18" t="s">
        <v>1387</v>
      </c>
      <c r="G932" s="18" t="s">
        <v>229</v>
      </c>
      <c r="H932" s="18" t="s">
        <v>160</v>
      </c>
      <c r="I932" s="18" t="s">
        <v>967</v>
      </c>
      <c r="J932" s="18" t="s">
        <v>545</v>
      </c>
      <c r="K932" s="18" t="s">
        <v>182</v>
      </c>
      <c r="L932" s="18">
        <v>0.86</v>
      </c>
      <c r="M932" s="18" t="s">
        <v>4880</v>
      </c>
      <c r="N932" s="18" t="s">
        <v>4882</v>
      </c>
      <c r="O932" s="18" t="s">
        <v>4886</v>
      </c>
      <c r="P932" s="18" t="s">
        <v>62</v>
      </c>
      <c r="Q932" s="18" t="s">
        <v>4761</v>
      </c>
      <c r="R932" s="18" t="s">
        <v>4762</v>
      </c>
      <c r="S932" s="18" t="s">
        <v>2718</v>
      </c>
      <c r="T932" s="18" t="s">
        <v>2716</v>
      </c>
    </row>
    <row r="933" spans="1:20" x14ac:dyDescent="0.45">
      <c r="A933" s="19">
        <v>44001</v>
      </c>
      <c r="B933" s="18" t="s">
        <v>4885</v>
      </c>
      <c r="C933" s="18" t="s">
        <v>461</v>
      </c>
      <c r="D933" s="18" t="s">
        <v>569</v>
      </c>
      <c r="E933" s="18" t="s">
        <v>486</v>
      </c>
      <c r="F933" s="18" t="s">
        <v>755</v>
      </c>
      <c r="G933" s="18" t="s">
        <v>241</v>
      </c>
      <c r="H933" s="18" t="s">
        <v>535</v>
      </c>
      <c r="I933" s="18" t="s">
        <v>740</v>
      </c>
      <c r="J933" s="18" t="s">
        <v>1129</v>
      </c>
      <c r="K933" s="18" t="s">
        <v>498</v>
      </c>
      <c r="L933" s="18">
        <v>0.86</v>
      </c>
      <c r="M933" s="18" t="s">
        <v>4890</v>
      </c>
      <c r="N933" s="18" t="s">
        <v>4893</v>
      </c>
      <c r="O933" s="18" t="s">
        <v>4895</v>
      </c>
      <c r="P933" s="18" t="s">
        <v>62</v>
      </c>
      <c r="Q933" s="18" t="s">
        <v>4761</v>
      </c>
      <c r="R933" s="18" t="s">
        <v>4762</v>
      </c>
      <c r="S933" s="18" t="s">
        <v>2718</v>
      </c>
      <c r="T933" s="18" t="s">
        <v>2716</v>
      </c>
    </row>
    <row r="934" spans="1:20" x14ac:dyDescent="0.45">
      <c r="A934" s="19">
        <v>44001</v>
      </c>
      <c r="B934" s="18" t="s">
        <v>4896</v>
      </c>
      <c r="C934" s="18" t="s">
        <v>467</v>
      </c>
      <c r="D934" s="18" t="s">
        <v>490</v>
      </c>
      <c r="E934" s="18" t="s">
        <v>883</v>
      </c>
      <c r="F934" s="18" t="s">
        <v>1151</v>
      </c>
      <c r="G934" s="18" t="s">
        <v>2223</v>
      </c>
      <c r="H934" s="18" t="s">
        <v>535</v>
      </c>
      <c r="I934" s="18" t="s">
        <v>740</v>
      </c>
      <c r="J934" s="18" t="s">
        <v>1129</v>
      </c>
      <c r="K934" s="18" t="s">
        <v>182</v>
      </c>
      <c r="L934" s="18">
        <v>0.86</v>
      </c>
      <c r="M934" s="18" t="s">
        <v>4894</v>
      </c>
      <c r="N934" s="18" t="s">
        <v>4889</v>
      </c>
      <c r="O934" s="18" t="s">
        <v>4888</v>
      </c>
      <c r="P934" s="18" t="s">
        <v>62</v>
      </c>
      <c r="Q934" s="18" t="s">
        <v>4761</v>
      </c>
      <c r="R934" s="18" t="s">
        <v>4762</v>
      </c>
      <c r="S934" s="18" t="s">
        <v>2718</v>
      </c>
      <c r="T934" s="18" t="s">
        <v>2716</v>
      </c>
    </row>
    <row r="935" spans="1:20" x14ac:dyDescent="0.45">
      <c r="A935" s="19">
        <v>44001</v>
      </c>
      <c r="B935" s="18" t="s">
        <v>4897</v>
      </c>
      <c r="C935" s="18" t="s">
        <v>461</v>
      </c>
      <c r="D935" s="18" t="s">
        <v>120</v>
      </c>
      <c r="E935" s="18" t="s">
        <v>1145</v>
      </c>
      <c r="F935" s="18" t="s">
        <v>1165</v>
      </c>
      <c r="G935" s="18" t="s">
        <v>2604</v>
      </c>
      <c r="H935" s="18" t="s">
        <v>250</v>
      </c>
      <c r="I935" s="18" t="s">
        <v>550</v>
      </c>
      <c r="J935" s="18" t="s">
        <v>252</v>
      </c>
      <c r="K935" s="18" t="s">
        <v>168</v>
      </c>
      <c r="L935" s="18">
        <v>0.86</v>
      </c>
      <c r="M935" s="18" t="s">
        <v>4892</v>
      </c>
      <c r="N935" s="18" t="s">
        <v>4891</v>
      </c>
      <c r="O935" s="18" t="s">
        <v>4902</v>
      </c>
      <c r="P935" s="18" t="s">
        <v>62</v>
      </c>
      <c r="Q935" s="18" t="s">
        <v>4761</v>
      </c>
      <c r="R935" s="18" t="s">
        <v>4762</v>
      </c>
      <c r="S935" s="18" t="s">
        <v>2718</v>
      </c>
      <c r="T935" s="18" t="s">
        <v>2716</v>
      </c>
    </row>
    <row r="936" spans="1:20" x14ac:dyDescent="0.45">
      <c r="A936" s="19">
        <v>44001</v>
      </c>
      <c r="B936" s="18" t="s">
        <v>4901</v>
      </c>
      <c r="C936" s="18" t="s">
        <v>461</v>
      </c>
      <c r="D936" s="18" t="s">
        <v>2301</v>
      </c>
      <c r="E936" s="18" t="s">
        <v>179</v>
      </c>
      <c r="F936" s="18" t="s">
        <v>981</v>
      </c>
      <c r="G936" s="18" t="s">
        <v>549</v>
      </c>
      <c r="H936" s="18" t="s">
        <v>255</v>
      </c>
      <c r="I936" s="18" t="s">
        <v>762</v>
      </c>
      <c r="J936" s="18" t="s">
        <v>758</v>
      </c>
      <c r="K936" s="18" t="s">
        <v>526</v>
      </c>
      <c r="L936" s="18">
        <v>0.86</v>
      </c>
      <c r="M936" s="18" t="s">
        <v>4899</v>
      </c>
      <c r="N936" s="18" t="s">
        <v>4898</v>
      </c>
      <c r="O936" s="18" t="s">
        <v>4906</v>
      </c>
      <c r="P936" s="18" t="s">
        <v>62</v>
      </c>
      <c r="Q936" s="18" t="s">
        <v>4761</v>
      </c>
      <c r="R936" s="18" t="s">
        <v>4762</v>
      </c>
      <c r="S936" s="18" t="s">
        <v>2718</v>
      </c>
      <c r="T936" s="18" t="s">
        <v>2716</v>
      </c>
    </row>
    <row r="937" spans="1:20" x14ac:dyDescent="0.45">
      <c r="A937" s="19">
        <v>44001</v>
      </c>
      <c r="B937" s="18" t="s">
        <v>4903</v>
      </c>
      <c r="C937" s="18" t="s">
        <v>569</v>
      </c>
      <c r="D937" s="18" t="s">
        <v>477</v>
      </c>
      <c r="E937" s="18" t="s">
        <v>529</v>
      </c>
      <c r="F937" s="18" t="s">
        <v>564</v>
      </c>
      <c r="G937" s="18" t="s">
        <v>741</v>
      </c>
      <c r="H937" s="18" t="s">
        <v>1332</v>
      </c>
      <c r="I937" s="18" t="s">
        <v>13</v>
      </c>
      <c r="J937" s="18" t="s">
        <v>1134</v>
      </c>
      <c r="K937" s="18" t="s">
        <v>554</v>
      </c>
      <c r="L937" s="18">
        <v>0.86</v>
      </c>
      <c r="M937" s="18" t="s">
        <v>4905</v>
      </c>
      <c r="N937" s="18" t="s">
        <v>4904</v>
      </c>
      <c r="O937" s="18" t="s">
        <v>4900</v>
      </c>
      <c r="P937" s="18" t="s">
        <v>62</v>
      </c>
      <c r="Q937" s="18" t="s">
        <v>4761</v>
      </c>
      <c r="R937" s="18" t="s">
        <v>4762</v>
      </c>
      <c r="S937" s="18" t="s">
        <v>2718</v>
      </c>
      <c r="T937" s="18" t="s">
        <v>2716</v>
      </c>
    </row>
    <row r="938" spans="1:20" x14ac:dyDescent="0.45">
      <c r="A938" s="19">
        <v>44001</v>
      </c>
      <c r="B938" s="18" t="s">
        <v>4912</v>
      </c>
      <c r="C938" s="18" t="s">
        <v>122</v>
      </c>
      <c r="D938" s="18" t="s">
        <v>490</v>
      </c>
      <c r="E938" s="18" t="s">
        <v>10</v>
      </c>
      <c r="F938" s="18" t="s">
        <v>564</v>
      </c>
      <c r="G938" s="18" t="s">
        <v>549</v>
      </c>
      <c r="H938" s="18" t="s">
        <v>491</v>
      </c>
      <c r="I938" s="18" t="s">
        <v>771</v>
      </c>
      <c r="J938" s="18" t="s">
        <v>777</v>
      </c>
      <c r="K938" s="18" t="s">
        <v>12</v>
      </c>
      <c r="L938" s="18">
        <v>0.86</v>
      </c>
      <c r="M938" s="18" t="s">
        <v>4910</v>
      </c>
      <c r="N938" s="18" t="s">
        <v>4915</v>
      </c>
      <c r="O938" s="18" t="s">
        <v>4913</v>
      </c>
      <c r="P938" s="18" t="s">
        <v>62</v>
      </c>
      <c r="Q938" s="18" t="s">
        <v>4761</v>
      </c>
      <c r="R938" s="18" t="s">
        <v>4762</v>
      </c>
      <c r="S938" s="18" t="s">
        <v>2718</v>
      </c>
      <c r="T938" s="18" t="s">
        <v>2716</v>
      </c>
    </row>
    <row r="939" spans="1:20" x14ac:dyDescent="0.45">
      <c r="A939" s="19">
        <v>44001</v>
      </c>
      <c r="B939" s="18" t="s">
        <v>4909</v>
      </c>
      <c r="C939" s="18" t="s">
        <v>7</v>
      </c>
      <c r="D939" s="18" t="s">
        <v>120</v>
      </c>
      <c r="E939" s="18" t="s">
        <v>448</v>
      </c>
      <c r="F939" s="18" t="s">
        <v>2351</v>
      </c>
      <c r="G939" s="18" t="s">
        <v>779</v>
      </c>
      <c r="H939" s="18" t="s">
        <v>567</v>
      </c>
      <c r="I939" s="18" t="s">
        <v>306</v>
      </c>
      <c r="J939" s="18" t="s">
        <v>302</v>
      </c>
      <c r="K939" s="18" t="s">
        <v>271</v>
      </c>
      <c r="L939" s="18">
        <v>0.86</v>
      </c>
      <c r="M939" s="18" t="s">
        <v>4911</v>
      </c>
      <c r="N939" s="18" t="s">
        <v>4907</v>
      </c>
      <c r="O939" s="18" t="s">
        <v>4914</v>
      </c>
      <c r="P939" s="18" t="s">
        <v>62</v>
      </c>
      <c r="Q939" s="18" t="s">
        <v>4761</v>
      </c>
      <c r="R939" s="18" t="s">
        <v>4762</v>
      </c>
      <c r="S939" s="18" t="s">
        <v>2718</v>
      </c>
      <c r="T939" s="18" t="s">
        <v>2716</v>
      </c>
    </row>
    <row r="940" spans="1:20" x14ac:dyDescent="0.45">
      <c r="A940" s="19">
        <v>44001</v>
      </c>
      <c r="B940" s="18" t="s">
        <v>4908</v>
      </c>
      <c r="C940" s="18" t="s">
        <v>115</v>
      </c>
      <c r="D940" s="18" t="s">
        <v>524</v>
      </c>
      <c r="E940" s="18" t="s">
        <v>529</v>
      </c>
      <c r="F940" s="18" t="s">
        <v>2351</v>
      </c>
      <c r="G940" s="18" t="s">
        <v>1130</v>
      </c>
      <c r="H940" s="18" t="s">
        <v>2241</v>
      </c>
      <c r="I940" s="18" t="s">
        <v>274</v>
      </c>
      <c r="J940" s="18" t="s">
        <v>985</v>
      </c>
      <c r="K940" s="18" t="s">
        <v>554</v>
      </c>
      <c r="L940" s="18">
        <v>0.86</v>
      </c>
      <c r="M940" s="18" t="s">
        <v>4922</v>
      </c>
      <c r="N940" s="18" t="s">
        <v>4921</v>
      </c>
      <c r="O940" s="18" t="s">
        <v>4916</v>
      </c>
      <c r="P940" s="18" t="s">
        <v>62</v>
      </c>
      <c r="Q940" s="18" t="s">
        <v>4761</v>
      </c>
      <c r="R940" s="18" t="s">
        <v>4762</v>
      </c>
      <c r="S940" s="18" t="s">
        <v>2718</v>
      </c>
      <c r="T940" s="18" t="s">
        <v>2716</v>
      </c>
    </row>
    <row r="941" spans="1:20" x14ac:dyDescent="0.45">
      <c r="A941" s="19">
        <v>44001</v>
      </c>
      <c r="B941" s="18" t="s">
        <v>4919</v>
      </c>
      <c r="C941" s="18" t="s">
        <v>147</v>
      </c>
      <c r="D941" s="18" t="s">
        <v>490</v>
      </c>
      <c r="E941" s="18" t="s">
        <v>86</v>
      </c>
      <c r="F941" s="18" t="s">
        <v>3325</v>
      </c>
      <c r="G941" s="18" t="s">
        <v>1438</v>
      </c>
      <c r="H941" s="18" t="s">
        <v>2241</v>
      </c>
      <c r="I941" s="18" t="s">
        <v>306</v>
      </c>
      <c r="J941" s="18" t="s">
        <v>278</v>
      </c>
      <c r="K941" s="18" t="s">
        <v>12</v>
      </c>
      <c r="L941" s="18">
        <v>0.86</v>
      </c>
      <c r="M941" s="18" t="s">
        <v>4920</v>
      </c>
      <c r="N941" s="18" t="s">
        <v>4917</v>
      </c>
      <c r="O941" s="18" t="s">
        <v>4923</v>
      </c>
      <c r="P941" s="18" t="s">
        <v>62</v>
      </c>
      <c r="Q941" s="18" t="s">
        <v>4761</v>
      </c>
      <c r="R941" s="18" t="s">
        <v>4762</v>
      </c>
      <c r="S941" s="18" t="s">
        <v>2718</v>
      </c>
      <c r="T941" s="18" t="s">
        <v>2716</v>
      </c>
    </row>
    <row r="942" spans="1:20" x14ac:dyDescent="0.45">
      <c r="A942" s="19">
        <v>44001</v>
      </c>
      <c r="B942" s="18" t="s">
        <v>4918</v>
      </c>
      <c r="C942" s="18" t="s">
        <v>2279</v>
      </c>
      <c r="D942" s="18" t="s">
        <v>350</v>
      </c>
      <c r="E942" s="18" t="s">
        <v>50</v>
      </c>
      <c r="F942" s="18" t="s">
        <v>4924</v>
      </c>
      <c r="G942" s="18" t="s">
        <v>293</v>
      </c>
      <c r="H942" s="18" t="s">
        <v>2056</v>
      </c>
      <c r="I942" s="18" t="s">
        <v>4928</v>
      </c>
      <c r="J942" s="18" t="s">
        <v>4930</v>
      </c>
      <c r="K942" s="18" t="s">
        <v>1468</v>
      </c>
      <c r="L942" s="18">
        <v>0.89</v>
      </c>
      <c r="M942" s="18" t="s">
        <v>4932</v>
      </c>
      <c r="N942" s="18" t="s">
        <v>4927</v>
      </c>
      <c r="O942" s="18" t="s">
        <v>4933</v>
      </c>
      <c r="P942" s="18" t="s">
        <v>62</v>
      </c>
      <c r="Q942" s="18" t="s">
        <v>4761</v>
      </c>
      <c r="R942" s="18" t="s">
        <v>4762</v>
      </c>
      <c r="S942" s="18" t="s">
        <v>2718</v>
      </c>
      <c r="T942" s="18" t="s">
        <v>2716</v>
      </c>
    </row>
    <row r="943" spans="1:20" x14ac:dyDescent="0.45">
      <c r="A943" s="19">
        <v>44001</v>
      </c>
      <c r="B943" s="18" t="s">
        <v>4929</v>
      </c>
      <c r="C943" s="18" t="s">
        <v>342</v>
      </c>
      <c r="D943" s="18" t="s">
        <v>2257</v>
      </c>
      <c r="E943" s="18" t="s">
        <v>72</v>
      </c>
      <c r="F943" s="18" t="s">
        <v>1016</v>
      </c>
      <c r="G943" s="18" t="s">
        <v>3510</v>
      </c>
      <c r="H943" s="18" t="s">
        <v>803</v>
      </c>
      <c r="I943" s="18" t="s">
        <v>1794</v>
      </c>
      <c r="J943" s="18" t="s">
        <v>4925</v>
      </c>
      <c r="K943" s="18" t="s">
        <v>1471</v>
      </c>
      <c r="L943" s="18">
        <v>0.89</v>
      </c>
      <c r="M943" s="18" t="s">
        <v>4934</v>
      </c>
      <c r="N943" s="18" t="s">
        <v>4926</v>
      </c>
      <c r="O943" s="18" t="s">
        <v>4931</v>
      </c>
      <c r="P943" s="18" t="s">
        <v>62</v>
      </c>
      <c r="Q943" s="18" t="s">
        <v>4761</v>
      </c>
      <c r="R943" s="18" t="s">
        <v>4762</v>
      </c>
      <c r="S943" s="18" t="s">
        <v>2718</v>
      </c>
      <c r="T943" s="18" t="s">
        <v>2716</v>
      </c>
    </row>
    <row r="944" spans="1:20" x14ac:dyDescent="0.45">
      <c r="A944" s="19">
        <v>44001</v>
      </c>
      <c r="B944" s="18" t="s">
        <v>4941</v>
      </c>
      <c r="C944" s="18" t="s">
        <v>342</v>
      </c>
      <c r="D944" s="18" t="s">
        <v>1174</v>
      </c>
      <c r="E944" s="18" t="s">
        <v>122</v>
      </c>
      <c r="F944" s="18" t="s">
        <v>1202</v>
      </c>
      <c r="G944" s="18" t="s">
        <v>337</v>
      </c>
      <c r="H944" s="18" t="s">
        <v>4482</v>
      </c>
      <c r="I944" s="18" t="s">
        <v>4937</v>
      </c>
      <c r="J944" s="18" t="s">
        <v>4478</v>
      </c>
      <c r="K944" s="18" t="s">
        <v>1820</v>
      </c>
      <c r="L944" s="18">
        <v>0.89</v>
      </c>
      <c r="M944" s="18" t="s">
        <v>4936</v>
      </c>
      <c r="N944" s="18" t="s">
        <v>4938</v>
      </c>
      <c r="O944" s="18" t="s">
        <v>4939</v>
      </c>
      <c r="P944" s="18" t="s">
        <v>339</v>
      </c>
      <c r="Q944" s="18" t="s">
        <v>4761</v>
      </c>
      <c r="R944" s="18" t="s">
        <v>4762</v>
      </c>
      <c r="S944" s="18" t="s">
        <v>2718</v>
      </c>
      <c r="T944" s="18" t="s">
        <v>2716</v>
      </c>
    </row>
    <row r="945" spans="1:20" x14ac:dyDescent="0.45">
      <c r="A945" s="19">
        <v>44001</v>
      </c>
      <c r="B945" s="18" t="s">
        <v>4940</v>
      </c>
      <c r="C945" s="18" t="s">
        <v>286</v>
      </c>
      <c r="D945" s="18" t="s">
        <v>2477</v>
      </c>
      <c r="E945" s="18" t="s">
        <v>93</v>
      </c>
      <c r="F945" s="18" t="s">
        <v>4942</v>
      </c>
      <c r="G945" s="18" t="s">
        <v>1796</v>
      </c>
      <c r="H945" s="18" t="s">
        <v>348</v>
      </c>
      <c r="I945" s="18" t="s">
        <v>4935</v>
      </c>
      <c r="J945" s="18" t="s">
        <v>4740</v>
      </c>
      <c r="K945" s="18" t="s">
        <v>2254</v>
      </c>
      <c r="L945" s="18">
        <v>0.89</v>
      </c>
      <c r="M945" s="18" t="s">
        <v>4943</v>
      </c>
      <c r="N945" s="18" t="s">
        <v>4951</v>
      </c>
      <c r="O945" s="18" t="s">
        <v>4944</v>
      </c>
      <c r="P945" s="18" t="s">
        <v>339</v>
      </c>
      <c r="Q945" s="18" t="s">
        <v>4761</v>
      </c>
      <c r="R945" s="18" t="s">
        <v>4762</v>
      </c>
      <c r="S945" s="18" t="s">
        <v>2718</v>
      </c>
      <c r="T945" s="18" t="s">
        <v>2716</v>
      </c>
    </row>
    <row r="946" spans="1:20" x14ac:dyDescent="0.45">
      <c r="A946" s="19">
        <v>44001</v>
      </c>
      <c r="B946" s="18" t="s">
        <v>4952</v>
      </c>
      <c r="C946" s="18" t="s">
        <v>477</v>
      </c>
      <c r="D946" s="18" t="s">
        <v>120</v>
      </c>
      <c r="E946" s="18" t="s">
        <v>548</v>
      </c>
      <c r="F946" s="18" t="s">
        <v>884</v>
      </c>
      <c r="G946" s="18" t="s">
        <v>2110</v>
      </c>
      <c r="H946" s="18" t="s">
        <v>2275</v>
      </c>
      <c r="I946" s="18" t="s">
        <v>1211</v>
      </c>
      <c r="J946" s="18" t="s">
        <v>1218</v>
      </c>
      <c r="K946" s="18" t="s">
        <v>1225</v>
      </c>
      <c r="L946" s="18">
        <v>0.87</v>
      </c>
      <c r="M946" s="18" t="s">
        <v>4946</v>
      </c>
      <c r="N946" s="18" t="s">
        <v>4948</v>
      </c>
      <c r="O946" s="18" t="s">
        <v>4950</v>
      </c>
      <c r="P946" s="18" t="s">
        <v>339</v>
      </c>
      <c r="Q946" s="18" t="s">
        <v>4761</v>
      </c>
      <c r="R946" s="18" t="s">
        <v>4762</v>
      </c>
      <c r="S946" s="18" t="s">
        <v>2718</v>
      </c>
      <c r="T946" s="18" t="s">
        <v>2716</v>
      </c>
    </row>
    <row r="947" spans="1:20" x14ac:dyDescent="0.45">
      <c r="A947" s="19">
        <v>44001</v>
      </c>
      <c r="B947" s="18" t="s">
        <v>4945</v>
      </c>
      <c r="C947" s="18" t="s">
        <v>115</v>
      </c>
      <c r="D947" s="18" t="s">
        <v>120</v>
      </c>
      <c r="E947" s="18" t="s">
        <v>457</v>
      </c>
      <c r="F947" s="18" t="s">
        <v>1509</v>
      </c>
      <c r="G947" s="18" t="s">
        <v>3665</v>
      </c>
      <c r="H947" s="18" t="s">
        <v>1058</v>
      </c>
      <c r="I947" s="18" t="s">
        <v>851</v>
      </c>
      <c r="J947" s="18" t="s">
        <v>377</v>
      </c>
      <c r="K947" s="18" t="s">
        <v>1066</v>
      </c>
      <c r="L947" s="18">
        <v>0.86</v>
      </c>
      <c r="M947" s="18" t="s">
        <v>4947</v>
      </c>
      <c r="N947" s="18" t="s">
        <v>4949</v>
      </c>
      <c r="O947" s="18" t="s">
        <v>4953</v>
      </c>
      <c r="P947" s="18" t="s">
        <v>339</v>
      </c>
      <c r="Q947" s="18" t="s">
        <v>4761</v>
      </c>
      <c r="R947" s="18" t="s">
        <v>4762</v>
      </c>
      <c r="S947" s="18" t="s">
        <v>2718</v>
      </c>
      <c r="T947" s="18" t="s">
        <v>2716</v>
      </c>
    </row>
    <row r="948" spans="1:20" x14ac:dyDescent="0.45">
      <c r="A948" s="19">
        <v>44001</v>
      </c>
      <c r="B948" s="18" t="s">
        <v>4957</v>
      </c>
      <c r="C948" s="18" t="s">
        <v>120</v>
      </c>
      <c r="D948" s="18" t="s">
        <v>21</v>
      </c>
      <c r="E948" s="18" t="s">
        <v>952</v>
      </c>
      <c r="F948" s="18" t="s">
        <v>59</v>
      </c>
      <c r="G948" s="18" t="s">
        <v>357</v>
      </c>
      <c r="H948" s="18" t="s">
        <v>356</v>
      </c>
      <c r="I948" s="18" t="s">
        <v>1516</v>
      </c>
      <c r="J948" s="18" t="s">
        <v>1514</v>
      </c>
      <c r="K948" s="18" t="s">
        <v>846</v>
      </c>
      <c r="L948" s="18">
        <v>0.87</v>
      </c>
      <c r="M948" s="18" t="s">
        <v>4959</v>
      </c>
      <c r="N948" s="18" t="s">
        <v>4958</v>
      </c>
      <c r="O948" s="18" t="s">
        <v>4961</v>
      </c>
      <c r="P948" s="18" t="s">
        <v>339</v>
      </c>
      <c r="Q948" s="18" t="s">
        <v>4761</v>
      </c>
      <c r="R948" s="18" t="s">
        <v>4762</v>
      </c>
      <c r="S948" s="18" t="s">
        <v>2718</v>
      </c>
      <c r="T948" s="18" t="s">
        <v>2716</v>
      </c>
    </row>
    <row r="949" spans="1:20" x14ac:dyDescent="0.45">
      <c r="A949" s="19">
        <v>44001</v>
      </c>
      <c r="B949" s="18" t="s">
        <v>4960</v>
      </c>
      <c r="C949" s="18" t="s">
        <v>467</v>
      </c>
      <c r="D949" s="18" t="s">
        <v>490</v>
      </c>
      <c r="E949" s="18" t="s">
        <v>548</v>
      </c>
      <c r="F949" s="18" t="s">
        <v>452</v>
      </c>
      <c r="G949" s="18" t="s">
        <v>367</v>
      </c>
      <c r="H949" s="18" t="s">
        <v>852</v>
      </c>
      <c r="I949" s="18" t="s">
        <v>2295</v>
      </c>
      <c r="J949" s="18" t="s">
        <v>2517</v>
      </c>
      <c r="K949" s="18" t="s">
        <v>372</v>
      </c>
      <c r="L949" s="18">
        <v>0.87</v>
      </c>
      <c r="M949" s="18" t="s">
        <v>4954</v>
      </c>
      <c r="N949" s="18" t="s">
        <v>4956</v>
      </c>
      <c r="O949" s="18" t="s">
        <v>4955</v>
      </c>
      <c r="P949" s="18" t="s">
        <v>339</v>
      </c>
      <c r="Q949" s="18" t="s">
        <v>4761</v>
      </c>
      <c r="R949" s="18" t="s">
        <v>4762</v>
      </c>
      <c r="S949" s="18" t="s">
        <v>2718</v>
      </c>
      <c r="T949" s="18" t="s">
        <v>2716</v>
      </c>
    </row>
    <row r="950" spans="1:20" x14ac:dyDescent="0.45">
      <c r="A950" s="19">
        <v>44001</v>
      </c>
      <c r="B950" s="18" t="s">
        <v>4963</v>
      </c>
      <c r="C950" s="18" t="s">
        <v>120</v>
      </c>
      <c r="D950" s="18" t="s">
        <v>147</v>
      </c>
      <c r="E950" s="18" t="s">
        <v>448</v>
      </c>
      <c r="F950" s="18" t="s">
        <v>80</v>
      </c>
      <c r="G950" s="18" t="s">
        <v>1873</v>
      </c>
      <c r="H950" s="18" t="s">
        <v>1044</v>
      </c>
      <c r="I950" s="18" t="s">
        <v>394</v>
      </c>
      <c r="J950" s="18" t="s">
        <v>386</v>
      </c>
      <c r="K950" s="18" t="s">
        <v>378</v>
      </c>
      <c r="L950" s="18">
        <v>0.86</v>
      </c>
      <c r="M950" s="18" t="s">
        <v>4966</v>
      </c>
      <c r="N950" s="18" t="s">
        <v>4962</v>
      </c>
      <c r="O950" s="18" t="s">
        <v>4967</v>
      </c>
      <c r="P950" s="18" t="s">
        <v>339</v>
      </c>
      <c r="Q950" s="18" t="s">
        <v>4761</v>
      </c>
      <c r="R950" s="18" t="s">
        <v>4762</v>
      </c>
      <c r="S950" s="18" t="s">
        <v>2718</v>
      </c>
      <c r="T950" s="18" t="s">
        <v>2716</v>
      </c>
    </row>
    <row r="951" spans="1:20" x14ac:dyDescent="0.45">
      <c r="A951" s="19">
        <v>44001</v>
      </c>
      <c r="B951" s="18" t="s">
        <v>4968</v>
      </c>
      <c r="C951" s="18" t="s">
        <v>82</v>
      </c>
      <c r="D951" s="18" t="s">
        <v>490</v>
      </c>
      <c r="E951" s="18" t="s">
        <v>642</v>
      </c>
      <c r="F951" s="18" t="s">
        <v>465</v>
      </c>
      <c r="G951" s="18" t="s">
        <v>2120</v>
      </c>
      <c r="H951" s="18" t="s">
        <v>1228</v>
      </c>
      <c r="I951" s="18" t="s">
        <v>382</v>
      </c>
      <c r="J951" s="18" t="s">
        <v>1861</v>
      </c>
      <c r="K951" s="18" t="s">
        <v>63</v>
      </c>
      <c r="L951" s="18">
        <v>0.87</v>
      </c>
      <c r="M951" s="18" t="s">
        <v>4970</v>
      </c>
      <c r="N951" s="18" t="s">
        <v>4965</v>
      </c>
      <c r="O951" s="18" t="s">
        <v>4964</v>
      </c>
      <c r="P951" s="18" t="s">
        <v>339</v>
      </c>
      <c r="Q951" s="18" t="s">
        <v>4761</v>
      </c>
      <c r="R951" s="18" t="s">
        <v>4762</v>
      </c>
      <c r="S951" s="18" t="s">
        <v>2718</v>
      </c>
      <c r="T951" s="18" t="s">
        <v>2716</v>
      </c>
    </row>
    <row r="952" spans="1:20" x14ac:dyDescent="0.45">
      <c r="A952" s="19">
        <v>44001</v>
      </c>
      <c r="B952" s="18" t="s">
        <v>4969</v>
      </c>
      <c r="C952" s="18" t="s">
        <v>120</v>
      </c>
      <c r="D952" s="18" t="s">
        <v>490</v>
      </c>
      <c r="E952" s="18" t="s">
        <v>448</v>
      </c>
      <c r="F952" s="18" t="s">
        <v>80</v>
      </c>
      <c r="G952" s="18" t="s">
        <v>1882</v>
      </c>
      <c r="H952" s="18" t="s">
        <v>2690</v>
      </c>
      <c r="I952" s="18" t="s">
        <v>1252</v>
      </c>
      <c r="J952" s="18" t="s">
        <v>396</v>
      </c>
      <c r="K952" s="18" t="s">
        <v>846</v>
      </c>
      <c r="L952" s="18">
        <v>0.86</v>
      </c>
      <c r="M952" s="18" t="s">
        <v>4971</v>
      </c>
      <c r="N952" s="18" t="s">
        <v>4976</v>
      </c>
      <c r="O952" s="18" t="s">
        <v>4977</v>
      </c>
      <c r="P952" s="18" t="s">
        <v>339</v>
      </c>
      <c r="Q952" s="18" t="s">
        <v>4761</v>
      </c>
      <c r="R952" s="18" t="s">
        <v>4762</v>
      </c>
      <c r="S952" s="18" t="s">
        <v>2718</v>
      </c>
      <c r="T952" s="18" t="s">
        <v>2716</v>
      </c>
    </row>
    <row r="953" spans="1:20" x14ac:dyDescent="0.45">
      <c r="A953" s="19">
        <v>44001</v>
      </c>
      <c r="B953" s="18" t="s">
        <v>4974</v>
      </c>
      <c r="C953" s="18" t="s">
        <v>147</v>
      </c>
      <c r="D953" s="18" t="s">
        <v>461</v>
      </c>
      <c r="E953" s="18" t="s">
        <v>86</v>
      </c>
      <c r="F953" s="18" t="s">
        <v>194</v>
      </c>
      <c r="G953" s="18" t="s">
        <v>621</v>
      </c>
      <c r="H953" s="18" t="s">
        <v>1044</v>
      </c>
      <c r="I953" s="18" t="s">
        <v>399</v>
      </c>
      <c r="J953" s="18" t="s">
        <v>1246</v>
      </c>
      <c r="K953" s="18" t="s">
        <v>392</v>
      </c>
      <c r="L953" s="18">
        <v>0.86</v>
      </c>
      <c r="M953" s="18" t="s">
        <v>4980</v>
      </c>
      <c r="N953" s="18" t="s">
        <v>4972</v>
      </c>
      <c r="O953" s="18" t="s">
        <v>4973</v>
      </c>
      <c r="P953" s="18" t="s">
        <v>339</v>
      </c>
      <c r="Q953" s="18" t="s">
        <v>4761</v>
      </c>
      <c r="R953" s="18" t="s">
        <v>4762</v>
      </c>
      <c r="S953" s="18" t="s">
        <v>2718</v>
      </c>
      <c r="T953" s="18" t="s">
        <v>2716</v>
      </c>
    </row>
    <row r="954" spans="1:20" x14ac:dyDescent="0.45">
      <c r="A954" s="19">
        <v>44001</v>
      </c>
      <c r="B954" s="18" t="s">
        <v>4978</v>
      </c>
      <c r="C954" s="18" t="s">
        <v>120</v>
      </c>
      <c r="D954" s="18" t="s">
        <v>461</v>
      </c>
      <c r="E954" s="18" t="s">
        <v>529</v>
      </c>
      <c r="F954" s="18" t="s">
        <v>670</v>
      </c>
      <c r="G954" s="18" t="s">
        <v>871</v>
      </c>
      <c r="H954" s="18" t="s">
        <v>1275</v>
      </c>
      <c r="I954" s="18" t="s">
        <v>656</v>
      </c>
      <c r="J954" s="18" t="s">
        <v>659</v>
      </c>
      <c r="K954" s="18" t="s">
        <v>428</v>
      </c>
      <c r="L954" s="18">
        <v>0.86</v>
      </c>
      <c r="M954" s="18" t="s">
        <v>4979</v>
      </c>
      <c r="N954" s="18" t="s">
        <v>4975</v>
      </c>
      <c r="O954" s="18" t="s">
        <v>4986</v>
      </c>
      <c r="P954" s="18" t="s">
        <v>339</v>
      </c>
      <c r="Q954" s="18" t="s">
        <v>4761</v>
      </c>
      <c r="R954" s="18" t="s">
        <v>4762</v>
      </c>
      <c r="S954" s="18" t="s">
        <v>2718</v>
      </c>
      <c r="T954" s="18" t="s">
        <v>2716</v>
      </c>
    </row>
    <row r="955" spans="1:20" x14ac:dyDescent="0.45">
      <c r="A955" s="19">
        <v>44001</v>
      </c>
      <c r="B955" s="18" t="s">
        <v>4988</v>
      </c>
      <c r="C955" s="18" t="s">
        <v>461</v>
      </c>
      <c r="D955" s="18" t="s">
        <v>467</v>
      </c>
      <c r="E955" s="18" t="s">
        <v>10</v>
      </c>
      <c r="F955" s="18" t="s">
        <v>196</v>
      </c>
      <c r="G955" s="18" t="s">
        <v>1070</v>
      </c>
      <c r="H955" s="18" t="s">
        <v>1534</v>
      </c>
      <c r="I955" s="18" t="s">
        <v>656</v>
      </c>
      <c r="J955" s="18" t="s">
        <v>69</v>
      </c>
      <c r="K955" s="18" t="s">
        <v>868</v>
      </c>
      <c r="L955" s="18">
        <v>0.86</v>
      </c>
      <c r="M955" s="18" t="s">
        <v>4989</v>
      </c>
      <c r="N955" s="18" t="s">
        <v>4983</v>
      </c>
      <c r="O955" s="18" t="s">
        <v>4982</v>
      </c>
      <c r="P955" s="18" t="s">
        <v>339</v>
      </c>
      <c r="Q955" s="18" t="s">
        <v>4761</v>
      </c>
      <c r="R955" s="18" t="s">
        <v>4762</v>
      </c>
      <c r="S955" s="18" t="s">
        <v>2718</v>
      </c>
      <c r="T955" s="18" t="s">
        <v>2716</v>
      </c>
    </row>
    <row r="956" spans="1:20" x14ac:dyDescent="0.45">
      <c r="A956" s="19">
        <v>44001</v>
      </c>
      <c r="B956" s="18" t="s">
        <v>4985</v>
      </c>
      <c r="C956" s="18" t="s">
        <v>467</v>
      </c>
      <c r="D956" s="18" t="s">
        <v>461</v>
      </c>
      <c r="E956" s="18" t="s">
        <v>10</v>
      </c>
      <c r="F956" s="18" t="s">
        <v>1293</v>
      </c>
      <c r="G956" s="18" t="s">
        <v>641</v>
      </c>
      <c r="H956" s="18" t="s">
        <v>2132</v>
      </c>
      <c r="I956" s="18" t="s">
        <v>414</v>
      </c>
      <c r="J956" s="18" t="s">
        <v>1594</v>
      </c>
      <c r="K956" s="18" t="s">
        <v>63</v>
      </c>
      <c r="L956" s="18">
        <v>0.86</v>
      </c>
      <c r="M956" s="18" t="s">
        <v>4981</v>
      </c>
      <c r="N956" s="18" t="s">
        <v>4984</v>
      </c>
      <c r="O956" s="18" t="s">
        <v>4987</v>
      </c>
      <c r="P956" s="18" t="s">
        <v>339</v>
      </c>
      <c r="Q956" s="18" t="s">
        <v>4761</v>
      </c>
      <c r="R956" s="18" t="s">
        <v>4762</v>
      </c>
      <c r="S956" s="18" t="s">
        <v>2718</v>
      </c>
      <c r="T956" s="18" t="s">
        <v>2716</v>
      </c>
    </row>
    <row r="957" spans="1:20" x14ac:dyDescent="0.45">
      <c r="A957" s="19">
        <v>44001</v>
      </c>
      <c r="B957" s="18" t="s">
        <v>4991</v>
      </c>
      <c r="C957" s="18" t="s">
        <v>54</v>
      </c>
      <c r="D957" s="18" t="s">
        <v>147</v>
      </c>
      <c r="E957" s="18" t="s">
        <v>642</v>
      </c>
      <c r="F957" s="18" t="s">
        <v>683</v>
      </c>
      <c r="G957" s="18" t="s">
        <v>83</v>
      </c>
      <c r="H957" s="18" t="s">
        <v>636</v>
      </c>
      <c r="I957" s="18" t="s">
        <v>430</v>
      </c>
      <c r="J957" s="18" t="s">
        <v>2148</v>
      </c>
      <c r="K957" s="18" t="s">
        <v>428</v>
      </c>
      <c r="L957" s="18">
        <v>0.86</v>
      </c>
      <c r="M957" s="18" t="s">
        <v>4996</v>
      </c>
      <c r="N957" s="18" t="s">
        <v>4995</v>
      </c>
      <c r="O957" s="18" t="s">
        <v>4997</v>
      </c>
      <c r="P957" s="18" t="s">
        <v>339</v>
      </c>
      <c r="Q957" s="18" t="s">
        <v>4761</v>
      </c>
      <c r="R957" s="18" t="s">
        <v>4762</v>
      </c>
      <c r="S957" s="18" t="s">
        <v>2718</v>
      </c>
      <c r="T957" s="18" t="s">
        <v>2716</v>
      </c>
    </row>
    <row r="958" spans="1:20" x14ac:dyDescent="0.45">
      <c r="A958" s="19">
        <v>44001</v>
      </c>
      <c r="B958" s="18" t="s">
        <v>4990</v>
      </c>
      <c r="C958" s="18" t="s">
        <v>21</v>
      </c>
      <c r="D958" s="18" t="s">
        <v>21</v>
      </c>
      <c r="E958" s="18" t="s">
        <v>448</v>
      </c>
      <c r="F958" s="18" t="s">
        <v>909</v>
      </c>
      <c r="G958" s="18" t="s">
        <v>661</v>
      </c>
      <c r="H958" s="18" t="s">
        <v>1534</v>
      </c>
      <c r="I958" s="18" t="s">
        <v>673</v>
      </c>
      <c r="J958" s="18" t="s">
        <v>1614</v>
      </c>
      <c r="K958" s="18" t="s">
        <v>63</v>
      </c>
      <c r="L958" s="18">
        <v>0.86</v>
      </c>
      <c r="M958" s="18" t="s">
        <v>4993</v>
      </c>
      <c r="N958" s="18" t="s">
        <v>4998</v>
      </c>
      <c r="O958" s="18" t="s">
        <v>4992</v>
      </c>
      <c r="P958" s="18" t="s">
        <v>339</v>
      </c>
      <c r="Q958" s="18" t="s">
        <v>4761</v>
      </c>
      <c r="R958" s="18" t="s">
        <v>4762</v>
      </c>
      <c r="S958" s="18" t="s">
        <v>2718</v>
      </c>
      <c r="T958" s="18" t="s">
        <v>2716</v>
      </c>
    </row>
    <row r="959" spans="1:20" x14ac:dyDescent="0.45">
      <c r="A959" s="19">
        <v>44001</v>
      </c>
      <c r="B959" s="18" t="s">
        <v>4994</v>
      </c>
      <c r="C959" s="18" t="s">
        <v>7</v>
      </c>
      <c r="D959" s="18" t="s">
        <v>479</v>
      </c>
      <c r="E959" s="18" t="s">
        <v>642</v>
      </c>
      <c r="F959" s="18" t="s">
        <v>1407</v>
      </c>
      <c r="G959" s="18" t="s">
        <v>101</v>
      </c>
      <c r="H959" s="18" t="s">
        <v>149</v>
      </c>
      <c r="I959" s="18" t="s">
        <v>133</v>
      </c>
      <c r="J959" s="18" t="s">
        <v>135</v>
      </c>
      <c r="K959" s="18" t="s">
        <v>428</v>
      </c>
      <c r="L959" s="18">
        <v>0.86</v>
      </c>
      <c r="M959" s="18" t="s">
        <v>5004</v>
      </c>
      <c r="N959" s="18" t="s">
        <v>5007</v>
      </c>
      <c r="O959" s="18" t="s">
        <v>5005</v>
      </c>
      <c r="P959" s="18" t="s">
        <v>339</v>
      </c>
      <c r="Q959" s="18" t="s">
        <v>4761</v>
      </c>
      <c r="R959" s="18" t="s">
        <v>4762</v>
      </c>
      <c r="S959" s="18" t="s">
        <v>2718</v>
      </c>
      <c r="T959" s="18" t="s">
        <v>2716</v>
      </c>
    </row>
    <row r="960" spans="1:20" x14ac:dyDescent="0.45">
      <c r="A960" s="19">
        <v>44001</v>
      </c>
      <c r="B960" s="18" t="s">
        <v>5000</v>
      </c>
      <c r="C960" s="18" t="s">
        <v>7</v>
      </c>
      <c r="D960" s="18" t="s">
        <v>21</v>
      </c>
      <c r="E960" s="18" t="s">
        <v>457</v>
      </c>
      <c r="F960" s="18" t="s">
        <v>561</v>
      </c>
      <c r="G960" s="18" t="s">
        <v>1097</v>
      </c>
      <c r="H960" s="18" t="s">
        <v>1275</v>
      </c>
      <c r="I960" s="18" t="s">
        <v>133</v>
      </c>
      <c r="J960" s="18" t="s">
        <v>143</v>
      </c>
      <c r="K960" s="18" t="s">
        <v>182</v>
      </c>
      <c r="L960" s="18">
        <v>0.86</v>
      </c>
      <c r="M960" s="18" t="s">
        <v>4999</v>
      </c>
      <c r="N960" s="18" t="s">
        <v>5001</v>
      </c>
      <c r="O960" s="18" t="s">
        <v>5006</v>
      </c>
      <c r="P960" s="18" t="s">
        <v>339</v>
      </c>
      <c r="Q960" s="18" t="s">
        <v>4761</v>
      </c>
      <c r="R960" s="18" t="s">
        <v>4762</v>
      </c>
      <c r="S960" s="18" t="s">
        <v>2718</v>
      </c>
      <c r="T960" s="18" t="s">
        <v>2716</v>
      </c>
    </row>
    <row r="961" spans="1:20" x14ac:dyDescent="0.45">
      <c r="A961" s="19">
        <v>44001</v>
      </c>
      <c r="B961" s="18" t="s">
        <v>5002</v>
      </c>
      <c r="C961" s="18" t="s">
        <v>115</v>
      </c>
      <c r="D961" s="18" t="s">
        <v>490</v>
      </c>
      <c r="E961" s="18" t="s">
        <v>155</v>
      </c>
      <c r="F961" s="18" t="s">
        <v>250</v>
      </c>
      <c r="G961" s="18" t="s">
        <v>146</v>
      </c>
      <c r="H961" s="18" t="s">
        <v>59</v>
      </c>
      <c r="I961" s="18" t="s">
        <v>679</v>
      </c>
      <c r="J961" s="18" t="s">
        <v>684</v>
      </c>
      <c r="K961" s="18" t="s">
        <v>141</v>
      </c>
      <c r="L961" s="18">
        <v>0.86</v>
      </c>
      <c r="M961" s="18" t="s">
        <v>5003</v>
      </c>
      <c r="N961" s="18" t="s">
        <v>5009</v>
      </c>
      <c r="O961" s="18" t="s">
        <v>5008</v>
      </c>
      <c r="P961" s="18" t="s">
        <v>339</v>
      </c>
      <c r="Q961" s="18" t="s">
        <v>4761</v>
      </c>
      <c r="R961" s="18" t="s">
        <v>4762</v>
      </c>
      <c r="S961" s="18" t="s">
        <v>2718</v>
      </c>
      <c r="T961" s="18" t="s">
        <v>2716</v>
      </c>
    </row>
    <row r="962" spans="1:20" x14ac:dyDescent="0.45">
      <c r="A962" s="19">
        <v>44001</v>
      </c>
      <c r="B962" s="18" t="s">
        <v>5010</v>
      </c>
      <c r="C962" s="18" t="s">
        <v>1694</v>
      </c>
      <c r="D962" s="18" t="s">
        <v>569</v>
      </c>
      <c r="E962" s="18" t="s">
        <v>642</v>
      </c>
      <c r="F962" s="18" t="s">
        <v>160</v>
      </c>
      <c r="G962" s="18" t="s">
        <v>1286</v>
      </c>
      <c r="H962" s="18" t="s">
        <v>3394</v>
      </c>
      <c r="I962" s="18" t="s">
        <v>145</v>
      </c>
      <c r="J962" s="18" t="s">
        <v>156</v>
      </c>
      <c r="K962" s="18" t="s">
        <v>498</v>
      </c>
      <c r="L962" s="18">
        <v>0.86</v>
      </c>
      <c r="M962" s="18" t="s">
        <v>5011</v>
      </c>
      <c r="N962" s="18" t="s">
        <v>5012</v>
      </c>
      <c r="O962" s="18" t="s">
        <v>5014</v>
      </c>
      <c r="P962" s="18" t="s">
        <v>339</v>
      </c>
      <c r="Q962" s="18" t="s">
        <v>4761</v>
      </c>
      <c r="R962" s="18" t="s">
        <v>4762</v>
      </c>
      <c r="S962" s="18" t="s">
        <v>2718</v>
      </c>
      <c r="T962" s="18" t="s">
        <v>2716</v>
      </c>
    </row>
    <row r="963" spans="1:20" x14ac:dyDescent="0.45">
      <c r="A963" s="19">
        <v>44001</v>
      </c>
      <c r="B963" s="18" t="s">
        <v>5015</v>
      </c>
      <c r="C963" s="18" t="s">
        <v>120</v>
      </c>
      <c r="D963" s="18" t="s">
        <v>120</v>
      </c>
      <c r="E963" s="18" t="s">
        <v>86</v>
      </c>
      <c r="F963" s="18" t="s">
        <v>30</v>
      </c>
      <c r="G963" s="18" t="s">
        <v>415</v>
      </c>
      <c r="H963" s="18" t="s">
        <v>452</v>
      </c>
      <c r="I963" s="18" t="s">
        <v>702</v>
      </c>
      <c r="J963" s="18" t="s">
        <v>455</v>
      </c>
      <c r="K963" s="18" t="s">
        <v>426</v>
      </c>
      <c r="L963" s="18">
        <v>0.86</v>
      </c>
      <c r="M963" s="18" t="s">
        <v>5013</v>
      </c>
      <c r="N963" s="18" t="s">
        <v>5016</v>
      </c>
      <c r="O963" s="18" t="s">
        <v>5022</v>
      </c>
      <c r="P963" s="18" t="s">
        <v>339</v>
      </c>
      <c r="Q963" s="18" t="s">
        <v>4761</v>
      </c>
      <c r="R963" s="18" t="s">
        <v>4762</v>
      </c>
      <c r="S963" s="18" t="s">
        <v>2718</v>
      </c>
      <c r="T963" s="18" t="s">
        <v>2716</v>
      </c>
    </row>
    <row r="964" spans="1:20" x14ac:dyDescent="0.45">
      <c r="A964" s="19">
        <v>44001</v>
      </c>
      <c r="B964" s="18" t="s">
        <v>5023</v>
      </c>
      <c r="C964" s="18" t="s">
        <v>21</v>
      </c>
      <c r="D964" s="18" t="s">
        <v>120</v>
      </c>
      <c r="E964" s="18" t="s">
        <v>486</v>
      </c>
      <c r="F964" s="18" t="s">
        <v>203</v>
      </c>
      <c r="G964" s="18" t="s">
        <v>908</v>
      </c>
      <c r="H964" s="18" t="s">
        <v>79</v>
      </c>
      <c r="I964" s="18" t="s">
        <v>698</v>
      </c>
      <c r="J964" s="18" t="s">
        <v>924</v>
      </c>
      <c r="K964" s="18" t="s">
        <v>121</v>
      </c>
      <c r="L964" s="18">
        <v>0.86</v>
      </c>
      <c r="M964" s="18" t="s">
        <v>5020</v>
      </c>
      <c r="N964" s="18" t="s">
        <v>5021</v>
      </c>
      <c r="O964" s="18" t="s">
        <v>5017</v>
      </c>
      <c r="P964" s="18" t="s">
        <v>339</v>
      </c>
      <c r="Q964" s="18" t="s">
        <v>4761</v>
      </c>
      <c r="R964" s="18" t="s">
        <v>4762</v>
      </c>
      <c r="S964" s="18" t="s">
        <v>2718</v>
      </c>
      <c r="T964" s="18" t="s">
        <v>2716</v>
      </c>
    </row>
    <row r="965" spans="1:20" x14ac:dyDescent="0.45">
      <c r="A965" s="19">
        <v>44001</v>
      </c>
      <c r="B965" s="18" t="s">
        <v>5018</v>
      </c>
      <c r="C965" s="18" t="s">
        <v>115</v>
      </c>
      <c r="D965" s="18" t="s">
        <v>2301</v>
      </c>
      <c r="E965" s="18" t="s">
        <v>457</v>
      </c>
      <c r="F965" s="18" t="s">
        <v>1407</v>
      </c>
      <c r="G965" s="18" t="s">
        <v>1307</v>
      </c>
      <c r="H965" s="18" t="s">
        <v>436</v>
      </c>
      <c r="I965" s="18" t="s">
        <v>1323</v>
      </c>
      <c r="J965" s="18" t="s">
        <v>164</v>
      </c>
      <c r="K965" s="18" t="s">
        <v>426</v>
      </c>
      <c r="L965" s="18">
        <v>0.86</v>
      </c>
      <c r="M965" s="18" t="s">
        <v>5024</v>
      </c>
      <c r="N965" s="18" t="s">
        <v>5025</v>
      </c>
      <c r="O965" s="18" t="s">
        <v>5019</v>
      </c>
      <c r="P965" s="18" t="s">
        <v>339</v>
      </c>
      <c r="Q965" s="18" t="s">
        <v>4761</v>
      </c>
      <c r="R965" s="18" t="s">
        <v>4762</v>
      </c>
      <c r="S965" s="18" t="s">
        <v>2718</v>
      </c>
      <c r="T965" s="18" t="s">
        <v>2716</v>
      </c>
    </row>
    <row r="966" spans="1:20" x14ac:dyDescent="0.45">
      <c r="A966" s="19">
        <v>44001</v>
      </c>
      <c r="B966" s="18" t="s">
        <v>5029</v>
      </c>
      <c r="C966" s="18" t="s">
        <v>461</v>
      </c>
      <c r="D966" s="18" t="s">
        <v>2367</v>
      </c>
      <c r="E966" s="18" t="s">
        <v>548</v>
      </c>
      <c r="F966" s="18" t="s">
        <v>1308</v>
      </c>
      <c r="G966" s="18" t="s">
        <v>1299</v>
      </c>
      <c r="H966" s="18" t="s">
        <v>420</v>
      </c>
      <c r="I966" s="18" t="s">
        <v>1659</v>
      </c>
      <c r="J966" s="18" t="s">
        <v>924</v>
      </c>
      <c r="K966" s="18" t="s">
        <v>426</v>
      </c>
      <c r="L966" s="18">
        <v>0.86</v>
      </c>
      <c r="M966" s="18" t="s">
        <v>5026</v>
      </c>
      <c r="N966" s="18" t="s">
        <v>5031</v>
      </c>
      <c r="O966" s="18" t="s">
        <v>5027</v>
      </c>
      <c r="P966" s="18" t="s">
        <v>339</v>
      </c>
      <c r="Q966" s="18" t="s">
        <v>4761</v>
      </c>
      <c r="R966" s="18" t="s">
        <v>4762</v>
      </c>
      <c r="S966" s="18" t="s">
        <v>2718</v>
      </c>
      <c r="T966" s="18" t="s">
        <v>2716</v>
      </c>
    </row>
    <row r="967" spans="1:20" x14ac:dyDescent="0.45">
      <c r="A967" s="19">
        <v>44001</v>
      </c>
      <c r="B967" s="18" t="s">
        <v>5032</v>
      </c>
      <c r="C967" s="18" t="s">
        <v>467</v>
      </c>
      <c r="D967" s="18" t="s">
        <v>461</v>
      </c>
      <c r="E967" s="18" t="s">
        <v>70</v>
      </c>
      <c r="F967" s="18" t="s">
        <v>938</v>
      </c>
      <c r="G967" s="18" t="s">
        <v>184</v>
      </c>
      <c r="H967" s="18" t="s">
        <v>1095</v>
      </c>
      <c r="I967" s="18" t="s">
        <v>716</v>
      </c>
      <c r="J967" s="18" t="s">
        <v>178</v>
      </c>
      <c r="K967" s="18" t="s">
        <v>121</v>
      </c>
      <c r="L967" s="18">
        <v>0.86</v>
      </c>
      <c r="M967" s="18" t="s">
        <v>5034</v>
      </c>
      <c r="N967" s="18" t="s">
        <v>5030</v>
      </c>
      <c r="O967" s="18" t="s">
        <v>5028</v>
      </c>
      <c r="P967" s="18" t="s">
        <v>339</v>
      </c>
      <c r="Q967" s="18" t="s">
        <v>4761</v>
      </c>
      <c r="R967" s="18" t="s">
        <v>4762</v>
      </c>
      <c r="S967" s="18" t="s">
        <v>2718</v>
      </c>
      <c r="T967" s="18" t="s">
        <v>2716</v>
      </c>
    </row>
    <row r="968" spans="1:20" x14ac:dyDescent="0.45">
      <c r="A968" s="19">
        <v>44001</v>
      </c>
      <c r="B968" s="18" t="s">
        <v>5033</v>
      </c>
      <c r="C968" s="18" t="s">
        <v>76</v>
      </c>
      <c r="D968" s="18" t="s">
        <v>21</v>
      </c>
      <c r="E968" s="18" t="s">
        <v>155</v>
      </c>
      <c r="F968" s="18" t="s">
        <v>185</v>
      </c>
      <c r="G968" s="18" t="s">
        <v>676</v>
      </c>
      <c r="H968" s="18" t="s">
        <v>1095</v>
      </c>
      <c r="I968" s="18" t="s">
        <v>181</v>
      </c>
      <c r="J968" s="18" t="s">
        <v>178</v>
      </c>
      <c r="K968" s="18" t="s">
        <v>182</v>
      </c>
      <c r="L968" s="18">
        <v>0.86</v>
      </c>
      <c r="M968" s="18" t="s">
        <v>5039</v>
      </c>
      <c r="N968" s="18" t="s">
        <v>5040</v>
      </c>
      <c r="O968" s="18" t="s">
        <v>5041</v>
      </c>
      <c r="P968" s="18" t="s">
        <v>339</v>
      </c>
      <c r="Q968" s="18" t="s">
        <v>4761</v>
      </c>
      <c r="R968" s="18" t="s">
        <v>4762</v>
      </c>
      <c r="S968" s="18" t="s">
        <v>2718</v>
      </c>
      <c r="T968" s="18" t="s">
        <v>2716</v>
      </c>
    </row>
    <row r="969" spans="1:20" x14ac:dyDescent="0.45">
      <c r="A969" s="19">
        <v>44001</v>
      </c>
      <c r="B969" s="18" t="s">
        <v>5036</v>
      </c>
      <c r="C969" s="18" t="s">
        <v>467</v>
      </c>
      <c r="D969" s="18" t="s">
        <v>21</v>
      </c>
      <c r="E969" s="18" t="s">
        <v>642</v>
      </c>
      <c r="F969" s="18" t="s">
        <v>727</v>
      </c>
      <c r="G969" s="18" t="s">
        <v>1321</v>
      </c>
      <c r="H969" s="18" t="s">
        <v>715</v>
      </c>
      <c r="I969" s="18" t="s">
        <v>181</v>
      </c>
      <c r="J969" s="18" t="s">
        <v>178</v>
      </c>
      <c r="K969" s="18" t="s">
        <v>498</v>
      </c>
      <c r="L969" s="18">
        <v>0.86</v>
      </c>
      <c r="M969" s="18" t="s">
        <v>5042</v>
      </c>
      <c r="N969" s="18" t="s">
        <v>5043</v>
      </c>
      <c r="O969" s="18" t="s">
        <v>5037</v>
      </c>
      <c r="P969" s="18" t="s">
        <v>339</v>
      </c>
      <c r="Q969" s="18" t="s">
        <v>4761</v>
      </c>
      <c r="R969" s="18" t="s">
        <v>4762</v>
      </c>
      <c r="S969" s="18" t="s">
        <v>2718</v>
      </c>
      <c r="T969" s="18" t="s">
        <v>2716</v>
      </c>
    </row>
    <row r="970" spans="1:20" x14ac:dyDescent="0.45">
      <c r="A970" s="19">
        <v>44001</v>
      </c>
      <c r="B970" s="18" t="s">
        <v>5038</v>
      </c>
      <c r="C970" s="18" t="s">
        <v>461</v>
      </c>
      <c r="D970" s="18" t="s">
        <v>120</v>
      </c>
      <c r="E970" s="18" t="s">
        <v>486</v>
      </c>
      <c r="F970" s="18" t="s">
        <v>270</v>
      </c>
      <c r="G970" s="18" t="s">
        <v>1120</v>
      </c>
      <c r="H970" s="18" t="s">
        <v>196</v>
      </c>
      <c r="I970" s="18" t="s">
        <v>1343</v>
      </c>
      <c r="J970" s="18" t="s">
        <v>2194</v>
      </c>
      <c r="K970" s="18" t="s">
        <v>498</v>
      </c>
      <c r="L970" s="18">
        <v>0.86</v>
      </c>
      <c r="M970" s="18" t="s">
        <v>5035</v>
      </c>
      <c r="N970" s="18" t="s">
        <v>5050</v>
      </c>
      <c r="O970" s="18" t="s">
        <v>5046</v>
      </c>
      <c r="P970" s="18" t="s">
        <v>339</v>
      </c>
      <c r="Q970" s="18" t="s">
        <v>4761</v>
      </c>
      <c r="R970" s="18" t="s">
        <v>4762</v>
      </c>
      <c r="S970" s="18" t="s">
        <v>2718</v>
      </c>
      <c r="T970" s="18" t="s">
        <v>2716</v>
      </c>
    </row>
    <row r="971" spans="1:20" x14ac:dyDescent="0.45">
      <c r="A971" s="19">
        <v>44001</v>
      </c>
      <c r="B971" s="18" t="s">
        <v>5045</v>
      </c>
      <c r="C971" s="18" t="s">
        <v>490</v>
      </c>
      <c r="D971" s="18" t="s">
        <v>490</v>
      </c>
      <c r="E971" s="18" t="s">
        <v>155</v>
      </c>
      <c r="F971" s="18" t="s">
        <v>228</v>
      </c>
      <c r="G971" s="18" t="s">
        <v>1665</v>
      </c>
      <c r="H971" s="18" t="s">
        <v>475</v>
      </c>
      <c r="I971" s="18" t="s">
        <v>1680</v>
      </c>
      <c r="J971" s="18" t="s">
        <v>202</v>
      </c>
      <c r="K971" s="18" t="s">
        <v>498</v>
      </c>
      <c r="L971" s="18">
        <v>0.86</v>
      </c>
      <c r="M971" s="18" t="s">
        <v>5051</v>
      </c>
      <c r="N971" s="18" t="s">
        <v>5047</v>
      </c>
      <c r="O971" s="18" t="s">
        <v>5048</v>
      </c>
      <c r="P971" s="18" t="s">
        <v>339</v>
      </c>
      <c r="Q971" s="18" t="s">
        <v>4761</v>
      </c>
      <c r="R971" s="18" t="s">
        <v>4762</v>
      </c>
      <c r="S971" s="18" t="s">
        <v>2718</v>
      </c>
      <c r="T971" s="18" t="s">
        <v>2716</v>
      </c>
    </row>
    <row r="972" spans="1:20" x14ac:dyDescent="0.45">
      <c r="A972" s="19">
        <v>44001</v>
      </c>
      <c r="B972" s="18" t="s">
        <v>5044</v>
      </c>
      <c r="C972" s="18" t="s">
        <v>467</v>
      </c>
      <c r="D972" s="18" t="s">
        <v>467</v>
      </c>
      <c r="E972" s="18" t="s">
        <v>952</v>
      </c>
      <c r="F972" s="18" t="s">
        <v>1387</v>
      </c>
      <c r="G972" s="18" t="s">
        <v>1986</v>
      </c>
      <c r="H972" s="18" t="s">
        <v>1125</v>
      </c>
      <c r="I972" s="18" t="s">
        <v>507</v>
      </c>
      <c r="J972" s="18" t="s">
        <v>730</v>
      </c>
      <c r="K972" s="18" t="s">
        <v>498</v>
      </c>
      <c r="L972" s="18">
        <v>0.86</v>
      </c>
      <c r="M972" s="18" t="s">
        <v>5049</v>
      </c>
      <c r="N972" s="18" t="s">
        <v>5052</v>
      </c>
      <c r="O972" s="18" t="s">
        <v>5055</v>
      </c>
      <c r="P972" s="18" t="s">
        <v>339</v>
      </c>
      <c r="Q972" s="18" t="s">
        <v>4761</v>
      </c>
      <c r="R972" s="18" t="s">
        <v>4762</v>
      </c>
      <c r="S972" s="18" t="s">
        <v>2718</v>
      </c>
      <c r="T972" s="18" t="s">
        <v>2716</v>
      </c>
    </row>
    <row r="973" spans="1:20" x14ac:dyDescent="0.45">
      <c r="A973" s="19">
        <v>44001</v>
      </c>
      <c r="B973" s="18" t="s">
        <v>5053</v>
      </c>
      <c r="C973" s="18" t="s">
        <v>467</v>
      </c>
      <c r="D973" s="18" t="s">
        <v>969</v>
      </c>
      <c r="E973" s="18" t="s">
        <v>86</v>
      </c>
      <c r="F973" s="18" t="s">
        <v>210</v>
      </c>
      <c r="G973" s="18" t="s">
        <v>1408</v>
      </c>
      <c r="H973" s="18" t="s">
        <v>137</v>
      </c>
      <c r="I973" s="18" t="s">
        <v>211</v>
      </c>
      <c r="J973" s="18" t="s">
        <v>730</v>
      </c>
      <c r="K973" s="18" t="s">
        <v>526</v>
      </c>
      <c r="L973" s="18">
        <v>0.86</v>
      </c>
      <c r="M973" s="18" t="s">
        <v>5056</v>
      </c>
      <c r="N973" s="18" t="s">
        <v>5054</v>
      </c>
      <c r="O973" s="18" t="s">
        <v>5059</v>
      </c>
      <c r="P973" s="18" t="s">
        <v>339</v>
      </c>
      <c r="Q973" s="18" t="s">
        <v>4761</v>
      </c>
      <c r="R973" s="18" t="s">
        <v>4762</v>
      </c>
      <c r="S973" s="18" t="s">
        <v>2718</v>
      </c>
      <c r="T973" s="18" t="s">
        <v>2716</v>
      </c>
    </row>
    <row r="974" spans="1:20" x14ac:dyDescent="0.45">
      <c r="A974" s="19">
        <v>44001</v>
      </c>
      <c r="B974" s="18" t="s">
        <v>5058</v>
      </c>
      <c r="C974" s="18" t="s">
        <v>461</v>
      </c>
      <c r="D974" s="18" t="s">
        <v>120</v>
      </c>
      <c r="E974" s="18" t="s">
        <v>529</v>
      </c>
      <c r="F974" s="18" t="s">
        <v>750</v>
      </c>
      <c r="G974" s="18" t="s">
        <v>939</v>
      </c>
      <c r="H974" s="18" t="s">
        <v>1125</v>
      </c>
      <c r="I974" s="18" t="s">
        <v>531</v>
      </c>
      <c r="J974" s="18" t="s">
        <v>960</v>
      </c>
      <c r="K974" s="18" t="s">
        <v>526</v>
      </c>
      <c r="L974" s="18">
        <v>0.86</v>
      </c>
      <c r="M974" s="18" t="s">
        <v>5057</v>
      </c>
      <c r="N974" s="18" t="s">
        <v>5060</v>
      </c>
      <c r="O974" s="18" t="s">
        <v>5061</v>
      </c>
      <c r="P974" s="18" t="s">
        <v>339</v>
      </c>
      <c r="Q974" s="18" t="s">
        <v>4761</v>
      </c>
      <c r="R974" s="18" t="s">
        <v>4762</v>
      </c>
      <c r="S974" s="18" t="s">
        <v>2718</v>
      </c>
      <c r="T974" s="18" t="s">
        <v>2716</v>
      </c>
    </row>
    <row r="975" spans="1:20" x14ac:dyDescent="0.45">
      <c r="A975" s="19">
        <v>44001</v>
      </c>
      <c r="B975" s="18" t="s">
        <v>5069</v>
      </c>
      <c r="C975" s="18" t="s">
        <v>115</v>
      </c>
      <c r="D975" s="18" t="s">
        <v>969</v>
      </c>
      <c r="E975" s="18" t="s">
        <v>548</v>
      </c>
      <c r="F975" s="18" t="s">
        <v>750</v>
      </c>
      <c r="G975" s="18" t="s">
        <v>215</v>
      </c>
      <c r="H975" s="18" t="s">
        <v>239</v>
      </c>
      <c r="I975" s="18" t="s">
        <v>230</v>
      </c>
      <c r="J975" s="18" t="s">
        <v>960</v>
      </c>
      <c r="K975" s="18" t="s">
        <v>168</v>
      </c>
      <c r="L975" s="18">
        <v>0.86</v>
      </c>
      <c r="M975" s="18" t="s">
        <v>5066</v>
      </c>
      <c r="N975" s="18" t="s">
        <v>5065</v>
      </c>
      <c r="O975" s="18" t="s">
        <v>5064</v>
      </c>
      <c r="P975" s="18" t="s">
        <v>339</v>
      </c>
      <c r="Q975" s="18" t="s">
        <v>4761</v>
      </c>
      <c r="R975" s="18" t="s">
        <v>4762</v>
      </c>
      <c r="S975" s="18" t="s">
        <v>2718</v>
      </c>
      <c r="T975" s="18" t="s">
        <v>2716</v>
      </c>
    </row>
    <row r="976" spans="1:20" x14ac:dyDescent="0.45">
      <c r="A976" s="19">
        <v>44001</v>
      </c>
      <c r="B976" s="18" t="s">
        <v>5068</v>
      </c>
      <c r="C976" s="18" t="s">
        <v>362</v>
      </c>
      <c r="D976" s="18" t="s">
        <v>477</v>
      </c>
      <c r="E976" s="18" t="s">
        <v>91</v>
      </c>
      <c r="F976" s="18" t="s">
        <v>542</v>
      </c>
      <c r="G976" s="18" t="s">
        <v>215</v>
      </c>
      <c r="H976" s="18" t="s">
        <v>1125</v>
      </c>
      <c r="I976" s="18" t="s">
        <v>967</v>
      </c>
      <c r="J976" s="18" t="s">
        <v>744</v>
      </c>
      <c r="K976" s="18" t="s">
        <v>554</v>
      </c>
      <c r="L976" s="18">
        <v>0.86</v>
      </c>
      <c r="M976" s="18" t="s">
        <v>5067</v>
      </c>
      <c r="N976" s="18" t="s">
        <v>5063</v>
      </c>
      <c r="O976" s="18" t="s">
        <v>5070</v>
      </c>
      <c r="P976" s="18" t="s">
        <v>339</v>
      </c>
      <c r="Q976" s="18" t="s">
        <v>4761</v>
      </c>
      <c r="R976" s="18" t="s">
        <v>4762</v>
      </c>
      <c r="S976" s="18" t="s">
        <v>2718</v>
      </c>
      <c r="T976" s="18" t="s">
        <v>2716</v>
      </c>
    </row>
    <row r="977" spans="1:20" x14ac:dyDescent="0.45">
      <c r="A977" s="19">
        <v>44001</v>
      </c>
      <c r="B977" s="18" t="s">
        <v>5062</v>
      </c>
      <c r="C977" s="18" t="s">
        <v>461</v>
      </c>
      <c r="D977" s="18" t="s">
        <v>467</v>
      </c>
      <c r="E977" s="18" t="s">
        <v>10</v>
      </c>
      <c r="F977" s="18" t="s">
        <v>774</v>
      </c>
      <c r="G977" s="18" t="s">
        <v>533</v>
      </c>
      <c r="H977" s="18" t="s">
        <v>160</v>
      </c>
      <c r="I977" s="18" t="s">
        <v>550</v>
      </c>
      <c r="J977" s="18" t="s">
        <v>758</v>
      </c>
      <c r="K977" s="18" t="s">
        <v>8</v>
      </c>
      <c r="L977" s="18">
        <v>0.86</v>
      </c>
      <c r="M977" s="18" t="s">
        <v>5079</v>
      </c>
      <c r="N977" s="18" t="s">
        <v>5074</v>
      </c>
      <c r="O977" s="18" t="s">
        <v>5073</v>
      </c>
      <c r="P977" s="18" t="s">
        <v>62</v>
      </c>
      <c r="Q977" s="18" t="s">
        <v>4761</v>
      </c>
      <c r="R977" s="18" t="s">
        <v>4762</v>
      </c>
      <c r="S977" s="18" t="s">
        <v>2718</v>
      </c>
      <c r="T977" s="18" t="s">
        <v>2716</v>
      </c>
    </row>
    <row r="978" spans="1:20" x14ac:dyDescent="0.45">
      <c r="A978" s="19">
        <v>44001</v>
      </c>
      <c r="B978" s="18" t="s">
        <v>5076</v>
      </c>
      <c r="C978" s="18" t="s">
        <v>54</v>
      </c>
      <c r="D978" s="18" t="s">
        <v>532</v>
      </c>
      <c r="E978" s="18" t="s">
        <v>86</v>
      </c>
      <c r="F978" s="18" t="s">
        <v>2033</v>
      </c>
      <c r="G978" s="18" t="s">
        <v>1130</v>
      </c>
      <c r="H978" s="18" t="s">
        <v>1308</v>
      </c>
      <c r="I978" s="18" t="s">
        <v>762</v>
      </c>
      <c r="J978" s="18" t="s">
        <v>758</v>
      </c>
      <c r="K978" s="18" t="s">
        <v>526</v>
      </c>
      <c r="L978" s="18">
        <v>0.86</v>
      </c>
      <c r="M978" s="18" t="s">
        <v>5077</v>
      </c>
      <c r="N978" s="18" t="s">
        <v>5075</v>
      </c>
      <c r="O978" s="18" t="s">
        <v>5078</v>
      </c>
      <c r="P978" s="18" t="s">
        <v>62</v>
      </c>
      <c r="Q978" s="18" t="s">
        <v>4761</v>
      </c>
      <c r="R978" s="18" t="s">
        <v>4762</v>
      </c>
      <c r="S978" s="18" t="s">
        <v>2718</v>
      </c>
      <c r="T978" s="18" t="s">
        <v>2716</v>
      </c>
    </row>
    <row r="979" spans="1:20" x14ac:dyDescent="0.45">
      <c r="A979" s="19">
        <v>44001</v>
      </c>
      <c r="B979" s="18" t="s">
        <v>5071</v>
      </c>
      <c r="C979" s="18" t="s">
        <v>120</v>
      </c>
      <c r="D979" s="18" t="s">
        <v>147</v>
      </c>
      <c r="E979" s="18" t="s">
        <v>448</v>
      </c>
      <c r="F979" s="18" t="s">
        <v>1409</v>
      </c>
      <c r="G979" s="18" t="s">
        <v>968</v>
      </c>
      <c r="H979" s="18" t="s">
        <v>571</v>
      </c>
      <c r="I979" s="18" t="s">
        <v>1748</v>
      </c>
      <c r="J979" s="18" t="s">
        <v>1134</v>
      </c>
      <c r="K979" s="18" t="s">
        <v>221</v>
      </c>
      <c r="L979" s="18">
        <v>0.86</v>
      </c>
      <c r="M979" s="18" t="s">
        <v>5072</v>
      </c>
      <c r="N979" s="18" t="s">
        <v>5083</v>
      </c>
      <c r="O979" s="18" t="s">
        <v>5085</v>
      </c>
      <c r="P979" s="18" t="s">
        <v>62</v>
      </c>
      <c r="Q979" s="18" t="s">
        <v>4761</v>
      </c>
      <c r="R979" s="18" t="s">
        <v>4762</v>
      </c>
      <c r="S979" s="18" t="s">
        <v>2718</v>
      </c>
      <c r="T979" s="18" t="s">
        <v>2716</v>
      </c>
    </row>
    <row r="980" spans="1:20" x14ac:dyDescent="0.45">
      <c r="A980" s="19">
        <v>44001</v>
      </c>
      <c r="B980" s="18" t="s">
        <v>5086</v>
      </c>
      <c r="C980" s="18" t="s">
        <v>569</v>
      </c>
      <c r="D980" s="18" t="s">
        <v>467</v>
      </c>
      <c r="E980" s="18" t="s">
        <v>883</v>
      </c>
      <c r="F980" s="18" t="s">
        <v>277</v>
      </c>
      <c r="G980" s="18" t="s">
        <v>757</v>
      </c>
      <c r="H980" s="18" t="s">
        <v>938</v>
      </c>
      <c r="I980" s="18" t="s">
        <v>994</v>
      </c>
      <c r="J980" s="18" t="s">
        <v>9</v>
      </c>
      <c r="K980" s="18" t="s">
        <v>168</v>
      </c>
      <c r="L980" s="18">
        <v>0.86</v>
      </c>
      <c r="M980" s="18" t="s">
        <v>5080</v>
      </c>
      <c r="N980" s="18" t="s">
        <v>5087</v>
      </c>
      <c r="O980" s="18" t="s">
        <v>5081</v>
      </c>
      <c r="P980" s="18" t="s">
        <v>62</v>
      </c>
      <c r="Q980" s="18" t="s">
        <v>4761</v>
      </c>
      <c r="R980" s="18" t="s">
        <v>4762</v>
      </c>
      <c r="S980" s="18" t="s">
        <v>2718</v>
      </c>
      <c r="T980" s="18" t="s">
        <v>2716</v>
      </c>
    </row>
    <row r="981" spans="1:20" x14ac:dyDescent="0.45">
      <c r="A981" s="19">
        <v>44001</v>
      </c>
      <c r="B981" s="18" t="s">
        <v>5082</v>
      </c>
      <c r="C981" s="18" t="s">
        <v>569</v>
      </c>
      <c r="D981" s="18" t="s">
        <v>524</v>
      </c>
      <c r="E981" s="18" t="s">
        <v>529</v>
      </c>
      <c r="F981" s="18" t="s">
        <v>2</v>
      </c>
      <c r="G981" s="18" t="s">
        <v>1130</v>
      </c>
      <c r="H981" s="18" t="s">
        <v>0</v>
      </c>
      <c r="I981" s="18" t="s">
        <v>23</v>
      </c>
      <c r="J981" s="18" t="s">
        <v>1137</v>
      </c>
      <c r="K981" s="18" t="s">
        <v>201</v>
      </c>
      <c r="L981" s="18">
        <v>0.86</v>
      </c>
      <c r="M981" s="18" t="s">
        <v>5088</v>
      </c>
      <c r="N981" s="18" t="s">
        <v>5089</v>
      </c>
      <c r="O981" s="18" t="s">
        <v>5084</v>
      </c>
      <c r="P981" s="18" t="s">
        <v>62</v>
      </c>
      <c r="Q981" s="18" t="s">
        <v>4761</v>
      </c>
      <c r="R981" s="18" t="s">
        <v>4762</v>
      </c>
      <c r="S981" s="18" t="s">
        <v>2718</v>
      </c>
      <c r="T981" s="18" t="s">
        <v>2716</v>
      </c>
    </row>
    <row r="982" spans="1:20" x14ac:dyDescent="0.45">
      <c r="A982" s="19">
        <v>44001</v>
      </c>
      <c r="B982" s="18" t="s">
        <v>5095</v>
      </c>
      <c r="C982" s="18" t="s">
        <v>7</v>
      </c>
      <c r="D982" s="18" t="s">
        <v>524</v>
      </c>
      <c r="E982" s="18" t="s">
        <v>529</v>
      </c>
      <c r="F982" s="18" t="s">
        <v>776</v>
      </c>
      <c r="G982" s="18" t="s">
        <v>1769</v>
      </c>
      <c r="H982" s="18" t="s">
        <v>1443</v>
      </c>
      <c r="I982" s="18" t="s">
        <v>306</v>
      </c>
      <c r="J982" s="18" t="s">
        <v>777</v>
      </c>
      <c r="K982" s="18" t="s">
        <v>201</v>
      </c>
      <c r="L982" s="18">
        <v>0.86</v>
      </c>
      <c r="M982" s="18" t="s">
        <v>5097</v>
      </c>
      <c r="N982" s="18" t="s">
        <v>5090</v>
      </c>
      <c r="O982" s="18" t="s">
        <v>5092</v>
      </c>
      <c r="P982" s="18" t="s">
        <v>62</v>
      </c>
      <c r="Q982" s="18" t="s">
        <v>4761</v>
      </c>
      <c r="R982" s="18" t="s">
        <v>4762</v>
      </c>
      <c r="S982" s="18" t="s">
        <v>2718</v>
      </c>
      <c r="T982" s="18" t="s">
        <v>2716</v>
      </c>
    </row>
    <row r="983" spans="1:20" x14ac:dyDescent="0.45">
      <c r="A983" s="19">
        <v>44001</v>
      </c>
      <c r="B983" s="18" t="s">
        <v>5094</v>
      </c>
      <c r="C983" s="18" t="s">
        <v>21</v>
      </c>
      <c r="D983" s="18" t="s">
        <v>461</v>
      </c>
      <c r="E983" s="18" t="s">
        <v>448</v>
      </c>
      <c r="F983" s="18" t="s">
        <v>2909</v>
      </c>
      <c r="G983" s="18" t="s">
        <v>1769</v>
      </c>
      <c r="H983" s="18" t="s">
        <v>727</v>
      </c>
      <c r="I983" s="18" t="s">
        <v>1452</v>
      </c>
      <c r="J983" s="18" t="s">
        <v>1001</v>
      </c>
      <c r="K983" s="18" t="s">
        <v>12</v>
      </c>
      <c r="L983" s="18">
        <v>0.86</v>
      </c>
      <c r="M983" s="18" t="s">
        <v>5091</v>
      </c>
      <c r="N983" s="18" t="s">
        <v>5093</v>
      </c>
      <c r="O983" s="18" t="s">
        <v>5096</v>
      </c>
      <c r="P983" s="18" t="s">
        <v>62</v>
      </c>
      <c r="Q983" s="18" t="s">
        <v>4761</v>
      </c>
      <c r="R983" s="18" t="s">
        <v>4762</v>
      </c>
      <c r="S983" s="18" t="s">
        <v>2718</v>
      </c>
      <c r="T983" s="18" t="s">
        <v>2716</v>
      </c>
    </row>
    <row r="984" spans="1:20" x14ac:dyDescent="0.45">
      <c r="A984" s="19">
        <v>44001</v>
      </c>
      <c r="B984" s="18" t="s">
        <v>5105</v>
      </c>
      <c r="C984" s="18" t="s">
        <v>467</v>
      </c>
      <c r="D984" s="18" t="s">
        <v>147</v>
      </c>
      <c r="E984" s="18" t="s">
        <v>529</v>
      </c>
      <c r="F984" s="18" t="s">
        <v>1456</v>
      </c>
      <c r="G984" s="18" t="s">
        <v>757</v>
      </c>
      <c r="H984" s="18" t="s">
        <v>727</v>
      </c>
      <c r="I984" s="18" t="s">
        <v>786</v>
      </c>
      <c r="J984" s="18" t="s">
        <v>580</v>
      </c>
      <c r="K984" s="18" t="s">
        <v>554</v>
      </c>
      <c r="L984" s="18">
        <v>0.86</v>
      </c>
      <c r="M984" s="18" t="s">
        <v>5107</v>
      </c>
      <c r="N984" s="18" t="s">
        <v>5102</v>
      </c>
      <c r="O984" s="18" t="s">
        <v>5100</v>
      </c>
      <c r="P984" s="18" t="s">
        <v>62</v>
      </c>
      <c r="Q984" s="18" t="s">
        <v>4761</v>
      </c>
      <c r="R984" s="18" t="s">
        <v>4762</v>
      </c>
      <c r="S984" s="18" t="s">
        <v>2718</v>
      </c>
      <c r="T984" s="18" t="s">
        <v>2716</v>
      </c>
    </row>
    <row r="985" spans="1:20" x14ac:dyDescent="0.45">
      <c r="A985" s="19">
        <v>44001</v>
      </c>
      <c r="B985" s="18" t="s">
        <v>5103</v>
      </c>
      <c r="C985" s="18" t="s">
        <v>490</v>
      </c>
      <c r="D985" s="18" t="s">
        <v>467</v>
      </c>
      <c r="E985" s="18" t="s">
        <v>86</v>
      </c>
      <c r="F985" s="18" t="s">
        <v>1165</v>
      </c>
      <c r="G985" s="18" t="s">
        <v>1769</v>
      </c>
      <c r="H985" s="18" t="s">
        <v>962</v>
      </c>
      <c r="I985" s="18" t="s">
        <v>786</v>
      </c>
      <c r="J985" s="18" t="s">
        <v>278</v>
      </c>
      <c r="K985" s="18" t="s">
        <v>221</v>
      </c>
      <c r="L985" s="18">
        <v>0.86</v>
      </c>
      <c r="M985" s="18" t="s">
        <v>5099</v>
      </c>
      <c r="N985" s="18" t="s">
        <v>5101</v>
      </c>
      <c r="O985" s="18" t="s">
        <v>5104</v>
      </c>
      <c r="P985" s="18" t="s">
        <v>62</v>
      </c>
      <c r="Q985" s="18" t="s">
        <v>4761</v>
      </c>
      <c r="R985" s="18" t="s">
        <v>4762</v>
      </c>
      <c r="S985" s="18" t="s">
        <v>2718</v>
      </c>
      <c r="T985" s="18" t="s">
        <v>2716</v>
      </c>
    </row>
    <row r="986" spans="1:20" x14ac:dyDescent="0.45">
      <c r="A986" s="19">
        <v>44001</v>
      </c>
      <c r="B986" s="18" t="s">
        <v>5106</v>
      </c>
      <c r="C986" s="18" t="s">
        <v>1184</v>
      </c>
      <c r="D986" s="18" t="s">
        <v>350</v>
      </c>
      <c r="E986" s="18" t="s">
        <v>82</v>
      </c>
      <c r="F986" s="18" t="s">
        <v>5098</v>
      </c>
      <c r="G986" s="18" t="s">
        <v>2243</v>
      </c>
      <c r="H986" s="18" t="s">
        <v>327</v>
      </c>
      <c r="I986" s="18" t="s">
        <v>5113</v>
      </c>
      <c r="J986" s="18" t="s">
        <v>5110</v>
      </c>
      <c r="K986" s="18" t="s">
        <v>1492</v>
      </c>
      <c r="L986" s="18">
        <v>0.89</v>
      </c>
      <c r="M986" s="18" t="s">
        <v>5115</v>
      </c>
      <c r="N986" s="18" t="s">
        <v>5108</v>
      </c>
      <c r="O986" s="18" t="s">
        <v>5111</v>
      </c>
      <c r="P986" s="18" t="s">
        <v>62</v>
      </c>
      <c r="Q986" s="18" t="s">
        <v>4761</v>
      </c>
      <c r="R986" s="18" t="s">
        <v>4762</v>
      </c>
      <c r="S986" s="18" t="s">
        <v>2718</v>
      </c>
      <c r="T986" s="18" t="s">
        <v>2716</v>
      </c>
    </row>
    <row r="987" spans="1:20" x14ac:dyDescent="0.45">
      <c r="A987" s="19">
        <v>44001</v>
      </c>
      <c r="B987" s="18" t="s">
        <v>5114</v>
      </c>
      <c r="C987" s="18" t="s">
        <v>789</v>
      </c>
      <c r="D987" s="18" t="s">
        <v>289</v>
      </c>
      <c r="E987" s="18" t="s">
        <v>87</v>
      </c>
      <c r="F987" s="18" t="s">
        <v>1024</v>
      </c>
      <c r="G987" s="18" t="s">
        <v>1186</v>
      </c>
      <c r="H987" s="18" t="s">
        <v>2070</v>
      </c>
      <c r="I987" s="18" t="s">
        <v>5109</v>
      </c>
      <c r="J987" s="18" t="s">
        <v>5112</v>
      </c>
      <c r="K987" s="18" t="s">
        <v>5116</v>
      </c>
      <c r="L987" s="18">
        <v>0.89</v>
      </c>
      <c r="M987" s="18" t="s">
        <v>5117</v>
      </c>
      <c r="N987" s="18" t="s">
        <v>5119</v>
      </c>
      <c r="O987" s="18" t="s">
        <v>5122</v>
      </c>
      <c r="P987" s="18" t="s">
        <v>339</v>
      </c>
      <c r="Q987" s="18" t="s">
        <v>4761</v>
      </c>
      <c r="R987" s="18" t="s">
        <v>4762</v>
      </c>
      <c r="S987" s="18" t="s">
        <v>2718</v>
      </c>
      <c r="T987" s="18" t="s">
        <v>2716</v>
      </c>
    </row>
    <row r="988" spans="1:20" x14ac:dyDescent="0.45">
      <c r="A988" s="19">
        <v>44001</v>
      </c>
      <c r="B988" s="18" t="s">
        <v>5118</v>
      </c>
      <c r="C988" s="18" t="s">
        <v>789</v>
      </c>
      <c r="D988" s="18" t="s">
        <v>279</v>
      </c>
      <c r="E988" s="18" t="s">
        <v>72</v>
      </c>
      <c r="F988" s="18" t="s">
        <v>2956</v>
      </c>
      <c r="G988" s="18" t="s">
        <v>822</v>
      </c>
      <c r="H988" s="18" t="s">
        <v>340</v>
      </c>
      <c r="I988" s="18" t="s">
        <v>5126</v>
      </c>
      <c r="J988" s="18" t="s">
        <v>5124</v>
      </c>
      <c r="K988" s="18" t="s">
        <v>1820</v>
      </c>
      <c r="L988" s="18">
        <v>0.89</v>
      </c>
      <c r="M988" s="18" t="s">
        <v>5123</v>
      </c>
      <c r="N988" s="18" t="s">
        <v>5120</v>
      </c>
      <c r="O988" s="18" t="s">
        <v>5125</v>
      </c>
      <c r="P988" s="18" t="s">
        <v>339</v>
      </c>
      <c r="Q988" s="18" t="s">
        <v>4761</v>
      </c>
      <c r="R988" s="18" t="s">
        <v>4762</v>
      </c>
      <c r="S988" s="18" t="s">
        <v>2718</v>
      </c>
      <c r="T988" s="18" t="s">
        <v>2716</v>
      </c>
    </row>
    <row r="989" spans="1:20" x14ac:dyDescent="0.45">
      <c r="A989" s="19">
        <v>44001</v>
      </c>
      <c r="B989" s="18" t="s">
        <v>5121</v>
      </c>
      <c r="C989" s="18" t="s">
        <v>5128</v>
      </c>
      <c r="D989" s="18" t="s">
        <v>2279</v>
      </c>
      <c r="E989" s="18" t="s">
        <v>7</v>
      </c>
      <c r="F989" s="18" t="s">
        <v>593</v>
      </c>
      <c r="G989" s="18" t="s">
        <v>326</v>
      </c>
      <c r="H989" s="18" t="s">
        <v>5133</v>
      </c>
      <c r="I989" s="18" t="s">
        <v>5129</v>
      </c>
      <c r="J989" s="18" t="s">
        <v>5131</v>
      </c>
      <c r="K989" s="18" t="s">
        <v>5127</v>
      </c>
      <c r="L989" s="18">
        <v>0.89</v>
      </c>
      <c r="M989" s="18" t="s">
        <v>5136</v>
      </c>
      <c r="N989" s="18" t="s">
        <v>5135</v>
      </c>
      <c r="O989" s="18" t="s">
        <v>5132</v>
      </c>
      <c r="P989" s="18" t="s">
        <v>339</v>
      </c>
      <c r="Q989" s="18" t="s">
        <v>4761</v>
      </c>
      <c r="R989" s="18" t="s">
        <v>4762</v>
      </c>
      <c r="S989" s="18" t="s">
        <v>2718</v>
      </c>
      <c r="T989" s="18" t="s">
        <v>2716</v>
      </c>
    </row>
    <row r="990" spans="1:20" x14ac:dyDescent="0.45">
      <c r="A990" s="19">
        <v>44001</v>
      </c>
      <c r="B990" s="18" t="s">
        <v>5130</v>
      </c>
      <c r="C990" s="18" t="s">
        <v>54</v>
      </c>
      <c r="D990" s="18" t="s">
        <v>120</v>
      </c>
      <c r="E990" s="18" t="s">
        <v>448</v>
      </c>
      <c r="F990" s="18" t="s">
        <v>417</v>
      </c>
      <c r="G990" s="18" t="s">
        <v>2285</v>
      </c>
      <c r="H990" s="18" t="s">
        <v>2492</v>
      </c>
      <c r="I990" s="18" t="s">
        <v>1516</v>
      </c>
      <c r="J990" s="18" t="s">
        <v>1514</v>
      </c>
      <c r="K990" s="18" t="s">
        <v>1066</v>
      </c>
      <c r="L990" s="18">
        <v>0.87</v>
      </c>
      <c r="M990" s="18" t="s">
        <v>5134</v>
      </c>
      <c r="N990" s="18" t="s">
        <v>5139</v>
      </c>
      <c r="O990" s="18" t="s">
        <v>5137</v>
      </c>
      <c r="P990" s="18" t="s">
        <v>339</v>
      </c>
      <c r="Q990" s="18" t="s">
        <v>4761</v>
      </c>
      <c r="R990" s="18" t="s">
        <v>4762</v>
      </c>
      <c r="S990" s="18" t="s">
        <v>2718</v>
      </c>
      <c r="T990" s="18" t="s">
        <v>2716</v>
      </c>
    </row>
    <row r="991" spans="1:20" x14ac:dyDescent="0.45">
      <c r="A991" s="19">
        <v>44001</v>
      </c>
      <c r="B991" s="18" t="s">
        <v>5141</v>
      </c>
      <c r="C991" s="18" t="s">
        <v>115</v>
      </c>
      <c r="D991" s="18" t="s">
        <v>477</v>
      </c>
      <c r="E991" s="18" t="s">
        <v>10</v>
      </c>
      <c r="F991" s="18" t="s">
        <v>437</v>
      </c>
      <c r="G991" s="18" t="s">
        <v>1873</v>
      </c>
      <c r="H991" s="18" t="s">
        <v>4235</v>
      </c>
      <c r="I991" s="18" t="s">
        <v>851</v>
      </c>
      <c r="J991" s="18" t="s">
        <v>1227</v>
      </c>
      <c r="K991" s="18" t="s">
        <v>1233</v>
      </c>
      <c r="L991" s="18">
        <v>0.86</v>
      </c>
      <c r="M991" s="18" t="s">
        <v>5142</v>
      </c>
      <c r="N991" s="18" t="s">
        <v>5138</v>
      </c>
      <c r="O991" s="18" t="s">
        <v>5145</v>
      </c>
      <c r="P991" s="18" t="s">
        <v>339</v>
      </c>
      <c r="Q991" s="18" t="s">
        <v>4761</v>
      </c>
      <c r="R991" s="18" t="s">
        <v>4762</v>
      </c>
      <c r="S991" s="18" t="s">
        <v>2718</v>
      </c>
      <c r="T991" s="18" t="s">
        <v>2716</v>
      </c>
    </row>
    <row r="992" spans="1:20" x14ac:dyDescent="0.45">
      <c r="A992" s="19">
        <v>44001</v>
      </c>
      <c r="B992" s="18" t="s">
        <v>5140</v>
      </c>
      <c r="C992" s="18" t="s">
        <v>72</v>
      </c>
      <c r="D992" s="18" t="s">
        <v>467</v>
      </c>
      <c r="E992" s="18" t="s">
        <v>457</v>
      </c>
      <c r="F992" s="18" t="s">
        <v>1534</v>
      </c>
      <c r="G992" s="18" t="s">
        <v>1540</v>
      </c>
      <c r="H992" s="18" t="s">
        <v>4235</v>
      </c>
      <c r="I992" s="18" t="s">
        <v>834</v>
      </c>
      <c r="J992" s="18" t="s">
        <v>371</v>
      </c>
      <c r="K992" s="18" t="s">
        <v>1233</v>
      </c>
      <c r="L992" s="18">
        <v>0.86</v>
      </c>
      <c r="M992" s="18" t="s">
        <v>5143</v>
      </c>
      <c r="N992" s="18" t="s">
        <v>5144</v>
      </c>
      <c r="O992" s="18" t="s">
        <v>5149</v>
      </c>
      <c r="P992" s="18" t="s">
        <v>339</v>
      </c>
      <c r="Q992" s="18" t="s">
        <v>4761</v>
      </c>
      <c r="R992" s="18" t="s">
        <v>4762</v>
      </c>
      <c r="S992" s="18" t="s">
        <v>2718</v>
      </c>
      <c r="T992" s="18" t="s">
        <v>2716</v>
      </c>
    </row>
    <row r="993" spans="1:20" x14ac:dyDescent="0.45">
      <c r="A993" s="19">
        <v>44001</v>
      </c>
      <c r="B993" s="18" t="s">
        <v>5147</v>
      </c>
      <c r="C993" s="18" t="s">
        <v>362</v>
      </c>
      <c r="D993" s="18" t="s">
        <v>461</v>
      </c>
      <c r="E993" s="18" t="s">
        <v>86</v>
      </c>
      <c r="F993" s="18" t="s">
        <v>149</v>
      </c>
      <c r="G993" s="18" t="s">
        <v>2519</v>
      </c>
      <c r="H993" s="18" t="s">
        <v>1536</v>
      </c>
      <c r="I993" s="18" t="s">
        <v>382</v>
      </c>
      <c r="J993" s="18" t="s">
        <v>1072</v>
      </c>
      <c r="K993" s="18" t="s">
        <v>846</v>
      </c>
      <c r="L993" s="18">
        <v>0.86</v>
      </c>
      <c r="M993" s="18" t="s">
        <v>5148</v>
      </c>
      <c r="N993" s="18" t="s">
        <v>5151</v>
      </c>
      <c r="O993" s="18" t="s">
        <v>5150</v>
      </c>
      <c r="P993" s="18" t="s">
        <v>339</v>
      </c>
      <c r="Q993" s="18" t="s">
        <v>4761</v>
      </c>
      <c r="R993" s="18" t="s">
        <v>4762</v>
      </c>
      <c r="S993" s="18" t="s">
        <v>2718</v>
      </c>
      <c r="T993" s="18" t="s">
        <v>2716</v>
      </c>
    </row>
    <row r="994" spans="1:20" x14ac:dyDescent="0.45">
      <c r="A994" s="19">
        <v>44001</v>
      </c>
      <c r="B994" s="18" t="s">
        <v>5146</v>
      </c>
      <c r="C994" s="18" t="s">
        <v>93</v>
      </c>
      <c r="D994" s="18" t="s">
        <v>120</v>
      </c>
      <c r="E994" s="18" t="s">
        <v>486</v>
      </c>
      <c r="F994" s="18" t="s">
        <v>1509</v>
      </c>
      <c r="G994" s="18" t="s">
        <v>621</v>
      </c>
      <c r="H994" s="18" t="s">
        <v>614</v>
      </c>
      <c r="I994" s="18" t="s">
        <v>382</v>
      </c>
      <c r="J994" s="18" t="s">
        <v>855</v>
      </c>
      <c r="K994" s="18" t="s">
        <v>378</v>
      </c>
      <c r="L994" s="18">
        <v>0.86</v>
      </c>
      <c r="M994" s="18" t="s">
        <v>5153</v>
      </c>
      <c r="N994" s="18" t="s">
        <v>5154</v>
      </c>
      <c r="O994" s="18" t="s">
        <v>5152</v>
      </c>
      <c r="P994" s="18" t="s">
        <v>339</v>
      </c>
      <c r="Q994" s="18" t="s">
        <v>4761</v>
      </c>
      <c r="R994" s="18" t="s">
        <v>4762</v>
      </c>
      <c r="S994" s="18" t="s">
        <v>2718</v>
      </c>
      <c r="T994" s="18" t="s">
        <v>2716</v>
      </c>
    </row>
    <row r="995" spans="1:20" x14ac:dyDescent="0.45">
      <c r="A995" s="19">
        <v>44001</v>
      </c>
      <c r="B995" s="18" t="s">
        <v>5156</v>
      </c>
      <c r="C995" s="18" t="s">
        <v>7</v>
      </c>
      <c r="D995" s="18" t="s">
        <v>461</v>
      </c>
      <c r="E995" s="18" t="s">
        <v>10</v>
      </c>
      <c r="F995" s="18" t="s">
        <v>149</v>
      </c>
      <c r="G995" s="18" t="s">
        <v>2130</v>
      </c>
      <c r="H995" s="18" t="s">
        <v>614</v>
      </c>
      <c r="I995" s="18" t="s">
        <v>1063</v>
      </c>
      <c r="J995" s="18" t="s">
        <v>1072</v>
      </c>
      <c r="K995" s="18" t="s">
        <v>1066</v>
      </c>
      <c r="L995" s="18">
        <v>0.86</v>
      </c>
      <c r="M995" s="18" t="s">
        <v>5163</v>
      </c>
      <c r="N995" s="18" t="s">
        <v>5159</v>
      </c>
      <c r="O995" s="18" t="s">
        <v>5160</v>
      </c>
      <c r="P995" s="18" t="s">
        <v>339</v>
      </c>
      <c r="Q995" s="18" t="s">
        <v>4761</v>
      </c>
      <c r="R995" s="18" t="s">
        <v>4762</v>
      </c>
      <c r="S995" s="18" t="s">
        <v>2718</v>
      </c>
      <c r="T995" s="18" t="s">
        <v>2716</v>
      </c>
    </row>
    <row r="996" spans="1:20" x14ac:dyDescent="0.45">
      <c r="A996" s="19">
        <v>44001</v>
      </c>
      <c r="B996" s="18" t="s">
        <v>5157</v>
      </c>
      <c r="C996" s="18" t="s">
        <v>490</v>
      </c>
      <c r="D996" s="18" t="s">
        <v>21</v>
      </c>
      <c r="E996" s="18" t="s">
        <v>504</v>
      </c>
      <c r="F996" s="18" t="s">
        <v>180</v>
      </c>
      <c r="G996" s="18" t="s">
        <v>1909</v>
      </c>
      <c r="H996" s="18" t="s">
        <v>383</v>
      </c>
      <c r="I996" s="18" t="s">
        <v>1252</v>
      </c>
      <c r="J996" s="18" t="s">
        <v>396</v>
      </c>
      <c r="K996" s="18" t="s">
        <v>846</v>
      </c>
      <c r="L996" s="18">
        <v>0.86</v>
      </c>
      <c r="M996" s="18" t="s">
        <v>5155</v>
      </c>
      <c r="N996" s="18" t="s">
        <v>5158</v>
      </c>
      <c r="O996" s="18" t="s">
        <v>5162</v>
      </c>
      <c r="P996" s="18" t="s">
        <v>339</v>
      </c>
      <c r="Q996" s="18" t="s">
        <v>4761</v>
      </c>
      <c r="R996" s="18" t="s">
        <v>4762</v>
      </c>
      <c r="S996" s="18" t="s">
        <v>2718</v>
      </c>
      <c r="T996" s="18" t="s">
        <v>2716</v>
      </c>
    </row>
    <row r="997" spans="1:20" x14ac:dyDescent="0.45">
      <c r="A997" s="19">
        <v>44001</v>
      </c>
      <c r="B997" s="18" t="s">
        <v>5161</v>
      </c>
      <c r="C997" s="18" t="s">
        <v>21</v>
      </c>
      <c r="D997" s="18" t="s">
        <v>490</v>
      </c>
      <c r="E997" s="18" t="s">
        <v>529</v>
      </c>
      <c r="F997" s="18" t="s">
        <v>699</v>
      </c>
      <c r="G997" s="18" t="s">
        <v>871</v>
      </c>
      <c r="H997" s="18" t="s">
        <v>1251</v>
      </c>
      <c r="I997" s="18" t="s">
        <v>864</v>
      </c>
      <c r="J997" s="18" t="s">
        <v>410</v>
      </c>
      <c r="K997" s="18" t="s">
        <v>1225</v>
      </c>
      <c r="L997" s="18">
        <v>0.86</v>
      </c>
      <c r="M997" s="18" t="s">
        <v>5167</v>
      </c>
      <c r="N997" s="18" t="s">
        <v>5173</v>
      </c>
      <c r="O997" s="18" t="s">
        <v>5165</v>
      </c>
      <c r="P997" s="18" t="s">
        <v>339</v>
      </c>
      <c r="Q997" s="18" t="s">
        <v>4761</v>
      </c>
      <c r="R997" s="18" t="s">
        <v>4762</v>
      </c>
      <c r="S997" s="18" t="s">
        <v>2718</v>
      </c>
      <c r="T997" s="18" t="s">
        <v>2716</v>
      </c>
    </row>
    <row r="998" spans="1:20" x14ac:dyDescent="0.45">
      <c r="A998" s="19">
        <v>44001</v>
      </c>
      <c r="B998" s="18" t="s">
        <v>5169</v>
      </c>
      <c r="C998" s="18" t="s">
        <v>569</v>
      </c>
      <c r="D998" s="18" t="s">
        <v>461</v>
      </c>
      <c r="E998" s="18" t="s">
        <v>155</v>
      </c>
      <c r="F998" s="18" t="s">
        <v>443</v>
      </c>
      <c r="G998" s="18" t="s">
        <v>1565</v>
      </c>
      <c r="H998" s="18" t="s">
        <v>1567</v>
      </c>
      <c r="I998" s="18" t="s">
        <v>407</v>
      </c>
      <c r="J998" s="18" t="s">
        <v>643</v>
      </c>
      <c r="K998" s="18" t="s">
        <v>868</v>
      </c>
      <c r="L998" s="18">
        <v>0.86</v>
      </c>
      <c r="M998" s="18" t="s">
        <v>5168</v>
      </c>
      <c r="N998" s="18" t="s">
        <v>5166</v>
      </c>
      <c r="O998" s="18" t="s">
        <v>5164</v>
      </c>
      <c r="P998" s="18" t="s">
        <v>339</v>
      </c>
      <c r="Q998" s="18" t="s">
        <v>4761</v>
      </c>
      <c r="R998" s="18" t="s">
        <v>4762</v>
      </c>
      <c r="S998" s="18" t="s">
        <v>2718</v>
      </c>
      <c r="T998" s="18" t="s">
        <v>2716</v>
      </c>
    </row>
    <row r="999" spans="1:20" x14ac:dyDescent="0.45">
      <c r="A999" s="19">
        <v>44001</v>
      </c>
      <c r="B999" s="18" t="s">
        <v>5171</v>
      </c>
      <c r="C999" s="18" t="s">
        <v>147</v>
      </c>
      <c r="D999" s="18" t="s">
        <v>467</v>
      </c>
      <c r="E999" s="18" t="s">
        <v>457</v>
      </c>
      <c r="F999" s="18" t="s">
        <v>114</v>
      </c>
      <c r="G999" s="18" t="s">
        <v>631</v>
      </c>
      <c r="H999" s="18" t="s">
        <v>1502</v>
      </c>
      <c r="I999" s="18" t="s">
        <v>407</v>
      </c>
      <c r="J999" s="18" t="s">
        <v>416</v>
      </c>
      <c r="K999" s="18" t="s">
        <v>77</v>
      </c>
      <c r="L999" s="18">
        <v>0.86</v>
      </c>
      <c r="M999" s="18" t="s">
        <v>5172</v>
      </c>
      <c r="N999" s="18" t="s">
        <v>5170</v>
      </c>
      <c r="O999" s="18" t="s">
        <v>5182</v>
      </c>
      <c r="P999" s="18" t="s">
        <v>339</v>
      </c>
      <c r="Q999" s="18" t="s">
        <v>4761</v>
      </c>
      <c r="R999" s="18" t="s">
        <v>4762</v>
      </c>
      <c r="S999" s="18" t="s">
        <v>2718</v>
      </c>
      <c r="T999" s="18" t="s">
        <v>2716</v>
      </c>
    </row>
    <row r="1000" spans="1:20" x14ac:dyDescent="0.45">
      <c r="A1000" s="19">
        <v>44001</v>
      </c>
      <c r="B1000" s="18" t="s">
        <v>5176</v>
      </c>
      <c r="C1000" s="18" t="s">
        <v>490</v>
      </c>
      <c r="D1000" s="18" t="s">
        <v>524</v>
      </c>
      <c r="E1000" s="18" t="s">
        <v>179</v>
      </c>
      <c r="F1000" s="18" t="s">
        <v>180</v>
      </c>
      <c r="G1000" s="18" t="s">
        <v>641</v>
      </c>
      <c r="H1000" s="18" t="s">
        <v>404</v>
      </c>
      <c r="I1000" s="18" t="s">
        <v>650</v>
      </c>
      <c r="J1000" s="18" t="s">
        <v>651</v>
      </c>
      <c r="K1000" s="18" t="s">
        <v>372</v>
      </c>
      <c r="L1000" s="18">
        <v>0.86</v>
      </c>
      <c r="M1000" s="18" t="s">
        <v>5174</v>
      </c>
      <c r="N1000" s="18" t="s">
        <v>5175</v>
      </c>
      <c r="O1000" s="18" t="s">
        <v>5177</v>
      </c>
      <c r="P1000" s="18" t="s">
        <v>339</v>
      </c>
      <c r="Q1000" s="18" t="s">
        <v>4761</v>
      </c>
      <c r="R1000" s="18" t="s">
        <v>4762</v>
      </c>
      <c r="S1000" s="18" t="s">
        <v>2718</v>
      </c>
      <c r="T1000" s="18" t="s">
        <v>2716</v>
      </c>
    </row>
    <row r="1001" spans="1:20" x14ac:dyDescent="0.45">
      <c r="A1001" s="19">
        <v>44001</v>
      </c>
      <c r="B1001" s="18" t="s">
        <v>5180</v>
      </c>
      <c r="C1001" s="18" t="s">
        <v>569</v>
      </c>
      <c r="D1001" s="18" t="s">
        <v>467</v>
      </c>
      <c r="E1001" s="18" t="s">
        <v>548</v>
      </c>
      <c r="F1001" s="18" t="s">
        <v>119</v>
      </c>
      <c r="G1001" s="18" t="s">
        <v>118</v>
      </c>
      <c r="H1001" s="18" t="s">
        <v>417</v>
      </c>
      <c r="I1001" s="18" t="s">
        <v>414</v>
      </c>
      <c r="J1001" s="18" t="s">
        <v>659</v>
      </c>
      <c r="K1001" s="18" t="s">
        <v>372</v>
      </c>
      <c r="L1001" s="18">
        <v>0.86</v>
      </c>
      <c r="M1001" s="18" t="s">
        <v>5178</v>
      </c>
      <c r="N1001" s="18" t="s">
        <v>5179</v>
      </c>
      <c r="O1001" s="18" t="s">
        <v>5181</v>
      </c>
      <c r="P1001" s="18" t="s">
        <v>339</v>
      </c>
      <c r="Q1001" s="18" t="s">
        <v>4761</v>
      </c>
      <c r="R1001" s="18" t="s">
        <v>4762</v>
      </c>
      <c r="S1001" s="18" t="s">
        <v>2718</v>
      </c>
      <c r="T1001" s="18" t="s">
        <v>2716</v>
      </c>
    </row>
    <row r="1002" spans="1:20" x14ac:dyDescent="0.45">
      <c r="A1002" s="19">
        <v>44001</v>
      </c>
      <c r="B1002" s="18" t="s">
        <v>5187</v>
      </c>
      <c r="C1002" s="18" t="s">
        <v>7</v>
      </c>
      <c r="D1002" s="18" t="s">
        <v>569</v>
      </c>
      <c r="E1002" s="18" t="s">
        <v>1145</v>
      </c>
      <c r="F1002" s="18" t="s">
        <v>1095</v>
      </c>
      <c r="G1002" s="18" t="s">
        <v>1602</v>
      </c>
      <c r="H1002" s="18" t="s">
        <v>2751</v>
      </c>
      <c r="I1002" s="18" t="s">
        <v>112</v>
      </c>
      <c r="J1002" s="18" t="s">
        <v>2148</v>
      </c>
      <c r="K1002" s="18" t="s">
        <v>77</v>
      </c>
      <c r="L1002" s="18">
        <v>0.86</v>
      </c>
      <c r="M1002" s="18" t="s">
        <v>5184</v>
      </c>
      <c r="N1002" s="18" t="s">
        <v>5191</v>
      </c>
      <c r="O1002" s="18" t="s">
        <v>5188</v>
      </c>
      <c r="P1002" s="18" t="s">
        <v>339</v>
      </c>
      <c r="Q1002" s="18" t="s">
        <v>4761</v>
      </c>
      <c r="R1002" s="18" t="s">
        <v>4762</v>
      </c>
      <c r="S1002" s="18" t="s">
        <v>2718</v>
      </c>
      <c r="T1002" s="18" t="s">
        <v>2716</v>
      </c>
    </row>
    <row r="1003" spans="1:20" x14ac:dyDescent="0.45">
      <c r="A1003" s="19">
        <v>44001</v>
      </c>
      <c r="B1003" s="18" t="s">
        <v>5189</v>
      </c>
      <c r="C1003" s="18" t="s">
        <v>477</v>
      </c>
      <c r="D1003" s="18" t="s">
        <v>569</v>
      </c>
      <c r="E1003" s="18" t="s">
        <v>642</v>
      </c>
      <c r="F1003" s="18" t="s">
        <v>475</v>
      </c>
      <c r="G1003" s="18" t="s">
        <v>125</v>
      </c>
      <c r="H1003" s="18" t="s">
        <v>2751</v>
      </c>
      <c r="I1003" s="18" t="s">
        <v>1601</v>
      </c>
      <c r="J1003" s="18" t="s">
        <v>427</v>
      </c>
      <c r="K1003" s="18" t="s">
        <v>77</v>
      </c>
      <c r="L1003" s="18">
        <v>0.86</v>
      </c>
      <c r="M1003" s="18" t="s">
        <v>5183</v>
      </c>
      <c r="N1003" s="18" t="s">
        <v>5185</v>
      </c>
      <c r="O1003" s="18" t="s">
        <v>5186</v>
      </c>
      <c r="P1003" s="18" t="s">
        <v>339</v>
      </c>
      <c r="Q1003" s="18" t="s">
        <v>4761</v>
      </c>
      <c r="R1003" s="18" t="s">
        <v>4762</v>
      </c>
      <c r="S1003" s="18" t="s">
        <v>2718</v>
      </c>
      <c r="T1003" s="18" t="s">
        <v>2716</v>
      </c>
    </row>
    <row r="1004" spans="1:20" x14ac:dyDescent="0.45">
      <c r="A1004" s="19">
        <v>44001</v>
      </c>
      <c r="B1004" s="18" t="s">
        <v>5190</v>
      </c>
      <c r="C1004" s="18" t="s">
        <v>7</v>
      </c>
      <c r="D1004" s="18" t="s">
        <v>115</v>
      </c>
      <c r="E1004" s="18" t="s">
        <v>883</v>
      </c>
      <c r="F1004" s="18" t="s">
        <v>137</v>
      </c>
      <c r="G1004" s="18" t="s">
        <v>131</v>
      </c>
      <c r="H1004" s="18" t="s">
        <v>417</v>
      </c>
      <c r="I1004" s="18" t="s">
        <v>112</v>
      </c>
      <c r="J1004" s="18" t="s">
        <v>1614</v>
      </c>
      <c r="K1004" s="18" t="s">
        <v>141</v>
      </c>
      <c r="L1004" s="18">
        <v>0.86</v>
      </c>
      <c r="M1004" s="18" t="s">
        <v>5199</v>
      </c>
      <c r="N1004" s="18" t="s">
        <v>5193</v>
      </c>
      <c r="O1004" s="18" t="s">
        <v>5197</v>
      </c>
      <c r="P1004" s="18" t="s">
        <v>339</v>
      </c>
      <c r="Q1004" s="18" t="s">
        <v>4761</v>
      </c>
      <c r="R1004" s="18" t="s">
        <v>4762</v>
      </c>
      <c r="S1004" s="18" t="s">
        <v>2718</v>
      </c>
      <c r="T1004" s="18" t="s">
        <v>2716</v>
      </c>
    </row>
    <row r="1005" spans="1:20" x14ac:dyDescent="0.45">
      <c r="A1005" s="19">
        <v>44001</v>
      </c>
      <c r="B1005" s="18" t="s">
        <v>5198</v>
      </c>
      <c r="C1005" s="18" t="s">
        <v>21</v>
      </c>
      <c r="D1005" s="18" t="s">
        <v>93</v>
      </c>
      <c r="E1005" s="18" t="s">
        <v>529</v>
      </c>
      <c r="F1005" s="18" t="s">
        <v>535</v>
      </c>
      <c r="G1005" s="18" t="s">
        <v>131</v>
      </c>
      <c r="H1005" s="18" t="s">
        <v>437</v>
      </c>
      <c r="I1005" s="18" t="s">
        <v>133</v>
      </c>
      <c r="J1005" s="18" t="s">
        <v>442</v>
      </c>
      <c r="K1005" s="18" t="s">
        <v>141</v>
      </c>
      <c r="L1005" s="18">
        <v>0.86</v>
      </c>
      <c r="M1005" s="18" t="s">
        <v>5192</v>
      </c>
      <c r="N1005" s="18" t="s">
        <v>5200</v>
      </c>
      <c r="O1005" s="18" t="s">
        <v>5195</v>
      </c>
      <c r="P1005" s="18" t="s">
        <v>339</v>
      </c>
      <c r="Q1005" s="18" t="s">
        <v>4761</v>
      </c>
      <c r="R1005" s="18" t="s">
        <v>4762</v>
      </c>
      <c r="S1005" s="18" t="s">
        <v>2718</v>
      </c>
      <c r="T1005" s="18" t="s">
        <v>2716</v>
      </c>
    </row>
    <row r="1006" spans="1:20" x14ac:dyDescent="0.45">
      <c r="A1006" s="19">
        <v>44001</v>
      </c>
      <c r="B1006" s="18" t="s">
        <v>5196</v>
      </c>
      <c r="C1006" s="18" t="s">
        <v>82</v>
      </c>
      <c r="D1006" s="18" t="s">
        <v>461</v>
      </c>
      <c r="E1006" s="18" t="s">
        <v>70</v>
      </c>
      <c r="F1006" s="18" t="s">
        <v>890</v>
      </c>
      <c r="G1006" s="18" t="s">
        <v>1307</v>
      </c>
      <c r="H1006" s="18" t="s">
        <v>437</v>
      </c>
      <c r="I1006" s="18" t="s">
        <v>145</v>
      </c>
      <c r="J1006" s="18" t="s">
        <v>135</v>
      </c>
      <c r="K1006" s="18" t="s">
        <v>392</v>
      </c>
      <c r="L1006" s="18">
        <v>0.86</v>
      </c>
      <c r="M1006" s="18" t="s">
        <v>5194</v>
      </c>
      <c r="N1006" s="18" t="s">
        <v>5209</v>
      </c>
      <c r="O1006" s="18" t="s">
        <v>5204</v>
      </c>
      <c r="P1006" s="18" t="s">
        <v>339</v>
      </c>
      <c r="Q1006" s="18" t="s">
        <v>4761</v>
      </c>
      <c r="R1006" s="18" t="s">
        <v>4762</v>
      </c>
      <c r="S1006" s="18" t="s">
        <v>2718</v>
      </c>
      <c r="T1006" s="18" t="s">
        <v>2716</v>
      </c>
    </row>
    <row r="1007" spans="1:20" x14ac:dyDescent="0.45">
      <c r="A1007" s="19">
        <v>44001</v>
      </c>
      <c r="B1007" s="18" t="s">
        <v>5202</v>
      </c>
      <c r="C1007" s="18" t="s">
        <v>461</v>
      </c>
      <c r="D1007" s="18" t="s">
        <v>532</v>
      </c>
      <c r="E1007" s="18" t="s">
        <v>155</v>
      </c>
      <c r="F1007" s="18" t="s">
        <v>137</v>
      </c>
      <c r="G1007" s="18" t="s">
        <v>1105</v>
      </c>
      <c r="H1007" s="18" t="s">
        <v>110</v>
      </c>
      <c r="I1007" s="18" t="s">
        <v>1098</v>
      </c>
      <c r="J1007" s="18" t="s">
        <v>128</v>
      </c>
      <c r="K1007" s="18" t="s">
        <v>428</v>
      </c>
      <c r="L1007" s="18">
        <v>0.86</v>
      </c>
      <c r="M1007" s="18" t="s">
        <v>5203</v>
      </c>
      <c r="N1007" s="18" t="s">
        <v>5205</v>
      </c>
      <c r="O1007" s="18" t="s">
        <v>5208</v>
      </c>
      <c r="P1007" s="18" t="s">
        <v>339</v>
      </c>
      <c r="Q1007" s="18" t="s">
        <v>4761</v>
      </c>
      <c r="R1007" s="18" t="s">
        <v>4762</v>
      </c>
      <c r="S1007" s="18" t="s">
        <v>2718</v>
      </c>
      <c r="T1007" s="18" t="s">
        <v>2716</v>
      </c>
    </row>
    <row r="1008" spans="1:20" x14ac:dyDescent="0.45">
      <c r="A1008" s="19">
        <v>44001</v>
      </c>
      <c r="B1008" s="18" t="s">
        <v>5206</v>
      </c>
      <c r="C1008" s="18" t="s">
        <v>461</v>
      </c>
      <c r="D1008" s="18" t="s">
        <v>461</v>
      </c>
      <c r="E1008" s="18" t="s">
        <v>486</v>
      </c>
      <c r="F1008" s="18" t="s">
        <v>139</v>
      </c>
      <c r="G1008" s="18" t="s">
        <v>444</v>
      </c>
      <c r="H1008" s="18" t="s">
        <v>437</v>
      </c>
      <c r="I1008" s="18" t="s">
        <v>463</v>
      </c>
      <c r="J1008" s="18" t="s">
        <v>684</v>
      </c>
      <c r="K1008" s="18" t="s">
        <v>428</v>
      </c>
      <c r="L1008" s="18">
        <v>0.86</v>
      </c>
      <c r="M1008" s="18" t="s">
        <v>5201</v>
      </c>
      <c r="N1008" s="18" t="s">
        <v>5207</v>
      </c>
      <c r="O1008" s="18" t="s">
        <v>5217</v>
      </c>
      <c r="P1008" s="18" t="s">
        <v>339</v>
      </c>
      <c r="Q1008" s="18" t="s">
        <v>4761</v>
      </c>
      <c r="R1008" s="18" t="s">
        <v>4762</v>
      </c>
      <c r="S1008" s="18" t="s">
        <v>2718</v>
      </c>
      <c r="T1008" s="18" t="s">
        <v>2716</v>
      </c>
    </row>
    <row r="1009" spans="1:20" x14ac:dyDescent="0.45">
      <c r="A1009" s="19">
        <v>44001</v>
      </c>
      <c r="B1009" s="18" t="s">
        <v>5214</v>
      </c>
      <c r="C1009" s="18" t="s">
        <v>82</v>
      </c>
      <c r="D1009" s="18" t="s">
        <v>467</v>
      </c>
      <c r="E1009" s="18" t="s">
        <v>56</v>
      </c>
      <c r="F1009" s="18" t="s">
        <v>1095</v>
      </c>
      <c r="G1009" s="18" t="s">
        <v>459</v>
      </c>
      <c r="H1009" s="18" t="s">
        <v>127</v>
      </c>
      <c r="I1009" s="18" t="s">
        <v>145</v>
      </c>
      <c r="J1009" s="18" t="s">
        <v>684</v>
      </c>
      <c r="K1009" s="18" t="s">
        <v>428</v>
      </c>
      <c r="L1009" s="18">
        <v>0.86</v>
      </c>
      <c r="M1009" s="18" t="s">
        <v>5218</v>
      </c>
      <c r="N1009" s="18" t="s">
        <v>5215</v>
      </c>
      <c r="O1009" s="18" t="s">
        <v>5213</v>
      </c>
      <c r="P1009" s="18" t="s">
        <v>339</v>
      </c>
      <c r="Q1009" s="18" t="s">
        <v>4761</v>
      </c>
      <c r="R1009" s="18" t="s">
        <v>4762</v>
      </c>
      <c r="S1009" s="18" t="s">
        <v>2718</v>
      </c>
      <c r="T1009" s="18" t="s">
        <v>2716</v>
      </c>
    </row>
    <row r="1010" spans="1:20" x14ac:dyDescent="0.45">
      <c r="A1010" s="19">
        <v>44001</v>
      </c>
      <c r="B1010" s="18" t="s">
        <v>5216</v>
      </c>
      <c r="C1010" s="18" t="s">
        <v>76</v>
      </c>
      <c r="D1010" s="18" t="s">
        <v>21</v>
      </c>
      <c r="E1010" s="18" t="s">
        <v>247</v>
      </c>
      <c r="F1010" s="18" t="s">
        <v>139</v>
      </c>
      <c r="G1010" s="18" t="s">
        <v>676</v>
      </c>
      <c r="H1010" s="18" t="s">
        <v>1060</v>
      </c>
      <c r="I1010" s="18" t="s">
        <v>920</v>
      </c>
      <c r="J1010" s="18" t="s">
        <v>478</v>
      </c>
      <c r="K1010" s="18" t="s">
        <v>426</v>
      </c>
      <c r="L1010" s="18">
        <v>0.86</v>
      </c>
      <c r="M1010" s="18" t="s">
        <v>5210</v>
      </c>
      <c r="N1010" s="18" t="s">
        <v>5211</v>
      </c>
      <c r="O1010" s="18" t="s">
        <v>5212</v>
      </c>
      <c r="P1010" s="18" t="s">
        <v>339</v>
      </c>
      <c r="Q1010" s="18" t="s">
        <v>4761</v>
      </c>
      <c r="R1010" s="18" t="s">
        <v>4762</v>
      </c>
      <c r="S1010" s="18" t="s">
        <v>2718</v>
      </c>
      <c r="T1010" s="18" t="s">
        <v>2716</v>
      </c>
    </row>
    <row r="1011" spans="1:20" x14ac:dyDescent="0.45">
      <c r="A1011" s="19">
        <v>44001</v>
      </c>
      <c r="B1011" s="18" t="s">
        <v>5221</v>
      </c>
      <c r="C1011" s="18" t="s">
        <v>147</v>
      </c>
      <c r="D1011" s="18" t="s">
        <v>569</v>
      </c>
      <c r="E1011" s="18" t="s">
        <v>448</v>
      </c>
      <c r="F1011" s="18" t="s">
        <v>506</v>
      </c>
      <c r="G1011" s="18" t="s">
        <v>1299</v>
      </c>
      <c r="H1011" s="18" t="s">
        <v>694</v>
      </c>
      <c r="I1011" s="18" t="s">
        <v>1323</v>
      </c>
      <c r="J1011" s="18" t="s">
        <v>1658</v>
      </c>
      <c r="K1011" s="18" t="s">
        <v>108</v>
      </c>
      <c r="L1011" s="18">
        <v>0.86</v>
      </c>
      <c r="M1011" s="18" t="s">
        <v>5224</v>
      </c>
      <c r="N1011" s="18" t="s">
        <v>5225</v>
      </c>
      <c r="O1011" s="18" t="s">
        <v>5222</v>
      </c>
      <c r="P1011" s="18" t="s">
        <v>339</v>
      </c>
      <c r="Q1011" s="18" t="s">
        <v>4761</v>
      </c>
      <c r="R1011" s="18" t="s">
        <v>4762</v>
      </c>
      <c r="S1011" s="18" t="s">
        <v>2718</v>
      </c>
      <c r="T1011" s="18" t="s">
        <v>2716</v>
      </c>
    </row>
    <row r="1012" spans="1:20" x14ac:dyDescent="0.45">
      <c r="A1012" s="19">
        <v>44001</v>
      </c>
      <c r="B1012" s="18" t="s">
        <v>5227</v>
      </c>
      <c r="C1012" s="18" t="s">
        <v>461</v>
      </c>
      <c r="D1012" s="18" t="s">
        <v>569</v>
      </c>
      <c r="E1012" s="18" t="s">
        <v>448</v>
      </c>
      <c r="F1012" s="18" t="s">
        <v>567</v>
      </c>
      <c r="G1012" s="18" t="s">
        <v>1307</v>
      </c>
      <c r="H1012" s="18" t="s">
        <v>694</v>
      </c>
      <c r="I1012" s="18" t="s">
        <v>161</v>
      </c>
      <c r="J1012" s="18" t="s">
        <v>478</v>
      </c>
      <c r="K1012" s="18" t="s">
        <v>426</v>
      </c>
      <c r="L1012" s="18">
        <v>0.86</v>
      </c>
      <c r="M1012" s="18" t="s">
        <v>5219</v>
      </c>
      <c r="N1012" s="18" t="s">
        <v>5226</v>
      </c>
      <c r="O1012" s="18" t="s">
        <v>5223</v>
      </c>
      <c r="P1012" s="18" t="s">
        <v>339</v>
      </c>
      <c r="Q1012" s="18" t="s">
        <v>4761</v>
      </c>
      <c r="R1012" s="18" t="s">
        <v>4762</v>
      </c>
      <c r="S1012" s="18" t="s">
        <v>2718</v>
      </c>
      <c r="T1012" s="18" t="s">
        <v>2716</v>
      </c>
    </row>
    <row r="1013" spans="1:20" x14ac:dyDescent="0.45">
      <c r="A1013" s="19">
        <v>44001</v>
      </c>
      <c r="B1013" s="18" t="s">
        <v>5220</v>
      </c>
      <c r="C1013" s="18" t="s">
        <v>477</v>
      </c>
      <c r="D1013" s="18" t="s">
        <v>569</v>
      </c>
      <c r="E1013" s="18" t="s">
        <v>529</v>
      </c>
      <c r="F1013" s="18" t="s">
        <v>0</v>
      </c>
      <c r="G1013" s="18" t="s">
        <v>1653</v>
      </c>
      <c r="H1013" s="18" t="s">
        <v>699</v>
      </c>
      <c r="I1013" s="18" t="s">
        <v>1659</v>
      </c>
      <c r="J1013" s="18" t="s">
        <v>924</v>
      </c>
      <c r="K1013" s="18" t="s">
        <v>426</v>
      </c>
      <c r="L1013" s="18">
        <v>0.86</v>
      </c>
      <c r="M1013" s="18" t="s">
        <v>5230</v>
      </c>
      <c r="N1013" s="18" t="s">
        <v>5233</v>
      </c>
      <c r="O1013" s="18" t="s">
        <v>5236</v>
      </c>
      <c r="P1013" s="18" t="s">
        <v>339</v>
      </c>
      <c r="Q1013" s="18" t="s">
        <v>4761</v>
      </c>
      <c r="R1013" s="18" t="s">
        <v>4762</v>
      </c>
      <c r="S1013" s="18" t="s">
        <v>2718</v>
      </c>
      <c r="T1013" s="18" t="s">
        <v>2716</v>
      </c>
    </row>
    <row r="1014" spans="1:20" x14ac:dyDescent="0.45">
      <c r="A1014" s="19">
        <v>44001</v>
      </c>
      <c r="B1014" s="18" t="s">
        <v>5228</v>
      </c>
      <c r="C1014" s="18" t="s">
        <v>21</v>
      </c>
      <c r="D1014" s="18" t="s">
        <v>490</v>
      </c>
      <c r="E1014" s="18" t="s">
        <v>529</v>
      </c>
      <c r="F1014" s="18" t="s">
        <v>719</v>
      </c>
      <c r="G1014" s="18" t="s">
        <v>472</v>
      </c>
      <c r="H1014" s="18" t="s">
        <v>420</v>
      </c>
      <c r="I1014" s="18" t="s">
        <v>1343</v>
      </c>
      <c r="J1014" s="18" t="s">
        <v>494</v>
      </c>
      <c r="K1014" s="18" t="s">
        <v>426</v>
      </c>
      <c r="L1014" s="18">
        <v>0.86</v>
      </c>
      <c r="M1014" s="18" t="s">
        <v>5232</v>
      </c>
      <c r="N1014" s="18" t="s">
        <v>5234</v>
      </c>
      <c r="O1014" s="18" t="s">
        <v>5235</v>
      </c>
      <c r="P1014" s="18" t="s">
        <v>339</v>
      </c>
      <c r="Q1014" s="18" t="s">
        <v>4761</v>
      </c>
      <c r="R1014" s="18" t="s">
        <v>4762</v>
      </c>
      <c r="S1014" s="18" t="s">
        <v>2718</v>
      </c>
      <c r="T1014" s="18" t="s">
        <v>2716</v>
      </c>
    </row>
    <row r="1015" spans="1:20" x14ac:dyDescent="0.45">
      <c r="A1015" s="19">
        <v>44001</v>
      </c>
      <c r="B1015" s="18" t="s">
        <v>5229</v>
      </c>
      <c r="C1015" s="18" t="s">
        <v>21</v>
      </c>
      <c r="D1015" s="18" t="s">
        <v>147</v>
      </c>
      <c r="E1015" s="18" t="s">
        <v>529</v>
      </c>
      <c r="F1015" s="18" t="s">
        <v>185</v>
      </c>
      <c r="G1015" s="18" t="s">
        <v>2592</v>
      </c>
      <c r="H1015" s="18" t="s">
        <v>94</v>
      </c>
      <c r="I1015" s="18" t="s">
        <v>189</v>
      </c>
      <c r="J1015" s="18" t="s">
        <v>178</v>
      </c>
      <c r="K1015" s="18" t="s">
        <v>168</v>
      </c>
      <c r="L1015" s="18">
        <v>0.86</v>
      </c>
      <c r="M1015" s="18" t="s">
        <v>5231</v>
      </c>
      <c r="N1015" s="18" t="s">
        <v>5241</v>
      </c>
      <c r="O1015" s="18" t="s">
        <v>5244</v>
      </c>
      <c r="P1015" s="18" t="s">
        <v>339</v>
      </c>
      <c r="Q1015" s="18" t="s">
        <v>4761</v>
      </c>
      <c r="R1015" s="18" t="s">
        <v>4762</v>
      </c>
      <c r="S1015" s="18" t="s">
        <v>2718</v>
      </c>
      <c r="T1015" s="18" t="s">
        <v>2716</v>
      </c>
    </row>
    <row r="1016" spans="1:20" x14ac:dyDescent="0.45">
      <c r="A1016" s="19">
        <v>44001</v>
      </c>
      <c r="B1016" s="18" t="s">
        <v>5240</v>
      </c>
      <c r="C1016" s="18" t="s">
        <v>147</v>
      </c>
      <c r="D1016" s="18" t="s">
        <v>467</v>
      </c>
      <c r="E1016" s="18" t="s">
        <v>929</v>
      </c>
      <c r="F1016" s="18" t="s">
        <v>727</v>
      </c>
      <c r="G1016" s="18" t="s">
        <v>188</v>
      </c>
      <c r="H1016" s="18" t="s">
        <v>420</v>
      </c>
      <c r="I1016" s="18" t="s">
        <v>933</v>
      </c>
      <c r="J1016" s="18" t="s">
        <v>1329</v>
      </c>
      <c r="K1016" s="18" t="s">
        <v>106</v>
      </c>
      <c r="L1016" s="18">
        <v>0.86</v>
      </c>
      <c r="M1016" s="18" t="s">
        <v>5246</v>
      </c>
      <c r="N1016" s="18" t="s">
        <v>5242</v>
      </c>
      <c r="O1016" s="18" t="s">
        <v>5237</v>
      </c>
      <c r="P1016" s="18" t="s">
        <v>339</v>
      </c>
      <c r="Q1016" s="18" t="s">
        <v>4761</v>
      </c>
      <c r="R1016" s="18" t="s">
        <v>4762</v>
      </c>
      <c r="S1016" s="18" t="s">
        <v>2718</v>
      </c>
      <c r="T1016" s="18" t="s">
        <v>2716</v>
      </c>
    </row>
    <row r="1017" spans="1:20" x14ac:dyDescent="0.45">
      <c r="A1017" s="19">
        <v>44001</v>
      </c>
      <c r="B1017" s="18" t="s">
        <v>5243</v>
      </c>
      <c r="C1017" s="18" t="s">
        <v>147</v>
      </c>
      <c r="D1017" s="18" t="s">
        <v>532</v>
      </c>
      <c r="E1017" s="18" t="s">
        <v>548</v>
      </c>
      <c r="F1017" s="18" t="s">
        <v>1443</v>
      </c>
      <c r="G1017" s="18" t="s">
        <v>1120</v>
      </c>
      <c r="H1017" s="18" t="s">
        <v>436</v>
      </c>
      <c r="I1017" s="18" t="s">
        <v>933</v>
      </c>
      <c r="J1017" s="18" t="s">
        <v>494</v>
      </c>
      <c r="K1017" s="18" t="s">
        <v>498</v>
      </c>
      <c r="L1017" s="18">
        <v>0.86</v>
      </c>
      <c r="M1017" s="18" t="s">
        <v>5238</v>
      </c>
      <c r="N1017" s="18" t="s">
        <v>5239</v>
      </c>
      <c r="O1017" s="18" t="s">
        <v>5245</v>
      </c>
      <c r="P1017" s="18" t="s">
        <v>339</v>
      </c>
      <c r="Q1017" s="18" t="s">
        <v>4761</v>
      </c>
      <c r="R1017" s="18" t="s">
        <v>4762</v>
      </c>
      <c r="S1017" s="18" t="s">
        <v>2718</v>
      </c>
      <c r="T1017" s="18" t="s">
        <v>2716</v>
      </c>
    </row>
    <row r="1018" spans="1:20" x14ac:dyDescent="0.45">
      <c r="A1018" s="19">
        <v>44001</v>
      </c>
      <c r="B1018" s="18" t="s">
        <v>5253</v>
      </c>
      <c r="C1018" s="18" t="s">
        <v>147</v>
      </c>
      <c r="D1018" s="18" t="s">
        <v>569</v>
      </c>
      <c r="E1018" s="18" t="s">
        <v>91</v>
      </c>
      <c r="F1018" s="18" t="s">
        <v>517</v>
      </c>
      <c r="G1018" s="18" t="s">
        <v>208</v>
      </c>
      <c r="H1018" s="18" t="s">
        <v>880</v>
      </c>
      <c r="I1018" s="18" t="s">
        <v>509</v>
      </c>
      <c r="J1018" s="18" t="s">
        <v>730</v>
      </c>
      <c r="K1018" s="18" t="s">
        <v>201</v>
      </c>
      <c r="L1018" s="18">
        <v>0.86</v>
      </c>
      <c r="M1018" s="18" t="s">
        <v>5254</v>
      </c>
      <c r="N1018" s="18" t="s">
        <v>5250</v>
      </c>
      <c r="O1018" s="18" t="s">
        <v>5252</v>
      </c>
      <c r="P1018" s="18" t="s">
        <v>339</v>
      </c>
      <c r="Q1018" s="18" t="s">
        <v>4761</v>
      </c>
      <c r="R1018" s="18" t="s">
        <v>4762</v>
      </c>
      <c r="S1018" s="18" t="s">
        <v>2718</v>
      </c>
      <c r="T1018" s="18" t="s">
        <v>2716</v>
      </c>
    </row>
    <row r="1019" spans="1:20" x14ac:dyDescent="0.45">
      <c r="A1019" s="19">
        <v>44001</v>
      </c>
      <c r="B1019" s="18" t="s">
        <v>5255</v>
      </c>
      <c r="C1019" s="18" t="s">
        <v>1033</v>
      </c>
      <c r="D1019" s="18" t="s">
        <v>311</v>
      </c>
      <c r="E1019" s="18" t="s">
        <v>116</v>
      </c>
      <c r="F1019" s="18" t="s">
        <v>15</v>
      </c>
      <c r="G1019" s="18" t="s">
        <v>188</v>
      </c>
      <c r="H1019" s="18" t="s">
        <v>694</v>
      </c>
      <c r="I1019" s="18" t="s">
        <v>1364</v>
      </c>
      <c r="J1019" s="18" t="s">
        <v>256</v>
      </c>
      <c r="K1019" s="18" t="s">
        <v>5248</v>
      </c>
      <c r="L1019" s="18">
        <v>0.87</v>
      </c>
      <c r="M1019" s="18" t="s">
        <v>5247</v>
      </c>
      <c r="N1019" s="18" t="s">
        <v>5251</v>
      </c>
      <c r="O1019" s="18" t="s">
        <v>5249</v>
      </c>
      <c r="P1019" s="18" t="s">
        <v>339</v>
      </c>
      <c r="Q1019" s="18" t="s">
        <v>4761</v>
      </c>
      <c r="R1019" s="18" t="s">
        <v>4762</v>
      </c>
      <c r="S1019" s="18" t="s">
        <v>2718</v>
      </c>
      <c r="T1019" s="18" t="s">
        <v>2716</v>
      </c>
    </row>
    <row r="1020" spans="1:20" x14ac:dyDescent="0.45">
      <c r="A1020" s="19">
        <v>44001</v>
      </c>
      <c r="B1020" s="18" t="s">
        <v>5260</v>
      </c>
      <c r="C1020" s="18" t="s">
        <v>5128</v>
      </c>
      <c r="D1020" s="18" t="s">
        <v>289</v>
      </c>
      <c r="E1020" s="18" t="s">
        <v>1032</v>
      </c>
      <c r="F1020" s="18" t="s">
        <v>172</v>
      </c>
      <c r="G1020" s="18" t="s">
        <v>170</v>
      </c>
      <c r="H1020" s="18" t="s">
        <v>94</v>
      </c>
      <c r="I1020" s="18" t="s">
        <v>1364</v>
      </c>
      <c r="J1020" s="18" t="s">
        <v>758</v>
      </c>
      <c r="K1020" s="18" t="s">
        <v>5262</v>
      </c>
      <c r="L1020" s="18">
        <v>0.87</v>
      </c>
      <c r="M1020" s="18" t="s">
        <v>5261</v>
      </c>
      <c r="N1020" s="18" t="s">
        <v>5263</v>
      </c>
      <c r="O1020" s="18" t="s">
        <v>5264</v>
      </c>
      <c r="P1020" s="18" t="s">
        <v>339</v>
      </c>
      <c r="Q1020" s="18" t="s">
        <v>4761</v>
      </c>
      <c r="R1020" s="18" t="s">
        <v>4762</v>
      </c>
      <c r="S1020" s="18" t="s">
        <v>2718</v>
      </c>
      <c r="T1020" s="18" t="s">
        <v>2716</v>
      </c>
    </row>
    <row r="1021" spans="1:20" x14ac:dyDescent="0.45">
      <c r="A1021" s="19">
        <v>44001</v>
      </c>
      <c r="B1021" s="18" t="s">
        <v>5259</v>
      </c>
      <c r="C1021" s="18" t="s">
        <v>362</v>
      </c>
      <c r="D1021" s="18" t="s">
        <v>120</v>
      </c>
      <c r="E1021" s="18" t="s">
        <v>642</v>
      </c>
      <c r="F1021" s="18" t="s">
        <v>1387</v>
      </c>
      <c r="G1021" s="18" t="s">
        <v>939</v>
      </c>
      <c r="H1021" s="18" t="s">
        <v>475</v>
      </c>
      <c r="I1021" s="18" t="s">
        <v>230</v>
      </c>
      <c r="J1021" s="18" t="s">
        <v>960</v>
      </c>
      <c r="K1021" s="18" t="s">
        <v>168</v>
      </c>
      <c r="L1021" s="18">
        <v>0.86</v>
      </c>
      <c r="M1021" s="18" t="s">
        <v>5257</v>
      </c>
      <c r="N1021" s="18" t="s">
        <v>5258</v>
      </c>
      <c r="O1021" s="18" t="s">
        <v>5256</v>
      </c>
      <c r="P1021" s="18" t="s">
        <v>339</v>
      </c>
      <c r="Q1021" s="18" t="s">
        <v>4761</v>
      </c>
      <c r="R1021" s="18" t="s">
        <v>4762</v>
      </c>
      <c r="S1021" s="18" t="s">
        <v>2718</v>
      </c>
      <c r="T1021" s="18" t="s">
        <v>2716</v>
      </c>
    </row>
    <row r="1022" spans="1:20" x14ac:dyDescent="0.45">
      <c r="A1022" s="19">
        <v>44001</v>
      </c>
      <c r="B1022" s="18" t="s">
        <v>5270</v>
      </c>
      <c r="C1022" s="18" t="s">
        <v>76</v>
      </c>
      <c r="D1022" s="18" t="s">
        <v>120</v>
      </c>
      <c r="E1022" s="18" t="s">
        <v>70</v>
      </c>
      <c r="F1022" s="18" t="s">
        <v>517</v>
      </c>
      <c r="G1022" s="18" t="s">
        <v>229</v>
      </c>
      <c r="H1022" s="18" t="s">
        <v>1125</v>
      </c>
      <c r="I1022" s="18" t="s">
        <v>530</v>
      </c>
      <c r="J1022" s="18" t="s">
        <v>1129</v>
      </c>
      <c r="K1022" s="18" t="s">
        <v>201</v>
      </c>
      <c r="L1022" s="18">
        <v>0.86</v>
      </c>
      <c r="M1022" s="18" t="s">
        <v>5269</v>
      </c>
      <c r="N1022" s="18" t="s">
        <v>5271</v>
      </c>
      <c r="O1022" s="18" t="s">
        <v>5267</v>
      </c>
      <c r="P1022" s="18" t="s">
        <v>339</v>
      </c>
      <c r="Q1022" s="18" t="s">
        <v>4761</v>
      </c>
      <c r="R1022" s="18" t="s">
        <v>4762</v>
      </c>
      <c r="S1022" s="18" t="s">
        <v>2718</v>
      </c>
      <c r="T1022" s="18" t="s">
        <v>2716</v>
      </c>
    </row>
    <row r="1023" spans="1:20" x14ac:dyDescent="0.45">
      <c r="A1023" s="19">
        <v>44001</v>
      </c>
      <c r="B1023" s="18" t="s">
        <v>5272</v>
      </c>
      <c r="C1023" s="18" t="s">
        <v>82</v>
      </c>
      <c r="D1023" s="18" t="s">
        <v>120</v>
      </c>
      <c r="E1023" s="18" t="s">
        <v>457</v>
      </c>
      <c r="F1023" s="18" t="s">
        <v>1136</v>
      </c>
      <c r="G1023" s="18" t="s">
        <v>1408</v>
      </c>
      <c r="H1023" s="18" t="s">
        <v>137</v>
      </c>
      <c r="I1023" s="18" t="s">
        <v>967</v>
      </c>
      <c r="J1023" s="18" t="s">
        <v>1391</v>
      </c>
      <c r="K1023" s="18" t="s">
        <v>212</v>
      </c>
      <c r="L1023" s="18">
        <v>0.86</v>
      </c>
      <c r="M1023" s="18" t="s">
        <v>5265</v>
      </c>
      <c r="N1023" s="18" t="s">
        <v>5273</v>
      </c>
      <c r="O1023" s="18" t="s">
        <v>5268</v>
      </c>
      <c r="P1023" s="18" t="s">
        <v>339</v>
      </c>
      <c r="Q1023" s="18" t="s">
        <v>4761</v>
      </c>
      <c r="R1023" s="18" t="s">
        <v>4762</v>
      </c>
      <c r="S1023" s="18" t="s">
        <v>2718</v>
      </c>
      <c r="T1023" s="18" t="s">
        <v>2716</v>
      </c>
    </row>
    <row r="1024" spans="1:20" x14ac:dyDescent="0.45">
      <c r="A1024" s="19">
        <v>44001</v>
      </c>
      <c r="B1024" s="18" t="s">
        <v>5266</v>
      </c>
      <c r="C1024" s="18" t="s">
        <v>76</v>
      </c>
      <c r="D1024" s="18" t="s">
        <v>54</v>
      </c>
      <c r="E1024" s="18" t="s">
        <v>952</v>
      </c>
      <c r="F1024" s="18" t="s">
        <v>2413</v>
      </c>
      <c r="G1024" s="18" t="s">
        <v>953</v>
      </c>
      <c r="H1024" s="18" t="s">
        <v>535</v>
      </c>
      <c r="I1024" s="18" t="s">
        <v>530</v>
      </c>
      <c r="J1024" s="18" t="s">
        <v>1129</v>
      </c>
      <c r="K1024" s="18" t="s">
        <v>201</v>
      </c>
      <c r="L1024" s="18">
        <v>0.86</v>
      </c>
      <c r="M1024" s="18" t="s">
        <v>5274</v>
      </c>
      <c r="N1024" s="18" t="s">
        <v>5279</v>
      </c>
      <c r="O1024" s="18" t="s">
        <v>5282</v>
      </c>
      <c r="P1024" s="18" t="s">
        <v>339</v>
      </c>
      <c r="Q1024" s="18" t="s">
        <v>4761</v>
      </c>
      <c r="R1024" s="18" t="s">
        <v>4762</v>
      </c>
      <c r="S1024" s="18" t="s">
        <v>2718</v>
      </c>
      <c r="T1024" s="18" t="s">
        <v>2716</v>
      </c>
    </row>
    <row r="1025" spans="1:20" x14ac:dyDescent="0.45">
      <c r="A1025" s="19">
        <v>44001</v>
      </c>
      <c r="B1025" s="18" t="s">
        <v>5281</v>
      </c>
      <c r="C1025" s="18" t="s">
        <v>120</v>
      </c>
      <c r="D1025" s="18" t="s">
        <v>54</v>
      </c>
      <c r="E1025" s="18" t="s">
        <v>70</v>
      </c>
      <c r="F1025" s="18" t="s">
        <v>542</v>
      </c>
      <c r="G1025" s="18" t="s">
        <v>1408</v>
      </c>
      <c r="H1025" s="18" t="s">
        <v>139</v>
      </c>
      <c r="I1025" s="18" t="s">
        <v>537</v>
      </c>
      <c r="J1025" s="18" t="s">
        <v>975</v>
      </c>
      <c r="K1025" s="18" t="s">
        <v>8</v>
      </c>
      <c r="L1025" s="18">
        <v>0.86</v>
      </c>
      <c r="M1025" s="18" t="s">
        <v>5275</v>
      </c>
      <c r="N1025" s="18" t="s">
        <v>5276</v>
      </c>
      <c r="O1025" s="18" t="s">
        <v>5277</v>
      </c>
      <c r="P1025" s="18" t="s">
        <v>339</v>
      </c>
      <c r="Q1025" s="18" t="s">
        <v>4761</v>
      </c>
      <c r="R1025" s="18" t="s">
        <v>4762</v>
      </c>
      <c r="S1025" s="18" t="s">
        <v>2718</v>
      </c>
      <c r="T1025" s="18" t="s">
        <v>2716</v>
      </c>
    </row>
    <row r="1026" spans="1:20" x14ac:dyDescent="0.45">
      <c r="A1026" s="19">
        <v>44001</v>
      </c>
      <c r="B1026" s="18" t="s">
        <v>5280</v>
      </c>
      <c r="C1026" s="18" t="s">
        <v>21</v>
      </c>
      <c r="D1026" s="18" t="s">
        <v>120</v>
      </c>
      <c r="E1026" s="18" t="s">
        <v>486</v>
      </c>
      <c r="F1026" s="18" t="s">
        <v>542</v>
      </c>
      <c r="G1026" s="18" t="s">
        <v>1395</v>
      </c>
      <c r="H1026" s="18" t="s">
        <v>1396</v>
      </c>
      <c r="I1026" s="18" t="s">
        <v>1406</v>
      </c>
      <c r="J1026" s="18" t="s">
        <v>252</v>
      </c>
      <c r="K1026" s="18" t="s">
        <v>526</v>
      </c>
      <c r="L1026" s="18">
        <v>0.86</v>
      </c>
      <c r="M1026" s="18" t="s">
        <v>5278</v>
      </c>
      <c r="N1026" s="18" t="s">
        <v>5291</v>
      </c>
      <c r="O1026" s="18" t="s">
        <v>5292</v>
      </c>
      <c r="P1026" s="18" t="s">
        <v>339</v>
      </c>
      <c r="Q1026" s="18" t="s">
        <v>4761</v>
      </c>
      <c r="R1026" s="18" t="s">
        <v>4762</v>
      </c>
      <c r="S1026" s="18" t="s">
        <v>2718</v>
      </c>
      <c r="T1026" s="18" t="s">
        <v>2716</v>
      </c>
    </row>
    <row r="1027" spans="1:20" x14ac:dyDescent="0.45">
      <c r="A1027" s="19">
        <v>44001</v>
      </c>
      <c r="B1027" s="18" t="s">
        <v>5285</v>
      </c>
      <c r="C1027" s="18" t="s">
        <v>362</v>
      </c>
      <c r="D1027" s="18" t="s">
        <v>120</v>
      </c>
      <c r="E1027" s="18" t="s">
        <v>529</v>
      </c>
      <c r="F1027" s="18" t="s">
        <v>1151</v>
      </c>
      <c r="G1027" s="18" t="s">
        <v>757</v>
      </c>
      <c r="H1027" s="18" t="s">
        <v>567</v>
      </c>
      <c r="I1027" s="18" t="s">
        <v>1748</v>
      </c>
      <c r="J1027" s="18" t="s">
        <v>1134</v>
      </c>
      <c r="K1027" s="18" t="s">
        <v>221</v>
      </c>
      <c r="L1027" s="18">
        <v>0.86</v>
      </c>
      <c r="M1027" s="18" t="s">
        <v>5284</v>
      </c>
      <c r="N1027" s="18" t="s">
        <v>5290</v>
      </c>
      <c r="O1027" s="18" t="s">
        <v>5283</v>
      </c>
      <c r="P1027" s="18" t="s">
        <v>339</v>
      </c>
      <c r="Q1027" s="18" t="s">
        <v>4761</v>
      </c>
      <c r="R1027" s="18" t="s">
        <v>4762</v>
      </c>
      <c r="S1027" s="18" t="s">
        <v>2718</v>
      </c>
      <c r="T1027" s="18" t="s">
        <v>2716</v>
      </c>
    </row>
    <row r="1028" spans="1:20" x14ac:dyDescent="0.45">
      <c r="A1028" s="19">
        <v>44001</v>
      </c>
      <c r="B1028" s="18" t="s">
        <v>5288</v>
      </c>
      <c r="C1028" s="18" t="s">
        <v>21</v>
      </c>
      <c r="D1028" s="18" t="s">
        <v>467</v>
      </c>
      <c r="E1028" s="18" t="s">
        <v>26</v>
      </c>
      <c r="F1028" s="18" t="s">
        <v>253</v>
      </c>
      <c r="G1028" s="18" t="s">
        <v>968</v>
      </c>
      <c r="H1028" s="18" t="s">
        <v>561</v>
      </c>
      <c r="I1028" s="18" t="s">
        <v>248</v>
      </c>
      <c r="J1028" s="18" t="s">
        <v>256</v>
      </c>
      <c r="K1028" s="18" t="s">
        <v>258</v>
      </c>
      <c r="L1028" s="18">
        <v>0.86</v>
      </c>
      <c r="M1028" s="18" t="s">
        <v>5286</v>
      </c>
      <c r="N1028" s="18" t="s">
        <v>5287</v>
      </c>
      <c r="O1028" s="18" t="s">
        <v>5289</v>
      </c>
      <c r="P1028" s="18" t="s">
        <v>339</v>
      </c>
      <c r="Q1028" s="18" t="s">
        <v>4761</v>
      </c>
      <c r="R1028" s="18" t="s">
        <v>4762</v>
      </c>
      <c r="S1028" s="18" t="s">
        <v>2718</v>
      </c>
      <c r="T1028" s="18" t="s">
        <v>2716</v>
      </c>
    </row>
    <row r="1029" spans="1:20" x14ac:dyDescent="0.45">
      <c r="A1029" s="19">
        <v>44001</v>
      </c>
      <c r="B1029" s="18" t="s">
        <v>5295</v>
      </c>
      <c r="C1029" s="18" t="s">
        <v>467</v>
      </c>
      <c r="D1029" s="18" t="s">
        <v>93</v>
      </c>
      <c r="E1029" s="18" t="s">
        <v>86</v>
      </c>
      <c r="F1029" s="18" t="s">
        <v>783</v>
      </c>
      <c r="G1029" s="18" t="s">
        <v>1432</v>
      </c>
      <c r="H1029" s="18" t="s">
        <v>30</v>
      </c>
      <c r="I1029" s="18" t="s">
        <v>13</v>
      </c>
      <c r="J1029" s="18" t="s">
        <v>9</v>
      </c>
      <c r="K1029" s="18" t="s">
        <v>12</v>
      </c>
      <c r="L1029" s="18">
        <v>0.86</v>
      </c>
      <c r="M1029" s="18" t="s">
        <v>5300</v>
      </c>
      <c r="N1029" s="18" t="s">
        <v>5293</v>
      </c>
      <c r="O1029" s="18" t="s">
        <v>5298</v>
      </c>
      <c r="P1029" s="18" t="s">
        <v>339</v>
      </c>
      <c r="Q1029" s="18" t="s">
        <v>4761</v>
      </c>
      <c r="R1029" s="18" t="s">
        <v>4762</v>
      </c>
      <c r="S1029" s="18" t="s">
        <v>2718</v>
      </c>
      <c r="T1029" s="18" t="s">
        <v>2716</v>
      </c>
    </row>
    <row r="1030" spans="1:20" x14ac:dyDescent="0.45">
      <c r="A1030" s="19">
        <v>44001</v>
      </c>
      <c r="B1030" s="18" t="s">
        <v>5294</v>
      </c>
      <c r="C1030" s="18" t="s">
        <v>7</v>
      </c>
      <c r="D1030" s="18" t="s">
        <v>120</v>
      </c>
      <c r="E1030" s="18" t="s">
        <v>448</v>
      </c>
      <c r="F1030" s="18" t="s">
        <v>1771</v>
      </c>
      <c r="G1030" s="18" t="s">
        <v>757</v>
      </c>
      <c r="H1030" s="18" t="s">
        <v>567</v>
      </c>
      <c r="I1030" s="18" t="s">
        <v>771</v>
      </c>
      <c r="J1030" s="18" t="s">
        <v>29</v>
      </c>
      <c r="K1030" s="18" t="s">
        <v>8</v>
      </c>
      <c r="L1030" s="18">
        <v>0.86</v>
      </c>
      <c r="M1030" s="18" t="s">
        <v>5296</v>
      </c>
      <c r="N1030" s="18" t="s">
        <v>5299</v>
      </c>
      <c r="O1030" s="18" t="s">
        <v>5297</v>
      </c>
      <c r="P1030" s="18" t="s">
        <v>339</v>
      </c>
      <c r="Q1030" s="18" t="s">
        <v>4761</v>
      </c>
      <c r="R1030" s="18" t="s">
        <v>4762</v>
      </c>
      <c r="S1030" s="18" t="s">
        <v>2718</v>
      </c>
      <c r="T1030" s="18" t="s">
        <v>2716</v>
      </c>
    </row>
    <row r="1031" spans="1:20" x14ac:dyDescent="0.45">
      <c r="A1031" s="19">
        <v>44001</v>
      </c>
      <c r="B1031" s="18" t="s">
        <v>5301</v>
      </c>
      <c r="C1031" s="18" t="s">
        <v>122</v>
      </c>
      <c r="D1031" s="18" t="s">
        <v>2644</v>
      </c>
      <c r="E1031" s="18" t="s">
        <v>913</v>
      </c>
      <c r="F1031" s="18" t="s">
        <v>3310</v>
      </c>
      <c r="G1031" s="18" t="s">
        <v>4692</v>
      </c>
      <c r="H1031" s="18" t="s">
        <v>294</v>
      </c>
      <c r="I1031" s="18" t="s">
        <v>4686</v>
      </c>
      <c r="J1031" s="18" t="s">
        <v>4684</v>
      </c>
      <c r="K1031" s="18" t="s">
        <v>4687</v>
      </c>
      <c r="L1031" s="18">
        <v>0.88</v>
      </c>
      <c r="M1031" s="18" t="s">
        <v>4689</v>
      </c>
      <c r="N1031" s="18" t="s">
        <v>4683</v>
      </c>
      <c r="O1031" s="18" t="s">
        <v>4688</v>
      </c>
      <c r="P1031" s="18" t="s">
        <v>339</v>
      </c>
      <c r="Q1031" s="18" t="s">
        <v>4761</v>
      </c>
      <c r="R1031" s="18" t="s">
        <v>4762</v>
      </c>
      <c r="S1031" s="18" t="s">
        <v>2718</v>
      </c>
      <c r="T1031" s="18" t="s">
        <v>2716</v>
      </c>
    </row>
    <row r="1032" spans="1:20" x14ac:dyDescent="0.45">
      <c r="A1032" s="19">
        <v>44001</v>
      </c>
      <c r="B1032" s="18" t="s">
        <v>4685</v>
      </c>
      <c r="C1032" s="18" t="s">
        <v>289</v>
      </c>
      <c r="D1032" s="18" t="s">
        <v>311</v>
      </c>
      <c r="E1032" s="18" t="s">
        <v>116</v>
      </c>
      <c r="F1032" s="18" t="s">
        <v>294</v>
      </c>
      <c r="G1032" s="18" t="s">
        <v>4691</v>
      </c>
      <c r="H1032" s="18" t="s">
        <v>4690</v>
      </c>
      <c r="I1032" s="18" t="s">
        <v>4695</v>
      </c>
      <c r="J1032" s="18" t="s">
        <v>2985</v>
      </c>
      <c r="K1032" s="18" t="s">
        <v>2254</v>
      </c>
      <c r="L1032" s="18">
        <v>0.89</v>
      </c>
      <c r="M1032" s="18" t="s">
        <v>4703</v>
      </c>
      <c r="N1032" s="18" t="s">
        <v>4702</v>
      </c>
      <c r="O1032" s="18" t="s">
        <v>4693</v>
      </c>
      <c r="P1032" s="18" t="s">
        <v>339</v>
      </c>
      <c r="Q1032" s="18" t="s">
        <v>4761</v>
      </c>
      <c r="R1032" s="18" t="s">
        <v>4762</v>
      </c>
      <c r="S1032" s="18" t="s">
        <v>2718</v>
      </c>
      <c r="T1032" s="18" t="s">
        <v>2716</v>
      </c>
    </row>
    <row r="1033" spans="1:20" x14ac:dyDescent="0.45">
      <c r="A1033" s="19">
        <v>44001</v>
      </c>
      <c r="B1033" s="18" t="s">
        <v>4698</v>
      </c>
      <c r="C1033" s="18" t="s">
        <v>286</v>
      </c>
      <c r="D1033" s="18" t="s">
        <v>584</v>
      </c>
      <c r="E1033" s="18" t="s">
        <v>1811</v>
      </c>
      <c r="F1033" s="18" t="s">
        <v>2967</v>
      </c>
      <c r="G1033" s="18" t="s">
        <v>326</v>
      </c>
      <c r="H1033" s="18" t="s">
        <v>1469</v>
      </c>
      <c r="I1033" s="18" t="s">
        <v>4694</v>
      </c>
      <c r="J1033" s="18" t="s">
        <v>4699</v>
      </c>
      <c r="K1033" s="18" t="s">
        <v>4700</v>
      </c>
      <c r="L1033" s="18">
        <v>0.89</v>
      </c>
      <c r="M1033" s="18" t="s">
        <v>4696</v>
      </c>
      <c r="N1033" s="18" t="s">
        <v>4701</v>
      </c>
      <c r="O1033" s="18" t="s">
        <v>4697</v>
      </c>
      <c r="P1033" s="18" t="s">
        <v>339</v>
      </c>
      <c r="Q1033" s="18" t="s">
        <v>4761</v>
      </c>
      <c r="R1033" s="18" t="s">
        <v>4762</v>
      </c>
      <c r="S1033" s="18" t="s">
        <v>2718</v>
      </c>
      <c r="T1033" s="18" t="s">
        <v>2716</v>
      </c>
    </row>
    <row r="1034" spans="1:20" x14ac:dyDescent="0.45">
      <c r="A1034" s="19">
        <v>44001</v>
      </c>
      <c r="B1034" s="18" t="s">
        <v>5334</v>
      </c>
      <c r="C1034" s="18" t="s">
        <v>342</v>
      </c>
      <c r="D1034" s="18" t="s">
        <v>1033</v>
      </c>
      <c r="E1034" s="18" t="s">
        <v>5330</v>
      </c>
      <c r="F1034" s="18" t="s">
        <v>4942</v>
      </c>
      <c r="G1034" s="18" t="s">
        <v>822</v>
      </c>
      <c r="H1034" s="18" t="s">
        <v>1485</v>
      </c>
      <c r="I1034" s="18" t="s">
        <v>5337</v>
      </c>
      <c r="J1034" s="18" t="s">
        <v>604</v>
      </c>
      <c r="K1034" s="18" t="s">
        <v>2981</v>
      </c>
      <c r="L1034" s="18">
        <v>0.89</v>
      </c>
      <c r="M1034" s="18" t="s">
        <v>5336</v>
      </c>
      <c r="N1034" s="18" t="s">
        <v>5335</v>
      </c>
      <c r="O1034" s="18" t="s">
        <v>5338</v>
      </c>
      <c r="P1034" s="18" t="s">
        <v>339</v>
      </c>
      <c r="Q1034" s="18" t="s">
        <v>4761</v>
      </c>
      <c r="R1034" s="18" t="s">
        <v>4762</v>
      </c>
      <c r="S1034" s="18" t="s">
        <v>2718</v>
      </c>
      <c r="T1034" s="18" t="s">
        <v>2716</v>
      </c>
    </row>
    <row r="1035" spans="1:20" x14ac:dyDescent="0.45">
      <c r="A1035" s="19">
        <v>44001</v>
      </c>
      <c r="B1035" s="18" t="s">
        <v>5331</v>
      </c>
      <c r="C1035" s="18" t="s">
        <v>584</v>
      </c>
      <c r="D1035" s="18" t="s">
        <v>311</v>
      </c>
      <c r="E1035" s="18" t="s">
        <v>50</v>
      </c>
      <c r="F1035" s="18" t="s">
        <v>1497</v>
      </c>
      <c r="G1035" s="18" t="s">
        <v>822</v>
      </c>
      <c r="H1035" s="18" t="s">
        <v>5333</v>
      </c>
      <c r="I1035" s="18" t="s">
        <v>2458</v>
      </c>
      <c r="J1035" s="18" t="s">
        <v>5332</v>
      </c>
      <c r="K1035" s="18" t="s">
        <v>1471</v>
      </c>
      <c r="L1035" s="18">
        <v>0.89</v>
      </c>
      <c r="M1035" s="18" t="s">
        <v>5341</v>
      </c>
      <c r="N1035" s="18" t="s">
        <v>5342</v>
      </c>
      <c r="O1035" s="18" t="s">
        <v>5345</v>
      </c>
      <c r="P1035" s="18" t="s">
        <v>339</v>
      </c>
      <c r="Q1035" s="18" t="s">
        <v>4761</v>
      </c>
      <c r="R1035" s="18" t="s">
        <v>4762</v>
      </c>
      <c r="S1035" s="18" t="s">
        <v>2718</v>
      </c>
      <c r="T1035" s="18" t="s">
        <v>2716</v>
      </c>
    </row>
    <row r="1036" spans="1:20" x14ac:dyDescent="0.45">
      <c r="A1036" s="19">
        <v>44001</v>
      </c>
      <c r="B1036" s="18" t="s">
        <v>5346</v>
      </c>
      <c r="C1036" s="18" t="s">
        <v>87</v>
      </c>
      <c r="D1036" s="18" t="s">
        <v>21</v>
      </c>
      <c r="E1036" s="18" t="s">
        <v>411</v>
      </c>
      <c r="F1036" s="18" t="s">
        <v>88</v>
      </c>
      <c r="G1036" s="18" t="s">
        <v>5339</v>
      </c>
      <c r="H1036" s="18" t="s">
        <v>4226</v>
      </c>
      <c r="I1036" s="18" t="s">
        <v>3667</v>
      </c>
      <c r="J1036" s="18" t="s">
        <v>2995</v>
      </c>
      <c r="K1036" s="18" t="s">
        <v>378</v>
      </c>
      <c r="L1036" s="18">
        <v>0.87</v>
      </c>
      <c r="M1036" s="18" t="s">
        <v>5340</v>
      </c>
      <c r="N1036" s="18" t="s">
        <v>5343</v>
      </c>
      <c r="O1036" s="18" t="s">
        <v>5344</v>
      </c>
      <c r="P1036" s="18" t="s">
        <v>339</v>
      </c>
      <c r="Q1036" s="18" t="s">
        <v>4761</v>
      </c>
      <c r="R1036" s="18" t="s">
        <v>4762</v>
      </c>
      <c r="S1036" s="18" t="s">
        <v>2718</v>
      </c>
      <c r="T1036" s="18" t="s">
        <v>2716</v>
      </c>
    </row>
    <row r="1037" spans="1:20" x14ac:dyDescent="0.45">
      <c r="A1037" s="19">
        <v>44001</v>
      </c>
      <c r="B1037" s="18" t="s">
        <v>5347</v>
      </c>
      <c r="C1037" s="18" t="s">
        <v>362</v>
      </c>
      <c r="D1037" s="18" t="s">
        <v>76</v>
      </c>
      <c r="E1037" s="18" t="s">
        <v>70</v>
      </c>
      <c r="F1037" s="18" t="s">
        <v>1831</v>
      </c>
      <c r="G1037" s="18" t="s">
        <v>1842</v>
      </c>
      <c r="H1037" s="18" t="s">
        <v>2275</v>
      </c>
      <c r="I1037" s="18" t="s">
        <v>359</v>
      </c>
      <c r="J1037" s="18" t="s">
        <v>371</v>
      </c>
      <c r="K1037" s="18" t="s">
        <v>372</v>
      </c>
      <c r="L1037" s="18">
        <v>0.87</v>
      </c>
      <c r="M1037" s="18" t="s">
        <v>5349</v>
      </c>
      <c r="N1037" s="18" t="s">
        <v>5353</v>
      </c>
      <c r="O1037" s="18" t="s">
        <v>5351</v>
      </c>
      <c r="P1037" s="18" t="s">
        <v>339</v>
      </c>
      <c r="Q1037" s="18" t="s">
        <v>4761</v>
      </c>
      <c r="R1037" s="18" t="s">
        <v>4762</v>
      </c>
      <c r="S1037" s="18" t="s">
        <v>2718</v>
      </c>
      <c r="T1037" s="18" t="s">
        <v>2716</v>
      </c>
    </row>
    <row r="1038" spans="1:20" x14ac:dyDescent="0.45">
      <c r="A1038" s="19">
        <v>44001</v>
      </c>
      <c r="B1038" s="18" t="s">
        <v>5356</v>
      </c>
      <c r="C1038" s="18" t="s">
        <v>54</v>
      </c>
      <c r="D1038" s="18" t="s">
        <v>50</v>
      </c>
      <c r="E1038" s="18" t="s">
        <v>70</v>
      </c>
      <c r="F1038" s="18" t="s">
        <v>1831</v>
      </c>
      <c r="G1038" s="18" t="s">
        <v>5352</v>
      </c>
      <c r="H1038" s="18" t="s">
        <v>2275</v>
      </c>
      <c r="I1038" s="18" t="s">
        <v>1521</v>
      </c>
      <c r="J1038" s="18" t="s">
        <v>371</v>
      </c>
      <c r="K1038" s="18" t="s">
        <v>846</v>
      </c>
      <c r="L1038" s="18">
        <v>0.87</v>
      </c>
      <c r="M1038" s="18" t="s">
        <v>5350</v>
      </c>
      <c r="N1038" s="18" t="s">
        <v>5354</v>
      </c>
      <c r="O1038" s="18" t="s">
        <v>5355</v>
      </c>
      <c r="P1038" s="18" t="s">
        <v>339</v>
      </c>
      <c r="Q1038" s="18" t="s">
        <v>4761</v>
      </c>
      <c r="R1038" s="18" t="s">
        <v>4762</v>
      </c>
      <c r="S1038" s="18" t="s">
        <v>2718</v>
      </c>
      <c r="T1038" s="18" t="s">
        <v>2716</v>
      </c>
    </row>
    <row r="1039" spans="1:20" x14ac:dyDescent="0.45">
      <c r="A1039" s="19">
        <v>44001</v>
      </c>
      <c r="B1039" s="18" t="s">
        <v>5348</v>
      </c>
      <c r="C1039" s="18" t="s">
        <v>116</v>
      </c>
      <c r="D1039" s="18" t="s">
        <v>1694</v>
      </c>
      <c r="E1039" s="18" t="s">
        <v>225</v>
      </c>
      <c r="F1039" s="18" t="s">
        <v>1088</v>
      </c>
      <c r="G1039" s="18" t="s">
        <v>4770</v>
      </c>
      <c r="H1039" s="18" t="s">
        <v>1500</v>
      </c>
      <c r="I1039" s="18" t="s">
        <v>1516</v>
      </c>
      <c r="J1039" s="18" t="s">
        <v>1525</v>
      </c>
      <c r="K1039" s="18" t="s">
        <v>378</v>
      </c>
      <c r="L1039" s="18">
        <v>0.87</v>
      </c>
      <c r="M1039" s="18" t="s">
        <v>5357</v>
      </c>
      <c r="N1039" s="18" t="s">
        <v>5365</v>
      </c>
      <c r="O1039" s="18" t="s">
        <v>5359</v>
      </c>
      <c r="P1039" s="18" t="s">
        <v>339</v>
      </c>
      <c r="Q1039" s="18" t="s">
        <v>4761</v>
      </c>
      <c r="R1039" s="18" t="s">
        <v>4762</v>
      </c>
      <c r="S1039" s="18" t="s">
        <v>2718</v>
      </c>
      <c r="T1039" s="18" t="s">
        <v>2716</v>
      </c>
    </row>
    <row r="1040" spans="1:20" x14ac:dyDescent="0.45">
      <c r="A1040" s="19">
        <v>44001</v>
      </c>
      <c r="B1040" s="18" t="s">
        <v>5362</v>
      </c>
      <c r="C1040" s="18" t="s">
        <v>50</v>
      </c>
      <c r="D1040" s="18" t="s">
        <v>362</v>
      </c>
      <c r="E1040" s="18" t="s">
        <v>247</v>
      </c>
      <c r="F1040" s="18" t="s">
        <v>59</v>
      </c>
      <c r="G1040" s="18" t="s">
        <v>3998</v>
      </c>
      <c r="H1040" s="18" t="s">
        <v>5364</v>
      </c>
      <c r="I1040" s="18" t="s">
        <v>834</v>
      </c>
      <c r="J1040" s="18" t="s">
        <v>371</v>
      </c>
      <c r="K1040" s="18" t="s">
        <v>1225</v>
      </c>
      <c r="L1040" s="18">
        <v>0.86</v>
      </c>
      <c r="M1040" s="18" t="s">
        <v>5361</v>
      </c>
      <c r="N1040" s="18" t="s">
        <v>5358</v>
      </c>
      <c r="O1040" s="18" t="s">
        <v>5360</v>
      </c>
      <c r="P1040" s="18" t="s">
        <v>339</v>
      </c>
      <c r="Q1040" s="18" t="s">
        <v>4761</v>
      </c>
      <c r="R1040" s="18" t="s">
        <v>4762</v>
      </c>
      <c r="S1040" s="18" t="s">
        <v>2718</v>
      </c>
      <c r="T1040" s="18" t="s">
        <v>2716</v>
      </c>
    </row>
    <row r="1041" spans="1:20" x14ac:dyDescent="0.45">
      <c r="A1041" s="19">
        <v>44001</v>
      </c>
      <c r="B1041" s="18" t="s">
        <v>5363</v>
      </c>
      <c r="C1041" s="18" t="s">
        <v>1208</v>
      </c>
      <c r="D1041" s="18" t="s">
        <v>76</v>
      </c>
      <c r="E1041" s="18" t="s">
        <v>91</v>
      </c>
      <c r="F1041" s="18" t="s">
        <v>1275</v>
      </c>
      <c r="G1041" s="18" t="s">
        <v>5374</v>
      </c>
      <c r="H1041" s="18" t="s">
        <v>2275</v>
      </c>
      <c r="I1041" s="18" t="s">
        <v>1516</v>
      </c>
      <c r="J1041" s="18" t="s">
        <v>371</v>
      </c>
      <c r="K1041" s="18" t="s">
        <v>392</v>
      </c>
      <c r="L1041" s="18">
        <v>0.87</v>
      </c>
      <c r="M1041" s="18" t="s">
        <v>5372</v>
      </c>
      <c r="N1041" s="18" t="s">
        <v>5373</v>
      </c>
      <c r="O1041" s="18" t="s">
        <v>5375</v>
      </c>
      <c r="P1041" s="18" t="s">
        <v>339</v>
      </c>
      <c r="Q1041" s="18" t="s">
        <v>4761</v>
      </c>
      <c r="R1041" s="18" t="s">
        <v>4762</v>
      </c>
      <c r="S1041" s="18" t="s">
        <v>2718</v>
      </c>
      <c r="T1041" s="18" t="s">
        <v>2716</v>
      </c>
    </row>
    <row r="1042" spans="1:20" x14ac:dyDescent="0.45">
      <c r="A1042" s="19">
        <v>44001</v>
      </c>
      <c r="B1042" s="18" t="s">
        <v>5367</v>
      </c>
      <c r="C1042" s="18" t="s">
        <v>93</v>
      </c>
      <c r="D1042" s="18" t="s">
        <v>122</v>
      </c>
      <c r="E1042" s="18" t="s">
        <v>26</v>
      </c>
      <c r="F1042" s="18" t="s">
        <v>384</v>
      </c>
      <c r="G1042" s="18" t="s">
        <v>1213</v>
      </c>
      <c r="H1042" s="18" t="s">
        <v>852</v>
      </c>
      <c r="I1042" s="18" t="s">
        <v>851</v>
      </c>
      <c r="J1042" s="18" t="s">
        <v>1532</v>
      </c>
      <c r="K1042" s="18" t="s">
        <v>77</v>
      </c>
      <c r="L1042" s="18">
        <v>0.87</v>
      </c>
      <c r="M1042" s="18" t="s">
        <v>5368</v>
      </c>
      <c r="N1042" s="18" t="s">
        <v>5366</v>
      </c>
      <c r="O1042" s="18" t="s">
        <v>5369</v>
      </c>
      <c r="P1042" s="18" t="s">
        <v>339</v>
      </c>
      <c r="Q1042" s="18" t="s">
        <v>4761</v>
      </c>
      <c r="R1042" s="18" t="s">
        <v>4762</v>
      </c>
      <c r="S1042" s="18" t="s">
        <v>2718</v>
      </c>
      <c r="T1042" s="18" t="s">
        <v>2716</v>
      </c>
    </row>
    <row r="1043" spans="1:20" x14ac:dyDescent="0.45">
      <c r="A1043" s="19">
        <v>44001</v>
      </c>
      <c r="B1043" s="18" t="s">
        <v>5370</v>
      </c>
      <c r="C1043" s="18" t="s">
        <v>76</v>
      </c>
      <c r="D1043" s="18" t="s">
        <v>82</v>
      </c>
      <c r="E1043" s="18" t="s">
        <v>913</v>
      </c>
      <c r="F1043" s="18" t="s">
        <v>458</v>
      </c>
      <c r="G1043" s="18" t="s">
        <v>357</v>
      </c>
      <c r="H1043" s="18" t="s">
        <v>614</v>
      </c>
      <c r="I1043" s="18" t="s">
        <v>622</v>
      </c>
      <c r="J1043" s="18" t="s">
        <v>386</v>
      </c>
      <c r="K1043" s="18" t="s">
        <v>77</v>
      </c>
      <c r="L1043" s="18">
        <v>0.87</v>
      </c>
      <c r="M1043" s="18" t="s">
        <v>5371</v>
      </c>
      <c r="N1043" s="18" t="s">
        <v>5378</v>
      </c>
      <c r="O1043" s="18" t="s">
        <v>5376</v>
      </c>
      <c r="P1043" s="18" t="s">
        <v>339</v>
      </c>
      <c r="Q1043" s="18" t="s">
        <v>4761</v>
      </c>
      <c r="R1043" s="18" t="s">
        <v>4762</v>
      </c>
      <c r="S1043" s="18" t="s">
        <v>2718</v>
      </c>
      <c r="T1043" s="18" t="s">
        <v>2716</v>
      </c>
    </row>
    <row r="1044" spans="1:20" x14ac:dyDescent="0.45">
      <c r="A1044" s="19">
        <v>44001</v>
      </c>
      <c r="B1044" s="18" t="s">
        <v>5379</v>
      </c>
      <c r="C1044" s="18" t="s">
        <v>1694</v>
      </c>
      <c r="D1044" s="18" t="s">
        <v>147</v>
      </c>
      <c r="E1044" s="18" t="s">
        <v>56</v>
      </c>
      <c r="F1044" s="18" t="s">
        <v>1060</v>
      </c>
      <c r="G1044" s="18" t="s">
        <v>1224</v>
      </c>
      <c r="H1044" s="18" t="s">
        <v>366</v>
      </c>
      <c r="I1044" s="18" t="s">
        <v>1059</v>
      </c>
      <c r="J1044" s="18" t="s">
        <v>855</v>
      </c>
      <c r="K1044" s="18" t="s">
        <v>63</v>
      </c>
      <c r="L1044" s="18">
        <v>0.87</v>
      </c>
      <c r="M1044" s="18" t="s">
        <v>5383</v>
      </c>
      <c r="N1044" s="18" t="s">
        <v>5380</v>
      </c>
      <c r="O1044" s="18" t="s">
        <v>5382</v>
      </c>
      <c r="P1044" s="18" t="s">
        <v>339</v>
      </c>
      <c r="Q1044" s="18" t="s">
        <v>4761</v>
      </c>
      <c r="R1044" s="18" t="s">
        <v>4762</v>
      </c>
      <c r="S1044" s="18" t="s">
        <v>2718</v>
      </c>
      <c r="T1044" s="18" t="s">
        <v>2716</v>
      </c>
    </row>
    <row r="1045" spans="1:20" x14ac:dyDescent="0.45">
      <c r="A1045" s="19">
        <v>44001</v>
      </c>
      <c r="B1045" s="18" t="s">
        <v>5381</v>
      </c>
      <c r="C1045" s="18" t="s">
        <v>116</v>
      </c>
      <c r="D1045" s="18" t="s">
        <v>87</v>
      </c>
      <c r="E1045" s="18" t="s">
        <v>91</v>
      </c>
      <c r="F1045" s="18" t="s">
        <v>384</v>
      </c>
      <c r="G1045" s="18" t="s">
        <v>376</v>
      </c>
      <c r="H1045" s="18" t="s">
        <v>366</v>
      </c>
      <c r="I1045" s="18" t="s">
        <v>1059</v>
      </c>
      <c r="J1045" s="18" t="s">
        <v>855</v>
      </c>
      <c r="K1045" s="18" t="s">
        <v>63</v>
      </c>
      <c r="L1045" s="18">
        <v>0.87</v>
      </c>
      <c r="M1045" s="18" t="s">
        <v>5384</v>
      </c>
      <c r="N1045" s="18" t="s">
        <v>5377</v>
      </c>
      <c r="O1045" s="18" t="s">
        <v>5392</v>
      </c>
      <c r="P1045" s="18" t="s">
        <v>339</v>
      </c>
      <c r="Q1045" s="18" t="s">
        <v>4761</v>
      </c>
      <c r="R1045" s="18" t="s">
        <v>4762</v>
      </c>
      <c r="S1045" s="18" t="s">
        <v>2718</v>
      </c>
      <c r="T1045" s="18" t="s">
        <v>2716</v>
      </c>
    </row>
    <row r="1046" spans="1:20" x14ac:dyDescent="0.45">
      <c r="A1046" s="19">
        <v>44001</v>
      </c>
      <c r="B1046" s="18" t="s">
        <v>5388</v>
      </c>
      <c r="C1046" s="18" t="s">
        <v>72</v>
      </c>
      <c r="D1046" s="18" t="s">
        <v>72</v>
      </c>
      <c r="E1046" s="18" t="s">
        <v>91</v>
      </c>
      <c r="F1046" s="18" t="s">
        <v>899</v>
      </c>
      <c r="G1046" s="18" t="s">
        <v>838</v>
      </c>
      <c r="H1046" s="18" t="s">
        <v>640</v>
      </c>
      <c r="I1046" s="18" t="s">
        <v>1063</v>
      </c>
      <c r="J1046" s="18" t="s">
        <v>1246</v>
      </c>
      <c r="K1046" s="18" t="s">
        <v>426</v>
      </c>
      <c r="L1046" s="18">
        <v>0.87</v>
      </c>
      <c r="M1046" s="18" t="s">
        <v>5387</v>
      </c>
      <c r="N1046" s="18" t="s">
        <v>5385</v>
      </c>
      <c r="O1046" s="18" t="s">
        <v>5390</v>
      </c>
      <c r="P1046" s="18" t="s">
        <v>339</v>
      </c>
      <c r="Q1046" s="18" t="s">
        <v>4761</v>
      </c>
      <c r="R1046" s="18" t="s">
        <v>4762</v>
      </c>
      <c r="S1046" s="18" t="s">
        <v>2718</v>
      </c>
      <c r="T1046" s="18" t="s">
        <v>2716</v>
      </c>
    </row>
    <row r="1047" spans="1:20" x14ac:dyDescent="0.45">
      <c r="A1047" s="19">
        <v>44001</v>
      </c>
      <c r="B1047" s="18" t="s">
        <v>5393</v>
      </c>
      <c r="C1047" s="18" t="s">
        <v>72</v>
      </c>
      <c r="D1047" s="18" t="s">
        <v>362</v>
      </c>
      <c r="E1047" s="18" t="s">
        <v>193</v>
      </c>
      <c r="F1047" s="18" t="s">
        <v>652</v>
      </c>
      <c r="G1047" s="18" t="s">
        <v>367</v>
      </c>
      <c r="H1047" s="18" t="s">
        <v>1536</v>
      </c>
      <c r="I1047" s="18" t="s">
        <v>1240</v>
      </c>
      <c r="J1047" s="18" t="s">
        <v>64</v>
      </c>
      <c r="K1047" s="18" t="s">
        <v>92</v>
      </c>
      <c r="L1047" s="18">
        <v>0.87</v>
      </c>
      <c r="M1047" s="18" t="s">
        <v>5389</v>
      </c>
      <c r="N1047" s="18" t="s">
        <v>5391</v>
      </c>
      <c r="O1047" s="18" t="s">
        <v>5386</v>
      </c>
      <c r="P1047" s="18" t="s">
        <v>339</v>
      </c>
      <c r="Q1047" s="18" t="s">
        <v>4761</v>
      </c>
      <c r="R1047" s="18" t="s">
        <v>4762</v>
      </c>
      <c r="S1047" s="18" t="s">
        <v>2718</v>
      </c>
      <c r="T1047" s="18" t="s">
        <v>2716</v>
      </c>
    </row>
    <row r="1048" spans="1:20" x14ac:dyDescent="0.45">
      <c r="A1048" s="19">
        <v>44001</v>
      </c>
      <c r="B1048" s="18" t="s">
        <v>5402</v>
      </c>
      <c r="C1048" s="18" t="s">
        <v>54</v>
      </c>
      <c r="D1048" s="18" t="s">
        <v>7</v>
      </c>
      <c r="E1048" s="18" t="s">
        <v>56</v>
      </c>
      <c r="F1048" s="18" t="s">
        <v>1301</v>
      </c>
      <c r="G1048" s="18" t="s">
        <v>1552</v>
      </c>
      <c r="H1048" s="18" t="s">
        <v>401</v>
      </c>
      <c r="I1048" s="18" t="s">
        <v>1551</v>
      </c>
      <c r="J1048" s="18" t="s">
        <v>1246</v>
      </c>
      <c r="K1048" s="18" t="s">
        <v>63</v>
      </c>
      <c r="L1048" s="18">
        <v>0.87</v>
      </c>
      <c r="M1048" s="18" t="s">
        <v>5395</v>
      </c>
      <c r="N1048" s="18" t="s">
        <v>5401</v>
      </c>
      <c r="O1048" s="18" t="s">
        <v>5398</v>
      </c>
      <c r="P1048" s="18" t="s">
        <v>339</v>
      </c>
      <c r="Q1048" s="18" t="s">
        <v>4761</v>
      </c>
      <c r="R1048" s="18" t="s">
        <v>4762</v>
      </c>
      <c r="S1048" s="18" t="s">
        <v>2718</v>
      </c>
      <c r="T1048" s="18" t="s">
        <v>2716</v>
      </c>
    </row>
    <row r="1049" spans="1:20" x14ac:dyDescent="0.45">
      <c r="A1049" s="19">
        <v>44001</v>
      </c>
      <c r="B1049" s="18" t="s">
        <v>5400</v>
      </c>
      <c r="C1049" s="18" t="s">
        <v>116</v>
      </c>
      <c r="D1049" s="18" t="s">
        <v>362</v>
      </c>
      <c r="E1049" s="18" t="s">
        <v>70</v>
      </c>
      <c r="F1049" s="18" t="s">
        <v>180</v>
      </c>
      <c r="G1049" s="18" t="s">
        <v>1894</v>
      </c>
      <c r="H1049" s="18" t="s">
        <v>1567</v>
      </c>
      <c r="I1049" s="18" t="s">
        <v>407</v>
      </c>
      <c r="J1049" s="18" t="s">
        <v>1075</v>
      </c>
      <c r="K1049" s="18" t="s">
        <v>92</v>
      </c>
      <c r="L1049" s="18">
        <v>0.86</v>
      </c>
      <c r="M1049" s="18" t="s">
        <v>5394</v>
      </c>
      <c r="N1049" s="18" t="s">
        <v>5396</v>
      </c>
      <c r="O1049" s="18" t="s">
        <v>5399</v>
      </c>
      <c r="P1049" s="18" t="s">
        <v>339</v>
      </c>
      <c r="Q1049" s="18" t="s">
        <v>4761</v>
      </c>
      <c r="R1049" s="18" t="s">
        <v>4762</v>
      </c>
      <c r="S1049" s="18" t="s">
        <v>2718</v>
      </c>
      <c r="T1049" s="18" t="s">
        <v>2716</v>
      </c>
    </row>
    <row r="1050" spans="1:20" x14ac:dyDescent="0.45">
      <c r="A1050" s="19">
        <v>44001</v>
      </c>
      <c r="B1050" s="18" t="s">
        <v>5397</v>
      </c>
      <c r="C1050" s="18" t="s">
        <v>72</v>
      </c>
      <c r="D1050" s="18" t="s">
        <v>115</v>
      </c>
      <c r="E1050" s="18" t="s">
        <v>2387</v>
      </c>
      <c r="F1050" s="18" t="s">
        <v>406</v>
      </c>
      <c r="G1050" s="18" t="s">
        <v>398</v>
      </c>
      <c r="H1050" s="18" t="s">
        <v>609</v>
      </c>
      <c r="I1050" s="18" t="s">
        <v>1240</v>
      </c>
      <c r="J1050" s="18" t="s">
        <v>651</v>
      </c>
      <c r="K1050" s="18" t="s">
        <v>141</v>
      </c>
      <c r="L1050" s="18">
        <v>0.87</v>
      </c>
      <c r="M1050" s="18" t="s">
        <v>5406</v>
      </c>
      <c r="N1050" s="18" t="s">
        <v>5407</v>
      </c>
      <c r="O1050" s="18" t="s">
        <v>5404</v>
      </c>
      <c r="P1050" s="18" t="s">
        <v>339</v>
      </c>
      <c r="Q1050" s="18" t="s">
        <v>4761</v>
      </c>
      <c r="R1050" s="18" t="s">
        <v>4762</v>
      </c>
      <c r="S1050" s="18" t="s">
        <v>2718</v>
      </c>
      <c r="T1050" s="18" t="s">
        <v>2716</v>
      </c>
    </row>
    <row r="1051" spans="1:20" x14ac:dyDescent="0.45">
      <c r="A1051" s="19">
        <v>44001</v>
      </c>
      <c r="B1051" s="18" t="s">
        <v>5409</v>
      </c>
      <c r="C1051" s="18" t="s">
        <v>54</v>
      </c>
      <c r="D1051" s="18" t="s">
        <v>120</v>
      </c>
      <c r="E1051" s="18" t="s">
        <v>913</v>
      </c>
      <c r="F1051" s="18" t="s">
        <v>94</v>
      </c>
      <c r="G1051" s="18" t="s">
        <v>1070</v>
      </c>
      <c r="H1051" s="18" t="s">
        <v>609</v>
      </c>
      <c r="I1051" s="18" t="s">
        <v>645</v>
      </c>
      <c r="J1051" s="18" t="s">
        <v>1075</v>
      </c>
      <c r="K1051" s="18" t="s">
        <v>92</v>
      </c>
      <c r="L1051" s="18">
        <v>0.87</v>
      </c>
      <c r="M1051" s="18" t="s">
        <v>5408</v>
      </c>
      <c r="N1051" s="18" t="s">
        <v>5410</v>
      </c>
      <c r="O1051" s="18" t="s">
        <v>5405</v>
      </c>
      <c r="P1051" s="18" t="s">
        <v>339</v>
      </c>
      <c r="Q1051" s="18" t="s">
        <v>4761</v>
      </c>
      <c r="R1051" s="18" t="s">
        <v>4762</v>
      </c>
      <c r="S1051" s="18" t="s">
        <v>2718</v>
      </c>
      <c r="T1051" s="18" t="s">
        <v>2716</v>
      </c>
    </row>
    <row r="1052" spans="1:20" x14ac:dyDescent="0.45">
      <c r="A1052" s="19">
        <v>44001</v>
      </c>
      <c r="B1052" s="18" t="s">
        <v>5411</v>
      </c>
      <c r="C1052" s="18" t="s">
        <v>50</v>
      </c>
      <c r="D1052" s="18" t="s">
        <v>76</v>
      </c>
      <c r="E1052" s="18" t="s">
        <v>247</v>
      </c>
      <c r="F1052" s="18" t="s">
        <v>652</v>
      </c>
      <c r="G1052" s="18" t="s">
        <v>1231</v>
      </c>
      <c r="H1052" s="18" t="s">
        <v>632</v>
      </c>
      <c r="I1052" s="18" t="s">
        <v>1568</v>
      </c>
      <c r="J1052" s="18" t="s">
        <v>643</v>
      </c>
      <c r="K1052" s="18" t="s">
        <v>426</v>
      </c>
      <c r="L1052" s="18">
        <v>0.87</v>
      </c>
      <c r="M1052" s="18" t="s">
        <v>5403</v>
      </c>
      <c r="N1052" s="18" t="s">
        <v>5417</v>
      </c>
      <c r="O1052" s="18" t="s">
        <v>5416</v>
      </c>
      <c r="P1052" s="18" t="s">
        <v>339</v>
      </c>
      <c r="Q1052" s="18" t="s">
        <v>4761</v>
      </c>
      <c r="R1052" s="18" t="s">
        <v>4762</v>
      </c>
      <c r="S1052" s="18" t="s">
        <v>2718</v>
      </c>
      <c r="T1052" s="18" t="s">
        <v>2716</v>
      </c>
    </row>
    <row r="1053" spans="1:20" x14ac:dyDescent="0.45">
      <c r="A1053" s="19">
        <v>44001</v>
      </c>
      <c r="B1053" s="18" t="s">
        <v>5414</v>
      </c>
      <c r="C1053" s="18" t="s">
        <v>87</v>
      </c>
      <c r="D1053" s="18" t="s">
        <v>54</v>
      </c>
      <c r="E1053" s="18" t="s">
        <v>225</v>
      </c>
      <c r="F1053" s="18" t="s">
        <v>94</v>
      </c>
      <c r="G1053" s="18" t="s">
        <v>1070</v>
      </c>
      <c r="H1053" s="18" t="s">
        <v>1567</v>
      </c>
      <c r="I1053" s="18" t="s">
        <v>81</v>
      </c>
      <c r="J1053" s="18" t="s">
        <v>69</v>
      </c>
      <c r="K1053" s="18" t="s">
        <v>141</v>
      </c>
      <c r="L1053" s="18">
        <v>0.86</v>
      </c>
      <c r="M1053" s="18" t="s">
        <v>5419</v>
      </c>
      <c r="N1053" s="18" t="s">
        <v>5418</v>
      </c>
      <c r="O1053" s="18" t="s">
        <v>5413</v>
      </c>
      <c r="P1053" s="18" t="s">
        <v>339</v>
      </c>
      <c r="Q1053" s="18" t="s">
        <v>4761</v>
      </c>
      <c r="R1053" s="18" t="s">
        <v>4762</v>
      </c>
      <c r="S1053" s="18" t="s">
        <v>2718</v>
      </c>
      <c r="T1053" s="18" t="s">
        <v>2716</v>
      </c>
    </row>
    <row r="1054" spans="1:20" x14ac:dyDescent="0.45">
      <c r="A1054" s="19">
        <v>44001</v>
      </c>
      <c r="B1054" s="18" t="s">
        <v>5415</v>
      </c>
      <c r="C1054" s="18" t="s">
        <v>5330</v>
      </c>
      <c r="D1054" s="18" t="s">
        <v>116</v>
      </c>
      <c r="E1054" s="18" t="s">
        <v>247</v>
      </c>
      <c r="F1054" s="18" t="s">
        <v>420</v>
      </c>
      <c r="G1054" s="18" t="s">
        <v>1894</v>
      </c>
      <c r="H1054" s="18" t="s">
        <v>1567</v>
      </c>
      <c r="I1054" s="18" t="s">
        <v>81</v>
      </c>
      <c r="J1054" s="18" t="s">
        <v>659</v>
      </c>
      <c r="K1054" s="18" t="s">
        <v>108</v>
      </c>
      <c r="L1054" s="18">
        <v>0.87</v>
      </c>
      <c r="M1054" s="18" t="s">
        <v>5412</v>
      </c>
      <c r="N1054" s="18" t="s">
        <v>5420</v>
      </c>
      <c r="O1054" s="18" t="s">
        <v>5428</v>
      </c>
      <c r="P1054" s="18" t="s">
        <v>339</v>
      </c>
      <c r="Q1054" s="18" t="s">
        <v>4761</v>
      </c>
      <c r="R1054" s="18" t="s">
        <v>4762</v>
      </c>
      <c r="S1054" s="18" t="s">
        <v>2718</v>
      </c>
      <c r="T1054" s="18" t="s">
        <v>2716</v>
      </c>
    </row>
    <row r="1055" spans="1:20" x14ac:dyDescent="0.45">
      <c r="A1055" s="19">
        <v>44001</v>
      </c>
      <c r="B1055" s="18" t="s">
        <v>5423</v>
      </c>
      <c r="C1055" s="18" t="s">
        <v>7</v>
      </c>
      <c r="D1055" s="18" t="s">
        <v>76</v>
      </c>
      <c r="E1055" s="18" t="s">
        <v>913</v>
      </c>
      <c r="F1055" s="18" t="s">
        <v>890</v>
      </c>
      <c r="G1055" s="18" t="s">
        <v>398</v>
      </c>
      <c r="H1055" s="18" t="s">
        <v>1567</v>
      </c>
      <c r="I1055" s="18" t="s">
        <v>81</v>
      </c>
      <c r="J1055" s="18" t="s">
        <v>69</v>
      </c>
      <c r="K1055" s="18" t="s">
        <v>141</v>
      </c>
      <c r="L1055" s="18">
        <v>0.86</v>
      </c>
      <c r="M1055" s="18" t="s">
        <v>5425</v>
      </c>
      <c r="N1055" s="18" t="s">
        <v>5421</v>
      </c>
      <c r="O1055" s="18" t="s">
        <v>5429</v>
      </c>
      <c r="P1055" s="18" t="s">
        <v>339</v>
      </c>
      <c r="Q1055" s="18" t="s">
        <v>4761</v>
      </c>
      <c r="R1055" s="18" t="s">
        <v>4762</v>
      </c>
      <c r="S1055" s="18" t="s">
        <v>2718</v>
      </c>
      <c r="T1055" s="18" t="s">
        <v>2716</v>
      </c>
    </row>
    <row r="1056" spans="1:20" x14ac:dyDescent="0.45">
      <c r="A1056" s="19">
        <v>44001</v>
      </c>
      <c r="B1056" s="18" t="s">
        <v>5426</v>
      </c>
      <c r="C1056" s="18" t="s">
        <v>122</v>
      </c>
      <c r="D1056" s="18" t="s">
        <v>362</v>
      </c>
      <c r="E1056" s="18" t="s">
        <v>26</v>
      </c>
      <c r="F1056" s="18" t="s">
        <v>423</v>
      </c>
      <c r="G1056" s="18" t="s">
        <v>1243</v>
      </c>
      <c r="H1056" s="18" t="s">
        <v>88</v>
      </c>
      <c r="I1056" s="18" t="s">
        <v>74</v>
      </c>
      <c r="J1056" s="18" t="s">
        <v>1594</v>
      </c>
      <c r="K1056" s="18" t="s">
        <v>141</v>
      </c>
      <c r="L1056" s="18">
        <v>0.86</v>
      </c>
      <c r="M1056" s="18" t="s">
        <v>5422</v>
      </c>
      <c r="N1056" s="18" t="s">
        <v>5424</v>
      </c>
      <c r="O1056" s="18" t="s">
        <v>5427</v>
      </c>
      <c r="P1056" s="18" t="s">
        <v>339</v>
      </c>
      <c r="Q1056" s="18" t="s">
        <v>4761</v>
      </c>
      <c r="R1056" s="18" t="s">
        <v>4762</v>
      </c>
      <c r="S1056" s="18" t="s">
        <v>2718</v>
      </c>
      <c r="T1056" s="18" t="s">
        <v>2716</v>
      </c>
    </row>
    <row r="1057" spans="1:20" x14ac:dyDescent="0.45">
      <c r="A1057" s="19">
        <v>44001</v>
      </c>
      <c r="B1057" s="18" t="s">
        <v>5432</v>
      </c>
      <c r="C1057" s="18" t="s">
        <v>122</v>
      </c>
      <c r="D1057" s="18" t="s">
        <v>362</v>
      </c>
      <c r="E1057" s="18" t="s">
        <v>2367</v>
      </c>
      <c r="F1057" s="18" t="s">
        <v>670</v>
      </c>
      <c r="G1057" s="18" t="s">
        <v>637</v>
      </c>
      <c r="H1057" s="18" t="s">
        <v>55</v>
      </c>
      <c r="I1057" s="18" t="s">
        <v>656</v>
      </c>
      <c r="J1057" s="18" t="s">
        <v>422</v>
      </c>
      <c r="K1057" s="18" t="s">
        <v>106</v>
      </c>
      <c r="L1057" s="18">
        <v>0.86</v>
      </c>
      <c r="M1057" s="18" t="s">
        <v>5431</v>
      </c>
      <c r="N1057" s="18" t="s">
        <v>5433</v>
      </c>
      <c r="O1057" s="18" t="s">
        <v>5436</v>
      </c>
      <c r="P1057" s="18" t="s">
        <v>339</v>
      </c>
      <c r="Q1057" s="18" t="s">
        <v>4761</v>
      </c>
      <c r="R1057" s="18" t="s">
        <v>4762</v>
      </c>
      <c r="S1057" s="18" t="s">
        <v>2718</v>
      </c>
      <c r="T1057" s="18" t="s">
        <v>2716</v>
      </c>
    </row>
    <row r="1058" spans="1:20" x14ac:dyDescent="0.45">
      <c r="A1058" s="19">
        <v>44001</v>
      </c>
      <c r="B1058" s="18" t="s">
        <v>5435</v>
      </c>
      <c r="C1058" s="18" t="s">
        <v>2653</v>
      </c>
      <c r="D1058" s="18" t="s">
        <v>87</v>
      </c>
      <c r="E1058" s="18" t="s">
        <v>461</v>
      </c>
      <c r="F1058" s="18" t="s">
        <v>423</v>
      </c>
      <c r="G1058" s="18" t="s">
        <v>1565</v>
      </c>
      <c r="H1058" s="18" t="s">
        <v>882</v>
      </c>
      <c r="I1058" s="18" t="s">
        <v>430</v>
      </c>
      <c r="J1058" s="18" t="s">
        <v>897</v>
      </c>
      <c r="K1058" s="18" t="s">
        <v>168</v>
      </c>
      <c r="L1058" s="18">
        <v>0.87</v>
      </c>
      <c r="M1058" s="18" t="s">
        <v>5430</v>
      </c>
      <c r="N1058" s="18" t="s">
        <v>5437</v>
      </c>
      <c r="O1058" s="18" t="s">
        <v>5434</v>
      </c>
      <c r="P1058" s="18" t="s">
        <v>339</v>
      </c>
      <c r="Q1058" s="18" t="s">
        <v>4761</v>
      </c>
      <c r="R1058" s="18" t="s">
        <v>4762</v>
      </c>
      <c r="S1058" s="18" t="s">
        <v>2718</v>
      </c>
      <c r="T1058" s="18" t="s">
        <v>2716</v>
      </c>
    </row>
    <row r="1059" spans="1:20" x14ac:dyDescent="0.45">
      <c r="A1059" s="19">
        <v>44001</v>
      </c>
      <c r="B1059" s="18" t="s">
        <v>5438</v>
      </c>
      <c r="C1059" s="18" t="s">
        <v>1694</v>
      </c>
      <c r="D1059" s="18" t="s">
        <v>72</v>
      </c>
      <c r="E1059" s="18" t="s">
        <v>193</v>
      </c>
      <c r="F1059" s="18" t="s">
        <v>226</v>
      </c>
      <c r="G1059" s="18" t="s">
        <v>1070</v>
      </c>
      <c r="H1059" s="18" t="s">
        <v>1275</v>
      </c>
      <c r="I1059" s="18" t="s">
        <v>1601</v>
      </c>
      <c r="J1059" s="18" t="s">
        <v>128</v>
      </c>
      <c r="K1059" s="18" t="s">
        <v>182</v>
      </c>
      <c r="L1059" s="18">
        <v>0.86</v>
      </c>
      <c r="M1059" s="18" t="s">
        <v>5448</v>
      </c>
      <c r="N1059" s="18" t="s">
        <v>5440</v>
      </c>
      <c r="O1059" s="18" t="s">
        <v>5443</v>
      </c>
      <c r="P1059" s="18" t="s">
        <v>339</v>
      </c>
      <c r="Q1059" s="18" t="s">
        <v>4761</v>
      </c>
      <c r="R1059" s="18" t="s">
        <v>4762</v>
      </c>
      <c r="S1059" s="18" t="s">
        <v>2718</v>
      </c>
      <c r="T1059" s="18" t="s">
        <v>2716</v>
      </c>
    </row>
    <row r="1060" spans="1:20" x14ac:dyDescent="0.45">
      <c r="A1060" s="19">
        <v>44001</v>
      </c>
      <c r="B1060" s="18" t="s">
        <v>5441</v>
      </c>
      <c r="C1060" s="18" t="s">
        <v>2928</v>
      </c>
      <c r="D1060" s="18" t="s">
        <v>362</v>
      </c>
      <c r="E1060" s="18" t="s">
        <v>2367</v>
      </c>
      <c r="F1060" s="18" t="s">
        <v>451</v>
      </c>
      <c r="G1060" s="18" t="s">
        <v>874</v>
      </c>
      <c r="H1060" s="18" t="s">
        <v>1534</v>
      </c>
      <c r="I1060" s="18" t="s">
        <v>673</v>
      </c>
      <c r="J1060" s="18" t="s">
        <v>135</v>
      </c>
      <c r="K1060" s="18" t="s">
        <v>182</v>
      </c>
      <c r="L1060" s="18">
        <v>0.86</v>
      </c>
      <c r="M1060" s="18" t="s">
        <v>5439</v>
      </c>
      <c r="N1060" s="18" t="s">
        <v>5445</v>
      </c>
      <c r="O1060" s="18" t="s">
        <v>5444</v>
      </c>
      <c r="P1060" s="18" t="s">
        <v>339</v>
      </c>
      <c r="Q1060" s="18" t="s">
        <v>4761</v>
      </c>
      <c r="R1060" s="18" t="s">
        <v>4762</v>
      </c>
      <c r="S1060" s="18" t="s">
        <v>2718</v>
      </c>
      <c r="T1060" s="18" t="s">
        <v>2716</v>
      </c>
    </row>
    <row r="1061" spans="1:20" x14ac:dyDescent="0.45">
      <c r="A1061" s="19">
        <v>44001</v>
      </c>
      <c r="B1061" s="18" t="s">
        <v>5446</v>
      </c>
      <c r="C1061" s="18" t="s">
        <v>1694</v>
      </c>
      <c r="D1061" s="18" t="s">
        <v>50</v>
      </c>
      <c r="E1061" s="18" t="s">
        <v>10</v>
      </c>
      <c r="F1061" s="18" t="s">
        <v>1095</v>
      </c>
      <c r="G1061" s="18" t="s">
        <v>1086</v>
      </c>
      <c r="H1061" s="18" t="s">
        <v>1275</v>
      </c>
      <c r="I1061" s="18" t="s">
        <v>673</v>
      </c>
      <c r="J1061" s="18" t="s">
        <v>128</v>
      </c>
      <c r="K1061" s="18" t="s">
        <v>106</v>
      </c>
      <c r="L1061" s="18">
        <v>0.86</v>
      </c>
      <c r="M1061" s="18" t="s">
        <v>5442</v>
      </c>
      <c r="N1061" s="18" t="s">
        <v>5447</v>
      </c>
      <c r="O1061" s="18" t="s">
        <v>5449</v>
      </c>
      <c r="P1061" s="18" t="s">
        <v>339</v>
      </c>
      <c r="Q1061" s="18" t="s">
        <v>4761</v>
      </c>
      <c r="R1061" s="18" t="s">
        <v>4762</v>
      </c>
      <c r="S1061" s="18" t="s">
        <v>2718</v>
      </c>
      <c r="T1061" s="18" t="s">
        <v>2716</v>
      </c>
    </row>
    <row r="1062" spans="1:20" x14ac:dyDescent="0.45">
      <c r="A1062" s="19">
        <v>44001</v>
      </c>
      <c r="B1062" s="18" t="s">
        <v>5457</v>
      </c>
      <c r="C1062" s="18" t="s">
        <v>72</v>
      </c>
      <c r="D1062" s="18" t="s">
        <v>50</v>
      </c>
      <c r="E1062" s="18" t="s">
        <v>247</v>
      </c>
      <c r="F1062" s="18" t="s">
        <v>1095</v>
      </c>
      <c r="G1062" s="18" t="s">
        <v>631</v>
      </c>
      <c r="H1062" s="18" t="s">
        <v>1534</v>
      </c>
      <c r="I1062" s="18" t="s">
        <v>430</v>
      </c>
      <c r="J1062" s="18" t="s">
        <v>427</v>
      </c>
      <c r="K1062" s="18" t="s">
        <v>141</v>
      </c>
      <c r="L1062" s="18">
        <v>0.86</v>
      </c>
      <c r="M1062" s="18" t="s">
        <v>5452</v>
      </c>
      <c r="N1062" s="18" t="s">
        <v>5451</v>
      </c>
      <c r="O1062" s="18" t="s">
        <v>5450</v>
      </c>
      <c r="P1062" s="18" t="s">
        <v>339</v>
      </c>
      <c r="Q1062" s="18" t="s">
        <v>4761</v>
      </c>
      <c r="R1062" s="18" t="s">
        <v>4762</v>
      </c>
      <c r="S1062" s="18" t="s">
        <v>2718</v>
      </c>
      <c r="T1062" s="18" t="s">
        <v>2716</v>
      </c>
    </row>
    <row r="1063" spans="1:20" x14ac:dyDescent="0.45">
      <c r="A1063" s="19">
        <v>44001</v>
      </c>
      <c r="B1063" s="18" t="s">
        <v>5456</v>
      </c>
      <c r="C1063" s="18" t="s">
        <v>5330</v>
      </c>
      <c r="D1063" s="18" t="s">
        <v>82</v>
      </c>
      <c r="E1063" s="18" t="s">
        <v>2367</v>
      </c>
      <c r="F1063" s="18" t="s">
        <v>1125</v>
      </c>
      <c r="G1063" s="18" t="s">
        <v>125</v>
      </c>
      <c r="H1063" s="18" t="s">
        <v>132</v>
      </c>
      <c r="I1063" s="18" t="s">
        <v>679</v>
      </c>
      <c r="J1063" s="18" t="s">
        <v>143</v>
      </c>
      <c r="K1063" s="18" t="s">
        <v>108</v>
      </c>
      <c r="L1063" s="18">
        <v>0.86</v>
      </c>
      <c r="M1063" s="18" t="s">
        <v>5454</v>
      </c>
      <c r="N1063" s="18" t="s">
        <v>5453</v>
      </c>
      <c r="O1063" s="18" t="s">
        <v>5455</v>
      </c>
      <c r="P1063" s="18" t="s">
        <v>339</v>
      </c>
      <c r="Q1063" s="18" t="s">
        <v>4761</v>
      </c>
      <c r="R1063" s="18" t="s">
        <v>4762</v>
      </c>
      <c r="S1063" s="18" t="s">
        <v>2718</v>
      </c>
      <c r="T1063" s="18" t="s">
        <v>2716</v>
      </c>
    </row>
    <row r="1064" spans="1:20" x14ac:dyDescent="0.45">
      <c r="A1064" s="19">
        <v>44001</v>
      </c>
      <c r="B1064" s="18" t="s">
        <v>5461</v>
      </c>
      <c r="C1064" s="18" t="s">
        <v>362</v>
      </c>
      <c r="D1064" s="18" t="s">
        <v>116</v>
      </c>
      <c r="E1064" s="18" t="s">
        <v>86</v>
      </c>
      <c r="F1064" s="18" t="s">
        <v>1125</v>
      </c>
      <c r="G1064" s="18" t="s">
        <v>405</v>
      </c>
      <c r="H1064" s="18" t="s">
        <v>668</v>
      </c>
      <c r="I1064" s="18" t="s">
        <v>1098</v>
      </c>
      <c r="J1064" s="18" t="s">
        <v>135</v>
      </c>
      <c r="K1064" s="18" t="s">
        <v>106</v>
      </c>
      <c r="L1064" s="18">
        <v>0.86</v>
      </c>
      <c r="M1064" s="18" t="s">
        <v>5462</v>
      </c>
      <c r="N1064" s="18" t="s">
        <v>5460</v>
      </c>
      <c r="O1064" s="18" t="s">
        <v>5466</v>
      </c>
      <c r="P1064" s="18" t="s">
        <v>339</v>
      </c>
      <c r="Q1064" s="18" t="s">
        <v>4761</v>
      </c>
      <c r="R1064" s="18" t="s">
        <v>4762</v>
      </c>
      <c r="S1064" s="18" t="s">
        <v>2718</v>
      </c>
      <c r="T1064" s="18" t="s">
        <v>2716</v>
      </c>
    </row>
    <row r="1065" spans="1:20" x14ac:dyDescent="0.45">
      <c r="A1065" s="19">
        <v>44001</v>
      </c>
      <c r="B1065" s="18" t="s">
        <v>5463</v>
      </c>
      <c r="C1065" s="18" t="s">
        <v>122</v>
      </c>
      <c r="D1065" s="18" t="s">
        <v>21</v>
      </c>
      <c r="E1065" s="18" t="s">
        <v>91</v>
      </c>
      <c r="F1065" s="18" t="s">
        <v>909</v>
      </c>
      <c r="G1065" s="18" t="s">
        <v>1086</v>
      </c>
      <c r="H1065" s="18" t="s">
        <v>3394</v>
      </c>
      <c r="I1065" s="18" t="s">
        <v>1098</v>
      </c>
      <c r="J1065" s="18" t="s">
        <v>135</v>
      </c>
      <c r="K1065" s="18" t="s">
        <v>106</v>
      </c>
      <c r="L1065" s="18">
        <v>0.86</v>
      </c>
      <c r="M1065" s="18" t="s">
        <v>5465</v>
      </c>
      <c r="N1065" s="18" t="s">
        <v>5464</v>
      </c>
      <c r="O1065" s="18" t="s">
        <v>5459</v>
      </c>
      <c r="P1065" s="18" t="s">
        <v>339</v>
      </c>
      <c r="Q1065" s="18" t="s">
        <v>4761</v>
      </c>
      <c r="R1065" s="18" t="s">
        <v>4762</v>
      </c>
      <c r="S1065" s="18" t="s">
        <v>2718</v>
      </c>
      <c r="T1065" s="18" t="s">
        <v>2716</v>
      </c>
    </row>
    <row r="1066" spans="1:20" x14ac:dyDescent="0.45">
      <c r="A1066" s="19">
        <v>44001</v>
      </c>
      <c r="B1066" s="18" t="s">
        <v>5458</v>
      </c>
      <c r="C1066" s="18" t="s">
        <v>87</v>
      </c>
      <c r="D1066" s="18" t="s">
        <v>362</v>
      </c>
      <c r="E1066" s="18" t="s">
        <v>91</v>
      </c>
      <c r="F1066" s="18" t="s">
        <v>139</v>
      </c>
      <c r="G1066" s="18" t="s">
        <v>1270</v>
      </c>
      <c r="H1066" s="18" t="s">
        <v>437</v>
      </c>
      <c r="I1066" s="18" t="s">
        <v>679</v>
      </c>
      <c r="J1066" s="18" t="s">
        <v>455</v>
      </c>
      <c r="K1066" s="18" t="s">
        <v>168</v>
      </c>
      <c r="L1066" s="18">
        <v>0.86</v>
      </c>
      <c r="M1066" s="18" t="s">
        <v>5469</v>
      </c>
      <c r="N1066" s="18" t="s">
        <v>5467</v>
      </c>
      <c r="O1066" s="18" t="s">
        <v>5468</v>
      </c>
      <c r="P1066" s="18" t="s">
        <v>339</v>
      </c>
      <c r="Q1066" s="18" t="s">
        <v>4761</v>
      </c>
      <c r="R1066" s="18" t="s">
        <v>4762</v>
      </c>
      <c r="S1066" s="18" t="s">
        <v>2718</v>
      </c>
      <c r="T1066" s="18" t="s">
        <v>2716</v>
      </c>
    </row>
    <row r="1067" spans="1:20" x14ac:dyDescent="0.45">
      <c r="A1067" s="19">
        <v>44001</v>
      </c>
      <c r="B1067" s="18" t="s">
        <v>5472</v>
      </c>
      <c r="C1067" s="18" t="s">
        <v>7</v>
      </c>
      <c r="D1067" s="18" t="s">
        <v>93</v>
      </c>
      <c r="E1067" s="18" t="s">
        <v>411</v>
      </c>
      <c r="F1067" s="18" t="s">
        <v>561</v>
      </c>
      <c r="G1067" s="18" t="s">
        <v>146</v>
      </c>
      <c r="H1067" s="18" t="s">
        <v>1301</v>
      </c>
      <c r="I1067" s="18" t="s">
        <v>917</v>
      </c>
      <c r="J1067" s="18" t="s">
        <v>1306</v>
      </c>
      <c r="K1067" s="18" t="s">
        <v>121</v>
      </c>
      <c r="L1067" s="18">
        <v>0.86</v>
      </c>
      <c r="M1067" s="18" t="s">
        <v>5470</v>
      </c>
      <c r="N1067" s="18" t="s">
        <v>5474</v>
      </c>
      <c r="O1067" s="18" t="s">
        <v>5475</v>
      </c>
      <c r="P1067" s="18" t="s">
        <v>339</v>
      </c>
      <c r="Q1067" s="18" t="s">
        <v>4761</v>
      </c>
      <c r="R1067" s="18" t="s">
        <v>4762</v>
      </c>
      <c r="S1067" s="18" t="s">
        <v>2718</v>
      </c>
      <c r="T1067" s="18" t="s">
        <v>2716</v>
      </c>
    </row>
    <row r="1068" spans="1:20" x14ac:dyDescent="0.45">
      <c r="A1068" s="19">
        <v>44001</v>
      </c>
      <c r="B1068" s="18" t="s">
        <v>5473</v>
      </c>
      <c r="C1068" s="18" t="s">
        <v>7</v>
      </c>
      <c r="D1068" s="18" t="s">
        <v>120</v>
      </c>
      <c r="E1068" s="18" t="s">
        <v>411</v>
      </c>
      <c r="F1068" s="18" t="s">
        <v>148</v>
      </c>
      <c r="G1068" s="18" t="s">
        <v>904</v>
      </c>
      <c r="H1068" s="18" t="s">
        <v>1102</v>
      </c>
      <c r="I1068" s="18" t="s">
        <v>152</v>
      </c>
      <c r="J1068" s="18" t="s">
        <v>1633</v>
      </c>
      <c r="K1068" s="18" t="s">
        <v>498</v>
      </c>
      <c r="L1068" s="18">
        <v>0.86</v>
      </c>
      <c r="M1068" s="18" t="s">
        <v>5471</v>
      </c>
      <c r="N1068" s="18" t="s">
        <v>5482</v>
      </c>
      <c r="O1068" s="18" t="s">
        <v>5480</v>
      </c>
      <c r="P1068" s="18" t="s">
        <v>339</v>
      </c>
      <c r="Q1068" s="18" t="s">
        <v>4761</v>
      </c>
      <c r="R1068" s="18" t="s">
        <v>4762</v>
      </c>
      <c r="S1068" s="18" t="s">
        <v>2718</v>
      </c>
      <c r="T1068" s="18" t="s">
        <v>2716</v>
      </c>
    </row>
    <row r="1069" spans="1:20" x14ac:dyDescent="0.45">
      <c r="A1069" s="19">
        <v>44001</v>
      </c>
      <c r="B1069" s="18" t="s">
        <v>5479</v>
      </c>
      <c r="C1069" s="18" t="s">
        <v>76</v>
      </c>
      <c r="D1069" s="18" t="s">
        <v>115</v>
      </c>
      <c r="E1069" s="18" t="s">
        <v>86</v>
      </c>
      <c r="F1069" s="18" t="s">
        <v>567</v>
      </c>
      <c r="G1069" s="18" t="s">
        <v>669</v>
      </c>
      <c r="H1069" s="18" t="s">
        <v>127</v>
      </c>
      <c r="I1069" s="18" t="s">
        <v>917</v>
      </c>
      <c r="J1069" s="18" t="s">
        <v>1306</v>
      </c>
      <c r="K1069" s="18" t="s">
        <v>121</v>
      </c>
      <c r="L1069" s="18">
        <v>0.86</v>
      </c>
      <c r="M1069" s="18" t="s">
        <v>5481</v>
      </c>
      <c r="N1069" s="18" t="s">
        <v>5483</v>
      </c>
      <c r="O1069" s="18" t="s">
        <v>5484</v>
      </c>
      <c r="P1069" s="18" t="s">
        <v>339</v>
      </c>
      <c r="Q1069" s="18" t="s">
        <v>4761</v>
      </c>
      <c r="R1069" s="18" t="s">
        <v>4762</v>
      </c>
      <c r="S1069" s="18" t="s">
        <v>2718</v>
      </c>
      <c r="T1069" s="18" t="s">
        <v>2716</v>
      </c>
    </row>
    <row r="1070" spans="1:20" x14ac:dyDescent="0.45">
      <c r="A1070" s="19">
        <v>44001</v>
      </c>
      <c r="B1070" s="18" t="s">
        <v>5476</v>
      </c>
      <c r="C1070" s="18" t="s">
        <v>362</v>
      </c>
      <c r="D1070" s="18" t="s">
        <v>82</v>
      </c>
      <c r="E1070" s="18" t="s">
        <v>448</v>
      </c>
      <c r="F1070" s="18" t="s">
        <v>1308</v>
      </c>
      <c r="G1070" s="18" t="s">
        <v>459</v>
      </c>
      <c r="H1070" s="18" t="s">
        <v>385</v>
      </c>
      <c r="I1070" s="18" t="s">
        <v>920</v>
      </c>
      <c r="J1070" s="18" t="s">
        <v>701</v>
      </c>
      <c r="K1070" s="18" t="s">
        <v>106</v>
      </c>
      <c r="L1070" s="18">
        <v>0.86</v>
      </c>
      <c r="M1070" s="18" t="s">
        <v>5477</v>
      </c>
      <c r="N1070" s="18" t="s">
        <v>5478</v>
      </c>
      <c r="O1070" s="18" t="s">
        <v>5489</v>
      </c>
      <c r="P1070" s="18" t="s">
        <v>339</v>
      </c>
      <c r="Q1070" s="18" t="s">
        <v>4761</v>
      </c>
      <c r="R1070" s="18" t="s">
        <v>4762</v>
      </c>
      <c r="S1070" s="18" t="s">
        <v>2718</v>
      </c>
      <c r="T1070" s="18" t="s">
        <v>2716</v>
      </c>
    </row>
    <row r="1071" spans="1:20" x14ac:dyDescent="0.45">
      <c r="A1071" s="19">
        <v>44001</v>
      </c>
      <c r="B1071" s="18" t="s">
        <v>5486</v>
      </c>
      <c r="C1071" s="18" t="s">
        <v>50</v>
      </c>
      <c r="D1071" s="18" t="s">
        <v>82</v>
      </c>
      <c r="E1071" s="18" t="s">
        <v>883</v>
      </c>
      <c r="F1071" s="18" t="s">
        <v>943</v>
      </c>
      <c r="G1071" s="18" t="s">
        <v>1286</v>
      </c>
      <c r="H1071" s="18" t="s">
        <v>452</v>
      </c>
      <c r="I1071" s="18" t="s">
        <v>920</v>
      </c>
      <c r="J1071" s="18" t="s">
        <v>701</v>
      </c>
      <c r="K1071" s="18" t="s">
        <v>108</v>
      </c>
      <c r="L1071" s="18">
        <v>0.86</v>
      </c>
      <c r="M1071" s="18" t="s">
        <v>5488</v>
      </c>
      <c r="N1071" s="18" t="s">
        <v>5487</v>
      </c>
      <c r="O1071" s="18" t="s">
        <v>5485</v>
      </c>
      <c r="P1071" s="18" t="s">
        <v>339</v>
      </c>
      <c r="Q1071" s="18" t="s">
        <v>4761</v>
      </c>
      <c r="R1071" s="18" t="s">
        <v>4762</v>
      </c>
      <c r="S1071" s="18" t="s">
        <v>2718</v>
      </c>
      <c r="T1071" s="18" t="s">
        <v>2716</v>
      </c>
    </row>
    <row r="1072" spans="1:20" x14ac:dyDescent="0.45">
      <c r="A1072" s="19">
        <v>44001</v>
      </c>
      <c r="B1072" s="18" t="s">
        <v>5490</v>
      </c>
      <c r="C1072" s="18" t="s">
        <v>76</v>
      </c>
      <c r="D1072" s="18" t="s">
        <v>21</v>
      </c>
      <c r="E1072" s="18" t="s">
        <v>179</v>
      </c>
      <c r="F1072" s="18" t="s">
        <v>943</v>
      </c>
      <c r="G1072" s="18" t="s">
        <v>676</v>
      </c>
      <c r="H1072" s="18" t="s">
        <v>465</v>
      </c>
      <c r="I1072" s="18" t="s">
        <v>161</v>
      </c>
      <c r="J1072" s="18" t="s">
        <v>924</v>
      </c>
      <c r="K1072" s="18" t="s">
        <v>182</v>
      </c>
      <c r="L1072" s="18">
        <v>0.86</v>
      </c>
      <c r="M1072" s="18" t="s">
        <v>5491</v>
      </c>
      <c r="N1072" s="18" t="s">
        <v>5492</v>
      </c>
      <c r="O1072" s="18" t="s">
        <v>5493</v>
      </c>
      <c r="P1072" s="18" t="s">
        <v>339</v>
      </c>
      <c r="Q1072" s="18" t="s">
        <v>4761</v>
      </c>
      <c r="R1072" s="18" t="s">
        <v>4762</v>
      </c>
      <c r="S1072" s="18" t="s">
        <v>2718</v>
      </c>
      <c r="T1072" s="18" t="s">
        <v>2716</v>
      </c>
    </row>
    <row r="1073" spans="1:20" x14ac:dyDescent="0.45">
      <c r="A1073" s="19">
        <v>44001</v>
      </c>
      <c r="B1073" s="18" t="s">
        <v>5497</v>
      </c>
      <c r="C1073" s="18" t="s">
        <v>122</v>
      </c>
      <c r="D1073" s="18" t="s">
        <v>50</v>
      </c>
      <c r="E1073" s="18" t="s">
        <v>479</v>
      </c>
      <c r="F1073" s="18" t="s">
        <v>30</v>
      </c>
      <c r="G1073" s="18" t="s">
        <v>904</v>
      </c>
      <c r="H1073" s="18" t="s">
        <v>59</v>
      </c>
      <c r="I1073" s="18" t="s">
        <v>920</v>
      </c>
      <c r="J1073" s="18" t="s">
        <v>1317</v>
      </c>
      <c r="K1073" s="18" t="s">
        <v>212</v>
      </c>
      <c r="L1073" s="18">
        <v>0.86</v>
      </c>
      <c r="M1073" s="18" t="s">
        <v>5501</v>
      </c>
      <c r="N1073" s="18" t="s">
        <v>5502</v>
      </c>
      <c r="O1073" s="18" t="s">
        <v>5494</v>
      </c>
      <c r="P1073" s="18" t="s">
        <v>339</v>
      </c>
      <c r="Q1073" s="18" t="s">
        <v>4761</v>
      </c>
      <c r="R1073" s="18" t="s">
        <v>4762</v>
      </c>
      <c r="S1073" s="18" t="s">
        <v>2718</v>
      </c>
      <c r="T1073" s="18" t="s">
        <v>2716</v>
      </c>
    </row>
    <row r="1074" spans="1:20" x14ac:dyDescent="0.45">
      <c r="A1074" s="19">
        <v>44001</v>
      </c>
      <c r="B1074" s="18" t="s">
        <v>5499</v>
      </c>
      <c r="C1074" s="18" t="s">
        <v>50</v>
      </c>
      <c r="D1074" s="18" t="s">
        <v>54</v>
      </c>
      <c r="E1074" s="18" t="s">
        <v>2387</v>
      </c>
      <c r="F1074" s="18" t="s">
        <v>16</v>
      </c>
      <c r="G1074" s="18" t="s">
        <v>706</v>
      </c>
      <c r="H1074" s="18" t="s">
        <v>638</v>
      </c>
      <c r="I1074" s="18" t="s">
        <v>933</v>
      </c>
      <c r="J1074" s="18" t="s">
        <v>494</v>
      </c>
      <c r="K1074" s="18" t="s">
        <v>168</v>
      </c>
      <c r="L1074" s="18">
        <v>0.86</v>
      </c>
      <c r="M1074" s="18" t="s">
        <v>5500</v>
      </c>
      <c r="N1074" s="18" t="s">
        <v>5498</v>
      </c>
      <c r="O1074" s="18" t="s">
        <v>5496</v>
      </c>
      <c r="P1074" s="18" t="s">
        <v>339</v>
      </c>
      <c r="Q1074" s="18" t="s">
        <v>4761</v>
      </c>
      <c r="R1074" s="18" t="s">
        <v>4762</v>
      </c>
      <c r="S1074" s="18" t="s">
        <v>2718</v>
      </c>
      <c r="T1074" s="18" t="s">
        <v>2716</v>
      </c>
    </row>
    <row r="1075" spans="1:20" x14ac:dyDescent="0.45">
      <c r="A1075" s="19">
        <v>44001</v>
      </c>
      <c r="B1075" s="18" t="s">
        <v>5495</v>
      </c>
      <c r="C1075" s="18" t="s">
        <v>50</v>
      </c>
      <c r="D1075" s="18" t="s">
        <v>87</v>
      </c>
      <c r="E1075" s="18" t="s">
        <v>532</v>
      </c>
      <c r="F1075" s="18" t="s">
        <v>30</v>
      </c>
      <c r="G1075" s="18" t="s">
        <v>459</v>
      </c>
      <c r="H1075" s="18" t="s">
        <v>1301</v>
      </c>
      <c r="I1075" s="18" t="s">
        <v>1323</v>
      </c>
      <c r="J1075" s="18" t="s">
        <v>480</v>
      </c>
      <c r="K1075" s="18" t="s">
        <v>526</v>
      </c>
      <c r="L1075" s="18">
        <v>0.86</v>
      </c>
      <c r="M1075" s="18" t="s">
        <v>5511</v>
      </c>
      <c r="N1075" s="18" t="s">
        <v>5508</v>
      </c>
      <c r="O1075" s="18" t="s">
        <v>5510</v>
      </c>
      <c r="P1075" s="18" t="s">
        <v>339</v>
      </c>
      <c r="Q1075" s="18" t="s">
        <v>4761</v>
      </c>
      <c r="R1075" s="18" t="s">
        <v>4762</v>
      </c>
      <c r="S1075" s="18" t="s">
        <v>2718</v>
      </c>
      <c r="T1075" s="18" t="s">
        <v>2716</v>
      </c>
    </row>
    <row r="1076" spans="1:20" x14ac:dyDescent="0.45">
      <c r="A1076" s="19">
        <v>44001</v>
      </c>
      <c r="B1076" s="18" t="s">
        <v>5509</v>
      </c>
      <c r="C1076" s="18" t="s">
        <v>7</v>
      </c>
      <c r="D1076" s="18" t="s">
        <v>467</v>
      </c>
      <c r="E1076" s="18" t="s">
        <v>193</v>
      </c>
      <c r="F1076" s="18" t="s">
        <v>228</v>
      </c>
      <c r="G1076" s="18" t="s">
        <v>1105</v>
      </c>
      <c r="H1076" s="18" t="s">
        <v>180</v>
      </c>
      <c r="I1076" s="18" t="s">
        <v>933</v>
      </c>
      <c r="J1076" s="18" t="s">
        <v>178</v>
      </c>
      <c r="K1076" s="18" t="s">
        <v>526</v>
      </c>
      <c r="L1076" s="18">
        <v>0.86</v>
      </c>
      <c r="M1076" s="18" t="s">
        <v>5512</v>
      </c>
      <c r="N1076" s="18" t="s">
        <v>5503</v>
      </c>
      <c r="O1076" s="18" t="s">
        <v>5504</v>
      </c>
      <c r="P1076" s="18" t="s">
        <v>339</v>
      </c>
      <c r="Q1076" s="18" t="s">
        <v>4761</v>
      </c>
      <c r="R1076" s="18" t="s">
        <v>4762</v>
      </c>
      <c r="S1076" s="18" t="s">
        <v>2718</v>
      </c>
      <c r="T1076" s="18" t="s">
        <v>2716</v>
      </c>
    </row>
    <row r="1077" spans="1:20" x14ac:dyDescent="0.45">
      <c r="A1077" s="19">
        <v>44001</v>
      </c>
      <c r="B1077" s="18" t="s">
        <v>5506</v>
      </c>
      <c r="C1077" s="18" t="s">
        <v>87</v>
      </c>
      <c r="D1077" s="18" t="s">
        <v>362</v>
      </c>
      <c r="E1077" s="18" t="s">
        <v>10</v>
      </c>
      <c r="F1077" s="18" t="s">
        <v>210</v>
      </c>
      <c r="G1077" s="18" t="s">
        <v>170</v>
      </c>
      <c r="H1077" s="18" t="s">
        <v>715</v>
      </c>
      <c r="I1077" s="18" t="s">
        <v>199</v>
      </c>
      <c r="J1077" s="18" t="s">
        <v>202</v>
      </c>
      <c r="K1077" s="18" t="s">
        <v>201</v>
      </c>
      <c r="L1077" s="18">
        <v>0.86</v>
      </c>
      <c r="M1077" s="18" t="s">
        <v>5507</v>
      </c>
      <c r="N1077" s="18" t="s">
        <v>5505</v>
      </c>
      <c r="O1077" s="18" t="s">
        <v>5518</v>
      </c>
      <c r="P1077" s="18" t="s">
        <v>339</v>
      </c>
      <c r="Q1077" s="18" t="s">
        <v>4761</v>
      </c>
      <c r="R1077" s="18" t="s">
        <v>4762</v>
      </c>
      <c r="S1077" s="18" t="s">
        <v>2718</v>
      </c>
      <c r="T1077" s="18" t="s">
        <v>2716</v>
      </c>
    </row>
    <row r="1078" spans="1:20" x14ac:dyDescent="0.45">
      <c r="A1078" s="19">
        <v>44001</v>
      </c>
      <c r="B1078" s="18" t="s">
        <v>5520</v>
      </c>
      <c r="C1078" s="18" t="s">
        <v>76</v>
      </c>
      <c r="D1078" s="18" t="s">
        <v>7</v>
      </c>
      <c r="E1078" s="18" t="s">
        <v>26</v>
      </c>
      <c r="F1078" s="18" t="s">
        <v>185</v>
      </c>
      <c r="G1078" s="18" t="s">
        <v>444</v>
      </c>
      <c r="H1078" s="18" t="s">
        <v>420</v>
      </c>
      <c r="I1078" s="18" t="s">
        <v>189</v>
      </c>
      <c r="J1078" s="18" t="s">
        <v>178</v>
      </c>
      <c r="K1078" s="18" t="s">
        <v>168</v>
      </c>
      <c r="L1078" s="18">
        <v>0.86</v>
      </c>
      <c r="M1078" s="18" t="s">
        <v>5514</v>
      </c>
      <c r="N1078" s="18" t="s">
        <v>5517</v>
      </c>
      <c r="O1078" s="18" t="s">
        <v>5515</v>
      </c>
      <c r="P1078" s="18" t="s">
        <v>339</v>
      </c>
      <c r="Q1078" s="18" t="s">
        <v>4761</v>
      </c>
      <c r="R1078" s="18" t="s">
        <v>4762</v>
      </c>
      <c r="S1078" s="18" t="s">
        <v>2718</v>
      </c>
      <c r="T1078" s="18" t="s">
        <v>2716</v>
      </c>
    </row>
    <row r="1079" spans="1:20" x14ac:dyDescent="0.45">
      <c r="A1079" s="19">
        <v>44001</v>
      </c>
      <c r="B1079" s="18" t="s">
        <v>5516</v>
      </c>
      <c r="C1079" s="18" t="s">
        <v>50</v>
      </c>
      <c r="D1079" s="18" t="s">
        <v>82</v>
      </c>
      <c r="E1079" s="18" t="s">
        <v>2367</v>
      </c>
      <c r="F1079" s="18" t="s">
        <v>270</v>
      </c>
      <c r="G1079" s="18" t="s">
        <v>1653</v>
      </c>
      <c r="H1079" s="18" t="s">
        <v>703</v>
      </c>
      <c r="I1079" s="18" t="s">
        <v>1343</v>
      </c>
      <c r="J1079" s="18" t="s">
        <v>202</v>
      </c>
      <c r="K1079" s="18" t="s">
        <v>554</v>
      </c>
      <c r="L1079" s="18">
        <v>0.86</v>
      </c>
      <c r="M1079" s="18" t="s">
        <v>5519</v>
      </c>
      <c r="N1079" s="18" t="s">
        <v>5521</v>
      </c>
      <c r="O1079" s="18" t="s">
        <v>5513</v>
      </c>
      <c r="P1079" s="18" t="s">
        <v>339</v>
      </c>
      <c r="Q1079" s="18" t="s">
        <v>4761</v>
      </c>
      <c r="R1079" s="18" t="s">
        <v>4762</v>
      </c>
      <c r="S1079" s="18" t="s">
        <v>2718</v>
      </c>
      <c r="T1079" s="18" t="s">
        <v>2716</v>
      </c>
    </row>
    <row r="1080" spans="1:20" x14ac:dyDescent="0.45">
      <c r="A1080" s="19">
        <v>44001</v>
      </c>
      <c r="B1080" s="18" t="s">
        <v>5522</v>
      </c>
      <c r="C1080" s="18" t="s">
        <v>93</v>
      </c>
      <c r="D1080" s="18" t="s">
        <v>93</v>
      </c>
      <c r="E1080" s="18" t="s">
        <v>70</v>
      </c>
      <c r="F1080" s="18" t="s">
        <v>220</v>
      </c>
      <c r="G1080" s="18" t="s">
        <v>692</v>
      </c>
      <c r="H1080" s="18" t="s">
        <v>443</v>
      </c>
      <c r="I1080" s="18" t="s">
        <v>712</v>
      </c>
      <c r="J1080" s="18" t="s">
        <v>1689</v>
      </c>
      <c r="K1080" s="18" t="s">
        <v>168</v>
      </c>
      <c r="L1080" s="18">
        <v>0.86</v>
      </c>
      <c r="M1080" s="18" t="s">
        <v>5525</v>
      </c>
      <c r="N1080" s="18" t="s">
        <v>5526</v>
      </c>
      <c r="O1080" s="18" t="s">
        <v>5523</v>
      </c>
      <c r="P1080" s="18" t="s">
        <v>339</v>
      </c>
      <c r="Q1080" s="18" t="s">
        <v>4761</v>
      </c>
      <c r="R1080" s="18" t="s">
        <v>4762</v>
      </c>
      <c r="S1080" s="18" t="s">
        <v>2718</v>
      </c>
      <c r="T1080" s="18" t="s">
        <v>2716</v>
      </c>
    </row>
    <row r="1081" spans="1:20" x14ac:dyDescent="0.45">
      <c r="A1081" s="19">
        <v>44001</v>
      </c>
      <c r="B1081" s="18" t="s">
        <v>5528</v>
      </c>
      <c r="C1081" s="18" t="s">
        <v>76</v>
      </c>
      <c r="D1081" s="18" t="s">
        <v>120</v>
      </c>
      <c r="E1081" s="18" t="s">
        <v>179</v>
      </c>
      <c r="F1081" s="18" t="s">
        <v>210</v>
      </c>
      <c r="G1081" s="18" t="s">
        <v>205</v>
      </c>
      <c r="H1081" s="18" t="s">
        <v>423</v>
      </c>
      <c r="I1081" s="18" t="s">
        <v>1348</v>
      </c>
      <c r="J1081" s="18" t="s">
        <v>945</v>
      </c>
      <c r="K1081" s="18" t="s">
        <v>168</v>
      </c>
      <c r="L1081" s="18">
        <v>0.86</v>
      </c>
      <c r="M1081" s="18" t="s">
        <v>5524</v>
      </c>
      <c r="N1081" s="18" t="s">
        <v>5529</v>
      </c>
      <c r="O1081" s="18" t="s">
        <v>5527</v>
      </c>
      <c r="P1081" s="18" t="s">
        <v>339</v>
      </c>
      <c r="Q1081" s="18" t="s">
        <v>4761</v>
      </c>
      <c r="R1081" s="18" t="s">
        <v>4762</v>
      </c>
      <c r="S1081" s="18" t="s">
        <v>2718</v>
      </c>
      <c r="T1081" s="18" t="s">
        <v>2716</v>
      </c>
    </row>
    <row r="1082" spans="1:20" x14ac:dyDescent="0.45">
      <c r="A1082" s="19">
        <v>44001</v>
      </c>
      <c r="B1082" s="18" t="s">
        <v>5531</v>
      </c>
      <c r="C1082" s="18" t="s">
        <v>467</v>
      </c>
      <c r="D1082" s="18" t="s">
        <v>461</v>
      </c>
      <c r="E1082" s="18" t="s">
        <v>225</v>
      </c>
      <c r="F1082" s="18" t="s">
        <v>517</v>
      </c>
      <c r="G1082" s="18" t="s">
        <v>205</v>
      </c>
      <c r="H1082" s="18" t="s">
        <v>114</v>
      </c>
      <c r="I1082" s="18" t="s">
        <v>712</v>
      </c>
      <c r="J1082" s="18" t="s">
        <v>202</v>
      </c>
      <c r="K1082" s="18" t="s">
        <v>201</v>
      </c>
      <c r="L1082" s="18">
        <v>0.86</v>
      </c>
      <c r="M1082" s="18" t="s">
        <v>5538</v>
      </c>
      <c r="N1082" s="18" t="s">
        <v>5530</v>
      </c>
      <c r="O1082" s="18" t="s">
        <v>5534</v>
      </c>
      <c r="P1082" s="18" t="s">
        <v>339</v>
      </c>
      <c r="Q1082" s="18" t="s">
        <v>4761</v>
      </c>
      <c r="R1082" s="18" t="s">
        <v>4762</v>
      </c>
      <c r="S1082" s="18" t="s">
        <v>2718</v>
      </c>
      <c r="T1082" s="18" t="s">
        <v>2716</v>
      </c>
    </row>
    <row r="1083" spans="1:20" x14ac:dyDescent="0.45">
      <c r="A1083" s="19">
        <v>44001</v>
      </c>
      <c r="B1083" s="18" t="s">
        <v>5535</v>
      </c>
      <c r="C1083" s="18" t="s">
        <v>1811</v>
      </c>
      <c r="D1083" s="18" t="s">
        <v>116</v>
      </c>
      <c r="E1083" s="18" t="s">
        <v>2301</v>
      </c>
      <c r="F1083" s="18" t="s">
        <v>1407</v>
      </c>
      <c r="G1083" s="18" t="s">
        <v>1408</v>
      </c>
      <c r="H1083" s="18" t="s">
        <v>715</v>
      </c>
      <c r="I1083" s="18" t="s">
        <v>507</v>
      </c>
      <c r="J1083" s="18" t="s">
        <v>523</v>
      </c>
      <c r="K1083" s="18" t="s">
        <v>526</v>
      </c>
      <c r="L1083" s="18">
        <v>0.86</v>
      </c>
      <c r="M1083" s="18" t="s">
        <v>5539</v>
      </c>
      <c r="N1083" s="18" t="s">
        <v>5537</v>
      </c>
      <c r="O1083" s="18" t="s">
        <v>5536</v>
      </c>
      <c r="P1083" s="18" t="s">
        <v>339</v>
      </c>
      <c r="Q1083" s="18" t="s">
        <v>4761</v>
      </c>
      <c r="R1083" s="18" t="s">
        <v>4762</v>
      </c>
      <c r="S1083" s="18" t="s">
        <v>2718</v>
      </c>
      <c r="T1083" s="18" t="s">
        <v>2716</v>
      </c>
    </row>
    <row r="1084" spans="1:20" x14ac:dyDescent="0.45">
      <c r="A1084" s="19">
        <v>44001</v>
      </c>
      <c r="B1084" s="18" t="s">
        <v>5532</v>
      </c>
      <c r="C1084" s="18" t="s">
        <v>87</v>
      </c>
      <c r="D1084" s="18" t="s">
        <v>7</v>
      </c>
      <c r="E1084" s="18" t="s">
        <v>247</v>
      </c>
      <c r="F1084" s="18" t="s">
        <v>514</v>
      </c>
      <c r="G1084" s="18" t="s">
        <v>2003</v>
      </c>
      <c r="H1084" s="18" t="s">
        <v>503</v>
      </c>
      <c r="I1084" s="18" t="s">
        <v>216</v>
      </c>
      <c r="J1084" s="18" t="s">
        <v>960</v>
      </c>
      <c r="K1084" s="18" t="s">
        <v>554</v>
      </c>
      <c r="L1084" s="18">
        <v>0.86</v>
      </c>
      <c r="M1084" s="18" t="s">
        <v>5533</v>
      </c>
      <c r="N1084" s="18" t="s">
        <v>5541</v>
      </c>
      <c r="O1084" s="18" t="s">
        <v>5548</v>
      </c>
      <c r="P1084" s="18" t="s">
        <v>339</v>
      </c>
      <c r="Q1084" s="18" t="s">
        <v>4761</v>
      </c>
      <c r="R1084" s="18" t="s">
        <v>4762</v>
      </c>
      <c r="S1084" s="18" t="s">
        <v>2718</v>
      </c>
      <c r="T1084" s="18" t="s">
        <v>2716</v>
      </c>
    </row>
    <row r="1085" spans="1:20" x14ac:dyDescent="0.45">
      <c r="A1085" s="19">
        <v>44001</v>
      </c>
      <c r="B1085" s="18" t="s">
        <v>5546</v>
      </c>
      <c r="C1085" s="18" t="s">
        <v>7</v>
      </c>
      <c r="D1085" s="18" t="s">
        <v>93</v>
      </c>
      <c r="E1085" s="18" t="s">
        <v>247</v>
      </c>
      <c r="F1085" s="18" t="s">
        <v>517</v>
      </c>
      <c r="G1085" s="18" t="s">
        <v>522</v>
      </c>
      <c r="H1085" s="18" t="s">
        <v>420</v>
      </c>
      <c r="I1085" s="18" t="s">
        <v>216</v>
      </c>
      <c r="J1085" s="18" t="s">
        <v>232</v>
      </c>
      <c r="K1085" s="18" t="s">
        <v>8</v>
      </c>
      <c r="L1085" s="18">
        <v>0.86</v>
      </c>
      <c r="M1085" s="18" t="s">
        <v>5544</v>
      </c>
      <c r="N1085" s="18" t="s">
        <v>5547</v>
      </c>
      <c r="O1085" s="18" t="s">
        <v>5542</v>
      </c>
      <c r="P1085" s="18" t="s">
        <v>339</v>
      </c>
      <c r="Q1085" s="18" t="s">
        <v>4761</v>
      </c>
      <c r="R1085" s="18" t="s">
        <v>4762</v>
      </c>
      <c r="S1085" s="18" t="s">
        <v>2718</v>
      </c>
      <c r="T1085" s="18" t="s">
        <v>2716</v>
      </c>
    </row>
    <row r="1086" spans="1:20" x14ac:dyDescent="0.45">
      <c r="A1086" s="19">
        <v>44001</v>
      </c>
      <c r="B1086" s="18" t="s">
        <v>5540</v>
      </c>
      <c r="C1086" s="18" t="s">
        <v>122</v>
      </c>
      <c r="D1086" s="18" t="s">
        <v>54</v>
      </c>
      <c r="E1086" s="18" t="s">
        <v>225</v>
      </c>
      <c r="F1086" s="18" t="s">
        <v>228</v>
      </c>
      <c r="G1086" s="18" t="s">
        <v>2003</v>
      </c>
      <c r="H1086" s="18" t="s">
        <v>1572</v>
      </c>
      <c r="I1086" s="18" t="s">
        <v>1364</v>
      </c>
      <c r="J1086" s="18" t="s">
        <v>232</v>
      </c>
      <c r="K1086" s="18" t="s">
        <v>221</v>
      </c>
      <c r="L1086" s="18">
        <v>0.86</v>
      </c>
      <c r="M1086" s="18" t="s">
        <v>5543</v>
      </c>
      <c r="N1086" s="18" t="s">
        <v>5545</v>
      </c>
      <c r="O1086" s="18" t="s">
        <v>5554</v>
      </c>
      <c r="P1086" s="18" t="s">
        <v>339</v>
      </c>
      <c r="Q1086" s="18" t="s">
        <v>4761</v>
      </c>
      <c r="R1086" s="18" t="s">
        <v>4762</v>
      </c>
      <c r="S1086" s="18" t="s">
        <v>2718</v>
      </c>
      <c r="T1086" s="18" t="s">
        <v>2716</v>
      </c>
    </row>
    <row r="1087" spans="1:20" x14ac:dyDescent="0.45">
      <c r="A1087" s="19">
        <v>44001</v>
      </c>
      <c r="B1087" s="18" t="s">
        <v>5549</v>
      </c>
      <c r="C1087" s="18" t="s">
        <v>2974</v>
      </c>
      <c r="D1087" s="18" t="s">
        <v>1694</v>
      </c>
      <c r="E1087" s="18" t="s">
        <v>2367</v>
      </c>
      <c r="F1087" s="18" t="s">
        <v>1358</v>
      </c>
      <c r="G1087" s="18" t="s">
        <v>956</v>
      </c>
      <c r="H1087" s="18" t="s">
        <v>180</v>
      </c>
      <c r="I1087" s="18" t="s">
        <v>216</v>
      </c>
      <c r="J1087" s="18" t="s">
        <v>232</v>
      </c>
      <c r="K1087" s="18" t="s">
        <v>258</v>
      </c>
      <c r="L1087" s="18">
        <v>0.86</v>
      </c>
      <c r="M1087" s="18" t="s">
        <v>5557</v>
      </c>
      <c r="N1087" s="18" t="s">
        <v>5555</v>
      </c>
      <c r="O1087" s="18" t="s">
        <v>5556</v>
      </c>
      <c r="P1087" s="18" t="s">
        <v>339</v>
      </c>
      <c r="Q1087" s="18" t="s">
        <v>4761</v>
      </c>
      <c r="R1087" s="18" t="s">
        <v>4762</v>
      </c>
      <c r="S1087" s="18" t="s">
        <v>2718</v>
      </c>
      <c r="T1087" s="18" t="s">
        <v>2716</v>
      </c>
    </row>
    <row r="1088" spans="1:20" x14ac:dyDescent="0.45">
      <c r="A1088" s="19">
        <v>44001</v>
      </c>
      <c r="B1088" s="18" t="s">
        <v>5553</v>
      </c>
      <c r="C1088" s="18" t="s">
        <v>82</v>
      </c>
      <c r="D1088" s="18" t="s">
        <v>122</v>
      </c>
      <c r="E1088" s="18" t="s">
        <v>70</v>
      </c>
      <c r="F1088" s="18" t="s">
        <v>2033</v>
      </c>
      <c r="G1088" s="18" t="s">
        <v>939</v>
      </c>
      <c r="H1088" s="18" t="s">
        <v>423</v>
      </c>
      <c r="I1088" s="18" t="s">
        <v>1364</v>
      </c>
      <c r="J1088" s="18" t="s">
        <v>960</v>
      </c>
      <c r="K1088" s="18" t="s">
        <v>212</v>
      </c>
      <c r="L1088" s="18">
        <v>0.86</v>
      </c>
      <c r="M1088" s="18" t="s">
        <v>5550</v>
      </c>
      <c r="N1088" s="18" t="s">
        <v>5552</v>
      </c>
      <c r="O1088" s="18" t="s">
        <v>5551</v>
      </c>
      <c r="P1088" s="18" t="s">
        <v>339</v>
      </c>
      <c r="Q1088" s="18" t="s">
        <v>4761</v>
      </c>
      <c r="R1088" s="18" t="s">
        <v>4762</v>
      </c>
      <c r="S1088" s="18" t="s">
        <v>2718</v>
      </c>
      <c r="T1088" s="18" t="s">
        <v>2716</v>
      </c>
    </row>
    <row r="1089" spans="1:20" x14ac:dyDescent="0.45">
      <c r="A1089" s="19">
        <v>44001</v>
      </c>
      <c r="B1089" s="18" t="s">
        <v>5564</v>
      </c>
      <c r="C1089" s="18" t="s">
        <v>1032</v>
      </c>
      <c r="D1089" s="18" t="s">
        <v>50</v>
      </c>
      <c r="E1089" s="18" t="s">
        <v>26</v>
      </c>
      <c r="F1089" s="18" t="s">
        <v>1387</v>
      </c>
      <c r="G1089" s="18" t="s">
        <v>939</v>
      </c>
      <c r="H1089" s="18" t="s">
        <v>890</v>
      </c>
      <c r="I1089" s="18" t="s">
        <v>507</v>
      </c>
      <c r="J1089" s="18" t="s">
        <v>232</v>
      </c>
      <c r="K1089" s="18" t="s">
        <v>307</v>
      </c>
      <c r="L1089" s="18">
        <v>0.86</v>
      </c>
      <c r="M1089" s="18" t="s">
        <v>5559</v>
      </c>
      <c r="N1089" s="18" t="s">
        <v>5558</v>
      </c>
      <c r="O1089" s="18" t="s">
        <v>5560</v>
      </c>
      <c r="P1089" s="18" t="s">
        <v>339</v>
      </c>
      <c r="Q1089" s="18" t="s">
        <v>4761</v>
      </c>
      <c r="R1089" s="18" t="s">
        <v>4762</v>
      </c>
      <c r="S1089" s="18" t="s">
        <v>2718</v>
      </c>
      <c r="T1089" s="18" t="s">
        <v>2716</v>
      </c>
    </row>
    <row r="1090" spans="1:20" x14ac:dyDescent="0.45">
      <c r="A1090" s="19">
        <v>44001</v>
      </c>
      <c r="B1090" s="18" t="s">
        <v>5561</v>
      </c>
      <c r="C1090" s="18" t="s">
        <v>7</v>
      </c>
      <c r="D1090" s="18" t="s">
        <v>54</v>
      </c>
      <c r="E1090" s="18" t="s">
        <v>193</v>
      </c>
      <c r="F1090" s="18" t="s">
        <v>254</v>
      </c>
      <c r="G1090" s="18" t="s">
        <v>215</v>
      </c>
      <c r="H1090" s="18" t="s">
        <v>443</v>
      </c>
      <c r="I1090" s="18" t="s">
        <v>530</v>
      </c>
      <c r="J1090" s="18" t="s">
        <v>1391</v>
      </c>
      <c r="K1090" s="18" t="s">
        <v>221</v>
      </c>
      <c r="L1090" s="18">
        <v>0.86</v>
      </c>
      <c r="M1090" s="18" t="s">
        <v>5565</v>
      </c>
      <c r="N1090" s="18" t="s">
        <v>5562</v>
      </c>
      <c r="O1090" s="18" t="s">
        <v>5566</v>
      </c>
      <c r="P1090" s="18" t="s">
        <v>339</v>
      </c>
      <c r="Q1090" s="18" t="s">
        <v>4761</v>
      </c>
      <c r="R1090" s="18" t="s">
        <v>4762</v>
      </c>
      <c r="S1090" s="18" t="s">
        <v>2718</v>
      </c>
      <c r="T1090" s="18" t="s">
        <v>2716</v>
      </c>
    </row>
    <row r="1091" spans="1:20" x14ac:dyDescent="0.45">
      <c r="A1091" s="19">
        <v>44001</v>
      </c>
      <c r="B1091" s="18" t="s">
        <v>5563</v>
      </c>
      <c r="C1091" s="18" t="s">
        <v>7</v>
      </c>
      <c r="D1091" s="18" t="s">
        <v>72</v>
      </c>
      <c r="E1091" s="18" t="s">
        <v>26</v>
      </c>
      <c r="F1091" s="18" t="s">
        <v>2412</v>
      </c>
      <c r="G1091" s="18" t="s">
        <v>749</v>
      </c>
      <c r="H1091" s="18" t="s">
        <v>1293</v>
      </c>
      <c r="I1091" s="18" t="s">
        <v>537</v>
      </c>
      <c r="J1091" s="18" t="s">
        <v>252</v>
      </c>
      <c r="K1091" s="18" t="s">
        <v>554</v>
      </c>
      <c r="L1091" s="18">
        <v>0.86</v>
      </c>
      <c r="M1091" s="18" t="s">
        <v>5573</v>
      </c>
      <c r="N1091" s="18" t="s">
        <v>5574</v>
      </c>
      <c r="O1091" s="18" t="s">
        <v>5571</v>
      </c>
      <c r="P1091" s="18" t="s">
        <v>339</v>
      </c>
      <c r="Q1091" s="18" t="s">
        <v>4761</v>
      </c>
      <c r="R1091" s="18" t="s">
        <v>4762</v>
      </c>
      <c r="S1091" s="18" t="s">
        <v>2718</v>
      </c>
      <c r="T1091" s="18" t="s">
        <v>2716</v>
      </c>
    </row>
    <row r="1092" spans="1:20" x14ac:dyDescent="0.45">
      <c r="A1092" s="19">
        <v>44001</v>
      </c>
      <c r="B1092" s="18" t="s">
        <v>5567</v>
      </c>
      <c r="C1092" s="18" t="s">
        <v>1032</v>
      </c>
      <c r="D1092" s="18" t="s">
        <v>50</v>
      </c>
      <c r="E1092" s="18" t="s">
        <v>193</v>
      </c>
      <c r="F1092" s="18" t="s">
        <v>15</v>
      </c>
      <c r="G1092" s="18" t="s">
        <v>508</v>
      </c>
      <c r="H1092" s="18" t="s">
        <v>1125</v>
      </c>
      <c r="I1092" s="18" t="s">
        <v>537</v>
      </c>
      <c r="J1092" s="18" t="s">
        <v>975</v>
      </c>
      <c r="K1092" s="18" t="s">
        <v>221</v>
      </c>
      <c r="L1092" s="18">
        <v>0.86</v>
      </c>
      <c r="M1092" s="18" t="s">
        <v>5568</v>
      </c>
      <c r="N1092" s="18" t="s">
        <v>5575</v>
      </c>
      <c r="O1092" s="18" t="s">
        <v>5570</v>
      </c>
      <c r="P1092" s="18" t="s">
        <v>339</v>
      </c>
      <c r="Q1092" s="18" t="s">
        <v>4761</v>
      </c>
      <c r="R1092" s="18" t="s">
        <v>4762</v>
      </c>
      <c r="S1092" s="18" t="s">
        <v>2718</v>
      </c>
      <c r="T1092" s="18" t="s">
        <v>2716</v>
      </c>
    </row>
    <row r="1093" spans="1:20" x14ac:dyDescent="0.45">
      <c r="A1093" s="19">
        <v>44001</v>
      </c>
      <c r="B1093" s="18" t="s">
        <v>5572</v>
      </c>
      <c r="C1093" s="18" t="s">
        <v>76</v>
      </c>
      <c r="D1093" s="18" t="s">
        <v>461</v>
      </c>
      <c r="E1093" s="18" t="s">
        <v>225</v>
      </c>
      <c r="F1093" s="18" t="s">
        <v>15</v>
      </c>
      <c r="G1093" s="18" t="s">
        <v>2223</v>
      </c>
      <c r="H1093" s="18" t="s">
        <v>1367</v>
      </c>
      <c r="I1093" s="18" t="s">
        <v>537</v>
      </c>
      <c r="J1093" s="18" t="s">
        <v>252</v>
      </c>
      <c r="K1093" s="18" t="s">
        <v>212</v>
      </c>
      <c r="L1093" s="18">
        <v>0.86</v>
      </c>
      <c r="M1093" s="18" t="s">
        <v>5569</v>
      </c>
      <c r="N1093" s="18" t="s">
        <v>5582</v>
      </c>
      <c r="O1093" s="18" t="s">
        <v>5585</v>
      </c>
      <c r="P1093" s="18" t="s">
        <v>339</v>
      </c>
      <c r="Q1093" s="18" t="s">
        <v>4761</v>
      </c>
      <c r="R1093" s="18" t="s">
        <v>4762</v>
      </c>
      <c r="S1093" s="18" t="s">
        <v>2718</v>
      </c>
      <c r="T1093" s="18" t="s">
        <v>2716</v>
      </c>
    </row>
    <row r="1094" spans="1:20" x14ac:dyDescent="0.45">
      <c r="A1094" s="19">
        <v>44001</v>
      </c>
      <c r="B1094" s="18" t="s">
        <v>5583</v>
      </c>
      <c r="C1094" s="18" t="s">
        <v>116</v>
      </c>
      <c r="D1094" s="18" t="s">
        <v>82</v>
      </c>
      <c r="E1094" s="18" t="s">
        <v>86</v>
      </c>
      <c r="F1094" s="18" t="s">
        <v>542</v>
      </c>
      <c r="G1094" s="18" t="s">
        <v>956</v>
      </c>
      <c r="H1094" s="18" t="s">
        <v>239</v>
      </c>
      <c r="I1094" s="18" t="s">
        <v>236</v>
      </c>
      <c r="J1094" s="18" t="s">
        <v>975</v>
      </c>
      <c r="K1094" s="18" t="s">
        <v>258</v>
      </c>
      <c r="L1094" s="18">
        <v>0.86</v>
      </c>
      <c r="M1094" s="18" t="s">
        <v>5584</v>
      </c>
      <c r="N1094" s="18" t="s">
        <v>5576</v>
      </c>
      <c r="O1094" s="18" t="s">
        <v>5581</v>
      </c>
      <c r="P1094" s="18" t="s">
        <v>339</v>
      </c>
      <c r="Q1094" s="18" t="s">
        <v>4761</v>
      </c>
      <c r="R1094" s="18" t="s">
        <v>4762</v>
      </c>
      <c r="S1094" s="18" t="s">
        <v>2718</v>
      </c>
      <c r="T1094" s="18" t="s">
        <v>2716</v>
      </c>
    </row>
    <row r="1095" spans="1:20" x14ac:dyDescent="0.45">
      <c r="A1095" s="19">
        <v>44001</v>
      </c>
      <c r="B1095" s="18" t="s">
        <v>5577</v>
      </c>
      <c r="C1095" s="18" t="s">
        <v>1208</v>
      </c>
      <c r="D1095" s="18" t="s">
        <v>362</v>
      </c>
      <c r="E1095" s="18" t="s">
        <v>193</v>
      </c>
      <c r="F1095" s="18" t="s">
        <v>2033</v>
      </c>
      <c r="G1095" s="18" t="s">
        <v>1432</v>
      </c>
      <c r="H1095" s="18" t="s">
        <v>443</v>
      </c>
      <c r="I1095" s="18" t="s">
        <v>550</v>
      </c>
      <c r="J1095" s="18" t="s">
        <v>758</v>
      </c>
      <c r="K1095" s="18" t="s">
        <v>8</v>
      </c>
      <c r="L1095" s="18">
        <v>0.86</v>
      </c>
      <c r="M1095" s="18" t="s">
        <v>5578</v>
      </c>
      <c r="N1095" s="18" t="s">
        <v>5579</v>
      </c>
      <c r="O1095" s="18" t="s">
        <v>5580</v>
      </c>
      <c r="P1095" s="18" t="s">
        <v>339</v>
      </c>
      <c r="Q1095" s="18" t="s">
        <v>4761</v>
      </c>
      <c r="R1095" s="18" t="s">
        <v>4762</v>
      </c>
      <c r="S1095" s="18" t="s">
        <v>2718</v>
      </c>
      <c r="T1095" s="18" t="s">
        <v>2716</v>
      </c>
    </row>
    <row r="1096" spans="1:20" x14ac:dyDescent="0.45">
      <c r="A1096" s="19">
        <v>44001</v>
      </c>
      <c r="B1096" s="18" t="s">
        <v>5589</v>
      </c>
      <c r="C1096" s="18" t="s">
        <v>7</v>
      </c>
      <c r="D1096" s="18" t="s">
        <v>120</v>
      </c>
      <c r="E1096" s="18" t="s">
        <v>225</v>
      </c>
      <c r="F1096" s="18" t="s">
        <v>755</v>
      </c>
      <c r="G1096" s="18" t="s">
        <v>1395</v>
      </c>
      <c r="H1096" s="18" t="s">
        <v>148</v>
      </c>
      <c r="I1096" s="18" t="s">
        <v>1406</v>
      </c>
      <c r="J1096" s="18" t="s">
        <v>758</v>
      </c>
      <c r="K1096" s="18" t="s">
        <v>12</v>
      </c>
      <c r="L1096" s="18">
        <v>0.86</v>
      </c>
      <c r="M1096" s="18" t="s">
        <v>5591</v>
      </c>
      <c r="N1096" s="18" t="s">
        <v>5593</v>
      </c>
      <c r="O1096" s="18" t="s">
        <v>5586</v>
      </c>
      <c r="P1096" s="18" t="s">
        <v>339</v>
      </c>
      <c r="Q1096" s="18" t="s">
        <v>4761</v>
      </c>
      <c r="R1096" s="18" t="s">
        <v>4762</v>
      </c>
      <c r="S1096" s="18" t="s">
        <v>2718</v>
      </c>
      <c r="T1096" s="18" t="s">
        <v>2716</v>
      </c>
    </row>
    <row r="1097" spans="1:20" x14ac:dyDescent="0.45">
      <c r="A1097" s="19">
        <v>44001</v>
      </c>
      <c r="B1097" s="18" t="s">
        <v>5587</v>
      </c>
      <c r="C1097" s="18" t="s">
        <v>122</v>
      </c>
      <c r="D1097" s="18" t="s">
        <v>54</v>
      </c>
      <c r="E1097" s="18" t="s">
        <v>86</v>
      </c>
      <c r="F1097" s="18" t="s">
        <v>1425</v>
      </c>
      <c r="G1097" s="18" t="s">
        <v>741</v>
      </c>
      <c r="H1097" s="18" t="s">
        <v>686</v>
      </c>
      <c r="I1097" s="18" t="s">
        <v>974</v>
      </c>
      <c r="J1097" s="18" t="s">
        <v>256</v>
      </c>
      <c r="K1097" s="18" t="s">
        <v>307</v>
      </c>
      <c r="L1097" s="18">
        <v>0.86</v>
      </c>
      <c r="M1097" s="18" t="s">
        <v>5592</v>
      </c>
      <c r="N1097" s="18" t="s">
        <v>5588</v>
      </c>
      <c r="O1097" s="18" t="s">
        <v>5590</v>
      </c>
      <c r="P1097" s="18" t="s">
        <v>339</v>
      </c>
      <c r="Q1097" s="18" t="s">
        <v>4761</v>
      </c>
      <c r="R1097" s="18" t="s">
        <v>4762</v>
      </c>
      <c r="S1097" s="18" t="s">
        <v>2718</v>
      </c>
      <c r="T1097" s="18" t="s">
        <v>2716</v>
      </c>
    </row>
    <row r="1098" spans="1:20" x14ac:dyDescent="0.45">
      <c r="A1098" s="19">
        <v>44001</v>
      </c>
      <c r="B1098" s="18" t="s">
        <v>5602</v>
      </c>
      <c r="C1098" s="18" t="s">
        <v>93</v>
      </c>
      <c r="D1098" s="18" t="s">
        <v>72</v>
      </c>
      <c r="E1098" s="18" t="s">
        <v>10</v>
      </c>
      <c r="F1098" s="18" t="s">
        <v>254</v>
      </c>
      <c r="G1098" s="18" t="s">
        <v>20</v>
      </c>
      <c r="H1098" s="18" t="s">
        <v>139</v>
      </c>
      <c r="I1098" s="18" t="s">
        <v>13</v>
      </c>
      <c r="J1098" s="18" t="s">
        <v>9</v>
      </c>
      <c r="K1098" s="18" t="s">
        <v>12</v>
      </c>
      <c r="L1098" s="18">
        <v>0.86</v>
      </c>
      <c r="M1098" s="18" t="s">
        <v>5598</v>
      </c>
      <c r="N1098" s="18" t="s">
        <v>5596</v>
      </c>
      <c r="O1098" s="18" t="s">
        <v>5600</v>
      </c>
      <c r="P1098" s="18" t="s">
        <v>339</v>
      </c>
      <c r="Q1098" s="18" t="s">
        <v>4761</v>
      </c>
      <c r="R1098" s="18" t="s">
        <v>4762</v>
      </c>
      <c r="S1098" s="18" t="s">
        <v>2718</v>
      </c>
      <c r="T1098" s="18" t="s">
        <v>2716</v>
      </c>
    </row>
    <row r="1099" spans="1:20" x14ac:dyDescent="0.45">
      <c r="A1099" s="19">
        <v>44001</v>
      </c>
      <c r="B1099" s="18" t="s">
        <v>5603</v>
      </c>
      <c r="C1099" s="18" t="s">
        <v>87</v>
      </c>
      <c r="D1099" s="18" t="s">
        <v>120</v>
      </c>
      <c r="E1099" s="18" t="s">
        <v>411</v>
      </c>
      <c r="F1099" s="18" t="s">
        <v>1451</v>
      </c>
      <c r="G1099" s="18" t="s">
        <v>2223</v>
      </c>
      <c r="H1099" s="18" t="s">
        <v>255</v>
      </c>
      <c r="I1099" s="18" t="s">
        <v>23</v>
      </c>
      <c r="J1099" s="18" t="s">
        <v>29</v>
      </c>
      <c r="K1099" s="18" t="s">
        <v>258</v>
      </c>
      <c r="L1099" s="18">
        <v>0.86</v>
      </c>
      <c r="M1099" s="18" t="s">
        <v>5594</v>
      </c>
      <c r="N1099" s="18" t="s">
        <v>5597</v>
      </c>
      <c r="O1099" s="18" t="s">
        <v>5601</v>
      </c>
      <c r="P1099" s="18" t="s">
        <v>339</v>
      </c>
      <c r="Q1099" s="18" t="s">
        <v>4761</v>
      </c>
      <c r="R1099" s="18" t="s">
        <v>4762</v>
      </c>
      <c r="S1099" s="18" t="s">
        <v>2718</v>
      </c>
      <c r="T1099" s="18" t="s">
        <v>2716</v>
      </c>
    </row>
    <row r="1100" spans="1:20" x14ac:dyDescent="0.45">
      <c r="A1100" s="19">
        <v>44001</v>
      </c>
      <c r="B1100" s="18" t="s">
        <v>5595</v>
      </c>
      <c r="C1100" s="18" t="s">
        <v>1032</v>
      </c>
      <c r="D1100" s="18" t="s">
        <v>147</v>
      </c>
      <c r="E1100" s="18" t="s">
        <v>179</v>
      </c>
      <c r="F1100" s="18" t="s">
        <v>981</v>
      </c>
      <c r="G1100" s="18" t="s">
        <v>1432</v>
      </c>
      <c r="H1100" s="18" t="s">
        <v>160</v>
      </c>
      <c r="I1100" s="18" t="s">
        <v>11</v>
      </c>
      <c r="J1100" s="18" t="s">
        <v>770</v>
      </c>
      <c r="K1100" s="18" t="s">
        <v>12</v>
      </c>
      <c r="L1100" s="18">
        <v>0.86</v>
      </c>
      <c r="M1100" s="18" t="s">
        <v>5599</v>
      </c>
      <c r="N1100" s="18" t="s">
        <v>5606</v>
      </c>
      <c r="O1100" s="18" t="s">
        <v>5604</v>
      </c>
      <c r="P1100" s="18" t="s">
        <v>339</v>
      </c>
      <c r="Q1100" s="18" t="s">
        <v>4761</v>
      </c>
      <c r="R1100" s="18" t="s">
        <v>4762</v>
      </c>
      <c r="S1100" s="18" t="s">
        <v>2718</v>
      </c>
      <c r="T1100" s="18" t="s">
        <v>2716</v>
      </c>
    </row>
    <row r="1101" spans="1:20" x14ac:dyDescent="0.45">
      <c r="A1101" s="19">
        <v>44001</v>
      </c>
      <c r="B1101" s="18" t="s">
        <v>5610</v>
      </c>
      <c r="C1101" s="18" t="s">
        <v>93</v>
      </c>
      <c r="D1101" s="18" t="s">
        <v>120</v>
      </c>
      <c r="E1101" s="18" t="s">
        <v>26</v>
      </c>
      <c r="F1101" s="18" t="s">
        <v>2351</v>
      </c>
      <c r="G1101" s="18" t="s">
        <v>533</v>
      </c>
      <c r="H1101" s="18" t="s">
        <v>506</v>
      </c>
      <c r="I1101" s="18" t="s">
        <v>994</v>
      </c>
      <c r="J1101" s="18" t="s">
        <v>985</v>
      </c>
      <c r="K1101" s="18" t="s">
        <v>307</v>
      </c>
      <c r="L1101" s="18">
        <v>0.86</v>
      </c>
      <c r="M1101" s="18" t="s">
        <v>5605</v>
      </c>
      <c r="N1101" s="18" t="s">
        <v>5611</v>
      </c>
      <c r="O1101" s="18" t="s">
        <v>5607</v>
      </c>
      <c r="P1101" s="18" t="s">
        <v>339</v>
      </c>
      <c r="Q1101" s="18" t="s">
        <v>4761</v>
      </c>
      <c r="R1101" s="18" t="s">
        <v>4762</v>
      </c>
      <c r="S1101" s="18" t="s">
        <v>2718</v>
      </c>
      <c r="T1101" s="18" t="s">
        <v>2716</v>
      </c>
    </row>
    <row r="1102" spans="1:20" x14ac:dyDescent="0.45">
      <c r="A1102" s="19">
        <v>44001</v>
      </c>
      <c r="B1102" s="18" t="s">
        <v>5608</v>
      </c>
      <c r="C1102" s="18" t="s">
        <v>54</v>
      </c>
      <c r="D1102" s="18" t="s">
        <v>54</v>
      </c>
      <c r="E1102" s="18" t="s">
        <v>26</v>
      </c>
      <c r="F1102" s="18" t="s">
        <v>1451</v>
      </c>
      <c r="G1102" s="18" t="s">
        <v>1432</v>
      </c>
      <c r="H1102" s="18" t="s">
        <v>1443</v>
      </c>
      <c r="I1102" s="18" t="s">
        <v>306</v>
      </c>
      <c r="J1102" s="18" t="s">
        <v>302</v>
      </c>
      <c r="K1102" s="18" t="s">
        <v>271</v>
      </c>
      <c r="L1102" s="18">
        <v>0.86</v>
      </c>
      <c r="M1102" s="18" t="s">
        <v>5609</v>
      </c>
      <c r="N1102" s="18" t="s">
        <v>5612</v>
      </c>
      <c r="O1102" s="18" t="s">
        <v>5619</v>
      </c>
      <c r="P1102" s="18" t="s">
        <v>339</v>
      </c>
      <c r="Q1102" s="18" t="s">
        <v>4761</v>
      </c>
      <c r="R1102" s="18" t="s">
        <v>4762</v>
      </c>
      <c r="S1102" s="18" t="s">
        <v>2718</v>
      </c>
      <c r="T1102" s="18" t="s">
        <v>2716</v>
      </c>
    </row>
    <row r="1103" spans="1:20" x14ac:dyDescent="0.45">
      <c r="A1103" s="19">
        <v>44001</v>
      </c>
      <c r="B1103" s="18" t="s">
        <v>5614</v>
      </c>
      <c r="C1103" s="18" t="s">
        <v>87</v>
      </c>
      <c r="D1103" s="18" t="s">
        <v>115</v>
      </c>
      <c r="E1103" s="18" t="s">
        <v>225</v>
      </c>
      <c r="F1103" s="18" t="s">
        <v>2351</v>
      </c>
      <c r="G1103" s="18" t="s">
        <v>757</v>
      </c>
      <c r="H1103" s="18" t="s">
        <v>571</v>
      </c>
      <c r="I1103" s="18" t="s">
        <v>274</v>
      </c>
      <c r="J1103" s="18" t="s">
        <v>302</v>
      </c>
      <c r="K1103" s="18" t="s">
        <v>307</v>
      </c>
      <c r="L1103" s="18">
        <v>0.86</v>
      </c>
      <c r="M1103" s="18" t="s">
        <v>5617</v>
      </c>
      <c r="N1103" s="18" t="s">
        <v>5613</v>
      </c>
      <c r="O1103" s="18" t="s">
        <v>5615</v>
      </c>
      <c r="P1103" s="18" t="s">
        <v>339</v>
      </c>
      <c r="Q1103" s="18" t="s">
        <v>4761</v>
      </c>
      <c r="R1103" s="18" t="s">
        <v>4762</v>
      </c>
      <c r="S1103" s="18" t="s">
        <v>2718</v>
      </c>
      <c r="T1103" s="18" t="s">
        <v>2716</v>
      </c>
    </row>
    <row r="1104" spans="1:20" x14ac:dyDescent="0.45">
      <c r="A1104" s="19">
        <v>44001</v>
      </c>
      <c r="B1104" s="18" t="s">
        <v>5616</v>
      </c>
      <c r="C1104" s="18" t="s">
        <v>54</v>
      </c>
      <c r="D1104" s="18" t="s">
        <v>147</v>
      </c>
      <c r="E1104" s="18" t="s">
        <v>155</v>
      </c>
      <c r="F1104" s="18" t="s">
        <v>3960</v>
      </c>
      <c r="G1104" s="18" t="s">
        <v>1756</v>
      </c>
      <c r="H1104" s="18" t="s">
        <v>1308</v>
      </c>
      <c r="I1104" s="18" t="s">
        <v>306</v>
      </c>
      <c r="J1104" s="18" t="s">
        <v>580</v>
      </c>
      <c r="K1104" s="18" t="s">
        <v>258</v>
      </c>
      <c r="L1104" s="18">
        <v>0.86</v>
      </c>
      <c r="M1104" s="18" t="s">
        <v>5618</v>
      </c>
      <c r="N1104" s="18" t="s">
        <v>5620</v>
      </c>
      <c r="O1104" s="18" t="s">
        <v>5621</v>
      </c>
      <c r="P1104" s="18" t="s">
        <v>339</v>
      </c>
      <c r="Q1104" s="18" t="s">
        <v>4761</v>
      </c>
      <c r="R1104" s="18" t="s">
        <v>4762</v>
      </c>
      <c r="S1104" s="18" t="s">
        <v>2718</v>
      </c>
      <c r="T1104" s="18" t="s">
        <v>2716</v>
      </c>
    </row>
    <row r="1105" spans="1:20" x14ac:dyDescent="0.45">
      <c r="A1105" s="19">
        <v>44001</v>
      </c>
      <c r="B1105" s="18" t="s">
        <v>5630</v>
      </c>
      <c r="C1105" s="18" t="s">
        <v>54</v>
      </c>
      <c r="D1105" s="18" t="s">
        <v>477</v>
      </c>
      <c r="E1105" s="18" t="s">
        <v>411</v>
      </c>
      <c r="F1105" s="18" t="s">
        <v>3325</v>
      </c>
      <c r="G1105" s="18" t="s">
        <v>259</v>
      </c>
      <c r="H1105" s="18" t="s">
        <v>571</v>
      </c>
      <c r="I1105" s="18" t="s">
        <v>274</v>
      </c>
      <c r="J1105" s="18" t="s">
        <v>278</v>
      </c>
      <c r="K1105" s="18" t="s">
        <v>258</v>
      </c>
      <c r="L1105" s="18">
        <v>0.86</v>
      </c>
      <c r="M1105" s="18" t="s">
        <v>5629</v>
      </c>
      <c r="N1105" s="18" t="s">
        <v>5626</v>
      </c>
      <c r="O1105" s="18" t="s">
        <v>5622</v>
      </c>
      <c r="P1105" s="18" t="s">
        <v>339</v>
      </c>
      <c r="Q1105" s="18" t="s">
        <v>4761</v>
      </c>
      <c r="R1105" s="18" t="s">
        <v>4762</v>
      </c>
      <c r="S1105" s="18" t="s">
        <v>2718</v>
      </c>
      <c r="T1105" s="18" t="s">
        <v>2716</v>
      </c>
    </row>
    <row r="1106" spans="1:20" x14ac:dyDescent="0.45">
      <c r="A1106" s="19">
        <v>44001</v>
      </c>
      <c r="B1106" s="18" t="s">
        <v>5627</v>
      </c>
      <c r="C1106" s="18" t="s">
        <v>120</v>
      </c>
      <c r="D1106" s="18" t="s">
        <v>120</v>
      </c>
      <c r="E1106" s="18" t="s">
        <v>86</v>
      </c>
      <c r="F1106" s="18" t="s">
        <v>5628</v>
      </c>
      <c r="G1106" s="18" t="s">
        <v>259</v>
      </c>
      <c r="H1106" s="18" t="s">
        <v>506</v>
      </c>
      <c r="I1106" s="18" t="s">
        <v>5625</v>
      </c>
      <c r="J1106" s="18" t="s">
        <v>5623</v>
      </c>
      <c r="K1106" s="18" t="s">
        <v>258</v>
      </c>
      <c r="L1106" s="18">
        <v>0.86</v>
      </c>
      <c r="M1106" s="18" t="s">
        <v>5624</v>
      </c>
      <c r="N1106" s="18" t="s">
        <v>5632</v>
      </c>
      <c r="O1106" s="18" t="s">
        <v>5631</v>
      </c>
      <c r="P1106" s="18" t="s">
        <v>339</v>
      </c>
      <c r="Q1106" s="18" t="s">
        <v>4761</v>
      </c>
      <c r="R1106" s="18" t="s">
        <v>4762</v>
      </c>
      <c r="S1106" s="18" t="s">
        <v>2718</v>
      </c>
      <c r="T1106" s="18" t="s">
        <v>2716</v>
      </c>
    </row>
    <row r="1107" spans="1:20" x14ac:dyDescent="0.45">
      <c r="A1107" s="19">
        <v>44001</v>
      </c>
      <c r="B1107" s="18" t="s">
        <v>5639</v>
      </c>
      <c r="C1107" s="18" t="s">
        <v>54</v>
      </c>
      <c r="D1107" s="18" t="s">
        <v>147</v>
      </c>
      <c r="E1107" s="18" t="s">
        <v>155</v>
      </c>
      <c r="F1107" s="18" t="s">
        <v>3504</v>
      </c>
      <c r="G1107" s="18" t="s">
        <v>1130</v>
      </c>
      <c r="H1107" s="18" t="s">
        <v>506</v>
      </c>
      <c r="I1107" s="18" t="s">
        <v>1452</v>
      </c>
      <c r="J1107" s="18" t="s">
        <v>278</v>
      </c>
      <c r="K1107" s="18" t="s">
        <v>554</v>
      </c>
      <c r="L1107" s="18">
        <v>0.86</v>
      </c>
      <c r="M1107" s="18" t="s">
        <v>5637</v>
      </c>
      <c r="N1107" s="18" t="s">
        <v>5633</v>
      </c>
      <c r="O1107" s="18" t="s">
        <v>5638</v>
      </c>
      <c r="P1107" s="18" t="s">
        <v>339</v>
      </c>
      <c r="Q1107" s="18" t="s">
        <v>4761</v>
      </c>
      <c r="R1107" s="18" t="s">
        <v>4762</v>
      </c>
      <c r="S1107" s="18" t="s">
        <v>2718</v>
      </c>
      <c r="T1107" s="18" t="s">
        <v>2716</v>
      </c>
    </row>
    <row r="1108" spans="1:20" x14ac:dyDescent="0.45">
      <c r="A1108" s="19">
        <v>44001</v>
      </c>
      <c r="B1108" s="18" t="s">
        <v>5635</v>
      </c>
      <c r="C1108" s="18" t="s">
        <v>350</v>
      </c>
      <c r="D1108" s="18" t="s">
        <v>279</v>
      </c>
      <c r="E1108" s="18" t="s">
        <v>87</v>
      </c>
      <c r="F1108" s="18" t="s">
        <v>791</v>
      </c>
      <c r="G1108" s="18" t="s">
        <v>5636</v>
      </c>
      <c r="H1108" s="18" t="s">
        <v>808</v>
      </c>
      <c r="I1108" s="18" t="s">
        <v>5634</v>
      </c>
      <c r="J1108" s="18" t="s">
        <v>5640</v>
      </c>
      <c r="K1108" s="18" t="s">
        <v>2246</v>
      </c>
      <c r="L1108" s="18">
        <v>0.89</v>
      </c>
      <c r="M1108" s="18" t="s">
        <v>5646</v>
      </c>
      <c r="N1108" s="18" t="s">
        <v>5647</v>
      </c>
      <c r="O1108" s="18" t="s">
        <v>5648</v>
      </c>
      <c r="P1108" s="18" t="s">
        <v>339</v>
      </c>
      <c r="Q1108" s="18" t="s">
        <v>4761</v>
      </c>
      <c r="R1108" s="18" t="s">
        <v>4762</v>
      </c>
      <c r="S1108" s="18" t="s">
        <v>2718</v>
      </c>
      <c r="T1108" s="18" t="s">
        <v>2716</v>
      </c>
    </row>
    <row r="1109" spans="1:20" x14ac:dyDescent="0.45">
      <c r="A1109" s="19">
        <v>44001</v>
      </c>
      <c r="B1109" s="18" t="s">
        <v>5649</v>
      </c>
      <c r="C1109" s="18" t="s">
        <v>5641</v>
      </c>
      <c r="D1109" s="18" t="s">
        <v>286</v>
      </c>
      <c r="E1109" s="18" t="s">
        <v>2928</v>
      </c>
      <c r="F1109" s="18" t="s">
        <v>2949</v>
      </c>
      <c r="G1109" s="18" t="s">
        <v>3805</v>
      </c>
      <c r="H1109" s="18" t="s">
        <v>2661</v>
      </c>
      <c r="I1109" s="18" t="s">
        <v>5642</v>
      </c>
      <c r="J1109" s="18" t="s">
        <v>3985</v>
      </c>
      <c r="K1109" s="18" t="s">
        <v>4700</v>
      </c>
      <c r="L1109" s="18">
        <v>0.89</v>
      </c>
      <c r="M1109" s="18" t="s">
        <v>5644</v>
      </c>
      <c r="N1109" s="18" t="s">
        <v>5643</v>
      </c>
      <c r="O1109" s="18" t="s">
        <v>5645</v>
      </c>
      <c r="P1109" s="18" t="s">
        <v>339</v>
      </c>
      <c r="Q1109" s="18" t="s">
        <v>4761</v>
      </c>
      <c r="R1109" s="18" t="s">
        <v>4762</v>
      </c>
      <c r="S1109" s="18" t="s">
        <v>2718</v>
      </c>
      <c r="T1109" s="18" t="s">
        <v>2716</v>
      </c>
    </row>
    <row r="1110" spans="1:20" x14ac:dyDescent="0.45">
      <c r="A1110" s="19">
        <v>44001</v>
      </c>
      <c r="B1110" s="18" t="s">
        <v>5659</v>
      </c>
      <c r="C1110" s="18" t="s">
        <v>279</v>
      </c>
      <c r="D1110" s="18" t="s">
        <v>584</v>
      </c>
      <c r="E1110" s="18" t="s">
        <v>5330</v>
      </c>
      <c r="F1110" s="18" t="s">
        <v>2478</v>
      </c>
      <c r="G1110" s="18" t="s">
        <v>1039</v>
      </c>
      <c r="H1110" s="18" t="s">
        <v>2274</v>
      </c>
      <c r="I1110" s="18" t="s">
        <v>3350</v>
      </c>
      <c r="J1110" s="18" t="s">
        <v>5658</v>
      </c>
      <c r="K1110" s="18" t="s">
        <v>4212</v>
      </c>
      <c r="L1110" s="18">
        <v>0.89</v>
      </c>
      <c r="M1110" s="18" t="s">
        <v>5655</v>
      </c>
      <c r="N1110" s="18" t="s">
        <v>5656</v>
      </c>
      <c r="O1110" s="18" t="s">
        <v>5657</v>
      </c>
      <c r="P1110" s="18" t="s">
        <v>339</v>
      </c>
      <c r="Q1110" s="18" t="s">
        <v>4761</v>
      </c>
      <c r="R1110" s="18" t="s">
        <v>4762</v>
      </c>
      <c r="S1110" s="18" t="s">
        <v>2718</v>
      </c>
      <c r="T1110" s="18" t="s">
        <v>2716</v>
      </c>
    </row>
    <row r="1111" spans="1:20" x14ac:dyDescent="0.45">
      <c r="A1111" s="19">
        <v>44001</v>
      </c>
      <c r="B1111" s="18" t="s">
        <v>5652</v>
      </c>
      <c r="C1111" s="18" t="s">
        <v>2477</v>
      </c>
      <c r="D1111" s="18" t="s">
        <v>50</v>
      </c>
      <c r="E1111" s="18" t="s">
        <v>21</v>
      </c>
      <c r="F1111" s="18" t="s">
        <v>5650</v>
      </c>
      <c r="G1111" s="18" t="s">
        <v>5653</v>
      </c>
      <c r="H1111" s="18" t="s">
        <v>5651</v>
      </c>
      <c r="I1111" s="18" t="s">
        <v>5654</v>
      </c>
      <c r="J1111" s="18" t="s">
        <v>5661</v>
      </c>
      <c r="K1111" s="18" t="s">
        <v>5665</v>
      </c>
      <c r="L1111" s="18">
        <v>0.88</v>
      </c>
      <c r="M1111" s="18" t="s">
        <v>5666</v>
      </c>
      <c r="N1111" s="18" t="s">
        <v>5667</v>
      </c>
      <c r="O1111" s="18" t="s">
        <v>5664</v>
      </c>
      <c r="P1111" s="18" t="s">
        <v>339</v>
      </c>
      <c r="Q1111" s="18" t="s">
        <v>4761</v>
      </c>
      <c r="R1111" s="18" t="s">
        <v>4762</v>
      </c>
      <c r="S1111" s="18" t="s">
        <v>2718</v>
      </c>
      <c r="T1111" s="18" t="s">
        <v>2716</v>
      </c>
    </row>
    <row r="1112" spans="1:20" x14ac:dyDescent="0.45">
      <c r="A1112" s="19">
        <v>44001</v>
      </c>
      <c r="B1112" s="18" t="s">
        <v>5660</v>
      </c>
      <c r="C1112" s="18" t="s">
        <v>362</v>
      </c>
      <c r="D1112" s="18" t="s">
        <v>82</v>
      </c>
      <c r="E1112" s="18" t="s">
        <v>225</v>
      </c>
      <c r="F1112" s="18" t="s">
        <v>383</v>
      </c>
      <c r="G1112" s="18" t="s">
        <v>5662</v>
      </c>
      <c r="H1112" s="18" t="s">
        <v>2275</v>
      </c>
      <c r="I1112" s="18" t="s">
        <v>3667</v>
      </c>
      <c r="J1112" s="18" t="s">
        <v>2665</v>
      </c>
      <c r="K1112" s="18" t="s">
        <v>841</v>
      </c>
      <c r="L1112" s="18">
        <v>0.87</v>
      </c>
      <c r="M1112" s="18" t="s">
        <v>5669</v>
      </c>
      <c r="N1112" s="18" t="s">
        <v>5663</v>
      </c>
      <c r="O1112" s="18" t="s">
        <v>5668</v>
      </c>
      <c r="P1112" s="18" t="s">
        <v>339</v>
      </c>
      <c r="Q1112" s="18" t="s">
        <v>4761</v>
      </c>
      <c r="R1112" s="18" t="s">
        <v>4762</v>
      </c>
      <c r="S1112" s="18" t="s">
        <v>2718</v>
      </c>
      <c r="T1112" s="18" t="s">
        <v>2716</v>
      </c>
    </row>
    <row r="1113" spans="1:20" x14ac:dyDescent="0.45">
      <c r="A1113" s="19">
        <v>44001</v>
      </c>
      <c r="B1113" s="18" t="s">
        <v>5671</v>
      </c>
      <c r="C1113" s="18" t="s">
        <v>72</v>
      </c>
      <c r="D1113" s="18" t="s">
        <v>82</v>
      </c>
      <c r="E1113" s="18" t="s">
        <v>193</v>
      </c>
      <c r="F1113" s="18" t="s">
        <v>417</v>
      </c>
      <c r="G1113" s="18" t="s">
        <v>3998</v>
      </c>
      <c r="H1113" s="18" t="s">
        <v>5364</v>
      </c>
      <c r="I1113" s="18" t="s">
        <v>1836</v>
      </c>
      <c r="J1113" s="18" t="s">
        <v>3824</v>
      </c>
      <c r="K1113" s="18" t="s">
        <v>1066</v>
      </c>
      <c r="L1113" s="18">
        <v>0.87</v>
      </c>
      <c r="M1113" s="18" t="s">
        <v>5675</v>
      </c>
      <c r="N1113" s="18" t="s">
        <v>5673</v>
      </c>
      <c r="O1113" s="18" t="s">
        <v>5670</v>
      </c>
      <c r="P1113" s="18" t="s">
        <v>339</v>
      </c>
      <c r="Q1113" s="18" t="s">
        <v>4761</v>
      </c>
      <c r="R1113" s="18" t="s">
        <v>4762</v>
      </c>
      <c r="S1113" s="18" t="s">
        <v>2718</v>
      </c>
      <c r="T1113" s="18" t="s">
        <v>2716</v>
      </c>
    </row>
    <row r="1114" spans="1:20" x14ac:dyDescent="0.45">
      <c r="A1114" s="19">
        <v>44001</v>
      </c>
      <c r="B1114" s="18" t="s">
        <v>5674</v>
      </c>
      <c r="C1114" s="18" t="s">
        <v>122</v>
      </c>
      <c r="D1114" s="18" t="s">
        <v>21</v>
      </c>
      <c r="E1114" s="18" t="s">
        <v>10</v>
      </c>
      <c r="F1114" s="18" t="s">
        <v>1831</v>
      </c>
      <c r="G1114" s="18" t="s">
        <v>5339</v>
      </c>
      <c r="H1114" s="18" t="s">
        <v>1500</v>
      </c>
      <c r="I1114" s="18" t="s">
        <v>1211</v>
      </c>
      <c r="J1114" s="18" t="s">
        <v>1514</v>
      </c>
      <c r="K1114" s="18" t="s">
        <v>378</v>
      </c>
      <c r="L1114" s="18">
        <v>0.87</v>
      </c>
      <c r="M1114" s="18" t="s">
        <v>5676</v>
      </c>
      <c r="N1114" s="18" t="s">
        <v>5672</v>
      </c>
      <c r="O1114" s="18" t="s">
        <v>5677</v>
      </c>
      <c r="P1114" s="18" t="s">
        <v>339</v>
      </c>
      <c r="Q1114" s="18" t="s">
        <v>4761</v>
      </c>
      <c r="R1114" s="18" t="s">
        <v>4762</v>
      </c>
      <c r="S1114" s="18" t="s">
        <v>2718</v>
      </c>
      <c r="T1114" s="18" t="s">
        <v>2716</v>
      </c>
    </row>
    <row r="1115" spans="1:20" x14ac:dyDescent="0.45">
      <c r="A1115" s="19">
        <v>44001</v>
      </c>
      <c r="B1115" s="18" t="s">
        <v>5686</v>
      </c>
      <c r="C1115" s="18" t="s">
        <v>50</v>
      </c>
      <c r="D1115" s="18" t="s">
        <v>362</v>
      </c>
      <c r="E1115" s="18" t="s">
        <v>70</v>
      </c>
      <c r="F1115" s="18" t="s">
        <v>1210</v>
      </c>
      <c r="G1115" s="18" t="s">
        <v>1830</v>
      </c>
      <c r="H1115" s="18" t="s">
        <v>1834</v>
      </c>
      <c r="I1115" s="18" t="s">
        <v>1836</v>
      </c>
      <c r="J1115" s="18" t="s">
        <v>3824</v>
      </c>
      <c r="K1115" s="18" t="s">
        <v>1225</v>
      </c>
      <c r="L1115" s="18">
        <v>0.87</v>
      </c>
      <c r="M1115" s="18" t="s">
        <v>5678</v>
      </c>
      <c r="N1115" s="18" t="s">
        <v>5683</v>
      </c>
      <c r="O1115" s="18" t="s">
        <v>5682</v>
      </c>
      <c r="P1115" s="18" t="s">
        <v>339</v>
      </c>
      <c r="Q1115" s="18" t="s">
        <v>4761</v>
      </c>
      <c r="R1115" s="18" t="s">
        <v>4762</v>
      </c>
      <c r="S1115" s="18" t="s">
        <v>2718</v>
      </c>
      <c r="T1115" s="18" t="s">
        <v>2716</v>
      </c>
    </row>
    <row r="1116" spans="1:20" x14ac:dyDescent="0.45">
      <c r="A1116" s="19">
        <v>44001</v>
      </c>
      <c r="B1116" s="18" t="s">
        <v>5681</v>
      </c>
      <c r="C1116" s="18" t="s">
        <v>328</v>
      </c>
      <c r="D1116" s="18" t="s">
        <v>54</v>
      </c>
      <c r="E1116" s="18" t="s">
        <v>179</v>
      </c>
      <c r="F1116" s="18" t="s">
        <v>385</v>
      </c>
      <c r="G1116" s="18" t="s">
        <v>1846</v>
      </c>
      <c r="H1116" s="18" t="s">
        <v>356</v>
      </c>
      <c r="I1116" s="18" t="s">
        <v>834</v>
      </c>
      <c r="J1116" s="18" t="s">
        <v>1227</v>
      </c>
      <c r="K1116" s="18" t="s">
        <v>372</v>
      </c>
      <c r="L1116" s="18">
        <v>0.87</v>
      </c>
      <c r="M1116" s="18" t="s">
        <v>5679</v>
      </c>
      <c r="N1116" s="18" t="s">
        <v>5680</v>
      </c>
      <c r="O1116" s="18" t="s">
        <v>5684</v>
      </c>
      <c r="P1116" s="18" t="s">
        <v>339</v>
      </c>
      <c r="Q1116" s="18" t="s">
        <v>4761</v>
      </c>
      <c r="R1116" s="18" t="s">
        <v>4762</v>
      </c>
      <c r="S1116" s="18" t="s">
        <v>2718</v>
      </c>
      <c r="T1116" s="18" t="s">
        <v>2716</v>
      </c>
    </row>
    <row r="1117" spans="1:20" x14ac:dyDescent="0.45">
      <c r="A1117" s="19">
        <v>44001</v>
      </c>
      <c r="B1117" s="18" t="s">
        <v>5685</v>
      </c>
      <c r="C1117" s="18" t="s">
        <v>7</v>
      </c>
      <c r="D1117" s="18" t="s">
        <v>7</v>
      </c>
      <c r="E1117" s="18" t="s">
        <v>411</v>
      </c>
      <c r="F1117" s="18" t="s">
        <v>1102</v>
      </c>
      <c r="G1117" s="18" t="s">
        <v>5352</v>
      </c>
      <c r="H1117" s="18" t="s">
        <v>2275</v>
      </c>
      <c r="I1117" s="18" t="s">
        <v>1849</v>
      </c>
      <c r="J1117" s="18" t="s">
        <v>377</v>
      </c>
      <c r="K1117" s="18" t="s">
        <v>392</v>
      </c>
      <c r="L1117" s="18">
        <v>0.87</v>
      </c>
      <c r="M1117" s="18" t="s">
        <v>5691</v>
      </c>
      <c r="N1117" s="18" t="s">
        <v>5695</v>
      </c>
      <c r="O1117" s="18" t="s">
        <v>5687</v>
      </c>
      <c r="P1117" s="18" t="s">
        <v>339</v>
      </c>
      <c r="Q1117" s="18" t="s">
        <v>4761</v>
      </c>
      <c r="R1117" s="18" t="s">
        <v>4762</v>
      </c>
      <c r="S1117" s="18" t="s">
        <v>2718</v>
      </c>
      <c r="T1117" s="18" t="s">
        <v>2716</v>
      </c>
    </row>
    <row r="1118" spans="1:20" x14ac:dyDescent="0.45">
      <c r="A1118" s="19">
        <v>44001</v>
      </c>
      <c r="B1118" s="18" t="s">
        <v>5690</v>
      </c>
      <c r="C1118" s="18" t="s">
        <v>82</v>
      </c>
      <c r="D1118" s="18" t="s">
        <v>54</v>
      </c>
      <c r="E1118" s="18" t="s">
        <v>179</v>
      </c>
      <c r="F1118" s="18" t="s">
        <v>59</v>
      </c>
      <c r="G1118" s="18" t="s">
        <v>616</v>
      </c>
      <c r="H1118" s="18" t="s">
        <v>2275</v>
      </c>
      <c r="I1118" s="18" t="s">
        <v>834</v>
      </c>
      <c r="J1118" s="18" t="s">
        <v>842</v>
      </c>
      <c r="K1118" s="18" t="s">
        <v>846</v>
      </c>
      <c r="L1118" s="18">
        <v>0.87</v>
      </c>
      <c r="M1118" s="18" t="s">
        <v>5693</v>
      </c>
      <c r="N1118" s="18" t="s">
        <v>5688</v>
      </c>
      <c r="O1118" s="18" t="s">
        <v>5692</v>
      </c>
      <c r="P1118" s="18" t="s">
        <v>339</v>
      </c>
      <c r="Q1118" s="18" t="s">
        <v>4761</v>
      </c>
      <c r="R1118" s="18" t="s">
        <v>4762</v>
      </c>
      <c r="S1118" s="18" t="s">
        <v>2718</v>
      </c>
      <c r="T1118" s="18" t="s">
        <v>2716</v>
      </c>
    </row>
    <row r="1119" spans="1:20" x14ac:dyDescent="0.45">
      <c r="A1119" s="19">
        <v>44001</v>
      </c>
      <c r="B1119" s="18" t="s">
        <v>5689</v>
      </c>
      <c r="C1119" s="18" t="s">
        <v>7</v>
      </c>
      <c r="D1119" s="18" t="s">
        <v>7</v>
      </c>
      <c r="E1119" s="18" t="s">
        <v>91</v>
      </c>
      <c r="F1119" s="18" t="s">
        <v>899</v>
      </c>
      <c r="G1119" s="18" t="s">
        <v>2285</v>
      </c>
      <c r="H1119" s="18" t="s">
        <v>614</v>
      </c>
      <c r="I1119" s="18" t="s">
        <v>2295</v>
      </c>
      <c r="J1119" s="18" t="s">
        <v>2517</v>
      </c>
      <c r="K1119" s="18" t="s">
        <v>378</v>
      </c>
      <c r="L1119" s="18">
        <v>0.87</v>
      </c>
      <c r="M1119" s="18" t="s">
        <v>5694</v>
      </c>
      <c r="N1119" s="18" t="s">
        <v>5704</v>
      </c>
      <c r="O1119" s="18" t="s">
        <v>5701</v>
      </c>
      <c r="P1119" s="18" t="s">
        <v>339</v>
      </c>
      <c r="Q1119" s="18" t="s">
        <v>4761</v>
      </c>
      <c r="R1119" s="18" t="s">
        <v>4762</v>
      </c>
      <c r="S1119" s="18" t="s">
        <v>2718</v>
      </c>
      <c r="T1119" s="18" t="s">
        <v>2716</v>
      </c>
    </row>
    <row r="1120" spans="1:20" x14ac:dyDescent="0.45">
      <c r="A1120" s="19">
        <v>44001</v>
      </c>
      <c r="B1120" s="18" t="s">
        <v>5697</v>
      </c>
      <c r="C1120" s="18" t="s">
        <v>362</v>
      </c>
      <c r="D1120" s="18" t="s">
        <v>21</v>
      </c>
      <c r="E1120" s="18" t="s">
        <v>193</v>
      </c>
      <c r="F1120" s="18" t="s">
        <v>180</v>
      </c>
      <c r="G1120" s="18" t="s">
        <v>3998</v>
      </c>
      <c r="H1120" s="18" t="s">
        <v>1519</v>
      </c>
      <c r="I1120" s="18" t="s">
        <v>1059</v>
      </c>
      <c r="J1120" s="18" t="s">
        <v>1532</v>
      </c>
      <c r="K1120" s="18" t="s">
        <v>372</v>
      </c>
      <c r="L1120" s="18">
        <v>0.87</v>
      </c>
      <c r="M1120" s="18" t="s">
        <v>5700</v>
      </c>
      <c r="N1120" s="18" t="s">
        <v>5696</v>
      </c>
      <c r="O1120" s="18" t="s">
        <v>5698</v>
      </c>
      <c r="P1120" s="18" t="s">
        <v>339</v>
      </c>
      <c r="Q1120" s="18" t="s">
        <v>4761</v>
      </c>
      <c r="R1120" s="18" t="s">
        <v>4762</v>
      </c>
      <c r="S1120" s="18" t="s">
        <v>2718</v>
      </c>
      <c r="T1120" s="18" t="s">
        <v>2716</v>
      </c>
    </row>
    <row r="1121" spans="1:20" x14ac:dyDescent="0.45">
      <c r="A1121" s="19">
        <v>44001</v>
      </c>
      <c r="B1121" s="18" t="s">
        <v>5699</v>
      </c>
      <c r="C1121" s="18" t="s">
        <v>54</v>
      </c>
      <c r="D1121" s="18" t="s">
        <v>54</v>
      </c>
      <c r="E1121" s="18" t="s">
        <v>2367</v>
      </c>
      <c r="F1121" s="18" t="s">
        <v>699</v>
      </c>
      <c r="G1121" s="18" t="s">
        <v>2519</v>
      </c>
      <c r="H1121" s="18" t="s">
        <v>401</v>
      </c>
      <c r="I1121" s="18" t="s">
        <v>1252</v>
      </c>
      <c r="J1121" s="18" t="s">
        <v>1074</v>
      </c>
      <c r="K1121" s="18" t="s">
        <v>63</v>
      </c>
      <c r="L1121" s="18">
        <v>0.87</v>
      </c>
      <c r="M1121" s="18" t="s">
        <v>5702</v>
      </c>
      <c r="N1121" s="18" t="s">
        <v>5703</v>
      </c>
      <c r="O1121" s="18" t="s">
        <v>5710</v>
      </c>
      <c r="P1121" s="18" t="s">
        <v>339</v>
      </c>
      <c r="Q1121" s="18" t="s">
        <v>4761</v>
      </c>
      <c r="R1121" s="18" t="s">
        <v>4762</v>
      </c>
      <c r="S1121" s="18" t="s">
        <v>2718</v>
      </c>
      <c r="T1121" s="18" t="s">
        <v>2716</v>
      </c>
    </row>
    <row r="1122" spans="1:20" x14ac:dyDescent="0.45">
      <c r="A1122" s="19">
        <v>44001</v>
      </c>
      <c r="B1122" s="18" t="s">
        <v>5707</v>
      </c>
      <c r="C1122" s="18" t="s">
        <v>54</v>
      </c>
      <c r="D1122" s="18" t="s">
        <v>76</v>
      </c>
      <c r="E1122" s="18" t="s">
        <v>225</v>
      </c>
      <c r="F1122" s="18" t="s">
        <v>1060</v>
      </c>
      <c r="G1122" s="18" t="s">
        <v>1213</v>
      </c>
      <c r="H1122" s="18" t="s">
        <v>609</v>
      </c>
      <c r="I1122" s="18" t="s">
        <v>622</v>
      </c>
      <c r="J1122" s="18" t="s">
        <v>855</v>
      </c>
      <c r="K1122" s="18" t="s">
        <v>868</v>
      </c>
      <c r="L1122" s="18">
        <v>0.87</v>
      </c>
      <c r="M1122" s="18" t="s">
        <v>5712</v>
      </c>
      <c r="N1122" s="18" t="s">
        <v>5708</v>
      </c>
      <c r="O1122" s="18" t="s">
        <v>5705</v>
      </c>
      <c r="P1122" s="18" t="s">
        <v>339</v>
      </c>
      <c r="Q1122" s="18" t="s">
        <v>4761</v>
      </c>
      <c r="R1122" s="18" t="s">
        <v>4762</v>
      </c>
      <c r="S1122" s="18" t="s">
        <v>2718</v>
      </c>
      <c r="T1122" s="18" t="s">
        <v>2716</v>
      </c>
    </row>
    <row r="1123" spans="1:20" x14ac:dyDescent="0.45">
      <c r="A1123" s="19">
        <v>44001</v>
      </c>
      <c r="B1123" s="18" t="s">
        <v>5711</v>
      </c>
      <c r="C1123" s="18" t="s">
        <v>93</v>
      </c>
      <c r="D1123" s="18" t="s">
        <v>7</v>
      </c>
      <c r="E1123" s="18" t="s">
        <v>193</v>
      </c>
      <c r="F1123" s="18" t="s">
        <v>194</v>
      </c>
      <c r="G1123" s="18" t="s">
        <v>1873</v>
      </c>
      <c r="H1123" s="18" t="s">
        <v>55</v>
      </c>
      <c r="I1123" s="18" t="s">
        <v>1240</v>
      </c>
      <c r="J1123" s="18" t="s">
        <v>1074</v>
      </c>
      <c r="K1123" s="18" t="s">
        <v>868</v>
      </c>
      <c r="L1123" s="18">
        <v>0.86</v>
      </c>
      <c r="M1123" s="18" t="s">
        <v>5706</v>
      </c>
      <c r="N1123" s="18" t="s">
        <v>5713</v>
      </c>
      <c r="O1123" s="18" t="s">
        <v>5709</v>
      </c>
      <c r="P1123" s="18" t="s">
        <v>339</v>
      </c>
      <c r="Q1123" s="18" t="s">
        <v>4761</v>
      </c>
      <c r="R1123" s="18" t="s">
        <v>4762</v>
      </c>
      <c r="S1123" s="18" t="s">
        <v>2718</v>
      </c>
      <c r="T1123" s="18" t="s">
        <v>2716</v>
      </c>
    </row>
    <row r="1124" spans="1:20" x14ac:dyDescent="0.45">
      <c r="A1124" s="19">
        <v>44001</v>
      </c>
      <c r="B1124" s="18" t="s">
        <v>5716</v>
      </c>
      <c r="C1124" s="18" t="s">
        <v>328</v>
      </c>
      <c r="D1124" s="18" t="s">
        <v>362</v>
      </c>
      <c r="E1124" s="18" t="s">
        <v>193</v>
      </c>
      <c r="F1124" s="18" t="s">
        <v>715</v>
      </c>
      <c r="G1124" s="18" t="s">
        <v>615</v>
      </c>
      <c r="H1124" s="18" t="s">
        <v>1251</v>
      </c>
      <c r="I1124" s="18" t="s">
        <v>650</v>
      </c>
      <c r="J1124" s="18" t="s">
        <v>416</v>
      </c>
      <c r="K1124" s="18" t="s">
        <v>426</v>
      </c>
      <c r="L1124" s="18">
        <v>0.87</v>
      </c>
      <c r="M1124" s="18" t="s">
        <v>5721</v>
      </c>
      <c r="N1124" s="18" t="s">
        <v>5719</v>
      </c>
      <c r="O1124" s="18" t="s">
        <v>5715</v>
      </c>
      <c r="P1124" s="18" t="s">
        <v>339</v>
      </c>
      <c r="Q1124" s="18" t="s">
        <v>4761</v>
      </c>
      <c r="R1124" s="18" t="s">
        <v>4762</v>
      </c>
      <c r="S1124" s="18" t="s">
        <v>2718</v>
      </c>
      <c r="T1124" s="18" t="s">
        <v>2716</v>
      </c>
    </row>
    <row r="1125" spans="1:20" x14ac:dyDescent="0.45">
      <c r="A1125" s="19">
        <v>44001</v>
      </c>
      <c r="B1125" s="18" t="s">
        <v>5714</v>
      </c>
      <c r="C1125" s="18" t="s">
        <v>116</v>
      </c>
      <c r="D1125" s="18" t="s">
        <v>82</v>
      </c>
      <c r="E1125" s="18" t="s">
        <v>411</v>
      </c>
      <c r="F1125" s="18" t="s">
        <v>715</v>
      </c>
      <c r="G1125" s="18" t="s">
        <v>856</v>
      </c>
      <c r="H1125" s="18" t="s">
        <v>870</v>
      </c>
      <c r="I1125" s="18" t="s">
        <v>1568</v>
      </c>
      <c r="J1125" s="18" t="s">
        <v>416</v>
      </c>
      <c r="K1125" s="18" t="s">
        <v>141</v>
      </c>
      <c r="L1125" s="18">
        <v>0.87</v>
      </c>
      <c r="M1125" s="18" t="s">
        <v>5718</v>
      </c>
      <c r="N1125" s="18" t="s">
        <v>5717</v>
      </c>
      <c r="O1125" s="18" t="s">
        <v>5720</v>
      </c>
      <c r="P1125" s="18" t="s">
        <v>339</v>
      </c>
      <c r="Q1125" s="18" t="s">
        <v>4761</v>
      </c>
      <c r="R1125" s="18" t="s">
        <v>4762</v>
      </c>
      <c r="S1125" s="18" t="s">
        <v>2718</v>
      </c>
      <c r="T1125" s="18" t="s">
        <v>2716</v>
      </c>
    </row>
    <row r="1126" spans="1:20" x14ac:dyDescent="0.45">
      <c r="A1126" s="19">
        <v>44001</v>
      </c>
      <c r="B1126" s="18" t="s">
        <v>5722</v>
      </c>
      <c r="C1126" s="18" t="s">
        <v>93</v>
      </c>
      <c r="D1126" s="18" t="s">
        <v>328</v>
      </c>
      <c r="E1126" s="18" t="s">
        <v>2387</v>
      </c>
      <c r="F1126" s="18" t="s">
        <v>1572</v>
      </c>
      <c r="G1126" s="18" t="s">
        <v>398</v>
      </c>
      <c r="H1126" s="18" t="s">
        <v>1044</v>
      </c>
      <c r="I1126" s="18" t="s">
        <v>645</v>
      </c>
      <c r="J1126" s="18" t="s">
        <v>98</v>
      </c>
      <c r="K1126" s="18" t="s">
        <v>106</v>
      </c>
      <c r="L1126" s="18">
        <v>0.87</v>
      </c>
      <c r="M1126" s="18" t="s">
        <v>5728</v>
      </c>
      <c r="N1126" s="18" t="s">
        <v>5727</v>
      </c>
      <c r="O1126" s="18" t="s">
        <v>5730</v>
      </c>
      <c r="P1126" s="18" t="s">
        <v>339</v>
      </c>
      <c r="Q1126" s="18" t="s">
        <v>4761</v>
      </c>
      <c r="R1126" s="18" t="s">
        <v>4762</v>
      </c>
      <c r="S1126" s="18" t="s">
        <v>2718</v>
      </c>
      <c r="T1126" s="18" t="s">
        <v>2716</v>
      </c>
    </row>
    <row r="1127" spans="1:20" x14ac:dyDescent="0.45">
      <c r="A1127" s="19">
        <v>44001</v>
      </c>
      <c r="B1127" s="18" t="s">
        <v>5723</v>
      </c>
      <c r="C1127" s="18" t="s">
        <v>1811</v>
      </c>
      <c r="D1127" s="18" t="s">
        <v>7</v>
      </c>
      <c r="E1127" s="18" t="s">
        <v>2387</v>
      </c>
      <c r="F1127" s="18" t="s">
        <v>423</v>
      </c>
      <c r="G1127" s="18" t="s">
        <v>389</v>
      </c>
      <c r="H1127" s="18" t="s">
        <v>882</v>
      </c>
      <c r="I1127" s="18" t="s">
        <v>656</v>
      </c>
      <c r="J1127" s="18" t="s">
        <v>422</v>
      </c>
      <c r="K1127" s="18" t="s">
        <v>141</v>
      </c>
      <c r="L1127" s="18">
        <v>0.86</v>
      </c>
      <c r="M1127" s="18" t="s">
        <v>5729</v>
      </c>
      <c r="N1127" s="18" t="s">
        <v>5732</v>
      </c>
      <c r="O1127" s="18" t="s">
        <v>5726</v>
      </c>
      <c r="P1127" s="18" t="s">
        <v>339</v>
      </c>
      <c r="Q1127" s="18" t="s">
        <v>4761</v>
      </c>
      <c r="R1127" s="18" t="s">
        <v>4762</v>
      </c>
      <c r="S1127" s="18" t="s">
        <v>2718</v>
      </c>
      <c r="T1127" s="18" t="s">
        <v>2716</v>
      </c>
    </row>
    <row r="1128" spans="1:20" x14ac:dyDescent="0.45">
      <c r="A1128" s="19">
        <v>44001</v>
      </c>
      <c r="B1128" s="18" t="s">
        <v>5731</v>
      </c>
      <c r="C1128" s="18" t="s">
        <v>76</v>
      </c>
      <c r="D1128" s="18" t="s">
        <v>72</v>
      </c>
      <c r="E1128" s="18" t="s">
        <v>56</v>
      </c>
      <c r="F1128" s="18" t="s">
        <v>196</v>
      </c>
      <c r="G1128" s="18" t="s">
        <v>1231</v>
      </c>
      <c r="H1128" s="18" t="s">
        <v>632</v>
      </c>
      <c r="I1128" s="18" t="s">
        <v>81</v>
      </c>
      <c r="J1128" s="18" t="s">
        <v>69</v>
      </c>
      <c r="K1128" s="18" t="s">
        <v>141</v>
      </c>
      <c r="L1128" s="18">
        <v>0.86</v>
      </c>
      <c r="M1128" s="18" t="s">
        <v>5724</v>
      </c>
      <c r="N1128" s="18" t="s">
        <v>5725</v>
      </c>
      <c r="O1128" s="18" t="s">
        <v>5733</v>
      </c>
      <c r="P1128" s="18" t="s">
        <v>339</v>
      </c>
      <c r="Q1128" s="18" t="s">
        <v>4761</v>
      </c>
      <c r="R1128" s="18" t="s">
        <v>4762</v>
      </c>
      <c r="S1128" s="18" t="s">
        <v>2718</v>
      </c>
      <c r="T1128" s="18" t="s">
        <v>2716</v>
      </c>
    </row>
    <row r="1129" spans="1:20" x14ac:dyDescent="0.45">
      <c r="A1129" s="19">
        <v>44001</v>
      </c>
      <c r="B1129" s="18" t="s">
        <v>5740</v>
      </c>
      <c r="C1129" s="18" t="s">
        <v>122</v>
      </c>
      <c r="D1129" s="18" t="s">
        <v>72</v>
      </c>
      <c r="E1129" s="18" t="s">
        <v>247</v>
      </c>
      <c r="F1129" s="18" t="s">
        <v>1589</v>
      </c>
      <c r="G1129" s="18" t="s">
        <v>2130</v>
      </c>
      <c r="H1129" s="18" t="s">
        <v>2156</v>
      </c>
      <c r="I1129" s="18" t="s">
        <v>74</v>
      </c>
      <c r="J1129" s="18" t="s">
        <v>422</v>
      </c>
      <c r="K1129" s="18" t="s">
        <v>108</v>
      </c>
      <c r="L1129" s="18">
        <v>0.87</v>
      </c>
      <c r="M1129" s="18" t="s">
        <v>5736</v>
      </c>
      <c r="N1129" s="18" t="s">
        <v>5737</v>
      </c>
      <c r="O1129" s="18" t="s">
        <v>5735</v>
      </c>
      <c r="P1129" s="18" t="s">
        <v>339</v>
      </c>
      <c r="Q1129" s="18" t="s">
        <v>4761</v>
      </c>
      <c r="R1129" s="18" t="s">
        <v>4762</v>
      </c>
      <c r="S1129" s="18" t="s">
        <v>2718</v>
      </c>
      <c r="T1129" s="18" t="s">
        <v>2716</v>
      </c>
    </row>
    <row r="1130" spans="1:20" x14ac:dyDescent="0.45">
      <c r="A1130" s="19">
        <v>44001</v>
      </c>
      <c r="B1130" s="18" t="s">
        <v>5741</v>
      </c>
      <c r="C1130" s="18" t="s">
        <v>54</v>
      </c>
      <c r="D1130" s="18" t="s">
        <v>76</v>
      </c>
      <c r="E1130" s="18" t="s">
        <v>238</v>
      </c>
      <c r="F1130" s="18" t="s">
        <v>423</v>
      </c>
      <c r="G1130" s="18" t="s">
        <v>1909</v>
      </c>
      <c r="H1130" s="18" t="s">
        <v>1545</v>
      </c>
      <c r="I1130" s="18" t="s">
        <v>81</v>
      </c>
      <c r="J1130" s="18" t="s">
        <v>69</v>
      </c>
      <c r="K1130" s="18" t="s">
        <v>426</v>
      </c>
      <c r="L1130" s="18">
        <v>0.86</v>
      </c>
      <c r="M1130" s="18" t="s">
        <v>5734</v>
      </c>
      <c r="N1130" s="18" t="s">
        <v>5738</v>
      </c>
      <c r="O1130" s="18" t="s">
        <v>5739</v>
      </c>
      <c r="P1130" s="18" t="s">
        <v>339</v>
      </c>
      <c r="Q1130" s="18" t="s">
        <v>4761</v>
      </c>
      <c r="R1130" s="18" t="s">
        <v>4762</v>
      </c>
      <c r="S1130" s="18" t="s">
        <v>2718</v>
      </c>
      <c r="T1130" s="18" t="s">
        <v>2716</v>
      </c>
    </row>
    <row r="1131" spans="1:20" x14ac:dyDescent="0.45">
      <c r="A1131" s="19">
        <v>44001</v>
      </c>
      <c r="B1131" s="18" t="s">
        <v>5745</v>
      </c>
      <c r="C1131" s="18" t="s">
        <v>1032</v>
      </c>
      <c r="D1131" s="18" t="s">
        <v>362</v>
      </c>
      <c r="E1131" s="18" t="s">
        <v>86</v>
      </c>
      <c r="F1131" s="18" t="s">
        <v>683</v>
      </c>
      <c r="G1131" s="18" t="s">
        <v>1565</v>
      </c>
      <c r="H1131" s="18" t="s">
        <v>2132</v>
      </c>
      <c r="I1131" s="18" t="s">
        <v>2152</v>
      </c>
      <c r="J1131" s="18" t="s">
        <v>1614</v>
      </c>
      <c r="K1131" s="18" t="s">
        <v>121</v>
      </c>
      <c r="L1131" s="18">
        <v>0.86</v>
      </c>
      <c r="M1131" s="18" t="s">
        <v>5750</v>
      </c>
      <c r="N1131" s="18" t="s">
        <v>5746</v>
      </c>
      <c r="O1131" s="18" t="s">
        <v>5747</v>
      </c>
      <c r="P1131" s="18" t="s">
        <v>339</v>
      </c>
      <c r="Q1131" s="18" t="s">
        <v>4761</v>
      </c>
      <c r="R1131" s="18" t="s">
        <v>4762</v>
      </c>
      <c r="S1131" s="18" t="s">
        <v>2718</v>
      </c>
      <c r="T1131" s="18" t="s">
        <v>2716</v>
      </c>
    </row>
    <row r="1132" spans="1:20" x14ac:dyDescent="0.45">
      <c r="A1132" s="19">
        <v>44001</v>
      </c>
      <c r="B1132" s="18" t="s">
        <v>5749</v>
      </c>
      <c r="C1132" s="18" t="s">
        <v>1811</v>
      </c>
      <c r="D1132" s="18" t="s">
        <v>467</v>
      </c>
      <c r="E1132" s="18" t="s">
        <v>225</v>
      </c>
      <c r="F1132" s="18" t="s">
        <v>1095</v>
      </c>
      <c r="G1132" s="18" t="s">
        <v>1243</v>
      </c>
      <c r="H1132" s="18" t="s">
        <v>132</v>
      </c>
      <c r="I1132" s="18" t="s">
        <v>414</v>
      </c>
      <c r="J1132" s="18" t="s">
        <v>2148</v>
      </c>
      <c r="K1132" s="18" t="s">
        <v>141</v>
      </c>
      <c r="L1132" s="18">
        <v>0.86</v>
      </c>
      <c r="M1132" s="18" t="s">
        <v>5742</v>
      </c>
      <c r="N1132" s="18" t="s">
        <v>5743</v>
      </c>
      <c r="O1132" s="18" t="s">
        <v>5748</v>
      </c>
      <c r="P1132" s="18" t="s">
        <v>339</v>
      </c>
      <c r="Q1132" s="18" t="s">
        <v>4761</v>
      </c>
      <c r="R1132" s="18" t="s">
        <v>4762</v>
      </c>
      <c r="S1132" s="18" t="s">
        <v>2718</v>
      </c>
      <c r="T1132" s="18" t="s">
        <v>2716</v>
      </c>
    </row>
    <row r="1133" spans="1:20" x14ac:dyDescent="0.45">
      <c r="A1133" s="19">
        <v>44001</v>
      </c>
      <c r="B1133" s="18" t="s">
        <v>5744</v>
      </c>
      <c r="C1133" s="18" t="s">
        <v>328</v>
      </c>
      <c r="D1133" s="18" t="s">
        <v>82</v>
      </c>
      <c r="E1133" s="18" t="s">
        <v>225</v>
      </c>
      <c r="F1133" s="18" t="s">
        <v>443</v>
      </c>
      <c r="G1133" s="18" t="s">
        <v>1261</v>
      </c>
      <c r="H1133" s="18" t="s">
        <v>1210</v>
      </c>
      <c r="I1133" s="18" t="s">
        <v>430</v>
      </c>
      <c r="J1133" s="18" t="s">
        <v>1614</v>
      </c>
      <c r="K1133" s="18" t="s">
        <v>108</v>
      </c>
      <c r="L1133" s="18">
        <v>0.86</v>
      </c>
      <c r="M1133" s="18" t="s">
        <v>5755</v>
      </c>
      <c r="N1133" s="18" t="s">
        <v>5753</v>
      </c>
      <c r="O1133" s="18" t="s">
        <v>5756</v>
      </c>
      <c r="P1133" s="18" t="s">
        <v>339</v>
      </c>
      <c r="Q1133" s="18" t="s">
        <v>4761</v>
      </c>
      <c r="R1133" s="18" t="s">
        <v>4762</v>
      </c>
      <c r="S1133" s="18" t="s">
        <v>2718</v>
      </c>
      <c r="T1133" s="18" t="s">
        <v>2716</v>
      </c>
    </row>
    <row r="1134" spans="1:20" x14ac:dyDescent="0.45">
      <c r="A1134" s="19">
        <v>44001</v>
      </c>
      <c r="B1134" s="18" t="s">
        <v>5757</v>
      </c>
      <c r="C1134" s="18" t="s">
        <v>328</v>
      </c>
      <c r="D1134" s="18" t="s">
        <v>93</v>
      </c>
      <c r="E1134" s="18" t="s">
        <v>411</v>
      </c>
      <c r="F1134" s="18" t="s">
        <v>443</v>
      </c>
      <c r="G1134" s="18" t="s">
        <v>871</v>
      </c>
      <c r="H1134" s="18" t="s">
        <v>1534</v>
      </c>
      <c r="I1134" s="18" t="s">
        <v>430</v>
      </c>
      <c r="J1134" s="18" t="s">
        <v>427</v>
      </c>
      <c r="K1134" s="18" t="s">
        <v>141</v>
      </c>
      <c r="L1134" s="18">
        <v>0.86</v>
      </c>
      <c r="M1134" s="18" t="s">
        <v>5758</v>
      </c>
      <c r="N1134" s="18" t="s">
        <v>5754</v>
      </c>
      <c r="O1134" s="18" t="s">
        <v>5759</v>
      </c>
      <c r="P1134" s="18" t="s">
        <v>339</v>
      </c>
      <c r="Q1134" s="18" t="s">
        <v>4761</v>
      </c>
      <c r="R1134" s="18" t="s">
        <v>4762</v>
      </c>
      <c r="S1134" s="18" t="s">
        <v>2718</v>
      </c>
      <c r="T1134" s="18" t="s">
        <v>2716</v>
      </c>
    </row>
    <row r="1135" spans="1:20" x14ac:dyDescent="0.45">
      <c r="A1135" s="19">
        <v>44001</v>
      </c>
      <c r="B1135" s="18" t="s">
        <v>5751</v>
      </c>
      <c r="C1135" s="18" t="s">
        <v>76</v>
      </c>
      <c r="D1135" s="18" t="s">
        <v>72</v>
      </c>
      <c r="E1135" s="18" t="s">
        <v>179</v>
      </c>
      <c r="F1135" s="18" t="s">
        <v>451</v>
      </c>
      <c r="G1135" s="18" t="s">
        <v>1605</v>
      </c>
      <c r="H1135" s="18" t="s">
        <v>899</v>
      </c>
      <c r="I1135" s="18" t="s">
        <v>1295</v>
      </c>
      <c r="J1135" s="18" t="s">
        <v>684</v>
      </c>
      <c r="K1135" s="18" t="s">
        <v>121</v>
      </c>
      <c r="L1135" s="18">
        <v>0.86</v>
      </c>
      <c r="M1135" s="18" t="s">
        <v>5752</v>
      </c>
      <c r="N1135" s="18" t="s">
        <v>5764</v>
      </c>
      <c r="O1135" s="18" t="s">
        <v>5767</v>
      </c>
      <c r="P1135" s="18" t="s">
        <v>339</v>
      </c>
      <c r="Q1135" s="18" t="s">
        <v>4761</v>
      </c>
      <c r="R1135" s="18" t="s">
        <v>4762</v>
      </c>
      <c r="S1135" s="18" t="s">
        <v>2718</v>
      </c>
      <c r="T1135" s="18" t="s">
        <v>2716</v>
      </c>
    </row>
    <row r="1136" spans="1:20" x14ac:dyDescent="0.45">
      <c r="A1136" s="19">
        <v>44001</v>
      </c>
      <c r="B1136" s="18" t="s">
        <v>5766</v>
      </c>
      <c r="C1136" s="18" t="s">
        <v>93</v>
      </c>
      <c r="D1136" s="18" t="s">
        <v>120</v>
      </c>
      <c r="E1136" s="18" t="s">
        <v>2367</v>
      </c>
      <c r="F1136" s="18" t="s">
        <v>226</v>
      </c>
      <c r="G1136" s="18" t="s">
        <v>101</v>
      </c>
      <c r="H1136" s="18" t="s">
        <v>149</v>
      </c>
      <c r="I1136" s="18" t="s">
        <v>1098</v>
      </c>
      <c r="J1136" s="18" t="s">
        <v>135</v>
      </c>
      <c r="K1136" s="18" t="s">
        <v>106</v>
      </c>
      <c r="L1136" s="18">
        <v>0.86</v>
      </c>
      <c r="M1136" s="18" t="s">
        <v>5765</v>
      </c>
      <c r="N1136" s="18" t="s">
        <v>5760</v>
      </c>
      <c r="O1136" s="18" t="s">
        <v>5763</v>
      </c>
      <c r="P1136" s="18" t="s">
        <v>339</v>
      </c>
      <c r="Q1136" s="18" t="s">
        <v>4761</v>
      </c>
      <c r="R1136" s="18" t="s">
        <v>4762</v>
      </c>
      <c r="S1136" s="18" t="s">
        <v>2718</v>
      </c>
      <c r="T1136" s="18" t="s">
        <v>2716</v>
      </c>
    </row>
    <row r="1137" spans="1:20" x14ac:dyDescent="0.45">
      <c r="A1137" s="19">
        <v>44001</v>
      </c>
      <c r="B1137" s="18" t="s">
        <v>5761</v>
      </c>
      <c r="C1137" s="18" t="s">
        <v>72</v>
      </c>
      <c r="D1137" s="18" t="s">
        <v>82</v>
      </c>
      <c r="E1137" s="18" t="s">
        <v>2387</v>
      </c>
      <c r="F1137" s="18" t="s">
        <v>160</v>
      </c>
      <c r="G1137" s="18" t="s">
        <v>101</v>
      </c>
      <c r="H1137" s="18" t="s">
        <v>437</v>
      </c>
      <c r="I1137" s="18" t="s">
        <v>133</v>
      </c>
      <c r="J1137" s="18" t="s">
        <v>691</v>
      </c>
      <c r="K1137" s="18" t="s">
        <v>498</v>
      </c>
      <c r="L1137" s="18">
        <v>0.86</v>
      </c>
      <c r="M1137" s="18" t="s">
        <v>5762</v>
      </c>
      <c r="N1137" s="18" t="s">
        <v>5768</v>
      </c>
      <c r="O1137" s="18" t="s">
        <v>5770</v>
      </c>
      <c r="P1137" s="18" t="s">
        <v>339</v>
      </c>
      <c r="Q1137" s="18" t="s">
        <v>4761</v>
      </c>
      <c r="R1137" s="18" t="s">
        <v>4762</v>
      </c>
      <c r="S1137" s="18" t="s">
        <v>2718</v>
      </c>
      <c r="T1137" s="18" t="s">
        <v>2716</v>
      </c>
    </row>
    <row r="1138" spans="1:20" x14ac:dyDescent="0.45">
      <c r="A1138" s="19">
        <v>44001</v>
      </c>
      <c r="B1138" s="18" t="s">
        <v>5776</v>
      </c>
      <c r="C1138" s="18" t="s">
        <v>362</v>
      </c>
      <c r="D1138" s="18" t="s">
        <v>115</v>
      </c>
      <c r="E1138" s="18" t="s">
        <v>247</v>
      </c>
      <c r="F1138" s="18" t="s">
        <v>148</v>
      </c>
      <c r="G1138" s="18" t="s">
        <v>1271</v>
      </c>
      <c r="H1138" s="18" t="s">
        <v>437</v>
      </c>
      <c r="I1138" s="18" t="s">
        <v>1295</v>
      </c>
      <c r="J1138" s="18" t="s">
        <v>684</v>
      </c>
      <c r="K1138" s="18" t="s">
        <v>121</v>
      </c>
      <c r="L1138" s="18">
        <v>0.86</v>
      </c>
      <c r="M1138" s="18" t="s">
        <v>5777</v>
      </c>
      <c r="N1138" s="18" t="s">
        <v>5771</v>
      </c>
      <c r="O1138" s="18" t="s">
        <v>5773</v>
      </c>
      <c r="P1138" s="18" t="s">
        <v>339</v>
      </c>
      <c r="Q1138" s="18" t="s">
        <v>4761</v>
      </c>
      <c r="R1138" s="18" t="s">
        <v>4762</v>
      </c>
      <c r="S1138" s="18" t="s">
        <v>2718</v>
      </c>
      <c r="T1138" s="18" t="s">
        <v>2716</v>
      </c>
    </row>
    <row r="1139" spans="1:20" x14ac:dyDescent="0.45">
      <c r="A1139" s="19">
        <v>44001</v>
      </c>
      <c r="B1139" s="18" t="s">
        <v>5772</v>
      </c>
      <c r="C1139" s="18" t="s">
        <v>362</v>
      </c>
      <c r="D1139" s="18" t="s">
        <v>82</v>
      </c>
      <c r="E1139" s="18" t="s">
        <v>193</v>
      </c>
      <c r="F1139" s="18" t="s">
        <v>250</v>
      </c>
      <c r="G1139" s="18" t="s">
        <v>1602</v>
      </c>
      <c r="H1139" s="18" t="s">
        <v>1301</v>
      </c>
      <c r="I1139" s="18" t="s">
        <v>917</v>
      </c>
      <c r="J1139" s="18" t="s">
        <v>156</v>
      </c>
      <c r="K1139" s="18" t="s">
        <v>426</v>
      </c>
      <c r="L1139" s="18">
        <v>0.86</v>
      </c>
      <c r="M1139" s="18" t="s">
        <v>5774</v>
      </c>
      <c r="N1139" s="18" t="s">
        <v>5775</v>
      </c>
      <c r="O1139" s="18" t="s">
        <v>5769</v>
      </c>
      <c r="P1139" s="18" t="s">
        <v>339</v>
      </c>
      <c r="Q1139" s="18" t="s">
        <v>4761</v>
      </c>
      <c r="R1139" s="18" t="s">
        <v>4762</v>
      </c>
      <c r="S1139" s="18" t="s">
        <v>2718</v>
      </c>
      <c r="T1139" s="18" t="s">
        <v>2716</v>
      </c>
    </row>
    <row r="1140" spans="1:20" x14ac:dyDescent="0.45">
      <c r="A1140" s="19">
        <v>44001</v>
      </c>
      <c r="B1140" s="18" t="s">
        <v>5779</v>
      </c>
      <c r="C1140" s="18" t="s">
        <v>7</v>
      </c>
      <c r="D1140" s="18" t="s">
        <v>328</v>
      </c>
      <c r="E1140" s="18" t="s">
        <v>155</v>
      </c>
      <c r="F1140" s="18" t="s">
        <v>909</v>
      </c>
      <c r="G1140" s="18" t="s">
        <v>146</v>
      </c>
      <c r="H1140" s="18" t="s">
        <v>437</v>
      </c>
      <c r="I1140" s="18" t="s">
        <v>679</v>
      </c>
      <c r="J1140" s="18" t="s">
        <v>143</v>
      </c>
      <c r="K1140" s="18" t="s">
        <v>106</v>
      </c>
      <c r="L1140" s="18">
        <v>0.86</v>
      </c>
      <c r="M1140" s="18" t="s">
        <v>5784</v>
      </c>
      <c r="N1140" s="18" t="s">
        <v>5778</v>
      </c>
      <c r="O1140" s="18" t="s">
        <v>5782</v>
      </c>
      <c r="P1140" s="18" t="s">
        <v>339</v>
      </c>
      <c r="Q1140" s="18" t="s">
        <v>4761</v>
      </c>
      <c r="R1140" s="18" t="s">
        <v>4762</v>
      </c>
      <c r="S1140" s="18" t="s">
        <v>2718</v>
      </c>
      <c r="T1140" s="18" t="s">
        <v>2716</v>
      </c>
    </row>
    <row r="1141" spans="1:20" x14ac:dyDescent="0.45">
      <c r="A1141" s="19">
        <v>44001</v>
      </c>
      <c r="B1141" s="18" t="s">
        <v>5783</v>
      </c>
      <c r="C1141" s="18" t="s">
        <v>76</v>
      </c>
      <c r="D1141" s="18" t="s">
        <v>54</v>
      </c>
      <c r="E1141" s="18" t="s">
        <v>91</v>
      </c>
      <c r="F1141" s="18" t="s">
        <v>561</v>
      </c>
      <c r="G1141" s="18" t="s">
        <v>131</v>
      </c>
      <c r="H1141" s="18" t="s">
        <v>437</v>
      </c>
      <c r="I1141" s="18" t="s">
        <v>152</v>
      </c>
      <c r="J1141" s="18" t="s">
        <v>156</v>
      </c>
      <c r="K1141" s="18" t="s">
        <v>108</v>
      </c>
      <c r="L1141" s="18">
        <v>0.86</v>
      </c>
      <c r="M1141" s="18" t="s">
        <v>5780</v>
      </c>
      <c r="N1141" s="18" t="s">
        <v>5785</v>
      </c>
      <c r="O1141" s="18" t="s">
        <v>5781</v>
      </c>
      <c r="P1141" s="18" t="s">
        <v>339</v>
      </c>
      <c r="Q1141" s="18" t="s">
        <v>4761</v>
      </c>
      <c r="R1141" s="18" t="s">
        <v>4762</v>
      </c>
      <c r="S1141" s="18" t="s">
        <v>2718</v>
      </c>
      <c r="T1141" s="18" t="s">
        <v>2716</v>
      </c>
    </row>
    <row r="1142" spans="1:20" x14ac:dyDescent="0.45">
      <c r="A1142" s="19">
        <v>44001</v>
      </c>
      <c r="B1142" s="18" t="s">
        <v>5786</v>
      </c>
      <c r="C1142" s="18" t="s">
        <v>50</v>
      </c>
      <c r="D1142" s="18" t="s">
        <v>461</v>
      </c>
      <c r="E1142" s="18" t="s">
        <v>225</v>
      </c>
      <c r="F1142" s="18" t="s">
        <v>1407</v>
      </c>
      <c r="G1142" s="18" t="s">
        <v>450</v>
      </c>
      <c r="H1142" s="18" t="s">
        <v>452</v>
      </c>
      <c r="I1142" s="18" t="s">
        <v>476</v>
      </c>
      <c r="J1142" s="18" t="s">
        <v>478</v>
      </c>
      <c r="K1142" s="18" t="s">
        <v>108</v>
      </c>
      <c r="L1142" s="18">
        <v>0.86</v>
      </c>
      <c r="M1142" s="18" t="s">
        <v>5788</v>
      </c>
      <c r="N1142" s="18" t="s">
        <v>5789</v>
      </c>
      <c r="O1142" s="18" t="s">
        <v>5790</v>
      </c>
      <c r="P1142" s="18" t="s">
        <v>339</v>
      </c>
      <c r="Q1142" s="18" t="s">
        <v>4761</v>
      </c>
      <c r="R1142" s="18" t="s">
        <v>4762</v>
      </c>
      <c r="S1142" s="18" t="s">
        <v>2718</v>
      </c>
      <c r="T1142" s="18" t="s">
        <v>2716</v>
      </c>
    </row>
    <row r="1143" spans="1:20" x14ac:dyDescent="0.45">
      <c r="A1143" s="19">
        <v>44001</v>
      </c>
      <c r="B1143" s="18" t="s">
        <v>5794</v>
      </c>
      <c r="C1143" s="18" t="s">
        <v>93</v>
      </c>
      <c r="D1143" s="18" t="s">
        <v>21</v>
      </c>
      <c r="E1143" s="18" t="s">
        <v>225</v>
      </c>
      <c r="F1143" s="18" t="s">
        <v>1975</v>
      </c>
      <c r="G1143" s="18" t="s">
        <v>131</v>
      </c>
      <c r="H1143" s="18" t="s">
        <v>385</v>
      </c>
      <c r="I1143" s="18" t="s">
        <v>702</v>
      </c>
      <c r="J1143" s="18" t="s">
        <v>1633</v>
      </c>
      <c r="K1143" s="18" t="s">
        <v>121</v>
      </c>
      <c r="L1143" s="18">
        <v>0.86</v>
      </c>
      <c r="M1143" s="18" t="s">
        <v>5791</v>
      </c>
      <c r="N1143" s="18" t="s">
        <v>5792</v>
      </c>
      <c r="O1143" s="18" t="s">
        <v>5793</v>
      </c>
      <c r="P1143" s="18" t="s">
        <v>339</v>
      </c>
      <c r="Q1143" s="18" t="s">
        <v>4761</v>
      </c>
      <c r="R1143" s="18" t="s">
        <v>4762</v>
      </c>
      <c r="S1143" s="18" t="s">
        <v>2718</v>
      </c>
      <c r="T1143" s="18" t="s">
        <v>2716</v>
      </c>
    </row>
    <row r="1144" spans="1:20" x14ac:dyDescent="0.45">
      <c r="A1144" s="19">
        <v>44001</v>
      </c>
      <c r="B1144" s="18" t="s">
        <v>5796</v>
      </c>
      <c r="C1144" s="18" t="s">
        <v>50</v>
      </c>
      <c r="D1144" s="18" t="s">
        <v>21</v>
      </c>
      <c r="E1144" s="18" t="s">
        <v>26</v>
      </c>
      <c r="F1144" s="18" t="s">
        <v>1975</v>
      </c>
      <c r="G1144" s="18" t="s">
        <v>131</v>
      </c>
      <c r="H1144" s="18" t="s">
        <v>1301</v>
      </c>
      <c r="I1144" s="18" t="s">
        <v>1635</v>
      </c>
      <c r="J1144" s="18" t="s">
        <v>1306</v>
      </c>
      <c r="K1144" s="18" t="s">
        <v>108</v>
      </c>
      <c r="L1144" s="18">
        <v>0.86</v>
      </c>
      <c r="M1144" s="18" t="s">
        <v>5787</v>
      </c>
      <c r="N1144" s="18" t="s">
        <v>5795</v>
      </c>
      <c r="O1144" s="18" t="s">
        <v>5800</v>
      </c>
      <c r="P1144" s="18" t="s">
        <v>339</v>
      </c>
      <c r="Q1144" s="18" t="s">
        <v>4761</v>
      </c>
      <c r="R1144" s="18" t="s">
        <v>4762</v>
      </c>
      <c r="S1144" s="18" t="s">
        <v>2718</v>
      </c>
      <c r="T1144" s="18" t="s">
        <v>2716</v>
      </c>
    </row>
    <row r="1145" spans="1:20" x14ac:dyDescent="0.45">
      <c r="A1145" s="19">
        <v>44001</v>
      </c>
      <c r="B1145" s="18" t="s">
        <v>5803</v>
      </c>
      <c r="C1145" s="18" t="s">
        <v>2477</v>
      </c>
      <c r="D1145" s="18" t="s">
        <v>789</v>
      </c>
      <c r="E1145" s="18" t="s">
        <v>82</v>
      </c>
      <c r="F1145" s="18" t="s">
        <v>139</v>
      </c>
      <c r="G1145" s="18" t="s">
        <v>1602</v>
      </c>
      <c r="H1145" s="18" t="s">
        <v>132</v>
      </c>
      <c r="I1145" s="18" t="s">
        <v>476</v>
      </c>
      <c r="J1145" s="18" t="s">
        <v>178</v>
      </c>
      <c r="K1145" s="18" t="s">
        <v>5805</v>
      </c>
      <c r="L1145" s="18">
        <v>0.87</v>
      </c>
      <c r="M1145" s="18" t="s">
        <v>5798</v>
      </c>
      <c r="N1145" s="18" t="s">
        <v>5801</v>
      </c>
      <c r="O1145" s="18" t="s">
        <v>5799</v>
      </c>
      <c r="P1145" s="18" t="s">
        <v>339</v>
      </c>
      <c r="Q1145" s="18" t="s">
        <v>4761</v>
      </c>
      <c r="R1145" s="18" t="s">
        <v>4762</v>
      </c>
      <c r="S1145" s="18" t="s">
        <v>2718</v>
      </c>
      <c r="T1145" s="18" t="s">
        <v>2716</v>
      </c>
    </row>
    <row r="1146" spans="1:20" x14ac:dyDescent="0.45">
      <c r="A1146" s="19">
        <v>44001</v>
      </c>
      <c r="B1146" s="18" t="s">
        <v>5802</v>
      </c>
      <c r="C1146" s="18" t="s">
        <v>2257</v>
      </c>
      <c r="D1146" s="18" t="s">
        <v>1481</v>
      </c>
      <c r="E1146" s="18" t="s">
        <v>362</v>
      </c>
      <c r="F1146" s="18" t="s">
        <v>686</v>
      </c>
      <c r="G1146" s="18" t="s">
        <v>2168</v>
      </c>
      <c r="H1146" s="18" t="s">
        <v>132</v>
      </c>
      <c r="I1146" s="18" t="s">
        <v>698</v>
      </c>
      <c r="J1146" s="18" t="s">
        <v>494</v>
      </c>
      <c r="K1146" s="18" t="s">
        <v>307</v>
      </c>
      <c r="L1146" s="18">
        <v>0.86</v>
      </c>
      <c r="M1146" s="18" t="s">
        <v>5797</v>
      </c>
      <c r="N1146" s="18" t="s">
        <v>5804</v>
      </c>
      <c r="O1146" s="18" t="s">
        <v>5809</v>
      </c>
      <c r="P1146" s="18" t="s">
        <v>339</v>
      </c>
      <c r="Q1146" s="18" t="s">
        <v>4761</v>
      </c>
      <c r="R1146" s="18" t="s">
        <v>4762</v>
      </c>
      <c r="S1146" s="18" t="s">
        <v>2718</v>
      </c>
      <c r="T1146" s="18" t="s">
        <v>2716</v>
      </c>
    </row>
    <row r="1147" spans="1:20" x14ac:dyDescent="0.45">
      <c r="A1147" s="19">
        <v>44001</v>
      </c>
      <c r="B1147" s="18" t="s">
        <v>5806</v>
      </c>
      <c r="C1147" s="18" t="s">
        <v>50</v>
      </c>
      <c r="D1147" s="18" t="s">
        <v>120</v>
      </c>
      <c r="E1147" s="18" t="s">
        <v>26</v>
      </c>
      <c r="F1147" s="18" t="s">
        <v>1332</v>
      </c>
      <c r="G1147" s="18" t="s">
        <v>1653</v>
      </c>
      <c r="H1147" s="18" t="s">
        <v>158</v>
      </c>
      <c r="I1147" s="18" t="s">
        <v>171</v>
      </c>
      <c r="J1147" s="18" t="s">
        <v>1329</v>
      </c>
      <c r="K1147" s="18" t="s">
        <v>182</v>
      </c>
      <c r="L1147" s="18">
        <v>0.86</v>
      </c>
      <c r="M1147" s="18" t="s">
        <v>5807</v>
      </c>
      <c r="N1147" s="18" t="s">
        <v>5810</v>
      </c>
      <c r="O1147" s="18" t="s">
        <v>5812</v>
      </c>
      <c r="P1147" s="18" t="s">
        <v>339</v>
      </c>
      <c r="Q1147" s="18" t="s">
        <v>4761</v>
      </c>
      <c r="R1147" s="18" t="s">
        <v>4762</v>
      </c>
      <c r="S1147" s="18" t="s">
        <v>2718</v>
      </c>
      <c r="T1147" s="18" t="s">
        <v>2716</v>
      </c>
    </row>
    <row r="1148" spans="1:20" x14ac:dyDescent="0.45">
      <c r="A1148" s="19">
        <v>44001</v>
      </c>
      <c r="B1148" s="18" t="s">
        <v>5814</v>
      </c>
      <c r="C1148" s="18" t="s">
        <v>93</v>
      </c>
      <c r="D1148" s="18" t="s">
        <v>76</v>
      </c>
      <c r="E1148" s="18" t="s">
        <v>10</v>
      </c>
      <c r="F1148" s="18" t="s">
        <v>0</v>
      </c>
      <c r="G1148" s="18" t="s">
        <v>459</v>
      </c>
      <c r="H1148" s="18" t="s">
        <v>694</v>
      </c>
      <c r="I1148" s="18" t="s">
        <v>698</v>
      </c>
      <c r="J1148" s="18" t="s">
        <v>1658</v>
      </c>
      <c r="K1148" s="18" t="s">
        <v>498</v>
      </c>
      <c r="L1148" s="18">
        <v>0.86</v>
      </c>
      <c r="M1148" s="18" t="s">
        <v>5813</v>
      </c>
      <c r="N1148" s="18" t="s">
        <v>5808</v>
      </c>
      <c r="O1148" s="18" t="s">
        <v>5811</v>
      </c>
      <c r="P1148" s="18" t="s">
        <v>339</v>
      </c>
      <c r="Q1148" s="18" t="s">
        <v>4761</v>
      </c>
      <c r="R1148" s="18" t="s">
        <v>4762</v>
      </c>
      <c r="S1148" s="18" t="s">
        <v>2718</v>
      </c>
      <c r="T1148" s="18" t="s">
        <v>2716</v>
      </c>
    </row>
    <row r="1149" spans="1:20" x14ac:dyDescent="0.45">
      <c r="A1149" s="19">
        <v>44001</v>
      </c>
      <c r="B1149" s="18" t="s">
        <v>5818</v>
      </c>
      <c r="C1149" s="18" t="s">
        <v>115</v>
      </c>
      <c r="D1149" s="18" t="s">
        <v>115</v>
      </c>
      <c r="E1149" s="18" t="s">
        <v>969</v>
      </c>
      <c r="F1149" s="18" t="s">
        <v>487</v>
      </c>
      <c r="G1149" s="18" t="s">
        <v>450</v>
      </c>
      <c r="H1149" s="18" t="s">
        <v>194</v>
      </c>
      <c r="I1149" s="18" t="s">
        <v>1659</v>
      </c>
      <c r="J1149" s="18" t="s">
        <v>1329</v>
      </c>
      <c r="K1149" s="18" t="s">
        <v>168</v>
      </c>
      <c r="L1149" s="18">
        <v>0.86</v>
      </c>
      <c r="M1149" s="18" t="s">
        <v>5823</v>
      </c>
      <c r="N1149" s="18" t="s">
        <v>5822</v>
      </c>
      <c r="O1149" s="18" t="s">
        <v>5816</v>
      </c>
      <c r="P1149" s="18" t="s">
        <v>339</v>
      </c>
      <c r="Q1149" s="18" t="s">
        <v>4761</v>
      </c>
      <c r="R1149" s="18" t="s">
        <v>4762</v>
      </c>
      <c r="S1149" s="18" t="s">
        <v>2718</v>
      </c>
      <c r="T1149" s="18" t="s">
        <v>2716</v>
      </c>
    </row>
    <row r="1150" spans="1:20" x14ac:dyDescent="0.45">
      <c r="A1150" s="19">
        <v>44001</v>
      </c>
      <c r="B1150" s="18" t="s">
        <v>5821</v>
      </c>
      <c r="C1150" s="18" t="s">
        <v>82</v>
      </c>
      <c r="D1150" s="18" t="s">
        <v>1694</v>
      </c>
      <c r="E1150" s="18" t="s">
        <v>2387</v>
      </c>
      <c r="F1150" s="18" t="s">
        <v>938</v>
      </c>
      <c r="G1150" s="18" t="s">
        <v>1299</v>
      </c>
      <c r="H1150" s="18" t="s">
        <v>694</v>
      </c>
      <c r="I1150" s="18" t="s">
        <v>1320</v>
      </c>
      <c r="J1150" s="18" t="s">
        <v>178</v>
      </c>
      <c r="K1150" s="18" t="s">
        <v>221</v>
      </c>
      <c r="L1150" s="18">
        <v>0.86</v>
      </c>
      <c r="M1150" s="18" t="s">
        <v>5819</v>
      </c>
      <c r="N1150" s="18" t="s">
        <v>5820</v>
      </c>
      <c r="O1150" s="18" t="s">
        <v>5817</v>
      </c>
      <c r="P1150" s="18" t="s">
        <v>339</v>
      </c>
      <c r="Q1150" s="18" t="s">
        <v>4761</v>
      </c>
      <c r="R1150" s="18" t="s">
        <v>4762</v>
      </c>
      <c r="S1150" s="18" t="s">
        <v>2718</v>
      </c>
      <c r="T1150" s="18" t="s">
        <v>2716</v>
      </c>
    </row>
    <row r="1151" spans="1:20" x14ac:dyDescent="0.45">
      <c r="A1151" s="19">
        <v>44001</v>
      </c>
      <c r="B1151" s="18" t="s">
        <v>5815</v>
      </c>
      <c r="C1151" s="18" t="s">
        <v>122</v>
      </c>
      <c r="D1151" s="18" t="s">
        <v>76</v>
      </c>
      <c r="E1151" s="18" t="s">
        <v>913</v>
      </c>
      <c r="F1151" s="18" t="s">
        <v>0</v>
      </c>
      <c r="G1151" s="18" t="s">
        <v>1120</v>
      </c>
      <c r="H1151" s="18" t="s">
        <v>2757</v>
      </c>
      <c r="I1151" s="18" t="s">
        <v>189</v>
      </c>
      <c r="J1151" s="18" t="s">
        <v>2194</v>
      </c>
      <c r="K1151" s="18" t="s">
        <v>554</v>
      </c>
      <c r="L1151" s="18">
        <v>0.86</v>
      </c>
      <c r="M1151" s="18" t="s">
        <v>5824</v>
      </c>
      <c r="N1151" s="18" t="s">
        <v>5826</v>
      </c>
      <c r="O1151" s="18" t="s">
        <v>5832</v>
      </c>
      <c r="P1151" s="18" t="s">
        <v>339</v>
      </c>
      <c r="Q1151" s="18" t="s">
        <v>4761</v>
      </c>
      <c r="R1151" s="18" t="s">
        <v>4762</v>
      </c>
      <c r="S1151" s="18" t="s">
        <v>2718</v>
      </c>
      <c r="T1151" s="18" t="s">
        <v>2716</v>
      </c>
    </row>
    <row r="1152" spans="1:20" x14ac:dyDescent="0.45">
      <c r="A1152" s="19">
        <v>44001</v>
      </c>
      <c r="B1152" s="18" t="s">
        <v>5825</v>
      </c>
      <c r="C1152" s="18" t="s">
        <v>116</v>
      </c>
      <c r="D1152" s="18" t="s">
        <v>362</v>
      </c>
      <c r="E1152" s="18" t="s">
        <v>411</v>
      </c>
      <c r="F1152" s="18" t="s">
        <v>491</v>
      </c>
      <c r="G1152" s="18" t="s">
        <v>184</v>
      </c>
      <c r="H1152" s="18" t="s">
        <v>94</v>
      </c>
      <c r="I1152" s="18" t="s">
        <v>716</v>
      </c>
      <c r="J1152" s="18" t="s">
        <v>2194</v>
      </c>
      <c r="K1152" s="18" t="s">
        <v>526</v>
      </c>
      <c r="L1152" s="18">
        <v>0.86</v>
      </c>
      <c r="M1152" s="18" t="s">
        <v>5830</v>
      </c>
      <c r="N1152" s="18" t="s">
        <v>5827</v>
      </c>
      <c r="O1152" s="18" t="s">
        <v>5831</v>
      </c>
      <c r="P1152" s="18" t="s">
        <v>339</v>
      </c>
      <c r="Q1152" s="18" t="s">
        <v>4761</v>
      </c>
      <c r="R1152" s="18" t="s">
        <v>4762</v>
      </c>
      <c r="S1152" s="18" t="s">
        <v>2718</v>
      </c>
      <c r="T1152" s="18" t="s">
        <v>2716</v>
      </c>
    </row>
    <row r="1153" spans="1:20" x14ac:dyDescent="0.45">
      <c r="A1153" s="19">
        <v>44001</v>
      </c>
      <c r="B1153" s="18" t="s">
        <v>5829</v>
      </c>
      <c r="C1153" s="18" t="s">
        <v>87</v>
      </c>
      <c r="D1153" s="18" t="s">
        <v>120</v>
      </c>
      <c r="E1153" s="18" t="s">
        <v>10</v>
      </c>
      <c r="F1153" s="18" t="s">
        <v>1358</v>
      </c>
      <c r="G1153" s="18" t="s">
        <v>706</v>
      </c>
      <c r="H1153" s="18" t="s">
        <v>94</v>
      </c>
      <c r="I1153" s="18" t="s">
        <v>199</v>
      </c>
      <c r="J1153" s="18" t="s">
        <v>1689</v>
      </c>
      <c r="K1153" s="18" t="s">
        <v>168</v>
      </c>
      <c r="L1153" s="18">
        <v>0.86</v>
      </c>
      <c r="M1153" s="18" t="s">
        <v>5828</v>
      </c>
      <c r="N1153" s="18" t="s">
        <v>5838</v>
      </c>
      <c r="O1153" s="18" t="s">
        <v>5834</v>
      </c>
      <c r="P1153" s="18" t="s">
        <v>339</v>
      </c>
      <c r="Q1153" s="18" t="s">
        <v>4761</v>
      </c>
      <c r="R1153" s="18" t="s">
        <v>4762</v>
      </c>
      <c r="S1153" s="18" t="s">
        <v>2718</v>
      </c>
      <c r="T1153" s="18" t="s">
        <v>2716</v>
      </c>
    </row>
    <row r="1154" spans="1:20" x14ac:dyDescent="0.45">
      <c r="A1154" s="19">
        <v>44001</v>
      </c>
      <c r="B1154" s="18" t="s">
        <v>5836</v>
      </c>
      <c r="C1154" s="18" t="s">
        <v>1811</v>
      </c>
      <c r="D1154" s="18" t="s">
        <v>362</v>
      </c>
      <c r="E1154" s="18" t="s">
        <v>2301</v>
      </c>
      <c r="F1154" s="18" t="s">
        <v>16</v>
      </c>
      <c r="G1154" s="18" t="s">
        <v>205</v>
      </c>
      <c r="H1154" s="18" t="s">
        <v>699</v>
      </c>
      <c r="I1154" s="18" t="s">
        <v>181</v>
      </c>
      <c r="J1154" s="18" t="s">
        <v>2194</v>
      </c>
      <c r="K1154" s="18" t="s">
        <v>212</v>
      </c>
      <c r="L1154" s="18">
        <v>0.86</v>
      </c>
      <c r="M1154" s="18" t="s">
        <v>5839</v>
      </c>
      <c r="N1154" s="18" t="s">
        <v>5837</v>
      </c>
      <c r="O1154" s="18" t="s">
        <v>5833</v>
      </c>
      <c r="P1154" s="18" t="s">
        <v>339</v>
      </c>
      <c r="Q1154" s="18" t="s">
        <v>4761</v>
      </c>
      <c r="R1154" s="18" t="s">
        <v>4762</v>
      </c>
      <c r="S1154" s="18" t="s">
        <v>2718</v>
      </c>
      <c r="T1154" s="18" t="s">
        <v>2716</v>
      </c>
    </row>
    <row r="1155" spans="1:20" x14ac:dyDescent="0.45">
      <c r="A1155" s="19">
        <v>44001</v>
      </c>
      <c r="B1155" s="18" t="s">
        <v>5840</v>
      </c>
      <c r="C1155" s="18" t="s">
        <v>122</v>
      </c>
      <c r="D1155" s="18" t="s">
        <v>87</v>
      </c>
      <c r="E1155" s="18" t="s">
        <v>193</v>
      </c>
      <c r="F1155" s="18" t="s">
        <v>220</v>
      </c>
      <c r="G1155" s="18" t="s">
        <v>1665</v>
      </c>
      <c r="H1155" s="18" t="s">
        <v>699</v>
      </c>
      <c r="I1155" s="18" t="s">
        <v>199</v>
      </c>
      <c r="J1155" s="18" t="s">
        <v>945</v>
      </c>
      <c r="K1155" s="18" t="s">
        <v>554</v>
      </c>
      <c r="L1155" s="18">
        <v>0.86</v>
      </c>
      <c r="M1155" s="18" t="s">
        <v>5841</v>
      </c>
      <c r="N1155" s="18" t="s">
        <v>5835</v>
      </c>
      <c r="O1155" s="18" t="s">
        <v>5849</v>
      </c>
      <c r="P1155" s="18" t="s">
        <v>339</v>
      </c>
      <c r="Q1155" s="18" t="s">
        <v>4761</v>
      </c>
      <c r="R1155" s="18" t="s">
        <v>4762</v>
      </c>
      <c r="S1155" s="18" t="s">
        <v>2718</v>
      </c>
      <c r="T1155" s="18" t="s">
        <v>2716</v>
      </c>
    </row>
    <row r="1156" spans="1:20" x14ac:dyDescent="0.45">
      <c r="A1156" s="19">
        <v>44001</v>
      </c>
      <c r="B1156" s="18" t="s">
        <v>5843</v>
      </c>
      <c r="C1156" s="18" t="s">
        <v>76</v>
      </c>
      <c r="D1156" s="18" t="s">
        <v>362</v>
      </c>
      <c r="E1156" s="18" t="s">
        <v>91</v>
      </c>
      <c r="F1156" s="18" t="s">
        <v>719</v>
      </c>
      <c r="G1156" s="18" t="s">
        <v>692</v>
      </c>
      <c r="H1156" s="18" t="s">
        <v>119</v>
      </c>
      <c r="I1156" s="18" t="s">
        <v>1343</v>
      </c>
      <c r="J1156" s="18" t="s">
        <v>1689</v>
      </c>
      <c r="K1156" s="18" t="s">
        <v>212</v>
      </c>
      <c r="L1156" s="18">
        <v>0.86</v>
      </c>
      <c r="M1156" s="18" t="s">
        <v>5847</v>
      </c>
      <c r="N1156" s="18" t="s">
        <v>5842</v>
      </c>
      <c r="O1156" s="18" t="s">
        <v>5844</v>
      </c>
      <c r="P1156" s="18" t="s">
        <v>339</v>
      </c>
      <c r="Q1156" s="18" t="s">
        <v>4761</v>
      </c>
      <c r="R1156" s="18" t="s">
        <v>4762</v>
      </c>
      <c r="S1156" s="18" t="s">
        <v>2718</v>
      </c>
      <c r="T1156" s="18" t="s">
        <v>2716</v>
      </c>
    </row>
    <row r="1157" spans="1:20" x14ac:dyDescent="0.45">
      <c r="A1157" s="19">
        <v>44001</v>
      </c>
      <c r="B1157" s="18" t="s">
        <v>5846</v>
      </c>
      <c r="C1157" s="18" t="s">
        <v>72</v>
      </c>
      <c r="D1157" s="18" t="s">
        <v>122</v>
      </c>
      <c r="E1157" s="18" t="s">
        <v>238</v>
      </c>
      <c r="F1157" s="18" t="s">
        <v>506</v>
      </c>
      <c r="G1157" s="18" t="s">
        <v>1321</v>
      </c>
      <c r="H1157" s="18" t="s">
        <v>638</v>
      </c>
      <c r="I1157" s="18" t="s">
        <v>199</v>
      </c>
      <c r="J1157" s="18" t="s">
        <v>202</v>
      </c>
      <c r="K1157" s="18" t="s">
        <v>201</v>
      </c>
      <c r="L1157" s="18">
        <v>0.86</v>
      </c>
      <c r="M1157" s="18" t="s">
        <v>5850</v>
      </c>
      <c r="N1157" s="18" t="s">
        <v>5848</v>
      </c>
      <c r="O1157" s="18" t="s">
        <v>5845</v>
      </c>
      <c r="P1157" s="18" t="s">
        <v>339</v>
      </c>
      <c r="Q1157" s="18" t="s">
        <v>4761</v>
      </c>
      <c r="R1157" s="18" t="s">
        <v>4762</v>
      </c>
      <c r="S1157" s="18" t="s">
        <v>2718</v>
      </c>
      <c r="T1157" s="18" t="s">
        <v>2716</v>
      </c>
    </row>
    <row r="1158" spans="1:20" x14ac:dyDescent="0.45">
      <c r="A1158" s="19">
        <v>44001</v>
      </c>
      <c r="B1158" s="18" t="s">
        <v>5856</v>
      </c>
      <c r="C1158" s="18" t="s">
        <v>7</v>
      </c>
      <c r="D1158" s="18" t="s">
        <v>72</v>
      </c>
      <c r="E1158" s="18" t="s">
        <v>532</v>
      </c>
      <c r="F1158" s="18" t="s">
        <v>506</v>
      </c>
      <c r="G1158" s="18" t="s">
        <v>1321</v>
      </c>
      <c r="H1158" s="18" t="s">
        <v>420</v>
      </c>
      <c r="I1158" s="18" t="s">
        <v>199</v>
      </c>
      <c r="J1158" s="18" t="s">
        <v>202</v>
      </c>
      <c r="K1158" s="18" t="s">
        <v>212</v>
      </c>
      <c r="L1158" s="18">
        <v>0.86</v>
      </c>
      <c r="M1158" s="18" t="s">
        <v>5857</v>
      </c>
      <c r="N1158" s="18" t="s">
        <v>5858</v>
      </c>
      <c r="O1158" s="18" t="s">
        <v>5851</v>
      </c>
      <c r="P1158" s="18" t="s">
        <v>339</v>
      </c>
      <c r="Q1158" s="18" t="s">
        <v>4761</v>
      </c>
      <c r="R1158" s="18" t="s">
        <v>4762</v>
      </c>
      <c r="S1158" s="18" t="s">
        <v>2718</v>
      </c>
      <c r="T1158" s="18" t="s">
        <v>2716</v>
      </c>
    </row>
    <row r="1159" spans="1:20" x14ac:dyDescent="0.45">
      <c r="A1159" s="19">
        <v>44001</v>
      </c>
      <c r="B1159" s="18" t="s">
        <v>5859</v>
      </c>
      <c r="C1159" s="18" t="s">
        <v>87</v>
      </c>
      <c r="D1159" s="18" t="s">
        <v>87</v>
      </c>
      <c r="E1159" s="18" t="s">
        <v>56</v>
      </c>
      <c r="F1159" s="18" t="s">
        <v>719</v>
      </c>
      <c r="G1159" s="18" t="s">
        <v>1307</v>
      </c>
      <c r="H1159" s="18" t="s">
        <v>503</v>
      </c>
      <c r="I1159" s="18" t="s">
        <v>1348</v>
      </c>
      <c r="J1159" s="18" t="s">
        <v>515</v>
      </c>
      <c r="K1159" s="18" t="s">
        <v>201</v>
      </c>
      <c r="L1159" s="18">
        <v>0.86</v>
      </c>
      <c r="M1159" s="18" t="s">
        <v>5854</v>
      </c>
      <c r="N1159" s="18" t="s">
        <v>5853</v>
      </c>
      <c r="O1159" s="18" t="s">
        <v>5852</v>
      </c>
      <c r="P1159" s="18" t="s">
        <v>339</v>
      </c>
      <c r="Q1159" s="18" t="s">
        <v>4761</v>
      </c>
      <c r="R1159" s="18" t="s">
        <v>4762</v>
      </c>
      <c r="S1159" s="18" t="s">
        <v>2718</v>
      </c>
      <c r="T1159" s="18" t="s">
        <v>2716</v>
      </c>
    </row>
    <row r="1160" spans="1:20" x14ac:dyDescent="0.45">
      <c r="A1160" s="19">
        <v>44001</v>
      </c>
      <c r="B1160" s="18" t="s">
        <v>5855</v>
      </c>
      <c r="C1160" s="18" t="s">
        <v>72</v>
      </c>
      <c r="D1160" s="18" t="s">
        <v>467</v>
      </c>
      <c r="E1160" s="18" t="s">
        <v>225</v>
      </c>
      <c r="F1160" s="18" t="s">
        <v>1387</v>
      </c>
      <c r="G1160" s="18" t="s">
        <v>184</v>
      </c>
      <c r="H1160" s="18" t="s">
        <v>114</v>
      </c>
      <c r="I1160" s="18" t="s">
        <v>1680</v>
      </c>
      <c r="J1160" s="18" t="s">
        <v>515</v>
      </c>
      <c r="K1160" s="18" t="s">
        <v>554</v>
      </c>
      <c r="L1160" s="18">
        <v>0.86</v>
      </c>
      <c r="M1160" s="18" t="s">
        <v>5863</v>
      </c>
      <c r="N1160" s="18" t="s">
        <v>5865</v>
      </c>
      <c r="O1160" s="18" t="s">
        <v>5862</v>
      </c>
      <c r="P1160" s="18" t="s">
        <v>339</v>
      </c>
      <c r="Q1160" s="18" t="s">
        <v>4761</v>
      </c>
      <c r="R1160" s="18" t="s">
        <v>4762</v>
      </c>
      <c r="S1160" s="18" t="s">
        <v>2718</v>
      </c>
      <c r="T1160" s="18" t="s">
        <v>2716</v>
      </c>
    </row>
    <row r="1161" spans="1:20" x14ac:dyDescent="0.45">
      <c r="A1161" s="19">
        <v>44001</v>
      </c>
      <c r="B1161" s="18" t="s">
        <v>5861</v>
      </c>
      <c r="C1161" s="18" t="s">
        <v>76</v>
      </c>
      <c r="D1161" s="18" t="s">
        <v>120</v>
      </c>
      <c r="E1161" s="18" t="s">
        <v>86</v>
      </c>
      <c r="F1161" s="18" t="s">
        <v>220</v>
      </c>
      <c r="G1161" s="18" t="s">
        <v>205</v>
      </c>
      <c r="H1161" s="18" t="s">
        <v>1589</v>
      </c>
      <c r="I1161" s="18" t="s">
        <v>509</v>
      </c>
      <c r="J1161" s="18" t="s">
        <v>945</v>
      </c>
      <c r="K1161" s="18" t="s">
        <v>182</v>
      </c>
      <c r="L1161" s="18">
        <v>0.86</v>
      </c>
      <c r="M1161" s="18" t="s">
        <v>5866</v>
      </c>
      <c r="N1161" s="18" t="s">
        <v>5864</v>
      </c>
      <c r="O1161" s="18" t="s">
        <v>5867</v>
      </c>
      <c r="P1161" s="18" t="s">
        <v>339</v>
      </c>
      <c r="Q1161" s="18" t="s">
        <v>4761</v>
      </c>
      <c r="R1161" s="18" t="s">
        <v>4762</v>
      </c>
      <c r="S1161" s="18" t="s">
        <v>2718</v>
      </c>
      <c r="T1161" s="18" t="s">
        <v>2716</v>
      </c>
    </row>
    <row r="1162" spans="1:20" x14ac:dyDescent="0.45">
      <c r="A1162" s="19">
        <v>44001</v>
      </c>
      <c r="B1162" s="18" t="s">
        <v>5868</v>
      </c>
      <c r="C1162" s="18" t="s">
        <v>328</v>
      </c>
      <c r="D1162" s="18" t="s">
        <v>120</v>
      </c>
      <c r="E1162" s="18" t="s">
        <v>86</v>
      </c>
      <c r="F1162" s="18" t="s">
        <v>1387</v>
      </c>
      <c r="G1162" s="18" t="s">
        <v>205</v>
      </c>
      <c r="H1162" s="18" t="s">
        <v>462</v>
      </c>
      <c r="I1162" s="18" t="s">
        <v>1364</v>
      </c>
      <c r="J1162" s="18" t="s">
        <v>218</v>
      </c>
      <c r="K1162" s="18" t="s">
        <v>201</v>
      </c>
      <c r="L1162" s="18">
        <v>0.86</v>
      </c>
      <c r="M1162" s="18" t="s">
        <v>5860</v>
      </c>
      <c r="N1162" s="18" t="s">
        <v>5874</v>
      </c>
      <c r="O1162" s="18" t="s">
        <v>5873</v>
      </c>
      <c r="P1162" s="18" t="s">
        <v>339</v>
      </c>
      <c r="Q1162" s="18" t="s">
        <v>4761</v>
      </c>
      <c r="R1162" s="18" t="s">
        <v>4762</v>
      </c>
      <c r="S1162" s="18" t="s">
        <v>2718</v>
      </c>
      <c r="T1162" s="18" t="s">
        <v>2716</v>
      </c>
    </row>
    <row r="1163" spans="1:20" x14ac:dyDescent="0.45">
      <c r="A1163" s="19">
        <v>44001</v>
      </c>
      <c r="B1163" s="18" t="s">
        <v>5869</v>
      </c>
      <c r="C1163" s="18" t="s">
        <v>7</v>
      </c>
      <c r="D1163" s="18" t="s">
        <v>21</v>
      </c>
      <c r="E1163" s="18" t="s">
        <v>91</v>
      </c>
      <c r="F1163" s="18" t="s">
        <v>228</v>
      </c>
      <c r="G1163" s="18" t="s">
        <v>215</v>
      </c>
      <c r="H1163" s="18" t="s">
        <v>196</v>
      </c>
      <c r="I1163" s="18" t="s">
        <v>507</v>
      </c>
      <c r="J1163" s="18" t="s">
        <v>523</v>
      </c>
      <c r="K1163" s="18" t="s">
        <v>526</v>
      </c>
      <c r="L1163" s="18">
        <v>0.86</v>
      </c>
      <c r="M1163" s="18" t="s">
        <v>5875</v>
      </c>
      <c r="N1163" s="18" t="s">
        <v>5876</v>
      </c>
      <c r="O1163" s="18" t="s">
        <v>5877</v>
      </c>
      <c r="P1163" s="18" t="s">
        <v>339</v>
      </c>
      <c r="Q1163" s="18" t="s">
        <v>4761</v>
      </c>
      <c r="R1163" s="18" t="s">
        <v>4762</v>
      </c>
      <c r="S1163" s="18" t="s">
        <v>2718</v>
      </c>
      <c r="T1163" s="18" t="s">
        <v>2716</v>
      </c>
    </row>
    <row r="1164" spans="1:20" x14ac:dyDescent="0.45">
      <c r="A1164" s="19">
        <v>44001</v>
      </c>
      <c r="B1164" s="18" t="s">
        <v>5878</v>
      </c>
      <c r="C1164" s="18" t="s">
        <v>362</v>
      </c>
      <c r="D1164" s="18" t="s">
        <v>82</v>
      </c>
      <c r="E1164" s="18" t="s">
        <v>10</v>
      </c>
      <c r="F1164" s="18" t="s">
        <v>1358</v>
      </c>
      <c r="G1164" s="18" t="s">
        <v>1986</v>
      </c>
      <c r="H1164" s="18" t="s">
        <v>119</v>
      </c>
      <c r="I1164" s="18" t="s">
        <v>509</v>
      </c>
      <c r="J1164" s="18" t="s">
        <v>945</v>
      </c>
      <c r="K1164" s="18" t="s">
        <v>182</v>
      </c>
      <c r="L1164" s="18">
        <v>0.86</v>
      </c>
      <c r="M1164" s="18" t="s">
        <v>5870</v>
      </c>
      <c r="N1164" s="18" t="s">
        <v>5871</v>
      </c>
      <c r="O1164" s="18" t="s">
        <v>5872</v>
      </c>
      <c r="P1164" s="18" t="s">
        <v>339</v>
      </c>
      <c r="Q1164" s="18" t="s">
        <v>4761</v>
      </c>
      <c r="R1164" s="18" t="s">
        <v>4762</v>
      </c>
      <c r="S1164" s="18" t="s">
        <v>2718</v>
      </c>
      <c r="T1164" s="18" t="s">
        <v>2716</v>
      </c>
    </row>
    <row r="1165" spans="1:20" x14ac:dyDescent="0.45">
      <c r="A1165" s="19">
        <v>44001</v>
      </c>
      <c r="B1165" s="18" t="s">
        <v>5881</v>
      </c>
      <c r="C1165" s="18" t="s">
        <v>87</v>
      </c>
      <c r="D1165" s="18" t="s">
        <v>2974</v>
      </c>
      <c r="E1165" s="18" t="s">
        <v>193</v>
      </c>
      <c r="F1165" s="18" t="s">
        <v>1709</v>
      </c>
      <c r="G1165" s="18" t="s">
        <v>472</v>
      </c>
      <c r="H1165" s="18" t="s">
        <v>1089</v>
      </c>
      <c r="I1165" s="18" t="s">
        <v>1348</v>
      </c>
      <c r="J1165" s="18" t="s">
        <v>218</v>
      </c>
      <c r="K1165" s="18" t="s">
        <v>307</v>
      </c>
      <c r="L1165" s="18">
        <v>0.86</v>
      </c>
      <c r="M1165" s="18" t="s">
        <v>5880</v>
      </c>
      <c r="N1165" s="18" t="s">
        <v>5882</v>
      </c>
      <c r="O1165" s="18" t="s">
        <v>5883</v>
      </c>
      <c r="P1165" s="18" t="s">
        <v>339</v>
      </c>
      <c r="Q1165" s="18" t="s">
        <v>4761</v>
      </c>
      <c r="R1165" s="18" t="s">
        <v>4762</v>
      </c>
      <c r="S1165" s="18" t="s">
        <v>2718</v>
      </c>
      <c r="T1165" s="18" t="s">
        <v>2716</v>
      </c>
    </row>
    <row r="1166" spans="1:20" x14ac:dyDescent="0.45">
      <c r="A1166" s="19">
        <v>44001</v>
      </c>
      <c r="B1166" s="18" t="s">
        <v>5884</v>
      </c>
      <c r="C1166" s="18" t="s">
        <v>122</v>
      </c>
      <c r="D1166" s="18" t="s">
        <v>72</v>
      </c>
      <c r="E1166" s="18" t="s">
        <v>247</v>
      </c>
      <c r="F1166" s="18" t="s">
        <v>220</v>
      </c>
      <c r="G1166" s="18" t="s">
        <v>953</v>
      </c>
      <c r="H1166" s="18" t="s">
        <v>94</v>
      </c>
      <c r="I1166" s="18" t="s">
        <v>507</v>
      </c>
      <c r="J1166" s="18" t="s">
        <v>223</v>
      </c>
      <c r="K1166" s="18" t="s">
        <v>212</v>
      </c>
      <c r="L1166" s="18">
        <v>0.86</v>
      </c>
      <c r="M1166" s="18" t="s">
        <v>5885</v>
      </c>
      <c r="N1166" s="18" t="s">
        <v>5886</v>
      </c>
      <c r="O1166" s="18" t="s">
        <v>5879</v>
      </c>
      <c r="P1166" s="18" t="s">
        <v>339</v>
      </c>
      <c r="Q1166" s="18" t="s">
        <v>4761</v>
      </c>
      <c r="R1166" s="18" t="s">
        <v>4762</v>
      </c>
      <c r="S1166" s="18" t="s">
        <v>2718</v>
      </c>
      <c r="T1166" s="18" t="s">
        <v>2716</v>
      </c>
    </row>
    <row r="1167" spans="1:20" x14ac:dyDescent="0.45">
      <c r="A1167" s="19">
        <v>44001</v>
      </c>
      <c r="B1167" s="18" t="s">
        <v>5303</v>
      </c>
      <c r="C1167" s="18" t="s">
        <v>362</v>
      </c>
      <c r="D1167" s="18" t="s">
        <v>115</v>
      </c>
      <c r="E1167" s="18" t="s">
        <v>2387</v>
      </c>
      <c r="F1167" s="18" t="s">
        <v>228</v>
      </c>
      <c r="G1167" s="18" t="s">
        <v>1335</v>
      </c>
      <c r="H1167" s="18" t="s">
        <v>451</v>
      </c>
      <c r="I1167" s="18" t="s">
        <v>216</v>
      </c>
      <c r="J1167" s="18" t="s">
        <v>218</v>
      </c>
      <c r="K1167" s="18" t="s">
        <v>212</v>
      </c>
      <c r="L1167" s="18">
        <v>0.86</v>
      </c>
      <c r="M1167" s="18" t="s">
        <v>5302</v>
      </c>
      <c r="N1167" s="18" t="s">
        <v>5304</v>
      </c>
      <c r="O1167" s="18" t="s">
        <v>5306</v>
      </c>
      <c r="P1167" s="18" t="s">
        <v>339</v>
      </c>
      <c r="Q1167" s="18" t="s">
        <v>4761</v>
      </c>
      <c r="R1167" s="18" t="s">
        <v>4762</v>
      </c>
      <c r="S1167" s="18" t="s">
        <v>2718</v>
      </c>
      <c r="T1167" s="18" t="s">
        <v>2716</v>
      </c>
    </row>
    <row r="1168" spans="1:20" x14ac:dyDescent="0.45">
      <c r="A1168" s="19">
        <v>44001</v>
      </c>
      <c r="B1168" s="18" t="s">
        <v>5307</v>
      </c>
      <c r="C1168" s="18" t="s">
        <v>50</v>
      </c>
      <c r="D1168" s="18" t="s">
        <v>82</v>
      </c>
      <c r="E1168" s="18" t="s">
        <v>70</v>
      </c>
      <c r="F1168" s="18" t="s">
        <v>755</v>
      </c>
      <c r="G1168" s="18" t="s">
        <v>1381</v>
      </c>
      <c r="H1168" s="18" t="s">
        <v>226</v>
      </c>
      <c r="I1168" s="18" t="s">
        <v>530</v>
      </c>
      <c r="J1168" s="18" t="s">
        <v>744</v>
      </c>
      <c r="K1168" s="18" t="s">
        <v>258</v>
      </c>
      <c r="L1168" s="18">
        <v>0.86</v>
      </c>
      <c r="M1168" s="18" t="s">
        <v>5309</v>
      </c>
      <c r="N1168" s="18" t="s">
        <v>5310</v>
      </c>
      <c r="O1168" s="18" t="s">
        <v>5308</v>
      </c>
      <c r="P1168" s="18" t="s">
        <v>339</v>
      </c>
      <c r="Q1168" s="18" t="s">
        <v>4761</v>
      </c>
      <c r="R1168" s="18" t="s">
        <v>4762</v>
      </c>
      <c r="S1168" s="18" t="s">
        <v>2718</v>
      </c>
      <c r="T1168" s="18" t="s">
        <v>2716</v>
      </c>
    </row>
    <row r="1169" spans="1:20" x14ac:dyDescent="0.45">
      <c r="A1169" s="19">
        <v>44001</v>
      </c>
      <c r="B1169" s="18" t="s">
        <v>5305</v>
      </c>
      <c r="C1169" s="18" t="s">
        <v>7</v>
      </c>
      <c r="D1169" s="18" t="s">
        <v>120</v>
      </c>
      <c r="E1169" s="18" t="s">
        <v>10</v>
      </c>
      <c r="F1169" s="18" t="s">
        <v>2412</v>
      </c>
      <c r="G1169" s="18" t="s">
        <v>2223</v>
      </c>
      <c r="H1169" s="18" t="s">
        <v>443</v>
      </c>
      <c r="I1169" s="18" t="s">
        <v>530</v>
      </c>
      <c r="J1169" s="18" t="s">
        <v>1129</v>
      </c>
      <c r="K1169" s="18" t="s">
        <v>212</v>
      </c>
      <c r="L1169" s="18">
        <v>0.86</v>
      </c>
      <c r="M1169" s="18" t="s">
        <v>5311</v>
      </c>
      <c r="N1169" s="18" t="s">
        <v>5319</v>
      </c>
      <c r="O1169" s="18" t="s">
        <v>5314</v>
      </c>
      <c r="P1169" s="18" t="s">
        <v>339</v>
      </c>
      <c r="Q1169" s="18" t="s">
        <v>4761</v>
      </c>
      <c r="R1169" s="18" t="s">
        <v>4762</v>
      </c>
      <c r="S1169" s="18" t="s">
        <v>2718</v>
      </c>
      <c r="T1169" s="18" t="s">
        <v>2716</v>
      </c>
    </row>
    <row r="1170" spans="1:20" x14ac:dyDescent="0.45">
      <c r="A1170" s="19">
        <v>44001</v>
      </c>
      <c r="B1170" s="18" t="s">
        <v>5317</v>
      </c>
      <c r="C1170" s="18" t="s">
        <v>76</v>
      </c>
      <c r="D1170" s="18" t="s">
        <v>120</v>
      </c>
      <c r="E1170" s="18" t="s">
        <v>86</v>
      </c>
      <c r="F1170" s="18" t="s">
        <v>750</v>
      </c>
      <c r="G1170" s="18" t="s">
        <v>241</v>
      </c>
      <c r="H1170" s="18" t="s">
        <v>255</v>
      </c>
      <c r="I1170" s="18" t="s">
        <v>550</v>
      </c>
      <c r="J1170" s="18" t="s">
        <v>758</v>
      </c>
      <c r="K1170" s="18" t="s">
        <v>8</v>
      </c>
      <c r="L1170" s="18">
        <v>0.86</v>
      </c>
      <c r="M1170" s="18" t="s">
        <v>5320</v>
      </c>
      <c r="N1170" s="18" t="s">
        <v>5315</v>
      </c>
      <c r="O1170" s="18" t="s">
        <v>5313</v>
      </c>
      <c r="P1170" s="18" t="s">
        <v>339</v>
      </c>
      <c r="Q1170" s="18" t="s">
        <v>4761</v>
      </c>
      <c r="R1170" s="18" t="s">
        <v>4762</v>
      </c>
      <c r="S1170" s="18" t="s">
        <v>2718</v>
      </c>
      <c r="T1170" s="18" t="s">
        <v>2716</v>
      </c>
    </row>
    <row r="1171" spans="1:20" x14ac:dyDescent="0.45">
      <c r="A1171" s="19">
        <v>44001</v>
      </c>
      <c r="B1171" s="18" t="s">
        <v>5312</v>
      </c>
      <c r="C1171" s="18" t="s">
        <v>72</v>
      </c>
      <c r="D1171" s="18" t="s">
        <v>122</v>
      </c>
      <c r="E1171" s="18" t="s">
        <v>91</v>
      </c>
      <c r="F1171" s="18" t="s">
        <v>15</v>
      </c>
      <c r="G1171" s="18" t="s">
        <v>749</v>
      </c>
      <c r="H1171" s="18" t="s">
        <v>226</v>
      </c>
      <c r="I1171" s="18" t="s">
        <v>537</v>
      </c>
      <c r="J1171" s="18" t="s">
        <v>553</v>
      </c>
      <c r="K1171" s="18" t="s">
        <v>12</v>
      </c>
      <c r="L1171" s="18">
        <v>0.86</v>
      </c>
      <c r="M1171" s="18" t="s">
        <v>5316</v>
      </c>
      <c r="N1171" s="18" t="s">
        <v>5318</v>
      </c>
      <c r="O1171" s="18" t="s">
        <v>5326</v>
      </c>
      <c r="P1171" s="18" t="s">
        <v>339</v>
      </c>
      <c r="Q1171" s="18" t="s">
        <v>4761</v>
      </c>
      <c r="R1171" s="18" t="s">
        <v>4762</v>
      </c>
      <c r="S1171" s="18" t="s">
        <v>2718</v>
      </c>
      <c r="T1171" s="18" t="s">
        <v>2716</v>
      </c>
    </row>
    <row r="1172" spans="1:20" x14ac:dyDescent="0.45">
      <c r="A1172" s="19">
        <v>44001</v>
      </c>
      <c r="B1172" s="18" t="s">
        <v>5322</v>
      </c>
      <c r="C1172" s="18" t="s">
        <v>116</v>
      </c>
      <c r="D1172" s="18" t="s">
        <v>82</v>
      </c>
      <c r="E1172" s="18" t="s">
        <v>247</v>
      </c>
      <c r="F1172" s="18" t="s">
        <v>253</v>
      </c>
      <c r="G1172" s="18" t="s">
        <v>1408</v>
      </c>
      <c r="H1172" s="18" t="s">
        <v>226</v>
      </c>
      <c r="I1172" s="18" t="s">
        <v>236</v>
      </c>
      <c r="J1172" s="18" t="s">
        <v>252</v>
      </c>
      <c r="K1172" s="18" t="s">
        <v>221</v>
      </c>
      <c r="L1172" s="18">
        <v>0.86</v>
      </c>
      <c r="M1172" s="18" t="s">
        <v>5325</v>
      </c>
      <c r="N1172" s="18" t="s">
        <v>5328</v>
      </c>
      <c r="O1172" s="18" t="s">
        <v>5327</v>
      </c>
      <c r="P1172" s="18" t="s">
        <v>339</v>
      </c>
      <c r="Q1172" s="18" t="s">
        <v>4761</v>
      </c>
      <c r="R1172" s="18" t="s">
        <v>4762</v>
      </c>
      <c r="S1172" s="18" t="s">
        <v>2718</v>
      </c>
      <c r="T1172" s="18" t="s">
        <v>2716</v>
      </c>
    </row>
    <row r="1173" spans="1:20" x14ac:dyDescent="0.45">
      <c r="A1173" s="19">
        <v>44001</v>
      </c>
      <c r="B1173" s="18" t="s">
        <v>5329</v>
      </c>
      <c r="C1173" s="18" t="s">
        <v>122</v>
      </c>
      <c r="D1173" s="18" t="s">
        <v>147</v>
      </c>
      <c r="E1173" s="18" t="s">
        <v>2387</v>
      </c>
      <c r="F1173" s="18" t="s">
        <v>253</v>
      </c>
      <c r="G1173" s="18" t="s">
        <v>229</v>
      </c>
      <c r="H1173" s="18" t="s">
        <v>137</v>
      </c>
      <c r="I1173" s="18" t="s">
        <v>740</v>
      </c>
      <c r="J1173" s="18" t="s">
        <v>252</v>
      </c>
      <c r="K1173" s="18" t="s">
        <v>258</v>
      </c>
      <c r="L1173" s="18">
        <v>0.86</v>
      </c>
      <c r="M1173" s="18" t="s">
        <v>5324</v>
      </c>
      <c r="N1173" s="18" t="s">
        <v>5323</v>
      </c>
      <c r="O1173" s="18" t="s">
        <v>5321</v>
      </c>
      <c r="P1173" s="18" t="s">
        <v>339</v>
      </c>
      <c r="Q1173" s="18" t="s">
        <v>4761</v>
      </c>
      <c r="R1173" s="18" t="s">
        <v>4762</v>
      </c>
      <c r="S1173" s="18" t="s">
        <v>2718</v>
      </c>
      <c r="T1173" s="18" t="s">
        <v>2716</v>
      </c>
    </row>
    <row r="1174" spans="1:20" x14ac:dyDescent="0.45">
      <c r="A1174" s="19">
        <v>44001</v>
      </c>
      <c r="B1174" s="18" t="s">
        <v>5891</v>
      </c>
      <c r="C1174" s="18" t="s">
        <v>76</v>
      </c>
      <c r="D1174" s="18" t="s">
        <v>362</v>
      </c>
      <c r="E1174" s="18" t="s">
        <v>91</v>
      </c>
      <c r="F1174" s="18" t="s">
        <v>783</v>
      </c>
      <c r="G1174" s="18" t="s">
        <v>241</v>
      </c>
      <c r="H1174" s="18" t="s">
        <v>1371</v>
      </c>
      <c r="I1174" s="18" t="s">
        <v>248</v>
      </c>
      <c r="J1174" s="18" t="s">
        <v>558</v>
      </c>
      <c r="K1174" s="18" t="s">
        <v>221</v>
      </c>
      <c r="L1174" s="18">
        <v>0.86</v>
      </c>
      <c r="M1174" s="18" t="s">
        <v>5889</v>
      </c>
      <c r="N1174" s="18" t="s">
        <v>5892</v>
      </c>
      <c r="O1174" s="18" t="s">
        <v>5893</v>
      </c>
      <c r="P1174" s="18" t="s">
        <v>339</v>
      </c>
      <c r="Q1174" s="18" t="s">
        <v>4761</v>
      </c>
      <c r="R1174" s="18" t="s">
        <v>4762</v>
      </c>
      <c r="S1174" s="18" t="s">
        <v>2718</v>
      </c>
      <c r="T1174" s="18" t="s">
        <v>2716</v>
      </c>
    </row>
    <row r="1175" spans="1:20" x14ac:dyDescent="0.45">
      <c r="A1175" s="19">
        <v>44001</v>
      </c>
      <c r="B1175" s="18" t="s">
        <v>5895</v>
      </c>
      <c r="C1175" s="18" t="s">
        <v>76</v>
      </c>
      <c r="D1175" s="18" t="s">
        <v>120</v>
      </c>
      <c r="E1175" s="18" t="s">
        <v>179</v>
      </c>
      <c r="F1175" s="18" t="s">
        <v>992</v>
      </c>
      <c r="G1175" s="18" t="s">
        <v>1395</v>
      </c>
      <c r="H1175" s="18" t="s">
        <v>250</v>
      </c>
      <c r="I1175" s="18" t="s">
        <v>762</v>
      </c>
      <c r="J1175" s="18" t="s">
        <v>1137</v>
      </c>
      <c r="K1175" s="18" t="s">
        <v>12</v>
      </c>
      <c r="L1175" s="18">
        <v>0.86</v>
      </c>
      <c r="M1175" s="18" t="s">
        <v>5888</v>
      </c>
      <c r="N1175" s="18" t="s">
        <v>5894</v>
      </c>
      <c r="O1175" s="18" t="s">
        <v>5887</v>
      </c>
      <c r="P1175" s="18" t="s">
        <v>339</v>
      </c>
      <c r="Q1175" s="18" t="s">
        <v>4761</v>
      </c>
      <c r="R1175" s="18" t="s">
        <v>4762</v>
      </c>
      <c r="S1175" s="18" t="s">
        <v>2718</v>
      </c>
      <c r="T1175" s="18" t="s">
        <v>2716</v>
      </c>
    </row>
    <row r="1176" spans="1:20" x14ac:dyDescent="0.45">
      <c r="A1176" s="19">
        <v>44001</v>
      </c>
      <c r="B1176" s="18" t="s">
        <v>5890</v>
      </c>
      <c r="C1176" s="18" t="s">
        <v>7</v>
      </c>
      <c r="D1176" s="18" t="s">
        <v>467</v>
      </c>
      <c r="E1176" s="18" t="s">
        <v>56</v>
      </c>
      <c r="F1176" s="18" t="s">
        <v>1425</v>
      </c>
      <c r="G1176" s="18" t="s">
        <v>533</v>
      </c>
      <c r="H1176" s="18" t="s">
        <v>250</v>
      </c>
      <c r="I1176" s="18" t="s">
        <v>762</v>
      </c>
      <c r="J1176" s="18" t="s">
        <v>256</v>
      </c>
      <c r="K1176" s="18" t="s">
        <v>221</v>
      </c>
      <c r="L1176" s="18">
        <v>0.86</v>
      </c>
      <c r="M1176" s="18" t="s">
        <v>5904</v>
      </c>
      <c r="N1176" s="18" t="s">
        <v>5898</v>
      </c>
      <c r="O1176" s="18" t="s">
        <v>5902</v>
      </c>
      <c r="P1176" s="18" t="s">
        <v>339</v>
      </c>
      <c r="Q1176" s="18" t="s">
        <v>4761</v>
      </c>
      <c r="R1176" s="18" t="s">
        <v>4762</v>
      </c>
      <c r="S1176" s="18" t="s">
        <v>2718</v>
      </c>
      <c r="T1176" s="18" t="s">
        <v>2716</v>
      </c>
    </row>
    <row r="1177" spans="1:20" x14ac:dyDescent="0.45">
      <c r="A1177" s="19">
        <v>44001</v>
      </c>
      <c r="B1177" s="18" t="s">
        <v>5900</v>
      </c>
      <c r="C1177" s="18" t="s">
        <v>76</v>
      </c>
      <c r="D1177" s="18" t="s">
        <v>21</v>
      </c>
      <c r="E1177" s="18" t="s">
        <v>179</v>
      </c>
      <c r="F1177" s="18" t="s">
        <v>3504</v>
      </c>
      <c r="G1177" s="18" t="s">
        <v>956</v>
      </c>
      <c r="H1177" s="18" t="s">
        <v>567</v>
      </c>
      <c r="I1177" s="18" t="s">
        <v>771</v>
      </c>
      <c r="J1177" s="18" t="s">
        <v>777</v>
      </c>
      <c r="K1177" s="18" t="s">
        <v>12</v>
      </c>
      <c r="L1177" s="18">
        <v>0.86</v>
      </c>
      <c r="M1177" s="18" t="s">
        <v>5901</v>
      </c>
      <c r="N1177" s="18" t="s">
        <v>5903</v>
      </c>
      <c r="O1177" s="18" t="s">
        <v>5896</v>
      </c>
      <c r="P1177" s="18" t="s">
        <v>339</v>
      </c>
      <c r="Q1177" s="18" t="s">
        <v>4761</v>
      </c>
      <c r="R1177" s="18" t="s">
        <v>4762</v>
      </c>
      <c r="S1177" s="18" t="s">
        <v>2718</v>
      </c>
      <c r="T1177" s="18" t="s">
        <v>2716</v>
      </c>
    </row>
    <row r="1178" spans="1:20" x14ac:dyDescent="0.45">
      <c r="A1178" s="19">
        <v>44001</v>
      </c>
      <c r="B1178" s="18" t="s">
        <v>5899</v>
      </c>
      <c r="C1178" s="18" t="s">
        <v>76</v>
      </c>
      <c r="D1178" s="18" t="s">
        <v>120</v>
      </c>
      <c r="E1178" s="18" t="s">
        <v>155</v>
      </c>
      <c r="F1178" s="18" t="s">
        <v>564</v>
      </c>
      <c r="G1178" s="18" t="s">
        <v>757</v>
      </c>
      <c r="H1178" s="18" t="s">
        <v>1407</v>
      </c>
      <c r="I1178" s="18" t="s">
        <v>994</v>
      </c>
      <c r="J1178" s="18" t="s">
        <v>777</v>
      </c>
      <c r="K1178" s="18" t="s">
        <v>258</v>
      </c>
      <c r="L1178" s="18">
        <v>0.86</v>
      </c>
      <c r="M1178" s="18" t="s">
        <v>5897</v>
      </c>
      <c r="N1178" s="18" t="s">
        <v>5906</v>
      </c>
      <c r="O1178" s="18" t="s">
        <v>5907</v>
      </c>
      <c r="P1178" s="18" t="s">
        <v>339</v>
      </c>
      <c r="Q1178" s="18" t="s">
        <v>4761</v>
      </c>
      <c r="R1178" s="18" t="s">
        <v>4762</v>
      </c>
      <c r="S1178" s="18" t="s">
        <v>2718</v>
      </c>
      <c r="T1178" s="18" t="s">
        <v>2716</v>
      </c>
    </row>
    <row r="1179" spans="1:20" x14ac:dyDescent="0.45">
      <c r="A1179" s="19">
        <v>44001</v>
      </c>
      <c r="B1179" s="18" t="s">
        <v>5905</v>
      </c>
      <c r="C1179" s="18" t="s">
        <v>7</v>
      </c>
      <c r="D1179" s="18" t="s">
        <v>21</v>
      </c>
      <c r="E1179" s="18" t="s">
        <v>155</v>
      </c>
      <c r="F1179" s="18" t="s">
        <v>3253</v>
      </c>
      <c r="G1179" s="18" t="s">
        <v>741</v>
      </c>
      <c r="H1179" s="18" t="s">
        <v>2241</v>
      </c>
      <c r="I1179" s="18" t="s">
        <v>274</v>
      </c>
      <c r="J1179" s="18" t="s">
        <v>278</v>
      </c>
      <c r="K1179" s="18" t="s">
        <v>12</v>
      </c>
      <c r="L1179" s="18">
        <v>0.86</v>
      </c>
      <c r="M1179" s="18" t="s">
        <v>5908</v>
      </c>
      <c r="N1179" s="18" t="s">
        <v>5911</v>
      </c>
      <c r="O1179" s="18" t="s">
        <v>5909</v>
      </c>
      <c r="P1179" s="18" t="s">
        <v>339</v>
      </c>
      <c r="Q1179" s="18" t="s">
        <v>4761</v>
      </c>
      <c r="R1179" s="18" t="s">
        <v>4762</v>
      </c>
      <c r="S1179" s="18" t="s">
        <v>2718</v>
      </c>
      <c r="T1179" s="18" t="s">
        <v>2716</v>
      </c>
    </row>
    <row r="1180" spans="1:20" x14ac:dyDescent="0.45">
      <c r="A1180" s="19">
        <v>44001</v>
      </c>
      <c r="B1180" s="18" t="s">
        <v>5910</v>
      </c>
      <c r="C1180" s="18" t="s">
        <v>467</v>
      </c>
      <c r="D1180" s="18" t="s">
        <v>93</v>
      </c>
      <c r="E1180" s="18" t="s">
        <v>529</v>
      </c>
      <c r="F1180" s="18" t="s">
        <v>2351</v>
      </c>
      <c r="G1180" s="18" t="s">
        <v>20</v>
      </c>
      <c r="H1180" s="18" t="s">
        <v>1332</v>
      </c>
      <c r="I1180" s="18" t="s">
        <v>994</v>
      </c>
      <c r="J1180" s="18" t="s">
        <v>29</v>
      </c>
      <c r="K1180" s="18" t="s">
        <v>221</v>
      </c>
      <c r="L1180" s="18">
        <v>0.86</v>
      </c>
      <c r="M1180" s="18" t="s">
        <v>5913</v>
      </c>
      <c r="N1180" s="18" t="s">
        <v>5912</v>
      </c>
      <c r="O1180" s="18" t="s">
        <v>5914</v>
      </c>
      <c r="P1180" s="18" t="s">
        <v>339</v>
      </c>
      <c r="Q1180" s="18" t="s">
        <v>4761</v>
      </c>
      <c r="R1180" s="18" t="s">
        <v>4762</v>
      </c>
      <c r="S1180" s="18" t="s">
        <v>2718</v>
      </c>
      <c r="T1180" s="18" t="s">
        <v>2716</v>
      </c>
    </row>
    <row r="1181" spans="1:20" x14ac:dyDescent="0.45">
      <c r="A1181" s="19">
        <v>44001</v>
      </c>
      <c r="B1181" s="18" t="s">
        <v>5918</v>
      </c>
      <c r="C1181" s="18" t="s">
        <v>54</v>
      </c>
      <c r="D1181" s="18" t="s">
        <v>461</v>
      </c>
      <c r="E1181" s="18" t="s">
        <v>179</v>
      </c>
      <c r="F1181" s="18" t="s">
        <v>1442</v>
      </c>
      <c r="G1181" s="18" t="s">
        <v>272</v>
      </c>
      <c r="H1181" s="18" t="s">
        <v>172</v>
      </c>
      <c r="I1181" s="18" t="s">
        <v>1452</v>
      </c>
      <c r="J1181" s="18" t="s">
        <v>278</v>
      </c>
      <c r="K1181" s="18" t="s">
        <v>554</v>
      </c>
      <c r="L1181" s="18">
        <v>0.86</v>
      </c>
      <c r="M1181" s="18" t="s">
        <v>5920</v>
      </c>
      <c r="N1181" s="18" t="s">
        <v>5921</v>
      </c>
      <c r="O1181" s="18" t="s">
        <v>5916</v>
      </c>
      <c r="P1181" s="18" t="s">
        <v>339</v>
      </c>
      <c r="Q1181" s="18" t="s">
        <v>4761</v>
      </c>
      <c r="R1181" s="18" t="s">
        <v>4762</v>
      </c>
      <c r="S1181" s="18" t="s">
        <v>2718</v>
      </c>
      <c r="T1181" s="18" t="s">
        <v>2716</v>
      </c>
    </row>
    <row r="1182" spans="1:20" x14ac:dyDescent="0.45">
      <c r="A1182" s="19">
        <v>44001</v>
      </c>
      <c r="B1182" s="18" t="s">
        <v>5919</v>
      </c>
      <c r="C1182" s="18" t="s">
        <v>21</v>
      </c>
      <c r="D1182" s="18" t="s">
        <v>7</v>
      </c>
      <c r="E1182" s="18" t="s">
        <v>70</v>
      </c>
      <c r="F1182" s="18" t="s">
        <v>1771</v>
      </c>
      <c r="G1182" s="18" t="s">
        <v>1155</v>
      </c>
      <c r="H1182" s="18" t="s">
        <v>0</v>
      </c>
      <c r="I1182" s="18" t="s">
        <v>306</v>
      </c>
      <c r="J1182" s="18" t="s">
        <v>278</v>
      </c>
      <c r="K1182" s="18" t="s">
        <v>307</v>
      </c>
      <c r="L1182" s="18">
        <v>0.86</v>
      </c>
      <c r="M1182" s="18" t="s">
        <v>5922</v>
      </c>
      <c r="N1182" s="18" t="s">
        <v>5917</v>
      </c>
      <c r="O1182" s="18" t="s">
        <v>5915</v>
      </c>
      <c r="P1182" s="18" t="s">
        <v>339</v>
      </c>
      <c r="Q1182" s="18" t="s">
        <v>4761</v>
      </c>
      <c r="R1182" s="18" t="s">
        <v>4762</v>
      </c>
      <c r="S1182" s="18" t="s">
        <v>2718</v>
      </c>
      <c r="T1182" s="18" t="s">
        <v>2716</v>
      </c>
    </row>
    <row r="1183" spans="1:20" x14ac:dyDescent="0.45">
      <c r="A1183" s="19">
        <v>44001</v>
      </c>
      <c r="B1183" s="18" t="s">
        <v>5925</v>
      </c>
      <c r="C1183" s="18" t="s">
        <v>5930</v>
      </c>
      <c r="D1183" s="18" t="s">
        <v>350</v>
      </c>
      <c r="E1183" s="18" t="s">
        <v>72</v>
      </c>
      <c r="F1183" s="18" t="s">
        <v>5932</v>
      </c>
      <c r="G1183" s="18" t="s">
        <v>2460</v>
      </c>
      <c r="H1183" s="18" t="s">
        <v>5927</v>
      </c>
      <c r="I1183" s="18" t="s">
        <v>5929</v>
      </c>
      <c r="J1183" s="18" t="s">
        <v>5931</v>
      </c>
      <c r="K1183" s="18" t="s">
        <v>2068</v>
      </c>
      <c r="L1183" s="18">
        <v>0.89</v>
      </c>
      <c r="M1183" s="18" t="s">
        <v>5924</v>
      </c>
      <c r="N1183" s="18" t="s">
        <v>5926</v>
      </c>
      <c r="O1183" s="18" t="s">
        <v>5928</v>
      </c>
      <c r="P1183" s="18" t="s">
        <v>339</v>
      </c>
      <c r="Q1183" s="18" t="s">
        <v>4761</v>
      </c>
      <c r="R1183" s="18" t="s">
        <v>4762</v>
      </c>
      <c r="S1183" s="18" t="s">
        <v>2718</v>
      </c>
      <c r="T1183" s="18" t="s">
        <v>2716</v>
      </c>
    </row>
    <row r="1184" spans="1:20" x14ac:dyDescent="0.45">
      <c r="A1184" s="19">
        <v>44001</v>
      </c>
      <c r="B1184" s="18" t="s">
        <v>5923</v>
      </c>
      <c r="C1184" s="18" t="s">
        <v>1033</v>
      </c>
      <c r="D1184" s="18" t="s">
        <v>310</v>
      </c>
      <c r="E1184" s="18" t="s">
        <v>1032</v>
      </c>
      <c r="F1184" s="18" t="s">
        <v>4467</v>
      </c>
      <c r="G1184" s="18" t="s">
        <v>4218</v>
      </c>
      <c r="H1184" s="18" t="s">
        <v>1793</v>
      </c>
      <c r="I1184" s="18" t="s">
        <v>5941</v>
      </c>
      <c r="J1184" s="18" t="s">
        <v>5936</v>
      </c>
      <c r="K1184" s="18" t="s">
        <v>1801</v>
      </c>
      <c r="L1184" s="18">
        <v>0.89</v>
      </c>
      <c r="M1184" s="18" t="s">
        <v>5942</v>
      </c>
      <c r="N1184" s="18" t="s">
        <v>5939</v>
      </c>
      <c r="O1184" s="18" t="s">
        <v>5934</v>
      </c>
      <c r="P1184" s="18" t="s">
        <v>339</v>
      </c>
      <c r="Q1184" s="18" t="s">
        <v>4761</v>
      </c>
      <c r="R1184" s="18" t="s">
        <v>4762</v>
      </c>
      <c r="S1184" s="18" t="s">
        <v>2718</v>
      </c>
      <c r="T1184" s="18" t="s">
        <v>2716</v>
      </c>
    </row>
    <row r="1185" spans="1:20" x14ac:dyDescent="0.45">
      <c r="A1185" s="19">
        <v>44001</v>
      </c>
      <c r="B1185" s="18" t="s">
        <v>5938</v>
      </c>
      <c r="C1185" s="18" t="s">
        <v>342</v>
      </c>
      <c r="D1185" s="18" t="s">
        <v>334</v>
      </c>
      <c r="E1185" s="18" t="s">
        <v>1032</v>
      </c>
      <c r="F1185" s="18" t="s">
        <v>3651</v>
      </c>
      <c r="G1185" s="18" t="s">
        <v>1796</v>
      </c>
      <c r="H1185" s="18" t="s">
        <v>1191</v>
      </c>
      <c r="I1185" s="18" t="s">
        <v>3350</v>
      </c>
      <c r="J1185" s="18" t="s">
        <v>5937</v>
      </c>
      <c r="K1185" s="18" t="s">
        <v>2080</v>
      </c>
      <c r="L1185" s="18">
        <v>0.89</v>
      </c>
      <c r="M1185" s="18" t="s">
        <v>5935</v>
      </c>
      <c r="N1185" s="18" t="s">
        <v>5940</v>
      </c>
      <c r="O1185" s="18" t="s">
        <v>5933</v>
      </c>
      <c r="P1185" s="18" t="s">
        <v>339</v>
      </c>
      <c r="Q1185" s="18" t="s">
        <v>4761</v>
      </c>
      <c r="R1185" s="18" t="s">
        <v>4762</v>
      </c>
      <c r="S1185" s="18" t="s">
        <v>2718</v>
      </c>
      <c r="T1185" s="18" t="s">
        <v>2716</v>
      </c>
    </row>
    <row r="1186" spans="1:20" x14ac:dyDescent="0.45">
      <c r="A1186" s="19">
        <v>44001</v>
      </c>
      <c r="B1186" s="18" t="s">
        <v>5952</v>
      </c>
      <c r="C1186" s="18" t="s">
        <v>2635</v>
      </c>
      <c r="D1186" s="18" t="s">
        <v>328</v>
      </c>
      <c r="E1186" s="18" t="s">
        <v>532</v>
      </c>
      <c r="F1186" s="18" t="s">
        <v>348</v>
      </c>
      <c r="G1186" s="18" t="s">
        <v>832</v>
      </c>
      <c r="H1186" s="18" t="s">
        <v>2086</v>
      </c>
      <c r="I1186" s="18" t="s">
        <v>5946</v>
      </c>
      <c r="J1186" s="18" t="s">
        <v>5951</v>
      </c>
      <c r="K1186" s="18" t="s">
        <v>5950</v>
      </c>
      <c r="L1186" s="18">
        <v>0.88</v>
      </c>
      <c r="M1186" s="18" t="s">
        <v>5947</v>
      </c>
      <c r="N1186" s="18" t="s">
        <v>5948</v>
      </c>
      <c r="O1186" s="18" t="s">
        <v>5949</v>
      </c>
      <c r="P1186" s="18" t="s">
        <v>339</v>
      </c>
      <c r="Q1186" s="18" t="s">
        <v>4761</v>
      </c>
      <c r="R1186" s="18" t="s">
        <v>4762</v>
      </c>
      <c r="S1186" s="18" t="s">
        <v>2718</v>
      </c>
      <c r="T1186" s="18" t="s">
        <v>2716</v>
      </c>
    </row>
    <row r="1187" spans="1:20" x14ac:dyDescent="0.45">
      <c r="A1187" s="19">
        <v>44001</v>
      </c>
      <c r="B1187" s="18" t="s">
        <v>5945</v>
      </c>
      <c r="C1187" s="18" t="s">
        <v>87</v>
      </c>
      <c r="D1187" s="18" t="s">
        <v>54</v>
      </c>
      <c r="E1187" s="18" t="s">
        <v>193</v>
      </c>
      <c r="F1187" s="18" t="s">
        <v>1545</v>
      </c>
      <c r="G1187" s="18" t="s">
        <v>3009</v>
      </c>
      <c r="H1187" s="18" t="s">
        <v>5943</v>
      </c>
      <c r="I1187" s="18" t="s">
        <v>1211</v>
      </c>
      <c r="J1187" s="18" t="s">
        <v>1218</v>
      </c>
      <c r="K1187" s="18" t="s">
        <v>1066</v>
      </c>
      <c r="L1187" s="18">
        <v>0.87</v>
      </c>
      <c r="M1187" s="18" t="s">
        <v>5944</v>
      </c>
      <c r="N1187" s="18" t="s">
        <v>5953</v>
      </c>
      <c r="O1187" s="18" t="s">
        <v>5954</v>
      </c>
      <c r="P1187" s="18" t="s">
        <v>339</v>
      </c>
      <c r="Q1187" s="18" t="s">
        <v>4761</v>
      </c>
      <c r="R1187" s="18" t="s">
        <v>4762</v>
      </c>
      <c r="S1187" s="18" t="s">
        <v>2718</v>
      </c>
      <c r="T1187" s="18" t="s">
        <v>2716</v>
      </c>
    </row>
    <row r="1188" spans="1:20" x14ac:dyDescent="0.45">
      <c r="A1188" s="19">
        <v>44001</v>
      </c>
      <c r="B1188" s="18" t="s">
        <v>5955</v>
      </c>
      <c r="C1188" s="18" t="s">
        <v>1032</v>
      </c>
      <c r="D1188" s="18" t="s">
        <v>1197</v>
      </c>
      <c r="E1188" s="18" t="s">
        <v>642</v>
      </c>
      <c r="F1188" s="18" t="s">
        <v>1509</v>
      </c>
      <c r="G1188" s="18" t="s">
        <v>367</v>
      </c>
      <c r="H1188" s="18" t="s">
        <v>2275</v>
      </c>
      <c r="I1188" s="18" t="s">
        <v>1059</v>
      </c>
      <c r="J1188" s="18" t="s">
        <v>386</v>
      </c>
      <c r="K1188" s="18" t="s">
        <v>92</v>
      </c>
      <c r="L1188" s="18">
        <v>0.87</v>
      </c>
      <c r="M1188" s="18" t="s">
        <v>5958</v>
      </c>
      <c r="N1188" s="18" t="s">
        <v>5957</v>
      </c>
      <c r="O1188" s="18" t="s">
        <v>5960</v>
      </c>
      <c r="P1188" s="18" t="s">
        <v>339</v>
      </c>
      <c r="Q1188" s="18" t="s">
        <v>4761</v>
      </c>
      <c r="R1188" s="18" t="s">
        <v>4762</v>
      </c>
      <c r="S1188" s="18" t="s">
        <v>2718</v>
      </c>
      <c r="T1188" s="18" t="s">
        <v>2716</v>
      </c>
    </row>
    <row r="1189" spans="1:20" x14ac:dyDescent="0.45">
      <c r="A1189" s="19">
        <v>44001</v>
      </c>
      <c r="B1189" s="18" t="s">
        <v>5956</v>
      </c>
      <c r="C1189" s="18" t="s">
        <v>116</v>
      </c>
      <c r="D1189" s="18" t="s">
        <v>50</v>
      </c>
      <c r="E1189" s="18" t="s">
        <v>193</v>
      </c>
      <c r="F1189" s="18" t="s">
        <v>694</v>
      </c>
      <c r="G1189" s="18" t="s">
        <v>1552</v>
      </c>
      <c r="H1189" s="18" t="s">
        <v>1519</v>
      </c>
      <c r="I1189" s="18" t="s">
        <v>394</v>
      </c>
      <c r="J1189" s="18" t="s">
        <v>1246</v>
      </c>
      <c r="K1189" s="18" t="s">
        <v>428</v>
      </c>
      <c r="L1189" s="18">
        <v>0.87</v>
      </c>
      <c r="M1189" s="18" t="s">
        <v>5961</v>
      </c>
      <c r="N1189" s="18" t="s">
        <v>5959</v>
      </c>
      <c r="O1189" s="18" t="s">
        <v>5963</v>
      </c>
      <c r="P1189" s="18" t="s">
        <v>339</v>
      </c>
      <c r="Q1189" s="18" t="s">
        <v>4761</v>
      </c>
      <c r="R1189" s="18" t="s">
        <v>4762</v>
      </c>
      <c r="S1189" s="18" t="s">
        <v>2718</v>
      </c>
      <c r="T1189" s="18" t="s">
        <v>2716</v>
      </c>
    </row>
    <row r="1190" spans="1:20" x14ac:dyDescent="0.45">
      <c r="A1190" s="19">
        <v>44001</v>
      </c>
      <c r="B1190" s="18" t="s">
        <v>5967</v>
      </c>
      <c r="C1190" s="18" t="s">
        <v>76</v>
      </c>
      <c r="D1190" s="18" t="s">
        <v>362</v>
      </c>
      <c r="E1190" s="18" t="s">
        <v>2387</v>
      </c>
      <c r="F1190" s="18" t="s">
        <v>458</v>
      </c>
      <c r="G1190" s="18" t="s">
        <v>1070</v>
      </c>
      <c r="H1190" s="18" t="s">
        <v>401</v>
      </c>
      <c r="I1190" s="18" t="s">
        <v>51</v>
      </c>
      <c r="J1190" s="18" t="s">
        <v>651</v>
      </c>
      <c r="K1190" s="18" t="s">
        <v>92</v>
      </c>
      <c r="L1190" s="18">
        <v>0.87</v>
      </c>
      <c r="M1190" s="18" t="s">
        <v>5969</v>
      </c>
      <c r="N1190" s="18" t="s">
        <v>5966</v>
      </c>
      <c r="O1190" s="18" t="s">
        <v>5970</v>
      </c>
      <c r="P1190" s="18" t="s">
        <v>339</v>
      </c>
      <c r="Q1190" s="18" t="s">
        <v>4761</v>
      </c>
      <c r="R1190" s="18" t="s">
        <v>4762</v>
      </c>
      <c r="S1190" s="18" t="s">
        <v>2718</v>
      </c>
      <c r="T1190" s="18" t="s">
        <v>2716</v>
      </c>
    </row>
    <row r="1191" spans="1:20" x14ac:dyDescent="0.45">
      <c r="A1191" s="19">
        <v>44001</v>
      </c>
      <c r="B1191" s="18" t="s">
        <v>5968</v>
      </c>
      <c r="C1191" s="18" t="s">
        <v>122</v>
      </c>
      <c r="D1191" s="18" t="s">
        <v>93</v>
      </c>
      <c r="E1191" s="18" t="s">
        <v>247</v>
      </c>
      <c r="F1191" s="18" t="s">
        <v>638</v>
      </c>
      <c r="G1191" s="18" t="s">
        <v>118</v>
      </c>
      <c r="H1191" s="18" t="s">
        <v>1212</v>
      </c>
      <c r="I1191" s="18" t="s">
        <v>650</v>
      </c>
      <c r="J1191" s="18" t="s">
        <v>416</v>
      </c>
      <c r="K1191" s="18" t="s">
        <v>92</v>
      </c>
      <c r="L1191" s="18">
        <v>0.87</v>
      </c>
      <c r="M1191" s="18" t="s">
        <v>5962</v>
      </c>
      <c r="N1191" s="18" t="s">
        <v>5965</v>
      </c>
      <c r="O1191" s="18" t="s">
        <v>5964</v>
      </c>
      <c r="P1191" s="18" t="s">
        <v>339</v>
      </c>
      <c r="Q1191" s="18" t="s">
        <v>4761</v>
      </c>
      <c r="R1191" s="18" t="s">
        <v>4762</v>
      </c>
      <c r="S1191" s="18" t="s">
        <v>2718</v>
      </c>
      <c r="T1191" s="18" t="s">
        <v>2716</v>
      </c>
    </row>
    <row r="1192" spans="1:20" x14ac:dyDescent="0.45">
      <c r="A1192" s="19">
        <v>44001</v>
      </c>
      <c r="B1192" s="18" t="s">
        <v>5973</v>
      </c>
      <c r="C1192" s="18" t="s">
        <v>50</v>
      </c>
      <c r="D1192" s="18" t="s">
        <v>50</v>
      </c>
      <c r="E1192" s="18" t="s">
        <v>91</v>
      </c>
      <c r="F1192" s="18" t="s">
        <v>638</v>
      </c>
      <c r="G1192" s="18" t="s">
        <v>661</v>
      </c>
      <c r="H1192" s="18" t="s">
        <v>609</v>
      </c>
      <c r="I1192" s="18" t="s">
        <v>1080</v>
      </c>
      <c r="J1192" s="18" t="s">
        <v>1594</v>
      </c>
      <c r="K1192" s="18" t="s">
        <v>106</v>
      </c>
      <c r="L1192" s="18">
        <v>0.87</v>
      </c>
      <c r="M1192" s="18" t="s">
        <v>5976</v>
      </c>
      <c r="N1192" s="18" t="s">
        <v>5971</v>
      </c>
      <c r="O1192" s="18" t="s">
        <v>5972</v>
      </c>
      <c r="P1192" s="18" t="s">
        <v>339</v>
      </c>
      <c r="Q1192" s="18" t="s">
        <v>4761</v>
      </c>
      <c r="R1192" s="18" t="s">
        <v>4762</v>
      </c>
      <c r="S1192" s="18" t="s">
        <v>2718</v>
      </c>
      <c r="T1192" s="18" t="s">
        <v>2716</v>
      </c>
    </row>
    <row r="1193" spans="1:20" x14ac:dyDescent="0.45">
      <c r="A1193" s="19">
        <v>44001</v>
      </c>
      <c r="B1193" s="18" t="s">
        <v>5978</v>
      </c>
      <c r="C1193" s="18" t="s">
        <v>7</v>
      </c>
      <c r="D1193" s="18" t="s">
        <v>93</v>
      </c>
      <c r="E1193" s="18" t="s">
        <v>238</v>
      </c>
      <c r="F1193" s="18" t="s">
        <v>114</v>
      </c>
      <c r="G1193" s="18" t="s">
        <v>2168</v>
      </c>
      <c r="H1193" s="18" t="s">
        <v>404</v>
      </c>
      <c r="I1193" s="18" t="s">
        <v>414</v>
      </c>
      <c r="J1193" s="18" t="s">
        <v>2148</v>
      </c>
      <c r="K1193" s="18" t="s">
        <v>106</v>
      </c>
      <c r="L1193" s="18">
        <v>0.86</v>
      </c>
      <c r="M1193" s="18" t="s">
        <v>5979</v>
      </c>
      <c r="N1193" s="18" t="s">
        <v>5975</v>
      </c>
      <c r="O1193" s="18" t="s">
        <v>5974</v>
      </c>
      <c r="P1193" s="18" t="s">
        <v>339</v>
      </c>
      <c r="Q1193" s="18" t="s">
        <v>4761</v>
      </c>
      <c r="R1193" s="18" t="s">
        <v>4762</v>
      </c>
      <c r="S1193" s="18" t="s">
        <v>2718</v>
      </c>
      <c r="T1193" s="18" t="s">
        <v>2716</v>
      </c>
    </row>
    <row r="1194" spans="1:20" x14ac:dyDescent="0.45">
      <c r="A1194" s="19">
        <v>44001</v>
      </c>
      <c r="B1194" s="18" t="s">
        <v>5977</v>
      </c>
      <c r="C1194" s="18" t="s">
        <v>362</v>
      </c>
      <c r="D1194" s="18" t="s">
        <v>1694</v>
      </c>
      <c r="E1194" s="18" t="s">
        <v>411</v>
      </c>
      <c r="F1194" s="18" t="s">
        <v>475</v>
      </c>
      <c r="G1194" s="18" t="s">
        <v>908</v>
      </c>
      <c r="H1194" s="18" t="s">
        <v>1502</v>
      </c>
      <c r="I1194" s="18" t="s">
        <v>679</v>
      </c>
      <c r="J1194" s="18" t="s">
        <v>455</v>
      </c>
      <c r="K1194" s="18" t="s">
        <v>498</v>
      </c>
      <c r="L1194" s="18">
        <v>0.86</v>
      </c>
      <c r="M1194" s="18" t="s">
        <v>5985</v>
      </c>
      <c r="N1194" s="18" t="s">
        <v>5984</v>
      </c>
      <c r="O1194" s="18" t="s">
        <v>5986</v>
      </c>
      <c r="P1194" s="18" t="s">
        <v>339</v>
      </c>
      <c r="Q1194" s="18" t="s">
        <v>4761</v>
      </c>
      <c r="R1194" s="18" t="s">
        <v>4762</v>
      </c>
      <c r="S1194" s="18" t="s">
        <v>2718</v>
      </c>
      <c r="T1194" s="18" t="s">
        <v>2716</v>
      </c>
    </row>
    <row r="1195" spans="1:20" x14ac:dyDescent="0.45">
      <c r="A1195" s="19">
        <v>44001</v>
      </c>
      <c r="B1195" s="18" t="s">
        <v>5988</v>
      </c>
      <c r="C1195" s="18" t="s">
        <v>7</v>
      </c>
      <c r="D1195" s="18" t="s">
        <v>50</v>
      </c>
      <c r="E1195" s="18" t="s">
        <v>193</v>
      </c>
      <c r="F1195" s="18" t="s">
        <v>683</v>
      </c>
      <c r="G1195" s="18" t="s">
        <v>459</v>
      </c>
      <c r="H1195" s="18" t="s">
        <v>850</v>
      </c>
      <c r="I1195" s="18" t="s">
        <v>133</v>
      </c>
      <c r="J1195" s="18" t="s">
        <v>684</v>
      </c>
      <c r="K1195" s="18" t="s">
        <v>108</v>
      </c>
      <c r="L1195" s="18">
        <v>0.86</v>
      </c>
      <c r="M1195" s="18" t="s">
        <v>5983</v>
      </c>
      <c r="N1195" s="18" t="s">
        <v>5987</v>
      </c>
      <c r="O1195" s="18" t="s">
        <v>5980</v>
      </c>
      <c r="P1195" s="18" t="s">
        <v>339</v>
      </c>
      <c r="Q1195" s="18" t="s">
        <v>4761</v>
      </c>
      <c r="R1195" s="18" t="s">
        <v>4762</v>
      </c>
      <c r="S1195" s="18" t="s">
        <v>2718</v>
      </c>
      <c r="T1195" s="18" t="s">
        <v>2716</v>
      </c>
    </row>
    <row r="1196" spans="1:20" x14ac:dyDescent="0.45">
      <c r="A1196" s="19">
        <v>44001</v>
      </c>
      <c r="B1196" s="18" t="s">
        <v>5981</v>
      </c>
      <c r="C1196" s="18" t="s">
        <v>477</v>
      </c>
      <c r="D1196" s="18" t="s">
        <v>82</v>
      </c>
      <c r="E1196" s="18" t="s">
        <v>247</v>
      </c>
      <c r="F1196" s="18" t="s">
        <v>535</v>
      </c>
      <c r="G1196" s="18" t="s">
        <v>1105</v>
      </c>
      <c r="H1196" s="18" t="s">
        <v>384</v>
      </c>
      <c r="I1196" s="18" t="s">
        <v>463</v>
      </c>
      <c r="J1196" s="18" t="s">
        <v>691</v>
      </c>
      <c r="K1196" s="18" t="s">
        <v>106</v>
      </c>
      <c r="L1196" s="18">
        <v>0.86</v>
      </c>
      <c r="M1196" s="18" t="s">
        <v>5982</v>
      </c>
      <c r="N1196" s="18" t="s">
        <v>5991</v>
      </c>
      <c r="O1196" s="18" t="s">
        <v>5996</v>
      </c>
      <c r="P1196" s="18" t="s">
        <v>339</v>
      </c>
      <c r="Q1196" s="18" t="s">
        <v>4761</v>
      </c>
      <c r="R1196" s="18" t="s">
        <v>4762</v>
      </c>
      <c r="S1196" s="18" t="s">
        <v>2718</v>
      </c>
      <c r="T1196" s="18" t="s">
        <v>2716</v>
      </c>
    </row>
    <row r="1197" spans="1:20" x14ac:dyDescent="0.45">
      <c r="A1197" s="19">
        <v>44001</v>
      </c>
      <c r="B1197" s="18" t="s">
        <v>5997</v>
      </c>
      <c r="C1197" s="18" t="s">
        <v>21</v>
      </c>
      <c r="D1197" s="18" t="s">
        <v>115</v>
      </c>
      <c r="E1197" s="18" t="s">
        <v>86</v>
      </c>
      <c r="F1197" s="18" t="s">
        <v>1332</v>
      </c>
      <c r="G1197" s="18" t="s">
        <v>444</v>
      </c>
      <c r="H1197" s="18" t="s">
        <v>884</v>
      </c>
      <c r="I1197" s="18" t="s">
        <v>917</v>
      </c>
      <c r="J1197" s="18" t="s">
        <v>1306</v>
      </c>
      <c r="K1197" s="18" t="s">
        <v>108</v>
      </c>
      <c r="L1197" s="18">
        <v>0.86</v>
      </c>
      <c r="M1197" s="18" t="s">
        <v>5989</v>
      </c>
      <c r="N1197" s="18" t="s">
        <v>5992</v>
      </c>
      <c r="O1197" s="18" t="s">
        <v>5994</v>
      </c>
      <c r="P1197" s="18" t="s">
        <v>339</v>
      </c>
      <c r="Q1197" s="18" t="s">
        <v>4761</v>
      </c>
      <c r="R1197" s="18" t="s">
        <v>4762</v>
      </c>
      <c r="S1197" s="18" t="s">
        <v>2718</v>
      </c>
      <c r="T1197" s="18" t="s">
        <v>2716</v>
      </c>
    </row>
    <row r="1198" spans="1:20" x14ac:dyDescent="0.45">
      <c r="A1198" s="19">
        <v>44001</v>
      </c>
      <c r="B1198" s="18" t="s">
        <v>5990</v>
      </c>
      <c r="C1198" s="18" t="s">
        <v>54</v>
      </c>
      <c r="D1198" s="18" t="s">
        <v>93</v>
      </c>
      <c r="E1198" s="18" t="s">
        <v>10</v>
      </c>
      <c r="F1198" s="18" t="s">
        <v>1407</v>
      </c>
      <c r="G1198" s="18" t="s">
        <v>1307</v>
      </c>
      <c r="H1198" s="18" t="s">
        <v>452</v>
      </c>
      <c r="I1198" s="18" t="s">
        <v>161</v>
      </c>
      <c r="J1198" s="18" t="s">
        <v>924</v>
      </c>
      <c r="K1198" s="18" t="s">
        <v>182</v>
      </c>
      <c r="L1198" s="18">
        <v>0.86</v>
      </c>
      <c r="M1198" s="18" t="s">
        <v>5993</v>
      </c>
      <c r="N1198" s="18" t="s">
        <v>5995</v>
      </c>
      <c r="O1198" s="18" t="s">
        <v>6002</v>
      </c>
      <c r="P1198" s="18" t="s">
        <v>339</v>
      </c>
      <c r="Q1198" s="18" t="s">
        <v>4761</v>
      </c>
      <c r="R1198" s="18" t="s">
        <v>4762</v>
      </c>
      <c r="S1198" s="18" t="s">
        <v>2718</v>
      </c>
      <c r="T1198" s="18" t="s">
        <v>2716</v>
      </c>
    </row>
    <row r="1199" spans="1:20" x14ac:dyDescent="0.45">
      <c r="A1199" s="19">
        <v>44001</v>
      </c>
      <c r="B1199" s="18" t="s">
        <v>6000</v>
      </c>
      <c r="C1199" s="18" t="s">
        <v>87</v>
      </c>
      <c r="D1199" s="18" t="s">
        <v>21</v>
      </c>
      <c r="E1199" s="18" t="s">
        <v>70</v>
      </c>
      <c r="F1199" s="18" t="s">
        <v>16</v>
      </c>
      <c r="G1199" s="18" t="s">
        <v>472</v>
      </c>
      <c r="H1199" s="18" t="s">
        <v>79</v>
      </c>
      <c r="I1199" s="18" t="s">
        <v>1320</v>
      </c>
      <c r="J1199" s="18" t="s">
        <v>480</v>
      </c>
      <c r="K1199" s="18" t="s">
        <v>182</v>
      </c>
      <c r="L1199" s="18">
        <v>0.86</v>
      </c>
      <c r="M1199" s="18" t="s">
        <v>6005</v>
      </c>
      <c r="N1199" s="18" t="s">
        <v>6003</v>
      </c>
      <c r="O1199" s="18" t="s">
        <v>6001</v>
      </c>
      <c r="P1199" s="18" t="s">
        <v>339</v>
      </c>
      <c r="Q1199" s="18" t="s">
        <v>4761</v>
      </c>
      <c r="R1199" s="18" t="s">
        <v>4762</v>
      </c>
      <c r="S1199" s="18" t="s">
        <v>2718</v>
      </c>
      <c r="T1199" s="18" t="s">
        <v>2716</v>
      </c>
    </row>
    <row r="1200" spans="1:20" x14ac:dyDescent="0.45">
      <c r="A1200" s="19">
        <v>44001</v>
      </c>
      <c r="B1200" s="18" t="s">
        <v>6006</v>
      </c>
      <c r="C1200" s="18" t="s">
        <v>122</v>
      </c>
      <c r="D1200" s="18" t="s">
        <v>122</v>
      </c>
      <c r="E1200" s="18" t="s">
        <v>2387</v>
      </c>
      <c r="F1200" s="18" t="s">
        <v>561</v>
      </c>
      <c r="G1200" s="18" t="s">
        <v>1321</v>
      </c>
      <c r="H1200" s="18" t="s">
        <v>158</v>
      </c>
      <c r="I1200" s="18" t="s">
        <v>1320</v>
      </c>
      <c r="J1200" s="18" t="s">
        <v>494</v>
      </c>
      <c r="K1200" s="18" t="s">
        <v>554</v>
      </c>
      <c r="L1200" s="18">
        <v>0.86</v>
      </c>
      <c r="M1200" s="18" t="s">
        <v>6004</v>
      </c>
      <c r="N1200" s="18" t="s">
        <v>5998</v>
      </c>
      <c r="O1200" s="18" t="s">
        <v>5999</v>
      </c>
      <c r="P1200" s="18" t="s">
        <v>339</v>
      </c>
      <c r="Q1200" s="18" t="s">
        <v>4761</v>
      </c>
      <c r="R1200" s="18" t="s">
        <v>4762</v>
      </c>
      <c r="S1200" s="18" t="s">
        <v>2718</v>
      </c>
      <c r="T1200" s="18" t="s">
        <v>2716</v>
      </c>
    </row>
    <row r="1201" spans="1:20" x14ac:dyDescent="0.45">
      <c r="A1201" s="19">
        <v>44001</v>
      </c>
      <c r="B1201" s="18" t="s">
        <v>6014</v>
      </c>
      <c r="C1201" s="18" t="s">
        <v>21</v>
      </c>
      <c r="D1201" s="18" t="s">
        <v>82</v>
      </c>
      <c r="E1201" s="18" t="s">
        <v>70</v>
      </c>
      <c r="F1201" s="18" t="s">
        <v>938</v>
      </c>
      <c r="G1201" s="18" t="s">
        <v>1321</v>
      </c>
      <c r="H1201" s="18" t="s">
        <v>890</v>
      </c>
      <c r="I1201" s="18" t="s">
        <v>199</v>
      </c>
      <c r="J1201" s="18" t="s">
        <v>2194</v>
      </c>
      <c r="K1201" s="18" t="s">
        <v>108</v>
      </c>
      <c r="L1201" s="18">
        <v>0.86</v>
      </c>
      <c r="M1201" s="18" t="s">
        <v>6008</v>
      </c>
      <c r="N1201" s="18" t="s">
        <v>6012</v>
      </c>
      <c r="O1201" s="18" t="s">
        <v>6009</v>
      </c>
      <c r="P1201" s="18" t="s">
        <v>339</v>
      </c>
      <c r="Q1201" s="18" t="s">
        <v>4761</v>
      </c>
      <c r="R1201" s="18" t="s">
        <v>4762</v>
      </c>
      <c r="S1201" s="18" t="s">
        <v>2718</v>
      </c>
      <c r="T1201" s="18" t="s">
        <v>2716</v>
      </c>
    </row>
    <row r="1202" spans="1:20" x14ac:dyDescent="0.45">
      <c r="A1202" s="19">
        <v>44001</v>
      </c>
      <c r="B1202" s="18" t="s">
        <v>6015</v>
      </c>
      <c r="C1202" s="18" t="s">
        <v>7</v>
      </c>
      <c r="D1202" s="18" t="s">
        <v>54</v>
      </c>
      <c r="E1202" s="18" t="s">
        <v>70</v>
      </c>
      <c r="F1202" s="18" t="s">
        <v>1358</v>
      </c>
      <c r="G1202" s="18" t="s">
        <v>1986</v>
      </c>
      <c r="H1202" s="18" t="s">
        <v>451</v>
      </c>
      <c r="I1202" s="18" t="s">
        <v>509</v>
      </c>
      <c r="J1202" s="18" t="s">
        <v>730</v>
      </c>
      <c r="K1202" s="18" t="s">
        <v>201</v>
      </c>
      <c r="L1202" s="18">
        <v>0.86</v>
      </c>
      <c r="M1202" s="18" t="s">
        <v>6007</v>
      </c>
      <c r="N1202" s="18" t="s">
        <v>6011</v>
      </c>
      <c r="O1202" s="18" t="s">
        <v>6010</v>
      </c>
      <c r="P1202" s="18" t="s">
        <v>339</v>
      </c>
      <c r="Q1202" s="18" t="s">
        <v>4761</v>
      </c>
      <c r="R1202" s="18" t="s">
        <v>4762</v>
      </c>
      <c r="S1202" s="18" t="s">
        <v>2718</v>
      </c>
      <c r="T1202" s="18" t="s">
        <v>2716</v>
      </c>
    </row>
    <row r="1203" spans="1:20" x14ac:dyDescent="0.45">
      <c r="A1203" s="19">
        <v>44001</v>
      </c>
      <c r="B1203" s="18" t="s">
        <v>6013</v>
      </c>
      <c r="C1203" s="18" t="s">
        <v>120</v>
      </c>
      <c r="D1203" s="18" t="s">
        <v>54</v>
      </c>
      <c r="E1203" s="18" t="s">
        <v>411</v>
      </c>
      <c r="F1203" s="18" t="s">
        <v>15</v>
      </c>
      <c r="G1203" s="18" t="s">
        <v>208</v>
      </c>
      <c r="H1203" s="18" t="s">
        <v>209</v>
      </c>
      <c r="I1203" s="18" t="s">
        <v>531</v>
      </c>
      <c r="J1203" s="18" t="s">
        <v>545</v>
      </c>
      <c r="K1203" s="18" t="s">
        <v>8</v>
      </c>
      <c r="L1203" s="18">
        <v>0.86</v>
      </c>
      <c r="M1203" s="18" t="s">
        <v>6018</v>
      </c>
      <c r="N1203" s="18" t="s">
        <v>6017</v>
      </c>
      <c r="O1203" s="18" t="s">
        <v>6016</v>
      </c>
      <c r="P1203" s="18" t="s">
        <v>339</v>
      </c>
      <c r="Q1203" s="18" t="s">
        <v>4761</v>
      </c>
      <c r="R1203" s="18" t="s">
        <v>4762</v>
      </c>
      <c r="S1203" s="18" t="s">
        <v>2718</v>
      </c>
      <c r="T1203" s="18" t="s">
        <v>2716</v>
      </c>
    </row>
    <row r="1204" spans="1:20" x14ac:dyDescent="0.45">
      <c r="A1204" s="19">
        <v>44001</v>
      </c>
      <c r="B1204" s="18" t="s">
        <v>6020</v>
      </c>
      <c r="C1204" s="18" t="s">
        <v>147</v>
      </c>
      <c r="D1204" s="18" t="s">
        <v>120</v>
      </c>
      <c r="E1204" s="18" t="s">
        <v>411</v>
      </c>
      <c r="F1204" s="18" t="s">
        <v>228</v>
      </c>
      <c r="G1204" s="18" t="s">
        <v>245</v>
      </c>
      <c r="H1204" s="18" t="s">
        <v>462</v>
      </c>
      <c r="I1204" s="18" t="s">
        <v>530</v>
      </c>
      <c r="J1204" s="18" t="s">
        <v>545</v>
      </c>
      <c r="K1204" s="18" t="s">
        <v>526</v>
      </c>
      <c r="L1204" s="18">
        <v>0.86</v>
      </c>
      <c r="M1204" s="18" t="s">
        <v>6019</v>
      </c>
      <c r="N1204" s="18" t="s">
        <v>6023</v>
      </c>
      <c r="O1204" s="18" t="s">
        <v>6021</v>
      </c>
      <c r="P1204" s="18" t="s">
        <v>339</v>
      </c>
      <c r="Q1204" s="18" t="s">
        <v>4761</v>
      </c>
      <c r="R1204" s="18" t="s">
        <v>4762</v>
      </c>
      <c r="S1204" s="18" t="s">
        <v>2718</v>
      </c>
      <c r="T1204" s="18" t="s">
        <v>2716</v>
      </c>
    </row>
    <row r="1205" spans="1:20" x14ac:dyDescent="0.45">
      <c r="A1205" s="19">
        <v>44001</v>
      </c>
      <c r="B1205" s="18" t="s">
        <v>6024</v>
      </c>
      <c r="C1205" s="18" t="s">
        <v>76</v>
      </c>
      <c r="D1205" s="18" t="s">
        <v>21</v>
      </c>
      <c r="E1205" s="18" t="s">
        <v>155</v>
      </c>
      <c r="F1205" s="18" t="s">
        <v>736</v>
      </c>
      <c r="G1205" s="18" t="s">
        <v>749</v>
      </c>
      <c r="H1205" s="18" t="s">
        <v>137</v>
      </c>
      <c r="I1205" s="18" t="s">
        <v>740</v>
      </c>
      <c r="J1205" s="18" t="s">
        <v>540</v>
      </c>
      <c r="K1205" s="18" t="s">
        <v>554</v>
      </c>
      <c r="L1205" s="18">
        <v>0.86</v>
      </c>
      <c r="M1205" s="18" t="s">
        <v>6022</v>
      </c>
      <c r="N1205" s="18" t="s">
        <v>6034</v>
      </c>
      <c r="O1205" s="18" t="s">
        <v>6028</v>
      </c>
      <c r="P1205" s="18" t="s">
        <v>339</v>
      </c>
      <c r="Q1205" s="18" t="s">
        <v>4761</v>
      </c>
      <c r="R1205" s="18" t="s">
        <v>4762</v>
      </c>
      <c r="S1205" s="18" t="s">
        <v>2718</v>
      </c>
      <c r="T1205" s="18" t="s">
        <v>2716</v>
      </c>
    </row>
    <row r="1206" spans="1:20" x14ac:dyDescent="0.45">
      <c r="A1206" s="19">
        <v>44001</v>
      </c>
      <c r="B1206" s="18" t="s">
        <v>6030</v>
      </c>
      <c r="C1206" s="18" t="s">
        <v>82</v>
      </c>
      <c r="D1206" s="18" t="s">
        <v>120</v>
      </c>
      <c r="E1206" s="18" t="s">
        <v>411</v>
      </c>
      <c r="F1206" s="18" t="s">
        <v>1010</v>
      </c>
      <c r="G1206" s="18" t="s">
        <v>1769</v>
      </c>
      <c r="H1206" s="18" t="s">
        <v>943</v>
      </c>
      <c r="I1206" s="18" t="s">
        <v>23</v>
      </c>
      <c r="J1206" s="18" t="s">
        <v>770</v>
      </c>
      <c r="K1206" s="18" t="s">
        <v>8</v>
      </c>
      <c r="L1206" s="18">
        <v>0.86</v>
      </c>
      <c r="M1206" s="18" t="s">
        <v>6025</v>
      </c>
      <c r="N1206" s="18" t="s">
        <v>6026</v>
      </c>
      <c r="O1206" s="18" t="s">
        <v>6031</v>
      </c>
      <c r="P1206" s="18" t="s">
        <v>339</v>
      </c>
      <c r="Q1206" s="18" t="s">
        <v>4761</v>
      </c>
      <c r="R1206" s="18" t="s">
        <v>4762</v>
      </c>
      <c r="S1206" s="18" t="s">
        <v>2718</v>
      </c>
      <c r="T1206" s="18" t="s">
        <v>2716</v>
      </c>
    </row>
    <row r="1207" spans="1:20" x14ac:dyDescent="0.45">
      <c r="A1207" s="19">
        <v>44001</v>
      </c>
      <c r="B1207" s="18" t="s">
        <v>6029</v>
      </c>
      <c r="C1207" s="18" t="s">
        <v>7</v>
      </c>
      <c r="D1207" s="18" t="s">
        <v>120</v>
      </c>
      <c r="E1207" s="18" t="s">
        <v>91</v>
      </c>
      <c r="F1207" s="18" t="s">
        <v>776</v>
      </c>
      <c r="G1207" s="18" t="s">
        <v>986</v>
      </c>
      <c r="H1207" s="18" t="s">
        <v>561</v>
      </c>
      <c r="I1207" s="18" t="s">
        <v>306</v>
      </c>
      <c r="J1207" s="18" t="s">
        <v>580</v>
      </c>
      <c r="K1207" s="18" t="s">
        <v>8</v>
      </c>
      <c r="L1207" s="18">
        <v>0.86</v>
      </c>
      <c r="M1207" s="18" t="s">
        <v>6027</v>
      </c>
      <c r="N1207" s="18" t="s">
        <v>6033</v>
      </c>
      <c r="O1207" s="18" t="s">
        <v>6032</v>
      </c>
      <c r="P1207" s="18" t="s">
        <v>339</v>
      </c>
      <c r="Q1207" s="18" t="s">
        <v>4761</v>
      </c>
      <c r="R1207" s="18" t="s">
        <v>4762</v>
      </c>
      <c r="S1207" s="18" t="s">
        <v>2718</v>
      </c>
      <c r="T1207" s="18" t="s">
        <v>2716</v>
      </c>
    </row>
    <row r="1208" spans="1:20" x14ac:dyDescent="0.45">
      <c r="A1208" s="19">
        <v>44001</v>
      </c>
      <c r="B1208" s="18" t="s">
        <v>6042</v>
      </c>
      <c r="C1208" s="18" t="s">
        <v>122</v>
      </c>
      <c r="D1208" s="18" t="s">
        <v>50</v>
      </c>
      <c r="E1208" s="18" t="s">
        <v>548</v>
      </c>
      <c r="F1208" s="18" t="s">
        <v>277</v>
      </c>
      <c r="G1208" s="18" t="s">
        <v>572</v>
      </c>
      <c r="H1208" s="18" t="s">
        <v>255</v>
      </c>
      <c r="I1208" s="18" t="s">
        <v>306</v>
      </c>
      <c r="J1208" s="18" t="s">
        <v>302</v>
      </c>
      <c r="K1208" s="18" t="s">
        <v>303</v>
      </c>
      <c r="L1208" s="18">
        <v>0.86</v>
      </c>
      <c r="M1208" s="18" t="s">
        <v>6036</v>
      </c>
      <c r="N1208" s="18" t="s">
        <v>6040</v>
      </c>
      <c r="O1208" s="18" t="s">
        <v>6035</v>
      </c>
      <c r="P1208" s="18" t="s">
        <v>339</v>
      </c>
      <c r="Q1208" s="18" t="s">
        <v>4761</v>
      </c>
      <c r="R1208" s="18" t="s">
        <v>4762</v>
      </c>
      <c r="S1208" s="18" t="s">
        <v>2718</v>
      </c>
      <c r="T1208" s="18" t="s">
        <v>2716</v>
      </c>
    </row>
    <row r="1209" spans="1:20" x14ac:dyDescent="0.45">
      <c r="A1209" s="19">
        <v>44001</v>
      </c>
      <c r="B1209" s="18" t="s">
        <v>6037</v>
      </c>
      <c r="C1209" s="18" t="s">
        <v>2472</v>
      </c>
      <c r="D1209" s="18" t="s">
        <v>310</v>
      </c>
      <c r="E1209" s="18" t="s">
        <v>479</v>
      </c>
      <c r="F1209" s="18" t="s">
        <v>172</v>
      </c>
      <c r="G1209" s="18" t="s">
        <v>6038</v>
      </c>
      <c r="H1209" s="18" t="s">
        <v>2949</v>
      </c>
      <c r="I1209" s="18" t="s">
        <v>6039</v>
      </c>
      <c r="J1209" s="18" t="s">
        <v>6043</v>
      </c>
      <c r="K1209" s="18" t="s">
        <v>6041</v>
      </c>
      <c r="L1209" s="18">
        <v>0.89</v>
      </c>
      <c r="M1209" s="18" t="s">
        <v>6046</v>
      </c>
      <c r="N1209" s="18" t="s">
        <v>6053</v>
      </c>
      <c r="O1209" s="18" t="s">
        <v>6047</v>
      </c>
      <c r="P1209" s="18" t="s">
        <v>339</v>
      </c>
      <c r="Q1209" s="18" t="s">
        <v>4761</v>
      </c>
      <c r="R1209" s="18" t="s">
        <v>4762</v>
      </c>
      <c r="S1209" s="18" t="s">
        <v>2718</v>
      </c>
      <c r="T1209" s="18" t="s">
        <v>2716</v>
      </c>
    </row>
    <row r="1210" spans="1:20" x14ac:dyDescent="0.45">
      <c r="A1210" s="19">
        <v>44001</v>
      </c>
      <c r="B1210" s="18" t="s">
        <v>6050</v>
      </c>
      <c r="C1210" s="18" t="s">
        <v>310</v>
      </c>
      <c r="D1210" s="18" t="s">
        <v>5128</v>
      </c>
      <c r="E1210" s="18" t="s">
        <v>328</v>
      </c>
      <c r="F1210" s="18" t="s">
        <v>2650</v>
      </c>
      <c r="G1210" s="18" t="s">
        <v>5636</v>
      </c>
      <c r="H1210" s="18" t="s">
        <v>322</v>
      </c>
      <c r="I1210" s="18" t="s">
        <v>6051</v>
      </c>
      <c r="J1210" s="18" t="s">
        <v>6048</v>
      </c>
      <c r="K1210" s="18" t="s">
        <v>6045</v>
      </c>
      <c r="L1210" s="18">
        <v>0.89</v>
      </c>
      <c r="M1210" s="18" t="s">
        <v>6052</v>
      </c>
      <c r="N1210" s="18" t="s">
        <v>6044</v>
      </c>
      <c r="O1210" s="18" t="s">
        <v>6049</v>
      </c>
      <c r="P1210" s="18" t="s">
        <v>339</v>
      </c>
      <c r="Q1210" s="18" t="s">
        <v>4761</v>
      </c>
      <c r="R1210" s="18" t="s">
        <v>4762</v>
      </c>
      <c r="S1210" s="18" t="s">
        <v>2718</v>
      </c>
      <c r="T1210" s="18" t="s">
        <v>2716</v>
      </c>
    </row>
    <row r="1211" spans="1:20" x14ac:dyDescent="0.45">
      <c r="A1211" s="19">
        <v>44001</v>
      </c>
      <c r="B1211" s="18" t="s">
        <v>6056</v>
      </c>
      <c r="C1211" s="18" t="s">
        <v>310</v>
      </c>
      <c r="D1211" s="18" t="s">
        <v>310</v>
      </c>
      <c r="E1211" s="18" t="s">
        <v>5330</v>
      </c>
      <c r="F1211" s="18" t="s">
        <v>283</v>
      </c>
      <c r="G1211" s="18" t="s">
        <v>1027</v>
      </c>
      <c r="H1211" s="18" t="s">
        <v>586</v>
      </c>
      <c r="I1211" s="18" t="s">
        <v>5642</v>
      </c>
      <c r="J1211" s="18" t="s">
        <v>6060</v>
      </c>
      <c r="K1211" s="18" t="s">
        <v>3796</v>
      </c>
      <c r="L1211" s="18">
        <v>0.89</v>
      </c>
      <c r="M1211" s="18" t="s">
        <v>6058</v>
      </c>
      <c r="N1211" s="18" t="s">
        <v>6055</v>
      </c>
      <c r="O1211" s="18" t="s">
        <v>6059</v>
      </c>
      <c r="P1211" s="18" t="s">
        <v>339</v>
      </c>
      <c r="Q1211" s="18" t="s">
        <v>4761</v>
      </c>
      <c r="R1211" s="18" t="s">
        <v>4762</v>
      </c>
      <c r="S1211" s="18" t="s">
        <v>2718</v>
      </c>
      <c r="T1211" s="18" t="s">
        <v>2716</v>
      </c>
    </row>
    <row r="1212" spans="1:20" x14ac:dyDescent="0.45">
      <c r="A1212" s="19">
        <v>44001</v>
      </c>
      <c r="B1212" s="18" t="s">
        <v>6061</v>
      </c>
      <c r="C1212" s="18" t="s">
        <v>311</v>
      </c>
      <c r="D1212" s="18" t="s">
        <v>1033</v>
      </c>
      <c r="E1212" s="18" t="s">
        <v>5330</v>
      </c>
      <c r="F1212" s="18" t="s">
        <v>1477</v>
      </c>
      <c r="G1212" s="18" t="s">
        <v>1796</v>
      </c>
      <c r="H1212" s="18" t="s">
        <v>2474</v>
      </c>
      <c r="I1212" s="18" t="s">
        <v>5941</v>
      </c>
      <c r="J1212" s="18" t="s">
        <v>1026</v>
      </c>
      <c r="K1212" s="18" t="s">
        <v>595</v>
      </c>
      <c r="L1212" s="18">
        <v>0.89</v>
      </c>
      <c r="M1212" s="18" t="s">
        <v>6054</v>
      </c>
      <c r="N1212" s="18" t="s">
        <v>6057</v>
      </c>
      <c r="O1212" s="18" t="s">
        <v>6062</v>
      </c>
      <c r="P1212" s="18" t="s">
        <v>339</v>
      </c>
      <c r="Q1212" s="18" t="s">
        <v>4761</v>
      </c>
      <c r="R1212" s="18" t="s">
        <v>4762</v>
      </c>
      <c r="S1212" s="18" t="s">
        <v>2718</v>
      </c>
      <c r="T1212" s="18" t="s">
        <v>2716</v>
      </c>
    </row>
    <row r="1213" spans="1:20" x14ac:dyDescent="0.45">
      <c r="A1213" s="19">
        <v>44001</v>
      </c>
      <c r="B1213" s="18" t="s">
        <v>6068</v>
      </c>
      <c r="C1213" s="18" t="s">
        <v>82</v>
      </c>
      <c r="D1213" s="18" t="s">
        <v>93</v>
      </c>
      <c r="E1213" s="18" t="s">
        <v>969</v>
      </c>
      <c r="F1213" s="18" t="s">
        <v>6070</v>
      </c>
      <c r="G1213" s="18" t="s">
        <v>5352</v>
      </c>
      <c r="H1213" s="18" t="s">
        <v>2086</v>
      </c>
      <c r="I1213" s="18" t="s">
        <v>6066</v>
      </c>
      <c r="J1213" s="18" t="s">
        <v>6067</v>
      </c>
      <c r="K1213" s="18" t="s">
        <v>2989</v>
      </c>
      <c r="L1213" s="18">
        <v>0.87</v>
      </c>
      <c r="M1213" s="18" t="s">
        <v>6064</v>
      </c>
      <c r="N1213" s="18" t="s">
        <v>6069</v>
      </c>
      <c r="O1213" s="18" t="s">
        <v>6063</v>
      </c>
      <c r="P1213" s="18" t="s">
        <v>339</v>
      </c>
      <c r="Q1213" s="18" t="s">
        <v>4761</v>
      </c>
      <c r="R1213" s="18" t="s">
        <v>4762</v>
      </c>
      <c r="S1213" s="18" t="s">
        <v>2718</v>
      </c>
      <c r="T1213" s="18" t="s">
        <v>2716</v>
      </c>
    </row>
    <row r="1214" spans="1:20" x14ac:dyDescent="0.45">
      <c r="A1214" s="19">
        <v>44001</v>
      </c>
      <c r="B1214" s="18" t="s">
        <v>6065</v>
      </c>
      <c r="C1214" s="18" t="s">
        <v>87</v>
      </c>
      <c r="D1214" s="18" t="s">
        <v>7</v>
      </c>
      <c r="E1214" s="18" t="s">
        <v>86</v>
      </c>
      <c r="F1214" s="18" t="s">
        <v>384</v>
      </c>
      <c r="G1214" s="18" t="s">
        <v>1894</v>
      </c>
      <c r="H1214" s="18" t="s">
        <v>366</v>
      </c>
      <c r="I1214" s="18" t="s">
        <v>394</v>
      </c>
      <c r="J1214" s="18" t="s">
        <v>1861</v>
      </c>
      <c r="K1214" s="18" t="s">
        <v>372</v>
      </c>
      <c r="L1214" s="18">
        <v>0.86</v>
      </c>
      <c r="M1214" s="18" t="s">
        <v>6071</v>
      </c>
      <c r="N1214" s="18" t="s">
        <v>6080</v>
      </c>
      <c r="O1214" s="18" t="s">
        <v>6077</v>
      </c>
      <c r="P1214" s="18" t="s">
        <v>339</v>
      </c>
      <c r="Q1214" s="18" t="s">
        <v>4761</v>
      </c>
      <c r="R1214" s="18" t="s">
        <v>4762</v>
      </c>
      <c r="S1214" s="18" t="s">
        <v>2718</v>
      </c>
      <c r="T1214" s="18" t="s">
        <v>2716</v>
      </c>
    </row>
    <row r="1215" spans="1:20" x14ac:dyDescent="0.45">
      <c r="A1215" s="19">
        <v>44001</v>
      </c>
      <c r="B1215" s="18" t="s">
        <v>6079</v>
      </c>
      <c r="C1215" s="18" t="s">
        <v>116</v>
      </c>
      <c r="D1215" s="18" t="s">
        <v>82</v>
      </c>
      <c r="E1215" s="18" t="s">
        <v>86</v>
      </c>
      <c r="F1215" s="18" t="s">
        <v>1301</v>
      </c>
      <c r="G1215" s="18" t="s">
        <v>1261</v>
      </c>
      <c r="H1215" s="18" t="s">
        <v>2128</v>
      </c>
      <c r="I1215" s="18" t="s">
        <v>1252</v>
      </c>
      <c r="J1215" s="18" t="s">
        <v>410</v>
      </c>
      <c r="K1215" s="18" t="s">
        <v>868</v>
      </c>
      <c r="L1215" s="18">
        <v>0.86</v>
      </c>
      <c r="M1215" s="18" t="s">
        <v>6072</v>
      </c>
      <c r="N1215" s="18" t="s">
        <v>6075</v>
      </c>
      <c r="O1215" s="18" t="s">
        <v>6081</v>
      </c>
      <c r="P1215" s="18" t="s">
        <v>339</v>
      </c>
      <c r="Q1215" s="18" t="s">
        <v>4761</v>
      </c>
      <c r="R1215" s="18" t="s">
        <v>4762</v>
      </c>
      <c r="S1215" s="18" t="s">
        <v>2718</v>
      </c>
      <c r="T1215" s="18" t="s">
        <v>2716</v>
      </c>
    </row>
    <row r="1216" spans="1:20" x14ac:dyDescent="0.45">
      <c r="A1216" s="19">
        <v>44001</v>
      </c>
      <c r="B1216" s="18" t="s">
        <v>6076</v>
      </c>
      <c r="C1216" s="18" t="s">
        <v>115</v>
      </c>
      <c r="D1216" s="18" t="s">
        <v>72</v>
      </c>
      <c r="E1216" s="18" t="s">
        <v>411</v>
      </c>
      <c r="F1216" s="18" t="s">
        <v>699</v>
      </c>
      <c r="G1216" s="18" t="s">
        <v>1904</v>
      </c>
      <c r="H1216" s="18" t="s">
        <v>1251</v>
      </c>
      <c r="I1216" s="18" t="s">
        <v>650</v>
      </c>
      <c r="J1216" s="18" t="s">
        <v>863</v>
      </c>
      <c r="K1216" s="18" t="s">
        <v>63</v>
      </c>
      <c r="L1216" s="18">
        <v>0.86</v>
      </c>
      <c r="M1216" s="18" t="s">
        <v>6073</v>
      </c>
      <c r="N1216" s="18" t="s">
        <v>6074</v>
      </c>
      <c r="O1216" s="18" t="s">
        <v>6078</v>
      </c>
      <c r="P1216" s="18" t="s">
        <v>339</v>
      </c>
      <c r="Q1216" s="18" t="s">
        <v>4761</v>
      </c>
      <c r="R1216" s="18" t="s">
        <v>4762</v>
      </c>
      <c r="S1216" s="18" t="s">
        <v>2718</v>
      </c>
      <c r="T1216" s="18" t="s">
        <v>2716</v>
      </c>
    </row>
    <row r="1217" spans="1:20" x14ac:dyDescent="0.45">
      <c r="A1217" s="19">
        <v>44001</v>
      </c>
      <c r="B1217" s="18" t="s">
        <v>6087</v>
      </c>
      <c r="C1217" s="18" t="s">
        <v>115</v>
      </c>
      <c r="D1217" s="18" t="s">
        <v>115</v>
      </c>
      <c r="E1217" s="18" t="s">
        <v>225</v>
      </c>
      <c r="F1217" s="18" t="s">
        <v>1095</v>
      </c>
      <c r="G1217" s="18" t="s">
        <v>1605</v>
      </c>
      <c r="H1217" s="18" t="s">
        <v>870</v>
      </c>
      <c r="I1217" s="18" t="s">
        <v>112</v>
      </c>
      <c r="J1217" s="18" t="s">
        <v>427</v>
      </c>
      <c r="K1217" s="18" t="s">
        <v>92</v>
      </c>
      <c r="L1217" s="18">
        <v>0.86</v>
      </c>
      <c r="M1217" s="18" t="s">
        <v>6083</v>
      </c>
      <c r="N1217" s="18" t="s">
        <v>6084</v>
      </c>
      <c r="O1217" s="18" t="s">
        <v>6086</v>
      </c>
      <c r="P1217" s="18" t="s">
        <v>339</v>
      </c>
      <c r="Q1217" s="18" t="s">
        <v>4761</v>
      </c>
      <c r="R1217" s="18" t="s">
        <v>4762</v>
      </c>
      <c r="S1217" s="18" t="s">
        <v>2718</v>
      </c>
      <c r="T1217" s="18" t="s">
        <v>2716</v>
      </c>
    </row>
    <row r="1218" spans="1:20" x14ac:dyDescent="0.45">
      <c r="A1218" s="19">
        <v>44001</v>
      </c>
      <c r="B1218" s="18" t="s">
        <v>6082</v>
      </c>
      <c r="C1218" s="18" t="s">
        <v>50</v>
      </c>
      <c r="D1218" s="18" t="s">
        <v>54</v>
      </c>
      <c r="E1218" s="18" t="s">
        <v>10</v>
      </c>
      <c r="F1218" s="18" t="s">
        <v>686</v>
      </c>
      <c r="G1218" s="18" t="s">
        <v>669</v>
      </c>
      <c r="H1218" s="18" t="s">
        <v>132</v>
      </c>
      <c r="I1218" s="18" t="s">
        <v>133</v>
      </c>
      <c r="J1218" s="18" t="s">
        <v>143</v>
      </c>
      <c r="K1218" s="18" t="s">
        <v>121</v>
      </c>
      <c r="L1218" s="18">
        <v>0.86</v>
      </c>
      <c r="M1218" s="18" t="s">
        <v>6088</v>
      </c>
      <c r="N1218" s="18" t="s">
        <v>6085</v>
      </c>
      <c r="O1218" s="18" t="s">
        <v>6089</v>
      </c>
      <c r="P1218" s="18" t="s">
        <v>339</v>
      </c>
      <c r="Q1218" s="18" t="s">
        <v>4761</v>
      </c>
      <c r="R1218" s="18" t="s">
        <v>4762</v>
      </c>
      <c r="S1218" s="18" t="s">
        <v>2718</v>
      </c>
      <c r="T1218" s="18" t="s">
        <v>2716</v>
      </c>
    </row>
    <row r="1219" spans="1:20" x14ac:dyDescent="0.45">
      <c r="A1219" s="19">
        <v>44001</v>
      </c>
      <c r="B1219" s="18" t="s">
        <v>6098</v>
      </c>
      <c r="C1219" s="18" t="s">
        <v>50</v>
      </c>
      <c r="D1219" s="18" t="s">
        <v>115</v>
      </c>
      <c r="E1219" s="18" t="s">
        <v>91</v>
      </c>
      <c r="F1219" s="18" t="s">
        <v>148</v>
      </c>
      <c r="G1219" s="18" t="s">
        <v>154</v>
      </c>
      <c r="H1219" s="18" t="s">
        <v>127</v>
      </c>
      <c r="I1219" s="18" t="s">
        <v>152</v>
      </c>
      <c r="J1219" s="18" t="s">
        <v>156</v>
      </c>
      <c r="K1219" s="18" t="s">
        <v>121</v>
      </c>
      <c r="L1219" s="18">
        <v>0.86</v>
      </c>
      <c r="M1219" s="18" t="s">
        <v>6092</v>
      </c>
      <c r="N1219" s="18" t="s">
        <v>6094</v>
      </c>
      <c r="O1219" s="18" t="s">
        <v>6091</v>
      </c>
      <c r="P1219" s="18" t="s">
        <v>339</v>
      </c>
      <c r="Q1219" s="18" t="s">
        <v>4761</v>
      </c>
      <c r="R1219" s="18" t="s">
        <v>4762</v>
      </c>
      <c r="S1219" s="18" t="s">
        <v>2718</v>
      </c>
      <c r="T1219" s="18" t="s">
        <v>2716</v>
      </c>
    </row>
    <row r="1220" spans="1:20" x14ac:dyDescent="0.45">
      <c r="A1220" s="19">
        <v>44001</v>
      </c>
      <c r="B1220" s="18" t="s">
        <v>6090</v>
      </c>
      <c r="C1220" s="18" t="s">
        <v>120</v>
      </c>
      <c r="D1220" s="18" t="s">
        <v>76</v>
      </c>
      <c r="E1220" s="18" t="s">
        <v>10</v>
      </c>
      <c r="F1220" s="18" t="s">
        <v>756</v>
      </c>
      <c r="G1220" s="18" t="s">
        <v>1964</v>
      </c>
      <c r="H1220" s="18" t="s">
        <v>59</v>
      </c>
      <c r="I1220" s="18" t="s">
        <v>152</v>
      </c>
      <c r="J1220" s="18" t="s">
        <v>156</v>
      </c>
      <c r="K1220" s="18" t="s">
        <v>121</v>
      </c>
      <c r="L1220" s="18">
        <v>0.86</v>
      </c>
      <c r="M1220" s="18" t="s">
        <v>6096</v>
      </c>
      <c r="N1220" s="18" t="s">
        <v>6093</v>
      </c>
      <c r="O1220" s="18" t="s">
        <v>6097</v>
      </c>
      <c r="P1220" s="18" t="s">
        <v>339</v>
      </c>
      <c r="Q1220" s="18" t="s">
        <v>4761</v>
      </c>
      <c r="R1220" s="18" t="s">
        <v>4762</v>
      </c>
      <c r="S1220" s="18" t="s">
        <v>2718</v>
      </c>
      <c r="T1220" s="18" t="s">
        <v>2716</v>
      </c>
    </row>
    <row r="1221" spans="1:20" x14ac:dyDescent="0.45">
      <c r="A1221" s="19">
        <v>44001</v>
      </c>
      <c r="B1221" s="18" t="s">
        <v>6095</v>
      </c>
      <c r="C1221" s="18" t="s">
        <v>115</v>
      </c>
      <c r="D1221" s="18" t="s">
        <v>82</v>
      </c>
      <c r="E1221" s="18" t="s">
        <v>247</v>
      </c>
      <c r="F1221" s="18" t="s">
        <v>172</v>
      </c>
      <c r="G1221" s="18" t="s">
        <v>1299</v>
      </c>
      <c r="H1221" s="18" t="s">
        <v>385</v>
      </c>
      <c r="I1221" s="18" t="s">
        <v>698</v>
      </c>
      <c r="J1221" s="18" t="s">
        <v>1658</v>
      </c>
      <c r="K1221" s="18" t="s">
        <v>182</v>
      </c>
      <c r="L1221" s="18">
        <v>0.86</v>
      </c>
      <c r="M1221" s="18" t="s">
        <v>6105</v>
      </c>
      <c r="N1221" s="18" t="s">
        <v>6106</v>
      </c>
      <c r="O1221" s="18" t="s">
        <v>6102</v>
      </c>
      <c r="P1221" s="18" t="s">
        <v>339</v>
      </c>
      <c r="Q1221" s="18" t="s">
        <v>4761</v>
      </c>
      <c r="R1221" s="18" t="s">
        <v>4762</v>
      </c>
      <c r="S1221" s="18" t="s">
        <v>2718</v>
      </c>
      <c r="T1221" s="18" t="s">
        <v>2716</v>
      </c>
    </row>
    <row r="1222" spans="1:20" x14ac:dyDescent="0.45">
      <c r="A1222" s="19">
        <v>44001</v>
      </c>
      <c r="B1222" s="18" t="s">
        <v>6099</v>
      </c>
      <c r="C1222" s="18" t="s">
        <v>72</v>
      </c>
      <c r="D1222" s="18" t="s">
        <v>54</v>
      </c>
      <c r="E1222" s="18" t="s">
        <v>70</v>
      </c>
      <c r="F1222" s="18" t="s">
        <v>727</v>
      </c>
      <c r="G1222" s="18" t="s">
        <v>1120</v>
      </c>
      <c r="H1222" s="18" t="s">
        <v>94</v>
      </c>
      <c r="I1222" s="18" t="s">
        <v>199</v>
      </c>
      <c r="J1222" s="18" t="s">
        <v>1689</v>
      </c>
      <c r="K1222" s="18" t="s">
        <v>168</v>
      </c>
      <c r="L1222" s="18">
        <v>0.86</v>
      </c>
      <c r="M1222" s="18" t="s">
        <v>6103</v>
      </c>
      <c r="N1222" s="18" t="s">
        <v>6104</v>
      </c>
      <c r="O1222" s="18" t="s">
        <v>6107</v>
      </c>
      <c r="P1222" s="18" t="s">
        <v>339</v>
      </c>
      <c r="Q1222" s="18" t="s">
        <v>4761</v>
      </c>
      <c r="R1222" s="18" t="s">
        <v>4762</v>
      </c>
      <c r="S1222" s="18" t="s">
        <v>2718</v>
      </c>
      <c r="T1222" s="18" t="s">
        <v>2716</v>
      </c>
    </row>
    <row r="1223" spans="1:20" x14ac:dyDescent="0.45">
      <c r="A1223" s="19">
        <v>44001</v>
      </c>
      <c r="B1223" s="18" t="s">
        <v>6100</v>
      </c>
      <c r="C1223" s="18" t="s">
        <v>362</v>
      </c>
      <c r="D1223" s="18" t="s">
        <v>362</v>
      </c>
      <c r="E1223" s="18" t="s">
        <v>548</v>
      </c>
      <c r="F1223" s="18" t="s">
        <v>300</v>
      </c>
      <c r="G1223" s="18" t="s">
        <v>170</v>
      </c>
      <c r="H1223" s="18" t="s">
        <v>94</v>
      </c>
      <c r="I1223" s="18" t="s">
        <v>181</v>
      </c>
      <c r="J1223" s="18" t="s">
        <v>2194</v>
      </c>
      <c r="K1223" s="18" t="s">
        <v>212</v>
      </c>
      <c r="L1223" s="18">
        <v>0.86</v>
      </c>
      <c r="M1223" s="18" t="s">
        <v>6101</v>
      </c>
      <c r="N1223" s="18" t="s">
        <v>6111</v>
      </c>
      <c r="O1223" s="18" t="s">
        <v>6108</v>
      </c>
      <c r="P1223" s="18" t="s">
        <v>339</v>
      </c>
      <c r="Q1223" s="18" t="s">
        <v>4761</v>
      </c>
      <c r="R1223" s="18" t="s">
        <v>4762</v>
      </c>
      <c r="S1223" s="18" t="s">
        <v>2718</v>
      </c>
      <c r="T1223" s="18" t="s">
        <v>2716</v>
      </c>
    </row>
    <row r="1224" spans="1:20" x14ac:dyDescent="0.45">
      <c r="A1224" s="19">
        <v>44001</v>
      </c>
      <c r="B1224" s="18" t="s">
        <v>6113</v>
      </c>
      <c r="C1224" s="18" t="s">
        <v>76</v>
      </c>
      <c r="D1224" s="18" t="s">
        <v>87</v>
      </c>
      <c r="E1224" s="18" t="s">
        <v>411</v>
      </c>
      <c r="F1224" s="18" t="s">
        <v>514</v>
      </c>
      <c r="G1224" s="18" t="s">
        <v>953</v>
      </c>
      <c r="H1224" s="18" t="s">
        <v>420</v>
      </c>
      <c r="I1224" s="18" t="s">
        <v>507</v>
      </c>
      <c r="J1224" s="18" t="s">
        <v>223</v>
      </c>
      <c r="K1224" s="18" t="s">
        <v>201</v>
      </c>
      <c r="L1224" s="18">
        <v>0.86</v>
      </c>
      <c r="M1224" s="18" t="s">
        <v>6109</v>
      </c>
      <c r="N1224" s="18" t="s">
        <v>6110</v>
      </c>
      <c r="O1224" s="18" t="s">
        <v>6117</v>
      </c>
      <c r="P1224" s="18" t="s">
        <v>339</v>
      </c>
      <c r="Q1224" s="18" t="s">
        <v>4761</v>
      </c>
      <c r="R1224" s="18" t="s">
        <v>4762</v>
      </c>
      <c r="S1224" s="18" t="s">
        <v>2718</v>
      </c>
      <c r="T1224" s="18" t="s">
        <v>2716</v>
      </c>
    </row>
    <row r="1225" spans="1:20" x14ac:dyDescent="0.45">
      <c r="A1225" s="19">
        <v>44001</v>
      </c>
      <c r="B1225" s="18" t="s">
        <v>6115</v>
      </c>
      <c r="C1225" s="18" t="s">
        <v>362</v>
      </c>
      <c r="D1225" s="18" t="s">
        <v>72</v>
      </c>
      <c r="E1225" s="18" t="s">
        <v>10</v>
      </c>
      <c r="F1225" s="18" t="s">
        <v>742</v>
      </c>
      <c r="G1225" s="18" t="s">
        <v>533</v>
      </c>
      <c r="H1225" s="18" t="s">
        <v>226</v>
      </c>
      <c r="I1225" s="18" t="s">
        <v>967</v>
      </c>
      <c r="J1225" s="18" t="s">
        <v>540</v>
      </c>
      <c r="K1225" s="18" t="s">
        <v>258</v>
      </c>
      <c r="L1225" s="18">
        <v>0.86</v>
      </c>
      <c r="M1225" s="18" t="s">
        <v>6112</v>
      </c>
      <c r="N1225" s="18" t="s">
        <v>6116</v>
      </c>
      <c r="O1225" s="18" t="s">
        <v>6114</v>
      </c>
      <c r="P1225" s="18" t="s">
        <v>339</v>
      </c>
      <c r="Q1225" s="18" t="s">
        <v>4761</v>
      </c>
      <c r="R1225" s="18" t="s">
        <v>4762</v>
      </c>
      <c r="S1225" s="18" t="s">
        <v>2718</v>
      </c>
      <c r="T1225" s="18" t="s">
        <v>2716</v>
      </c>
    </row>
    <row r="1226" spans="1:20" x14ac:dyDescent="0.45">
      <c r="A1226" s="19">
        <v>44001</v>
      </c>
      <c r="B1226" s="18" t="s">
        <v>6122</v>
      </c>
      <c r="C1226" s="18" t="s">
        <v>7</v>
      </c>
      <c r="D1226" s="18" t="s">
        <v>116</v>
      </c>
      <c r="E1226" s="18" t="s">
        <v>10</v>
      </c>
      <c r="F1226" s="18" t="s">
        <v>1409</v>
      </c>
      <c r="G1226" s="18" t="s">
        <v>522</v>
      </c>
      <c r="H1226" s="18" t="s">
        <v>443</v>
      </c>
      <c r="I1226" s="18" t="s">
        <v>236</v>
      </c>
      <c r="J1226" s="18" t="s">
        <v>975</v>
      </c>
      <c r="K1226" s="18" t="s">
        <v>8</v>
      </c>
      <c r="L1226" s="18">
        <v>0.86</v>
      </c>
      <c r="M1226" s="18" t="s">
        <v>6124</v>
      </c>
      <c r="N1226" s="18" t="s">
        <v>6119</v>
      </c>
      <c r="O1226" s="18" t="s">
        <v>6120</v>
      </c>
      <c r="P1226" s="18" t="s">
        <v>339</v>
      </c>
      <c r="Q1226" s="18" t="s">
        <v>4761</v>
      </c>
      <c r="R1226" s="18" t="s">
        <v>4762</v>
      </c>
      <c r="S1226" s="18" t="s">
        <v>2718</v>
      </c>
      <c r="T1226" s="18" t="s">
        <v>2716</v>
      </c>
    </row>
    <row r="1227" spans="1:20" x14ac:dyDescent="0.45">
      <c r="A1227" s="19">
        <v>44001</v>
      </c>
      <c r="B1227" s="18" t="s">
        <v>6121</v>
      </c>
      <c r="C1227" s="18" t="s">
        <v>93</v>
      </c>
      <c r="D1227" s="18" t="s">
        <v>93</v>
      </c>
      <c r="E1227" s="18" t="s">
        <v>86</v>
      </c>
      <c r="F1227" s="18" t="s">
        <v>253</v>
      </c>
      <c r="G1227" s="18" t="s">
        <v>549</v>
      </c>
      <c r="H1227" s="18" t="s">
        <v>1367</v>
      </c>
      <c r="I1227" s="18" t="s">
        <v>1406</v>
      </c>
      <c r="J1227" s="18" t="s">
        <v>553</v>
      </c>
      <c r="K1227" s="18" t="s">
        <v>8</v>
      </c>
      <c r="L1227" s="18">
        <v>0.86</v>
      </c>
      <c r="M1227" s="18" t="s">
        <v>6123</v>
      </c>
      <c r="N1227" s="18" t="s">
        <v>6125</v>
      </c>
      <c r="O1227" s="18" t="s">
        <v>6118</v>
      </c>
      <c r="P1227" s="18" t="s">
        <v>339</v>
      </c>
      <c r="Q1227" s="18" t="s">
        <v>4761</v>
      </c>
      <c r="R1227" s="18" t="s">
        <v>4762</v>
      </c>
      <c r="S1227" s="18" t="s">
        <v>2718</v>
      </c>
      <c r="T1227" s="18" t="s">
        <v>2716</v>
      </c>
    </row>
    <row r="1228" spans="1:20" x14ac:dyDescent="0.45">
      <c r="A1228" s="19">
        <v>44001</v>
      </c>
      <c r="B1228" s="18" t="s">
        <v>6127</v>
      </c>
      <c r="C1228" s="18" t="s">
        <v>115</v>
      </c>
      <c r="D1228" s="18" t="s">
        <v>21</v>
      </c>
      <c r="E1228" s="18" t="s">
        <v>411</v>
      </c>
      <c r="F1228" s="18" t="s">
        <v>3256</v>
      </c>
      <c r="G1228" s="18" t="s">
        <v>1756</v>
      </c>
      <c r="H1228" s="18" t="s">
        <v>1396</v>
      </c>
      <c r="I1228" s="18" t="s">
        <v>13</v>
      </c>
      <c r="J1228" s="18" t="s">
        <v>770</v>
      </c>
      <c r="K1228" s="18" t="s">
        <v>271</v>
      </c>
      <c r="L1228" s="18">
        <v>0.86</v>
      </c>
      <c r="M1228" s="18" t="s">
        <v>6130</v>
      </c>
      <c r="N1228" s="18" t="s">
        <v>6133</v>
      </c>
      <c r="O1228" s="18" t="s">
        <v>6129</v>
      </c>
      <c r="P1228" s="18" t="s">
        <v>339</v>
      </c>
      <c r="Q1228" s="18" t="s">
        <v>4761</v>
      </c>
      <c r="R1228" s="18" t="s">
        <v>4762</v>
      </c>
      <c r="S1228" s="18" t="s">
        <v>2718</v>
      </c>
      <c r="T1228" s="18" t="s">
        <v>2716</v>
      </c>
    </row>
    <row r="1229" spans="1:20" x14ac:dyDescent="0.45">
      <c r="A1229" s="19">
        <v>44001</v>
      </c>
      <c r="B1229" s="18" t="s">
        <v>6126</v>
      </c>
      <c r="C1229" s="18" t="s">
        <v>362</v>
      </c>
      <c r="D1229" s="18" t="s">
        <v>461</v>
      </c>
      <c r="E1229" s="18" t="s">
        <v>91</v>
      </c>
      <c r="F1229" s="18" t="s">
        <v>564</v>
      </c>
      <c r="G1229" s="18" t="s">
        <v>572</v>
      </c>
      <c r="H1229" s="18" t="s">
        <v>567</v>
      </c>
      <c r="I1229" s="18" t="s">
        <v>1452</v>
      </c>
      <c r="J1229" s="18" t="s">
        <v>302</v>
      </c>
      <c r="K1229" s="18" t="s">
        <v>8</v>
      </c>
      <c r="L1229" s="18">
        <v>0.86</v>
      </c>
      <c r="M1229" s="18" t="s">
        <v>6131</v>
      </c>
      <c r="N1229" s="18" t="s">
        <v>6128</v>
      </c>
      <c r="O1229" s="18" t="s">
        <v>6132</v>
      </c>
      <c r="P1229" s="18" t="s">
        <v>339</v>
      </c>
      <c r="Q1229" s="18" t="s">
        <v>4761</v>
      </c>
      <c r="R1229" s="18" t="s">
        <v>4762</v>
      </c>
      <c r="S1229" s="18" t="s">
        <v>2718</v>
      </c>
      <c r="T1229" s="18" t="s">
        <v>2716</v>
      </c>
    </row>
    <row r="1230" spans="1:20" x14ac:dyDescent="0.45">
      <c r="A1230" s="19">
        <v>44001</v>
      </c>
      <c r="B1230" s="18" t="s">
        <v>6134</v>
      </c>
      <c r="C1230" s="18" t="s">
        <v>350</v>
      </c>
      <c r="D1230" s="18" t="s">
        <v>334</v>
      </c>
      <c r="E1230" s="18" t="s">
        <v>76</v>
      </c>
      <c r="F1230" s="18" t="s">
        <v>6141</v>
      </c>
      <c r="G1230" s="18" t="s">
        <v>349</v>
      </c>
      <c r="H1230" s="18" t="s">
        <v>283</v>
      </c>
      <c r="I1230" s="18" t="s">
        <v>6142</v>
      </c>
      <c r="J1230" s="18" t="s">
        <v>6136</v>
      </c>
      <c r="K1230" s="18" t="s">
        <v>6144</v>
      </c>
      <c r="L1230" s="18">
        <v>0.89</v>
      </c>
      <c r="M1230" s="18" t="s">
        <v>6139</v>
      </c>
      <c r="N1230" s="18" t="s">
        <v>6137</v>
      </c>
      <c r="O1230" s="18" t="s">
        <v>6140</v>
      </c>
      <c r="P1230" s="18" t="s">
        <v>339</v>
      </c>
      <c r="Q1230" s="18" t="s">
        <v>4761</v>
      </c>
      <c r="R1230" s="18" t="s">
        <v>4762</v>
      </c>
      <c r="S1230" s="18" t="s">
        <v>2718</v>
      </c>
      <c r="T1230" s="18" t="s">
        <v>2716</v>
      </c>
    </row>
    <row r="1231" spans="1:20" x14ac:dyDescent="0.45">
      <c r="A1231" s="19">
        <v>44001</v>
      </c>
      <c r="B1231" s="18" t="s">
        <v>6135</v>
      </c>
      <c r="C1231" s="18" t="s">
        <v>334</v>
      </c>
      <c r="D1231" s="18" t="s">
        <v>350</v>
      </c>
      <c r="E1231" s="18" t="s">
        <v>1694</v>
      </c>
      <c r="F1231" s="18" t="s">
        <v>3646</v>
      </c>
      <c r="G1231" s="18" t="s">
        <v>2253</v>
      </c>
      <c r="H1231" s="18" t="s">
        <v>1198</v>
      </c>
      <c r="I1231" s="18" t="s">
        <v>6138</v>
      </c>
      <c r="J1231" s="18" t="s">
        <v>6143</v>
      </c>
      <c r="K1231" s="18" t="s">
        <v>324</v>
      </c>
      <c r="L1231" s="18">
        <v>0.89</v>
      </c>
      <c r="M1231" s="18" t="s">
        <v>6147</v>
      </c>
      <c r="N1231" s="18" t="s">
        <v>6152</v>
      </c>
      <c r="O1231" s="18" t="s">
        <v>6154</v>
      </c>
      <c r="P1231" s="18" t="s">
        <v>339</v>
      </c>
      <c r="Q1231" s="18" t="s">
        <v>4761</v>
      </c>
      <c r="R1231" s="18" t="s">
        <v>4762</v>
      </c>
      <c r="S1231" s="18" t="s">
        <v>2718</v>
      </c>
      <c r="T1231" s="18" t="s">
        <v>2716</v>
      </c>
    </row>
    <row r="1232" spans="1:20" x14ac:dyDescent="0.45">
      <c r="A1232" s="19">
        <v>44001</v>
      </c>
      <c r="B1232" s="18" t="s">
        <v>6145</v>
      </c>
      <c r="C1232" s="18" t="s">
        <v>342</v>
      </c>
      <c r="D1232" s="18" t="s">
        <v>334</v>
      </c>
      <c r="E1232" s="18" t="s">
        <v>2635</v>
      </c>
      <c r="F1232" s="18" t="s">
        <v>283</v>
      </c>
      <c r="G1232" s="18" t="s">
        <v>809</v>
      </c>
      <c r="H1232" s="18" t="s">
        <v>4482</v>
      </c>
      <c r="I1232" s="18" t="s">
        <v>6146</v>
      </c>
      <c r="J1232" s="18" t="s">
        <v>1031</v>
      </c>
      <c r="K1232" s="18" t="s">
        <v>595</v>
      </c>
      <c r="L1232" s="18">
        <v>0.89</v>
      </c>
      <c r="M1232" s="18" t="s">
        <v>6148</v>
      </c>
      <c r="N1232" s="18" t="s">
        <v>6149</v>
      </c>
      <c r="O1232" s="18" t="s">
        <v>6151</v>
      </c>
      <c r="P1232" s="18" t="s">
        <v>339</v>
      </c>
      <c r="Q1232" s="18" t="s">
        <v>4761</v>
      </c>
      <c r="R1232" s="18" t="s">
        <v>4762</v>
      </c>
      <c r="S1232" s="18" t="s">
        <v>2718</v>
      </c>
      <c r="T1232" s="18" t="s">
        <v>2716</v>
      </c>
    </row>
    <row r="1233" spans="1:20" x14ac:dyDescent="0.45">
      <c r="A1233" s="19">
        <v>44001</v>
      </c>
      <c r="B1233" s="18" t="s">
        <v>6153</v>
      </c>
      <c r="C1233" s="18" t="s">
        <v>279</v>
      </c>
      <c r="D1233" s="18" t="s">
        <v>5930</v>
      </c>
      <c r="E1233" s="18" t="s">
        <v>1012</v>
      </c>
      <c r="F1233" s="18" t="s">
        <v>4942</v>
      </c>
      <c r="G1233" s="18" t="s">
        <v>600</v>
      </c>
      <c r="H1233" s="18" t="s">
        <v>6150</v>
      </c>
      <c r="I1233" s="18" t="s">
        <v>4479</v>
      </c>
      <c r="J1233" s="18" t="s">
        <v>4478</v>
      </c>
      <c r="K1233" s="18" t="s">
        <v>2981</v>
      </c>
      <c r="L1233" s="18">
        <v>0.89</v>
      </c>
      <c r="M1233" s="18" t="s">
        <v>6158</v>
      </c>
      <c r="N1233" s="18" t="s">
        <v>6161</v>
      </c>
      <c r="O1233" s="18" t="s">
        <v>6155</v>
      </c>
      <c r="P1233" s="18" t="s">
        <v>339</v>
      </c>
      <c r="Q1233" s="18" t="s">
        <v>4761</v>
      </c>
      <c r="R1233" s="18" t="s">
        <v>4762</v>
      </c>
      <c r="S1233" s="18" t="s">
        <v>2718</v>
      </c>
      <c r="T1233" s="18" t="s">
        <v>2716</v>
      </c>
    </row>
    <row r="1234" spans="1:20" x14ac:dyDescent="0.45">
      <c r="A1234" s="19">
        <v>44001</v>
      </c>
      <c r="B1234" s="18" t="s">
        <v>6163</v>
      </c>
      <c r="C1234" s="18" t="s">
        <v>87</v>
      </c>
      <c r="D1234" s="18" t="s">
        <v>93</v>
      </c>
      <c r="E1234" s="18" t="s">
        <v>91</v>
      </c>
      <c r="F1234" s="18" t="s">
        <v>609</v>
      </c>
      <c r="G1234" s="18" t="s">
        <v>2110</v>
      </c>
      <c r="H1234" s="18" t="s">
        <v>4226</v>
      </c>
      <c r="I1234" s="18" t="s">
        <v>6159</v>
      </c>
      <c r="J1234" s="18" t="s">
        <v>617</v>
      </c>
      <c r="K1234" s="18" t="s">
        <v>846</v>
      </c>
      <c r="L1234" s="18">
        <v>0.87</v>
      </c>
      <c r="M1234" s="18" t="s">
        <v>6156</v>
      </c>
      <c r="N1234" s="18" t="s">
        <v>6157</v>
      </c>
      <c r="O1234" s="18" t="s">
        <v>6160</v>
      </c>
      <c r="P1234" s="18" t="s">
        <v>339</v>
      </c>
      <c r="Q1234" s="18" t="s">
        <v>4761</v>
      </c>
      <c r="R1234" s="18" t="s">
        <v>4762</v>
      </c>
      <c r="S1234" s="18" t="s">
        <v>2718</v>
      </c>
      <c r="T1234" s="18" t="s">
        <v>2716</v>
      </c>
    </row>
    <row r="1235" spans="1:20" x14ac:dyDescent="0.45">
      <c r="A1235" s="19">
        <v>44001</v>
      </c>
      <c r="B1235" s="18" t="s">
        <v>6162</v>
      </c>
      <c r="C1235" s="18" t="s">
        <v>76</v>
      </c>
      <c r="D1235" s="18" t="s">
        <v>120</v>
      </c>
      <c r="E1235" s="18" t="s">
        <v>26</v>
      </c>
      <c r="F1235" s="18" t="s">
        <v>1831</v>
      </c>
      <c r="G1235" s="18" t="s">
        <v>615</v>
      </c>
      <c r="H1235" s="18" t="s">
        <v>4235</v>
      </c>
      <c r="I1235" s="18" t="s">
        <v>1844</v>
      </c>
      <c r="J1235" s="18" t="s">
        <v>2293</v>
      </c>
      <c r="K1235" s="18" t="s">
        <v>378</v>
      </c>
      <c r="L1235" s="18">
        <v>0.87</v>
      </c>
      <c r="M1235" s="18" t="s">
        <v>6171</v>
      </c>
      <c r="N1235" s="18" t="s">
        <v>6167</v>
      </c>
      <c r="O1235" s="18" t="s">
        <v>6172</v>
      </c>
      <c r="P1235" s="18" t="s">
        <v>339</v>
      </c>
      <c r="Q1235" s="18" t="s">
        <v>4761</v>
      </c>
      <c r="R1235" s="18" t="s">
        <v>4762</v>
      </c>
      <c r="S1235" s="18" t="s">
        <v>2718</v>
      </c>
      <c r="T1235" s="18" t="s">
        <v>2716</v>
      </c>
    </row>
    <row r="1236" spans="1:20" x14ac:dyDescent="0.45">
      <c r="A1236" s="19">
        <v>44001</v>
      </c>
      <c r="B1236" s="18" t="s">
        <v>6164</v>
      </c>
      <c r="C1236" s="18" t="s">
        <v>362</v>
      </c>
      <c r="D1236" s="18" t="s">
        <v>93</v>
      </c>
      <c r="E1236" s="18" t="s">
        <v>86</v>
      </c>
      <c r="F1236" s="18" t="s">
        <v>194</v>
      </c>
      <c r="G1236" s="18" t="s">
        <v>621</v>
      </c>
      <c r="H1236" s="18" t="s">
        <v>401</v>
      </c>
      <c r="I1236" s="18" t="s">
        <v>1252</v>
      </c>
      <c r="J1236" s="18" t="s">
        <v>1074</v>
      </c>
      <c r="K1236" s="18" t="s">
        <v>63</v>
      </c>
      <c r="L1236" s="18">
        <v>0.87</v>
      </c>
      <c r="M1236" s="18" t="s">
        <v>6168</v>
      </c>
      <c r="N1236" s="18" t="s">
        <v>6170</v>
      </c>
      <c r="O1236" s="18" t="s">
        <v>6169</v>
      </c>
      <c r="P1236" s="18" t="s">
        <v>339</v>
      </c>
      <c r="Q1236" s="18" t="s">
        <v>4761</v>
      </c>
      <c r="R1236" s="18" t="s">
        <v>4762</v>
      </c>
      <c r="S1236" s="18" t="s">
        <v>2718</v>
      </c>
      <c r="T1236" s="18" t="s">
        <v>2716</v>
      </c>
    </row>
    <row r="1237" spans="1:20" x14ac:dyDescent="0.45">
      <c r="A1237" s="19">
        <v>44001</v>
      </c>
      <c r="B1237" s="18" t="s">
        <v>6165</v>
      </c>
      <c r="C1237" s="18" t="s">
        <v>7</v>
      </c>
      <c r="D1237" s="18" t="s">
        <v>120</v>
      </c>
      <c r="E1237" s="18" t="s">
        <v>2387</v>
      </c>
      <c r="F1237" s="18" t="s">
        <v>652</v>
      </c>
      <c r="G1237" s="18" t="s">
        <v>1070</v>
      </c>
      <c r="H1237" s="18" t="s">
        <v>1058</v>
      </c>
      <c r="I1237" s="18" t="s">
        <v>864</v>
      </c>
      <c r="J1237" s="18" t="s">
        <v>651</v>
      </c>
      <c r="K1237" s="18" t="s">
        <v>428</v>
      </c>
      <c r="L1237" s="18">
        <v>0.86</v>
      </c>
      <c r="M1237" s="18" t="s">
        <v>6166</v>
      </c>
      <c r="N1237" s="18" t="s">
        <v>6173</v>
      </c>
      <c r="O1237" s="18" t="s">
        <v>6177</v>
      </c>
      <c r="P1237" s="18" t="s">
        <v>339</v>
      </c>
      <c r="Q1237" s="18" t="s">
        <v>4761</v>
      </c>
      <c r="R1237" s="18" t="s">
        <v>4762</v>
      </c>
      <c r="S1237" s="18" t="s">
        <v>2718</v>
      </c>
      <c r="T1237" s="18" t="s">
        <v>2716</v>
      </c>
    </row>
    <row r="1238" spans="1:20" x14ac:dyDescent="0.45">
      <c r="A1238" s="19">
        <v>44001</v>
      </c>
      <c r="B1238" s="18" t="s">
        <v>6176</v>
      </c>
      <c r="C1238" s="18" t="s">
        <v>115</v>
      </c>
      <c r="D1238" s="18" t="s">
        <v>362</v>
      </c>
      <c r="E1238" s="18" t="s">
        <v>193</v>
      </c>
      <c r="F1238" s="18" t="s">
        <v>196</v>
      </c>
      <c r="G1238" s="18" t="s">
        <v>1904</v>
      </c>
      <c r="H1238" s="18" t="s">
        <v>383</v>
      </c>
      <c r="I1238" s="18" t="s">
        <v>650</v>
      </c>
      <c r="J1238" s="18" t="s">
        <v>416</v>
      </c>
      <c r="K1238" s="18" t="s">
        <v>426</v>
      </c>
      <c r="L1238" s="18">
        <v>0.87</v>
      </c>
      <c r="M1238" s="18" t="s">
        <v>6181</v>
      </c>
      <c r="N1238" s="18" t="s">
        <v>6182</v>
      </c>
      <c r="O1238" s="18" t="s">
        <v>6174</v>
      </c>
      <c r="P1238" s="18" t="s">
        <v>339</v>
      </c>
      <c r="Q1238" s="18" t="s">
        <v>4761</v>
      </c>
      <c r="R1238" s="18" t="s">
        <v>4762</v>
      </c>
      <c r="S1238" s="18" t="s">
        <v>2718</v>
      </c>
      <c r="T1238" s="18" t="s">
        <v>2716</v>
      </c>
    </row>
    <row r="1239" spans="1:20" x14ac:dyDescent="0.45">
      <c r="A1239" s="19">
        <v>44001</v>
      </c>
      <c r="B1239" s="18" t="s">
        <v>6180</v>
      </c>
      <c r="C1239" s="18" t="s">
        <v>54</v>
      </c>
      <c r="D1239" s="18" t="s">
        <v>115</v>
      </c>
      <c r="E1239" s="18" t="s">
        <v>225</v>
      </c>
      <c r="F1239" s="18" t="s">
        <v>890</v>
      </c>
      <c r="G1239" s="18" t="s">
        <v>83</v>
      </c>
      <c r="H1239" s="18" t="s">
        <v>2132</v>
      </c>
      <c r="I1239" s="18" t="s">
        <v>656</v>
      </c>
      <c r="J1239" s="18" t="s">
        <v>1594</v>
      </c>
      <c r="K1239" s="18" t="s">
        <v>92</v>
      </c>
      <c r="L1239" s="18">
        <v>0.86</v>
      </c>
      <c r="M1239" s="18" t="s">
        <v>6175</v>
      </c>
      <c r="N1239" s="18" t="s">
        <v>6178</v>
      </c>
      <c r="O1239" s="18" t="s">
        <v>6179</v>
      </c>
      <c r="P1239" s="18" t="s">
        <v>339</v>
      </c>
      <c r="Q1239" s="18" t="s">
        <v>4761</v>
      </c>
      <c r="R1239" s="18" t="s">
        <v>4762</v>
      </c>
      <c r="S1239" s="18" t="s">
        <v>2718</v>
      </c>
      <c r="T1239" s="18" t="s">
        <v>2716</v>
      </c>
    </row>
    <row r="1240" spans="1:20" x14ac:dyDescent="0.45">
      <c r="A1240" s="19">
        <v>44001</v>
      </c>
      <c r="B1240" s="18" t="s">
        <v>6190</v>
      </c>
      <c r="C1240" s="18" t="s">
        <v>50</v>
      </c>
      <c r="D1240" s="18" t="s">
        <v>93</v>
      </c>
      <c r="E1240" s="18" t="s">
        <v>70</v>
      </c>
      <c r="F1240" s="18" t="s">
        <v>423</v>
      </c>
      <c r="G1240" s="18" t="s">
        <v>118</v>
      </c>
      <c r="H1240" s="18" t="s">
        <v>71</v>
      </c>
      <c r="I1240" s="18" t="s">
        <v>430</v>
      </c>
      <c r="J1240" s="18" t="s">
        <v>427</v>
      </c>
      <c r="K1240" s="18" t="s">
        <v>141</v>
      </c>
      <c r="L1240" s="18">
        <v>0.86</v>
      </c>
      <c r="M1240" s="18" t="s">
        <v>6183</v>
      </c>
      <c r="N1240" s="18" t="s">
        <v>6189</v>
      </c>
      <c r="O1240" s="18" t="s">
        <v>6187</v>
      </c>
      <c r="P1240" s="18" t="s">
        <v>339</v>
      </c>
      <c r="Q1240" s="18" t="s">
        <v>4761</v>
      </c>
      <c r="R1240" s="18" t="s">
        <v>4762</v>
      </c>
      <c r="S1240" s="18" t="s">
        <v>2718</v>
      </c>
      <c r="T1240" s="18" t="s">
        <v>2716</v>
      </c>
    </row>
    <row r="1241" spans="1:20" x14ac:dyDescent="0.45">
      <c r="A1241" s="19">
        <v>44001</v>
      </c>
      <c r="B1241" s="18" t="s">
        <v>6188</v>
      </c>
      <c r="C1241" s="18" t="s">
        <v>116</v>
      </c>
      <c r="D1241" s="18" t="s">
        <v>7</v>
      </c>
      <c r="E1241" s="18" t="s">
        <v>155</v>
      </c>
      <c r="F1241" s="18" t="s">
        <v>670</v>
      </c>
      <c r="G1241" s="18" t="s">
        <v>1086</v>
      </c>
      <c r="H1241" s="18" t="s">
        <v>2751</v>
      </c>
      <c r="I1241" s="18" t="s">
        <v>123</v>
      </c>
      <c r="J1241" s="18" t="s">
        <v>128</v>
      </c>
      <c r="K1241" s="18" t="s">
        <v>121</v>
      </c>
      <c r="L1241" s="18">
        <v>0.86</v>
      </c>
      <c r="M1241" s="18" t="s">
        <v>6186</v>
      </c>
      <c r="N1241" s="18" t="s">
        <v>6184</v>
      </c>
      <c r="O1241" s="18" t="s">
        <v>6185</v>
      </c>
      <c r="P1241" s="18" t="s">
        <v>339</v>
      </c>
      <c r="Q1241" s="18" t="s">
        <v>4761</v>
      </c>
      <c r="R1241" s="18" t="s">
        <v>4762</v>
      </c>
      <c r="S1241" s="18" t="s">
        <v>2718</v>
      </c>
      <c r="T1241" s="18" t="s">
        <v>2716</v>
      </c>
    </row>
    <row r="1242" spans="1:20" x14ac:dyDescent="0.45">
      <c r="A1242" s="19">
        <v>44001</v>
      </c>
      <c r="B1242" s="18" t="s">
        <v>6196</v>
      </c>
      <c r="C1242" s="18" t="s">
        <v>116</v>
      </c>
      <c r="D1242" s="18" t="s">
        <v>115</v>
      </c>
      <c r="E1242" s="18" t="s">
        <v>10</v>
      </c>
      <c r="F1242" s="18" t="s">
        <v>137</v>
      </c>
      <c r="G1242" s="18" t="s">
        <v>1605</v>
      </c>
      <c r="H1242" s="18" t="s">
        <v>1275</v>
      </c>
      <c r="I1242" s="18" t="s">
        <v>898</v>
      </c>
      <c r="J1242" s="18" t="s">
        <v>135</v>
      </c>
      <c r="K1242" s="18" t="s">
        <v>121</v>
      </c>
      <c r="L1242" s="18">
        <v>0.86</v>
      </c>
      <c r="M1242" s="18" t="s">
        <v>6199</v>
      </c>
      <c r="N1242" s="18" t="s">
        <v>6192</v>
      </c>
      <c r="O1242" s="18" t="s">
        <v>6194</v>
      </c>
      <c r="P1242" s="18" t="s">
        <v>339</v>
      </c>
      <c r="Q1242" s="18" t="s">
        <v>4761</v>
      </c>
      <c r="R1242" s="18" t="s">
        <v>4762</v>
      </c>
      <c r="S1242" s="18" t="s">
        <v>2718</v>
      </c>
      <c r="T1242" s="18" t="s">
        <v>2716</v>
      </c>
    </row>
    <row r="1243" spans="1:20" x14ac:dyDescent="0.45">
      <c r="A1243" s="19">
        <v>44001</v>
      </c>
      <c r="B1243" s="18" t="s">
        <v>6193</v>
      </c>
      <c r="C1243" s="18" t="s">
        <v>54</v>
      </c>
      <c r="D1243" s="18" t="s">
        <v>50</v>
      </c>
      <c r="E1243" s="18" t="s">
        <v>10</v>
      </c>
      <c r="F1243" s="18" t="s">
        <v>670</v>
      </c>
      <c r="G1243" s="18" t="s">
        <v>1105</v>
      </c>
      <c r="H1243" s="18" t="s">
        <v>384</v>
      </c>
      <c r="I1243" s="18" t="s">
        <v>133</v>
      </c>
      <c r="J1243" s="18" t="s">
        <v>684</v>
      </c>
      <c r="K1243" s="18" t="s">
        <v>106</v>
      </c>
      <c r="L1243" s="18">
        <v>0.86</v>
      </c>
      <c r="M1243" s="18" t="s">
        <v>6195</v>
      </c>
      <c r="N1243" s="18" t="s">
        <v>6197</v>
      </c>
      <c r="O1243" s="18" t="s">
        <v>6191</v>
      </c>
      <c r="P1243" s="18" t="s">
        <v>339</v>
      </c>
      <c r="Q1243" s="18" t="s">
        <v>4761</v>
      </c>
      <c r="R1243" s="18" t="s">
        <v>4762</v>
      </c>
      <c r="S1243" s="18" t="s">
        <v>2718</v>
      </c>
      <c r="T1243" s="18" t="s">
        <v>2716</v>
      </c>
    </row>
    <row r="1244" spans="1:20" x14ac:dyDescent="0.45">
      <c r="A1244" s="19">
        <v>44001</v>
      </c>
      <c r="B1244" s="18" t="s">
        <v>6198</v>
      </c>
      <c r="C1244" s="18" t="s">
        <v>93</v>
      </c>
      <c r="D1244" s="18" t="s">
        <v>82</v>
      </c>
      <c r="E1244" s="18" t="s">
        <v>56</v>
      </c>
      <c r="F1244" s="18" t="s">
        <v>1975</v>
      </c>
      <c r="G1244" s="18" t="s">
        <v>1286</v>
      </c>
      <c r="H1244" s="18" t="s">
        <v>1301</v>
      </c>
      <c r="I1244" s="18" t="s">
        <v>920</v>
      </c>
      <c r="J1244" s="18" t="s">
        <v>924</v>
      </c>
      <c r="K1244" s="18" t="s">
        <v>498</v>
      </c>
      <c r="L1244" s="18">
        <v>0.86</v>
      </c>
      <c r="M1244" s="18" t="s">
        <v>6200</v>
      </c>
      <c r="N1244" s="18" t="s">
        <v>6208</v>
      </c>
      <c r="O1244" s="18" t="s">
        <v>6207</v>
      </c>
      <c r="P1244" s="18" t="s">
        <v>339</v>
      </c>
      <c r="Q1244" s="18" t="s">
        <v>4761</v>
      </c>
      <c r="R1244" s="18" t="s">
        <v>4762</v>
      </c>
      <c r="S1244" s="18" t="s">
        <v>2718</v>
      </c>
      <c r="T1244" s="18" t="s">
        <v>2716</v>
      </c>
    </row>
    <row r="1245" spans="1:20" x14ac:dyDescent="0.45">
      <c r="A1245" s="19">
        <v>44001</v>
      </c>
      <c r="B1245" s="18" t="s">
        <v>6209</v>
      </c>
      <c r="C1245" s="18" t="s">
        <v>54</v>
      </c>
      <c r="D1245" s="18" t="s">
        <v>362</v>
      </c>
      <c r="E1245" s="18" t="s">
        <v>91</v>
      </c>
      <c r="F1245" s="18" t="s">
        <v>1332</v>
      </c>
      <c r="G1245" s="18" t="s">
        <v>908</v>
      </c>
      <c r="H1245" s="18" t="s">
        <v>385</v>
      </c>
      <c r="I1245" s="18" t="s">
        <v>920</v>
      </c>
      <c r="J1245" s="18" t="s">
        <v>924</v>
      </c>
      <c r="K1245" s="18" t="s">
        <v>498</v>
      </c>
      <c r="L1245" s="18">
        <v>0.86</v>
      </c>
      <c r="M1245" s="18" t="s">
        <v>6203</v>
      </c>
      <c r="N1245" s="18" t="s">
        <v>6204</v>
      </c>
      <c r="O1245" s="18" t="s">
        <v>6205</v>
      </c>
      <c r="P1245" s="18" t="s">
        <v>339</v>
      </c>
      <c r="Q1245" s="18" t="s">
        <v>4761</v>
      </c>
      <c r="R1245" s="18" t="s">
        <v>4762</v>
      </c>
      <c r="S1245" s="18" t="s">
        <v>2718</v>
      </c>
      <c r="T1245" s="18" t="s">
        <v>2716</v>
      </c>
    </row>
    <row r="1246" spans="1:20" x14ac:dyDescent="0.45">
      <c r="A1246" s="19">
        <v>44001</v>
      </c>
      <c r="B1246" s="18" t="s">
        <v>6202</v>
      </c>
      <c r="C1246" s="18" t="s">
        <v>87</v>
      </c>
      <c r="D1246" s="18" t="s">
        <v>467</v>
      </c>
      <c r="E1246" s="18" t="s">
        <v>179</v>
      </c>
      <c r="F1246" s="18" t="s">
        <v>30</v>
      </c>
      <c r="G1246" s="18" t="s">
        <v>170</v>
      </c>
      <c r="H1246" s="18" t="s">
        <v>1646</v>
      </c>
      <c r="I1246" s="18" t="s">
        <v>1659</v>
      </c>
      <c r="J1246" s="18" t="s">
        <v>1329</v>
      </c>
      <c r="K1246" s="18" t="s">
        <v>526</v>
      </c>
      <c r="L1246" s="18">
        <v>0.86</v>
      </c>
      <c r="M1246" s="18" t="s">
        <v>6206</v>
      </c>
      <c r="N1246" s="18" t="s">
        <v>6201</v>
      </c>
      <c r="O1246" s="18" t="s">
        <v>6215</v>
      </c>
      <c r="P1246" s="18" t="s">
        <v>339</v>
      </c>
      <c r="Q1246" s="18" t="s">
        <v>4761</v>
      </c>
      <c r="R1246" s="18" t="s">
        <v>4762</v>
      </c>
      <c r="S1246" s="18" t="s">
        <v>2718</v>
      </c>
      <c r="T1246" s="18" t="s">
        <v>2716</v>
      </c>
    </row>
    <row r="1247" spans="1:20" x14ac:dyDescent="0.45">
      <c r="A1247" s="19">
        <v>44001</v>
      </c>
      <c r="B1247" s="18" t="s">
        <v>6216</v>
      </c>
      <c r="C1247" s="18" t="s">
        <v>7</v>
      </c>
      <c r="D1247" s="18" t="s">
        <v>120</v>
      </c>
      <c r="E1247" s="18" t="s">
        <v>225</v>
      </c>
      <c r="F1247" s="18" t="s">
        <v>185</v>
      </c>
      <c r="G1247" s="18" t="s">
        <v>205</v>
      </c>
      <c r="H1247" s="18" t="s">
        <v>694</v>
      </c>
      <c r="I1247" s="18" t="s">
        <v>171</v>
      </c>
      <c r="J1247" s="18" t="s">
        <v>174</v>
      </c>
      <c r="K1247" s="18" t="s">
        <v>168</v>
      </c>
      <c r="L1247" s="18">
        <v>0.86</v>
      </c>
      <c r="M1247" s="18" t="s">
        <v>6211</v>
      </c>
      <c r="N1247" s="18" t="s">
        <v>6210</v>
      </c>
      <c r="O1247" s="18" t="s">
        <v>6212</v>
      </c>
      <c r="P1247" s="18" t="s">
        <v>339</v>
      </c>
      <c r="Q1247" s="18" t="s">
        <v>4761</v>
      </c>
      <c r="R1247" s="18" t="s">
        <v>4762</v>
      </c>
      <c r="S1247" s="18" t="s">
        <v>2718</v>
      </c>
      <c r="T1247" s="18" t="s">
        <v>2716</v>
      </c>
    </row>
    <row r="1248" spans="1:20" x14ac:dyDescent="0.45">
      <c r="A1248" s="19">
        <v>44001</v>
      </c>
      <c r="B1248" s="18" t="s">
        <v>6217</v>
      </c>
      <c r="C1248" s="18" t="s">
        <v>50</v>
      </c>
      <c r="D1248" s="18" t="s">
        <v>82</v>
      </c>
      <c r="E1248" s="18" t="s">
        <v>70</v>
      </c>
      <c r="F1248" s="18" t="s">
        <v>1443</v>
      </c>
      <c r="G1248" s="18" t="s">
        <v>936</v>
      </c>
      <c r="H1248" s="18" t="s">
        <v>638</v>
      </c>
      <c r="I1248" s="18" t="s">
        <v>716</v>
      </c>
      <c r="J1248" s="18" t="s">
        <v>2194</v>
      </c>
      <c r="K1248" s="18" t="s">
        <v>526</v>
      </c>
      <c r="L1248" s="18">
        <v>0.86</v>
      </c>
      <c r="M1248" s="18" t="s">
        <v>6213</v>
      </c>
      <c r="N1248" s="18" t="s">
        <v>6214</v>
      </c>
      <c r="O1248" s="18" t="s">
        <v>6218</v>
      </c>
      <c r="P1248" s="18" t="s">
        <v>339</v>
      </c>
      <c r="Q1248" s="18" t="s">
        <v>4761</v>
      </c>
      <c r="R1248" s="18" t="s">
        <v>4762</v>
      </c>
      <c r="S1248" s="18" t="s">
        <v>2718</v>
      </c>
      <c r="T1248" s="18" t="s">
        <v>2716</v>
      </c>
    </row>
    <row r="1249" spans="1:20" x14ac:dyDescent="0.45">
      <c r="A1249" s="19">
        <v>44001</v>
      </c>
      <c r="B1249" s="18" t="s">
        <v>6222</v>
      </c>
      <c r="C1249" s="18" t="s">
        <v>87</v>
      </c>
      <c r="D1249" s="18" t="s">
        <v>54</v>
      </c>
      <c r="E1249" s="18" t="s">
        <v>70</v>
      </c>
      <c r="F1249" s="18" t="s">
        <v>491</v>
      </c>
      <c r="G1249" s="18" t="s">
        <v>936</v>
      </c>
      <c r="H1249" s="18" t="s">
        <v>80</v>
      </c>
      <c r="I1249" s="18" t="s">
        <v>716</v>
      </c>
      <c r="J1249" s="18" t="s">
        <v>2194</v>
      </c>
      <c r="K1249" s="18" t="s">
        <v>168</v>
      </c>
      <c r="L1249" s="18">
        <v>0.86</v>
      </c>
      <c r="M1249" s="18" t="s">
        <v>6226</v>
      </c>
      <c r="N1249" s="18" t="s">
        <v>6225</v>
      </c>
      <c r="O1249" s="18" t="s">
        <v>6220</v>
      </c>
      <c r="P1249" s="18" t="s">
        <v>339</v>
      </c>
      <c r="Q1249" s="18" t="s">
        <v>4761</v>
      </c>
      <c r="R1249" s="18" t="s">
        <v>4762</v>
      </c>
      <c r="S1249" s="18" t="s">
        <v>2718</v>
      </c>
      <c r="T1249" s="18" t="s">
        <v>2716</v>
      </c>
    </row>
    <row r="1250" spans="1:20" x14ac:dyDescent="0.45">
      <c r="A1250" s="19">
        <v>44001</v>
      </c>
      <c r="B1250" s="18" t="s">
        <v>6223</v>
      </c>
      <c r="C1250" s="18" t="s">
        <v>362</v>
      </c>
      <c r="D1250" s="18" t="s">
        <v>93</v>
      </c>
      <c r="E1250" s="18" t="s">
        <v>448</v>
      </c>
      <c r="F1250" s="18" t="s">
        <v>190</v>
      </c>
      <c r="G1250" s="18" t="s">
        <v>1408</v>
      </c>
      <c r="H1250" s="18" t="s">
        <v>114</v>
      </c>
      <c r="I1250" s="18" t="s">
        <v>507</v>
      </c>
      <c r="J1250" s="18" t="s">
        <v>523</v>
      </c>
      <c r="K1250" s="18" t="s">
        <v>526</v>
      </c>
      <c r="L1250" s="18">
        <v>0.86</v>
      </c>
      <c r="M1250" s="18" t="s">
        <v>6221</v>
      </c>
      <c r="N1250" s="18" t="s">
        <v>6224</v>
      </c>
      <c r="O1250" s="18" t="s">
        <v>6219</v>
      </c>
      <c r="P1250" s="18" t="s">
        <v>339</v>
      </c>
      <c r="Q1250" s="18" t="s">
        <v>4761</v>
      </c>
      <c r="R1250" s="18" t="s">
        <v>4762</v>
      </c>
      <c r="S1250" s="18" t="s">
        <v>2718</v>
      </c>
      <c r="T1250" s="18" t="s">
        <v>2716</v>
      </c>
    </row>
    <row r="1251" spans="1:20" x14ac:dyDescent="0.45">
      <c r="A1251" s="19">
        <v>44001</v>
      </c>
      <c r="B1251" s="18" t="s">
        <v>6227</v>
      </c>
      <c r="C1251" s="18" t="s">
        <v>362</v>
      </c>
      <c r="D1251" s="18" t="s">
        <v>82</v>
      </c>
      <c r="E1251" s="18" t="s">
        <v>642</v>
      </c>
      <c r="F1251" s="18" t="s">
        <v>719</v>
      </c>
      <c r="G1251" s="18" t="s">
        <v>953</v>
      </c>
      <c r="H1251" s="18" t="s">
        <v>1589</v>
      </c>
      <c r="I1251" s="18" t="s">
        <v>507</v>
      </c>
      <c r="J1251" s="18" t="s">
        <v>523</v>
      </c>
      <c r="K1251" s="18" t="s">
        <v>526</v>
      </c>
      <c r="L1251" s="18">
        <v>0.86</v>
      </c>
      <c r="M1251" s="18" t="s">
        <v>6234</v>
      </c>
      <c r="N1251" s="18" t="s">
        <v>6228</v>
      </c>
      <c r="O1251" s="18" t="s">
        <v>6231</v>
      </c>
      <c r="P1251" s="18" t="s">
        <v>339</v>
      </c>
      <c r="Q1251" s="18" t="s">
        <v>4761</v>
      </c>
      <c r="R1251" s="18" t="s">
        <v>4762</v>
      </c>
      <c r="S1251" s="18" t="s">
        <v>2718</v>
      </c>
      <c r="T1251" s="18" t="s">
        <v>2716</v>
      </c>
    </row>
    <row r="1252" spans="1:20" x14ac:dyDescent="0.45">
      <c r="A1252" s="19">
        <v>44001</v>
      </c>
      <c r="B1252" s="18" t="s">
        <v>6233</v>
      </c>
      <c r="C1252" s="18" t="s">
        <v>7</v>
      </c>
      <c r="D1252" s="18" t="s">
        <v>7</v>
      </c>
      <c r="E1252" s="18" t="s">
        <v>155</v>
      </c>
      <c r="F1252" s="18" t="s">
        <v>2412</v>
      </c>
      <c r="G1252" s="18" t="s">
        <v>241</v>
      </c>
      <c r="H1252" s="18" t="s">
        <v>209</v>
      </c>
      <c r="I1252" s="18" t="s">
        <v>530</v>
      </c>
      <c r="J1252" s="18" t="s">
        <v>1129</v>
      </c>
      <c r="K1252" s="18" t="s">
        <v>212</v>
      </c>
      <c r="L1252" s="18">
        <v>0.86</v>
      </c>
      <c r="M1252" s="18" t="s">
        <v>6232</v>
      </c>
      <c r="N1252" s="18" t="s">
        <v>6236</v>
      </c>
      <c r="O1252" s="18" t="s">
        <v>6235</v>
      </c>
      <c r="P1252" s="18" t="s">
        <v>339</v>
      </c>
      <c r="Q1252" s="18" t="s">
        <v>4761</v>
      </c>
      <c r="R1252" s="18" t="s">
        <v>4762</v>
      </c>
      <c r="S1252" s="18" t="s">
        <v>2718</v>
      </c>
      <c r="T1252" s="18" t="s">
        <v>2716</v>
      </c>
    </row>
    <row r="1253" spans="1:20" x14ac:dyDescent="0.45">
      <c r="A1253" s="19">
        <v>44001</v>
      </c>
      <c r="B1253" s="18" t="s">
        <v>6229</v>
      </c>
      <c r="C1253" s="18" t="s">
        <v>120</v>
      </c>
      <c r="D1253" s="18" t="s">
        <v>362</v>
      </c>
      <c r="E1253" s="18" t="s">
        <v>457</v>
      </c>
      <c r="F1253" s="18" t="s">
        <v>15</v>
      </c>
      <c r="G1253" s="18" t="s">
        <v>968</v>
      </c>
      <c r="H1253" s="18" t="s">
        <v>462</v>
      </c>
      <c r="I1253" s="18" t="s">
        <v>236</v>
      </c>
      <c r="J1253" s="18" t="s">
        <v>975</v>
      </c>
      <c r="K1253" s="18" t="s">
        <v>8</v>
      </c>
      <c r="L1253" s="18">
        <v>0.86</v>
      </c>
      <c r="M1253" s="18" t="s">
        <v>6230</v>
      </c>
      <c r="N1253" s="18" t="s">
        <v>6241</v>
      </c>
      <c r="O1253" s="18" t="s">
        <v>6243</v>
      </c>
      <c r="P1253" s="18" t="s">
        <v>339</v>
      </c>
      <c r="Q1253" s="18" t="s">
        <v>4761</v>
      </c>
      <c r="R1253" s="18" t="s">
        <v>4762</v>
      </c>
      <c r="S1253" s="18" t="s">
        <v>2718</v>
      </c>
      <c r="T1253" s="18" t="s">
        <v>2716</v>
      </c>
    </row>
    <row r="1254" spans="1:20" x14ac:dyDescent="0.45">
      <c r="A1254" s="19">
        <v>44001</v>
      </c>
      <c r="B1254" s="18" t="s">
        <v>6239</v>
      </c>
      <c r="C1254" s="18" t="s">
        <v>50</v>
      </c>
      <c r="D1254" s="18" t="s">
        <v>477</v>
      </c>
      <c r="E1254" s="18" t="s">
        <v>155</v>
      </c>
      <c r="F1254" s="18" t="s">
        <v>1409</v>
      </c>
      <c r="G1254" s="18" t="s">
        <v>1438</v>
      </c>
      <c r="H1254" s="18" t="s">
        <v>137</v>
      </c>
      <c r="I1254" s="18" t="s">
        <v>1406</v>
      </c>
      <c r="J1254" s="18" t="s">
        <v>975</v>
      </c>
      <c r="K1254" s="18" t="s">
        <v>554</v>
      </c>
      <c r="L1254" s="18">
        <v>0.86</v>
      </c>
      <c r="M1254" s="18" t="s">
        <v>6245</v>
      </c>
      <c r="N1254" s="18" t="s">
        <v>6240</v>
      </c>
      <c r="O1254" s="18" t="s">
        <v>6242</v>
      </c>
      <c r="P1254" s="18" t="s">
        <v>339</v>
      </c>
      <c r="Q1254" s="18" t="s">
        <v>4761</v>
      </c>
      <c r="R1254" s="18" t="s">
        <v>4762</v>
      </c>
      <c r="S1254" s="18" t="s">
        <v>2718</v>
      </c>
      <c r="T1254" s="18" t="s">
        <v>2716</v>
      </c>
    </row>
    <row r="1255" spans="1:20" x14ac:dyDescent="0.45">
      <c r="A1255" s="19">
        <v>44001</v>
      </c>
      <c r="B1255" s="18" t="s">
        <v>6237</v>
      </c>
      <c r="C1255" s="18" t="s">
        <v>50</v>
      </c>
      <c r="D1255" s="18" t="s">
        <v>120</v>
      </c>
      <c r="E1255" s="18" t="s">
        <v>86</v>
      </c>
      <c r="F1255" s="18" t="s">
        <v>1425</v>
      </c>
      <c r="G1255" s="18" t="s">
        <v>245</v>
      </c>
      <c r="H1255" s="18" t="s">
        <v>976</v>
      </c>
      <c r="I1255" s="18" t="s">
        <v>13</v>
      </c>
      <c r="J1255" s="18" t="s">
        <v>1134</v>
      </c>
      <c r="K1255" s="18" t="s">
        <v>554</v>
      </c>
      <c r="L1255" s="18">
        <v>0.86</v>
      </c>
      <c r="M1255" s="18" t="s">
        <v>6238</v>
      </c>
      <c r="N1255" s="18" t="s">
        <v>6244</v>
      </c>
      <c r="O1255" s="18" t="s">
        <v>6248</v>
      </c>
      <c r="P1255" s="18" t="s">
        <v>339</v>
      </c>
      <c r="Q1255" s="18" t="s">
        <v>4761</v>
      </c>
      <c r="R1255" s="18" t="s">
        <v>4762</v>
      </c>
      <c r="S1255" s="18" t="s">
        <v>2718</v>
      </c>
      <c r="T1255" s="18" t="s">
        <v>2716</v>
      </c>
    </row>
    <row r="1256" spans="1:20" x14ac:dyDescent="0.45">
      <c r="A1256" s="19">
        <v>44001</v>
      </c>
      <c r="B1256" s="18" t="s">
        <v>6249</v>
      </c>
      <c r="C1256" s="18" t="s">
        <v>115</v>
      </c>
      <c r="D1256" s="18" t="s">
        <v>115</v>
      </c>
      <c r="E1256" s="18" t="s">
        <v>225</v>
      </c>
      <c r="F1256" s="18" t="s">
        <v>750</v>
      </c>
      <c r="G1256" s="18" t="s">
        <v>1130</v>
      </c>
      <c r="H1256" s="18" t="s">
        <v>976</v>
      </c>
      <c r="I1256" s="18" t="s">
        <v>974</v>
      </c>
      <c r="J1256" s="18" t="s">
        <v>256</v>
      </c>
      <c r="K1256" s="18" t="s">
        <v>307</v>
      </c>
      <c r="L1256" s="18">
        <v>0.86</v>
      </c>
      <c r="M1256" s="18" t="s">
        <v>6247</v>
      </c>
      <c r="N1256" s="18" t="s">
        <v>6254</v>
      </c>
      <c r="O1256" s="18" t="s">
        <v>6251</v>
      </c>
      <c r="P1256" s="18" t="s">
        <v>339</v>
      </c>
      <c r="Q1256" s="18" t="s">
        <v>4761</v>
      </c>
      <c r="R1256" s="18" t="s">
        <v>4762</v>
      </c>
      <c r="S1256" s="18" t="s">
        <v>2718</v>
      </c>
      <c r="T1256" s="18" t="s">
        <v>2716</v>
      </c>
    </row>
    <row r="1257" spans="1:20" x14ac:dyDescent="0.45">
      <c r="A1257" s="19">
        <v>44001</v>
      </c>
      <c r="B1257" s="18" t="s">
        <v>6250</v>
      </c>
      <c r="C1257" s="18" t="s">
        <v>147</v>
      </c>
      <c r="D1257" s="18" t="s">
        <v>93</v>
      </c>
      <c r="E1257" s="18" t="s">
        <v>2387</v>
      </c>
      <c r="F1257" s="18" t="s">
        <v>2</v>
      </c>
      <c r="G1257" s="18" t="s">
        <v>764</v>
      </c>
      <c r="H1257" s="18" t="s">
        <v>16</v>
      </c>
      <c r="I1257" s="18" t="s">
        <v>994</v>
      </c>
      <c r="J1257" s="18" t="s">
        <v>985</v>
      </c>
      <c r="K1257" s="18" t="s">
        <v>12</v>
      </c>
      <c r="L1257" s="18">
        <v>0.86</v>
      </c>
      <c r="M1257" s="18" t="s">
        <v>6253</v>
      </c>
      <c r="N1257" s="18" t="s">
        <v>6246</v>
      </c>
      <c r="O1257" s="18" t="s">
        <v>6252</v>
      </c>
      <c r="P1257" s="18" t="s">
        <v>339</v>
      </c>
      <c r="Q1257" s="18" t="s">
        <v>4761</v>
      </c>
      <c r="R1257" s="18" t="s">
        <v>4762</v>
      </c>
      <c r="S1257" s="18" t="s">
        <v>2718</v>
      </c>
      <c r="T1257" s="18" t="s">
        <v>2716</v>
      </c>
    </row>
    <row r="1258" spans="1:20" x14ac:dyDescent="0.45">
      <c r="A1258" s="19">
        <v>44001</v>
      </c>
      <c r="B1258" s="18" t="s">
        <v>6257</v>
      </c>
      <c r="C1258" s="18" t="s">
        <v>7</v>
      </c>
      <c r="D1258" s="18" t="s">
        <v>120</v>
      </c>
      <c r="E1258" s="18" t="s">
        <v>2387</v>
      </c>
      <c r="F1258" s="18" t="s">
        <v>992</v>
      </c>
      <c r="G1258" s="18" t="s">
        <v>1769</v>
      </c>
      <c r="H1258" s="18" t="s">
        <v>943</v>
      </c>
      <c r="I1258" s="18" t="s">
        <v>994</v>
      </c>
      <c r="J1258" s="18" t="s">
        <v>580</v>
      </c>
      <c r="K1258" s="18" t="s">
        <v>271</v>
      </c>
      <c r="L1258" s="18">
        <v>0.86</v>
      </c>
      <c r="M1258" s="18" t="s">
        <v>6263</v>
      </c>
      <c r="N1258" s="18" t="s">
        <v>6258</v>
      </c>
      <c r="O1258" s="18" t="s">
        <v>6262</v>
      </c>
      <c r="P1258" s="18" t="s">
        <v>339</v>
      </c>
      <c r="Q1258" s="18" t="s">
        <v>4761</v>
      </c>
      <c r="R1258" s="18" t="s">
        <v>4762</v>
      </c>
      <c r="S1258" s="18" t="s">
        <v>2718</v>
      </c>
      <c r="T1258" s="18" t="s">
        <v>2716</v>
      </c>
    </row>
    <row r="1259" spans="1:20" x14ac:dyDescent="0.45">
      <c r="A1259" s="19">
        <v>44001</v>
      </c>
      <c r="B1259" s="18" t="s">
        <v>6255</v>
      </c>
      <c r="C1259" s="18" t="s">
        <v>115</v>
      </c>
      <c r="D1259" s="18" t="s">
        <v>7</v>
      </c>
      <c r="E1259" s="18" t="s">
        <v>411</v>
      </c>
      <c r="F1259" s="18" t="s">
        <v>1778</v>
      </c>
      <c r="G1259" s="18" t="s">
        <v>778</v>
      </c>
      <c r="H1259" s="18" t="s">
        <v>1332</v>
      </c>
      <c r="I1259" s="18" t="s">
        <v>3637</v>
      </c>
      <c r="J1259" s="18" t="s">
        <v>1001</v>
      </c>
      <c r="K1259" s="18" t="s">
        <v>8</v>
      </c>
      <c r="L1259" s="18">
        <v>0.86</v>
      </c>
      <c r="M1259" s="18" t="s">
        <v>6259</v>
      </c>
      <c r="N1259" s="18" t="s">
        <v>6260</v>
      </c>
      <c r="O1259" s="18" t="s">
        <v>6256</v>
      </c>
      <c r="P1259" s="18" t="s">
        <v>339</v>
      </c>
      <c r="Q1259" s="18" t="s">
        <v>4761</v>
      </c>
      <c r="R1259" s="18" t="s">
        <v>4762</v>
      </c>
      <c r="S1259" s="18" t="s">
        <v>2718</v>
      </c>
      <c r="T1259" s="18" t="s">
        <v>2716</v>
      </c>
    </row>
    <row r="1260" spans="1:20" x14ac:dyDescent="0.45">
      <c r="A1260" s="19">
        <v>44001</v>
      </c>
      <c r="B1260" s="18" t="s">
        <v>6261</v>
      </c>
      <c r="C1260" s="18" t="s">
        <v>5641</v>
      </c>
      <c r="D1260" s="18" t="s">
        <v>342</v>
      </c>
      <c r="E1260" s="18" t="s">
        <v>122</v>
      </c>
      <c r="F1260" s="18" t="s">
        <v>1170</v>
      </c>
      <c r="G1260" s="18" t="s">
        <v>6269</v>
      </c>
      <c r="H1260" s="18" t="s">
        <v>2956</v>
      </c>
      <c r="I1260" s="18" t="s">
        <v>5634</v>
      </c>
      <c r="J1260" s="18" t="s">
        <v>1173</v>
      </c>
      <c r="K1260" s="18" t="s">
        <v>6265</v>
      </c>
      <c r="L1260" s="18">
        <v>0.89</v>
      </c>
      <c r="M1260" s="18" t="s">
        <v>6272</v>
      </c>
      <c r="N1260" s="18" t="s">
        <v>6266</v>
      </c>
      <c r="O1260" s="18" t="s">
        <v>6273</v>
      </c>
      <c r="P1260" s="18" t="s">
        <v>339</v>
      </c>
      <c r="Q1260" s="18" t="s">
        <v>4761</v>
      </c>
      <c r="R1260" s="18" t="s">
        <v>4762</v>
      </c>
      <c r="S1260" s="18" t="s">
        <v>2718</v>
      </c>
      <c r="T1260" s="18" t="s">
        <v>2716</v>
      </c>
    </row>
    <row r="1261" spans="1:20" x14ac:dyDescent="0.45">
      <c r="A1261" s="19">
        <v>44001</v>
      </c>
      <c r="B1261" s="18" t="s">
        <v>6267</v>
      </c>
      <c r="C1261" s="18" t="s">
        <v>334</v>
      </c>
      <c r="D1261" s="18" t="s">
        <v>334</v>
      </c>
      <c r="E1261" s="18" t="s">
        <v>1197</v>
      </c>
      <c r="F1261" s="18" t="s">
        <v>4216</v>
      </c>
      <c r="G1261" s="18" t="s">
        <v>6268</v>
      </c>
      <c r="H1261" s="18" t="s">
        <v>2661</v>
      </c>
      <c r="I1261" s="18" t="s">
        <v>2929</v>
      </c>
      <c r="J1261" s="18" t="s">
        <v>2933</v>
      </c>
      <c r="K1261" s="18" t="s">
        <v>1180</v>
      </c>
      <c r="L1261" s="18">
        <v>0.89</v>
      </c>
      <c r="M1261" s="18" t="s">
        <v>6264</v>
      </c>
      <c r="N1261" s="18" t="s">
        <v>6270</v>
      </c>
      <c r="O1261" s="18" t="s">
        <v>6271</v>
      </c>
      <c r="P1261" s="18" t="s">
        <v>339</v>
      </c>
      <c r="Q1261" s="18" t="s">
        <v>4761</v>
      </c>
      <c r="R1261" s="18" t="s">
        <v>4762</v>
      </c>
      <c r="S1261" s="18" t="s">
        <v>2718</v>
      </c>
      <c r="T1261" s="18" t="s">
        <v>2716</v>
      </c>
    </row>
    <row r="1262" spans="1:20" x14ac:dyDescent="0.45">
      <c r="A1262" s="19">
        <v>44001</v>
      </c>
      <c r="B1262" s="18" t="s">
        <v>6277</v>
      </c>
      <c r="C1262" s="18" t="s">
        <v>1033</v>
      </c>
      <c r="D1262" s="18" t="s">
        <v>5128</v>
      </c>
      <c r="E1262" s="18" t="s">
        <v>338</v>
      </c>
      <c r="F1262" s="18" t="s">
        <v>3651</v>
      </c>
      <c r="G1262" s="18" t="s">
        <v>1796</v>
      </c>
      <c r="H1262" s="18" t="s">
        <v>819</v>
      </c>
      <c r="I1262" s="18" t="s">
        <v>3799</v>
      </c>
      <c r="J1262" s="18" t="s">
        <v>5658</v>
      </c>
      <c r="K1262" s="18" t="s">
        <v>595</v>
      </c>
      <c r="L1262" s="18">
        <v>0.89</v>
      </c>
      <c r="M1262" s="18" t="s">
        <v>6274</v>
      </c>
      <c r="N1262" s="18" t="s">
        <v>6275</v>
      </c>
      <c r="O1262" s="18" t="s">
        <v>6276</v>
      </c>
      <c r="P1262" s="18" t="s">
        <v>339</v>
      </c>
      <c r="Q1262" s="18" t="s">
        <v>4761</v>
      </c>
      <c r="R1262" s="18" t="s">
        <v>4762</v>
      </c>
      <c r="S1262" s="18" t="s">
        <v>2718</v>
      </c>
      <c r="T1262" s="18" t="s">
        <v>2716</v>
      </c>
    </row>
    <row r="1263" spans="1:20" x14ac:dyDescent="0.45">
      <c r="A1263" s="19">
        <v>44001</v>
      </c>
      <c r="B1263" s="18" t="s">
        <v>6278</v>
      </c>
      <c r="C1263" s="18" t="s">
        <v>1206</v>
      </c>
      <c r="D1263" s="18" t="s">
        <v>328</v>
      </c>
      <c r="E1263" s="18" t="s">
        <v>461</v>
      </c>
      <c r="F1263" s="18" t="s">
        <v>6280</v>
      </c>
      <c r="G1263" s="18" t="s">
        <v>6279</v>
      </c>
      <c r="H1263" s="18" t="s">
        <v>4488</v>
      </c>
      <c r="I1263" s="18" t="s">
        <v>6281</v>
      </c>
      <c r="J1263" s="18" t="s">
        <v>6282</v>
      </c>
      <c r="K1263" s="18" t="s">
        <v>6288</v>
      </c>
      <c r="L1263" s="18">
        <v>0.88</v>
      </c>
      <c r="M1263" s="18" t="s">
        <v>6291</v>
      </c>
      <c r="N1263" s="18" t="s">
        <v>6286</v>
      </c>
      <c r="O1263" s="18" t="s">
        <v>6287</v>
      </c>
      <c r="P1263" s="18" t="s">
        <v>339</v>
      </c>
      <c r="Q1263" s="18" t="s">
        <v>4761</v>
      </c>
      <c r="R1263" s="18" t="s">
        <v>4762</v>
      </c>
      <c r="S1263" s="18" t="s">
        <v>2718</v>
      </c>
      <c r="T1263" s="18" t="s">
        <v>2716</v>
      </c>
    </row>
    <row r="1264" spans="1:20" x14ac:dyDescent="0.45">
      <c r="A1264" s="19">
        <v>44001</v>
      </c>
      <c r="B1264" s="18" t="s">
        <v>6283</v>
      </c>
      <c r="C1264" s="18" t="s">
        <v>76</v>
      </c>
      <c r="D1264" s="18" t="s">
        <v>87</v>
      </c>
      <c r="E1264" s="18" t="s">
        <v>91</v>
      </c>
      <c r="F1264" s="18" t="s">
        <v>609</v>
      </c>
      <c r="G1264" s="18" t="s">
        <v>1855</v>
      </c>
      <c r="H1264" s="18" t="s">
        <v>4226</v>
      </c>
      <c r="I1264" s="18" t="s">
        <v>3993</v>
      </c>
      <c r="J1264" s="18" t="s">
        <v>1499</v>
      </c>
      <c r="K1264" s="18" t="s">
        <v>1066</v>
      </c>
      <c r="L1264" s="18">
        <v>0.87</v>
      </c>
      <c r="M1264" s="18" t="s">
        <v>6284</v>
      </c>
      <c r="N1264" s="18" t="s">
        <v>6289</v>
      </c>
      <c r="O1264" s="18" t="s">
        <v>6285</v>
      </c>
      <c r="P1264" s="18" t="s">
        <v>339</v>
      </c>
      <c r="Q1264" s="18" t="s">
        <v>4761</v>
      </c>
      <c r="R1264" s="18" t="s">
        <v>4762</v>
      </c>
      <c r="S1264" s="18" t="s">
        <v>2718</v>
      </c>
      <c r="T1264" s="18" t="s">
        <v>2716</v>
      </c>
    </row>
    <row r="1265" spans="1:20" x14ac:dyDescent="0.45">
      <c r="A1265" s="19">
        <v>44001</v>
      </c>
      <c r="B1265" s="18" t="s">
        <v>6290</v>
      </c>
      <c r="C1265" s="18" t="s">
        <v>82</v>
      </c>
      <c r="D1265" s="18" t="s">
        <v>122</v>
      </c>
      <c r="E1265" s="18" t="s">
        <v>193</v>
      </c>
      <c r="F1265" s="18" t="s">
        <v>1226</v>
      </c>
      <c r="G1265" s="18" t="s">
        <v>838</v>
      </c>
      <c r="H1265" s="18" t="s">
        <v>1834</v>
      </c>
      <c r="I1265" s="18" t="s">
        <v>374</v>
      </c>
      <c r="J1265" s="18" t="s">
        <v>1227</v>
      </c>
      <c r="K1265" s="18" t="s">
        <v>1066</v>
      </c>
      <c r="L1265" s="18">
        <v>0.86</v>
      </c>
      <c r="M1265" s="18" t="s">
        <v>6297</v>
      </c>
      <c r="N1265" s="18" t="s">
        <v>6299</v>
      </c>
      <c r="O1265" s="18" t="s">
        <v>6300</v>
      </c>
      <c r="P1265" s="18" t="s">
        <v>339</v>
      </c>
      <c r="Q1265" s="18" t="s">
        <v>4761</v>
      </c>
      <c r="R1265" s="18" t="s">
        <v>4762</v>
      </c>
      <c r="S1265" s="18" t="s">
        <v>2718</v>
      </c>
      <c r="T1265" s="18" t="s">
        <v>2716</v>
      </c>
    </row>
    <row r="1266" spans="1:20" x14ac:dyDescent="0.45">
      <c r="A1266" s="19">
        <v>44001</v>
      </c>
      <c r="B1266" s="18" t="s">
        <v>6301</v>
      </c>
      <c r="C1266" s="18" t="s">
        <v>54</v>
      </c>
      <c r="D1266" s="18" t="s">
        <v>82</v>
      </c>
      <c r="E1266" s="18" t="s">
        <v>2387</v>
      </c>
      <c r="F1266" s="18" t="s">
        <v>1060</v>
      </c>
      <c r="G1266" s="18" t="s">
        <v>621</v>
      </c>
      <c r="H1266" s="18" t="s">
        <v>4510</v>
      </c>
      <c r="I1266" s="18" t="s">
        <v>1063</v>
      </c>
      <c r="J1266" s="18" t="s">
        <v>1861</v>
      </c>
      <c r="K1266" s="18" t="s">
        <v>63</v>
      </c>
      <c r="L1266" s="18">
        <v>0.87</v>
      </c>
      <c r="M1266" s="18" t="s">
        <v>6293</v>
      </c>
      <c r="N1266" s="18" t="s">
        <v>6292</v>
      </c>
      <c r="O1266" s="18" t="s">
        <v>6294</v>
      </c>
      <c r="P1266" s="18" t="s">
        <v>339</v>
      </c>
      <c r="Q1266" s="18" t="s">
        <v>4761</v>
      </c>
      <c r="R1266" s="18" t="s">
        <v>4762</v>
      </c>
      <c r="S1266" s="18" t="s">
        <v>2718</v>
      </c>
      <c r="T1266" s="18" t="s">
        <v>2716</v>
      </c>
    </row>
    <row r="1267" spans="1:20" x14ac:dyDescent="0.45">
      <c r="A1267" s="19">
        <v>44001</v>
      </c>
      <c r="B1267" s="18" t="s">
        <v>6296</v>
      </c>
      <c r="C1267" s="18" t="s">
        <v>7</v>
      </c>
      <c r="D1267" s="18" t="s">
        <v>82</v>
      </c>
      <c r="E1267" s="18" t="s">
        <v>26</v>
      </c>
      <c r="F1267" s="18" t="s">
        <v>899</v>
      </c>
      <c r="G1267" s="18" t="s">
        <v>1909</v>
      </c>
      <c r="H1267" s="18" t="s">
        <v>3823</v>
      </c>
      <c r="I1267" s="18" t="s">
        <v>382</v>
      </c>
      <c r="J1267" s="18" t="s">
        <v>396</v>
      </c>
      <c r="K1267" s="18" t="s">
        <v>428</v>
      </c>
      <c r="L1267" s="18">
        <v>0.87</v>
      </c>
      <c r="M1267" s="18" t="s">
        <v>6298</v>
      </c>
      <c r="N1267" s="18" t="s">
        <v>6295</v>
      </c>
      <c r="O1267" s="18" t="s">
        <v>6306</v>
      </c>
      <c r="P1267" s="18" t="s">
        <v>339</v>
      </c>
      <c r="Q1267" s="18" t="s">
        <v>4761</v>
      </c>
      <c r="R1267" s="18" t="s">
        <v>4762</v>
      </c>
      <c r="S1267" s="18" t="s">
        <v>2718</v>
      </c>
      <c r="T1267" s="18" t="s">
        <v>2716</v>
      </c>
    </row>
    <row r="1268" spans="1:20" x14ac:dyDescent="0.45">
      <c r="A1268" s="19">
        <v>44001</v>
      </c>
      <c r="B1268" s="18" t="s">
        <v>6305</v>
      </c>
      <c r="C1268" s="18" t="s">
        <v>87</v>
      </c>
      <c r="D1268" s="18" t="s">
        <v>7</v>
      </c>
      <c r="E1268" s="18" t="s">
        <v>247</v>
      </c>
      <c r="F1268" s="18" t="s">
        <v>437</v>
      </c>
      <c r="G1268" s="18" t="s">
        <v>1904</v>
      </c>
      <c r="H1268" s="18" t="s">
        <v>4510</v>
      </c>
      <c r="I1268" s="18" t="s">
        <v>394</v>
      </c>
      <c r="J1268" s="18" t="s">
        <v>396</v>
      </c>
      <c r="K1268" s="18" t="s">
        <v>868</v>
      </c>
      <c r="L1268" s="18">
        <v>0.87</v>
      </c>
      <c r="M1268" s="18" t="s">
        <v>6308</v>
      </c>
      <c r="N1268" s="18" t="s">
        <v>6304</v>
      </c>
      <c r="O1268" s="18" t="s">
        <v>6309</v>
      </c>
      <c r="P1268" s="18" t="s">
        <v>339</v>
      </c>
      <c r="Q1268" s="18" t="s">
        <v>4761</v>
      </c>
      <c r="R1268" s="18" t="s">
        <v>4762</v>
      </c>
      <c r="S1268" s="18" t="s">
        <v>2718</v>
      </c>
      <c r="T1268" s="18" t="s">
        <v>2716</v>
      </c>
    </row>
    <row r="1269" spans="1:20" x14ac:dyDescent="0.45">
      <c r="A1269" s="19">
        <v>44001</v>
      </c>
      <c r="B1269" s="18" t="s">
        <v>6310</v>
      </c>
      <c r="C1269" s="18" t="s">
        <v>82</v>
      </c>
      <c r="D1269" s="18" t="s">
        <v>362</v>
      </c>
      <c r="E1269" s="18" t="s">
        <v>247</v>
      </c>
      <c r="F1269" s="18" t="s">
        <v>420</v>
      </c>
      <c r="G1269" s="18" t="s">
        <v>1070</v>
      </c>
      <c r="H1269" s="18" t="s">
        <v>2690</v>
      </c>
      <c r="I1269" s="18" t="s">
        <v>650</v>
      </c>
      <c r="J1269" s="18" t="s">
        <v>416</v>
      </c>
      <c r="K1269" s="18" t="s">
        <v>426</v>
      </c>
      <c r="L1269" s="18">
        <v>0.87</v>
      </c>
      <c r="M1269" s="18" t="s">
        <v>6307</v>
      </c>
      <c r="N1269" s="18" t="s">
        <v>6303</v>
      </c>
      <c r="O1269" s="18" t="s">
        <v>6302</v>
      </c>
      <c r="P1269" s="18" t="s">
        <v>339</v>
      </c>
      <c r="Q1269" s="18" t="s">
        <v>4761</v>
      </c>
      <c r="R1269" s="18" t="s">
        <v>4762</v>
      </c>
      <c r="S1269" s="18" t="s">
        <v>2718</v>
      </c>
      <c r="T1269" s="18" t="s">
        <v>2716</v>
      </c>
    </row>
    <row r="1270" spans="1:20" x14ac:dyDescent="0.45">
      <c r="A1270" s="19">
        <v>44001</v>
      </c>
      <c r="B1270" s="18" t="s">
        <v>6318</v>
      </c>
      <c r="C1270" s="18" t="s">
        <v>362</v>
      </c>
      <c r="D1270" s="18" t="s">
        <v>76</v>
      </c>
      <c r="E1270" s="18" t="s">
        <v>193</v>
      </c>
      <c r="F1270" s="18" t="s">
        <v>715</v>
      </c>
      <c r="G1270" s="18" t="s">
        <v>52</v>
      </c>
      <c r="H1270" s="18" t="s">
        <v>1502</v>
      </c>
      <c r="I1270" s="18" t="s">
        <v>656</v>
      </c>
      <c r="J1270" s="18" t="s">
        <v>1594</v>
      </c>
      <c r="K1270" s="18" t="s">
        <v>92</v>
      </c>
      <c r="L1270" s="18">
        <v>0.86</v>
      </c>
      <c r="M1270" s="18" t="s">
        <v>6319</v>
      </c>
      <c r="N1270" s="18" t="s">
        <v>6311</v>
      </c>
      <c r="O1270" s="18" t="s">
        <v>6312</v>
      </c>
      <c r="P1270" s="18" t="s">
        <v>339</v>
      </c>
      <c r="Q1270" s="18" t="s">
        <v>4761</v>
      </c>
      <c r="R1270" s="18" t="s">
        <v>4762</v>
      </c>
      <c r="S1270" s="18" t="s">
        <v>2718</v>
      </c>
      <c r="T1270" s="18" t="s">
        <v>2716</v>
      </c>
    </row>
    <row r="1271" spans="1:20" x14ac:dyDescent="0.45">
      <c r="A1271" s="19">
        <v>44001</v>
      </c>
      <c r="B1271" s="18" t="s">
        <v>6316</v>
      </c>
      <c r="C1271" s="18" t="s">
        <v>93</v>
      </c>
      <c r="D1271" s="18" t="s">
        <v>72</v>
      </c>
      <c r="E1271" s="18" t="s">
        <v>155</v>
      </c>
      <c r="F1271" s="18" t="s">
        <v>1572</v>
      </c>
      <c r="G1271" s="18" t="s">
        <v>75</v>
      </c>
      <c r="H1271" s="18" t="s">
        <v>870</v>
      </c>
      <c r="I1271" s="18" t="s">
        <v>100</v>
      </c>
      <c r="J1271" s="18" t="s">
        <v>99</v>
      </c>
      <c r="K1271" s="18" t="s">
        <v>106</v>
      </c>
      <c r="L1271" s="18">
        <v>0.86</v>
      </c>
      <c r="M1271" s="18" t="s">
        <v>6315</v>
      </c>
      <c r="N1271" s="18" t="s">
        <v>6313</v>
      </c>
      <c r="O1271" s="18" t="s">
        <v>6317</v>
      </c>
      <c r="P1271" s="18" t="s">
        <v>339</v>
      </c>
      <c r="Q1271" s="18" t="s">
        <v>4761</v>
      </c>
      <c r="R1271" s="18" t="s">
        <v>4762</v>
      </c>
      <c r="S1271" s="18" t="s">
        <v>2718</v>
      </c>
      <c r="T1271" s="18" t="s">
        <v>2716</v>
      </c>
    </row>
    <row r="1272" spans="1:20" x14ac:dyDescent="0.45">
      <c r="A1272" s="19">
        <v>44001</v>
      </c>
      <c r="B1272" s="18" t="s">
        <v>6314</v>
      </c>
      <c r="C1272" s="18" t="s">
        <v>76</v>
      </c>
      <c r="D1272" s="18" t="s">
        <v>93</v>
      </c>
      <c r="E1272" s="18" t="s">
        <v>91</v>
      </c>
      <c r="F1272" s="18" t="s">
        <v>451</v>
      </c>
      <c r="G1272" s="18" t="s">
        <v>101</v>
      </c>
      <c r="H1272" s="18" t="s">
        <v>2132</v>
      </c>
      <c r="I1272" s="18" t="s">
        <v>430</v>
      </c>
      <c r="J1272" s="18" t="s">
        <v>427</v>
      </c>
      <c r="K1272" s="18" t="s">
        <v>426</v>
      </c>
      <c r="L1272" s="18">
        <v>0.86</v>
      </c>
      <c r="M1272" s="18" t="s">
        <v>6321</v>
      </c>
      <c r="N1272" s="18" t="s">
        <v>6327</v>
      </c>
      <c r="O1272" s="18" t="s">
        <v>6323</v>
      </c>
      <c r="P1272" s="18" t="s">
        <v>339</v>
      </c>
      <c r="Q1272" s="18" t="s">
        <v>4761</v>
      </c>
      <c r="R1272" s="18" t="s">
        <v>4762</v>
      </c>
      <c r="S1272" s="18" t="s">
        <v>2718</v>
      </c>
      <c r="T1272" s="18" t="s">
        <v>2716</v>
      </c>
    </row>
    <row r="1273" spans="1:20" x14ac:dyDescent="0.45">
      <c r="A1273" s="19">
        <v>44001</v>
      </c>
      <c r="B1273" s="18" t="s">
        <v>6320</v>
      </c>
      <c r="C1273" s="18" t="s">
        <v>87</v>
      </c>
      <c r="D1273" s="18" t="s">
        <v>54</v>
      </c>
      <c r="E1273" s="18" t="s">
        <v>193</v>
      </c>
      <c r="F1273" s="18" t="s">
        <v>239</v>
      </c>
      <c r="G1273" s="18" t="s">
        <v>904</v>
      </c>
      <c r="H1273" s="18" t="s">
        <v>850</v>
      </c>
      <c r="I1273" s="18" t="s">
        <v>133</v>
      </c>
      <c r="J1273" s="18" t="s">
        <v>455</v>
      </c>
      <c r="K1273" s="18" t="s">
        <v>526</v>
      </c>
      <c r="L1273" s="18">
        <v>0.86</v>
      </c>
      <c r="M1273" s="18" t="s">
        <v>6324</v>
      </c>
      <c r="N1273" s="18" t="s">
        <v>6328</v>
      </c>
      <c r="O1273" s="18" t="s">
        <v>6326</v>
      </c>
      <c r="P1273" s="18" t="s">
        <v>339</v>
      </c>
      <c r="Q1273" s="18" t="s">
        <v>4761</v>
      </c>
      <c r="R1273" s="18" t="s">
        <v>4762</v>
      </c>
      <c r="S1273" s="18" t="s">
        <v>2718</v>
      </c>
      <c r="T1273" s="18" t="s">
        <v>2716</v>
      </c>
    </row>
    <row r="1274" spans="1:20" x14ac:dyDescent="0.45">
      <c r="A1274" s="19">
        <v>44001</v>
      </c>
      <c r="B1274" s="18" t="s">
        <v>6325</v>
      </c>
      <c r="C1274" s="18" t="s">
        <v>76</v>
      </c>
      <c r="D1274" s="18" t="s">
        <v>76</v>
      </c>
      <c r="E1274" s="18" t="s">
        <v>26</v>
      </c>
      <c r="F1274" s="18" t="s">
        <v>909</v>
      </c>
      <c r="G1274" s="18" t="s">
        <v>669</v>
      </c>
      <c r="H1274" s="18" t="s">
        <v>3394</v>
      </c>
      <c r="I1274" s="18" t="s">
        <v>145</v>
      </c>
      <c r="J1274" s="18" t="s">
        <v>143</v>
      </c>
      <c r="K1274" s="18" t="s">
        <v>141</v>
      </c>
      <c r="L1274" s="18">
        <v>0.86</v>
      </c>
      <c r="M1274" s="18" t="s">
        <v>6322</v>
      </c>
      <c r="N1274" s="18" t="s">
        <v>6329</v>
      </c>
      <c r="O1274" s="18" t="s">
        <v>6337</v>
      </c>
      <c r="P1274" s="18" t="s">
        <v>339</v>
      </c>
      <c r="Q1274" s="18" t="s">
        <v>4761</v>
      </c>
      <c r="R1274" s="18" t="s">
        <v>4762</v>
      </c>
      <c r="S1274" s="18" t="s">
        <v>2718</v>
      </c>
      <c r="T1274" s="18" t="s">
        <v>2716</v>
      </c>
    </row>
    <row r="1275" spans="1:20" x14ac:dyDescent="0.45">
      <c r="A1275" s="19">
        <v>44001</v>
      </c>
      <c r="B1275" s="18" t="s">
        <v>6333</v>
      </c>
      <c r="C1275" s="18" t="s">
        <v>76</v>
      </c>
      <c r="D1275" s="18" t="s">
        <v>76</v>
      </c>
      <c r="E1275" s="18" t="s">
        <v>247</v>
      </c>
      <c r="F1275" s="18" t="s">
        <v>1125</v>
      </c>
      <c r="G1275" s="18" t="s">
        <v>450</v>
      </c>
      <c r="H1275" s="18" t="s">
        <v>899</v>
      </c>
      <c r="I1275" s="18" t="s">
        <v>152</v>
      </c>
      <c r="J1275" s="18" t="s">
        <v>156</v>
      </c>
      <c r="K1275" s="18" t="s">
        <v>121</v>
      </c>
      <c r="L1275" s="18">
        <v>0.86</v>
      </c>
      <c r="M1275" s="18" t="s">
        <v>6330</v>
      </c>
      <c r="N1275" s="18" t="s">
        <v>6332</v>
      </c>
      <c r="O1275" s="18" t="s">
        <v>6331</v>
      </c>
      <c r="P1275" s="18" t="s">
        <v>339</v>
      </c>
      <c r="Q1275" s="18" t="s">
        <v>4761</v>
      </c>
      <c r="R1275" s="18" t="s">
        <v>4762</v>
      </c>
      <c r="S1275" s="18" t="s">
        <v>2718</v>
      </c>
      <c r="T1275" s="18" t="s">
        <v>2716</v>
      </c>
    </row>
    <row r="1276" spans="1:20" x14ac:dyDescent="0.45">
      <c r="A1276" s="19">
        <v>44001</v>
      </c>
      <c r="B1276" s="18" t="s">
        <v>6334</v>
      </c>
      <c r="C1276" s="18" t="s">
        <v>93</v>
      </c>
      <c r="D1276" s="18" t="s">
        <v>362</v>
      </c>
      <c r="E1276" s="18" t="s">
        <v>70</v>
      </c>
      <c r="F1276" s="18" t="s">
        <v>475</v>
      </c>
      <c r="G1276" s="18" t="s">
        <v>184</v>
      </c>
      <c r="H1276" s="18" t="s">
        <v>899</v>
      </c>
      <c r="I1276" s="18" t="s">
        <v>1635</v>
      </c>
      <c r="J1276" s="18" t="s">
        <v>478</v>
      </c>
      <c r="K1276" s="18" t="s">
        <v>182</v>
      </c>
      <c r="L1276" s="18">
        <v>0.86</v>
      </c>
      <c r="M1276" s="18" t="s">
        <v>6335</v>
      </c>
      <c r="N1276" s="18" t="s">
        <v>6336</v>
      </c>
      <c r="O1276" s="18" t="s">
        <v>6338</v>
      </c>
      <c r="P1276" s="18" t="s">
        <v>339</v>
      </c>
      <c r="Q1276" s="18" t="s">
        <v>4761</v>
      </c>
      <c r="R1276" s="18" t="s">
        <v>4762</v>
      </c>
      <c r="S1276" s="18" t="s">
        <v>2718</v>
      </c>
      <c r="T1276" s="18" t="s">
        <v>2716</v>
      </c>
    </row>
    <row r="1277" spans="1:20" x14ac:dyDescent="0.45">
      <c r="A1277" s="19">
        <v>44001</v>
      </c>
      <c r="B1277" s="18" t="s">
        <v>6344</v>
      </c>
      <c r="C1277" s="18" t="s">
        <v>147</v>
      </c>
      <c r="D1277" s="18" t="s">
        <v>72</v>
      </c>
      <c r="E1277" s="18" t="s">
        <v>193</v>
      </c>
      <c r="F1277" s="18" t="s">
        <v>172</v>
      </c>
      <c r="G1277" s="18" t="s">
        <v>1653</v>
      </c>
      <c r="H1277" s="18" t="s">
        <v>1060</v>
      </c>
      <c r="I1277" s="18" t="s">
        <v>1659</v>
      </c>
      <c r="J1277" s="18" t="s">
        <v>1329</v>
      </c>
      <c r="K1277" s="18" t="s">
        <v>168</v>
      </c>
      <c r="L1277" s="18">
        <v>0.86</v>
      </c>
      <c r="M1277" s="18" t="s">
        <v>6346</v>
      </c>
      <c r="N1277" s="18" t="s">
        <v>6339</v>
      </c>
      <c r="O1277" s="18" t="s">
        <v>6343</v>
      </c>
      <c r="P1277" s="18" t="s">
        <v>339</v>
      </c>
      <c r="Q1277" s="18" t="s">
        <v>4761</v>
      </c>
      <c r="R1277" s="18" t="s">
        <v>4762</v>
      </c>
      <c r="S1277" s="18" t="s">
        <v>2718</v>
      </c>
      <c r="T1277" s="18" t="s">
        <v>2716</v>
      </c>
    </row>
    <row r="1278" spans="1:20" x14ac:dyDescent="0.45">
      <c r="A1278" s="19">
        <v>44001</v>
      </c>
      <c r="B1278" s="18" t="s">
        <v>6340</v>
      </c>
      <c r="C1278" s="18" t="s">
        <v>93</v>
      </c>
      <c r="D1278" s="18" t="s">
        <v>76</v>
      </c>
      <c r="E1278" s="18" t="s">
        <v>10</v>
      </c>
      <c r="F1278" s="18" t="s">
        <v>567</v>
      </c>
      <c r="G1278" s="18" t="s">
        <v>170</v>
      </c>
      <c r="H1278" s="18" t="s">
        <v>158</v>
      </c>
      <c r="I1278" s="18" t="s">
        <v>1320</v>
      </c>
      <c r="J1278" s="18" t="s">
        <v>1329</v>
      </c>
      <c r="K1278" s="18" t="s">
        <v>168</v>
      </c>
      <c r="L1278" s="18">
        <v>0.86</v>
      </c>
      <c r="M1278" s="18" t="s">
        <v>6342</v>
      </c>
      <c r="N1278" s="18" t="s">
        <v>6341</v>
      </c>
      <c r="O1278" s="18" t="s">
        <v>6345</v>
      </c>
      <c r="P1278" s="18" t="s">
        <v>339</v>
      </c>
      <c r="Q1278" s="18" t="s">
        <v>4761</v>
      </c>
      <c r="R1278" s="18" t="s">
        <v>4762</v>
      </c>
      <c r="S1278" s="18" t="s">
        <v>2718</v>
      </c>
      <c r="T1278" s="18" t="s">
        <v>2716</v>
      </c>
    </row>
    <row r="1279" spans="1:20" x14ac:dyDescent="0.45">
      <c r="A1279" s="19">
        <v>44001</v>
      </c>
      <c r="B1279" s="18" t="s">
        <v>6352</v>
      </c>
      <c r="C1279" s="18" t="s">
        <v>115</v>
      </c>
      <c r="D1279" s="18" t="s">
        <v>50</v>
      </c>
      <c r="E1279" s="18" t="s">
        <v>10</v>
      </c>
      <c r="F1279" s="18" t="s">
        <v>0</v>
      </c>
      <c r="G1279" s="18" t="s">
        <v>472</v>
      </c>
      <c r="H1279" s="18" t="s">
        <v>80</v>
      </c>
      <c r="I1279" s="18" t="s">
        <v>181</v>
      </c>
      <c r="J1279" s="18" t="s">
        <v>187</v>
      </c>
      <c r="K1279" s="18" t="s">
        <v>526</v>
      </c>
      <c r="L1279" s="18">
        <v>0.86</v>
      </c>
      <c r="M1279" s="18" t="s">
        <v>6350</v>
      </c>
      <c r="N1279" s="18" t="s">
        <v>6353</v>
      </c>
      <c r="O1279" s="18" t="s">
        <v>6354</v>
      </c>
      <c r="P1279" s="18" t="s">
        <v>339</v>
      </c>
      <c r="Q1279" s="18" t="s">
        <v>4761</v>
      </c>
      <c r="R1279" s="18" t="s">
        <v>4762</v>
      </c>
      <c r="S1279" s="18" t="s">
        <v>2718</v>
      </c>
      <c r="T1279" s="18" t="s">
        <v>2716</v>
      </c>
    </row>
    <row r="1280" spans="1:20" x14ac:dyDescent="0.45">
      <c r="A1280" s="19">
        <v>44001</v>
      </c>
      <c r="B1280" s="18" t="s">
        <v>6355</v>
      </c>
      <c r="C1280" s="18" t="s">
        <v>82</v>
      </c>
      <c r="D1280" s="18" t="s">
        <v>7</v>
      </c>
      <c r="E1280" s="18" t="s">
        <v>193</v>
      </c>
      <c r="F1280" s="18" t="s">
        <v>938</v>
      </c>
      <c r="G1280" s="18" t="s">
        <v>184</v>
      </c>
      <c r="H1280" s="18" t="s">
        <v>114</v>
      </c>
      <c r="I1280" s="18" t="s">
        <v>181</v>
      </c>
      <c r="J1280" s="18" t="s">
        <v>2194</v>
      </c>
      <c r="K1280" s="18" t="s">
        <v>212</v>
      </c>
      <c r="L1280" s="18">
        <v>0.86</v>
      </c>
      <c r="M1280" s="18" t="s">
        <v>6351</v>
      </c>
      <c r="N1280" s="18" t="s">
        <v>6347</v>
      </c>
      <c r="O1280" s="18" t="s">
        <v>6348</v>
      </c>
      <c r="P1280" s="18" t="s">
        <v>339</v>
      </c>
      <c r="Q1280" s="18" t="s">
        <v>4761</v>
      </c>
      <c r="R1280" s="18" t="s">
        <v>4762</v>
      </c>
      <c r="S1280" s="18" t="s">
        <v>2718</v>
      </c>
      <c r="T1280" s="18" t="s">
        <v>2716</v>
      </c>
    </row>
    <row r="1281" spans="1:20" x14ac:dyDescent="0.45">
      <c r="A1281" s="19">
        <v>44001</v>
      </c>
      <c r="B1281" s="18" t="s">
        <v>6349</v>
      </c>
      <c r="C1281" s="18" t="s">
        <v>76</v>
      </c>
      <c r="D1281" s="18" t="s">
        <v>76</v>
      </c>
      <c r="E1281" s="18" t="s">
        <v>548</v>
      </c>
      <c r="F1281" s="18" t="s">
        <v>514</v>
      </c>
      <c r="G1281" s="18" t="s">
        <v>2592</v>
      </c>
      <c r="H1281" s="18" t="s">
        <v>1095</v>
      </c>
      <c r="I1281" s="18" t="s">
        <v>509</v>
      </c>
      <c r="J1281" s="18" t="s">
        <v>523</v>
      </c>
      <c r="K1281" s="18" t="s">
        <v>554</v>
      </c>
      <c r="L1281" s="18">
        <v>0.86</v>
      </c>
      <c r="M1281" s="18" t="s">
        <v>6362</v>
      </c>
      <c r="N1281" s="18" t="s">
        <v>6360</v>
      </c>
      <c r="O1281" s="18" t="s">
        <v>6358</v>
      </c>
      <c r="P1281" s="18" t="s">
        <v>339</v>
      </c>
      <c r="Q1281" s="18" t="s">
        <v>4761</v>
      </c>
      <c r="R1281" s="18" t="s">
        <v>4762</v>
      </c>
      <c r="S1281" s="18" t="s">
        <v>2718</v>
      </c>
      <c r="T1281" s="18" t="s">
        <v>2716</v>
      </c>
    </row>
    <row r="1282" spans="1:20" x14ac:dyDescent="0.45">
      <c r="A1282" s="19">
        <v>44001</v>
      </c>
      <c r="B1282" s="18" t="s">
        <v>6361</v>
      </c>
      <c r="C1282" s="18" t="s">
        <v>54</v>
      </c>
      <c r="D1282" s="18" t="s">
        <v>120</v>
      </c>
      <c r="E1282" s="18" t="s">
        <v>56</v>
      </c>
      <c r="F1282" s="18" t="s">
        <v>1358</v>
      </c>
      <c r="G1282" s="18" t="s">
        <v>502</v>
      </c>
      <c r="H1282" s="18" t="s">
        <v>423</v>
      </c>
      <c r="I1282" s="18" t="s">
        <v>211</v>
      </c>
      <c r="J1282" s="18" t="s">
        <v>730</v>
      </c>
      <c r="K1282" s="18" t="s">
        <v>168</v>
      </c>
      <c r="L1282" s="18">
        <v>0.86</v>
      </c>
      <c r="M1282" s="18" t="s">
        <v>6363</v>
      </c>
      <c r="N1282" s="18" t="s">
        <v>6364</v>
      </c>
      <c r="O1282" s="18" t="s">
        <v>6359</v>
      </c>
      <c r="P1282" s="18" t="s">
        <v>339</v>
      </c>
      <c r="Q1282" s="18" t="s">
        <v>4761</v>
      </c>
      <c r="R1282" s="18" t="s">
        <v>4762</v>
      </c>
      <c r="S1282" s="18" t="s">
        <v>2718</v>
      </c>
      <c r="T1282" s="18" t="s">
        <v>2716</v>
      </c>
    </row>
    <row r="1283" spans="1:20" x14ac:dyDescent="0.45">
      <c r="A1283" s="19">
        <v>44001</v>
      </c>
      <c r="B1283" s="18" t="s">
        <v>6357</v>
      </c>
      <c r="C1283" s="18" t="s">
        <v>116</v>
      </c>
      <c r="D1283" s="18" t="s">
        <v>54</v>
      </c>
      <c r="E1283" s="18" t="s">
        <v>10</v>
      </c>
      <c r="F1283" s="18" t="s">
        <v>742</v>
      </c>
      <c r="G1283" s="18" t="s">
        <v>215</v>
      </c>
      <c r="H1283" s="18" t="s">
        <v>909</v>
      </c>
      <c r="I1283" s="18" t="s">
        <v>1380</v>
      </c>
      <c r="J1283" s="18" t="s">
        <v>744</v>
      </c>
      <c r="K1283" s="18" t="s">
        <v>258</v>
      </c>
      <c r="L1283" s="18">
        <v>0.86</v>
      </c>
      <c r="M1283" s="18" t="s">
        <v>6356</v>
      </c>
      <c r="N1283" s="18" t="s">
        <v>6368</v>
      </c>
      <c r="O1283" s="18" t="s">
        <v>6370</v>
      </c>
      <c r="P1283" s="18" t="s">
        <v>339</v>
      </c>
      <c r="Q1283" s="18" t="s">
        <v>4761</v>
      </c>
      <c r="R1283" s="18" t="s">
        <v>4762</v>
      </c>
      <c r="S1283" s="18" t="s">
        <v>2718</v>
      </c>
      <c r="T1283" s="18" t="s">
        <v>2716</v>
      </c>
    </row>
    <row r="1284" spans="1:20" x14ac:dyDescent="0.45">
      <c r="A1284" s="19">
        <v>44001</v>
      </c>
      <c r="B1284" s="18" t="s">
        <v>6369</v>
      </c>
      <c r="C1284" s="18" t="s">
        <v>76</v>
      </c>
      <c r="D1284" s="18" t="s">
        <v>54</v>
      </c>
      <c r="E1284" s="18" t="s">
        <v>155</v>
      </c>
      <c r="F1284" s="18" t="s">
        <v>962</v>
      </c>
      <c r="G1284" s="18" t="s">
        <v>956</v>
      </c>
      <c r="H1284" s="18" t="s">
        <v>1293</v>
      </c>
      <c r="I1284" s="18" t="s">
        <v>531</v>
      </c>
      <c r="J1284" s="18" t="s">
        <v>232</v>
      </c>
      <c r="K1284" s="18" t="s">
        <v>554</v>
      </c>
      <c r="L1284" s="18">
        <v>0.86</v>
      </c>
      <c r="M1284" s="18" t="s">
        <v>6365</v>
      </c>
      <c r="N1284" s="18" t="s">
        <v>6371</v>
      </c>
      <c r="O1284" s="18" t="s">
        <v>6366</v>
      </c>
      <c r="P1284" s="18" t="s">
        <v>339</v>
      </c>
      <c r="Q1284" s="18" t="s">
        <v>4761</v>
      </c>
      <c r="R1284" s="18" t="s">
        <v>4762</v>
      </c>
      <c r="S1284" s="18" t="s">
        <v>2718</v>
      </c>
      <c r="T1284" s="18" t="s">
        <v>2716</v>
      </c>
    </row>
    <row r="1285" spans="1:20" x14ac:dyDescent="0.45">
      <c r="A1285" s="19">
        <v>44001</v>
      </c>
      <c r="B1285" s="18" t="s">
        <v>6372</v>
      </c>
      <c r="C1285" s="18" t="s">
        <v>82</v>
      </c>
      <c r="D1285" s="18" t="s">
        <v>120</v>
      </c>
      <c r="E1285" s="18" t="s">
        <v>91</v>
      </c>
      <c r="F1285" s="18" t="s">
        <v>783</v>
      </c>
      <c r="G1285" s="18" t="s">
        <v>533</v>
      </c>
      <c r="H1285" s="18" t="s">
        <v>1396</v>
      </c>
      <c r="I1285" s="18" t="s">
        <v>550</v>
      </c>
      <c r="J1285" s="18" t="s">
        <v>558</v>
      </c>
      <c r="K1285" s="18" t="s">
        <v>12</v>
      </c>
      <c r="L1285" s="18">
        <v>0.86</v>
      </c>
      <c r="M1285" s="18" t="s">
        <v>6373</v>
      </c>
      <c r="N1285" s="18" t="s">
        <v>6367</v>
      </c>
      <c r="O1285" s="18" t="s">
        <v>6381</v>
      </c>
      <c r="P1285" s="18" t="s">
        <v>339</v>
      </c>
      <c r="Q1285" s="18" t="s">
        <v>4761</v>
      </c>
      <c r="R1285" s="18" t="s">
        <v>4762</v>
      </c>
      <c r="S1285" s="18" t="s">
        <v>2718</v>
      </c>
      <c r="T1285" s="18" t="s">
        <v>2716</v>
      </c>
    </row>
    <row r="1286" spans="1:20" x14ac:dyDescent="0.45">
      <c r="A1286" s="19">
        <v>44001</v>
      </c>
      <c r="B1286" s="18" t="s">
        <v>6374</v>
      </c>
      <c r="C1286" s="18" t="s">
        <v>120</v>
      </c>
      <c r="D1286" s="18" t="s">
        <v>50</v>
      </c>
      <c r="E1286" s="18" t="s">
        <v>448</v>
      </c>
      <c r="F1286" s="18" t="s">
        <v>564</v>
      </c>
      <c r="G1286" s="18" t="s">
        <v>1438</v>
      </c>
      <c r="H1286" s="18" t="s">
        <v>239</v>
      </c>
      <c r="I1286" s="18" t="s">
        <v>1748</v>
      </c>
      <c r="J1286" s="18" t="s">
        <v>9</v>
      </c>
      <c r="K1286" s="18" t="s">
        <v>12</v>
      </c>
      <c r="L1286" s="18">
        <v>0.86</v>
      </c>
      <c r="M1286" s="18" t="s">
        <v>6375</v>
      </c>
      <c r="N1286" s="18" t="s">
        <v>6376</v>
      </c>
      <c r="O1286" s="18" t="s">
        <v>6377</v>
      </c>
      <c r="P1286" s="18" t="s">
        <v>339</v>
      </c>
      <c r="Q1286" s="18" t="s">
        <v>4761</v>
      </c>
      <c r="R1286" s="18" t="s">
        <v>4762</v>
      </c>
      <c r="S1286" s="18" t="s">
        <v>2718</v>
      </c>
      <c r="T1286" s="18" t="s">
        <v>2716</v>
      </c>
    </row>
    <row r="1287" spans="1:20" x14ac:dyDescent="0.45">
      <c r="A1287" s="19">
        <v>44001</v>
      </c>
      <c r="B1287" s="18" t="s">
        <v>6382</v>
      </c>
      <c r="C1287" s="18" t="s">
        <v>93</v>
      </c>
      <c r="D1287" s="18" t="s">
        <v>82</v>
      </c>
      <c r="E1287" s="18" t="s">
        <v>86</v>
      </c>
      <c r="F1287" s="18" t="s">
        <v>253</v>
      </c>
      <c r="G1287" s="18" t="s">
        <v>20</v>
      </c>
      <c r="H1287" s="18" t="s">
        <v>30</v>
      </c>
      <c r="I1287" s="18" t="s">
        <v>13</v>
      </c>
      <c r="J1287" s="18" t="s">
        <v>1137</v>
      </c>
      <c r="K1287" s="18" t="s">
        <v>221</v>
      </c>
      <c r="L1287" s="18">
        <v>0.86</v>
      </c>
      <c r="M1287" s="18" t="s">
        <v>6379</v>
      </c>
      <c r="N1287" s="18" t="s">
        <v>6378</v>
      </c>
      <c r="O1287" s="18" t="s">
        <v>6380</v>
      </c>
      <c r="P1287" s="18" t="s">
        <v>339</v>
      </c>
      <c r="Q1287" s="18" t="s">
        <v>4761</v>
      </c>
      <c r="R1287" s="18" t="s">
        <v>4762</v>
      </c>
      <c r="S1287" s="18" t="s">
        <v>2718</v>
      </c>
      <c r="T1287" s="18" t="s">
        <v>2716</v>
      </c>
    </row>
    <row r="1288" spans="1:20" x14ac:dyDescent="0.45">
      <c r="A1288" s="19">
        <v>44001</v>
      </c>
      <c r="B1288" s="18" t="s">
        <v>6387</v>
      </c>
      <c r="C1288" s="18" t="s">
        <v>120</v>
      </c>
      <c r="D1288" s="18" t="s">
        <v>120</v>
      </c>
      <c r="E1288" s="18" t="s">
        <v>86</v>
      </c>
      <c r="F1288" s="18" t="s">
        <v>253</v>
      </c>
      <c r="G1288" s="18" t="s">
        <v>1130</v>
      </c>
      <c r="H1288" s="18" t="s">
        <v>943</v>
      </c>
      <c r="I1288" s="18" t="s">
        <v>13</v>
      </c>
      <c r="J1288" s="18" t="s">
        <v>1137</v>
      </c>
      <c r="K1288" s="18" t="s">
        <v>221</v>
      </c>
      <c r="L1288" s="18">
        <v>0.86</v>
      </c>
      <c r="M1288" s="18" t="s">
        <v>6384</v>
      </c>
      <c r="N1288" s="18" t="s">
        <v>6389</v>
      </c>
      <c r="O1288" s="18" t="s">
        <v>6390</v>
      </c>
      <c r="P1288" s="18" t="s">
        <v>339</v>
      </c>
      <c r="Q1288" s="18" t="s">
        <v>4761</v>
      </c>
      <c r="R1288" s="18" t="s">
        <v>4762</v>
      </c>
      <c r="S1288" s="18" t="s">
        <v>2718</v>
      </c>
      <c r="T1288" s="18" t="s">
        <v>2716</v>
      </c>
    </row>
    <row r="1289" spans="1:20" x14ac:dyDescent="0.45">
      <c r="A1289" s="19">
        <v>44001</v>
      </c>
      <c r="B1289" s="18" t="s">
        <v>6388</v>
      </c>
      <c r="C1289" s="18" t="s">
        <v>120</v>
      </c>
      <c r="D1289" s="18" t="s">
        <v>461</v>
      </c>
      <c r="E1289" s="18" t="s">
        <v>91</v>
      </c>
      <c r="F1289" s="18" t="s">
        <v>3256</v>
      </c>
      <c r="G1289" s="18" t="s">
        <v>1155</v>
      </c>
      <c r="H1289" s="18" t="s">
        <v>30</v>
      </c>
      <c r="I1289" s="18" t="s">
        <v>306</v>
      </c>
      <c r="J1289" s="18" t="s">
        <v>777</v>
      </c>
      <c r="K1289" s="18" t="s">
        <v>212</v>
      </c>
      <c r="L1289" s="18">
        <v>0.86</v>
      </c>
      <c r="M1289" s="18" t="s">
        <v>6385</v>
      </c>
      <c r="N1289" s="18" t="s">
        <v>6391</v>
      </c>
      <c r="O1289" s="18" t="s">
        <v>6383</v>
      </c>
      <c r="P1289" s="18" t="s">
        <v>339</v>
      </c>
      <c r="Q1289" s="18" t="s">
        <v>4761</v>
      </c>
      <c r="R1289" s="18" t="s">
        <v>4762</v>
      </c>
      <c r="S1289" s="18" t="s">
        <v>2718</v>
      </c>
      <c r="T1289" s="18" t="s">
        <v>2716</v>
      </c>
    </row>
    <row r="1290" spans="1:20" x14ac:dyDescent="0.45">
      <c r="A1290" s="19">
        <v>44001</v>
      </c>
      <c r="B1290" s="18" t="s">
        <v>6386</v>
      </c>
      <c r="C1290" s="18" t="s">
        <v>72</v>
      </c>
      <c r="D1290" s="18" t="s">
        <v>479</v>
      </c>
      <c r="E1290" s="18" t="s">
        <v>10</v>
      </c>
      <c r="F1290" s="18" t="s">
        <v>1451</v>
      </c>
      <c r="G1290" s="18" t="s">
        <v>764</v>
      </c>
      <c r="H1290" s="18" t="s">
        <v>491</v>
      </c>
      <c r="I1290" s="18" t="s">
        <v>306</v>
      </c>
      <c r="J1290" s="18" t="s">
        <v>985</v>
      </c>
      <c r="K1290" s="18" t="s">
        <v>221</v>
      </c>
      <c r="L1290" s="18">
        <v>0.86</v>
      </c>
      <c r="M1290" s="18" t="s">
        <v>6399</v>
      </c>
      <c r="N1290" s="18" t="s">
        <v>6393</v>
      </c>
      <c r="O1290" s="18" t="s">
        <v>6395</v>
      </c>
      <c r="P1290" s="18" t="s">
        <v>339</v>
      </c>
      <c r="Q1290" s="18" t="s">
        <v>4761</v>
      </c>
      <c r="R1290" s="18" t="s">
        <v>4762</v>
      </c>
      <c r="S1290" s="18" t="s">
        <v>2718</v>
      </c>
      <c r="T1290" s="18" t="s">
        <v>2716</v>
      </c>
    </row>
    <row r="1291" spans="1:20" x14ac:dyDescent="0.45">
      <c r="A1291" s="19">
        <v>44001</v>
      </c>
      <c r="B1291" s="18" t="s">
        <v>6396</v>
      </c>
      <c r="C1291" s="18" t="s">
        <v>1694</v>
      </c>
      <c r="D1291" s="18" t="s">
        <v>2279</v>
      </c>
      <c r="E1291" s="18" t="s">
        <v>569</v>
      </c>
      <c r="F1291" s="18" t="s">
        <v>992</v>
      </c>
      <c r="G1291" s="18" t="s">
        <v>6397</v>
      </c>
      <c r="H1291" s="18" t="s">
        <v>1474</v>
      </c>
      <c r="I1291" s="18" t="s">
        <v>6398</v>
      </c>
      <c r="J1291" s="18" t="s">
        <v>6392</v>
      </c>
      <c r="K1291" s="18" t="s">
        <v>6288</v>
      </c>
      <c r="L1291" s="18">
        <v>0.88</v>
      </c>
      <c r="M1291" s="18" t="s">
        <v>6400</v>
      </c>
      <c r="N1291" s="18" t="s">
        <v>6401</v>
      </c>
      <c r="O1291" s="18" t="s">
        <v>6394</v>
      </c>
      <c r="P1291" s="18" t="s">
        <v>339</v>
      </c>
      <c r="Q1291" s="18" t="s">
        <v>4761</v>
      </c>
      <c r="R1291" s="18" t="s">
        <v>4762</v>
      </c>
      <c r="S1291" s="18" t="s">
        <v>2718</v>
      </c>
      <c r="T1291" s="18" t="s">
        <v>2716</v>
      </c>
    </row>
    <row r="1292" spans="1:20" x14ac:dyDescent="0.45">
      <c r="A1292" s="19">
        <v>44001</v>
      </c>
      <c r="B1292" s="18" t="s">
        <v>6405</v>
      </c>
      <c r="C1292" s="18" t="s">
        <v>800</v>
      </c>
      <c r="D1292" s="18" t="s">
        <v>1206</v>
      </c>
      <c r="E1292" s="18" t="s">
        <v>1032</v>
      </c>
      <c r="F1292" s="18" t="s">
        <v>1016</v>
      </c>
      <c r="G1292" s="18" t="s">
        <v>6404</v>
      </c>
      <c r="H1292" s="18" t="s">
        <v>1469</v>
      </c>
      <c r="I1292" s="18" t="s">
        <v>4471</v>
      </c>
      <c r="J1292" s="18" t="s">
        <v>2470</v>
      </c>
      <c r="K1292" s="18" t="s">
        <v>1018</v>
      </c>
      <c r="L1292" s="18">
        <v>0.89</v>
      </c>
      <c r="M1292" s="18" t="s">
        <v>6408</v>
      </c>
      <c r="N1292" s="18" t="s">
        <v>6402</v>
      </c>
      <c r="O1292" s="18" t="s">
        <v>6410</v>
      </c>
      <c r="P1292" s="18" t="s">
        <v>339</v>
      </c>
      <c r="Q1292" s="18" t="s">
        <v>4761</v>
      </c>
      <c r="R1292" s="18" t="s">
        <v>4762</v>
      </c>
      <c r="S1292" s="18" t="s">
        <v>2718</v>
      </c>
      <c r="T1292" s="18" t="s">
        <v>2716</v>
      </c>
    </row>
    <row r="1293" spans="1:20" x14ac:dyDescent="0.45">
      <c r="A1293" s="19">
        <v>44001</v>
      </c>
      <c r="B1293" s="18" t="s">
        <v>6407</v>
      </c>
      <c r="C1293" s="18" t="s">
        <v>5641</v>
      </c>
      <c r="D1293" s="18" t="s">
        <v>350</v>
      </c>
      <c r="E1293" s="18" t="s">
        <v>122</v>
      </c>
      <c r="F1293" s="18" t="s">
        <v>3782</v>
      </c>
      <c r="G1293" s="18" t="s">
        <v>2975</v>
      </c>
      <c r="H1293" s="18" t="s">
        <v>586</v>
      </c>
      <c r="I1293" s="18" t="s">
        <v>6406</v>
      </c>
      <c r="J1293" s="18" t="s">
        <v>6403</v>
      </c>
      <c r="K1293" s="18" t="s">
        <v>1034</v>
      </c>
      <c r="L1293" s="18">
        <v>0.89</v>
      </c>
      <c r="M1293" s="18" t="s">
        <v>6409</v>
      </c>
      <c r="N1293" s="18" t="s">
        <v>6413</v>
      </c>
      <c r="O1293" s="18" t="s">
        <v>6412</v>
      </c>
      <c r="P1293" s="18" t="s">
        <v>339</v>
      </c>
      <c r="Q1293" s="18" t="s">
        <v>4761</v>
      </c>
      <c r="R1293" s="18" t="s">
        <v>4762</v>
      </c>
      <c r="S1293" s="18" t="s">
        <v>2718</v>
      </c>
      <c r="T1293" s="18" t="s">
        <v>2716</v>
      </c>
    </row>
    <row r="1294" spans="1:20" x14ac:dyDescent="0.45">
      <c r="A1294" s="19">
        <v>44001</v>
      </c>
      <c r="B1294" s="18" t="s">
        <v>6414</v>
      </c>
      <c r="C1294" s="18" t="s">
        <v>5128</v>
      </c>
      <c r="D1294" s="18" t="s">
        <v>311</v>
      </c>
      <c r="E1294" s="18" t="s">
        <v>1032</v>
      </c>
      <c r="F1294" s="18" t="s">
        <v>1198</v>
      </c>
      <c r="G1294" s="18" t="s">
        <v>337</v>
      </c>
      <c r="H1294" s="18" t="s">
        <v>332</v>
      </c>
      <c r="I1294" s="18" t="s">
        <v>3799</v>
      </c>
      <c r="J1294" s="18" t="s">
        <v>3801</v>
      </c>
      <c r="K1294" s="18" t="s">
        <v>1487</v>
      </c>
      <c r="L1294" s="18">
        <v>0.89</v>
      </c>
      <c r="M1294" s="18" t="s">
        <v>6417</v>
      </c>
      <c r="N1294" s="18" t="s">
        <v>6419</v>
      </c>
      <c r="O1294" s="18" t="s">
        <v>6418</v>
      </c>
      <c r="P1294" s="18" t="s">
        <v>339</v>
      </c>
      <c r="Q1294" s="18" t="s">
        <v>4761</v>
      </c>
      <c r="R1294" s="18" t="s">
        <v>4762</v>
      </c>
      <c r="S1294" s="18" t="s">
        <v>2718</v>
      </c>
      <c r="T1294" s="18" t="s">
        <v>2716</v>
      </c>
    </row>
    <row r="1295" spans="1:20" x14ac:dyDescent="0.45">
      <c r="A1295" s="19">
        <v>44001</v>
      </c>
      <c r="B1295" s="18" t="s">
        <v>6411</v>
      </c>
      <c r="C1295" s="18" t="s">
        <v>5330</v>
      </c>
      <c r="D1295" s="18" t="s">
        <v>120</v>
      </c>
      <c r="E1295" s="18" t="s">
        <v>2301</v>
      </c>
      <c r="F1295" s="18" t="s">
        <v>6416</v>
      </c>
      <c r="G1295" s="18" t="s">
        <v>2487</v>
      </c>
      <c r="H1295" s="18" t="s">
        <v>2086</v>
      </c>
      <c r="I1295" s="18" t="s">
        <v>6415</v>
      </c>
      <c r="J1295" s="18" t="s">
        <v>6420</v>
      </c>
      <c r="K1295" s="18" t="s">
        <v>6422</v>
      </c>
      <c r="L1295" s="18">
        <v>0.87</v>
      </c>
      <c r="M1295" s="18" t="s">
        <v>6423</v>
      </c>
      <c r="N1295" s="18" t="s">
        <v>6428</v>
      </c>
      <c r="O1295" s="18" t="s">
        <v>6426</v>
      </c>
      <c r="P1295" s="18" t="s">
        <v>339</v>
      </c>
      <c r="Q1295" s="18" t="s">
        <v>4761</v>
      </c>
      <c r="R1295" s="18" t="s">
        <v>4762</v>
      </c>
      <c r="S1295" s="18" t="s">
        <v>2718</v>
      </c>
      <c r="T1295" s="18" t="s">
        <v>2716</v>
      </c>
    </row>
    <row r="1296" spans="1:20" x14ac:dyDescent="0.45">
      <c r="A1296" s="19">
        <v>44001</v>
      </c>
      <c r="B1296" s="18" t="s">
        <v>6421</v>
      </c>
      <c r="C1296" s="18" t="s">
        <v>7</v>
      </c>
      <c r="D1296" s="18" t="s">
        <v>93</v>
      </c>
      <c r="E1296" s="18" t="s">
        <v>411</v>
      </c>
      <c r="F1296" s="18" t="s">
        <v>1509</v>
      </c>
      <c r="G1296" s="18" t="s">
        <v>376</v>
      </c>
      <c r="H1296" s="18" t="s">
        <v>4235</v>
      </c>
      <c r="I1296" s="18" t="s">
        <v>1844</v>
      </c>
      <c r="J1296" s="18" t="s">
        <v>1532</v>
      </c>
      <c r="K1296" s="18" t="s">
        <v>868</v>
      </c>
      <c r="L1296" s="18">
        <v>0.87</v>
      </c>
      <c r="M1296" s="18" t="s">
        <v>6427</v>
      </c>
      <c r="N1296" s="18" t="s">
        <v>6424</v>
      </c>
      <c r="O1296" s="18" t="s">
        <v>6425</v>
      </c>
      <c r="P1296" s="18" t="s">
        <v>339</v>
      </c>
      <c r="Q1296" s="18" t="s">
        <v>4761</v>
      </c>
      <c r="R1296" s="18" t="s">
        <v>4762</v>
      </c>
      <c r="S1296" s="18" t="s">
        <v>2718</v>
      </c>
      <c r="T1296" s="18" t="s">
        <v>2716</v>
      </c>
    </row>
    <row r="1297" spans="1:20" x14ac:dyDescent="0.45">
      <c r="A1297" s="19">
        <v>44001</v>
      </c>
      <c r="B1297" s="18" t="s">
        <v>6429</v>
      </c>
      <c r="C1297" s="18" t="s">
        <v>76</v>
      </c>
      <c r="D1297" s="18" t="s">
        <v>120</v>
      </c>
      <c r="E1297" s="18" t="s">
        <v>411</v>
      </c>
      <c r="F1297" s="18" t="s">
        <v>1060</v>
      </c>
      <c r="G1297" s="18" t="s">
        <v>856</v>
      </c>
      <c r="H1297" s="18" t="s">
        <v>852</v>
      </c>
      <c r="I1297" s="18" t="s">
        <v>622</v>
      </c>
      <c r="J1297" s="18" t="s">
        <v>386</v>
      </c>
      <c r="K1297" s="18" t="s">
        <v>63</v>
      </c>
      <c r="L1297" s="18">
        <v>0.87</v>
      </c>
      <c r="M1297" s="18" t="s">
        <v>6433</v>
      </c>
      <c r="N1297" s="18" t="s">
        <v>6437</v>
      </c>
      <c r="O1297" s="18" t="s">
        <v>6434</v>
      </c>
      <c r="P1297" s="18" t="s">
        <v>339</v>
      </c>
      <c r="Q1297" s="18" t="s">
        <v>4761</v>
      </c>
      <c r="R1297" s="18" t="s">
        <v>4762</v>
      </c>
      <c r="S1297" s="18" t="s">
        <v>2718</v>
      </c>
      <c r="T1297" s="18" t="s">
        <v>2716</v>
      </c>
    </row>
    <row r="1298" spans="1:20" x14ac:dyDescent="0.45">
      <c r="A1298" s="19">
        <v>44001</v>
      </c>
      <c r="B1298" s="18" t="s">
        <v>6432</v>
      </c>
      <c r="C1298" s="18" t="s">
        <v>362</v>
      </c>
      <c r="D1298" s="18" t="s">
        <v>362</v>
      </c>
      <c r="E1298" s="18" t="s">
        <v>91</v>
      </c>
      <c r="F1298" s="18" t="s">
        <v>899</v>
      </c>
      <c r="G1298" s="18" t="s">
        <v>615</v>
      </c>
      <c r="H1298" s="18" t="s">
        <v>2127</v>
      </c>
      <c r="I1298" s="18" t="s">
        <v>382</v>
      </c>
      <c r="J1298" s="18" t="s">
        <v>386</v>
      </c>
      <c r="K1298" s="18" t="s">
        <v>392</v>
      </c>
      <c r="L1298" s="18">
        <v>0.87</v>
      </c>
      <c r="M1298" s="18" t="s">
        <v>6435</v>
      </c>
      <c r="N1298" s="18" t="s">
        <v>6438</v>
      </c>
      <c r="O1298" s="18" t="s">
        <v>6431</v>
      </c>
      <c r="P1298" s="18" t="s">
        <v>339</v>
      </c>
      <c r="Q1298" s="18" t="s">
        <v>4761</v>
      </c>
      <c r="R1298" s="18" t="s">
        <v>4762</v>
      </c>
      <c r="S1298" s="18" t="s">
        <v>2718</v>
      </c>
      <c r="T1298" s="18" t="s">
        <v>2716</v>
      </c>
    </row>
    <row r="1299" spans="1:20" x14ac:dyDescent="0.45">
      <c r="A1299" s="19">
        <v>44001</v>
      </c>
      <c r="B1299" s="18" t="s">
        <v>6436</v>
      </c>
      <c r="C1299" s="18" t="s">
        <v>82</v>
      </c>
      <c r="D1299" s="18" t="s">
        <v>93</v>
      </c>
      <c r="E1299" s="18" t="s">
        <v>26</v>
      </c>
      <c r="F1299" s="18" t="s">
        <v>452</v>
      </c>
      <c r="G1299" s="18" t="s">
        <v>1882</v>
      </c>
      <c r="H1299" s="18" t="s">
        <v>55</v>
      </c>
      <c r="I1299" s="18" t="s">
        <v>1240</v>
      </c>
      <c r="J1299" s="18" t="s">
        <v>1074</v>
      </c>
      <c r="K1299" s="18" t="s">
        <v>868</v>
      </c>
      <c r="L1299" s="18">
        <v>0.86</v>
      </c>
      <c r="M1299" s="18" t="s">
        <v>6430</v>
      </c>
      <c r="N1299" s="18" t="s">
        <v>6441</v>
      </c>
      <c r="O1299" s="18" t="s">
        <v>6439</v>
      </c>
      <c r="P1299" s="18" t="s">
        <v>339</v>
      </c>
      <c r="Q1299" s="18" t="s">
        <v>4761</v>
      </c>
      <c r="R1299" s="18" t="s">
        <v>4762</v>
      </c>
      <c r="S1299" s="18" t="s">
        <v>2718</v>
      </c>
      <c r="T1299" s="18" t="s">
        <v>2716</v>
      </c>
    </row>
    <row r="1300" spans="1:20" x14ac:dyDescent="0.45">
      <c r="A1300" s="19">
        <v>44001</v>
      </c>
      <c r="B1300" s="18" t="s">
        <v>6445</v>
      </c>
      <c r="C1300" s="18" t="s">
        <v>76</v>
      </c>
      <c r="D1300" s="18" t="s">
        <v>120</v>
      </c>
      <c r="E1300" s="18" t="s">
        <v>179</v>
      </c>
      <c r="F1300" s="18" t="s">
        <v>465</v>
      </c>
      <c r="G1300" s="18" t="s">
        <v>631</v>
      </c>
      <c r="H1300" s="18" t="s">
        <v>1567</v>
      </c>
      <c r="I1300" s="18" t="s">
        <v>650</v>
      </c>
      <c r="J1300" s="18" t="s">
        <v>643</v>
      </c>
      <c r="K1300" s="18" t="s">
        <v>428</v>
      </c>
      <c r="L1300" s="18">
        <v>0.86</v>
      </c>
      <c r="M1300" s="18" t="s">
        <v>6446</v>
      </c>
      <c r="N1300" s="18" t="s">
        <v>6440</v>
      </c>
      <c r="O1300" s="18" t="s">
        <v>6442</v>
      </c>
      <c r="P1300" s="18" t="s">
        <v>339</v>
      </c>
      <c r="Q1300" s="18" t="s">
        <v>4761</v>
      </c>
      <c r="R1300" s="18" t="s">
        <v>4762</v>
      </c>
      <c r="S1300" s="18" t="s">
        <v>2718</v>
      </c>
      <c r="T1300" s="18" t="s">
        <v>2716</v>
      </c>
    </row>
    <row r="1301" spans="1:20" x14ac:dyDescent="0.45">
      <c r="A1301" s="19">
        <v>44001</v>
      </c>
      <c r="B1301" s="18" t="s">
        <v>6447</v>
      </c>
      <c r="C1301" s="18" t="s">
        <v>7</v>
      </c>
      <c r="D1301" s="18" t="s">
        <v>93</v>
      </c>
      <c r="E1301" s="18" t="s">
        <v>179</v>
      </c>
      <c r="F1301" s="18" t="s">
        <v>196</v>
      </c>
      <c r="G1301" s="18" t="s">
        <v>1271</v>
      </c>
      <c r="H1301" s="18" t="s">
        <v>1545</v>
      </c>
      <c r="I1301" s="18" t="s">
        <v>414</v>
      </c>
      <c r="J1301" s="18" t="s">
        <v>99</v>
      </c>
      <c r="K1301" s="18" t="s">
        <v>92</v>
      </c>
      <c r="L1301" s="18">
        <v>0.86</v>
      </c>
      <c r="M1301" s="18" t="s">
        <v>6444</v>
      </c>
      <c r="N1301" s="18" t="s">
        <v>6443</v>
      </c>
      <c r="O1301" s="18" t="s">
        <v>6453</v>
      </c>
      <c r="P1301" s="18" t="s">
        <v>339</v>
      </c>
      <c r="Q1301" s="18" t="s">
        <v>4761</v>
      </c>
      <c r="R1301" s="18" t="s">
        <v>4762</v>
      </c>
      <c r="S1301" s="18" t="s">
        <v>2718</v>
      </c>
      <c r="T1301" s="18" t="s">
        <v>2716</v>
      </c>
    </row>
    <row r="1302" spans="1:20" x14ac:dyDescent="0.45">
      <c r="A1302" s="19">
        <v>44001</v>
      </c>
      <c r="B1302" s="18" t="s">
        <v>6454</v>
      </c>
      <c r="C1302" s="18" t="s">
        <v>54</v>
      </c>
      <c r="D1302" s="18" t="s">
        <v>93</v>
      </c>
      <c r="E1302" s="18" t="s">
        <v>91</v>
      </c>
      <c r="F1302" s="18" t="s">
        <v>119</v>
      </c>
      <c r="G1302" s="18" t="s">
        <v>661</v>
      </c>
      <c r="H1302" s="18" t="s">
        <v>884</v>
      </c>
      <c r="I1302" s="18" t="s">
        <v>123</v>
      </c>
      <c r="J1302" s="18" t="s">
        <v>111</v>
      </c>
      <c r="K1302" s="18" t="s">
        <v>426</v>
      </c>
      <c r="L1302" s="18">
        <v>0.86</v>
      </c>
      <c r="M1302" s="18" t="s">
        <v>6456</v>
      </c>
      <c r="N1302" s="18" t="s">
        <v>6448</v>
      </c>
      <c r="O1302" s="18" t="s">
        <v>6450</v>
      </c>
      <c r="P1302" s="18" t="s">
        <v>339</v>
      </c>
      <c r="Q1302" s="18" t="s">
        <v>4761</v>
      </c>
      <c r="R1302" s="18" t="s">
        <v>4762</v>
      </c>
      <c r="S1302" s="18" t="s">
        <v>2718</v>
      </c>
      <c r="T1302" s="18" t="s">
        <v>2716</v>
      </c>
    </row>
    <row r="1303" spans="1:20" x14ac:dyDescent="0.45">
      <c r="A1303" s="19">
        <v>44001</v>
      </c>
      <c r="B1303" s="18" t="s">
        <v>6455</v>
      </c>
      <c r="C1303" s="18" t="s">
        <v>116</v>
      </c>
      <c r="D1303" s="18" t="s">
        <v>54</v>
      </c>
      <c r="E1303" s="18" t="s">
        <v>155</v>
      </c>
      <c r="F1303" s="18" t="s">
        <v>443</v>
      </c>
      <c r="G1303" s="18" t="s">
        <v>131</v>
      </c>
      <c r="H1303" s="18" t="s">
        <v>668</v>
      </c>
      <c r="I1303" s="18" t="s">
        <v>898</v>
      </c>
      <c r="J1303" s="18" t="s">
        <v>902</v>
      </c>
      <c r="K1303" s="18" t="s">
        <v>106</v>
      </c>
      <c r="L1303" s="18">
        <v>0.86</v>
      </c>
      <c r="M1303" s="18" t="s">
        <v>6449</v>
      </c>
      <c r="N1303" s="18" t="s">
        <v>6451</v>
      </c>
      <c r="O1303" s="18" t="s">
        <v>6452</v>
      </c>
      <c r="P1303" s="18" t="s">
        <v>339</v>
      </c>
      <c r="Q1303" s="18" t="s">
        <v>4761</v>
      </c>
      <c r="R1303" s="18" t="s">
        <v>4762</v>
      </c>
      <c r="S1303" s="18" t="s">
        <v>2718</v>
      </c>
      <c r="T1303" s="18" t="s">
        <v>2716</v>
      </c>
    </row>
    <row r="1304" spans="1:20" x14ac:dyDescent="0.45">
      <c r="A1304" s="19">
        <v>44001</v>
      </c>
      <c r="B1304" s="18" t="s">
        <v>6457</v>
      </c>
      <c r="C1304" s="18" t="s">
        <v>93</v>
      </c>
      <c r="D1304" s="18" t="s">
        <v>82</v>
      </c>
      <c r="E1304" s="18" t="s">
        <v>179</v>
      </c>
      <c r="F1304" s="18" t="s">
        <v>756</v>
      </c>
      <c r="G1304" s="18" t="s">
        <v>1105</v>
      </c>
      <c r="H1304" s="18" t="s">
        <v>149</v>
      </c>
      <c r="I1304" s="18" t="s">
        <v>152</v>
      </c>
      <c r="J1304" s="18" t="s">
        <v>455</v>
      </c>
      <c r="K1304" s="18" t="s">
        <v>106</v>
      </c>
      <c r="L1304" s="18">
        <v>0.86</v>
      </c>
      <c r="M1304" s="18" t="s">
        <v>6459</v>
      </c>
      <c r="N1304" s="18" t="s">
        <v>6458</v>
      </c>
      <c r="O1304" s="18" t="s">
        <v>6460</v>
      </c>
      <c r="P1304" s="18" t="s">
        <v>339</v>
      </c>
      <c r="Q1304" s="18" t="s">
        <v>4761</v>
      </c>
      <c r="R1304" s="18" t="s">
        <v>4762</v>
      </c>
      <c r="S1304" s="18" t="s">
        <v>2718</v>
      </c>
      <c r="T1304" s="18" t="s">
        <v>2716</v>
      </c>
    </row>
    <row r="1305" spans="1:20" x14ac:dyDescent="0.45">
      <c r="A1305" s="19">
        <v>44001</v>
      </c>
      <c r="B1305" s="18" t="s">
        <v>6461</v>
      </c>
      <c r="C1305" s="18" t="s">
        <v>50</v>
      </c>
      <c r="D1305" s="18" t="s">
        <v>120</v>
      </c>
      <c r="E1305" s="18" t="s">
        <v>86</v>
      </c>
      <c r="F1305" s="18" t="s">
        <v>561</v>
      </c>
      <c r="G1305" s="18" t="s">
        <v>188</v>
      </c>
      <c r="H1305" s="18" t="s">
        <v>1102</v>
      </c>
      <c r="I1305" s="18" t="s">
        <v>161</v>
      </c>
      <c r="J1305" s="18" t="s">
        <v>164</v>
      </c>
      <c r="K1305" s="18" t="s">
        <v>121</v>
      </c>
      <c r="L1305" s="18">
        <v>0.86</v>
      </c>
      <c r="M1305" s="18" t="s">
        <v>6465</v>
      </c>
      <c r="N1305" s="18" t="s">
        <v>6462</v>
      </c>
      <c r="O1305" s="18" t="s">
        <v>6463</v>
      </c>
      <c r="P1305" s="18" t="s">
        <v>339</v>
      </c>
      <c r="Q1305" s="18" t="s">
        <v>4761</v>
      </c>
      <c r="R1305" s="18" t="s">
        <v>4762</v>
      </c>
      <c r="S1305" s="18" t="s">
        <v>2718</v>
      </c>
      <c r="T1305" s="18" t="s">
        <v>2716</v>
      </c>
    </row>
    <row r="1306" spans="1:20" x14ac:dyDescent="0.45">
      <c r="A1306" s="19">
        <v>44001</v>
      </c>
      <c r="B1306" s="18" t="s">
        <v>6464</v>
      </c>
      <c r="C1306" s="18" t="s">
        <v>328</v>
      </c>
      <c r="D1306" s="18" t="s">
        <v>21</v>
      </c>
      <c r="E1306" s="18" t="s">
        <v>10</v>
      </c>
      <c r="F1306" s="18" t="s">
        <v>938</v>
      </c>
      <c r="G1306" s="18" t="s">
        <v>170</v>
      </c>
      <c r="H1306" s="18" t="s">
        <v>452</v>
      </c>
      <c r="I1306" s="18" t="s">
        <v>171</v>
      </c>
      <c r="J1306" s="18" t="s">
        <v>174</v>
      </c>
      <c r="K1306" s="18" t="s">
        <v>168</v>
      </c>
      <c r="L1306" s="18">
        <v>0.86</v>
      </c>
      <c r="M1306" s="18" t="s">
        <v>6468</v>
      </c>
      <c r="N1306" s="18" t="s">
        <v>6469</v>
      </c>
      <c r="O1306" s="18" t="s">
        <v>6470</v>
      </c>
      <c r="P1306" s="18" t="s">
        <v>339</v>
      </c>
      <c r="Q1306" s="18" t="s">
        <v>4761</v>
      </c>
      <c r="R1306" s="18" t="s">
        <v>4762</v>
      </c>
      <c r="S1306" s="18" t="s">
        <v>2718</v>
      </c>
      <c r="T1306" s="18" t="s">
        <v>2716</v>
      </c>
    </row>
    <row r="1307" spans="1:20" x14ac:dyDescent="0.45">
      <c r="A1307" s="19">
        <v>44001</v>
      </c>
      <c r="B1307" s="18" t="s">
        <v>6471</v>
      </c>
      <c r="C1307" s="18" t="s">
        <v>76</v>
      </c>
      <c r="D1307" s="18" t="s">
        <v>120</v>
      </c>
      <c r="E1307" s="18" t="s">
        <v>26</v>
      </c>
      <c r="F1307" s="18" t="s">
        <v>30</v>
      </c>
      <c r="G1307" s="18" t="s">
        <v>936</v>
      </c>
      <c r="H1307" s="18" t="s">
        <v>180</v>
      </c>
      <c r="I1307" s="18" t="s">
        <v>181</v>
      </c>
      <c r="J1307" s="18" t="s">
        <v>2194</v>
      </c>
      <c r="K1307" s="18" t="s">
        <v>212</v>
      </c>
      <c r="L1307" s="18">
        <v>0.86</v>
      </c>
      <c r="M1307" s="18" t="s">
        <v>6472</v>
      </c>
      <c r="N1307" s="18" t="s">
        <v>6466</v>
      </c>
      <c r="O1307" s="18" t="s">
        <v>6467</v>
      </c>
      <c r="P1307" s="18" t="s">
        <v>339</v>
      </c>
      <c r="Q1307" s="18" t="s">
        <v>4761</v>
      </c>
      <c r="R1307" s="18" t="s">
        <v>4762</v>
      </c>
      <c r="S1307" s="18" t="s">
        <v>2718</v>
      </c>
      <c r="T1307" s="18" t="s">
        <v>2716</v>
      </c>
    </row>
    <row r="1308" spans="1:20" x14ac:dyDescent="0.45">
      <c r="A1308" s="19">
        <v>44001</v>
      </c>
      <c r="B1308" s="18" t="s">
        <v>6509</v>
      </c>
      <c r="C1308" s="18" t="s">
        <v>50</v>
      </c>
      <c r="D1308" s="18" t="s">
        <v>120</v>
      </c>
      <c r="E1308" s="18" t="s">
        <v>86</v>
      </c>
      <c r="F1308" s="18" t="s">
        <v>228</v>
      </c>
      <c r="G1308" s="18" t="s">
        <v>502</v>
      </c>
      <c r="H1308" s="18" t="s">
        <v>1089</v>
      </c>
      <c r="I1308" s="18" t="s">
        <v>1680</v>
      </c>
      <c r="J1308" s="18" t="s">
        <v>945</v>
      </c>
      <c r="K1308" s="18" t="s">
        <v>526</v>
      </c>
      <c r="L1308" s="18">
        <v>0.86</v>
      </c>
      <c r="M1308" s="18" t="s">
        <v>6502</v>
      </c>
      <c r="N1308" s="18" t="s">
        <v>6506</v>
      </c>
      <c r="O1308" s="18" t="s">
        <v>6504</v>
      </c>
      <c r="P1308" s="18" t="s">
        <v>339</v>
      </c>
      <c r="Q1308" s="18" t="s">
        <v>4761</v>
      </c>
      <c r="R1308" s="18" t="s">
        <v>4762</v>
      </c>
      <c r="S1308" s="18" t="s">
        <v>2718</v>
      </c>
      <c r="T1308" s="18" t="s">
        <v>2716</v>
      </c>
    </row>
    <row r="1309" spans="1:20" x14ac:dyDescent="0.45">
      <c r="A1309" s="19">
        <v>44001</v>
      </c>
      <c r="B1309" s="18" t="s">
        <v>6510</v>
      </c>
      <c r="C1309" s="18" t="s">
        <v>82</v>
      </c>
      <c r="D1309" s="18" t="s">
        <v>120</v>
      </c>
      <c r="E1309" s="18" t="s">
        <v>91</v>
      </c>
      <c r="F1309" s="18" t="s">
        <v>240</v>
      </c>
      <c r="G1309" s="18" t="s">
        <v>2003</v>
      </c>
      <c r="H1309" s="18" t="s">
        <v>423</v>
      </c>
      <c r="I1309" s="18" t="s">
        <v>1364</v>
      </c>
      <c r="J1309" s="18" t="s">
        <v>218</v>
      </c>
      <c r="K1309" s="18" t="s">
        <v>526</v>
      </c>
      <c r="L1309" s="18">
        <v>0.86</v>
      </c>
      <c r="M1309" s="18" t="s">
        <v>6507</v>
      </c>
      <c r="N1309" s="18" t="s">
        <v>6508</v>
      </c>
      <c r="O1309" s="18" t="s">
        <v>6505</v>
      </c>
      <c r="P1309" s="18" t="s">
        <v>339</v>
      </c>
      <c r="Q1309" s="18" t="s">
        <v>4761</v>
      </c>
      <c r="R1309" s="18" t="s">
        <v>4762</v>
      </c>
      <c r="S1309" s="18" t="s">
        <v>2718</v>
      </c>
      <c r="T1309" s="18" t="s">
        <v>2716</v>
      </c>
    </row>
    <row r="1310" spans="1:20" x14ac:dyDescent="0.45">
      <c r="A1310" s="19">
        <v>44001</v>
      </c>
      <c r="B1310" s="18" t="s">
        <v>6503</v>
      </c>
      <c r="C1310" s="18" t="s">
        <v>50</v>
      </c>
      <c r="D1310" s="18" t="s">
        <v>477</v>
      </c>
      <c r="E1310" s="18" t="s">
        <v>155</v>
      </c>
      <c r="F1310" s="18" t="s">
        <v>962</v>
      </c>
      <c r="G1310" s="18" t="s">
        <v>1381</v>
      </c>
      <c r="H1310" s="18" t="s">
        <v>1293</v>
      </c>
      <c r="I1310" s="18" t="s">
        <v>531</v>
      </c>
      <c r="J1310" s="18" t="s">
        <v>960</v>
      </c>
      <c r="K1310" s="18" t="s">
        <v>526</v>
      </c>
      <c r="L1310" s="18">
        <v>0.86</v>
      </c>
      <c r="M1310" s="18" t="s">
        <v>6515</v>
      </c>
      <c r="N1310" s="18" t="s">
        <v>6512</v>
      </c>
      <c r="O1310" s="18" t="s">
        <v>6519</v>
      </c>
      <c r="P1310" s="18" t="s">
        <v>339</v>
      </c>
      <c r="Q1310" s="18" t="s">
        <v>4761</v>
      </c>
      <c r="R1310" s="18" t="s">
        <v>4762</v>
      </c>
      <c r="S1310" s="18" t="s">
        <v>2718</v>
      </c>
      <c r="T1310" s="18" t="s">
        <v>2716</v>
      </c>
    </row>
    <row r="1311" spans="1:20" x14ac:dyDescent="0.45">
      <c r="A1311" s="19">
        <v>44001</v>
      </c>
      <c r="B1311" s="18" t="s">
        <v>6517</v>
      </c>
      <c r="C1311" s="18" t="s">
        <v>115</v>
      </c>
      <c r="D1311" s="18" t="s">
        <v>21</v>
      </c>
      <c r="E1311" s="18" t="s">
        <v>411</v>
      </c>
      <c r="F1311" s="18" t="s">
        <v>15</v>
      </c>
      <c r="G1311" s="18" t="s">
        <v>1381</v>
      </c>
      <c r="H1311" s="18" t="s">
        <v>451</v>
      </c>
      <c r="I1311" s="18" t="s">
        <v>230</v>
      </c>
      <c r="J1311" s="18" t="s">
        <v>1129</v>
      </c>
      <c r="K1311" s="18" t="s">
        <v>8</v>
      </c>
      <c r="L1311" s="18">
        <v>0.86</v>
      </c>
      <c r="M1311" s="18" t="s">
        <v>6513</v>
      </c>
      <c r="N1311" s="18" t="s">
        <v>6511</v>
      </c>
      <c r="O1311" s="18" t="s">
        <v>6518</v>
      </c>
      <c r="P1311" s="18" t="s">
        <v>339</v>
      </c>
      <c r="Q1311" s="18" t="s">
        <v>4761</v>
      </c>
      <c r="R1311" s="18" t="s">
        <v>4762</v>
      </c>
      <c r="S1311" s="18" t="s">
        <v>2718</v>
      </c>
      <c r="T1311" s="18" t="s">
        <v>2716</v>
      </c>
    </row>
    <row r="1312" spans="1:20" x14ac:dyDescent="0.45">
      <c r="A1312" s="19">
        <v>44001</v>
      </c>
      <c r="B1312" s="18" t="s">
        <v>6516</v>
      </c>
      <c r="C1312" s="18" t="s">
        <v>93</v>
      </c>
      <c r="D1312" s="18" t="s">
        <v>115</v>
      </c>
      <c r="E1312" s="18" t="s">
        <v>529</v>
      </c>
      <c r="F1312" s="18" t="s">
        <v>2413</v>
      </c>
      <c r="G1312" s="18" t="s">
        <v>749</v>
      </c>
      <c r="H1312" s="18" t="s">
        <v>1125</v>
      </c>
      <c r="I1312" s="18" t="s">
        <v>236</v>
      </c>
      <c r="J1312" s="18" t="s">
        <v>540</v>
      </c>
      <c r="K1312" s="18" t="s">
        <v>201</v>
      </c>
      <c r="L1312" s="18">
        <v>0.86</v>
      </c>
      <c r="M1312" s="18" t="s">
        <v>6514</v>
      </c>
      <c r="N1312" s="18" t="s">
        <v>6526</v>
      </c>
      <c r="O1312" s="18" t="s">
        <v>6528</v>
      </c>
      <c r="P1312" s="18" t="s">
        <v>339</v>
      </c>
      <c r="Q1312" s="18" t="s">
        <v>4761</v>
      </c>
      <c r="R1312" s="18" t="s">
        <v>4762</v>
      </c>
      <c r="S1312" s="18" t="s">
        <v>2718</v>
      </c>
      <c r="T1312" s="18" t="s">
        <v>2716</v>
      </c>
    </row>
    <row r="1313" spans="1:20" x14ac:dyDescent="0.45">
      <c r="A1313" s="19">
        <v>44001</v>
      </c>
      <c r="B1313" s="18" t="s">
        <v>6523</v>
      </c>
      <c r="C1313" s="18" t="s">
        <v>467</v>
      </c>
      <c r="D1313" s="18" t="s">
        <v>115</v>
      </c>
      <c r="E1313" s="18" t="s">
        <v>225</v>
      </c>
      <c r="F1313" s="18" t="s">
        <v>240</v>
      </c>
      <c r="G1313" s="18" t="s">
        <v>968</v>
      </c>
      <c r="H1313" s="18" t="s">
        <v>686</v>
      </c>
      <c r="I1313" s="18" t="s">
        <v>537</v>
      </c>
      <c r="J1313" s="18" t="s">
        <v>975</v>
      </c>
      <c r="K1313" s="18" t="s">
        <v>8</v>
      </c>
      <c r="L1313" s="18">
        <v>0.86</v>
      </c>
      <c r="M1313" s="18" t="s">
        <v>6527</v>
      </c>
      <c r="N1313" s="18" t="s">
        <v>6529</v>
      </c>
      <c r="O1313" s="18" t="s">
        <v>6522</v>
      </c>
      <c r="P1313" s="18" t="s">
        <v>339</v>
      </c>
      <c r="Q1313" s="18" t="s">
        <v>4761</v>
      </c>
      <c r="R1313" s="18" t="s">
        <v>4762</v>
      </c>
      <c r="S1313" s="18" t="s">
        <v>2718</v>
      </c>
      <c r="T1313" s="18" t="s">
        <v>2716</v>
      </c>
    </row>
    <row r="1314" spans="1:20" x14ac:dyDescent="0.45">
      <c r="A1314" s="19">
        <v>44001</v>
      </c>
      <c r="B1314" s="18" t="s">
        <v>6521</v>
      </c>
      <c r="C1314" s="18" t="s">
        <v>115</v>
      </c>
      <c r="D1314" s="18" t="s">
        <v>7</v>
      </c>
      <c r="E1314" s="18" t="s">
        <v>70</v>
      </c>
      <c r="F1314" s="18" t="s">
        <v>542</v>
      </c>
      <c r="G1314" s="18" t="s">
        <v>1756</v>
      </c>
      <c r="H1314" s="18" t="s">
        <v>1407</v>
      </c>
      <c r="I1314" s="18" t="s">
        <v>1748</v>
      </c>
      <c r="J1314" s="18" t="s">
        <v>1137</v>
      </c>
      <c r="K1314" s="18" t="s">
        <v>8</v>
      </c>
      <c r="L1314" s="18">
        <v>0.86</v>
      </c>
      <c r="M1314" s="18" t="s">
        <v>6520</v>
      </c>
      <c r="N1314" s="18" t="s">
        <v>6524</v>
      </c>
      <c r="O1314" s="18" t="s">
        <v>6525</v>
      </c>
      <c r="P1314" s="18" t="s">
        <v>339</v>
      </c>
      <c r="Q1314" s="18" t="s">
        <v>4761</v>
      </c>
      <c r="R1314" s="18" t="s">
        <v>4762</v>
      </c>
      <c r="S1314" s="18" t="s">
        <v>2718</v>
      </c>
      <c r="T1314" s="18" t="s">
        <v>2716</v>
      </c>
    </row>
    <row r="1315" spans="1:20" x14ac:dyDescent="0.45">
      <c r="A1315" s="19">
        <v>44001</v>
      </c>
      <c r="B1315" s="18" t="s">
        <v>6535</v>
      </c>
      <c r="C1315" s="18" t="s">
        <v>93</v>
      </c>
      <c r="D1315" s="18" t="s">
        <v>115</v>
      </c>
      <c r="E1315" s="18" t="s">
        <v>86</v>
      </c>
      <c r="F1315" s="18" t="s">
        <v>981</v>
      </c>
      <c r="G1315" s="18" t="s">
        <v>978</v>
      </c>
      <c r="H1315" s="18" t="s">
        <v>16</v>
      </c>
      <c r="I1315" s="18" t="s">
        <v>994</v>
      </c>
      <c r="J1315" s="18" t="s">
        <v>777</v>
      </c>
      <c r="K1315" s="18" t="s">
        <v>258</v>
      </c>
      <c r="L1315" s="18">
        <v>0.86</v>
      </c>
      <c r="M1315" s="18" t="s">
        <v>6536</v>
      </c>
      <c r="N1315" s="18" t="s">
        <v>6534</v>
      </c>
      <c r="O1315" s="18" t="s">
        <v>6532</v>
      </c>
      <c r="P1315" s="18" t="s">
        <v>339</v>
      </c>
      <c r="Q1315" s="18" t="s">
        <v>4761</v>
      </c>
      <c r="R1315" s="18" t="s">
        <v>4762</v>
      </c>
      <c r="S1315" s="18" t="s">
        <v>2718</v>
      </c>
      <c r="T1315" s="18" t="s">
        <v>2716</v>
      </c>
    </row>
    <row r="1316" spans="1:20" x14ac:dyDescent="0.45">
      <c r="A1316" s="19">
        <v>44001</v>
      </c>
      <c r="B1316" s="18" t="s">
        <v>6537</v>
      </c>
      <c r="C1316" s="18" t="s">
        <v>93</v>
      </c>
      <c r="D1316" s="18" t="s">
        <v>93</v>
      </c>
      <c r="E1316" s="18" t="s">
        <v>642</v>
      </c>
      <c r="F1316" s="18" t="s">
        <v>277</v>
      </c>
      <c r="G1316" s="18" t="s">
        <v>1130</v>
      </c>
      <c r="H1316" s="18" t="s">
        <v>16</v>
      </c>
      <c r="I1316" s="18" t="s">
        <v>771</v>
      </c>
      <c r="J1316" s="18" t="s">
        <v>29</v>
      </c>
      <c r="K1316" s="18" t="s">
        <v>8</v>
      </c>
      <c r="L1316" s="18">
        <v>0.86</v>
      </c>
      <c r="M1316" s="18" t="s">
        <v>6530</v>
      </c>
      <c r="N1316" s="18" t="s">
        <v>6533</v>
      </c>
      <c r="O1316" s="18" t="s">
        <v>6531</v>
      </c>
      <c r="P1316" s="18" t="s">
        <v>339</v>
      </c>
      <c r="Q1316" s="18" t="s">
        <v>4761</v>
      </c>
      <c r="R1316" s="18" t="s">
        <v>4762</v>
      </c>
      <c r="S1316" s="18" t="s">
        <v>2718</v>
      </c>
      <c r="T1316" s="18" t="s">
        <v>2716</v>
      </c>
    </row>
    <row r="1317" spans="1:20" x14ac:dyDescent="0.45">
      <c r="A1317" s="19">
        <v>44001</v>
      </c>
      <c r="B1317" s="18" t="s">
        <v>6542</v>
      </c>
      <c r="C1317" s="18" t="s">
        <v>120</v>
      </c>
      <c r="D1317" s="18" t="s">
        <v>147</v>
      </c>
      <c r="E1317" s="18" t="s">
        <v>70</v>
      </c>
      <c r="F1317" s="18" t="s">
        <v>3280</v>
      </c>
      <c r="G1317" s="18" t="s">
        <v>978</v>
      </c>
      <c r="H1317" s="18" t="s">
        <v>185</v>
      </c>
      <c r="I1317" s="18" t="s">
        <v>313</v>
      </c>
      <c r="J1317" s="18" t="s">
        <v>308</v>
      </c>
      <c r="K1317" s="18" t="s">
        <v>307</v>
      </c>
      <c r="L1317" s="18">
        <v>0.86</v>
      </c>
      <c r="M1317" s="18" t="s">
        <v>6544</v>
      </c>
      <c r="N1317" s="18" t="s">
        <v>6543</v>
      </c>
      <c r="O1317" s="18" t="s">
        <v>6540</v>
      </c>
      <c r="P1317" s="18" t="s">
        <v>339</v>
      </c>
      <c r="Q1317" s="18" t="s">
        <v>4761</v>
      </c>
      <c r="R1317" s="18" t="s">
        <v>4762</v>
      </c>
      <c r="S1317" s="18" t="s">
        <v>2718</v>
      </c>
      <c r="T1317" s="18" t="s">
        <v>2716</v>
      </c>
    </row>
    <row r="1318" spans="1:20" x14ac:dyDescent="0.45">
      <c r="A1318" s="19">
        <v>44001</v>
      </c>
      <c r="B1318" s="18" t="s">
        <v>6546</v>
      </c>
      <c r="C1318" s="18" t="s">
        <v>147</v>
      </c>
      <c r="D1318" s="18" t="s">
        <v>461</v>
      </c>
      <c r="E1318" s="18" t="s">
        <v>179</v>
      </c>
      <c r="F1318" s="18" t="s">
        <v>3325</v>
      </c>
      <c r="G1318" s="18" t="s">
        <v>572</v>
      </c>
      <c r="H1318" s="18" t="s">
        <v>385</v>
      </c>
      <c r="I1318" s="18" t="s">
        <v>1406</v>
      </c>
      <c r="J1318" s="18" t="s">
        <v>252</v>
      </c>
      <c r="K1318" s="18" t="s">
        <v>201</v>
      </c>
      <c r="L1318" s="18">
        <v>0.86</v>
      </c>
      <c r="M1318" s="18" t="s">
        <v>6538</v>
      </c>
      <c r="N1318" s="18" t="s">
        <v>6541</v>
      </c>
      <c r="O1318" s="18" t="s">
        <v>6539</v>
      </c>
      <c r="P1318" s="18" t="s">
        <v>339</v>
      </c>
      <c r="Q1318" s="18" t="s">
        <v>4761</v>
      </c>
      <c r="R1318" s="18" t="s">
        <v>4762</v>
      </c>
      <c r="S1318" s="18" t="s">
        <v>2718</v>
      </c>
      <c r="T1318" s="18" t="s">
        <v>2716</v>
      </c>
    </row>
    <row r="1319" spans="1:20" x14ac:dyDescent="0.45">
      <c r="A1319" s="19">
        <v>44001</v>
      </c>
      <c r="B1319" s="18" t="s">
        <v>6545</v>
      </c>
      <c r="C1319" s="18" t="s">
        <v>311</v>
      </c>
      <c r="D1319" s="18" t="s">
        <v>350</v>
      </c>
      <c r="E1319" s="18" t="s">
        <v>116</v>
      </c>
      <c r="F1319" s="18" t="s">
        <v>3646</v>
      </c>
      <c r="G1319" s="18" t="s">
        <v>6548</v>
      </c>
      <c r="H1319" s="18" t="s">
        <v>1045</v>
      </c>
      <c r="I1319" s="18" t="s">
        <v>6547</v>
      </c>
      <c r="J1319" s="18" t="s">
        <v>6549</v>
      </c>
      <c r="K1319" s="18" t="s">
        <v>2254</v>
      </c>
      <c r="L1319" s="18">
        <v>0.89</v>
      </c>
      <c r="M1319" s="18" t="s">
        <v>6555</v>
      </c>
      <c r="N1319" s="18" t="s">
        <v>6550</v>
      </c>
      <c r="O1319" s="18" t="s">
        <v>6556</v>
      </c>
      <c r="P1319" s="18" t="s">
        <v>339</v>
      </c>
      <c r="Q1319" s="18" t="s">
        <v>4761</v>
      </c>
      <c r="R1319" s="18" t="s">
        <v>4762</v>
      </c>
      <c r="S1319" s="18" t="s">
        <v>2718</v>
      </c>
      <c r="T1319" s="18" t="s">
        <v>2716</v>
      </c>
    </row>
    <row r="1320" spans="1:20" x14ac:dyDescent="0.45">
      <c r="A1320" s="19">
        <v>44001</v>
      </c>
      <c r="B1320" s="18" t="s">
        <v>6551</v>
      </c>
      <c r="C1320" s="18" t="s">
        <v>1033</v>
      </c>
      <c r="D1320" s="18" t="s">
        <v>350</v>
      </c>
      <c r="E1320" s="18" t="s">
        <v>1032</v>
      </c>
      <c r="F1320" s="18" t="s">
        <v>283</v>
      </c>
      <c r="G1320" s="18" t="s">
        <v>1796</v>
      </c>
      <c r="H1320" s="18" t="s">
        <v>807</v>
      </c>
      <c r="I1320" s="18" t="s">
        <v>1792</v>
      </c>
      <c r="J1320" s="18" t="s">
        <v>6552</v>
      </c>
      <c r="K1320" s="18" t="s">
        <v>2262</v>
      </c>
      <c r="L1320" s="18">
        <v>0.89</v>
      </c>
      <c r="M1320" s="18" t="s">
        <v>6553</v>
      </c>
      <c r="N1320" s="18" t="s">
        <v>6554</v>
      </c>
      <c r="O1320" s="18" t="s">
        <v>6562</v>
      </c>
      <c r="P1320" s="18" t="s">
        <v>339</v>
      </c>
      <c r="Q1320" s="18" t="s">
        <v>4761</v>
      </c>
      <c r="R1320" s="18" t="s">
        <v>4762</v>
      </c>
      <c r="S1320" s="18" t="s">
        <v>2718</v>
      </c>
      <c r="T1320" s="18" t="s">
        <v>2716</v>
      </c>
    </row>
    <row r="1321" spans="1:20" x14ac:dyDescent="0.45">
      <c r="A1321" s="19">
        <v>44001</v>
      </c>
      <c r="B1321" s="18" t="s">
        <v>6563</v>
      </c>
      <c r="C1321" s="18" t="s">
        <v>311</v>
      </c>
      <c r="D1321" s="18" t="s">
        <v>350</v>
      </c>
      <c r="E1321" s="18" t="s">
        <v>328</v>
      </c>
      <c r="F1321" s="18" t="s">
        <v>5927</v>
      </c>
      <c r="G1321" s="18" t="s">
        <v>6564</v>
      </c>
      <c r="H1321" s="18" t="s">
        <v>340</v>
      </c>
      <c r="I1321" s="18" t="s">
        <v>823</v>
      </c>
      <c r="J1321" s="18" t="s">
        <v>5124</v>
      </c>
      <c r="K1321" s="18" t="s">
        <v>1820</v>
      </c>
      <c r="L1321" s="18">
        <v>0.89</v>
      </c>
      <c r="M1321" s="18" t="s">
        <v>6565</v>
      </c>
      <c r="N1321" s="18" t="s">
        <v>6557</v>
      </c>
      <c r="O1321" s="18" t="s">
        <v>6566</v>
      </c>
      <c r="P1321" s="18" t="s">
        <v>339</v>
      </c>
      <c r="Q1321" s="18" t="s">
        <v>4761</v>
      </c>
      <c r="R1321" s="18" t="s">
        <v>4762</v>
      </c>
      <c r="S1321" s="18" t="s">
        <v>2718</v>
      </c>
      <c r="T1321" s="18" t="s">
        <v>2716</v>
      </c>
    </row>
    <row r="1322" spans="1:20" x14ac:dyDescent="0.45">
      <c r="A1322" s="19">
        <v>44001</v>
      </c>
      <c r="B1322" s="18" t="s">
        <v>6558</v>
      </c>
      <c r="C1322" s="18" t="s">
        <v>76</v>
      </c>
      <c r="D1322" s="18" t="s">
        <v>362</v>
      </c>
      <c r="E1322" s="18" t="s">
        <v>155</v>
      </c>
      <c r="F1322" s="18" t="s">
        <v>1088</v>
      </c>
      <c r="G1322" s="18" t="s">
        <v>6561</v>
      </c>
      <c r="H1322" s="18" t="s">
        <v>6560</v>
      </c>
      <c r="I1322" s="18" t="s">
        <v>1505</v>
      </c>
      <c r="J1322" s="18" t="s">
        <v>6559</v>
      </c>
      <c r="K1322" s="18" t="s">
        <v>372</v>
      </c>
      <c r="L1322" s="18">
        <v>0.87</v>
      </c>
      <c r="M1322" s="18" t="s">
        <v>6572</v>
      </c>
      <c r="N1322" s="18" t="s">
        <v>6571</v>
      </c>
      <c r="O1322" s="18" t="s">
        <v>6574</v>
      </c>
      <c r="P1322" s="18" t="s">
        <v>339</v>
      </c>
      <c r="Q1322" s="18" t="s">
        <v>4761</v>
      </c>
      <c r="R1322" s="18" t="s">
        <v>4762</v>
      </c>
      <c r="S1322" s="18" t="s">
        <v>2718</v>
      </c>
      <c r="T1322" s="18" t="s">
        <v>2716</v>
      </c>
    </row>
    <row r="1323" spans="1:20" x14ac:dyDescent="0.45">
      <c r="A1323" s="19">
        <v>44001</v>
      </c>
      <c r="B1323" s="18" t="s">
        <v>6575</v>
      </c>
      <c r="C1323" s="18" t="s">
        <v>87</v>
      </c>
      <c r="D1323" s="18" t="s">
        <v>120</v>
      </c>
      <c r="E1323" s="18" t="s">
        <v>26</v>
      </c>
      <c r="F1323" s="18" t="s">
        <v>899</v>
      </c>
      <c r="G1323" s="18" t="s">
        <v>6567</v>
      </c>
      <c r="H1323" s="18" t="s">
        <v>1825</v>
      </c>
      <c r="I1323" s="18" t="s">
        <v>851</v>
      </c>
      <c r="J1323" s="18" t="s">
        <v>845</v>
      </c>
      <c r="K1323" s="18" t="s">
        <v>378</v>
      </c>
      <c r="L1323" s="18">
        <v>0.87</v>
      </c>
      <c r="M1323" s="18" t="s">
        <v>6569</v>
      </c>
      <c r="N1323" s="18" t="s">
        <v>6568</v>
      </c>
      <c r="O1323" s="18" t="s">
        <v>6570</v>
      </c>
      <c r="P1323" s="18" t="s">
        <v>339</v>
      </c>
      <c r="Q1323" s="18" t="s">
        <v>4761</v>
      </c>
      <c r="R1323" s="18" t="s">
        <v>4762</v>
      </c>
      <c r="S1323" s="18" t="s">
        <v>2718</v>
      </c>
      <c r="T1323" s="18" t="s">
        <v>2716</v>
      </c>
    </row>
    <row r="1324" spans="1:20" x14ac:dyDescent="0.45">
      <c r="A1324" s="19">
        <v>44001</v>
      </c>
      <c r="B1324" s="18" t="s">
        <v>6573</v>
      </c>
      <c r="C1324" s="18" t="s">
        <v>93</v>
      </c>
      <c r="D1324" s="18" t="s">
        <v>115</v>
      </c>
      <c r="E1324" s="18" t="s">
        <v>86</v>
      </c>
      <c r="F1324" s="18" t="s">
        <v>194</v>
      </c>
      <c r="G1324" s="18" t="s">
        <v>376</v>
      </c>
      <c r="H1324" s="18" t="s">
        <v>4235</v>
      </c>
      <c r="I1324" s="18" t="s">
        <v>382</v>
      </c>
      <c r="J1324" s="18" t="s">
        <v>855</v>
      </c>
      <c r="K1324" s="18" t="s">
        <v>372</v>
      </c>
      <c r="L1324" s="18">
        <v>0.86</v>
      </c>
      <c r="M1324" s="18" t="s">
        <v>6584</v>
      </c>
      <c r="N1324" s="18" t="s">
        <v>6576</v>
      </c>
      <c r="O1324" s="18" t="s">
        <v>6583</v>
      </c>
      <c r="P1324" s="18" t="s">
        <v>339</v>
      </c>
      <c r="Q1324" s="18" t="s">
        <v>4761</v>
      </c>
      <c r="R1324" s="18" t="s">
        <v>4762</v>
      </c>
      <c r="S1324" s="18" t="s">
        <v>2718</v>
      </c>
      <c r="T1324" s="18" t="s">
        <v>2716</v>
      </c>
    </row>
    <row r="1325" spans="1:20" x14ac:dyDescent="0.45">
      <c r="A1325" s="19">
        <v>44001</v>
      </c>
      <c r="B1325" s="18" t="s">
        <v>6582</v>
      </c>
      <c r="C1325" s="18" t="s">
        <v>93</v>
      </c>
      <c r="D1325" s="18" t="s">
        <v>120</v>
      </c>
      <c r="E1325" s="18" t="s">
        <v>411</v>
      </c>
      <c r="F1325" s="18" t="s">
        <v>694</v>
      </c>
      <c r="G1325" s="18" t="s">
        <v>1882</v>
      </c>
      <c r="H1325" s="18" t="s">
        <v>1228</v>
      </c>
      <c r="I1325" s="18" t="s">
        <v>394</v>
      </c>
      <c r="J1325" s="18" t="s">
        <v>396</v>
      </c>
      <c r="K1325" s="18" t="s">
        <v>63</v>
      </c>
      <c r="L1325" s="18">
        <v>0.87</v>
      </c>
      <c r="M1325" s="18" t="s">
        <v>6578</v>
      </c>
      <c r="N1325" s="18" t="s">
        <v>6580</v>
      </c>
      <c r="O1325" s="18" t="s">
        <v>6577</v>
      </c>
      <c r="P1325" s="18" t="s">
        <v>339</v>
      </c>
      <c r="Q1325" s="18" t="s">
        <v>4761</v>
      </c>
      <c r="R1325" s="18" t="s">
        <v>4762</v>
      </c>
      <c r="S1325" s="18" t="s">
        <v>2718</v>
      </c>
      <c r="T1325" s="18" t="s">
        <v>2716</v>
      </c>
    </row>
    <row r="1326" spans="1:20" x14ac:dyDescent="0.45">
      <c r="A1326" s="19">
        <v>44001</v>
      </c>
      <c r="B1326" s="18" t="s">
        <v>6581</v>
      </c>
      <c r="C1326" s="18" t="s">
        <v>76</v>
      </c>
      <c r="D1326" s="18" t="s">
        <v>120</v>
      </c>
      <c r="E1326" s="18" t="s">
        <v>86</v>
      </c>
      <c r="F1326" s="18" t="s">
        <v>158</v>
      </c>
      <c r="G1326" s="18" t="s">
        <v>1909</v>
      </c>
      <c r="H1326" s="18" t="s">
        <v>882</v>
      </c>
      <c r="I1326" s="18" t="s">
        <v>864</v>
      </c>
      <c r="J1326" s="18" t="s">
        <v>64</v>
      </c>
      <c r="K1326" s="18" t="s">
        <v>868</v>
      </c>
      <c r="L1326" s="18">
        <v>0.86</v>
      </c>
      <c r="M1326" s="18" t="s">
        <v>6579</v>
      </c>
      <c r="N1326" s="18" t="s">
        <v>6594</v>
      </c>
      <c r="O1326" s="18" t="s">
        <v>6591</v>
      </c>
      <c r="P1326" s="18" t="s">
        <v>339</v>
      </c>
      <c r="Q1326" s="18" t="s">
        <v>4761</v>
      </c>
      <c r="R1326" s="18" t="s">
        <v>4762</v>
      </c>
      <c r="S1326" s="18" t="s">
        <v>2718</v>
      </c>
      <c r="T1326" s="18" t="s">
        <v>2716</v>
      </c>
    </row>
    <row r="1327" spans="1:20" x14ac:dyDescent="0.45">
      <c r="A1327" s="19">
        <v>44001</v>
      </c>
      <c r="B1327" s="18" t="s">
        <v>6592</v>
      </c>
      <c r="C1327" s="18" t="s">
        <v>93</v>
      </c>
      <c r="D1327" s="18" t="s">
        <v>82</v>
      </c>
      <c r="E1327" s="18" t="s">
        <v>179</v>
      </c>
      <c r="F1327" s="18" t="s">
        <v>436</v>
      </c>
      <c r="G1327" s="18" t="s">
        <v>1894</v>
      </c>
      <c r="H1327" s="18" t="s">
        <v>609</v>
      </c>
      <c r="I1327" s="18" t="s">
        <v>1568</v>
      </c>
      <c r="J1327" s="18" t="s">
        <v>643</v>
      </c>
      <c r="K1327" s="18" t="s">
        <v>426</v>
      </c>
      <c r="L1327" s="18">
        <v>0.87</v>
      </c>
      <c r="M1327" s="18" t="s">
        <v>6593</v>
      </c>
      <c r="N1327" s="18" t="s">
        <v>6585</v>
      </c>
      <c r="O1327" s="18" t="s">
        <v>6586</v>
      </c>
      <c r="P1327" s="18" t="s">
        <v>339</v>
      </c>
      <c r="Q1327" s="18" t="s">
        <v>4761</v>
      </c>
      <c r="R1327" s="18" t="s">
        <v>4762</v>
      </c>
      <c r="S1327" s="18" t="s">
        <v>2718</v>
      </c>
      <c r="T1327" s="18" t="s">
        <v>2716</v>
      </c>
    </row>
    <row r="1328" spans="1:20" x14ac:dyDescent="0.45">
      <c r="A1328" s="19">
        <v>44001</v>
      </c>
      <c r="B1328" s="18" t="s">
        <v>6588</v>
      </c>
      <c r="C1328" s="18" t="s">
        <v>362</v>
      </c>
      <c r="D1328" s="18" t="s">
        <v>54</v>
      </c>
      <c r="E1328" s="18" t="s">
        <v>486</v>
      </c>
      <c r="F1328" s="18" t="s">
        <v>1332</v>
      </c>
      <c r="G1328" s="18" t="s">
        <v>1653</v>
      </c>
      <c r="H1328" s="18" t="s">
        <v>638</v>
      </c>
      <c r="I1328" s="18" t="s">
        <v>1659</v>
      </c>
      <c r="J1328" s="18" t="s">
        <v>480</v>
      </c>
      <c r="K1328" s="18" t="s">
        <v>498</v>
      </c>
      <c r="L1328" s="18">
        <v>0.86</v>
      </c>
      <c r="M1328" s="18" t="s">
        <v>6589</v>
      </c>
      <c r="N1328" s="18" t="s">
        <v>6590</v>
      </c>
      <c r="O1328" s="18" t="s">
        <v>6587</v>
      </c>
      <c r="P1328" s="18" t="s">
        <v>339</v>
      </c>
      <c r="Q1328" s="18" t="s">
        <v>4761</v>
      </c>
      <c r="R1328" s="18" t="s">
        <v>4762</v>
      </c>
      <c r="S1328" s="18" t="s">
        <v>2718</v>
      </c>
      <c r="T1328" s="18" t="s">
        <v>2716</v>
      </c>
    </row>
    <row r="1329" spans="1:20" x14ac:dyDescent="0.45">
      <c r="A1329" s="19">
        <v>44001</v>
      </c>
      <c r="B1329" s="18" t="s">
        <v>6602</v>
      </c>
      <c r="C1329" s="18" t="s">
        <v>21</v>
      </c>
      <c r="D1329" s="18" t="s">
        <v>120</v>
      </c>
      <c r="E1329" s="18" t="s">
        <v>411</v>
      </c>
      <c r="F1329" s="18" t="s">
        <v>491</v>
      </c>
      <c r="G1329" s="18" t="s">
        <v>170</v>
      </c>
      <c r="H1329" s="18" t="s">
        <v>458</v>
      </c>
      <c r="I1329" s="18" t="s">
        <v>1659</v>
      </c>
      <c r="J1329" s="18" t="s">
        <v>480</v>
      </c>
      <c r="K1329" s="18" t="s">
        <v>498</v>
      </c>
      <c r="L1329" s="18">
        <v>0.86</v>
      </c>
      <c r="M1329" s="18" t="s">
        <v>6597</v>
      </c>
      <c r="N1329" s="18" t="s">
        <v>6600</v>
      </c>
      <c r="O1329" s="18" t="s">
        <v>6599</v>
      </c>
      <c r="P1329" s="18" t="s">
        <v>339</v>
      </c>
      <c r="Q1329" s="18" t="s">
        <v>4761</v>
      </c>
      <c r="R1329" s="18" t="s">
        <v>4762</v>
      </c>
      <c r="S1329" s="18" t="s">
        <v>2718</v>
      </c>
      <c r="T1329" s="18" t="s">
        <v>2716</v>
      </c>
    </row>
    <row r="1330" spans="1:20" x14ac:dyDescent="0.45">
      <c r="A1330" s="19">
        <v>44001</v>
      </c>
      <c r="B1330" s="18" t="s">
        <v>6598</v>
      </c>
      <c r="C1330" s="18" t="s">
        <v>120</v>
      </c>
      <c r="D1330" s="18" t="s">
        <v>147</v>
      </c>
      <c r="E1330" s="18" t="s">
        <v>91</v>
      </c>
      <c r="F1330" s="18" t="s">
        <v>1308</v>
      </c>
      <c r="G1330" s="18" t="s">
        <v>1321</v>
      </c>
      <c r="H1330" s="18" t="s">
        <v>694</v>
      </c>
      <c r="I1330" s="18" t="s">
        <v>1659</v>
      </c>
      <c r="J1330" s="18" t="s">
        <v>480</v>
      </c>
      <c r="K1330" s="18" t="s">
        <v>182</v>
      </c>
      <c r="L1330" s="18">
        <v>0.86</v>
      </c>
      <c r="M1330" s="18" t="s">
        <v>6601</v>
      </c>
      <c r="N1330" s="18" t="s">
        <v>6595</v>
      </c>
      <c r="O1330" s="18" t="s">
        <v>6596</v>
      </c>
      <c r="P1330" s="18" t="s">
        <v>339</v>
      </c>
      <c r="Q1330" s="18" t="s">
        <v>4761</v>
      </c>
      <c r="R1330" s="18" t="s">
        <v>4762</v>
      </c>
      <c r="S1330" s="18" t="s">
        <v>2718</v>
      </c>
      <c r="T1330" s="18" t="s">
        <v>2716</v>
      </c>
    </row>
    <row r="1331" spans="1:20" x14ac:dyDescent="0.45">
      <c r="A1331" s="19">
        <v>44001</v>
      </c>
      <c r="B1331" s="18" t="s">
        <v>6611</v>
      </c>
      <c r="C1331" s="18" t="s">
        <v>120</v>
      </c>
      <c r="D1331" s="18" t="s">
        <v>467</v>
      </c>
      <c r="E1331" s="18" t="s">
        <v>411</v>
      </c>
      <c r="F1331" s="18" t="s">
        <v>1363</v>
      </c>
      <c r="G1331" s="18" t="s">
        <v>1299</v>
      </c>
      <c r="H1331" s="18" t="s">
        <v>715</v>
      </c>
      <c r="I1331" s="18" t="s">
        <v>199</v>
      </c>
      <c r="J1331" s="18" t="s">
        <v>499</v>
      </c>
      <c r="K1331" s="18" t="s">
        <v>498</v>
      </c>
      <c r="L1331" s="18">
        <v>0.86</v>
      </c>
      <c r="M1331" s="18" t="s">
        <v>6612</v>
      </c>
      <c r="N1331" s="18" t="s">
        <v>6605</v>
      </c>
      <c r="O1331" s="18" t="s">
        <v>6608</v>
      </c>
      <c r="P1331" s="18" t="s">
        <v>339</v>
      </c>
      <c r="Q1331" s="18" t="s">
        <v>4761</v>
      </c>
      <c r="R1331" s="18" t="s">
        <v>4762</v>
      </c>
      <c r="S1331" s="18" t="s">
        <v>2718</v>
      </c>
      <c r="T1331" s="18" t="s">
        <v>2716</v>
      </c>
    </row>
    <row r="1332" spans="1:20" x14ac:dyDescent="0.45">
      <c r="A1332" s="19">
        <v>44001</v>
      </c>
      <c r="B1332" s="18" t="s">
        <v>6606</v>
      </c>
      <c r="C1332" s="18" t="s">
        <v>72</v>
      </c>
      <c r="D1332" s="18" t="s">
        <v>461</v>
      </c>
      <c r="E1332" s="18" t="s">
        <v>457</v>
      </c>
      <c r="F1332" s="18" t="s">
        <v>962</v>
      </c>
      <c r="G1332" s="18" t="s">
        <v>1986</v>
      </c>
      <c r="H1332" s="18" t="s">
        <v>194</v>
      </c>
      <c r="I1332" s="18" t="s">
        <v>1343</v>
      </c>
      <c r="J1332" s="18" t="s">
        <v>2194</v>
      </c>
      <c r="K1332" s="18" t="s">
        <v>498</v>
      </c>
      <c r="L1332" s="18">
        <v>0.86</v>
      </c>
      <c r="M1332" s="18" t="s">
        <v>6609</v>
      </c>
      <c r="N1332" s="18" t="s">
        <v>6603</v>
      </c>
      <c r="O1332" s="18" t="s">
        <v>6604</v>
      </c>
      <c r="P1332" s="18" t="s">
        <v>339</v>
      </c>
      <c r="Q1332" s="18" t="s">
        <v>4761</v>
      </c>
      <c r="R1332" s="18" t="s">
        <v>4762</v>
      </c>
      <c r="S1332" s="18" t="s">
        <v>2718</v>
      </c>
      <c r="T1332" s="18" t="s">
        <v>2716</v>
      </c>
    </row>
    <row r="1333" spans="1:20" x14ac:dyDescent="0.45">
      <c r="A1333" s="19">
        <v>44001</v>
      </c>
      <c r="B1333" s="18" t="s">
        <v>6607</v>
      </c>
      <c r="C1333" s="18" t="s">
        <v>362</v>
      </c>
      <c r="D1333" s="18" t="s">
        <v>569</v>
      </c>
      <c r="E1333" s="18" t="s">
        <v>179</v>
      </c>
      <c r="F1333" s="18" t="s">
        <v>210</v>
      </c>
      <c r="G1333" s="18" t="s">
        <v>472</v>
      </c>
      <c r="H1333" s="18" t="s">
        <v>436</v>
      </c>
      <c r="I1333" s="18" t="s">
        <v>712</v>
      </c>
      <c r="J1333" s="18" t="s">
        <v>499</v>
      </c>
      <c r="K1333" s="18" t="s">
        <v>182</v>
      </c>
      <c r="L1333" s="18">
        <v>0.86</v>
      </c>
      <c r="M1333" s="18" t="s">
        <v>6610</v>
      </c>
      <c r="N1333" s="18" t="s">
        <v>6619</v>
      </c>
      <c r="O1333" s="18" t="s">
        <v>6620</v>
      </c>
      <c r="P1333" s="18" t="s">
        <v>339</v>
      </c>
      <c r="Q1333" s="18" t="s">
        <v>4761</v>
      </c>
      <c r="R1333" s="18" t="s">
        <v>4762</v>
      </c>
      <c r="S1333" s="18" t="s">
        <v>2718</v>
      </c>
      <c r="T1333" s="18" t="s">
        <v>2716</v>
      </c>
    </row>
    <row r="1334" spans="1:20" x14ac:dyDescent="0.45">
      <c r="A1334" s="19">
        <v>44001</v>
      </c>
      <c r="B1334" s="18" t="s">
        <v>6615</v>
      </c>
      <c r="C1334" s="18" t="s">
        <v>7</v>
      </c>
      <c r="D1334" s="18" t="s">
        <v>120</v>
      </c>
      <c r="E1334" s="18" t="s">
        <v>642</v>
      </c>
      <c r="F1334" s="18" t="s">
        <v>1363</v>
      </c>
      <c r="G1334" s="18" t="s">
        <v>472</v>
      </c>
      <c r="H1334" s="18" t="s">
        <v>503</v>
      </c>
      <c r="I1334" s="18" t="s">
        <v>1680</v>
      </c>
      <c r="J1334" s="18" t="s">
        <v>945</v>
      </c>
      <c r="K1334" s="18" t="s">
        <v>201</v>
      </c>
      <c r="L1334" s="18">
        <v>0.86</v>
      </c>
      <c r="M1334" s="18" t="s">
        <v>6613</v>
      </c>
      <c r="N1334" s="18" t="s">
        <v>6617</v>
      </c>
      <c r="O1334" s="18" t="s">
        <v>6616</v>
      </c>
      <c r="P1334" s="18" t="s">
        <v>339</v>
      </c>
      <c r="Q1334" s="18" t="s">
        <v>4761</v>
      </c>
      <c r="R1334" s="18" t="s">
        <v>4762</v>
      </c>
      <c r="S1334" s="18" t="s">
        <v>2718</v>
      </c>
      <c r="T1334" s="18" t="s">
        <v>2716</v>
      </c>
    </row>
    <row r="1335" spans="1:20" x14ac:dyDescent="0.45">
      <c r="A1335" s="19">
        <v>44001</v>
      </c>
      <c r="B1335" s="18" t="s">
        <v>6618</v>
      </c>
      <c r="C1335" s="18" t="s">
        <v>82</v>
      </c>
      <c r="D1335" s="18" t="s">
        <v>115</v>
      </c>
      <c r="E1335" s="18" t="s">
        <v>91</v>
      </c>
      <c r="F1335" s="18" t="s">
        <v>2033</v>
      </c>
      <c r="G1335" s="18" t="s">
        <v>953</v>
      </c>
      <c r="H1335" s="18" t="s">
        <v>880</v>
      </c>
      <c r="I1335" s="18" t="s">
        <v>531</v>
      </c>
      <c r="J1335" s="18" t="s">
        <v>232</v>
      </c>
      <c r="K1335" s="18" t="s">
        <v>554</v>
      </c>
      <c r="L1335" s="18">
        <v>0.86</v>
      </c>
      <c r="M1335" s="18" t="s">
        <v>6621</v>
      </c>
      <c r="N1335" s="18" t="s">
        <v>6614</v>
      </c>
      <c r="O1335" s="18" t="s">
        <v>6622</v>
      </c>
      <c r="P1335" s="18" t="s">
        <v>339</v>
      </c>
      <c r="Q1335" s="18" t="s">
        <v>4761</v>
      </c>
      <c r="R1335" s="18" t="s">
        <v>4762</v>
      </c>
      <c r="S1335" s="18" t="s">
        <v>2718</v>
      </c>
      <c r="T1335" s="18" t="s">
        <v>2716</v>
      </c>
    </row>
    <row r="1336" spans="1:20" x14ac:dyDescent="0.45">
      <c r="A1336" s="19">
        <v>44001</v>
      </c>
      <c r="B1336" s="18" t="s">
        <v>6627</v>
      </c>
      <c r="C1336" s="18" t="s">
        <v>115</v>
      </c>
      <c r="D1336" s="18" t="s">
        <v>21</v>
      </c>
      <c r="E1336" s="18" t="s">
        <v>70</v>
      </c>
      <c r="F1336" s="18" t="s">
        <v>1387</v>
      </c>
      <c r="G1336" s="18" t="s">
        <v>953</v>
      </c>
      <c r="H1336" s="18" t="s">
        <v>423</v>
      </c>
      <c r="I1336" s="18" t="s">
        <v>211</v>
      </c>
      <c r="J1336" s="18" t="s">
        <v>523</v>
      </c>
      <c r="K1336" s="18" t="s">
        <v>201</v>
      </c>
      <c r="L1336" s="18">
        <v>0.86</v>
      </c>
      <c r="M1336" s="18" t="s">
        <v>6624</v>
      </c>
      <c r="N1336" s="18" t="s">
        <v>6629</v>
      </c>
      <c r="O1336" s="18" t="s">
        <v>6630</v>
      </c>
      <c r="P1336" s="18" t="s">
        <v>339</v>
      </c>
      <c r="Q1336" s="18" t="s">
        <v>4761</v>
      </c>
      <c r="R1336" s="18" t="s">
        <v>4762</v>
      </c>
      <c r="S1336" s="18" t="s">
        <v>2718</v>
      </c>
      <c r="T1336" s="18" t="s">
        <v>2716</v>
      </c>
    </row>
    <row r="1337" spans="1:20" x14ac:dyDescent="0.45">
      <c r="A1337" s="19">
        <v>44001</v>
      </c>
      <c r="B1337" s="18" t="s">
        <v>6623</v>
      </c>
      <c r="C1337" s="18" t="s">
        <v>467</v>
      </c>
      <c r="D1337" s="18" t="s">
        <v>54</v>
      </c>
      <c r="E1337" s="18" t="s">
        <v>91</v>
      </c>
      <c r="F1337" s="18" t="s">
        <v>1709</v>
      </c>
      <c r="G1337" s="18" t="s">
        <v>241</v>
      </c>
      <c r="H1337" s="18" t="s">
        <v>475</v>
      </c>
      <c r="I1337" s="18" t="s">
        <v>967</v>
      </c>
      <c r="J1337" s="18" t="s">
        <v>1129</v>
      </c>
      <c r="K1337" s="18" t="s">
        <v>526</v>
      </c>
      <c r="L1337" s="18">
        <v>0.86</v>
      </c>
      <c r="M1337" s="18" t="s">
        <v>6626</v>
      </c>
      <c r="N1337" s="18" t="s">
        <v>6628</v>
      </c>
      <c r="O1337" s="18" t="s">
        <v>6625</v>
      </c>
      <c r="P1337" s="18" t="s">
        <v>339</v>
      </c>
      <c r="Q1337" s="18" t="s">
        <v>4761</v>
      </c>
      <c r="R1337" s="18" t="s">
        <v>4762</v>
      </c>
      <c r="S1337" s="18" t="s">
        <v>2718</v>
      </c>
      <c r="T1337" s="18" t="s">
        <v>2716</v>
      </c>
    </row>
    <row r="1338" spans="1:20" x14ac:dyDescent="0.45">
      <c r="A1338" s="19">
        <v>44001</v>
      </c>
      <c r="B1338" s="18" t="s">
        <v>6631</v>
      </c>
      <c r="C1338" s="18" t="s">
        <v>467</v>
      </c>
      <c r="D1338" s="18" t="s">
        <v>467</v>
      </c>
      <c r="E1338" s="18" t="s">
        <v>193</v>
      </c>
      <c r="F1338" s="18" t="s">
        <v>254</v>
      </c>
      <c r="G1338" s="18" t="s">
        <v>1395</v>
      </c>
      <c r="H1338" s="18" t="s">
        <v>1371</v>
      </c>
      <c r="I1338" s="18" t="s">
        <v>1406</v>
      </c>
      <c r="J1338" s="18" t="s">
        <v>975</v>
      </c>
      <c r="K1338" s="18" t="s">
        <v>554</v>
      </c>
      <c r="L1338" s="18">
        <v>0.86</v>
      </c>
      <c r="M1338" s="18" t="s">
        <v>6632</v>
      </c>
      <c r="N1338" s="18" t="s">
        <v>6638</v>
      </c>
      <c r="O1338" s="18" t="s">
        <v>6633</v>
      </c>
      <c r="P1338" s="18" t="s">
        <v>339</v>
      </c>
      <c r="Q1338" s="18" t="s">
        <v>4761</v>
      </c>
      <c r="R1338" s="18" t="s">
        <v>4762</v>
      </c>
      <c r="S1338" s="18" t="s">
        <v>2718</v>
      </c>
      <c r="T1338" s="18" t="s">
        <v>2716</v>
      </c>
    </row>
    <row r="1339" spans="1:20" x14ac:dyDescent="0.45">
      <c r="A1339" s="19">
        <v>44001</v>
      </c>
      <c r="B1339" s="18" t="s">
        <v>6637</v>
      </c>
      <c r="C1339" s="18" t="s">
        <v>82</v>
      </c>
      <c r="D1339" s="18" t="s">
        <v>147</v>
      </c>
      <c r="E1339" s="18" t="s">
        <v>411</v>
      </c>
      <c r="F1339" s="18" t="s">
        <v>2413</v>
      </c>
      <c r="G1339" s="18" t="s">
        <v>1756</v>
      </c>
      <c r="H1339" s="18" t="s">
        <v>535</v>
      </c>
      <c r="I1339" s="18" t="s">
        <v>1406</v>
      </c>
      <c r="J1339" s="18" t="s">
        <v>975</v>
      </c>
      <c r="K1339" s="18" t="s">
        <v>554</v>
      </c>
      <c r="L1339" s="18">
        <v>0.86</v>
      </c>
      <c r="M1339" s="18" t="s">
        <v>6639</v>
      </c>
      <c r="N1339" s="18" t="s">
        <v>6634</v>
      </c>
      <c r="O1339" s="18" t="s">
        <v>6635</v>
      </c>
      <c r="P1339" s="18" t="s">
        <v>339</v>
      </c>
      <c r="Q1339" s="18" t="s">
        <v>4761</v>
      </c>
      <c r="R1339" s="18" t="s">
        <v>4762</v>
      </c>
      <c r="S1339" s="18" t="s">
        <v>2718</v>
      </c>
      <c r="T1339" s="18" t="s">
        <v>2716</v>
      </c>
    </row>
    <row r="1340" spans="1:20" x14ac:dyDescent="0.45">
      <c r="A1340" s="19">
        <v>44001</v>
      </c>
      <c r="B1340" s="18" t="s">
        <v>6636</v>
      </c>
      <c r="C1340" s="18" t="s">
        <v>461</v>
      </c>
      <c r="D1340" s="18" t="s">
        <v>467</v>
      </c>
      <c r="E1340" s="18" t="s">
        <v>10</v>
      </c>
      <c r="F1340" s="18" t="s">
        <v>1165</v>
      </c>
      <c r="G1340" s="18" t="s">
        <v>245</v>
      </c>
      <c r="H1340" s="18" t="s">
        <v>139</v>
      </c>
      <c r="I1340" s="18" t="s">
        <v>1748</v>
      </c>
      <c r="J1340" s="18" t="s">
        <v>256</v>
      </c>
      <c r="K1340" s="18" t="s">
        <v>201</v>
      </c>
      <c r="L1340" s="18">
        <v>0.86</v>
      </c>
      <c r="M1340" s="18" t="s">
        <v>6642</v>
      </c>
      <c r="N1340" s="18" t="s">
        <v>6648</v>
      </c>
      <c r="O1340" s="18" t="s">
        <v>6645</v>
      </c>
      <c r="P1340" s="18" t="s">
        <v>339</v>
      </c>
      <c r="Q1340" s="18" t="s">
        <v>4761</v>
      </c>
      <c r="R1340" s="18" t="s">
        <v>4762</v>
      </c>
      <c r="S1340" s="18" t="s">
        <v>2718</v>
      </c>
      <c r="T1340" s="18" t="s">
        <v>2716</v>
      </c>
    </row>
    <row r="1341" spans="1:20" x14ac:dyDescent="0.45">
      <c r="A1341" s="19">
        <v>44001</v>
      </c>
      <c r="B1341" s="18" t="s">
        <v>6640</v>
      </c>
      <c r="C1341" s="18" t="s">
        <v>147</v>
      </c>
      <c r="D1341" s="18" t="s">
        <v>477</v>
      </c>
      <c r="E1341" s="18" t="s">
        <v>448</v>
      </c>
      <c r="F1341" s="18" t="s">
        <v>3256</v>
      </c>
      <c r="G1341" s="18" t="s">
        <v>549</v>
      </c>
      <c r="H1341" s="18" t="s">
        <v>491</v>
      </c>
      <c r="I1341" s="18" t="s">
        <v>11</v>
      </c>
      <c r="J1341" s="18" t="s">
        <v>770</v>
      </c>
      <c r="K1341" s="18" t="s">
        <v>12</v>
      </c>
      <c r="L1341" s="18">
        <v>0.86</v>
      </c>
      <c r="M1341" s="18" t="s">
        <v>6643</v>
      </c>
      <c r="N1341" s="18" t="s">
        <v>6644</v>
      </c>
      <c r="O1341" s="18" t="s">
        <v>6646</v>
      </c>
      <c r="P1341" s="18" t="s">
        <v>339</v>
      </c>
      <c r="Q1341" s="18" t="s">
        <v>4761</v>
      </c>
      <c r="R1341" s="18" t="s">
        <v>4762</v>
      </c>
      <c r="S1341" s="18" t="s">
        <v>2718</v>
      </c>
      <c r="T1341" s="18" t="s">
        <v>2716</v>
      </c>
    </row>
    <row r="1342" spans="1:20" x14ac:dyDescent="0.45">
      <c r="A1342" s="19">
        <v>44001</v>
      </c>
      <c r="B1342" s="18" t="s">
        <v>6641</v>
      </c>
      <c r="C1342" s="18" t="s">
        <v>120</v>
      </c>
      <c r="D1342" s="18" t="s">
        <v>147</v>
      </c>
      <c r="E1342" s="18" t="s">
        <v>448</v>
      </c>
      <c r="F1342" s="18" t="s">
        <v>1451</v>
      </c>
      <c r="G1342" s="18" t="s">
        <v>986</v>
      </c>
      <c r="H1342" s="18" t="s">
        <v>571</v>
      </c>
      <c r="I1342" s="18" t="s">
        <v>274</v>
      </c>
      <c r="J1342" s="18" t="s">
        <v>580</v>
      </c>
      <c r="K1342" s="18" t="s">
        <v>8</v>
      </c>
      <c r="L1342" s="18">
        <v>0.86</v>
      </c>
      <c r="M1342" s="18" t="s">
        <v>6647</v>
      </c>
      <c r="N1342" s="18" t="s">
        <v>6654</v>
      </c>
      <c r="O1342" s="18" t="s">
        <v>6655</v>
      </c>
      <c r="P1342" s="18" t="s">
        <v>339</v>
      </c>
      <c r="Q1342" s="18" t="s">
        <v>4761</v>
      </c>
      <c r="R1342" s="18" t="s">
        <v>4762</v>
      </c>
      <c r="S1342" s="18" t="s">
        <v>2718</v>
      </c>
      <c r="T1342" s="18" t="s">
        <v>2716</v>
      </c>
    </row>
    <row r="1343" spans="1:20" x14ac:dyDescent="0.45">
      <c r="A1343" s="19">
        <v>44001</v>
      </c>
      <c r="B1343" s="18" t="s">
        <v>6651</v>
      </c>
      <c r="C1343" s="18" t="s">
        <v>21</v>
      </c>
      <c r="D1343" s="18" t="s">
        <v>120</v>
      </c>
      <c r="E1343" s="18" t="s">
        <v>642</v>
      </c>
      <c r="F1343" s="18" t="s">
        <v>564</v>
      </c>
      <c r="G1343" s="18" t="s">
        <v>779</v>
      </c>
      <c r="H1343" s="18" t="s">
        <v>943</v>
      </c>
      <c r="I1343" s="18" t="s">
        <v>994</v>
      </c>
      <c r="J1343" s="18" t="s">
        <v>985</v>
      </c>
      <c r="K1343" s="18" t="s">
        <v>307</v>
      </c>
      <c r="L1343" s="18">
        <v>0.86</v>
      </c>
      <c r="M1343" s="18" t="s">
        <v>6652</v>
      </c>
      <c r="N1343" s="18" t="s">
        <v>6656</v>
      </c>
      <c r="O1343" s="18" t="s">
        <v>6650</v>
      </c>
      <c r="P1343" s="18" t="s">
        <v>339</v>
      </c>
      <c r="Q1343" s="18" t="s">
        <v>4761</v>
      </c>
      <c r="R1343" s="18" t="s">
        <v>4762</v>
      </c>
      <c r="S1343" s="18" t="s">
        <v>2718</v>
      </c>
      <c r="T1343" s="18" t="s">
        <v>2716</v>
      </c>
    </row>
    <row r="1344" spans="1:20" x14ac:dyDescent="0.45">
      <c r="A1344" s="19">
        <v>44001</v>
      </c>
      <c r="B1344" s="18" t="s">
        <v>6657</v>
      </c>
      <c r="C1344" s="18" t="s">
        <v>147</v>
      </c>
      <c r="D1344" s="18" t="s">
        <v>147</v>
      </c>
      <c r="E1344" s="18" t="s">
        <v>193</v>
      </c>
      <c r="F1344" s="18" t="s">
        <v>992</v>
      </c>
      <c r="G1344" s="18" t="s">
        <v>757</v>
      </c>
      <c r="H1344" s="18" t="s">
        <v>270</v>
      </c>
      <c r="I1344" s="18" t="s">
        <v>993</v>
      </c>
      <c r="J1344" s="18" t="s">
        <v>985</v>
      </c>
      <c r="K1344" s="18" t="s">
        <v>258</v>
      </c>
      <c r="L1344" s="18">
        <v>0.86</v>
      </c>
      <c r="M1344" s="18" t="s">
        <v>6653</v>
      </c>
      <c r="N1344" s="18" t="s">
        <v>6649</v>
      </c>
      <c r="O1344" s="18" t="s">
        <v>6661</v>
      </c>
      <c r="P1344" s="18" t="s">
        <v>339</v>
      </c>
      <c r="Q1344" s="18" t="s">
        <v>4761</v>
      </c>
      <c r="R1344" s="18" t="s">
        <v>4762</v>
      </c>
      <c r="S1344" s="18" t="s">
        <v>2718</v>
      </c>
      <c r="T1344" s="18" t="s">
        <v>2716</v>
      </c>
    </row>
    <row r="1345" spans="1:20" x14ac:dyDescent="0.45">
      <c r="A1345" s="19">
        <v>44001</v>
      </c>
      <c r="B1345" s="18" t="s">
        <v>6665</v>
      </c>
      <c r="C1345" s="18" t="s">
        <v>461</v>
      </c>
      <c r="D1345" s="18" t="s">
        <v>21</v>
      </c>
      <c r="E1345" s="18" t="s">
        <v>70</v>
      </c>
      <c r="F1345" s="18" t="s">
        <v>2909</v>
      </c>
      <c r="G1345" s="18" t="s">
        <v>986</v>
      </c>
      <c r="H1345" s="18" t="s">
        <v>491</v>
      </c>
      <c r="I1345" s="18" t="s">
        <v>1452</v>
      </c>
      <c r="J1345" s="18" t="s">
        <v>302</v>
      </c>
      <c r="K1345" s="18" t="s">
        <v>8</v>
      </c>
      <c r="L1345" s="18">
        <v>0.86</v>
      </c>
      <c r="M1345" s="18" t="s">
        <v>6664</v>
      </c>
      <c r="N1345" s="18" t="s">
        <v>6658</v>
      </c>
      <c r="O1345" s="18" t="s">
        <v>6663</v>
      </c>
      <c r="P1345" s="18" t="s">
        <v>339</v>
      </c>
      <c r="Q1345" s="18" t="s">
        <v>4761</v>
      </c>
      <c r="R1345" s="18" t="s">
        <v>4762</v>
      </c>
      <c r="S1345" s="18" t="s">
        <v>2718</v>
      </c>
      <c r="T1345" s="18" t="s">
        <v>2716</v>
      </c>
    </row>
    <row r="1346" spans="1:20" x14ac:dyDescent="0.45">
      <c r="A1346" s="19">
        <v>44001</v>
      </c>
      <c r="B1346" s="18" t="s">
        <v>6666</v>
      </c>
      <c r="C1346" s="18" t="s">
        <v>1033</v>
      </c>
      <c r="D1346" s="18" t="s">
        <v>789</v>
      </c>
      <c r="E1346" s="18" t="s">
        <v>93</v>
      </c>
      <c r="F1346" s="18" t="s">
        <v>4924</v>
      </c>
      <c r="G1346" s="18" t="s">
        <v>5636</v>
      </c>
      <c r="H1346" s="18" t="s">
        <v>1477</v>
      </c>
      <c r="I1346" s="18" t="s">
        <v>6660</v>
      </c>
      <c r="J1346" s="18" t="s">
        <v>6048</v>
      </c>
      <c r="K1346" s="18" t="s">
        <v>6045</v>
      </c>
      <c r="L1346" s="18">
        <v>0.89</v>
      </c>
      <c r="M1346" s="18" t="s">
        <v>6659</v>
      </c>
      <c r="N1346" s="18" t="s">
        <v>6662</v>
      </c>
      <c r="O1346" s="18" t="s">
        <v>6672</v>
      </c>
      <c r="P1346" s="18" t="s">
        <v>339</v>
      </c>
      <c r="Q1346" s="18" t="s">
        <v>4761</v>
      </c>
      <c r="R1346" s="18" t="s">
        <v>4762</v>
      </c>
      <c r="S1346" s="18" t="s">
        <v>2718</v>
      </c>
      <c r="T1346" s="18" t="s">
        <v>2716</v>
      </c>
    </row>
    <row r="1347" spans="1:20" x14ac:dyDescent="0.45">
      <c r="A1347" s="19">
        <v>44001</v>
      </c>
      <c r="B1347" s="18" t="s">
        <v>6676</v>
      </c>
      <c r="C1347" s="18" t="s">
        <v>1184</v>
      </c>
      <c r="D1347" s="18" t="s">
        <v>789</v>
      </c>
      <c r="E1347" s="18" t="s">
        <v>122</v>
      </c>
      <c r="F1347" s="18" t="s">
        <v>2932</v>
      </c>
      <c r="G1347" s="18" t="s">
        <v>3656</v>
      </c>
      <c r="H1347" s="18" t="s">
        <v>1469</v>
      </c>
      <c r="I1347" s="18" t="s">
        <v>5109</v>
      </c>
      <c r="J1347" s="18" t="s">
        <v>6670</v>
      </c>
      <c r="K1347" s="18" t="s">
        <v>1018</v>
      </c>
      <c r="L1347" s="18">
        <v>0.89</v>
      </c>
      <c r="M1347" s="18" t="s">
        <v>6673</v>
      </c>
      <c r="N1347" s="18" t="s">
        <v>6669</v>
      </c>
      <c r="O1347" s="18" t="s">
        <v>6667</v>
      </c>
      <c r="P1347" s="18" t="s">
        <v>339</v>
      </c>
      <c r="Q1347" s="18" t="s">
        <v>4761</v>
      </c>
      <c r="R1347" s="18" t="s">
        <v>4762</v>
      </c>
      <c r="S1347" s="18" t="s">
        <v>2718</v>
      </c>
      <c r="T1347" s="18" t="s">
        <v>2716</v>
      </c>
    </row>
    <row r="1348" spans="1:20" x14ac:dyDescent="0.45">
      <c r="A1348" s="19">
        <v>44001</v>
      </c>
      <c r="B1348" s="18" t="s">
        <v>6675</v>
      </c>
      <c r="C1348" s="18" t="s">
        <v>1033</v>
      </c>
      <c r="D1348" s="18" t="s">
        <v>350</v>
      </c>
      <c r="E1348" s="18" t="s">
        <v>76</v>
      </c>
      <c r="F1348" s="18" t="s">
        <v>1202</v>
      </c>
      <c r="G1348" s="18" t="s">
        <v>600</v>
      </c>
      <c r="H1348" s="18" t="s">
        <v>599</v>
      </c>
      <c r="I1348" s="18" t="s">
        <v>601</v>
      </c>
      <c r="J1348" s="18" t="s">
        <v>6674</v>
      </c>
      <c r="K1348" s="18" t="s">
        <v>351</v>
      </c>
      <c r="L1348" s="18">
        <v>0.89</v>
      </c>
      <c r="M1348" s="18" t="s">
        <v>6668</v>
      </c>
      <c r="N1348" s="18" t="s">
        <v>6671</v>
      </c>
      <c r="O1348" s="18" t="s">
        <v>6678</v>
      </c>
      <c r="P1348" s="18" t="s">
        <v>339</v>
      </c>
      <c r="Q1348" s="18" t="s">
        <v>4761</v>
      </c>
      <c r="R1348" s="18" t="s">
        <v>4762</v>
      </c>
      <c r="S1348" s="18" t="s">
        <v>2718</v>
      </c>
      <c r="T1348" s="18" t="s">
        <v>2716</v>
      </c>
    </row>
    <row r="1349" spans="1:20" x14ac:dyDescent="0.45">
      <c r="A1349" s="19">
        <v>44001</v>
      </c>
      <c r="B1349" s="18" t="s">
        <v>6684</v>
      </c>
      <c r="C1349" s="18" t="s">
        <v>279</v>
      </c>
      <c r="D1349" s="18" t="s">
        <v>289</v>
      </c>
      <c r="E1349" s="18" t="s">
        <v>7</v>
      </c>
      <c r="F1349" s="18" t="s">
        <v>1477</v>
      </c>
      <c r="G1349" s="18" t="s">
        <v>6685</v>
      </c>
      <c r="H1349" s="18" t="s">
        <v>294</v>
      </c>
      <c r="I1349" s="18" t="s">
        <v>6679</v>
      </c>
      <c r="J1349" s="18" t="s">
        <v>2067</v>
      </c>
      <c r="K1349" s="18" t="s">
        <v>3991</v>
      </c>
      <c r="L1349" s="18">
        <v>0.89</v>
      </c>
      <c r="M1349" s="18" t="s">
        <v>6677</v>
      </c>
      <c r="N1349" s="18" t="s">
        <v>6681</v>
      </c>
      <c r="O1349" s="18" t="s">
        <v>6680</v>
      </c>
      <c r="P1349" s="18" t="s">
        <v>339</v>
      </c>
      <c r="Q1349" s="18" t="s">
        <v>4761</v>
      </c>
      <c r="R1349" s="18" t="s">
        <v>4762</v>
      </c>
      <c r="S1349" s="18" t="s">
        <v>2718</v>
      </c>
      <c r="T1349" s="18" t="s">
        <v>2716</v>
      </c>
    </row>
    <row r="1350" spans="1:20" x14ac:dyDescent="0.45">
      <c r="A1350" s="19">
        <v>44001</v>
      </c>
      <c r="B1350" s="18" t="s">
        <v>6682</v>
      </c>
      <c r="C1350" s="18" t="s">
        <v>93</v>
      </c>
      <c r="D1350" s="18" t="s">
        <v>120</v>
      </c>
      <c r="E1350" s="18" t="s">
        <v>529</v>
      </c>
      <c r="F1350" s="18" t="s">
        <v>1275</v>
      </c>
      <c r="G1350" s="18" t="s">
        <v>1049</v>
      </c>
      <c r="H1350" s="18" t="s">
        <v>3003</v>
      </c>
      <c r="I1350" s="18" t="s">
        <v>1516</v>
      </c>
      <c r="J1350" s="18" t="s">
        <v>1525</v>
      </c>
      <c r="K1350" s="18" t="s">
        <v>378</v>
      </c>
      <c r="L1350" s="18">
        <v>0.87</v>
      </c>
      <c r="M1350" s="18" t="s">
        <v>6683</v>
      </c>
      <c r="N1350" s="18" t="s">
        <v>6687</v>
      </c>
      <c r="O1350" s="18" t="s">
        <v>6692</v>
      </c>
      <c r="P1350" s="18" t="s">
        <v>339</v>
      </c>
      <c r="Q1350" s="18" t="s">
        <v>4761</v>
      </c>
      <c r="R1350" s="18" t="s">
        <v>4762</v>
      </c>
      <c r="S1350" s="18" t="s">
        <v>2718</v>
      </c>
      <c r="T1350" s="18" t="s">
        <v>2716</v>
      </c>
    </row>
    <row r="1351" spans="1:20" x14ac:dyDescent="0.45">
      <c r="A1351" s="19">
        <v>44001</v>
      </c>
      <c r="B1351" s="18" t="s">
        <v>6694</v>
      </c>
      <c r="C1351" s="18" t="s">
        <v>50</v>
      </c>
      <c r="D1351" s="18" t="s">
        <v>467</v>
      </c>
      <c r="E1351" s="18" t="s">
        <v>155</v>
      </c>
      <c r="F1351" s="18" t="s">
        <v>385</v>
      </c>
      <c r="G1351" s="18" t="s">
        <v>615</v>
      </c>
      <c r="H1351" s="18" t="s">
        <v>3823</v>
      </c>
      <c r="I1351" s="18" t="s">
        <v>1059</v>
      </c>
      <c r="J1351" s="18" t="s">
        <v>2517</v>
      </c>
      <c r="K1351" s="18" t="s">
        <v>846</v>
      </c>
      <c r="L1351" s="18">
        <v>0.86</v>
      </c>
      <c r="M1351" s="18" t="s">
        <v>6693</v>
      </c>
      <c r="N1351" s="18" t="s">
        <v>6689</v>
      </c>
      <c r="O1351" s="18" t="s">
        <v>6690</v>
      </c>
      <c r="P1351" s="18" t="s">
        <v>339</v>
      </c>
      <c r="Q1351" s="18" t="s">
        <v>4761</v>
      </c>
      <c r="R1351" s="18" t="s">
        <v>4762</v>
      </c>
      <c r="S1351" s="18" t="s">
        <v>2718</v>
      </c>
      <c r="T1351" s="18" t="s">
        <v>2716</v>
      </c>
    </row>
    <row r="1352" spans="1:20" x14ac:dyDescent="0.45">
      <c r="A1352" s="19">
        <v>44001</v>
      </c>
      <c r="B1352" s="18" t="s">
        <v>6686</v>
      </c>
      <c r="C1352" s="18" t="s">
        <v>72</v>
      </c>
      <c r="D1352" s="18" t="s">
        <v>490</v>
      </c>
      <c r="E1352" s="18" t="s">
        <v>70</v>
      </c>
      <c r="F1352" s="18" t="s">
        <v>452</v>
      </c>
      <c r="G1352" s="18" t="s">
        <v>621</v>
      </c>
      <c r="H1352" s="18" t="s">
        <v>2128</v>
      </c>
      <c r="I1352" s="18" t="s">
        <v>394</v>
      </c>
      <c r="J1352" s="18" t="s">
        <v>1861</v>
      </c>
      <c r="K1352" s="18" t="s">
        <v>392</v>
      </c>
      <c r="L1352" s="18">
        <v>0.86</v>
      </c>
      <c r="M1352" s="18" t="s">
        <v>6688</v>
      </c>
      <c r="N1352" s="18" t="s">
        <v>6691</v>
      </c>
      <c r="O1352" s="18" t="s">
        <v>6698</v>
      </c>
      <c r="P1352" s="18" t="s">
        <v>339</v>
      </c>
      <c r="Q1352" s="18" t="s">
        <v>6697</v>
      </c>
      <c r="R1352" s="18" t="s">
        <v>6703</v>
      </c>
      <c r="S1352" s="18" t="s">
        <v>2718</v>
      </c>
      <c r="T1352" s="18" t="s">
        <v>2716</v>
      </c>
    </row>
    <row r="1353" spans="1:20" x14ac:dyDescent="0.45">
      <c r="A1353" s="19">
        <v>44001</v>
      </c>
      <c r="B1353" s="18" t="s">
        <v>6699</v>
      </c>
      <c r="C1353" s="18" t="s">
        <v>115</v>
      </c>
      <c r="D1353" s="18" t="s">
        <v>21</v>
      </c>
      <c r="E1353" s="18" t="s">
        <v>70</v>
      </c>
      <c r="F1353" s="18" t="s">
        <v>715</v>
      </c>
      <c r="G1353" s="18" t="s">
        <v>621</v>
      </c>
      <c r="H1353" s="18" t="s">
        <v>1536</v>
      </c>
      <c r="I1353" s="18" t="s">
        <v>51</v>
      </c>
      <c r="J1353" s="18" t="s">
        <v>1074</v>
      </c>
      <c r="K1353" s="18" t="s">
        <v>372</v>
      </c>
      <c r="L1353" s="18">
        <v>0.86</v>
      </c>
      <c r="M1353" s="18" t="s">
        <v>6702</v>
      </c>
      <c r="N1353" s="18" t="s">
        <v>6701</v>
      </c>
      <c r="O1353" s="18" t="s">
        <v>6700</v>
      </c>
      <c r="P1353" s="18" t="s">
        <v>339</v>
      </c>
      <c r="Q1353" s="18" t="s">
        <v>6697</v>
      </c>
      <c r="R1353" s="18" t="s">
        <v>6703</v>
      </c>
      <c r="S1353" s="18" t="s">
        <v>2718</v>
      </c>
      <c r="T1353" s="18" t="s">
        <v>2716</v>
      </c>
    </row>
    <row r="1354" spans="1:20" x14ac:dyDescent="0.45">
      <c r="A1354" s="19">
        <v>44001</v>
      </c>
      <c r="B1354" s="18" t="s">
        <v>6704</v>
      </c>
      <c r="C1354" s="18" t="s">
        <v>76</v>
      </c>
      <c r="D1354" s="18" t="s">
        <v>461</v>
      </c>
      <c r="E1354" s="18" t="s">
        <v>70</v>
      </c>
      <c r="F1354" s="18" t="s">
        <v>196</v>
      </c>
      <c r="G1354" s="18" t="s">
        <v>1569</v>
      </c>
      <c r="H1354" s="18" t="s">
        <v>387</v>
      </c>
      <c r="I1354" s="18" t="s">
        <v>407</v>
      </c>
      <c r="J1354" s="18" t="s">
        <v>863</v>
      </c>
      <c r="K1354" s="18" t="s">
        <v>372</v>
      </c>
      <c r="L1354" s="18">
        <v>0.86</v>
      </c>
      <c r="M1354" s="18" t="s">
        <v>6695</v>
      </c>
      <c r="N1354" s="18" t="s">
        <v>6696</v>
      </c>
      <c r="O1354" s="18" t="s">
        <v>6708</v>
      </c>
      <c r="P1354" s="18" t="s">
        <v>339</v>
      </c>
      <c r="Q1354" s="18" t="s">
        <v>6697</v>
      </c>
      <c r="R1354" s="18" t="s">
        <v>6703</v>
      </c>
      <c r="S1354" s="18" t="s">
        <v>2718</v>
      </c>
      <c r="T1354" s="18" t="s">
        <v>2716</v>
      </c>
    </row>
    <row r="1355" spans="1:20" x14ac:dyDescent="0.45">
      <c r="A1355" s="19">
        <v>44001</v>
      </c>
      <c r="B1355" s="18" t="s">
        <v>6712</v>
      </c>
      <c r="C1355" s="18" t="s">
        <v>72</v>
      </c>
      <c r="D1355" s="18" t="s">
        <v>490</v>
      </c>
      <c r="E1355" s="18" t="s">
        <v>86</v>
      </c>
      <c r="F1355" s="18" t="s">
        <v>119</v>
      </c>
      <c r="G1355" s="18" t="s">
        <v>641</v>
      </c>
      <c r="H1355" s="18" t="s">
        <v>1088</v>
      </c>
      <c r="I1355" s="18" t="s">
        <v>74</v>
      </c>
      <c r="J1355" s="18" t="s">
        <v>659</v>
      </c>
      <c r="K1355" s="18" t="s">
        <v>92</v>
      </c>
      <c r="L1355" s="18">
        <v>0.86</v>
      </c>
      <c r="M1355" s="18" t="s">
        <v>6709</v>
      </c>
      <c r="N1355" s="18" t="s">
        <v>6707</v>
      </c>
      <c r="O1355" s="18" t="s">
        <v>6710</v>
      </c>
      <c r="P1355" s="18" t="s">
        <v>339</v>
      </c>
      <c r="Q1355" s="18" t="s">
        <v>6697</v>
      </c>
      <c r="R1355" s="18" t="s">
        <v>6703</v>
      </c>
      <c r="S1355" s="18" t="s">
        <v>2718</v>
      </c>
      <c r="T1355" s="18" t="s">
        <v>2716</v>
      </c>
    </row>
    <row r="1356" spans="1:20" x14ac:dyDescent="0.45">
      <c r="A1356" s="19">
        <v>44001</v>
      </c>
      <c r="B1356" s="18" t="s">
        <v>6705</v>
      </c>
      <c r="C1356" s="18" t="s">
        <v>93</v>
      </c>
      <c r="D1356" s="18" t="s">
        <v>5330</v>
      </c>
      <c r="E1356" s="18" t="s">
        <v>2387</v>
      </c>
      <c r="F1356" s="18" t="s">
        <v>226</v>
      </c>
      <c r="G1356" s="18" t="s">
        <v>131</v>
      </c>
      <c r="H1356" s="18" t="s">
        <v>1088</v>
      </c>
      <c r="I1356" s="18" t="s">
        <v>123</v>
      </c>
      <c r="J1356" s="18" t="s">
        <v>684</v>
      </c>
      <c r="K1356" s="18" t="s">
        <v>554</v>
      </c>
      <c r="L1356" s="18">
        <v>0.87</v>
      </c>
      <c r="M1356" s="18" t="s">
        <v>6711</v>
      </c>
      <c r="N1356" s="18" t="s">
        <v>6713</v>
      </c>
      <c r="O1356" s="18" t="s">
        <v>6706</v>
      </c>
      <c r="P1356" s="18" t="s">
        <v>339</v>
      </c>
      <c r="Q1356" s="18" t="s">
        <v>6697</v>
      </c>
      <c r="R1356" s="18" t="s">
        <v>6703</v>
      </c>
      <c r="S1356" s="18" t="s">
        <v>2718</v>
      </c>
      <c r="T1356" s="18" t="s">
        <v>2716</v>
      </c>
    </row>
    <row r="1357" spans="1:20" x14ac:dyDescent="0.45">
      <c r="A1357" s="19">
        <v>44001</v>
      </c>
      <c r="B1357" s="18" t="s">
        <v>6718</v>
      </c>
      <c r="C1357" s="18" t="s">
        <v>800</v>
      </c>
      <c r="D1357" s="18" t="s">
        <v>1206</v>
      </c>
      <c r="E1357" s="18" t="s">
        <v>122</v>
      </c>
      <c r="F1357" s="18" t="s">
        <v>158</v>
      </c>
      <c r="G1357" s="18" t="s">
        <v>1909</v>
      </c>
      <c r="H1357" s="18" t="s">
        <v>88</v>
      </c>
      <c r="I1357" s="18" t="s">
        <v>673</v>
      </c>
      <c r="J1357" s="18" t="s">
        <v>691</v>
      </c>
      <c r="K1357" s="18" t="s">
        <v>8</v>
      </c>
      <c r="L1357" s="18">
        <v>0.87</v>
      </c>
      <c r="M1357" s="18" t="s">
        <v>6721</v>
      </c>
      <c r="N1357" s="18" t="s">
        <v>6714</v>
      </c>
      <c r="O1357" s="18" t="s">
        <v>6719</v>
      </c>
      <c r="P1357" s="18" t="s">
        <v>339</v>
      </c>
      <c r="Q1357" s="18" t="s">
        <v>6697</v>
      </c>
      <c r="R1357" s="18" t="s">
        <v>6703</v>
      </c>
      <c r="S1357" s="18" t="s">
        <v>2718</v>
      </c>
      <c r="T1357" s="18" t="s">
        <v>2716</v>
      </c>
    </row>
    <row r="1358" spans="1:20" x14ac:dyDescent="0.45">
      <c r="A1358" s="19">
        <v>44001</v>
      </c>
      <c r="B1358" s="18" t="s">
        <v>6722</v>
      </c>
      <c r="C1358" s="18" t="s">
        <v>1032</v>
      </c>
      <c r="D1358" s="18" t="s">
        <v>76</v>
      </c>
      <c r="E1358" s="18" t="s">
        <v>411</v>
      </c>
      <c r="F1358" s="18" t="s">
        <v>148</v>
      </c>
      <c r="G1358" s="18" t="s">
        <v>2168</v>
      </c>
      <c r="H1358" s="18" t="s">
        <v>3394</v>
      </c>
      <c r="I1358" s="18" t="s">
        <v>463</v>
      </c>
      <c r="J1358" s="18" t="s">
        <v>156</v>
      </c>
      <c r="K1358" s="18" t="s">
        <v>182</v>
      </c>
      <c r="L1358" s="18">
        <v>0.86</v>
      </c>
      <c r="M1358" s="18" t="s">
        <v>6716</v>
      </c>
      <c r="N1358" s="18" t="s">
        <v>6715</v>
      </c>
      <c r="O1358" s="18" t="s">
        <v>6720</v>
      </c>
      <c r="P1358" s="18" t="s">
        <v>339</v>
      </c>
      <c r="Q1358" s="18" t="s">
        <v>6697</v>
      </c>
      <c r="R1358" s="18" t="s">
        <v>6703</v>
      </c>
      <c r="S1358" s="18" t="s">
        <v>2718</v>
      </c>
      <c r="T1358" s="18" t="s">
        <v>2716</v>
      </c>
    </row>
    <row r="1359" spans="1:20" x14ac:dyDescent="0.45">
      <c r="A1359" s="19">
        <v>44001</v>
      </c>
      <c r="B1359" s="18" t="s">
        <v>6717</v>
      </c>
      <c r="C1359" s="18" t="s">
        <v>328</v>
      </c>
      <c r="D1359" s="18" t="s">
        <v>82</v>
      </c>
      <c r="E1359" s="18" t="s">
        <v>225</v>
      </c>
      <c r="F1359" s="18" t="s">
        <v>1371</v>
      </c>
      <c r="G1359" s="18" t="s">
        <v>904</v>
      </c>
      <c r="H1359" s="18" t="s">
        <v>2757</v>
      </c>
      <c r="I1359" s="18" t="s">
        <v>702</v>
      </c>
      <c r="J1359" s="18" t="s">
        <v>701</v>
      </c>
      <c r="K1359" s="18" t="s">
        <v>201</v>
      </c>
      <c r="L1359" s="18">
        <v>0.86</v>
      </c>
      <c r="M1359" s="18" t="s">
        <v>6731</v>
      </c>
      <c r="N1359" s="18" t="s">
        <v>6728</v>
      </c>
      <c r="O1359" s="18" t="s">
        <v>6727</v>
      </c>
      <c r="P1359" s="18" t="s">
        <v>339</v>
      </c>
      <c r="Q1359" s="18" t="s">
        <v>6697</v>
      </c>
      <c r="R1359" s="18" t="s">
        <v>6703</v>
      </c>
      <c r="S1359" s="18" t="s">
        <v>2718</v>
      </c>
      <c r="T1359" s="18" t="s">
        <v>2716</v>
      </c>
    </row>
    <row r="1360" spans="1:20" x14ac:dyDescent="0.45">
      <c r="A1360" s="19">
        <v>44001</v>
      </c>
      <c r="B1360" s="18" t="s">
        <v>6725</v>
      </c>
      <c r="C1360" s="18" t="s">
        <v>362</v>
      </c>
      <c r="D1360" s="18" t="s">
        <v>328</v>
      </c>
      <c r="E1360" s="18" t="s">
        <v>10</v>
      </c>
      <c r="F1360" s="18" t="s">
        <v>16</v>
      </c>
      <c r="G1360" s="18" t="s">
        <v>444</v>
      </c>
      <c r="H1360" s="18" t="s">
        <v>2757</v>
      </c>
      <c r="I1360" s="18" t="s">
        <v>1323</v>
      </c>
      <c r="J1360" s="18" t="s">
        <v>1658</v>
      </c>
      <c r="K1360" s="18" t="s">
        <v>121</v>
      </c>
      <c r="L1360" s="18">
        <v>0.86</v>
      </c>
      <c r="M1360" s="18" t="s">
        <v>6724</v>
      </c>
      <c r="N1360" s="18" t="s">
        <v>6726</v>
      </c>
      <c r="O1360" s="18" t="s">
        <v>6730</v>
      </c>
      <c r="P1360" s="18" t="s">
        <v>339</v>
      </c>
      <c r="Q1360" s="18" t="s">
        <v>6697</v>
      </c>
      <c r="R1360" s="18" t="s">
        <v>6703</v>
      </c>
      <c r="S1360" s="18" t="s">
        <v>2718</v>
      </c>
      <c r="T1360" s="18" t="s">
        <v>2716</v>
      </c>
    </row>
    <row r="1361" spans="1:20" x14ac:dyDescent="0.45">
      <c r="A1361" s="19">
        <v>44001</v>
      </c>
      <c r="B1361" s="18" t="s">
        <v>6723</v>
      </c>
      <c r="C1361" s="18" t="s">
        <v>1694</v>
      </c>
      <c r="D1361" s="18" t="s">
        <v>120</v>
      </c>
      <c r="E1361" s="18" t="s">
        <v>193</v>
      </c>
      <c r="F1361" s="18" t="s">
        <v>491</v>
      </c>
      <c r="G1361" s="18" t="s">
        <v>1299</v>
      </c>
      <c r="H1361" s="18" t="s">
        <v>194</v>
      </c>
      <c r="I1361" s="18" t="s">
        <v>171</v>
      </c>
      <c r="J1361" s="18" t="s">
        <v>178</v>
      </c>
      <c r="K1361" s="18" t="s">
        <v>212</v>
      </c>
      <c r="L1361" s="18">
        <v>0.86</v>
      </c>
      <c r="M1361" s="18" t="s">
        <v>6729</v>
      </c>
      <c r="N1361" s="18" t="s">
        <v>6733</v>
      </c>
      <c r="O1361" s="18" t="s">
        <v>6739</v>
      </c>
      <c r="P1361" s="18" t="s">
        <v>339</v>
      </c>
      <c r="Q1361" s="18" t="s">
        <v>6697</v>
      </c>
      <c r="R1361" s="18" t="s">
        <v>6703</v>
      </c>
      <c r="S1361" s="18" t="s">
        <v>2718</v>
      </c>
      <c r="T1361" s="18" t="s">
        <v>2716</v>
      </c>
    </row>
    <row r="1362" spans="1:20" x14ac:dyDescent="0.45">
      <c r="A1362" s="19">
        <v>44001</v>
      </c>
      <c r="B1362" s="18" t="s">
        <v>6736</v>
      </c>
      <c r="C1362" s="18" t="s">
        <v>76</v>
      </c>
      <c r="D1362" s="18" t="s">
        <v>76</v>
      </c>
      <c r="E1362" s="18" t="s">
        <v>26</v>
      </c>
      <c r="F1362" s="18" t="s">
        <v>0</v>
      </c>
      <c r="G1362" s="18" t="s">
        <v>706</v>
      </c>
      <c r="H1362" s="18" t="s">
        <v>1102</v>
      </c>
      <c r="I1362" s="18" t="s">
        <v>1320</v>
      </c>
      <c r="J1362" s="18" t="s">
        <v>494</v>
      </c>
      <c r="K1362" s="18" t="s">
        <v>554</v>
      </c>
      <c r="L1362" s="18">
        <v>0.86</v>
      </c>
      <c r="M1362" s="18" t="s">
        <v>6740</v>
      </c>
      <c r="N1362" s="18" t="s">
        <v>6737</v>
      </c>
      <c r="O1362" s="18" t="s">
        <v>6732</v>
      </c>
      <c r="P1362" s="18" t="s">
        <v>339</v>
      </c>
      <c r="Q1362" s="18" t="s">
        <v>6697</v>
      </c>
      <c r="R1362" s="18" t="s">
        <v>6703</v>
      </c>
      <c r="S1362" s="18" t="s">
        <v>2718</v>
      </c>
      <c r="T1362" s="18" t="s">
        <v>2716</v>
      </c>
    </row>
    <row r="1363" spans="1:20" x14ac:dyDescent="0.45">
      <c r="A1363" s="19">
        <v>44001</v>
      </c>
      <c r="B1363" s="18" t="s">
        <v>6734</v>
      </c>
      <c r="C1363" s="18" t="s">
        <v>82</v>
      </c>
      <c r="D1363" s="18" t="s">
        <v>7</v>
      </c>
      <c r="E1363" s="18" t="s">
        <v>56</v>
      </c>
      <c r="F1363" s="18" t="s">
        <v>0</v>
      </c>
      <c r="G1363" s="18" t="s">
        <v>936</v>
      </c>
      <c r="H1363" s="18" t="s">
        <v>1646</v>
      </c>
      <c r="I1363" s="18" t="s">
        <v>716</v>
      </c>
      <c r="J1363" s="18" t="s">
        <v>499</v>
      </c>
      <c r="K1363" s="18" t="s">
        <v>201</v>
      </c>
      <c r="L1363" s="18">
        <v>0.86</v>
      </c>
      <c r="M1363" s="18" t="s">
        <v>6735</v>
      </c>
      <c r="N1363" s="18" t="s">
        <v>6738</v>
      </c>
      <c r="O1363" s="18" t="s">
        <v>6745</v>
      </c>
      <c r="P1363" s="18" t="s">
        <v>339</v>
      </c>
      <c r="Q1363" s="18" t="s">
        <v>6697</v>
      </c>
      <c r="R1363" s="18" t="s">
        <v>6703</v>
      </c>
      <c r="S1363" s="18" t="s">
        <v>2718</v>
      </c>
      <c r="T1363" s="18" t="s">
        <v>2716</v>
      </c>
    </row>
    <row r="1364" spans="1:20" x14ac:dyDescent="0.45">
      <c r="A1364" s="19">
        <v>44001</v>
      </c>
      <c r="B1364" s="18" t="s">
        <v>6746</v>
      </c>
      <c r="C1364" s="18" t="s">
        <v>87</v>
      </c>
      <c r="D1364" s="18" t="s">
        <v>72</v>
      </c>
      <c r="E1364" s="18" t="s">
        <v>86</v>
      </c>
      <c r="F1364" s="18" t="s">
        <v>228</v>
      </c>
      <c r="G1364" s="18" t="s">
        <v>939</v>
      </c>
      <c r="H1364" s="18" t="s">
        <v>196</v>
      </c>
      <c r="I1364" s="18" t="s">
        <v>507</v>
      </c>
      <c r="J1364" s="18" t="s">
        <v>218</v>
      </c>
      <c r="K1364" s="18" t="s">
        <v>221</v>
      </c>
      <c r="L1364" s="18">
        <v>0.86</v>
      </c>
      <c r="M1364" s="18" t="s">
        <v>6744</v>
      </c>
      <c r="N1364" s="18" t="s">
        <v>6741</v>
      </c>
      <c r="O1364" s="18" t="s">
        <v>6748</v>
      </c>
      <c r="P1364" s="18" t="s">
        <v>339</v>
      </c>
      <c r="Q1364" s="18" t="s">
        <v>6697</v>
      </c>
      <c r="R1364" s="18" t="s">
        <v>6703</v>
      </c>
      <c r="S1364" s="18" t="s">
        <v>2718</v>
      </c>
      <c r="T1364" s="18" t="s">
        <v>2716</v>
      </c>
    </row>
    <row r="1365" spans="1:20" x14ac:dyDescent="0.45">
      <c r="A1365" s="19">
        <v>44001</v>
      </c>
      <c r="B1365" s="18" t="s">
        <v>6747</v>
      </c>
      <c r="C1365" s="18" t="s">
        <v>87</v>
      </c>
      <c r="D1365" s="18" t="s">
        <v>120</v>
      </c>
      <c r="E1365" s="18" t="s">
        <v>2387</v>
      </c>
      <c r="F1365" s="18" t="s">
        <v>228</v>
      </c>
      <c r="G1365" s="18" t="s">
        <v>508</v>
      </c>
      <c r="H1365" s="18" t="s">
        <v>423</v>
      </c>
      <c r="I1365" s="18" t="s">
        <v>1364</v>
      </c>
      <c r="J1365" s="18" t="s">
        <v>960</v>
      </c>
      <c r="K1365" s="18" t="s">
        <v>554</v>
      </c>
      <c r="L1365" s="18">
        <v>0.86</v>
      </c>
      <c r="M1365" s="18" t="s">
        <v>6749</v>
      </c>
      <c r="N1365" s="18" t="s">
        <v>6742</v>
      </c>
      <c r="O1365" s="18" t="s">
        <v>6743</v>
      </c>
      <c r="P1365" s="18" t="s">
        <v>339</v>
      </c>
      <c r="Q1365" s="18" t="s">
        <v>6697</v>
      </c>
      <c r="R1365" s="18" t="s">
        <v>6703</v>
      </c>
      <c r="S1365" s="18" t="s">
        <v>2718</v>
      </c>
      <c r="T1365" s="18" t="s">
        <v>2716</v>
      </c>
    </row>
    <row r="1366" spans="1:20" x14ac:dyDescent="0.45">
      <c r="A1366" s="19">
        <v>44001</v>
      </c>
      <c r="B1366" s="18" t="s">
        <v>6758</v>
      </c>
      <c r="C1366" s="18" t="s">
        <v>87</v>
      </c>
      <c r="D1366" s="18" t="s">
        <v>7</v>
      </c>
      <c r="E1366" s="18" t="s">
        <v>86</v>
      </c>
      <c r="F1366" s="18" t="s">
        <v>2413</v>
      </c>
      <c r="G1366" s="18" t="s">
        <v>956</v>
      </c>
      <c r="H1366" s="18" t="s">
        <v>137</v>
      </c>
      <c r="I1366" s="18" t="s">
        <v>530</v>
      </c>
      <c r="J1366" s="18" t="s">
        <v>744</v>
      </c>
      <c r="K1366" s="18" t="s">
        <v>258</v>
      </c>
      <c r="L1366" s="18">
        <v>0.86</v>
      </c>
      <c r="M1366" s="18" t="s">
        <v>6757</v>
      </c>
      <c r="N1366" s="18" t="s">
        <v>6752</v>
      </c>
      <c r="O1366" s="18" t="s">
        <v>6754</v>
      </c>
      <c r="P1366" s="18" t="s">
        <v>339</v>
      </c>
      <c r="Q1366" s="18" t="s">
        <v>6697</v>
      </c>
      <c r="R1366" s="18" t="s">
        <v>6703</v>
      </c>
      <c r="S1366" s="18" t="s">
        <v>2718</v>
      </c>
      <c r="T1366" s="18" t="s">
        <v>2716</v>
      </c>
    </row>
    <row r="1367" spans="1:20" x14ac:dyDescent="0.45">
      <c r="A1367" s="19">
        <v>44001</v>
      </c>
      <c r="B1367" s="18" t="s">
        <v>6755</v>
      </c>
      <c r="C1367" s="18" t="s">
        <v>50</v>
      </c>
      <c r="D1367" s="18" t="s">
        <v>54</v>
      </c>
      <c r="E1367" s="18" t="s">
        <v>225</v>
      </c>
      <c r="F1367" s="18" t="s">
        <v>755</v>
      </c>
      <c r="G1367" s="18" t="s">
        <v>1395</v>
      </c>
      <c r="H1367" s="18" t="s">
        <v>137</v>
      </c>
      <c r="I1367" s="18" t="s">
        <v>537</v>
      </c>
      <c r="J1367" s="18" t="s">
        <v>975</v>
      </c>
      <c r="K1367" s="18" t="s">
        <v>221</v>
      </c>
      <c r="L1367" s="18">
        <v>0.86</v>
      </c>
      <c r="M1367" s="18" t="s">
        <v>6753</v>
      </c>
      <c r="N1367" s="18" t="s">
        <v>6750</v>
      </c>
      <c r="O1367" s="18" t="s">
        <v>6756</v>
      </c>
      <c r="P1367" s="18" t="s">
        <v>339</v>
      </c>
      <c r="Q1367" s="18" t="s">
        <v>6697</v>
      </c>
      <c r="R1367" s="18" t="s">
        <v>6703</v>
      </c>
      <c r="S1367" s="18" t="s">
        <v>2718</v>
      </c>
      <c r="T1367" s="18" t="s">
        <v>2716</v>
      </c>
    </row>
    <row r="1368" spans="1:20" x14ac:dyDescent="0.45">
      <c r="A1368" s="19">
        <v>44001</v>
      </c>
      <c r="B1368" s="18" t="s">
        <v>6751</v>
      </c>
      <c r="C1368" s="18" t="s">
        <v>54</v>
      </c>
      <c r="D1368" s="18" t="s">
        <v>54</v>
      </c>
      <c r="E1368" s="18" t="s">
        <v>2367</v>
      </c>
      <c r="F1368" s="18" t="s">
        <v>253</v>
      </c>
      <c r="G1368" s="18" t="s">
        <v>1130</v>
      </c>
      <c r="H1368" s="18" t="s">
        <v>239</v>
      </c>
      <c r="I1368" s="18" t="s">
        <v>248</v>
      </c>
      <c r="J1368" s="18" t="s">
        <v>558</v>
      </c>
      <c r="K1368" s="18" t="s">
        <v>221</v>
      </c>
      <c r="L1368" s="18">
        <v>0.86</v>
      </c>
      <c r="M1368" s="18" t="s">
        <v>6760</v>
      </c>
      <c r="N1368" s="18" t="s">
        <v>6762</v>
      </c>
      <c r="O1368" s="18" t="s">
        <v>6763</v>
      </c>
      <c r="P1368" s="18" t="s">
        <v>339</v>
      </c>
      <c r="Q1368" s="18" t="s">
        <v>6697</v>
      </c>
      <c r="R1368" s="18" t="s">
        <v>6703</v>
      </c>
      <c r="S1368" s="18" t="s">
        <v>2718</v>
      </c>
      <c r="T1368" s="18" t="s">
        <v>2716</v>
      </c>
    </row>
    <row r="1369" spans="1:20" x14ac:dyDescent="0.45">
      <c r="A1369" s="19">
        <v>44001</v>
      </c>
      <c r="B1369" s="18" t="s">
        <v>6764</v>
      </c>
      <c r="C1369" s="18" t="s">
        <v>6766</v>
      </c>
      <c r="D1369" s="18" t="s">
        <v>289</v>
      </c>
      <c r="E1369" s="18" t="s">
        <v>2928</v>
      </c>
      <c r="F1369" s="18" t="s">
        <v>1363</v>
      </c>
      <c r="G1369" s="18" t="s">
        <v>1338</v>
      </c>
      <c r="H1369" s="18" t="s">
        <v>1589</v>
      </c>
      <c r="I1369" s="18" t="s">
        <v>762</v>
      </c>
      <c r="J1369" s="18" t="s">
        <v>302</v>
      </c>
      <c r="K1369" s="18" t="s">
        <v>6759</v>
      </c>
      <c r="L1369" s="18">
        <v>0.86</v>
      </c>
      <c r="M1369" s="18" t="s">
        <v>6767</v>
      </c>
      <c r="N1369" s="18" t="s">
        <v>6765</v>
      </c>
      <c r="O1369" s="18" t="s">
        <v>6761</v>
      </c>
      <c r="P1369" s="18" t="s">
        <v>339</v>
      </c>
      <c r="Q1369" s="18" t="s">
        <v>6697</v>
      </c>
      <c r="R1369" s="18" t="s">
        <v>6703</v>
      </c>
      <c r="S1369" s="18" t="s">
        <v>2718</v>
      </c>
      <c r="T1369" s="18" t="s">
        <v>2716</v>
      </c>
    </row>
    <row r="1370" spans="1:20" x14ac:dyDescent="0.45">
      <c r="A1370" s="19">
        <v>44001</v>
      </c>
      <c r="B1370" s="18" t="s">
        <v>6771</v>
      </c>
      <c r="C1370" s="18" t="s">
        <v>5330</v>
      </c>
      <c r="D1370" s="18" t="s">
        <v>328</v>
      </c>
      <c r="E1370" s="18" t="s">
        <v>2367</v>
      </c>
      <c r="F1370" s="18" t="s">
        <v>992</v>
      </c>
      <c r="G1370" s="18" t="s">
        <v>1769</v>
      </c>
      <c r="H1370" s="18" t="s">
        <v>561</v>
      </c>
      <c r="I1370" s="18" t="s">
        <v>993</v>
      </c>
      <c r="J1370" s="18" t="s">
        <v>302</v>
      </c>
      <c r="K1370" s="18" t="s">
        <v>6772</v>
      </c>
      <c r="L1370" s="18">
        <v>0.86</v>
      </c>
      <c r="M1370" s="18" t="s">
        <v>6776</v>
      </c>
      <c r="N1370" s="18" t="s">
        <v>6777</v>
      </c>
      <c r="O1370" s="18" t="s">
        <v>6773</v>
      </c>
      <c r="P1370" s="18" t="s">
        <v>339</v>
      </c>
      <c r="Q1370" s="18" t="s">
        <v>6697</v>
      </c>
      <c r="R1370" s="18" t="s">
        <v>6703</v>
      </c>
      <c r="S1370" s="18" t="s">
        <v>2718</v>
      </c>
      <c r="T1370" s="18" t="s">
        <v>2716</v>
      </c>
    </row>
    <row r="1371" spans="1:20" x14ac:dyDescent="0.45">
      <c r="A1371" s="19">
        <v>44001</v>
      </c>
      <c r="B1371" s="18" t="s">
        <v>6769</v>
      </c>
      <c r="C1371" s="18" t="s">
        <v>328</v>
      </c>
      <c r="D1371" s="18" t="s">
        <v>1811</v>
      </c>
      <c r="E1371" s="18" t="s">
        <v>479</v>
      </c>
      <c r="F1371" s="18" t="s">
        <v>3256</v>
      </c>
      <c r="G1371" s="18" t="s">
        <v>1769</v>
      </c>
      <c r="H1371" s="18" t="s">
        <v>185</v>
      </c>
      <c r="I1371" s="18" t="s">
        <v>313</v>
      </c>
      <c r="J1371" s="18" t="s">
        <v>6770</v>
      </c>
      <c r="K1371" s="18" t="s">
        <v>6768</v>
      </c>
      <c r="L1371" s="18">
        <v>0.86</v>
      </c>
      <c r="M1371" s="18" t="s">
        <v>6774</v>
      </c>
      <c r="N1371" s="18" t="s">
        <v>6775</v>
      </c>
      <c r="O1371" s="18" t="s">
        <v>6784</v>
      </c>
      <c r="P1371" s="18" t="s">
        <v>339</v>
      </c>
      <c r="Q1371" s="18" t="s">
        <v>6697</v>
      </c>
      <c r="R1371" s="18" t="s">
        <v>6703</v>
      </c>
      <c r="S1371" s="18" t="s">
        <v>2718</v>
      </c>
      <c r="T1371" s="18" t="s">
        <v>2716</v>
      </c>
    </row>
    <row r="1372" spans="1:20" x14ac:dyDescent="0.45">
      <c r="A1372" s="19">
        <v>44001</v>
      </c>
      <c r="B1372" s="18" t="s">
        <v>6779</v>
      </c>
      <c r="C1372" s="18" t="s">
        <v>2974</v>
      </c>
      <c r="D1372" s="18" t="s">
        <v>122</v>
      </c>
      <c r="E1372" s="18" t="s">
        <v>969</v>
      </c>
      <c r="F1372" s="18" t="s">
        <v>1442</v>
      </c>
      <c r="G1372" s="18" t="s">
        <v>764</v>
      </c>
      <c r="H1372" s="18" t="s">
        <v>30</v>
      </c>
      <c r="I1372" s="18" t="s">
        <v>1452</v>
      </c>
      <c r="J1372" s="18" t="s">
        <v>6778</v>
      </c>
      <c r="K1372" s="18" t="s">
        <v>5805</v>
      </c>
      <c r="L1372" s="18">
        <v>0.86</v>
      </c>
      <c r="M1372" s="18" t="s">
        <v>6783</v>
      </c>
      <c r="N1372" s="18" t="s">
        <v>6780</v>
      </c>
      <c r="O1372" s="18" t="s">
        <v>6781</v>
      </c>
      <c r="P1372" s="18" t="s">
        <v>339</v>
      </c>
      <c r="Q1372" s="18" t="s">
        <v>6697</v>
      </c>
      <c r="R1372" s="18" t="s">
        <v>6703</v>
      </c>
      <c r="S1372" s="18" t="s">
        <v>2718</v>
      </c>
      <c r="T1372" s="18" t="s">
        <v>2716</v>
      </c>
    </row>
    <row r="1373" spans="1:20" x14ac:dyDescent="0.45">
      <c r="A1373" s="19">
        <v>44001</v>
      </c>
      <c r="B1373" s="18" t="s">
        <v>6785</v>
      </c>
      <c r="C1373" s="18" t="s">
        <v>6766</v>
      </c>
      <c r="D1373" s="18" t="s">
        <v>6782</v>
      </c>
      <c r="E1373" s="18" t="s">
        <v>2635</v>
      </c>
      <c r="F1373" s="18" t="s">
        <v>6786</v>
      </c>
      <c r="G1373" s="18" t="s">
        <v>2064</v>
      </c>
      <c r="H1373" s="18" t="s">
        <v>2056</v>
      </c>
      <c r="I1373" s="18" t="s">
        <v>788</v>
      </c>
      <c r="J1373" s="18" t="s">
        <v>6796</v>
      </c>
      <c r="K1373" s="18" t="s">
        <v>4732</v>
      </c>
      <c r="L1373" s="18">
        <v>0.89</v>
      </c>
      <c r="M1373" s="18" t="s">
        <v>6791</v>
      </c>
      <c r="N1373" s="18" t="s">
        <v>6789</v>
      </c>
      <c r="O1373" s="18" t="s">
        <v>6795</v>
      </c>
      <c r="P1373" s="18" t="s">
        <v>339</v>
      </c>
      <c r="Q1373" s="18" t="s">
        <v>6697</v>
      </c>
      <c r="R1373" s="18" t="s">
        <v>6703</v>
      </c>
      <c r="S1373" s="18" t="s">
        <v>2718</v>
      </c>
      <c r="T1373" s="18" t="s">
        <v>2716</v>
      </c>
    </row>
    <row r="1374" spans="1:20" x14ac:dyDescent="0.45">
      <c r="A1374" s="19">
        <v>44001</v>
      </c>
      <c r="B1374" s="18" t="s">
        <v>6787</v>
      </c>
      <c r="C1374" s="18" t="s">
        <v>6790</v>
      </c>
      <c r="D1374" s="18" t="s">
        <v>6788</v>
      </c>
      <c r="E1374" s="18" t="s">
        <v>3653</v>
      </c>
      <c r="F1374" s="18" t="s">
        <v>3515</v>
      </c>
      <c r="G1374" s="18" t="s">
        <v>809</v>
      </c>
      <c r="H1374" s="18" t="s">
        <v>6792</v>
      </c>
      <c r="I1374" s="18" t="s">
        <v>6793</v>
      </c>
      <c r="J1374" s="18" t="s">
        <v>6794</v>
      </c>
      <c r="K1374" s="18" t="s">
        <v>4700</v>
      </c>
      <c r="L1374" s="18">
        <v>0.89</v>
      </c>
      <c r="M1374" s="18" t="s">
        <v>6800</v>
      </c>
      <c r="N1374" s="18" t="s">
        <v>6802</v>
      </c>
      <c r="O1374" s="18" t="s">
        <v>6803</v>
      </c>
      <c r="P1374" s="18" t="s">
        <v>339</v>
      </c>
      <c r="Q1374" s="18" t="s">
        <v>6697</v>
      </c>
      <c r="R1374" s="18" t="s">
        <v>6703</v>
      </c>
      <c r="S1374" s="18" t="s">
        <v>2718</v>
      </c>
      <c r="T1374" s="18" t="s">
        <v>2716</v>
      </c>
    </row>
    <row r="1375" spans="1:20" x14ac:dyDescent="0.45">
      <c r="A1375" s="19">
        <v>44001</v>
      </c>
      <c r="B1375" s="18" t="s">
        <v>6797</v>
      </c>
      <c r="C1375" s="18" t="s">
        <v>6806</v>
      </c>
      <c r="D1375" s="18" t="s">
        <v>6782</v>
      </c>
      <c r="E1375" s="18" t="s">
        <v>2477</v>
      </c>
      <c r="F1375" s="18" t="s">
        <v>1202</v>
      </c>
      <c r="G1375" s="18" t="s">
        <v>337</v>
      </c>
      <c r="H1375" s="18" t="s">
        <v>340</v>
      </c>
      <c r="I1375" s="18" t="s">
        <v>4757</v>
      </c>
      <c r="J1375" s="18" t="s">
        <v>6552</v>
      </c>
      <c r="K1375" s="18" t="s">
        <v>5116</v>
      </c>
      <c r="L1375" s="18">
        <v>0.89</v>
      </c>
      <c r="M1375" s="18" t="s">
        <v>6805</v>
      </c>
      <c r="N1375" s="18" t="s">
        <v>6804</v>
      </c>
      <c r="O1375" s="18" t="s">
        <v>6801</v>
      </c>
      <c r="P1375" s="18" t="s">
        <v>339</v>
      </c>
      <c r="Q1375" s="18" t="s">
        <v>6697</v>
      </c>
      <c r="R1375" s="18" t="s">
        <v>6703</v>
      </c>
      <c r="S1375" s="18" t="s">
        <v>2718</v>
      </c>
      <c r="T1375" s="18" t="s">
        <v>2716</v>
      </c>
    </row>
    <row r="1376" spans="1:20" x14ac:dyDescent="0.45">
      <c r="A1376" s="19">
        <v>44001</v>
      </c>
      <c r="B1376" s="18" t="s">
        <v>6798</v>
      </c>
      <c r="C1376" s="18" t="s">
        <v>5930</v>
      </c>
      <c r="D1376" s="18" t="s">
        <v>2279</v>
      </c>
      <c r="E1376" s="18" t="s">
        <v>116</v>
      </c>
      <c r="F1376" s="18" t="s">
        <v>283</v>
      </c>
      <c r="G1376" s="18" t="s">
        <v>6813</v>
      </c>
      <c r="H1376" s="18" t="s">
        <v>6799</v>
      </c>
      <c r="I1376" s="18" t="s">
        <v>6814</v>
      </c>
      <c r="J1376" s="18" t="s">
        <v>6811</v>
      </c>
      <c r="K1376" s="18" t="s">
        <v>6809</v>
      </c>
      <c r="L1376" s="18">
        <v>0.88</v>
      </c>
      <c r="M1376" s="18" t="s">
        <v>6816</v>
      </c>
      <c r="N1376" s="18" t="s">
        <v>6812</v>
      </c>
      <c r="O1376" s="18" t="s">
        <v>6815</v>
      </c>
      <c r="P1376" s="18" t="s">
        <v>339</v>
      </c>
      <c r="Q1376" s="18" t="s">
        <v>6697</v>
      </c>
      <c r="R1376" s="18" t="s">
        <v>6703</v>
      </c>
      <c r="S1376" s="18" t="s">
        <v>2718</v>
      </c>
      <c r="T1376" s="18" t="s">
        <v>2716</v>
      </c>
    </row>
    <row r="1377" spans="1:20" x14ac:dyDescent="0.45">
      <c r="A1377" s="19">
        <v>44001</v>
      </c>
      <c r="B1377" s="18" t="s">
        <v>6808</v>
      </c>
      <c r="C1377" s="18" t="s">
        <v>2928</v>
      </c>
      <c r="D1377" s="18" t="s">
        <v>116</v>
      </c>
      <c r="E1377" s="18" t="s">
        <v>461</v>
      </c>
      <c r="F1377" s="18" t="s">
        <v>132</v>
      </c>
      <c r="G1377" s="18" t="s">
        <v>1873</v>
      </c>
      <c r="H1377" s="18" t="s">
        <v>366</v>
      </c>
      <c r="I1377" s="18" t="s">
        <v>2295</v>
      </c>
      <c r="J1377" s="18" t="s">
        <v>396</v>
      </c>
      <c r="K1377" s="18" t="s">
        <v>182</v>
      </c>
      <c r="L1377" s="18">
        <v>0.87</v>
      </c>
      <c r="M1377" s="18" t="s">
        <v>6807</v>
      </c>
      <c r="N1377" s="18" t="s">
        <v>6810</v>
      </c>
      <c r="O1377" s="18" t="s">
        <v>6819</v>
      </c>
      <c r="P1377" s="18" t="s">
        <v>339</v>
      </c>
      <c r="Q1377" s="18" t="s">
        <v>6697</v>
      </c>
      <c r="R1377" s="18" t="s">
        <v>6703</v>
      </c>
      <c r="S1377" s="18" t="s">
        <v>2718</v>
      </c>
      <c r="T1377" s="18" t="s">
        <v>2716</v>
      </c>
    </row>
    <row r="1378" spans="1:20" x14ac:dyDescent="0.45">
      <c r="A1378" s="19">
        <v>44001</v>
      </c>
      <c r="B1378" s="18" t="s">
        <v>6820</v>
      </c>
      <c r="C1378" s="18" t="s">
        <v>5128</v>
      </c>
      <c r="D1378" s="18" t="s">
        <v>311</v>
      </c>
      <c r="E1378" s="18" t="s">
        <v>1197</v>
      </c>
      <c r="F1378" s="18" t="s">
        <v>3394</v>
      </c>
      <c r="G1378" s="18" t="s">
        <v>3665</v>
      </c>
      <c r="H1378" s="18" t="s">
        <v>4489</v>
      </c>
      <c r="I1378" s="18" t="s">
        <v>1551</v>
      </c>
      <c r="J1378" s="18" t="s">
        <v>1075</v>
      </c>
      <c r="K1378" s="18" t="s">
        <v>258</v>
      </c>
      <c r="L1378" s="18">
        <v>0.87</v>
      </c>
      <c r="M1378" s="18" t="s">
        <v>6824</v>
      </c>
      <c r="N1378" s="18" t="s">
        <v>6823</v>
      </c>
      <c r="O1378" s="18" t="s">
        <v>6817</v>
      </c>
      <c r="P1378" s="18" t="s">
        <v>339</v>
      </c>
      <c r="Q1378" s="18" t="s">
        <v>6697</v>
      </c>
      <c r="R1378" s="18" t="s">
        <v>6703</v>
      </c>
      <c r="S1378" s="18" t="s">
        <v>2718</v>
      </c>
      <c r="T1378" s="18" t="s">
        <v>2716</v>
      </c>
    </row>
    <row r="1379" spans="1:20" x14ac:dyDescent="0.45">
      <c r="A1379" s="19">
        <v>44001</v>
      </c>
      <c r="B1379" s="18" t="s">
        <v>6822</v>
      </c>
      <c r="C1379" s="18" t="s">
        <v>2653</v>
      </c>
      <c r="D1379" s="18" t="s">
        <v>2974</v>
      </c>
      <c r="E1379" s="18" t="s">
        <v>461</v>
      </c>
      <c r="F1379" s="18" t="s">
        <v>699</v>
      </c>
      <c r="G1379" s="18" t="s">
        <v>1873</v>
      </c>
      <c r="H1379" s="18" t="s">
        <v>843</v>
      </c>
      <c r="I1379" s="18" t="s">
        <v>1252</v>
      </c>
      <c r="J1379" s="18" t="s">
        <v>863</v>
      </c>
      <c r="K1379" s="18" t="s">
        <v>182</v>
      </c>
      <c r="L1379" s="18">
        <v>0.87</v>
      </c>
      <c r="M1379" s="18" t="s">
        <v>6818</v>
      </c>
      <c r="N1379" s="18" t="s">
        <v>6825</v>
      </c>
      <c r="O1379" s="18" t="s">
        <v>6821</v>
      </c>
      <c r="P1379" s="18" t="s">
        <v>339</v>
      </c>
      <c r="Q1379" s="18" t="s">
        <v>6697</v>
      </c>
      <c r="R1379" s="18" t="s">
        <v>6703</v>
      </c>
      <c r="S1379" s="18" t="s">
        <v>2718</v>
      </c>
      <c r="T1379" s="18" t="s">
        <v>2716</v>
      </c>
    </row>
    <row r="1380" spans="1:20" x14ac:dyDescent="0.45">
      <c r="A1380" s="19">
        <v>44001</v>
      </c>
      <c r="B1380" s="18" t="s">
        <v>6827</v>
      </c>
      <c r="C1380" s="18" t="s">
        <v>2928</v>
      </c>
      <c r="D1380" s="18" t="s">
        <v>1197</v>
      </c>
      <c r="E1380" s="18" t="s">
        <v>461</v>
      </c>
      <c r="F1380" s="18" t="s">
        <v>1897</v>
      </c>
      <c r="G1380" s="18" t="s">
        <v>1855</v>
      </c>
      <c r="H1380" s="18" t="s">
        <v>2127</v>
      </c>
      <c r="I1380" s="18" t="s">
        <v>399</v>
      </c>
      <c r="J1380" s="18" t="s">
        <v>863</v>
      </c>
      <c r="K1380" s="18" t="s">
        <v>168</v>
      </c>
      <c r="L1380" s="18">
        <v>0.87</v>
      </c>
      <c r="M1380" s="18" t="s">
        <v>6830</v>
      </c>
      <c r="N1380" s="18" t="s">
        <v>6828</v>
      </c>
      <c r="O1380" s="18" t="s">
        <v>6826</v>
      </c>
      <c r="P1380" s="18" t="s">
        <v>339</v>
      </c>
      <c r="Q1380" s="18" t="s">
        <v>6697</v>
      </c>
      <c r="R1380" s="18" t="s">
        <v>6703</v>
      </c>
      <c r="S1380" s="18" t="s">
        <v>2718</v>
      </c>
      <c r="T1380" s="18" t="s">
        <v>2716</v>
      </c>
    </row>
    <row r="1381" spans="1:20" x14ac:dyDescent="0.45">
      <c r="A1381" s="19">
        <v>44001</v>
      </c>
      <c r="B1381" s="18" t="s">
        <v>6829</v>
      </c>
      <c r="C1381" s="18" t="s">
        <v>1012</v>
      </c>
      <c r="D1381" s="18" t="s">
        <v>2922</v>
      </c>
      <c r="E1381" s="18" t="s">
        <v>479</v>
      </c>
      <c r="F1381" s="18" t="s">
        <v>699</v>
      </c>
      <c r="G1381" s="18" t="s">
        <v>1882</v>
      </c>
      <c r="H1381" s="18" t="s">
        <v>383</v>
      </c>
      <c r="I1381" s="18" t="s">
        <v>407</v>
      </c>
      <c r="J1381" s="18" t="s">
        <v>1594</v>
      </c>
      <c r="K1381" s="18" t="s">
        <v>498</v>
      </c>
      <c r="L1381" s="18">
        <v>0.87</v>
      </c>
      <c r="M1381" s="18" t="s">
        <v>6831</v>
      </c>
      <c r="N1381" s="18" t="s">
        <v>6834</v>
      </c>
      <c r="O1381" s="18" t="s">
        <v>6832</v>
      </c>
      <c r="P1381" s="18" t="s">
        <v>339</v>
      </c>
      <c r="Q1381" s="18" t="s">
        <v>6697</v>
      </c>
      <c r="R1381" s="18" t="s">
        <v>6703</v>
      </c>
      <c r="S1381" s="18" t="s">
        <v>2718</v>
      </c>
      <c r="T1381" s="18" t="s">
        <v>2716</v>
      </c>
    </row>
    <row r="1382" spans="1:20" x14ac:dyDescent="0.45">
      <c r="A1382" s="19">
        <v>44001</v>
      </c>
      <c r="B1382" s="18" t="s">
        <v>6833</v>
      </c>
      <c r="C1382" s="18" t="s">
        <v>6843</v>
      </c>
      <c r="D1382" s="18" t="s">
        <v>6836</v>
      </c>
      <c r="E1382" s="18" t="s">
        <v>5330</v>
      </c>
      <c r="F1382" s="18" t="s">
        <v>119</v>
      </c>
      <c r="G1382" s="18" t="s">
        <v>3009</v>
      </c>
      <c r="H1382" s="18" t="s">
        <v>843</v>
      </c>
      <c r="I1382" s="18" t="s">
        <v>656</v>
      </c>
      <c r="J1382" s="18" t="s">
        <v>143</v>
      </c>
      <c r="K1382" s="18" t="s">
        <v>6840</v>
      </c>
      <c r="L1382" s="18">
        <v>0.87</v>
      </c>
      <c r="M1382" s="18" t="s">
        <v>6841</v>
      </c>
      <c r="N1382" s="18" t="s">
        <v>6835</v>
      </c>
      <c r="O1382" s="18" t="s">
        <v>6837</v>
      </c>
      <c r="P1382" s="18" t="s">
        <v>339</v>
      </c>
      <c r="Q1382" s="18" t="s">
        <v>6697</v>
      </c>
      <c r="R1382" s="18" t="s">
        <v>6703</v>
      </c>
      <c r="S1382" s="18" t="s">
        <v>2718</v>
      </c>
      <c r="T1382" s="18" t="s">
        <v>2716</v>
      </c>
    </row>
    <row r="1383" spans="1:20" x14ac:dyDescent="0.45">
      <c r="A1383" s="19">
        <v>44001</v>
      </c>
      <c r="B1383" s="18" t="s">
        <v>6844</v>
      </c>
      <c r="C1383" s="18" t="s">
        <v>6836</v>
      </c>
      <c r="D1383" s="18" t="s">
        <v>5128</v>
      </c>
      <c r="E1383" s="18" t="s">
        <v>2653</v>
      </c>
      <c r="F1383" s="18" t="s">
        <v>652</v>
      </c>
      <c r="G1383" s="18" t="s">
        <v>616</v>
      </c>
      <c r="H1383" s="18" t="s">
        <v>852</v>
      </c>
      <c r="I1383" s="18" t="s">
        <v>656</v>
      </c>
      <c r="J1383" s="18" t="s">
        <v>135</v>
      </c>
      <c r="K1383" s="18" t="s">
        <v>6772</v>
      </c>
      <c r="L1383" s="18">
        <v>0.87</v>
      </c>
      <c r="M1383" s="18" t="s">
        <v>6839</v>
      </c>
      <c r="N1383" s="18" t="s">
        <v>6842</v>
      </c>
      <c r="O1383" s="18" t="s">
        <v>6838</v>
      </c>
      <c r="P1383" s="18" t="s">
        <v>339</v>
      </c>
      <c r="Q1383" s="18" t="s">
        <v>6697</v>
      </c>
      <c r="R1383" s="18" t="s">
        <v>6703</v>
      </c>
      <c r="S1383" s="18" t="s">
        <v>2718</v>
      </c>
      <c r="T1383" s="18" t="s">
        <v>2716</v>
      </c>
    </row>
    <row r="1384" spans="1:20" x14ac:dyDescent="0.45">
      <c r="A1384" s="19">
        <v>44001</v>
      </c>
      <c r="B1384" s="18" t="s">
        <v>6846</v>
      </c>
      <c r="C1384" s="18" t="s">
        <v>2279</v>
      </c>
      <c r="D1384" s="18" t="s">
        <v>1489</v>
      </c>
      <c r="E1384" s="18" t="s">
        <v>120</v>
      </c>
      <c r="F1384" s="18" t="s">
        <v>114</v>
      </c>
      <c r="G1384" s="18" t="s">
        <v>637</v>
      </c>
      <c r="H1384" s="18" t="s">
        <v>1251</v>
      </c>
      <c r="I1384" s="18" t="s">
        <v>1601</v>
      </c>
      <c r="J1384" s="18" t="s">
        <v>684</v>
      </c>
      <c r="K1384" s="18" t="s">
        <v>221</v>
      </c>
      <c r="L1384" s="18">
        <v>0.87</v>
      </c>
      <c r="M1384" s="18" t="s">
        <v>6847</v>
      </c>
      <c r="N1384" s="18" t="s">
        <v>6851</v>
      </c>
      <c r="O1384" s="18" t="s">
        <v>6848</v>
      </c>
      <c r="P1384" s="18" t="s">
        <v>339</v>
      </c>
      <c r="Q1384" s="18" t="s">
        <v>6697</v>
      </c>
      <c r="R1384" s="18" t="s">
        <v>6703</v>
      </c>
      <c r="S1384" s="18" t="s">
        <v>2718</v>
      </c>
      <c r="T1384" s="18" t="s">
        <v>2716</v>
      </c>
    </row>
    <row r="1385" spans="1:20" x14ac:dyDescent="0.45">
      <c r="A1385" s="19">
        <v>44001</v>
      </c>
      <c r="B1385" s="18" t="s">
        <v>6849</v>
      </c>
      <c r="C1385" s="18" t="s">
        <v>1174</v>
      </c>
      <c r="D1385" s="18" t="s">
        <v>2922</v>
      </c>
      <c r="E1385" s="18" t="s">
        <v>7</v>
      </c>
      <c r="F1385" s="18" t="s">
        <v>119</v>
      </c>
      <c r="G1385" s="18" t="s">
        <v>1261</v>
      </c>
      <c r="H1385" s="18" t="s">
        <v>2156</v>
      </c>
      <c r="I1385" s="18" t="s">
        <v>123</v>
      </c>
      <c r="J1385" s="18" t="s">
        <v>143</v>
      </c>
      <c r="K1385" s="18" t="s">
        <v>258</v>
      </c>
      <c r="L1385" s="18">
        <v>0.87</v>
      </c>
      <c r="M1385" s="18" t="s">
        <v>6850</v>
      </c>
      <c r="N1385" s="18" t="s">
        <v>6852</v>
      </c>
      <c r="O1385" s="18" t="s">
        <v>6845</v>
      </c>
      <c r="P1385" s="18" t="s">
        <v>339</v>
      </c>
      <c r="Q1385" s="18" t="s">
        <v>6697</v>
      </c>
      <c r="R1385" s="18" t="s">
        <v>6703</v>
      </c>
      <c r="S1385" s="18" t="s">
        <v>2718</v>
      </c>
      <c r="T1385" s="18" t="s">
        <v>2716</v>
      </c>
    </row>
    <row r="1386" spans="1:20" x14ac:dyDescent="0.45">
      <c r="A1386" s="19">
        <v>44001</v>
      </c>
      <c r="B1386" s="18" t="s">
        <v>6862</v>
      </c>
      <c r="C1386" s="18" t="s">
        <v>2472</v>
      </c>
      <c r="D1386" s="18" t="s">
        <v>2922</v>
      </c>
      <c r="E1386" s="18" t="s">
        <v>461</v>
      </c>
      <c r="F1386" s="18" t="s">
        <v>451</v>
      </c>
      <c r="G1386" s="18" t="s">
        <v>637</v>
      </c>
      <c r="H1386" s="18" t="s">
        <v>1567</v>
      </c>
      <c r="I1386" s="18" t="s">
        <v>1601</v>
      </c>
      <c r="J1386" s="18" t="s">
        <v>143</v>
      </c>
      <c r="K1386" s="18" t="s">
        <v>258</v>
      </c>
      <c r="L1386" s="18">
        <v>0.87</v>
      </c>
      <c r="M1386" s="18" t="s">
        <v>6855</v>
      </c>
      <c r="N1386" s="18" t="s">
        <v>6858</v>
      </c>
      <c r="O1386" s="18" t="s">
        <v>6856</v>
      </c>
      <c r="P1386" s="18" t="s">
        <v>339</v>
      </c>
      <c r="Q1386" s="18" t="s">
        <v>6697</v>
      </c>
      <c r="R1386" s="18" t="s">
        <v>6703</v>
      </c>
      <c r="S1386" s="18" t="s">
        <v>2718</v>
      </c>
      <c r="T1386" s="18" t="s">
        <v>2716</v>
      </c>
    </row>
    <row r="1387" spans="1:20" x14ac:dyDescent="0.45">
      <c r="A1387" s="19">
        <v>44001</v>
      </c>
      <c r="B1387" s="18" t="s">
        <v>6861</v>
      </c>
      <c r="C1387" s="18" t="s">
        <v>2635</v>
      </c>
      <c r="D1387" s="18" t="s">
        <v>2461</v>
      </c>
      <c r="E1387" s="18" t="s">
        <v>21</v>
      </c>
      <c r="F1387" s="18" t="s">
        <v>686</v>
      </c>
      <c r="G1387" s="18" t="s">
        <v>874</v>
      </c>
      <c r="H1387" s="18" t="s">
        <v>1210</v>
      </c>
      <c r="I1387" s="18" t="s">
        <v>133</v>
      </c>
      <c r="J1387" s="18" t="s">
        <v>478</v>
      </c>
      <c r="K1387" s="18" t="s">
        <v>271</v>
      </c>
      <c r="L1387" s="18">
        <v>0.87</v>
      </c>
      <c r="M1387" s="18" t="s">
        <v>6853</v>
      </c>
      <c r="N1387" s="18" t="s">
        <v>6857</v>
      </c>
      <c r="O1387" s="18" t="s">
        <v>6859</v>
      </c>
      <c r="P1387" s="18" t="s">
        <v>339</v>
      </c>
      <c r="Q1387" s="18" t="s">
        <v>6697</v>
      </c>
      <c r="R1387" s="18" t="s">
        <v>6703</v>
      </c>
      <c r="S1387" s="18" t="s">
        <v>2718</v>
      </c>
      <c r="T1387" s="18" t="s">
        <v>2716</v>
      </c>
    </row>
    <row r="1388" spans="1:20" x14ac:dyDescent="0.45">
      <c r="A1388" s="19">
        <v>44001</v>
      </c>
      <c r="B1388" s="18" t="s">
        <v>6860</v>
      </c>
      <c r="C1388" s="18" t="s">
        <v>3653</v>
      </c>
      <c r="D1388" s="18" t="s">
        <v>2928</v>
      </c>
      <c r="E1388" s="18" t="s">
        <v>115</v>
      </c>
      <c r="F1388" s="18" t="s">
        <v>451</v>
      </c>
      <c r="G1388" s="18" t="s">
        <v>1271</v>
      </c>
      <c r="H1388" s="18" t="s">
        <v>850</v>
      </c>
      <c r="I1388" s="18" t="s">
        <v>679</v>
      </c>
      <c r="J1388" s="18" t="s">
        <v>478</v>
      </c>
      <c r="K1388" s="18" t="s">
        <v>258</v>
      </c>
      <c r="L1388" s="18">
        <v>0.87</v>
      </c>
      <c r="M1388" s="18" t="s">
        <v>6854</v>
      </c>
      <c r="N1388" s="18" t="s">
        <v>6865</v>
      </c>
      <c r="O1388" s="18" t="s">
        <v>6863</v>
      </c>
      <c r="P1388" s="18" t="s">
        <v>339</v>
      </c>
      <c r="Q1388" s="18" t="s">
        <v>6697</v>
      </c>
      <c r="R1388" s="18" t="s">
        <v>6703</v>
      </c>
      <c r="S1388" s="18" t="s">
        <v>2718</v>
      </c>
      <c r="T1388" s="18" t="s">
        <v>2716</v>
      </c>
    </row>
    <row r="1389" spans="1:20" x14ac:dyDescent="0.45">
      <c r="A1389" s="19">
        <v>44001</v>
      </c>
      <c r="B1389" s="18" t="s">
        <v>6866</v>
      </c>
      <c r="C1389" s="18" t="s">
        <v>2644</v>
      </c>
      <c r="D1389" s="18" t="s">
        <v>2635</v>
      </c>
      <c r="E1389" s="18" t="s">
        <v>82</v>
      </c>
      <c r="F1389" s="18" t="s">
        <v>137</v>
      </c>
      <c r="G1389" s="18" t="s">
        <v>52</v>
      </c>
      <c r="H1389" s="18" t="s">
        <v>132</v>
      </c>
      <c r="I1389" s="18" t="s">
        <v>679</v>
      </c>
      <c r="J1389" s="18" t="s">
        <v>478</v>
      </c>
      <c r="K1389" s="18" t="s">
        <v>12</v>
      </c>
      <c r="L1389" s="18">
        <v>0.87</v>
      </c>
      <c r="M1389" s="18" t="s">
        <v>6867</v>
      </c>
      <c r="N1389" s="18" t="s">
        <v>6870</v>
      </c>
      <c r="O1389" s="18" t="s">
        <v>6871</v>
      </c>
      <c r="P1389" s="18" t="s">
        <v>339</v>
      </c>
      <c r="Q1389" s="18" t="s">
        <v>6697</v>
      </c>
      <c r="R1389" s="18" t="s">
        <v>6703</v>
      </c>
      <c r="S1389" s="18" t="s">
        <v>2718</v>
      </c>
      <c r="T1389" s="18" t="s">
        <v>2716</v>
      </c>
    </row>
    <row r="1390" spans="1:20" x14ac:dyDescent="0.45">
      <c r="A1390" s="19">
        <v>44001</v>
      </c>
      <c r="B1390" s="18" t="s">
        <v>6868</v>
      </c>
      <c r="C1390" s="18" t="s">
        <v>1489</v>
      </c>
      <c r="D1390" s="18" t="s">
        <v>1481</v>
      </c>
      <c r="E1390" s="18" t="s">
        <v>120</v>
      </c>
      <c r="F1390" s="18" t="s">
        <v>475</v>
      </c>
      <c r="G1390" s="18" t="s">
        <v>415</v>
      </c>
      <c r="H1390" s="18" t="s">
        <v>668</v>
      </c>
      <c r="I1390" s="18" t="s">
        <v>152</v>
      </c>
      <c r="J1390" s="18" t="s">
        <v>924</v>
      </c>
      <c r="K1390" s="18" t="s">
        <v>12</v>
      </c>
      <c r="L1390" s="18">
        <v>0.87</v>
      </c>
      <c r="M1390" s="18" t="s">
        <v>6869</v>
      </c>
      <c r="N1390" s="18" t="s">
        <v>6864</v>
      </c>
      <c r="O1390" s="18" t="s">
        <v>6874</v>
      </c>
      <c r="P1390" s="18" t="s">
        <v>339</v>
      </c>
      <c r="Q1390" s="18" t="s">
        <v>6697</v>
      </c>
      <c r="R1390" s="18" t="s">
        <v>6703</v>
      </c>
      <c r="S1390" s="18" t="s">
        <v>2718</v>
      </c>
      <c r="T1390" s="18" t="s">
        <v>2716</v>
      </c>
    </row>
    <row r="1391" spans="1:20" x14ac:dyDescent="0.45">
      <c r="A1391" s="19">
        <v>44001</v>
      </c>
      <c r="B1391" s="18" t="s">
        <v>6872</v>
      </c>
      <c r="C1391" s="18" t="s">
        <v>1012</v>
      </c>
      <c r="D1391" s="18" t="s">
        <v>3653</v>
      </c>
      <c r="E1391" s="18" t="s">
        <v>362</v>
      </c>
      <c r="F1391" s="18" t="s">
        <v>1407</v>
      </c>
      <c r="G1391" s="18" t="s">
        <v>146</v>
      </c>
      <c r="H1391" s="18" t="s">
        <v>437</v>
      </c>
      <c r="I1391" s="18" t="s">
        <v>1323</v>
      </c>
      <c r="J1391" s="18" t="s">
        <v>187</v>
      </c>
      <c r="K1391" s="18" t="s">
        <v>303</v>
      </c>
      <c r="L1391" s="18">
        <v>0.87</v>
      </c>
      <c r="M1391" s="18" t="s">
        <v>6878</v>
      </c>
      <c r="N1391" s="18" t="s">
        <v>6873</v>
      </c>
      <c r="O1391" s="18" t="s">
        <v>6875</v>
      </c>
      <c r="P1391" s="18" t="s">
        <v>339</v>
      </c>
      <c r="Q1391" s="18" t="s">
        <v>6697</v>
      </c>
      <c r="R1391" s="18" t="s">
        <v>6703</v>
      </c>
      <c r="S1391" s="18" t="s">
        <v>2718</v>
      </c>
      <c r="T1391" s="18" t="s">
        <v>2716</v>
      </c>
    </row>
    <row r="1392" spans="1:20" x14ac:dyDescent="0.45">
      <c r="A1392" s="19">
        <v>44001</v>
      </c>
      <c r="B1392" s="18" t="s">
        <v>6876</v>
      </c>
      <c r="C1392" s="18" t="s">
        <v>2644</v>
      </c>
      <c r="D1392" s="18" t="s">
        <v>3653</v>
      </c>
      <c r="E1392" s="18" t="s">
        <v>115</v>
      </c>
      <c r="F1392" s="18" t="s">
        <v>1975</v>
      </c>
      <c r="G1392" s="18" t="s">
        <v>1097</v>
      </c>
      <c r="H1392" s="18" t="s">
        <v>2757</v>
      </c>
      <c r="I1392" s="18" t="s">
        <v>1320</v>
      </c>
      <c r="J1392" s="18" t="s">
        <v>1689</v>
      </c>
      <c r="K1392" s="18" t="s">
        <v>6772</v>
      </c>
      <c r="L1392" s="18">
        <v>0.87</v>
      </c>
      <c r="M1392" s="18" t="s">
        <v>6880</v>
      </c>
      <c r="N1392" s="18" t="s">
        <v>6877</v>
      </c>
      <c r="O1392" s="18" t="s">
        <v>6879</v>
      </c>
      <c r="P1392" s="18" t="s">
        <v>339</v>
      </c>
      <c r="Q1392" s="18" t="s">
        <v>6697</v>
      </c>
      <c r="R1392" s="18" t="s">
        <v>6703</v>
      </c>
      <c r="S1392" s="18" t="s">
        <v>2718</v>
      </c>
      <c r="T1392" s="18" t="s">
        <v>2716</v>
      </c>
    </row>
    <row r="1393" spans="1:20" x14ac:dyDescent="0.45">
      <c r="A1393" s="19">
        <v>44001</v>
      </c>
      <c r="B1393" s="18" t="s">
        <v>6886</v>
      </c>
      <c r="C1393" s="18" t="s">
        <v>1012</v>
      </c>
      <c r="D1393" s="18" t="s">
        <v>2472</v>
      </c>
      <c r="E1393" s="18" t="s">
        <v>21</v>
      </c>
      <c r="F1393" s="18" t="s">
        <v>943</v>
      </c>
      <c r="G1393" s="18" t="s">
        <v>2168</v>
      </c>
      <c r="H1393" s="18" t="s">
        <v>694</v>
      </c>
      <c r="I1393" s="18" t="s">
        <v>171</v>
      </c>
      <c r="J1393" s="18" t="s">
        <v>499</v>
      </c>
      <c r="K1393" s="18" t="s">
        <v>271</v>
      </c>
      <c r="L1393" s="18">
        <v>0.86</v>
      </c>
      <c r="M1393" s="18" t="s">
        <v>6883</v>
      </c>
      <c r="N1393" s="18" t="s">
        <v>6882</v>
      </c>
      <c r="O1393" s="18" t="s">
        <v>6881</v>
      </c>
      <c r="P1393" s="18" t="s">
        <v>339</v>
      </c>
      <c r="Q1393" s="18" t="s">
        <v>6697</v>
      </c>
      <c r="R1393" s="18" t="s">
        <v>6703</v>
      </c>
      <c r="S1393" s="18" t="s">
        <v>2718</v>
      </c>
      <c r="T1393" s="18" t="s">
        <v>2716</v>
      </c>
    </row>
    <row r="1394" spans="1:20" x14ac:dyDescent="0.45">
      <c r="A1394" s="19">
        <v>44001</v>
      </c>
      <c r="B1394" s="18" t="s">
        <v>6884</v>
      </c>
      <c r="C1394" s="18" t="s">
        <v>2644</v>
      </c>
      <c r="D1394" s="18" t="s">
        <v>2472</v>
      </c>
      <c r="E1394" s="18" t="s">
        <v>93</v>
      </c>
      <c r="F1394" s="18" t="s">
        <v>491</v>
      </c>
      <c r="G1394" s="18" t="s">
        <v>459</v>
      </c>
      <c r="H1394" s="18" t="s">
        <v>158</v>
      </c>
      <c r="I1394" s="18" t="s">
        <v>1343</v>
      </c>
      <c r="J1394" s="18" t="s">
        <v>523</v>
      </c>
      <c r="K1394" s="18" t="s">
        <v>6885</v>
      </c>
      <c r="L1394" s="18">
        <v>0.86</v>
      </c>
      <c r="M1394" s="18" t="s">
        <v>6888</v>
      </c>
      <c r="N1394" s="18" t="s">
        <v>6889</v>
      </c>
      <c r="O1394" s="18" t="s">
        <v>6887</v>
      </c>
      <c r="P1394" s="18" t="s">
        <v>339</v>
      </c>
      <c r="Q1394" s="18" t="s">
        <v>6697</v>
      </c>
      <c r="R1394" s="18" t="s">
        <v>6703</v>
      </c>
      <c r="S1394" s="18" t="s">
        <v>2718</v>
      </c>
      <c r="T1394" s="18" t="s">
        <v>2716</v>
      </c>
    </row>
    <row r="1395" spans="1:20" x14ac:dyDescent="0.45">
      <c r="A1395" s="19">
        <v>44001</v>
      </c>
      <c r="B1395" s="18" t="s">
        <v>6894</v>
      </c>
      <c r="C1395" s="18" t="s">
        <v>2644</v>
      </c>
      <c r="D1395" s="18" t="s">
        <v>2477</v>
      </c>
      <c r="E1395" s="18" t="s">
        <v>467</v>
      </c>
      <c r="F1395" s="18" t="s">
        <v>491</v>
      </c>
      <c r="G1395" s="18" t="s">
        <v>908</v>
      </c>
      <c r="H1395" s="18" t="s">
        <v>1897</v>
      </c>
      <c r="I1395" s="18" t="s">
        <v>1343</v>
      </c>
      <c r="J1395" s="18" t="s">
        <v>523</v>
      </c>
      <c r="K1395" s="18" t="s">
        <v>6772</v>
      </c>
      <c r="L1395" s="18">
        <v>0.86</v>
      </c>
      <c r="M1395" s="18" t="s">
        <v>6890</v>
      </c>
      <c r="N1395" s="18" t="s">
        <v>6895</v>
      </c>
      <c r="O1395" s="18" t="s">
        <v>6891</v>
      </c>
      <c r="P1395" s="18" t="s">
        <v>339</v>
      </c>
      <c r="Q1395" s="18" t="s">
        <v>6697</v>
      </c>
      <c r="R1395" s="18" t="s">
        <v>6703</v>
      </c>
      <c r="S1395" s="18" t="s">
        <v>2718</v>
      </c>
      <c r="T1395" s="18" t="s">
        <v>2716</v>
      </c>
    </row>
    <row r="1396" spans="1:20" x14ac:dyDescent="0.45">
      <c r="A1396" s="19">
        <v>44001</v>
      </c>
      <c r="B1396" s="18" t="s">
        <v>6893</v>
      </c>
      <c r="C1396" s="18" t="s">
        <v>1481</v>
      </c>
      <c r="D1396" s="18" t="s">
        <v>2472</v>
      </c>
      <c r="E1396" s="18" t="s">
        <v>467</v>
      </c>
      <c r="F1396" s="18" t="s">
        <v>487</v>
      </c>
      <c r="G1396" s="18" t="s">
        <v>3128</v>
      </c>
      <c r="H1396" s="18" t="s">
        <v>158</v>
      </c>
      <c r="I1396" s="18" t="s">
        <v>712</v>
      </c>
      <c r="J1396" s="18" t="s">
        <v>523</v>
      </c>
      <c r="K1396" s="18" t="s">
        <v>271</v>
      </c>
      <c r="L1396" s="18">
        <v>0.86</v>
      </c>
      <c r="M1396" s="18" t="s">
        <v>6892</v>
      </c>
      <c r="N1396" s="18" t="s">
        <v>6896</v>
      </c>
      <c r="O1396" s="18" t="s">
        <v>6897</v>
      </c>
      <c r="P1396" s="18" t="s">
        <v>339</v>
      </c>
      <c r="Q1396" s="18" t="s">
        <v>6697</v>
      </c>
      <c r="R1396" s="18" t="s">
        <v>6703</v>
      </c>
      <c r="S1396" s="18" t="s">
        <v>2718</v>
      </c>
      <c r="T1396" s="18" t="s">
        <v>2716</v>
      </c>
    </row>
    <row r="1397" spans="1:20" x14ac:dyDescent="0.45">
      <c r="A1397" s="19">
        <v>44001</v>
      </c>
      <c r="B1397" s="18" t="s">
        <v>6898</v>
      </c>
      <c r="C1397" s="18" t="s">
        <v>1206</v>
      </c>
      <c r="D1397" s="18" t="s">
        <v>1208</v>
      </c>
      <c r="E1397" s="18" t="s">
        <v>120</v>
      </c>
      <c r="F1397" s="18" t="s">
        <v>719</v>
      </c>
      <c r="G1397" s="18" t="s">
        <v>1964</v>
      </c>
      <c r="H1397" s="18" t="s">
        <v>1897</v>
      </c>
      <c r="I1397" s="18" t="s">
        <v>199</v>
      </c>
      <c r="J1397" s="18" t="s">
        <v>223</v>
      </c>
      <c r="K1397" s="18" t="s">
        <v>6772</v>
      </c>
      <c r="L1397" s="18">
        <v>0.86</v>
      </c>
      <c r="M1397" s="18" t="s">
        <v>6902</v>
      </c>
      <c r="N1397" s="18" t="s">
        <v>6907</v>
      </c>
      <c r="O1397" s="18" t="s">
        <v>6908</v>
      </c>
      <c r="P1397" s="18" t="s">
        <v>339</v>
      </c>
      <c r="Q1397" s="18" t="s">
        <v>6697</v>
      </c>
      <c r="R1397" s="18" t="s">
        <v>6703</v>
      </c>
      <c r="S1397" s="18" t="s">
        <v>2718</v>
      </c>
      <c r="T1397" s="18" t="s">
        <v>2716</v>
      </c>
    </row>
    <row r="1398" spans="1:20" x14ac:dyDescent="0.45">
      <c r="A1398" s="19">
        <v>44001</v>
      </c>
      <c r="B1398" s="18" t="s">
        <v>6906</v>
      </c>
      <c r="C1398" s="18" t="s">
        <v>1197</v>
      </c>
      <c r="D1398" s="18" t="s">
        <v>3653</v>
      </c>
      <c r="E1398" s="18" t="s">
        <v>82</v>
      </c>
      <c r="F1398" s="18" t="s">
        <v>300</v>
      </c>
      <c r="G1398" s="18" t="s">
        <v>1321</v>
      </c>
      <c r="H1398" s="18" t="s">
        <v>699</v>
      </c>
      <c r="I1398" s="18" t="s">
        <v>509</v>
      </c>
      <c r="J1398" s="18" t="s">
        <v>545</v>
      </c>
      <c r="K1398" s="18" t="s">
        <v>6901</v>
      </c>
      <c r="L1398" s="18">
        <v>0.86</v>
      </c>
      <c r="M1398" s="18" t="s">
        <v>6900</v>
      </c>
      <c r="N1398" s="18" t="s">
        <v>6904</v>
      </c>
      <c r="O1398" s="18" t="s">
        <v>6899</v>
      </c>
      <c r="P1398" s="18" t="s">
        <v>339</v>
      </c>
      <c r="Q1398" s="18" t="s">
        <v>6697</v>
      </c>
      <c r="R1398" s="18" t="s">
        <v>6703</v>
      </c>
      <c r="S1398" s="18" t="s">
        <v>2718</v>
      </c>
      <c r="T1398" s="18" t="s">
        <v>2716</v>
      </c>
    </row>
    <row r="1399" spans="1:20" x14ac:dyDescent="0.45">
      <c r="A1399" s="19">
        <v>44001</v>
      </c>
      <c r="B1399" s="18" t="s">
        <v>6903</v>
      </c>
      <c r="C1399" s="18" t="s">
        <v>2477</v>
      </c>
      <c r="D1399" s="18" t="s">
        <v>338</v>
      </c>
      <c r="E1399" s="18" t="s">
        <v>120</v>
      </c>
      <c r="F1399" s="18" t="s">
        <v>203</v>
      </c>
      <c r="G1399" s="18" t="s">
        <v>1120</v>
      </c>
      <c r="H1399" s="18" t="s">
        <v>699</v>
      </c>
      <c r="I1399" s="18" t="s">
        <v>1348</v>
      </c>
      <c r="J1399" s="18" t="s">
        <v>545</v>
      </c>
      <c r="K1399" s="18" t="s">
        <v>5805</v>
      </c>
      <c r="L1399" s="18">
        <v>0.86</v>
      </c>
      <c r="M1399" s="18" t="s">
        <v>6905</v>
      </c>
      <c r="N1399" s="18" t="s">
        <v>6916</v>
      </c>
      <c r="O1399" s="18" t="s">
        <v>6913</v>
      </c>
      <c r="P1399" s="18" t="s">
        <v>339</v>
      </c>
      <c r="Q1399" s="18" t="s">
        <v>6697</v>
      </c>
      <c r="R1399" s="18" t="s">
        <v>6703</v>
      </c>
      <c r="S1399" s="18" t="s">
        <v>2718</v>
      </c>
      <c r="T1399" s="18" t="s">
        <v>2716</v>
      </c>
    </row>
    <row r="1400" spans="1:20" x14ac:dyDescent="0.45">
      <c r="A1400" s="19">
        <v>44001</v>
      </c>
      <c r="B1400" s="18" t="s">
        <v>6914</v>
      </c>
      <c r="C1400" s="18" t="s">
        <v>2472</v>
      </c>
      <c r="D1400" s="18" t="s">
        <v>1197</v>
      </c>
      <c r="E1400" s="18" t="s">
        <v>21</v>
      </c>
      <c r="F1400" s="18" t="s">
        <v>1363</v>
      </c>
      <c r="G1400" s="18" t="s">
        <v>1665</v>
      </c>
      <c r="H1400" s="18" t="s">
        <v>880</v>
      </c>
      <c r="I1400" s="18" t="s">
        <v>1380</v>
      </c>
      <c r="J1400" s="18" t="s">
        <v>975</v>
      </c>
      <c r="K1400" s="18" t="s">
        <v>6901</v>
      </c>
      <c r="L1400" s="18">
        <v>0.86</v>
      </c>
      <c r="M1400" s="18" t="s">
        <v>6909</v>
      </c>
      <c r="N1400" s="18" t="s">
        <v>6917</v>
      </c>
      <c r="O1400" s="18" t="s">
        <v>6910</v>
      </c>
      <c r="P1400" s="18" t="s">
        <v>339</v>
      </c>
      <c r="Q1400" s="18" t="s">
        <v>6697</v>
      </c>
      <c r="R1400" s="18" t="s">
        <v>6703</v>
      </c>
      <c r="S1400" s="18" t="s">
        <v>2718</v>
      </c>
      <c r="T1400" s="18" t="s">
        <v>2716</v>
      </c>
    </row>
    <row r="1401" spans="1:20" x14ac:dyDescent="0.45">
      <c r="A1401" s="19">
        <v>44001</v>
      </c>
      <c r="B1401" s="18" t="s">
        <v>6915</v>
      </c>
      <c r="C1401" s="18" t="s">
        <v>2644</v>
      </c>
      <c r="D1401" s="18" t="s">
        <v>1197</v>
      </c>
      <c r="E1401" s="18" t="s">
        <v>147</v>
      </c>
      <c r="F1401" s="18" t="s">
        <v>542</v>
      </c>
      <c r="G1401" s="18" t="s">
        <v>1120</v>
      </c>
      <c r="H1401" s="18" t="s">
        <v>503</v>
      </c>
      <c r="I1401" s="18" t="s">
        <v>967</v>
      </c>
      <c r="J1401" s="18" t="s">
        <v>758</v>
      </c>
      <c r="K1401" s="18" t="s">
        <v>6911</v>
      </c>
      <c r="L1401" s="18">
        <v>0.86</v>
      </c>
      <c r="M1401" s="18" t="s">
        <v>6912</v>
      </c>
      <c r="N1401" s="18" t="s">
        <v>6922</v>
      </c>
      <c r="O1401" s="18" t="s">
        <v>6926</v>
      </c>
      <c r="P1401" s="18" t="s">
        <v>339</v>
      </c>
      <c r="Q1401" s="18" t="s">
        <v>6697</v>
      </c>
      <c r="R1401" s="18" t="s">
        <v>6703</v>
      </c>
      <c r="S1401" s="18" t="s">
        <v>2718</v>
      </c>
      <c r="T1401" s="18" t="s">
        <v>2716</v>
      </c>
    </row>
    <row r="1402" spans="1:20" x14ac:dyDescent="0.45">
      <c r="A1402" s="19">
        <v>44001</v>
      </c>
      <c r="B1402" s="18" t="s">
        <v>6923</v>
      </c>
      <c r="C1402" s="18" t="s">
        <v>2644</v>
      </c>
      <c r="D1402" s="18" t="s">
        <v>2635</v>
      </c>
      <c r="E1402" s="18" t="s">
        <v>477</v>
      </c>
      <c r="F1402" s="18" t="s">
        <v>1387</v>
      </c>
      <c r="G1402" s="18" t="s">
        <v>502</v>
      </c>
      <c r="H1402" s="18" t="s">
        <v>1095</v>
      </c>
      <c r="I1402" s="18" t="s">
        <v>967</v>
      </c>
      <c r="J1402" s="18" t="s">
        <v>758</v>
      </c>
      <c r="K1402" s="18" t="s">
        <v>6911</v>
      </c>
      <c r="L1402" s="18">
        <v>0.86</v>
      </c>
      <c r="M1402" s="18" t="s">
        <v>6918</v>
      </c>
      <c r="N1402" s="18" t="s">
        <v>6924</v>
      </c>
      <c r="O1402" s="18" t="s">
        <v>6919</v>
      </c>
      <c r="P1402" s="18" t="s">
        <v>339</v>
      </c>
      <c r="Q1402" s="18" t="s">
        <v>6697</v>
      </c>
      <c r="R1402" s="18" t="s">
        <v>6703</v>
      </c>
      <c r="S1402" s="18" t="s">
        <v>2718</v>
      </c>
      <c r="T1402" s="18" t="s">
        <v>2716</v>
      </c>
    </row>
    <row r="1403" spans="1:20" x14ac:dyDescent="0.45">
      <c r="A1403" s="19">
        <v>44001</v>
      </c>
      <c r="B1403" s="18" t="s">
        <v>6925</v>
      </c>
      <c r="C1403" s="18" t="s">
        <v>2279</v>
      </c>
      <c r="D1403" s="18" t="s">
        <v>1811</v>
      </c>
      <c r="E1403" s="18" t="s">
        <v>21</v>
      </c>
      <c r="F1403" s="18" t="s">
        <v>750</v>
      </c>
      <c r="G1403" s="18" t="s">
        <v>2003</v>
      </c>
      <c r="H1403" s="18" t="s">
        <v>451</v>
      </c>
      <c r="I1403" s="18" t="s">
        <v>537</v>
      </c>
      <c r="J1403" s="18" t="s">
        <v>1134</v>
      </c>
      <c r="K1403" s="18" t="s">
        <v>6911</v>
      </c>
      <c r="L1403" s="18">
        <v>0.86</v>
      </c>
      <c r="M1403" s="18" t="s">
        <v>6920</v>
      </c>
      <c r="N1403" s="18" t="s">
        <v>6921</v>
      </c>
      <c r="O1403" s="18" t="s">
        <v>6935</v>
      </c>
      <c r="P1403" s="18" t="s">
        <v>339</v>
      </c>
      <c r="Q1403" s="18" t="s">
        <v>6697</v>
      </c>
      <c r="R1403" s="18" t="s">
        <v>6703</v>
      </c>
      <c r="S1403" s="18" t="s">
        <v>2718</v>
      </c>
      <c r="T1403" s="18" t="s">
        <v>2716</v>
      </c>
    </row>
    <row r="1404" spans="1:20" x14ac:dyDescent="0.45">
      <c r="A1404" s="19">
        <v>44001</v>
      </c>
      <c r="B1404" s="18" t="s">
        <v>6930</v>
      </c>
      <c r="C1404" s="18" t="s">
        <v>1012</v>
      </c>
      <c r="D1404" s="18" t="s">
        <v>2472</v>
      </c>
      <c r="E1404" s="18" t="s">
        <v>115</v>
      </c>
      <c r="F1404" s="18" t="s">
        <v>1387</v>
      </c>
      <c r="G1404" s="18" t="s">
        <v>2604</v>
      </c>
      <c r="H1404" s="18" t="s">
        <v>535</v>
      </c>
      <c r="I1404" s="18" t="s">
        <v>974</v>
      </c>
      <c r="J1404" s="18" t="s">
        <v>777</v>
      </c>
      <c r="K1404" s="18" t="s">
        <v>6936</v>
      </c>
      <c r="L1404" s="18">
        <v>0.86</v>
      </c>
      <c r="M1404" s="18" t="s">
        <v>6928</v>
      </c>
      <c r="N1404" s="18" t="s">
        <v>6927</v>
      </c>
      <c r="O1404" s="18" t="s">
        <v>6929</v>
      </c>
      <c r="P1404" s="18" t="s">
        <v>339</v>
      </c>
      <c r="Q1404" s="18" t="s">
        <v>6697</v>
      </c>
      <c r="R1404" s="18" t="s">
        <v>6703</v>
      </c>
      <c r="S1404" s="18" t="s">
        <v>2718</v>
      </c>
      <c r="T1404" s="18" t="s">
        <v>2716</v>
      </c>
    </row>
    <row r="1405" spans="1:20" x14ac:dyDescent="0.45">
      <c r="A1405" s="19">
        <v>44001</v>
      </c>
      <c r="B1405" s="18" t="s">
        <v>6932</v>
      </c>
      <c r="C1405" s="18" t="s">
        <v>2928</v>
      </c>
      <c r="D1405" s="18" t="s">
        <v>1489</v>
      </c>
      <c r="E1405" s="18" t="s">
        <v>76</v>
      </c>
      <c r="F1405" s="18" t="s">
        <v>514</v>
      </c>
      <c r="G1405" s="18" t="s">
        <v>2003</v>
      </c>
      <c r="H1405" s="18" t="s">
        <v>535</v>
      </c>
      <c r="I1405" s="18" t="s">
        <v>550</v>
      </c>
      <c r="J1405" s="18" t="s">
        <v>770</v>
      </c>
      <c r="K1405" s="18" t="s">
        <v>6931</v>
      </c>
      <c r="L1405" s="18">
        <v>0.86</v>
      </c>
      <c r="M1405" s="18" t="s">
        <v>6934</v>
      </c>
      <c r="N1405" s="18" t="s">
        <v>6933</v>
      </c>
      <c r="O1405" s="18" t="s">
        <v>6939</v>
      </c>
      <c r="P1405" s="18" t="s">
        <v>339</v>
      </c>
      <c r="Q1405" s="18" t="s">
        <v>6697</v>
      </c>
      <c r="R1405" s="18" t="s">
        <v>6703</v>
      </c>
      <c r="S1405" s="18" t="s">
        <v>2718</v>
      </c>
      <c r="T1405" s="18" t="s">
        <v>2716</v>
      </c>
    </row>
    <row r="1406" spans="1:20" x14ac:dyDescent="0.45">
      <c r="A1406" s="19">
        <v>44001</v>
      </c>
      <c r="B1406" s="18" t="s">
        <v>6943</v>
      </c>
      <c r="C1406" s="18" t="s">
        <v>1489</v>
      </c>
      <c r="D1406" s="18" t="s">
        <v>2472</v>
      </c>
      <c r="E1406" s="18" t="s">
        <v>21</v>
      </c>
      <c r="F1406" s="18" t="s">
        <v>736</v>
      </c>
      <c r="G1406" s="18" t="s">
        <v>1408</v>
      </c>
      <c r="H1406" s="18" t="s">
        <v>239</v>
      </c>
      <c r="I1406" s="18" t="s">
        <v>248</v>
      </c>
      <c r="J1406" s="18" t="s">
        <v>985</v>
      </c>
      <c r="K1406" s="18" t="s">
        <v>6940</v>
      </c>
      <c r="L1406" s="18">
        <v>0.86</v>
      </c>
      <c r="M1406" s="18" t="s">
        <v>6942</v>
      </c>
      <c r="N1406" s="18" t="s">
        <v>6941</v>
      </c>
      <c r="O1406" s="18" t="s">
        <v>6938</v>
      </c>
      <c r="P1406" s="18" t="s">
        <v>339</v>
      </c>
      <c r="Q1406" s="18" t="s">
        <v>6697</v>
      </c>
      <c r="R1406" s="18" t="s">
        <v>6703</v>
      </c>
      <c r="S1406" s="18" t="s">
        <v>2718</v>
      </c>
      <c r="T1406" s="18" t="s">
        <v>2716</v>
      </c>
    </row>
    <row r="1407" spans="1:20" x14ac:dyDescent="0.45">
      <c r="A1407" s="19">
        <v>44001</v>
      </c>
      <c r="B1407" s="18" t="s">
        <v>6937</v>
      </c>
      <c r="C1407" s="18" t="s">
        <v>2257</v>
      </c>
      <c r="D1407" s="18" t="s">
        <v>2635</v>
      </c>
      <c r="E1407" s="18" t="s">
        <v>461</v>
      </c>
      <c r="F1407" s="18" t="s">
        <v>1136</v>
      </c>
      <c r="G1407" s="18" t="s">
        <v>749</v>
      </c>
      <c r="H1407" s="18" t="s">
        <v>250</v>
      </c>
      <c r="I1407" s="18" t="s">
        <v>771</v>
      </c>
      <c r="J1407" s="18" t="s">
        <v>6778</v>
      </c>
      <c r="K1407" s="18" t="s">
        <v>6945</v>
      </c>
      <c r="L1407" s="18">
        <v>0.86</v>
      </c>
      <c r="M1407" s="18" t="s">
        <v>6944</v>
      </c>
      <c r="N1407" s="18" t="s">
        <v>6952</v>
      </c>
      <c r="O1407" s="18" t="s">
        <v>6946</v>
      </c>
      <c r="P1407" s="18" t="s">
        <v>339</v>
      </c>
      <c r="Q1407" s="18" t="s">
        <v>6697</v>
      </c>
      <c r="R1407" s="18" t="s">
        <v>6703</v>
      </c>
      <c r="S1407" s="18" t="s">
        <v>2718</v>
      </c>
      <c r="T1407" s="18" t="s">
        <v>2716</v>
      </c>
    </row>
    <row r="1408" spans="1:20" x14ac:dyDescent="0.45">
      <c r="A1408" s="19">
        <v>44001</v>
      </c>
      <c r="B1408" s="18" t="s">
        <v>6948</v>
      </c>
      <c r="C1408" s="18" t="s">
        <v>1012</v>
      </c>
      <c r="D1408" s="18" t="s">
        <v>2461</v>
      </c>
      <c r="E1408" s="18" t="s">
        <v>54</v>
      </c>
      <c r="F1408" s="18" t="s">
        <v>783</v>
      </c>
      <c r="G1408" s="18" t="s">
        <v>1395</v>
      </c>
      <c r="H1408" s="18" t="s">
        <v>1332</v>
      </c>
      <c r="I1408" s="18" t="s">
        <v>306</v>
      </c>
      <c r="J1408" s="18" t="s">
        <v>6949</v>
      </c>
      <c r="K1408" s="18" t="s">
        <v>5262</v>
      </c>
      <c r="L1408" s="18">
        <v>0.86</v>
      </c>
      <c r="M1408" s="18" t="s">
        <v>6951</v>
      </c>
      <c r="N1408" s="18" t="s">
        <v>6950</v>
      </c>
      <c r="O1408" s="18" t="s">
        <v>6953</v>
      </c>
      <c r="P1408" s="18" t="s">
        <v>339</v>
      </c>
      <c r="Q1408" s="18" t="s">
        <v>6697</v>
      </c>
      <c r="R1408" s="18" t="s">
        <v>6703</v>
      </c>
      <c r="S1408" s="18" t="s">
        <v>2718</v>
      </c>
      <c r="T1408" s="18" t="s">
        <v>2716</v>
      </c>
    </row>
    <row r="1409" spans="1:20" x14ac:dyDescent="0.45">
      <c r="A1409" s="19">
        <v>44001</v>
      </c>
      <c r="B1409" s="18" t="s">
        <v>6954</v>
      </c>
      <c r="C1409" s="18" t="s">
        <v>2477</v>
      </c>
      <c r="D1409" s="18" t="s">
        <v>2922</v>
      </c>
      <c r="E1409" s="18" t="s">
        <v>82</v>
      </c>
      <c r="F1409" s="18" t="s">
        <v>253</v>
      </c>
      <c r="G1409" s="18" t="s">
        <v>1438</v>
      </c>
      <c r="H1409" s="18" t="s">
        <v>1407</v>
      </c>
      <c r="I1409" s="18" t="s">
        <v>993</v>
      </c>
      <c r="J1409" s="18" t="s">
        <v>6778</v>
      </c>
      <c r="K1409" s="18" t="s">
        <v>5262</v>
      </c>
      <c r="L1409" s="18">
        <v>0.86</v>
      </c>
      <c r="M1409" s="18" t="s">
        <v>6947</v>
      </c>
      <c r="N1409" s="18" t="s">
        <v>6964</v>
      </c>
      <c r="O1409" s="18" t="s">
        <v>6956</v>
      </c>
      <c r="P1409" s="18" t="s">
        <v>339</v>
      </c>
      <c r="Q1409" s="18" t="s">
        <v>6697</v>
      </c>
      <c r="R1409" s="18" t="s">
        <v>6703</v>
      </c>
      <c r="S1409" s="18" t="s">
        <v>2718</v>
      </c>
      <c r="T1409" s="18" t="s">
        <v>2716</v>
      </c>
    </row>
    <row r="1410" spans="1:20" x14ac:dyDescent="0.45">
      <c r="A1410" s="19">
        <v>44001</v>
      </c>
      <c r="B1410" s="18" t="s">
        <v>6962</v>
      </c>
      <c r="C1410" s="18" t="s">
        <v>2644</v>
      </c>
      <c r="D1410" s="18" t="s">
        <v>2635</v>
      </c>
      <c r="E1410" s="18" t="s">
        <v>21</v>
      </c>
      <c r="F1410" s="18" t="s">
        <v>1010</v>
      </c>
      <c r="G1410" s="18" t="s">
        <v>557</v>
      </c>
      <c r="H1410" s="18" t="s">
        <v>30</v>
      </c>
      <c r="I1410" s="18" t="s">
        <v>1452</v>
      </c>
      <c r="J1410" s="18" t="s">
        <v>6770</v>
      </c>
      <c r="K1410" s="18" t="s">
        <v>6936</v>
      </c>
      <c r="L1410" s="18">
        <v>0.86</v>
      </c>
      <c r="M1410" s="18" t="s">
        <v>6957</v>
      </c>
      <c r="N1410" s="18" t="s">
        <v>6961</v>
      </c>
      <c r="O1410" s="18" t="s">
        <v>6963</v>
      </c>
      <c r="P1410" s="18" t="s">
        <v>339</v>
      </c>
      <c r="Q1410" s="18" t="s">
        <v>6697</v>
      </c>
      <c r="R1410" s="18" t="s">
        <v>6703</v>
      </c>
      <c r="S1410" s="18" t="s">
        <v>2718</v>
      </c>
      <c r="T1410" s="18" t="s">
        <v>2716</v>
      </c>
    </row>
    <row r="1411" spans="1:20" x14ac:dyDescent="0.45">
      <c r="A1411" s="19">
        <v>44001</v>
      </c>
      <c r="B1411" s="18" t="s">
        <v>6955</v>
      </c>
      <c r="C1411" s="18" t="s">
        <v>1489</v>
      </c>
      <c r="D1411" s="18" t="s">
        <v>2472</v>
      </c>
      <c r="E1411" s="18" t="s">
        <v>54</v>
      </c>
      <c r="F1411" s="18" t="s">
        <v>1771</v>
      </c>
      <c r="G1411" s="18" t="s">
        <v>757</v>
      </c>
      <c r="H1411" s="18" t="s">
        <v>6958</v>
      </c>
      <c r="I1411" s="18" t="s">
        <v>3993</v>
      </c>
      <c r="J1411" s="18" t="s">
        <v>3367</v>
      </c>
      <c r="K1411" s="18" t="s">
        <v>3992</v>
      </c>
      <c r="L1411" s="18">
        <v>0.86</v>
      </c>
      <c r="M1411" s="18" t="s">
        <v>6959</v>
      </c>
      <c r="N1411" s="18" t="s">
        <v>6960</v>
      </c>
      <c r="O1411" s="18" t="s">
        <v>6970</v>
      </c>
      <c r="P1411" s="18" t="s">
        <v>339</v>
      </c>
      <c r="Q1411" s="18" t="s">
        <v>6697</v>
      </c>
      <c r="R1411" s="18" t="s">
        <v>6703</v>
      </c>
      <c r="S1411" s="18" t="s">
        <v>2718</v>
      </c>
      <c r="T1411" s="18" t="s">
        <v>2716</v>
      </c>
    </row>
    <row r="1412" spans="1:20" x14ac:dyDescent="0.45">
      <c r="A1412" s="19">
        <v>44001</v>
      </c>
      <c r="B1412" s="18" t="s">
        <v>6971</v>
      </c>
      <c r="C1412" s="18" t="s">
        <v>6966</v>
      </c>
      <c r="D1412" s="18" t="s">
        <v>6967</v>
      </c>
      <c r="E1412" s="18" t="s">
        <v>286</v>
      </c>
      <c r="F1412" s="18" t="s">
        <v>2967</v>
      </c>
      <c r="G1412" s="18" t="s">
        <v>326</v>
      </c>
      <c r="H1412" s="18" t="s">
        <v>2661</v>
      </c>
      <c r="I1412" s="18" t="s">
        <v>6968</v>
      </c>
      <c r="J1412" s="18" t="s">
        <v>6965</v>
      </c>
      <c r="K1412" s="18" t="s">
        <v>4206</v>
      </c>
      <c r="L1412" s="18">
        <v>0.89</v>
      </c>
      <c r="M1412" s="18" t="s">
        <v>6969</v>
      </c>
      <c r="N1412" s="18" t="s">
        <v>6973</v>
      </c>
      <c r="O1412" s="18" t="s">
        <v>6972</v>
      </c>
      <c r="P1412" s="18" t="s">
        <v>339</v>
      </c>
      <c r="Q1412" s="18" t="s">
        <v>6697</v>
      </c>
      <c r="R1412" s="18" t="s">
        <v>6703</v>
      </c>
      <c r="S1412" s="18" t="s">
        <v>2718</v>
      </c>
      <c r="T1412" s="18" t="s">
        <v>2716</v>
      </c>
    </row>
    <row r="1413" spans="1:20" x14ac:dyDescent="0.45">
      <c r="A1413" s="19">
        <v>44001</v>
      </c>
      <c r="B1413" s="18" t="s">
        <v>6978</v>
      </c>
      <c r="C1413" s="18" t="s">
        <v>6974</v>
      </c>
      <c r="D1413" s="18" t="s">
        <v>6981</v>
      </c>
      <c r="E1413" s="18" t="s">
        <v>1033</v>
      </c>
      <c r="F1413" s="18" t="s">
        <v>1497</v>
      </c>
      <c r="G1413" s="18" t="s">
        <v>1484</v>
      </c>
      <c r="H1413" s="18" t="s">
        <v>6977</v>
      </c>
      <c r="I1413" s="18" t="s">
        <v>3799</v>
      </c>
      <c r="J1413" s="18" t="s">
        <v>1807</v>
      </c>
      <c r="K1413" s="18" t="s">
        <v>4700</v>
      </c>
      <c r="L1413" s="18">
        <v>0.9</v>
      </c>
      <c r="M1413" s="18" t="s">
        <v>6982</v>
      </c>
      <c r="N1413" s="18" t="s">
        <v>6983</v>
      </c>
      <c r="O1413" s="18" t="s">
        <v>6980</v>
      </c>
      <c r="P1413" s="18" t="s">
        <v>339</v>
      </c>
      <c r="Q1413" s="18" t="s">
        <v>6697</v>
      </c>
      <c r="R1413" s="18" t="s">
        <v>6703</v>
      </c>
      <c r="S1413" s="18" t="s">
        <v>2718</v>
      </c>
      <c r="T1413" s="18" t="s">
        <v>2716</v>
      </c>
    </row>
    <row r="1414" spans="1:20" x14ac:dyDescent="0.45">
      <c r="A1414" s="19">
        <v>44001</v>
      </c>
      <c r="B1414" s="18" t="s">
        <v>6975</v>
      </c>
      <c r="C1414" s="18" t="s">
        <v>6979</v>
      </c>
      <c r="D1414" s="18" t="s">
        <v>6976</v>
      </c>
      <c r="E1414" s="18" t="s">
        <v>289</v>
      </c>
      <c r="F1414" s="18" t="s">
        <v>803</v>
      </c>
      <c r="G1414" s="18" t="s">
        <v>6993</v>
      </c>
      <c r="H1414" s="18" t="s">
        <v>6984</v>
      </c>
      <c r="I1414" s="18" t="s">
        <v>6987</v>
      </c>
      <c r="J1414" s="18" t="s">
        <v>828</v>
      </c>
      <c r="K1414" s="18" t="s">
        <v>821</v>
      </c>
      <c r="L1414" s="18">
        <v>0.89</v>
      </c>
      <c r="M1414" s="18" t="s">
        <v>6989</v>
      </c>
      <c r="N1414" s="18" t="s">
        <v>6986</v>
      </c>
      <c r="O1414" s="18" t="s">
        <v>6992</v>
      </c>
      <c r="P1414" s="18" t="s">
        <v>339</v>
      </c>
      <c r="Q1414" s="18" t="s">
        <v>6697</v>
      </c>
      <c r="R1414" s="18" t="s">
        <v>6703</v>
      </c>
      <c r="S1414" s="18" t="s">
        <v>2718</v>
      </c>
      <c r="T1414" s="18" t="s">
        <v>2716</v>
      </c>
    </row>
    <row r="1415" spans="1:20" x14ac:dyDescent="0.45">
      <c r="A1415" s="19">
        <v>44001</v>
      </c>
      <c r="B1415" s="18" t="s">
        <v>6985</v>
      </c>
      <c r="C1415" s="18" t="s">
        <v>2257</v>
      </c>
      <c r="D1415" s="18" t="s">
        <v>3653</v>
      </c>
      <c r="E1415" s="18" t="s">
        <v>115</v>
      </c>
      <c r="F1415" s="18" t="s">
        <v>2127</v>
      </c>
      <c r="G1415" s="18" t="s">
        <v>6990</v>
      </c>
      <c r="H1415" s="18" t="s">
        <v>6988</v>
      </c>
      <c r="I1415" s="18" t="s">
        <v>831</v>
      </c>
      <c r="J1415" s="18" t="s">
        <v>6559</v>
      </c>
      <c r="K1415" s="18" t="s">
        <v>106</v>
      </c>
      <c r="L1415" s="18">
        <v>0.87</v>
      </c>
      <c r="M1415" s="18" t="s">
        <v>6991</v>
      </c>
      <c r="N1415" s="18" t="s">
        <v>6995</v>
      </c>
      <c r="O1415" s="18" t="s">
        <v>7000</v>
      </c>
      <c r="P1415" s="18" t="s">
        <v>339</v>
      </c>
      <c r="Q1415" s="18" t="s">
        <v>6697</v>
      </c>
      <c r="R1415" s="18" t="s">
        <v>6703</v>
      </c>
      <c r="S1415" s="18" t="s">
        <v>2718</v>
      </c>
      <c r="T1415" s="18" t="s">
        <v>2716</v>
      </c>
    </row>
    <row r="1416" spans="1:20" x14ac:dyDescent="0.45">
      <c r="A1416" s="19">
        <v>44001</v>
      </c>
      <c r="B1416" s="18" t="s">
        <v>6996</v>
      </c>
      <c r="C1416" s="18" t="s">
        <v>2922</v>
      </c>
      <c r="D1416" s="18" t="s">
        <v>2472</v>
      </c>
      <c r="E1416" s="18" t="s">
        <v>87</v>
      </c>
      <c r="F1416" s="18" t="s">
        <v>1502</v>
      </c>
      <c r="G1416" s="18" t="s">
        <v>1830</v>
      </c>
      <c r="H1416" s="18" t="s">
        <v>6560</v>
      </c>
      <c r="I1416" s="18" t="s">
        <v>834</v>
      </c>
      <c r="J1416" s="18" t="s">
        <v>1072</v>
      </c>
      <c r="K1416" s="18" t="s">
        <v>498</v>
      </c>
      <c r="L1416" s="18">
        <v>0.87</v>
      </c>
      <c r="M1416" s="18" t="s">
        <v>7002</v>
      </c>
      <c r="N1416" s="18" t="s">
        <v>6999</v>
      </c>
      <c r="O1416" s="18" t="s">
        <v>7001</v>
      </c>
      <c r="P1416" s="18" t="s">
        <v>339</v>
      </c>
      <c r="Q1416" s="18" t="s">
        <v>6697</v>
      </c>
      <c r="R1416" s="18" t="s">
        <v>6703</v>
      </c>
      <c r="S1416" s="18" t="s">
        <v>2718</v>
      </c>
      <c r="T1416" s="18" t="s">
        <v>2716</v>
      </c>
    </row>
    <row r="1417" spans="1:20" x14ac:dyDescent="0.45">
      <c r="A1417" s="19">
        <v>44001</v>
      </c>
      <c r="B1417" s="18" t="s">
        <v>6997</v>
      </c>
      <c r="C1417" s="18" t="s">
        <v>2644</v>
      </c>
      <c r="D1417" s="18" t="s">
        <v>1489</v>
      </c>
      <c r="E1417" s="18" t="s">
        <v>93</v>
      </c>
      <c r="F1417" s="18" t="s">
        <v>107</v>
      </c>
      <c r="G1417" s="18" t="s">
        <v>3009</v>
      </c>
      <c r="H1417" s="18" t="s">
        <v>832</v>
      </c>
      <c r="I1417" s="18" t="s">
        <v>1844</v>
      </c>
      <c r="J1417" s="18" t="s">
        <v>396</v>
      </c>
      <c r="K1417" s="18" t="s">
        <v>168</v>
      </c>
      <c r="L1417" s="18">
        <v>0.87</v>
      </c>
      <c r="M1417" s="18" t="s">
        <v>6998</v>
      </c>
      <c r="N1417" s="18" t="s">
        <v>6994</v>
      </c>
      <c r="O1417" s="18" t="s">
        <v>7010</v>
      </c>
      <c r="P1417" s="18" t="s">
        <v>339</v>
      </c>
      <c r="Q1417" s="18" t="s">
        <v>6697</v>
      </c>
      <c r="R1417" s="18" t="s">
        <v>6703</v>
      </c>
      <c r="S1417" s="18" t="s">
        <v>2718</v>
      </c>
      <c r="T1417" s="18" t="s">
        <v>2716</v>
      </c>
    </row>
    <row r="1418" spans="1:20" x14ac:dyDescent="0.45">
      <c r="A1418" s="19">
        <v>44001</v>
      </c>
      <c r="B1418" s="18" t="s">
        <v>7006</v>
      </c>
      <c r="C1418" s="18" t="s">
        <v>2644</v>
      </c>
      <c r="D1418" s="18" t="s">
        <v>1481</v>
      </c>
      <c r="E1418" s="18" t="s">
        <v>120</v>
      </c>
      <c r="F1418" s="18" t="s">
        <v>1301</v>
      </c>
      <c r="G1418" s="18" t="s">
        <v>357</v>
      </c>
      <c r="H1418" s="18" t="s">
        <v>832</v>
      </c>
      <c r="I1418" s="18" t="s">
        <v>1059</v>
      </c>
      <c r="J1418" s="18" t="s">
        <v>1074</v>
      </c>
      <c r="K1418" s="18" t="s">
        <v>201</v>
      </c>
      <c r="L1418" s="18">
        <v>0.87</v>
      </c>
      <c r="M1418" s="18" t="s">
        <v>7005</v>
      </c>
      <c r="N1418" s="18" t="s">
        <v>7007</v>
      </c>
      <c r="O1418" s="18" t="s">
        <v>7003</v>
      </c>
      <c r="P1418" s="18" t="s">
        <v>339</v>
      </c>
      <c r="Q1418" s="18" t="s">
        <v>6697</v>
      </c>
      <c r="R1418" s="18" t="s">
        <v>6703</v>
      </c>
      <c r="S1418" s="18" t="s">
        <v>2718</v>
      </c>
      <c r="T1418" s="18" t="s">
        <v>2716</v>
      </c>
    </row>
    <row r="1419" spans="1:20" x14ac:dyDescent="0.45">
      <c r="A1419" s="19">
        <v>44001</v>
      </c>
      <c r="B1419" s="18" t="s">
        <v>7008</v>
      </c>
      <c r="C1419" s="18" t="s">
        <v>2279</v>
      </c>
      <c r="D1419" s="18" t="s">
        <v>2461</v>
      </c>
      <c r="E1419" s="18" t="s">
        <v>54</v>
      </c>
      <c r="F1419" s="18" t="s">
        <v>437</v>
      </c>
      <c r="G1419" s="18" t="s">
        <v>3665</v>
      </c>
      <c r="H1419" s="18" t="s">
        <v>356</v>
      </c>
      <c r="I1419" s="18" t="s">
        <v>1063</v>
      </c>
      <c r="J1419" s="18" t="s">
        <v>2712</v>
      </c>
      <c r="K1419" s="18" t="s">
        <v>498</v>
      </c>
      <c r="L1419" s="18">
        <v>0.87</v>
      </c>
      <c r="M1419" s="18" t="s">
        <v>7009</v>
      </c>
      <c r="N1419" s="18" t="s">
        <v>7011</v>
      </c>
      <c r="O1419" s="18" t="s">
        <v>7004</v>
      </c>
      <c r="P1419" s="18" t="s">
        <v>339</v>
      </c>
      <c r="Q1419" s="18" t="s">
        <v>6697</v>
      </c>
      <c r="R1419" s="18" t="s">
        <v>6703</v>
      </c>
      <c r="S1419" s="18" t="s">
        <v>2718</v>
      </c>
      <c r="T1419" s="18" t="s">
        <v>2716</v>
      </c>
    </row>
    <row r="1420" spans="1:20" x14ac:dyDescent="0.45">
      <c r="A1420" s="19">
        <v>44001</v>
      </c>
      <c r="B1420" s="18" t="s">
        <v>7016</v>
      </c>
      <c r="C1420" s="18" t="s">
        <v>1206</v>
      </c>
      <c r="D1420" s="18" t="s">
        <v>2922</v>
      </c>
      <c r="E1420" s="18" t="s">
        <v>7</v>
      </c>
      <c r="F1420" s="18" t="s">
        <v>1102</v>
      </c>
      <c r="G1420" s="18" t="s">
        <v>1855</v>
      </c>
      <c r="H1420" s="18" t="s">
        <v>1834</v>
      </c>
      <c r="I1420" s="18" t="s">
        <v>1551</v>
      </c>
      <c r="J1420" s="18" t="s">
        <v>863</v>
      </c>
      <c r="K1420" s="18" t="s">
        <v>526</v>
      </c>
      <c r="L1420" s="18">
        <v>0.87</v>
      </c>
      <c r="M1420" s="18" t="s">
        <v>7019</v>
      </c>
      <c r="N1420" s="18" t="s">
        <v>7018</v>
      </c>
      <c r="O1420" s="18" t="s">
        <v>7020</v>
      </c>
      <c r="P1420" s="18" t="s">
        <v>339</v>
      </c>
      <c r="Q1420" s="18" t="s">
        <v>6697</v>
      </c>
      <c r="R1420" s="18" t="s">
        <v>6703</v>
      </c>
      <c r="S1420" s="18" t="s">
        <v>2718</v>
      </c>
      <c r="T1420" s="18" t="s">
        <v>2716</v>
      </c>
    </row>
    <row r="1421" spans="1:20" x14ac:dyDescent="0.45">
      <c r="A1421" s="19">
        <v>44001</v>
      </c>
      <c r="B1421" s="18" t="s">
        <v>7015</v>
      </c>
      <c r="C1421" s="18" t="s">
        <v>3653</v>
      </c>
      <c r="D1421" s="18" t="s">
        <v>2461</v>
      </c>
      <c r="E1421" s="18" t="s">
        <v>93</v>
      </c>
      <c r="F1421" s="18" t="s">
        <v>458</v>
      </c>
      <c r="G1421" s="18" t="s">
        <v>376</v>
      </c>
      <c r="H1421" s="18" t="s">
        <v>843</v>
      </c>
      <c r="I1421" s="18" t="s">
        <v>51</v>
      </c>
      <c r="J1421" s="18" t="s">
        <v>98</v>
      </c>
      <c r="K1421" s="18" t="s">
        <v>201</v>
      </c>
      <c r="L1421" s="18">
        <v>0.87</v>
      </c>
      <c r="M1421" s="18" t="s">
        <v>7013</v>
      </c>
      <c r="N1421" s="18" t="s">
        <v>7014</v>
      </c>
      <c r="O1421" s="18" t="s">
        <v>7012</v>
      </c>
      <c r="P1421" s="18" t="s">
        <v>339</v>
      </c>
      <c r="Q1421" s="18" t="s">
        <v>6697</v>
      </c>
      <c r="R1421" s="18" t="s">
        <v>6703</v>
      </c>
      <c r="S1421" s="18" t="s">
        <v>2718</v>
      </c>
      <c r="T1421" s="18" t="s">
        <v>2716</v>
      </c>
    </row>
    <row r="1422" spans="1:20" x14ac:dyDescent="0.45">
      <c r="A1422" s="19">
        <v>44001</v>
      </c>
      <c r="B1422" s="18" t="s">
        <v>7017</v>
      </c>
      <c r="C1422" s="18" t="s">
        <v>1481</v>
      </c>
      <c r="D1422" s="18" t="s">
        <v>1489</v>
      </c>
      <c r="E1422" s="18" t="s">
        <v>120</v>
      </c>
      <c r="F1422" s="18" t="s">
        <v>652</v>
      </c>
      <c r="G1422" s="18" t="s">
        <v>2120</v>
      </c>
      <c r="H1422" s="18" t="s">
        <v>2128</v>
      </c>
      <c r="I1422" s="18" t="s">
        <v>407</v>
      </c>
      <c r="J1422" s="18" t="s">
        <v>99</v>
      </c>
      <c r="K1422" s="18" t="s">
        <v>554</v>
      </c>
      <c r="L1422" s="18">
        <v>0.87</v>
      </c>
      <c r="M1422" s="18" t="s">
        <v>7024</v>
      </c>
      <c r="N1422" s="18" t="s">
        <v>7025</v>
      </c>
      <c r="O1422" s="18" t="s">
        <v>7028</v>
      </c>
      <c r="P1422" s="18" t="s">
        <v>339</v>
      </c>
      <c r="Q1422" s="18" t="s">
        <v>6697</v>
      </c>
      <c r="R1422" s="18" t="s">
        <v>6703</v>
      </c>
      <c r="S1422" s="18" t="s">
        <v>2718</v>
      </c>
      <c r="T1422" s="18" t="s">
        <v>2716</v>
      </c>
    </row>
    <row r="1423" spans="1:20" x14ac:dyDescent="0.45">
      <c r="A1423" s="19">
        <v>44001</v>
      </c>
      <c r="B1423" s="18" t="s">
        <v>7026</v>
      </c>
      <c r="C1423" s="18" t="s">
        <v>2279</v>
      </c>
      <c r="D1423" s="18" t="s">
        <v>2974</v>
      </c>
      <c r="E1423" s="18" t="s">
        <v>50</v>
      </c>
      <c r="F1423" s="18" t="s">
        <v>80</v>
      </c>
      <c r="G1423" s="18" t="s">
        <v>1231</v>
      </c>
      <c r="H1423" s="18" t="s">
        <v>640</v>
      </c>
      <c r="I1423" s="18" t="s">
        <v>74</v>
      </c>
      <c r="J1423" s="18" t="s">
        <v>111</v>
      </c>
      <c r="K1423" s="18" t="s">
        <v>258</v>
      </c>
      <c r="L1423" s="18">
        <v>0.87</v>
      </c>
      <c r="M1423" s="18" t="s">
        <v>7029</v>
      </c>
      <c r="N1423" s="18" t="s">
        <v>7027</v>
      </c>
      <c r="O1423" s="18" t="s">
        <v>7022</v>
      </c>
      <c r="P1423" s="18" t="s">
        <v>339</v>
      </c>
      <c r="Q1423" s="18" t="s">
        <v>6697</v>
      </c>
      <c r="R1423" s="18" t="s">
        <v>6703</v>
      </c>
      <c r="S1423" s="18" t="s">
        <v>2718</v>
      </c>
      <c r="T1423" s="18" t="s">
        <v>2716</v>
      </c>
    </row>
    <row r="1424" spans="1:20" x14ac:dyDescent="0.45">
      <c r="A1424" s="19">
        <v>44001</v>
      </c>
      <c r="B1424" s="18" t="s">
        <v>7023</v>
      </c>
      <c r="C1424" s="18" t="s">
        <v>1174</v>
      </c>
      <c r="D1424" s="18" t="s">
        <v>2653</v>
      </c>
      <c r="E1424" s="18" t="s">
        <v>93</v>
      </c>
      <c r="F1424" s="18" t="s">
        <v>194</v>
      </c>
      <c r="G1424" s="18" t="s">
        <v>871</v>
      </c>
      <c r="H1424" s="18" t="s">
        <v>383</v>
      </c>
      <c r="I1424" s="18" t="s">
        <v>100</v>
      </c>
      <c r="J1424" s="18" t="s">
        <v>111</v>
      </c>
      <c r="K1424" s="18" t="s">
        <v>212</v>
      </c>
      <c r="L1424" s="18">
        <v>0.87</v>
      </c>
      <c r="M1424" s="18" t="s">
        <v>7021</v>
      </c>
      <c r="N1424" s="18" t="s">
        <v>7039</v>
      </c>
      <c r="O1424" s="18" t="s">
        <v>7030</v>
      </c>
      <c r="P1424" s="18" t="s">
        <v>339</v>
      </c>
      <c r="Q1424" s="18" t="s">
        <v>6697</v>
      </c>
      <c r="R1424" s="18" t="s">
        <v>6703</v>
      </c>
      <c r="S1424" s="18" t="s">
        <v>2718</v>
      </c>
      <c r="T1424" s="18" t="s">
        <v>2716</v>
      </c>
    </row>
    <row r="1425" spans="1:20" x14ac:dyDescent="0.45">
      <c r="A1425" s="19">
        <v>44001</v>
      </c>
      <c r="B1425" s="18" t="s">
        <v>7035</v>
      </c>
      <c r="C1425" s="18" t="s">
        <v>2477</v>
      </c>
      <c r="D1425" s="18" t="s">
        <v>3653</v>
      </c>
      <c r="E1425" s="18" t="s">
        <v>82</v>
      </c>
      <c r="F1425" s="18" t="s">
        <v>443</v>
      </c>
      <c r="G1425" s="18" t="s">
        <v>641</v>
      </c>
      <c r="H1425" s="18" t="s">
        <v>88</v>
      </c>
      <c r="I1425" s="18" t="s">
        <v>1295</v>
      </c>
      <c r="J1425" s="18" t="s">
        <v>1633</v>
      </c>
      <c r="K1425" s="18" t="s">
        <v>12</v>
      </c>
      <c r="L1425" s="18">
        <v>0.87</v>
      </c>
      <c r="M1425" s="18" t="s">
        <v>7032</v>
      </c>
      <c r="N1425" s="18" t="s">
        <v>7036</v>
      </c>
      <c r="O1425" s="18" t="s">
        <v>7037</v>
      </c>
      <c r="P1425" s="18" t="s">
        <v>339</v>
      </c>
      <c r="Q1425" s="18" t="s">
        <v>6697</v>
      </c>
      <c r="R1425" s="18" t="s">
        <v>6703</v>
      </c>
      <c r="S1425" s="18" t="s">
        <v>2718</v>
      </c>
      <c r="T1425" s="18" t="s">
        <v>2716</v>
      </c>
    </row>
    <row r="1426" spans="1:20" x14ac:dyDescent="0.45">
      <c r="A1426" s="19">
        <v>44001</v>
      </c>
      <c r="B1426" s="18" t="s">
        <v>7033</v>
      </c>
      <c r="C1426" s="18" t="s">
        <v>2279</v>
      </c>
      <c r="D1426" s="18" t="s">
        <v>3653</v>
      </c>
      <c r="E1426" s="18" t="s">
        <v>54</v>
      </c>
      <c r="F1426" s="18" t="s">
        <v>909</v>
      </c>
      <c r="G1426" s="18" t="s">
        <v>75</v>
      </c>
      <c r="H1426" s="18" t="s">
        <v>850</v>
      </c>
      <c r="I1426" s="18" t="s">
        <v>702</v>
      </c>
      <c r="J1426" s="18" t="s">
        <v>924</v>
      </c>
      <c r="K1426" s="18" t="s">
        <v>258</v>
      </c>
      <c r="L1426" s="18">
        <v>0.87</v>
      </c>
      <c r="M1426" s="18" t="s">
        <v>7031</v>
      </c>
      <c r="N1426" s="18" t="s">
        <v>7038</v>
      </c>
      <c r="O1426" s="18" t="s">
        <v>7034</v>
      </c>
      <c r="P1426" s="18" t="s">
        <v>339</v>
      </c>
      <c r="Q1426" s="18" t="s">
        <v>6697</v>
      </c>
      <c r="R1426" s="18" t="s">
        <v>6703</v>
      </c>
      <c r="S1426" s="18" t="s">
        <v>2718</v>
      </c>
      <c r="T1426" s="18" t="s">
        <v>2716</v>
      </c>
    </row>
    <row r="1427" spans="1:20" x14ac:dyDescent="0.45">
      <c r="A1427" s="19">
        <v>44001</v>
      </c>
      <c r="B1427" s="18" t="s">
        <v>7044</v>
      </c>
      <c r="C1427" s="18" t="s">
        <v>2461</v>
      </c>
      <c r="D1427" s="18" t="s">
        <v>2279</v>
      </c>
      <c r="E1427" s="18" t="s">
        <v>76</v>
      </c>
      <c r="F1427" s="18" t="s">
        <v>226</v>
      </c>
      <c r="G1427" s="18" t="s">
        <v>641</v>
      </c>
      <c r="H1427" s="18" t="s">
        <v>850</v>
      </c>
      <c r="I1427" s="18" t="s">
        <v>145</v>
      </c>
      <c r="J1427" s="18" t="s">
        <v>701</v>
      </c>
      <c r="K1427" s="18" t="s">
        <v>307</v>
      </c>
      <c r="L1427" s="18">
        <v>0.87</v>
      </c>
      <c r="M1427" s="18" t="s">
        <v>7045</v>
      </c>
      <c r="N1427" s="18" t="s">
        <v>7040</v>
      </c>
      <c r="O1427" s="18" t="s">
        <v>7043</v>
      </c>
      <c r="P1427" s="18" t="s">
        <v>339</v>
      </c>
      <c r="Q1427" s="18" t="s">
        <v>6697</v>
      </c>
      <c r="R1427" s="18" t="s">
        <v>6703</v>
      </c>
      <c r="S1427" s="18" t="s">
        <v>2718</v>
      </c>
      <c r="T1427" s="18" t="s">
        <v>2716</v>
      </c>
    </row>
    <row r="1428" spans="1:20" x14ac:dyDescent="0.45">
      <c r="A1428" s="19">
        <v>44001</v>
      </c>
      <c r="B1428" s="18" t="s">
        <v>7047</v>
      </c>
      <c r="C1428" s="18" t="s">
        <v>1481</v>
      </c>
      <c r="D1428" s="18" t="s">
        <v>2257</v>
      </c>
      <c r="E1428" s="18" t="s">
        <v>467</v>
      </c>
      <c r="F1428" s="18" t="s">
        <v>535</v>
      </c>
      <c r="G1428" s="18" t="s">
        <v>2168</v>
      </c>
      <c r="H1428" s="18" t="s">
        <v>3394</v>
      </c>
      <c r="I1428" s="18" t="s">
        <v>161</v>
      </c>
      <c r="J1428" s="18" t="s">
        <v>494</v>
      </c>
      <c r="K1428" s="18" t="s">
        <v>303</v>
      </c>
      <c r="L1428" s="18">
        <v>0.87</v>
      </c>
      <c r="M1428" s="18" t="s">
        <v>7042</v>
      </c>
      <c r="N1428" s="18" t="s">
        <v>7046</v>
      </c>
      <c r="O1428" s="18" t="s">
        <v>7041</v>
      </c>
      <c r="P1428" s="18" t="s">
        <v>339</v>
      </c>
      <c r="Q1428" s="18" t="s">
        <v>6697</v>
      </c>
      <c r="R1428" s="18" t="s">
        <v>6703</v>
      </c>
      <c r="S1428" s="18" t="s">
        <v>2718</v>
      </c>
      <c r="T1428" s="18" t="s">
        <v>2716</v>
      </c>
    </row>
    <row r="1429" spans="1:20" x14ac:dyDescent="0.45">
      <c r="A1429" s="19">
        <v>44001</v>
      </c>
      <c r="B1429" s="18" t="s">
        <v>7052</v>
      </c>
      <c r="C1429" s="18" t="s">
        <v>1174</v>
      </c>
      <c r="D1429" s="18" t="s">
        <v>2922</v>
      </c>
      <c r="E1429" s="18" t="s">
        <v>76</v>
      </c>
      <c r="F1429" s="18" t="s">
        <v>686</v>
      </c>
      <c r="G1429" s="18" t="s">
        <v>2168</v>
      </c>
      <c r="H1429" s="18" t="s">
        <v>107</v>
      </c>
      <c r="I1429" s="18" t="s">
        <v>917</v>
      </c>
      <c r="J1429" s="18" t="s">
        <v>1329</v>
      </c>
      <c r="K1429" s="18" t="s">
        <v>6901</v>
      </c>
      <c r="L1429" s="18">
        <v>0.87</v>
      </c>
      <c r="M1429" s="18" t="s">
        <v>7056</v>
      </c>
      <c r="N1429" s="18" t="s">
        <v>7057</v>
      </c>
      <c r="O1429" s="18" t="s">
        <v>7055</v>
      </c>
      <c r="P1429" s="18" t="s">
        <v>339</v>
      </c>
      <c r="Q1429" s="18" t="s">
        <v>6697</v>
      </c>
      <c r="R1429" s="18" t="s">
        <v>6703</v>
      </c>
      <c r="S1429" s="18" t="s">
        <v>2718</v>
      </c>
      <c r="T1429" s="18" t="s">
        <v>2716</v>
      </c>
    </row>
    <row r="1430" spans="1:20" x14ac:dyDescent="0.45">
      <c r="A1430" s="19">
        <v>44001</v>
      </c>
      <c r="B1430" s="18" t="s">
        <v>7050</v>
      </c>
      <c r="C1430" s="18" t="s">
        <v>1174</v>
      </c>
      <c r="D1430" s="18" t="s">
        <v>2653</v>
      </c>
      <c r="E1430" s="18" t="s">
        <v>93</v>
      </c>
      <c r="F1430" s="18" t="s">
        <v>976</v>
      </c>
      <c r="G1430" s="18" t="s">
        <v>1964</v>
      </c>
      <c r="H1430" s="18" t="s">
        <v>384</v>
      </c>
      <c r="I1430" s="18" t="s">
        <v>1659</v>
      </c>
      <c r="J1430" s="18" t="s">
        <v>499</v>
      </c>
      <c r="K1430" s="18" t="s">
        <v>6772</v>
      </c>
      <c r="L1430" s="18">
        <v>0.87</v>
      </c>
      <c r="M1430" s="18" t="s">
        <v>7048</v>
      </c>
      <c r="N1430" s="18" t="s">
        <v>7051</v>
      </c>
      <c r="O1430" s="18" t="s">
        <v>7049</v>
      </c>
      <c r="P1430" s="18" t="s">
        <v>339</v>
      </c>
      <c r="Q1430" s="18" t="s">
        <v>6697</v>
      </c>
      <c r="R1430" s="18" t="s">
        <v>6703</v>
      </c>
      <c r="S1430" s="18" t="s">
        <v>2718</v>
      </c>
      <c r="T1430" s="18" t="s">
        <v>2716</v>
      </c>
    </row>
    <row r="1431" spans="1:20" x14ac:dyDescent="0.45">
      <c r="A1431" s="19">
        <v>44001</v>
      </c>
      <c r="B1431" s="18" t="s">
        <v>7054</v>
      </c>
      <c r="C1431" s="18" t="s">
        <v>2472</v>
      </c>
      <c r="D1431" s="18" t="s">
        <v>2461</v>
      </c>
      <c r="E1431" s="18" t="s">
        <v>120</v>
      </c>
      <c r="F1431" s="18" t="s">
        <v>250</v>
      </c>
      <c r="G1431" s="18" t="s">
        <v>166</v>
      </c>
      <c r="H1431" s="18" t="s">
        <v>452</v>
      </c>
      <c r="I1431" s="18" t="s">
        <v>189</v>
      </c>
      <c r="J1431" s="18" t="s">
        <v>515</v>
      </c>
      <c r="K1431" s="18" t="s">
        <v>6772</v>
      </c>
      <c r="L1431" s="18">
        <v>0.87</v>
      </c>
      <c r="M1431" s="18" t="s">
        <v>7053</v>
      </c>
      <c r="N1431" s="18" t="s">
        <v>7064</v>
      </c>
      <c r="O1431" s="18" t="s">
        <v>7059</v>
      </c>
      <c r="P1431" s="18" t="s">
        <v>339</v>
      </c>
      <c r="Q1431" s="18" t="s">
        <v>6697</v>
      </c>
      <c r="R1431" s="18" t="s">
        <v>6703</v>
      </c>
      <c r="S1431" s="18" t="s">
        <v>2718</v>
      </c>
      <c r="T1431" s="18" t="s">
        <v>2716</v>
      </c>
    </row>
    <row r="1432" spans="1:20" x14ac:dyDescent="0.45">
      <c r="A1432" s="19">
        <v>44001</v>
      </c>
      <c r="B1432" s="18" t="s">
        <v>7058</v>
      </c>
      <c r="C1432" s="18" t="s">
        <v>2472</v>
      </c>
      <c r="D1432" s="18" t="s">
        <v>3653</v>
      </c>
      <c r="E1432" s="18" t="s">
        <v>7</v>
      </c>
      <c r="F1432" s="18" t="s">
        <v>250</v>
      </c>
      <c r="G1432" s="18" t="s">
        <v>1964</v>
      </c>
      <c r="H1432" s="18" t="s">
        <v>194</v>
      </c>
      <c r="I1432" s="18" t="s">
        <v>189</v>
      </c>
      <c r="J1432" s="18" t="s">
        <v>515</v>
      </c>
      <c r="K1432" s="18" t="s">
        <v>6901</v>
      </c>
      <c r="L1432" s="18">
        <v>0.87</v>
      </c>
      <c r="M1432" s="18" t="s">
        <v>7062</v>
      </c>
      <c r="N1432" s="18" t="s">
        <v>7063</v>
      </c>
      <c r="O1432" s="18" t="s">
        <v>7066</v>
      </c>
      <c r="P1432" s="18" t="s">
        <v>339</v>
      </c>
      <c r="Q1432" s="18" t="s">
        <v>6697</v>
      </c>
      <c r="R1432" s="18" t="s">
        <v>6703</v>
      </c>
      <c r="S1432" s="18" t="s">
        <v>2718</v>
      </c>
      <c r="T1432" s="18" t="s">
        <v>2716</v>
      </c>
    </row>
    <row r="1433" spans="1:20" x14ac:dyDescent="0.45">
      <c r="A1433" s="19">
        <v>44001</v>
      </c>
      <c r="B1433" s="18" t="s">
        <v>7060</v>
      </c>
      <c r="C1433" s="18" t="s">
        <v>2644</v>
      </c>
      <c r="D1433" s="18" t="s">
        <v>2461</v>
      </c>
      <c r="E1433" s="18" t="s">
        <v>7</v>
      </c>
      <c r="F1433" s="18" t="s">
        <v>30</v>
      </c>
      <c r="G1433" s="18" t="s">
        <v>1120</v>
      </c>
      <c r="H1433" s="18" t="s">
        <v>1897</v>
      </c>
      <c r="I1433" s="18" t="s">
        <v>1680</v>
      </c>
      <c r="J1433" s="18" t="s">
        <v>960</v>
      </c>
      <c r="K1433" s="18" t="s">
        <v>6901</v>
      </c>
      <c r="L1433" s="18">
        <v>0.86</v>
      </c>
      <c r="M1433" s="18" t="s">
        <v>7065</v>
      </c>
      <c r="N1433" s="18" t="s">
        <v>7061</v>
      </c>
      <c r="O1433" s="18" t="s">
        <v>7074</v>
      </c>
      <c r="P1433" s="18" t="s">
        <v>339</v>
      </c>
      <c r="Q1433" s="18" t="s">
        <v>6697</v>
      </c>
      <c r="R1433" s="18" t="s">
        <v>6703</v>
      </c>
      <c r="S1433" s="18" t="s">
        <v>2718</v>
      </c>
      <c r="T1433" s="18" t="s">
        <v>2716</v>
      </c>
    </row>
    <row r="1434" spans="1:20" x14ac:dyDescent="0.45">
      <c r="A1434" s="19">
        <v>44001</v>
      </c>
      <c r="B1434" s="18" t="s">
        <v>7067</v>
      </c>
      <c r="C1434" s="18" t="s">
        <v>2472</v>
      </c>
      <c r="D1434" s="18" t="s">
        <v>1174</v>
      </c>
      <c r="E1434" s="18" t="s">
        <v>147</v>
      </c>
      <c r="F1434" s="18" t="s">
        <v>0</v>
      </c>
      <c r="G1434" s="18" t="s">
        <v>1986</v>
      </c>
      <c r="H1434" s="18" t="s">
        <v>458</v>
      </c>
      <c r="I1434" s="18" t="s">
        <v>1348</v>
      </c>
      <c r="J1434" s="18" t="s">
        <v>545</v>
      </c>
      <c r="K1434" s="18" t="s">
        <v>6911</v>
      </c>
      <c r="L1434" s="18">
        <v>0.86</v>
      </c>
      <c r="M1434" s="18" t="s">
        <v>7071</v>
      </c>
      <c r="N1434" s="18" t="s">
        <v>7072</v>
      </c>
      <c r="O1434" s="18" t="s">
        <v>7068</v>
      </c>
      <c r="P1434" s="18" t="s">
        <v>339</v>
      </c>
      <c r="Q1434" s="18" t="s">
        <v>6697</v>
      </c>
      <c r="R1434" s="18" t="s">
        <v>6703</v>
      </c>
      <c r="S1434" s="18" t="s">
        <v>2718</v>
      </c>
      <c r="T1434" s="18" t="s">
        <v>2716</v>
      </c>
    </row>
    <row r="1435" spans="1:20" x14ac:dyDescent="0.45">
      <c r="A1435" s="19">
        <v>44001</v>
      </c>
      <c r="B1435" s="18" t="s">
        <v>7070</v>
      </c>
      <c r="C1435" s="18" t="s">
        <v>2472</v>
      </c>
      <c r="D1435" s="18" t="s">
        <v>2635</v>
      </c>
      <c r="E1435" s="18" t="s">
        <v>21</v>
      </c>
      <c r="F1435" s="18" t="s">
        <v>719</v>
      </c>
      <c r="G1435" s="18" t="s">
        <v>1321</v>
      </c>
      <c r="H1435" s="18" t="s">
        <v>119</v>
      </c>
      <c r="I1435" s="18" t="s">
        <v>1364</v>
      </c>
      <c r="J1435" s="18" t="s">
        <v>540</v>
      </c>
      <c r="K1435" s="18" t="s">
        <v>6911</v>
      </c>
      <c r="L1435" s="18">
        <v>0.86</v>
      </c>
      <c r="M1435" s="18" t="s">
        <v>7073</v>
      </c>
      <c r="N1435" s="18" t="s">
        <v>7069</v>
      </c>
      <c r="O1435" s="18" t="s">
        <v>7075</v>
      </c>
      <c r="P1435" s="18" t="s">
        <v>339</v>
      </c>
      <c r="Q1435" s="18" t="s">
        <v>6697</v>
      </c>
      <c r="R1435" s="18" t="s">
        <v>6703</v>
      </c>
      <c r="S1435" s="18" t="s">
        <v>2718</v>
      </c>
      <c r="T1435" s="18" t="s">
        <v>2716</v>
      </c>
    </row>
    <row r="1436" spans="1:20" x14ac:dyDescent="0.45">
      <c r="A1436" s="19">
        <v>44001</v>
      </c>
      <c r="B1436" s="18" t="s">
        <v>7082</v>
      </c>
      <c r="C1436" s="18" t="s">
        <v>2472</v>
      </c>
      <c r="D1436" s="18" t="s">
        <v>1208</v>
      </c>
      <c r="E1436" s="18" t="s">
        <v>54</v>
      </c>
      <c r="F1436" s="18" t="s">
        <v>240</v>
      </c>
      <c r="G1436" s="18" t="s">
        <v>1338</v>
      </c>
      <c r="H1436" s="18" t="s">
        <v>114</v>
      </c>
      <c r="I1436" s="18" t="s">
        <v>530</v>
      </c>
      <c r="J1436" s="18" t="s">
        <v>758</v>
      </c>
      <c r="K1436" s="18" t="s">
        <v>6768</v>
      </c>
      <c r="L1436" s="18">
        <v>0.86</v>
      </c>
      <c r="M1436" s="18" t="s">
        <v>7077</v>
      </c>
      <c r="N1436" s="18" t="s">
        <v>7083</v>
      </c>
      <c r="O1436" s="18" t="s">
        <v>7078</v>
      </c>
      <c r="P1436" s="18" t="s">
        <v>339</v>
      </c>
      <c r="Q1436" s="18" t="s">
        <v>6697</v>
      </c>
      <c r="R1436" s="18" t="s">
        <v>6703</v>
      </c>
      <c r="S1436" s="18" t="s">
        <v>2718</v>
      </c>
      <c r="T1436" s="18" t="s">
        <v>2716</v>
      </c>
    </row>
    <row r="1437" spans="1:20" x14ac:dyDescent="0.45">
      <c r="A1437" s="19">
        <v>44001</v>
      </c>
      <c r="B1437" s="18" t="s">
        <v>7084</v>
      </c>
      <c r="C1437" s="18" t="s">
        <v>3653</v>
      </c>
      <c r="D1437" s="18" t="s">
        <v>1208</v>
      </c>
      <c r="E1437" s="18" t="s">
        <v>120</v>
      </c>
      <c r="F1437" s="18" t="s">
        <v>755</v>
      </c>
      <c r="G1437" s="18" t="s">
        <v>939</v>
      </c>
      <c r="H1437" s="18" t="s">
        <v>119</v>
      </c>
      <c r="I1437" s="18" t="s">
        <v>236</v>
      </c>
      <c r="J1437" s="18" t="s">
        <v>1134</v>
      </c>
      <c r="K1437" s="18" t="s">
        <v>6768</v>
      </c>
      <c r="L1437" s="18">
        <v>0.86</v>
      </c>
      <c r="M1437" s="18" t="s">
        <v>7076</v>
      </c>
      <c r="N1437" s="18" t="s">
        <v>7079</v>
      </c>
      <c r="O1437" s="18" t="s">
        <v>7080</v>
      </c>
      <c r="P1437" s="18" t="s">
        <v>339</v>
      </c>
      <c r="Q1437" s="18" t="s">
        <v>6697</v>
      </c>
      <c r="R1437" s="18" t="s">
        <v>6703</v>
      </c>
      <c r="S1437" s="18" t="s">
        <v>2718</v>
      </c>
      <c r="T1437" s="18" t="s">
        <v>2716</v>
      </c>
    </row>
    <row r="1438" spans="1:20" x14ac:dyDescent="0.45">
      <c r="A1438" s="19">
        <v>44001</v>
      </c>
      <c r="B1438" s="18" t="s">
        <v>7081</v>
      </c>
      <c r="C1438" s="18" t="s">
        <v>2644</v>
      </c>
      <c r="D1438" s="18" t="s">
        <v>1197</v>
      </c>
      <c r="E1438" s="18" t="s">
        <v>147</v>
      </c>
      <c r="F1438" s="18" t="s">
        <v>1136</v>
      </c>
      <c r="G1438" s="18" t="s">
        <v>956</v>
      </c>
      <c r="H1438" s="18" t="s">
        <v>137</v>
      </c>
      <c r="I1438" s="18" t="s">
        <v>248</v>
      </c>
      <c r="J1438" s="18" t="s">
        <v>29</v>
      </c>
      <c r="K1438" s="18" t="s">
        <v>6768</v>
      </c>
      <c r="L1438" s="18">
        <v>0.86</v>
      </c>
      <c r="M1438" s="18" t="s">
        <v>7086</v>
      </c>
      <c r="N1438" s="18" t="s">
        <v>7088</v>
      </c>
      <c r="O1438" s="18" t="s">
        <v>7087</v>
      </c>
      <c r="P1438" s="18" t="s">
        <v>339</v>
      </c>
      <c r="Q1438" s="18" t="s">
        <v>6697</v>
      </c>
      <c r="R1438" s="18" t="s">
        <v>6703</v>
      </c>
      <c r="S1438" s="18" t="s">
        <v>2718</v>
      </c>
      <c r="T1438" s="18" t="s">
        <v>2716</v>
      </c>
    </row>
    <row r="1439" spans="1:20" x14ac:dyDescent="0.45">
      <c r="A1439" s="19">
        <v>44001</v>
      </c>
      <c r="B1439" s="18" t="s">
        <v>7091</v>
      </c>
      <c r="C1439" s="18" t="s">
        <v>1481</v>
      </c>
      <c r="D1439" s="18" t="s">
        <v>1197</v>
      </c>
      <c r="E1439" s="18" t="s">
        <v>82</v>
      </c>
      <c r="F1439" s="18" t="s">
        <v>750</v>
      </c>
      <c r="G1439" s="18" t="s">
        <v>508</v>
      </c>
      <c r="H1439" s="18" t="s">
        <v>226</v>
      </c>
      <c r="I1439" s="18" t="s">
        <v>1406</v>
      </c>
      <c r="J1439" s="18" t="s">
        <v>9</v>
      </c>
      <c r="K1439" s="18" t="s">
        <v>6931</v>
      </c>
      <c r="L1439" s="18">
        <v>0.86</v>
      </c>
      <c r="M1439" s="18" t="s">
        <v>7089</v>
      </c>
      <c r="N1439" s="18" t="s">
        <v>7092</v>
      </c>
      <c r="O1439" s="18" t="s">
        <v>7090</v>
      </c>
      <c r="P1439" s="18" t="s">
        <v>339</v>
      </c>
      <c r="Q1439" s="18" t="s">
        <v>6697</v>
      </c>
      <c r="R1439" s="18" t="s">
        <v>6703</v>
      </c>
      <c r="S1439" s="18" t="s">
        <v>2718</v>
      </c>
      <c r="T1439" s="18" t="s">
        <v>2716</v>
      </c>
    </row>
    <row r="1440" spans="1:20" x14ac:dyDescent="0.45">
      <c r="A1440" s="19">
        <v>44001</v>
      </c>
      <c r="B1440" s="18" t="s">
        <v>7093</v>
      </c>
      <c r="C1440" s="18" t="s">
        <v>2653</v>
      </c>
      <c r="D1440" s="18" t="s">
        <v>1208</v>
      </c>
      <c r="E1440" s="18" t="s">
        <v>93</v>
      </c>
      <c r="F1440" s="18" t="s">
        <v>992</v>
      </c>
      <c r="G1440" s="18" t="s">
        <v>741</v>
      </c>
      <c r="H1440" s="18" t="s">
        <v>239</v>
      </c>
      <c r="I1440" s="18" t="s">
        <v>771</v>
      </c>
      <c r="J1440" s="18" t="s">
        <v>7085</v>
      </c>
      <c r="K1440" s="18" t="s">
        <v>6936</v>
      </c>
      <c r="L1440" s="18">
        <v>0.86</v>
      </c>
      <c r="M1440" s="18" t="s">
        <v>7097</v>
      </c>
      <c r="N1440" s="18" t="s">
        <v>7094</v>
      </c>
      <c r="O1440" s="18" t="s">
        <v>7100</v>
      </c>
      <c r="P1440" s="18" t="s">
        <v>339</v>
      </c>
      <c r="Q1440" s="18" t="s">
        <v>6697</v>
      </c>
      <c r="R1440" s="18" t="s">
        <v>6703</v>
      </c>
      <c r="S1440" s="18" t="s">
        <v>2718</v>
      </c>
      <c r="T1440" s="18" t="s">
        <v>2716</v>
      </c>
    </row>
    <row r="1441" spans="1:20" x14ac:dyDescent="0.45">
      <c r="A1441" s="19">
        <v>44001</v>
      </c>
      <c r="B1441" s="18" t="s">
        <v>7095</v>
      </c>
      <c r="C1441" s="18" t="s">
        <v>2635</v>
      </c>
      <c r="D1441" s="18" t="s">
        <v>2461</v>
      </c>
      <c r="E1441" s="18" t="s">
        <v>82</v>
      </c>
      <c r="F1441" s="18" t="s">
        <v>564</v>
      </c>
      <c r="G1441" s="18" t="s">
        <v>557</v>
      </c>
      <c r="H1441" s="18" t="s">
        <v>148</v>
      </c>
      <c r="I1441" s="18" t="s">
        <v>1452</v>
      </c>
      <c r="J1441" s="18" t="s">
        <v>7096</v>
      </c>
      <c r="K1441" s="18" t="s">
        <v>7099</v>
      </c>
      <c r="L1441" s="18">
        <v>0.86</v>
      </c>
      <c r="M1441" s="18" t="s">
        <v>7098</v>
      </c>
      <c r="N1441" s="18" t="s">
        <v>6477</v>
      </c>
      <c r="O1441" s="18" t="s">
        <v>6473</v>
      </c>
      <c r="P1441" s="18" t="s">
        <v>339</v>
      </c>
      <c r="Q1441" s="18" t="s">
        <v>6697</v>
      </c>
      <c r="R1441" s="18" t="s">
        <v>6703</v>
      </c>
      <c r="S1441" s="18" t="s">
        <v>2718</v>
      </c>
      <c r="T1441" s="18" t="s">
        <v>2716</v>
      </c>
    </row>
    <row r="1442" spans="1:20" x14ac:dyDescent="0.45">
      <c r="A1442" s="19">
        <v>44001</v>
      </c>
      <c r="B1442" s="18" t="s">
        <v>6478</v>
      </c>
      <c r="C1442" s="18" t="s">
        <v>2477</v>
      </c>
      <c r="D1442" s="18" t="s">
        <v>5330</v>
      </c>
      <c r="E1442" s="18" t="s">
        <v>82</v>
      </c>
      <c r="F1442" s="18" t="s">
        <v>2909</v>
      </c>
      <c r="G1442" s="18" t="s">
        <v>20</v>
      </c>
      <c r="H1442" s="18" t="s">
        <v>1396</v>
      </c>
      <c r="I1442" s="18" t="s">
        <v>3637</v>
      </c>
      <c r="J1442" s="18" t="s">
        <v>6474</v>
      </c>
      <c r="K1442" s="18" t="s">
        <v>7099</v>
      </c>
      <c r="L1442" s="18">
        <v>0.86</v>
      </c>
      <c r="M1442" s="18" t="s">
        <v>6480</v>
      </c>
      <c r="N1442" s="18" t="s">
        <v>6479</v>
      </c>
      <c r="O1442" s="18" t="s">
        <v>6475</v>
      </c>
      <c r="P1442" s="18" t="s">
        <v>339</v>
      </c>
      <c r="Q1442" s="18" t="s">
        <v>6697</v>
      </c>
      <c r="R1442" s="18" t="s">
        <v>6703</v>
      </c>
      <c r="S1442" s="18" t="s">
        <v>2718</v>
      </c>
      <c r="T1442" s="18" t="s">
        <v>2716</v>
      </c>
    </row>
    <row r="1443" spans="1:20" x14ac:dyDescent="0.45">
      <c r="A1443" s="19">
        <v>44001</v>
      </c>
      <c r="B1443" s="18" t="s">
        <v>6476</v>
      </c>
      <c r="C1443" s="18" t="s">
        <v>2279</v>
      </c>
      <c r="D1443" s="18" t="s">
        <v>6481</v>
      </c>
      <c r="E1443" s="18" t="s">
        <v>2928</v>
      </c>
      <c r="F1443" s="18" t="s">
        <v>2909</v>
      </c>
      <c r="G1443" s="18" t="s">
        <v>6490</v>
      </c>
      <c r="H1443" s="18" t="s">
        <v>283</v>
      </c>
      <c r="I1443" s="18" t="s">
        <v>6489</v>
      </c>
      <c r="J1443" s="18" t="s">
        <v>6486</v>
      </c>
      <c r="K1443" s="18" t="s">
        <v>6484</v>
      </c>
      <c r="L1443" s="18">
        <v>0.88</v>
      </c>
      <c r="M1443" s="18" t="s">
        <v>6482</v>
      </c>
      <c r="N1443" s="18" t="s">
        <v>6488</v>
      </c>
      <c r="O1443" s="18" t="s">
        <v>6483</v>
      </c>
      <c r="P1443" s="18" t="s">
        <v>339</v>
      </c>
      <c r="Q1443" s="18" t="s">
        <v>6697</v>
      </c>
      <c r="R1443" s="18" t="s">
        <v>6703</v>
      </c>
      <c r="S1443" s="18" t="s">
        <v>2718</v>
      </c>
      <c r="T1443" s="18" t="s">
        <v>2716</v>
      </c>
    </row>
    <row r="1444" spans="1:20" x14ac:dyDescent="0.45">
      <c r="A1444" s="19">
        <v>44001</v>
      </c>
      <c r="B1444" s="18" t="s">
        <v>6491</v>
      </c>
      <c r="C1444" s="18" t="s">
        <v>6485</v>
      </c>
      <c r="D1444" s="18" t="s">
        <v>6836</v>
      </c>
      <c r="E1444" s="18" t="s">
        <v>289</v>
      </c>
      <c r="F1444" s="18" t="s">
        <v>1474</v>
      </c>
      <c r="G1444" s="18" t="s">
        <v>2975</v>
      </c>
      <c r="H1444" s="18" t="s">
        <v>586</v>
      </c>
      <c r="I1444" s="18" t="s">
        <v>6679</v>
      </c>
      <c r="J1444" s="18" t="s">
        <v>6487</v>
      </c>
      <c r="K1444" s="18" t="s">
        <v>6501</v>
      </c>
      <c r="L1444" s="18">
        <v>0.89</v>
      </c>
      <c r="M1444" s="18" t="s">
        <v>6496</v>
      </c>
      <c r="N1444" s="18" t="s">
        <v>6498</v>
      </c>
      <c r="O1444" s="18" t="s">
        <v>6494</v>
      </c>
      <c r="P1444" s="18" t="s">
        <v>339</v>
      </c>
      <c r="Q1444" s="18" t="s">
        <v>6697</v>
      </c>
      <c r="R1444" s="18" t="s">
        <v>6703</v>
      </c>
      <c r="S1444" s="18" t="s">
        <v>2718</v>
      </c>
      <c r="T1444" s="18" t="s">
        <v>2716</v>
      </c>
    </row>
    <row r="1445" spans="1:20" x14ac:dyDescent="0.45">
      <c r="A1445" s="19">
        <v>44001</v>
      </c>
      <c r="B1445" s="18" t="s">
        <v>6492</v>
      </c>
      <c r="C1445" s="18" t="s">
        <v>6485</v>
      </c>
      <c r="D1445" s="18" t="s">
        <v>6981</v>
      </c>
      <c r="E1445" s="18" t="s">
        <v>789</v>
      </c>
      <c r="F1445" s="18" t="s">
        <v>2956</v>
      </c>
      <c r="G1445" s="18" t="s">
        <v>337</v>
      </c>
      <c r="H1445" s="18" t="s">
        <v>6499</v>
      </c>
      <c r="I1445" s="18" t="s">
        <v>1036</v>
      </c>
      <c r="J1445" s="18" t="s">
        <v>6493</v>
      </c>
      <c r="K1445" s="18" t="s">
        <v>1180</v>
      </c>
      <c r="L1445" s="18">
        <v>0.89</v>
      </c>
      <c r="M1445" s="18" t="s">
        <v>6500</v>
      </c>
      <c r="N1445" s="18" t="s">
        <v>6495</v>
      </c>
      <c r="O1445" s="18" t="s">
        <v>6497</v>
      </c>
      <c r="P1445" s="18" t="s">
        <v>339</v>
      </c>
      <c r="Q1445" s="18" t="s">
        <v>6697</v>
      </c>
      <c r="R1445" s="18" t="s">
        <v>6703</v>
      </c>
      <c r="S1445" s="18" t="s">
        <v>2718</v>
      </c>
      <c r="T1445" s="18" t="s">
        <v>2716</v>
      </c>
    </row>
    <row r="1446" spans="1:20" x14ac:dyDescent="0.45">
      <c r="A1446" s="19">
        <v>44001</v>
      </c>
      <c r="B1446" s="18" t="s">
        <v>7125</v>
      </c>
      <c r="C1446" s="18" t="s">
        <v>7127</v>
      </c>
      <c r="D1446" s="18" t="s">
        <v>7122</v>
      </c>
      <c r="E1446" s="18" t="s">
        <v>310</v>
      </c>
      <c r="F1446" s="18" t="s">
        <v>7123</v>
      </c>
      <c r="G1446" s="18" t="s">
        <v>7124</v>
      </c>
      <c r="H1446" s="18" t="s">
        <v>6499</v>
      </c>
      <c r="I1446" s="18" t="s">
        <v>5337</v>
      </c>
      <c r="J1446" s="18" t="s">
        <v>4478</v>
      </c>
      <c r="K1446" s="18" t="s">
        <v>595</v>
      </c>
      <c r="L1446" s="18">
        <v>0.89</v>
      </c>
      <c r="M1446" s="18" t="s">
        <v>7120</v>
      </c>
      <c r="N1446" s="18" t="s">
        <v>7128</v>
      </c>
      <c r="O1446" s="18" t="s">
        <v>7126</v>
      </c>
      <c r="P1446" s="18" t="s">
        <v>339</v>
      </c>
      <c r="Q1446" s="18" t="s">
        <v>6697</v>
      </c>
      <c r="R1446" s="18" t="s">
        <v>6703</v>
      </c>
      <c r="S1446" s="18" t="s">
        <v>2718</v>
      </c>
      <c r="T1446" s="18" t="s">
        <v>2716</v>
      </c>
    </row>
    <row r="1447" spans="1:20" x14ac:dyDescent="0.45">
      <c r="A1447" s="19">
        <v>44001</v>
      </c>
      <c r="B1447" s="18" t="s">
        <v>7121</v>
      </c>
      <c r="C1447" s="18" t="s">
        <v>289</v>
      </c>
      <c r="D1447" s="18" t="s">
        <v>2922</v>
      </c>
      <c r="E1447" s="18" t="s">
        <v>1694</v>
      </c>
      <c r="F1447" s="18" t="s">
        <v>7137</v>
      </c>
      <c r="G1447" s="18" t="s">
        <v>774</v>
      </c>
      <c r="H1447" s="18" t="s">
        <v>7133</v>
      </c>
      <c r="I1447" s="18" t="s">
        <v>7139</v>
      </c>
      <c r="J1447" s="18" t="s">
        <v>7129</v>
      </c>
      <c r="K1447" s="18" t="s">
        <v>7131</v>
      </c>
      <c r="L1447" s="18">
        <v>0.87</v>
      </c>
      <c r="M1447" s="18" t="s">
        <v>7134</v>
      </c>
      <c r="N1447" s="18" t="s">
        <v>7132</v>
      </c>
      <c r="O1447" s="18" t="s">
        <v>7136</v>
      </c>
      <c r="P1447" s="18" t="s">
        <v>339</v>
      </c>
      <c r="Q1447" s="18" t="s">
        <v>6697</v>
      </c>
      <c r="R1447" s="18" t="s">
        <v>6703</v>
      </c>
      <c r="S1447" s="18" t="s">
        <v>2718</v>
      </c>
      <c r="T1447" s="18" t="s">
        <v>2716</v>
      </c>
    </row>
    <row r="1448" spans="1:20" x14ac:dyDescent="0.45">
      <c r="A1448" s="19">
        <v>44001</v>
      </c>
      <c r="B1448" s="18" t="s">
        <v>7130</v>
      </c>
      <c r="C1448" s="18" t="s">
        <v>2477</v>
      </c>
      <c r="D1448" s="18" t="s">
        <v>2922</v>
      </c>
      <c r="E1448" s="18" t="s">
        <v>490</v>
      </c>
      <c r="F1448" s="18" t="s">
        <v>59</v>
      </c>
      <c r="G1448" s="18" t="s">
        <v>1842</v>
      </c>
      <c r="H1448" s="18" t="s">
        <v>7135</v>
      </c>
      <c r="I1448" s="18" t="s">
        <v>851</v>
      </c>
      <c r="J1448" s="18" t="s">
        <v>1861</v>
      </c>
      <c r="K1448" s="18" t="s">
        <v>498</v>
      </c>
      <c r="L1448" s="18">
        <v>0.87</v>
      </c>
      <c r="M1448" s="18" t="s">
        <v>7138</v>
      </c>
      <c r="N1448" s="18" t="s">
        <v>7148</v>
      </c>
      <c r="O1448" s="18" t="s">
        <v>7140</v>
      </c>
      <c r="P1448" s="18" t="s">
        <v>339</v>
      </c>
      <c r="Q1448" s="18" t="s">
        <v>6697</v>
      </c>
      <c r="R1448" s="18" t="s">
        <v>6703</v>
      </c>
      <c r="S1448" s="18" t="s">
        <v>2718</v>
      </c>
      <c r="T1448" s="18" t="s">
        <v>2716</v>
      </c>
    </row>
    <row r="1449" spans="1:20" x14ac:dyDescent="0.45">
      <c r="A1449" s="19">
        <v>44001</v>
      </c>
      <c r="B1449" s="18" t="s">
        <v>7143</v>
      </c>
      <c r="C1449" s="18" t="s">
        <v>1489</v>
      </c>
      <c r="D1449" s="18" t="s">
        <v>1012</v>
      </c>
      <c r="E1449" s="18" t="s">
        <v>467</v>
      </c>
      <c r="F1449" s="18" t="s">
        <v>59</v>
      </c>
      <c r="G1449" s="18" t="s">
        <v>1540</v>
      </c>
      <c r="H1449" s="18" t="s">
        <v>1500</v>
      </c>
      <c r="I1449" s="18" t="s">
        <v>382</v>
      </c>
      <c r="J1449" s="18" t="s">
        <v>1074</v>
      </c>
      <c r="K1449" s="18" t="s">
        <v>498</v>
      </c>
      <c r="L1449" s="18">
        <v>0.87</v>
      </c>
      <c r="M1449" s="18" t="s">
        <v>7142</v>
      </c>
      <c r="N1449" s="18" t="s">
        <v>7145</v>
      </c>
      <c r="O1449" s="18" t="s">
        <v>7141</v>
      </c>
      <c r="P1449" s="18" t="s">
        <v>339</v>
      </c>
      <c r="Q1449" s="18" t="s">
        <v>6697</v>
      </c>
      <c r="R1449" s="18" t="s">
        <v>6703</v>
      </c>
      <c r="S1449" s="18" t="s">
        <v>2718</v>
      </c>
      <c r="T1449" s="18" t="s">
        <v>2716</v>
      </c>
    </row>
    <row r="1450" spans="1:20" x14ac:dyDescent="0.45">
      <c r="A1450" s="19">
        <v>44001</v>
      </c>
      <c r="B1450" s="18" t="s">
        <v>7144</v>
      </c>
      <c r="C1450" s="18" t="s">
        <v>2472</v>
      </c>
      <c r="D1450" s="18" t="s">
        <v>1197</v>
      </c>
      <c r="E1450" s="18" t="s">
        <v>21</v>
      </c>
      <c r="F1450" s="18" t="s">
        <v>1301</v>
      </c>
      <c r="G1450" s="18" t="s">
        <v>1873</v>
      </c>
      <c r="H1450" s="18" t="s">
        <v>2127</v>
      </c>
      <c r="I1450" s="18" t="s">
        <v>1252</v>
      </c>
      <c r="J1450" s="18" t="s">
        <v>643</v>
      </c>
      <c r="K1450" s="18" t="s">
        <v>498</v>
      </c>
      <c r="L1450" s="18">
        <v>0.87</v>
      </c>
      <c r="M1450" s="18" t="s">
        <v>7146</v>
      </c>
      <c r="N1450" s="18" t="s">
        <v>7147</v>
      </c>
      <c r="O1450" s="18" t="s">
        <v>7153</v>
      </c>
      <c r="P1450" s="18" t="s">
        <v>339</v>
      </c>
      <c r="Q1450" s="18" t="s">
        <v>6697</v>
      </c>
      <c r="R1450" s="18" t="s">
        <v>6703</v>
      </c>
      <c r="S1450" s="18" t="s">
        <v>2718</v>
      </c>
      <c r="T1450" s="18" t="s">
        <v>2716</v>
      </c>
    </row>
    <row r="1451" spans="1:20" x14ac:dyDescent="0.45">
      <c r="A1451" s="19">
        <v>44001</v>
      </c>
      <c r="B1451" s="18" t="s">
        <v>7151</v>
      </c>
      <c r="C1451" s="18" t="s">
        <v>2461</v>
      </c>
      <c r="D1451" s="18" t="s">
        <v>2644</v>
      </c>
      <c r="E1451" s="18" t="s">
        <v>569</v>
      </c>
      <c r="F1451" s="18" t="s">
        <v>79</v>
      </c>
      <c r="G1451" s="18" t="s">
        <v>367</v>
      </c>
      <c r="H1451" s="18" t="s">
        <v>1825</v>
      </c>
      <c r="I1451" s="18" t="s">
        <v>1240</v>
      </c>
      <c r="J1451" s="18" t="s">
        <v>643</v>
      </c>
      <c r="K1451" s="18" t="s">
        <v>182</v>
      </c>
      <c r="L1451" s="18">
        <v>0.87</v>
      </c>
      <c r="M1451" s="18" t="s">
        <v>7149</v>
      </c>
      <c r="N1451" s="18" t="s">
        <v>7154</v>
      </c>
      <c r="O1451" s="18" t="s">
        <v>7150</v>
      </c>
      <c r="P1451" s="18" t="s">
        <v>339</v>
      </c>
      <c r="Q1451" s="18" t="s">
        <v>6697</v>
      </c>
      <c r="R1451" s="18" t="s">
        <v>6703</v>
      </c>
      <c r="S1451" s="18" t="s">
        <v>2718</v>
      </c>
      <c r="T1451" s="18" t="s">
        <v>2716</v>
      </c>
    </row>
    <row r="1452" spans="1:20" x14ac:dyDescent="0.45">
      <c r="A1452" s="19">
        <v>44001</v>
      </c>
      <c r="B1452" s="18" t="s">
        <v>7155</v>
      </c>
      <c r="C1452" s="18" t="s">
        <v>2644</v>
      </c>
      <c r="D1452" s="18" t="s">
        <v>2974</v>
      </c>
      <c r="E1452" s="18" t="s">
        <v>120</v>
      </c>
      <c r="F1452" s="18" t="s">
        <v>80</v>
      </c>
      <c r="G1452" s="18" t="s">
        <v>389</v>
      </c>
      <c r="H1452" s="18" t="s">
        <v>1519</v>
      </c>
      <c r="I1452" s="18" t="s">
        <v>645</v>
      </c>
      <c r="J1452" s="18" t="s">
        <v>1594</v>
      </c>
      <c r="K1452" s="18" t="s">
        <v>168</v>
      </c>
      <c r="L1452" s="18">
        <v>0.87</v>
      </c>
      <c r="M1452" s="18" t="s">
        <v>7152</v>
      </c>
      <c r="N1452" s="18" t="s">
        <v>7156</v>
      </c>
      <c r="O1452" s="18" t="s">
        <v>7157</v>
      </c>
      <c r="P1452" s="18" t="s">
        <v>339</v>
      </c>
      <c r="Q1452" s="18" t="s">
        <v>6697</v>
      </c>
      <c r="R1452" s="18" t="s">
        <v>6703</v>
      </c>
      <c r="S1452" s="18" t="s">
        <v>2718</v>
      </c>
      <c r="T1452" s="18" t="s">
        <v>2716</v>
      </c>
    </row>
    <row r="1453" spans="1:20" x14ac:dyDescent="0.45">
      <c r="A1453" s="19">
        <v>44001</v>
      </c>
      <c r="B1453" s="18" t="s">
        <v>7159</v>
      </c>
      <c r="C1453" s="18" t="s">
        <v>1197</v>
      </c>
      <c r="D1453" s="18" t="s">
        <v>2928</v>
      </c>
      <c r="E1453" s="18" t="s">
        <v>21</v>
      </c>
      <c r="F1453" s="18" t="s">
        <v>436</v>
      </c>
      <c r="G1453" s="18" t="s">
        <v>398</v>
      </c>
      <c r="H1453" s="18" t="s">
        <v>2128</v>
      </c>
      <c r="I1453" s="18" t="s">
        <v>81</v>
      </c>
      <c r="J1453" s="18" t="s">
        <v>99</v>
      </c>
      <c r="K1453" s="18" t="s">
        <v>201</v>
      </c>
      <c r="L1453" s="18">
        <v>0.87</v>
      </c>
      <c r="M1453" s="18" t="s">
        <v>7164</v>
      </c>
      <c r="N1453" s="18" t="s">
        <v>7166</v>
      </c>
      <c r="O1453" s="18" t="s">
        <v>7160</v>
      </c>
      <c r="P1453" s="18" t="s">
        <v>339</v>
      </c>
      <c r="Q1453" s="18" t="s">
        <v>6697</v>
      </c>
      <c r="R1453" s="18" t="s">
        <v>6703</v>
      </c>
      <c r="S1453" s="18" t="s">
        <v>2718</v>
      </c>
      <c r="T1453" s="18" t="s">
        <v>2716</v>
      </c>
    </row>
    <row r="1454" spans="1:20" x14ac:dyDescent="0.45">
      <c r="A1454" s="19">
        <v>44001</v>
      </c>
      <c r="B1454" s="18" t="s">
        <v>7163</v>
      </c>
      <c r="C1454" s="18" t="s">
        <v>3653</v>
      </c>
      <c r="D1454" s="18" t="s">
        <v>1208</v>
      </c>
      <c r="E1454" s="18" t="s">
        <v>913</v>
      </c>
      <c r="F1454" s="18" t="s">
        <v>423</v>
      </c>
      <c r="G1454" s="18" t="s">
        <v>621</v>
      </c>
      <c r="H1454" s="18" t="s">
        <v>640</v>
      </c>
      <c r="I1454" s="18" t="s">
        <v>100</v>
      </c>
      <c r="J1454" s="18" t="s">
        <v>1614</v>
      </c>
      <c r="K1454" s="18" t="s">
        <v>526</v>
      </c>
      <c r="L1454" s="18">
        <v>0.87</v>
      </c>
      <c r="M1454" s="18" t="s">
        <v>7161</v>
      </c>
      <c r="N1454" s="18" t="s">
        <v>7162</v>
      </c>
      <c r="O1454" s="18" t="s">
        <v>7165</v>
      </c>
      <c r="P1454" s="18" t="s">
        <v>339</v>
      </c>
      <c r="Q1454" s="18" t="s">
        <v>6697</v>
      </c>
      <c r="R1454" s="18" t="s">
        <v>6703</v>
      </c>
      <c r="S1454" s="18" t="s">
        <v>2718</v>
      </c>
      <c r="T1454" s="18" t="s">
        <v>2716</v>
      </c>
    </row>
    <row r="1455" spans="1:20" x14ac:dyDescent="0.45">
      <c r="A1455" s="19">
        <v>44001</v>
      </c>
      <c r="B1455" s="18" t="s">
        <v>7158</v>
      </c>
      <c r="C1455" s="18" t="s">
        <v>2461</v>
      </c>
      <c r="D1455" s="18" t="s">
        <v>2974</v>
      </c>
      <c r="E1455" s="18" t="s">
        <v>569</v>
      </c>
      <c r="F1455" s="18" t="s">
        <v>436</v>
      </c>
      <c r="G1455" s="18" t="s">
        <v>631</v>
      </c>
      <c r="H1455" s="18" t="s">
        <v>1251</v>
      </c>
      <c r="I1455" s="18" t="s">
        <v>2152</v>
      </c>
      <c r="J1455" s="18" t="s">
        <v>897</v>
      </c>
      <c r="K1455" s="18" t="s">
        <v>526</v>
      </c>
      <c r="L1455" s="18">
        <v>0.87</v>
      </c>
      <c r="M1455" s="18" t="s">
        <v>7171</v>
      </c>
      <c r="N1455" s="18" t="s">
        <v>7170</v>
      </c>
      <c r="O1455" s="18" t="s">
        <v>7172</v>
      </c>
      <c r="P1455" s="18" t="s">
        <v>339</v>
      </c>
      <c r="Q1455" s="18" t="s">
        <v>6697</v>
      </c>
      <c r="R1455" s="18" t="s">
        <v>6703</v>
      </c>
      <c r="S1455" s="18" t="s">
        <v>2718</v>
      </c>
      <c r="T1455" s="18" t="s">
        <v>2716</v>
      </c>
    </row>
    <row r="1456" spans="1:20" x14ac:dyDescent="0.45">
      <c r="A1456" s="19">
        <v>44001</v>
      </c>
      <c r="B1456" s="18" t="s">
        <v>7167</v>
      </c>
      <c r="C1456" s="18" t="s">
        <v>3653</v>
      </c>
      <c r="D1456" s="18" t="s">
        <v>328</v>
      </c>
      <c r="E1456" s="18" t="s">
        <v>467</v>
      </c>
      <c r="F1456" s="18" t="s">
        <v>880</v>
      </c>
      <c r="G1456" s="18" t="s">
        <v>415</v>
      </c>
      <c r="H1456" s="18" t="s">
        <v>870</v>
      </c>
      <c r="I1456" s="18" t="s">
        <v>673</v>
      </c>
      <c r="J1456" s="18" t="s">
        <v>143</v>
      </c>
      <c r="K1456" s="18" t="s">
        <v>221</v>
      </c>
      <c r="L1456" s="18">
        <v>0.87</v>
      </c>
      <c r="M1456" s="18" t="s">
        <v>7175</v>
      </c>
      <c r="N1456" s="18" t="s">
        <v>7168</v>
      </c>
      <c r="O1456" s="18" t="s">
        <v>7169</v>
      </c>
      <c r="P1456" s="18" t="s">
        <v>339</v>
      </c>
      <c r="Q1456" s="18" t="s">
        <v>6697</v>
      </c>
      <c r="R1456" s="18" t="s">
        <v>6703</v>
      </c>
      <c r="S1456" s="18" t="s">
        <v>2718</v>
      </c>
      <c r="T1456" s="18" t="s">
        <v>2716</v>
      </c>
    </row>
    <row r="1457" spans="1:20" x14ac:dyDescent="0.45">
      <c r="A1457" s="19">
        <v>44001</v>
      </c>
      <c r="B1457" s="18" t="s">
        <v>7173</v>
      </c>
      <c r="C1457" s="18" t="s">
        <v>2644</v>
      </c>
      <c r="D1457" s="18" t="s">
        <v>2928</v>
      </c>
      <c r="E1457" s="18" t="s">
        <v>467</v>
      </c>
      <c r="F1457" s="18" t="s">
        <v>670</v>
      </c>
      <c r="G1457" s="18" t="s">
        <v>83</v>
      </c>
      <c r="H1457" s="18" t="s">
        <v>2132</v>
      </c>
      <c r="I1457" s="18" t="s">
        <v>673</v>
      </c>
      <c r="J1457" s="18" t="s">
        <v>143</v>
      </c>
      <c r="K1457" s="18" t="s">
        <v>221</v>
      </c>
      <c r="L1457" s="18">
        <v>0.87</v>
      </c>
      <c r="M1457" s="18" t="s">
        <v>7174</v>
      </c>
      <c r="N1457" s="18" t="s">
        <v>7183</v>
      </c>
      <c r="O1457" s="18" t="s">
        <v>7179</v>
      </c>
      <c r="P1457" s="18" t="s">
        <v>339</v>
      </c>
      <c r="Q1457" s="18" t="s">
        <v>6697</v>
      </c>
      <c r="R1457" s="18" t="s">
        <v>6703</v>
      </c>
      <c r="S1457" s="18" t="s">
        <v>2718</v>
      </c>
      <c r="T1457" s="18" t="s">
        <v>2716</v>
      </c>
    </row>
    <row r="1458" spans="1:20" x14ac:dyDescent="0.45">
      <c r="A1458" s="19">
        <v>44001</v>
      </c>
      <c r="B1458" s="18" t="s">
        <v>7184</v>
      </c>
      <c r="C1458" s="18" t="s">
        <v>2635</v>
      </c>
      <c r="D1458" s="18" t="s">
        <v>2928</v>
      </c>
      <c r="E1458" s="18" t="s">
        <v>147</v>
      </c>
      <c r="F1458" s="18" t="s">
        <v>1293</v>
      </c>
      <c r="G1458" s="18" t="s">
        <v>874</v>
      </c>
      <c r="H1458" s="18" t="s">
        <v>636</v>
      </c>
      <c r="I1458" s="18" t="s">
        <v>1295</v>
      </c>
      <c r="J1458" s="18" t="s">
        <v>455</v>
      </c>
      <c r="K1458" s="18" t="s">
        <v>554</v>
      </c>
      <c r="L1458" s="18">
        <v>0.87</v>
      </c>
      <c r="M1458" s="18" t="s">
        <v>7180</v>
      </c>
      <c r="N1458" s="18" t="s">
        <v>7176</v>
      </c>
      <c r="O1458" s="18" t="s">
        <v>7182</v>
      </c>
      <c r="P1458" s="18" t="s">
        <v>339</v>
      </c>
      <c r="Q1458" s="18" t="s">
        <v>6697</v>
      </c>
      <c r="R1458" s="18" t="s">
        <v>6703</v>
      </c>
      <c r="S1458" s="18" t="s">
        <v>2718</v>
      </c>
      <c r="T1458" s="18" t="s">
        <v>2716</v>
      </c>
    </row>
    <row r="1459" spans="1:20" x14ac:dyDescent="0.45">
      <c r="A1459" s="19">
        <v>44001</v>
      </c>
      <c r="B1459" s="18" t="s">
        <v>7181</v>
      </c>
      <c r="C1459" s="18" t="s">
        <v>1012</v>
      </c>
      <c r="D1459" s="18" t="s">
        <v>2928</v>
      </c>
      <c r="E1459" s="18" t="s">
        <v>524</v>
      </c>
      <c r="F1459" s="18" t="s">
        <v>1371</v>
      </c>
      <c r="G1459" s="18" t="s">
        <v>1602</v>
      </c>
      <c r="H1459" s="18" t="s">
        <v>132</v>
      </c>
      <c r="I1459" s="18" t="s">
        <v>702</v>
      </c>
      <c r="J1459" s="18" t="s">
        <v>701</v>
      </c>
      <c r="K1459" s="18" t="s">
        <v>212</v>
      </c>
      <c r="L1459" s="18">
        <v>0.86</v>
      </c>
      <c r="M1459" s="18" t="s">
        <v>7178</v>
      </c>
      <c r="N1459" s="18" t="s">
        <v>7177</v>
      </c>
      <c r="O1459" s="18" t="s">
        <v>7186</v>
      </c>
      <c r="P1459" s="18" t="s">
        <v>339</v>
      </c>
      <c r="Q1459" s="18" t="s">
        <v>6697</v>
      </c>
      <c r="R1459" s="18" t="s">
        <v>6703</v>
      </c>
      <c r="S1459" s="18" t="s">
        <v>2718</v>
      </c>
      <c r="T1459" s="18" t="s">
        <v>2716</v>
      </c>
    </row>
    <row r="1460" spans="1:20" x14ac:dyDescent="0.45">
      <c r="A1460" s="19">
        <v>44001</v>
      </c>
      <c r="B1460" s="18" t="s">
        <v>7190</v>
      </c>
      <c r="C1460" s="18" t="s">
        <v>5330</v>
      </c>
      <c r="D1460" s="18" t="s">
        <v>1012</v>
      </c>
      <c r="E1460" s="18" t="s">
        <v>569</v>
      </c>
      <c r="F1460" s="18" t="s">
        <v>1638</v>
      </c>
      <c r="G1460" s="18" t="s">
        <v>131</v>
      </c>
      <c r="H1460" s="18" t="s">
        <v>110</v>
      </c>
      <c r="I1460" s="18" t="s">
        <v>917</v>
      </c>
      <c r="J1460" s="18" t="s">
        <v>1658</v>
      </c>
      <c r="K1460" s="18" t="s">
        <v>12</v>
      </c>
      <c r="L1460" s="18">
        <v>0.87</v>
      </c>
      <c r="M1460" s="18" t="s">
        <v>7187</v>
      </c>
      <c r="N1460" s="18" t="s">
        <v>7193</v>
      </c>
      <c r="O1460" s="18" t="s">
        <v>7189</v>
      </c>
      <c r="P1460" s="18" t="s">
        <v>339</v>
      </c>
      <c r="Q1460" s="18" t="s">
        <v>6697</v>
      </c>
      <c r="R1460" s="18" t="s">
        <v>6703</v>
      </c>
      <c r="S1460" s="18" t="s">
        <v>2718</v>
      </c>
      <c r="T1460" s="18" t="s">
        <v>2716</v>
      </c>
    </row>
    <row r="1461" spans="1:20" x14ac:dyDescent="0.45">
      <c r="A1461" s="19">
        <v>44001</v>
      </c>
      <c r="B1461" s="18" t="s">
        <v>7192</v>
      </c>
      <c r="C1461" s="18" t="s">
        <v>2635</v>
      </c>
      <c r="D1461" s="18" t="s">
        <v>1811</v>
      </c>
      <c r="E1461" s="18" t="s">
        <v>569</v>
      </c>
      <c r="F1461" s="18" t="s">
        <v>16</v>
      </c>
      <c r="G1461" s="18" t="s">
        <v>444</v>
      </c>
      <c r="H1461" s="18" t="s">
        <v>2757</v>
      </c>
      <c r="I1461" s="18" t="s">
        <v>171</v>
      </c>
      <c r="J1461" s="18" t="s">
        <v>187</v>
      </c>
      <c r="K1461" s="18" t="s">
        <v>221</v>
      </c>
      <c r="L1461" s="18">
        <v>0.86</v>
      </c>
      <c r="M1461" s="18" t="s">
        <v>7188</v>
      </c>
      <c r="N1461" s="18" t="s">
        <v>7191</v>
      </c>
      <c r="O1461" s="18" t="s">
        <v>7185</v>
      </c>
      <c r="P1461" s="18" t="s">
        <v>339</v>
      </c>
      <c r="Q1461" s="18" t="s">
        <v>6697</v>
      </c>
      <c r="R1461" s="18" t="s">
        <v>6703</v>
      </c>
      <c r="S1461" s="18" t="s">
        <v>2718</v>
      </c>
      <c r="T1461" s="18" t="s">
        <v>2716</v>
      </c>
    </row>
    <row r="1462" spans="1:20" x14ac:dyDescent="0.45">
      <c r="A1462" s="19">
        <v>44001</v>
      </c>
      <c r="B1462" s="18" t="s">
        <v>7194</v>
      </c>
      <c r="C1462" s="18" t="s">
        <v>1208</v>
      </c>
      <c r="D1462" s="18" t="s">
        <v>2928</v>
      </c>
      <c r="E1462" s="18" t="s">
        <v>238</v>
      </c>
      <c r="F1462" s="18" t="s">
        <v>561</v>
      </c>
      <c r="G1462" s="18" t="s">
        <v>692</v>
      </c>
      <c r="H1462" s="18" t="s">
        <v>2757</v>
      </c>
      <c r="I1462" s="18" t="s">
        <v>1659</v>
      </c>
      <c r="J1462" s="18" t="s">
        <v>178</v>
      </c>
      <c r="K1462" s="18" t="s">
        <v>258</v>
      </c>
      <c r="L1462" s="18">
        <v>0.86</v>
      </c>
      <c r="M1462" s="18" t="s">
        <v>7195</v>
      </c>
      <c r="N1462" s="18" t="s">
        <v>7202</v>
      </c>
      <c r="O1462" s="18" t="s">
        <v>7198</v>
      </c>
      <c r="P1462" s="18" t="s">
        <v>339</v>
      </c>
      <c r="Q1462" s="18" t="s">
        <v>6697</v>
      </c>
      <c r="R1462" s="18" t="s">
        <v>6703</v>
      </c>
      <c r="S1462" s="18" t="s">
        <v>2718</v>
      </c>
      <c r="T1462" s="18" t="s">
        <v>2716</v>
      </c>
    </row>
    <row r="1463" spans="1:20" x14ac:dyDescent="0.45">
      <c r="A1463" s="19">
        <v>44001</v>
      </c>
      <c r="B1463" s="18" t="s">
        <v>7197</v>
      </c>
      <c r="C1463" s="18" t="s">
        <v>1811</v>
      </c>
      <c r="D1463" s="18" t="s">
        <v>2928</v>
      </c>
      <c r="E1463" s="18" t="s">
        <v>524</v>
      </c>
      <c r="F1463" s="18" t="s">
        <v>1308</v>
      </c>
      <c r="G1463" s="18" t="s">
        <v>1299</v>
      </c>
      <c r="H1463" s="18" t="s">
        <v>1089</v>
      </c>
      <c r="I1463" s="18" t="s">
        <v>716</v>
      </c>
      <c r="J1463" s="18" t="s">
        <v>945</v>
      </c>
      <c r="K1463" s="18" t="s">
        <v>307</v>
      </c>
      <c r="L1463" s="18">
        <v>0.86</v>
      </c>
      <c r="M1463" s="18" t="s">
        <v>7196</v>
      </c>
      <c r="N1463" s="18" t="s">
        <v>7200</v>
      </c>
      <c r="O1463" s="18" t="s">
        <v>7199</v>
      </c>
      <c r="P1463" s="18" t="s">
        <v>339</v>
      </c>
      <c r="Q1463" s="18" t="s">
        <v>6697</v>
      </c>
      <c r="R1463" s="18" t="s">
        <v>6703</v>
      </c>
      <c r="S1463" s="18" t="s">
        <v>2718</v>
      </c>
      <c r="T1463" s="18" t="s">
        <v>2716</v>
      </c>
    </row>
    <row r="1464" spans="1:20" x14ac:dyDescent="0.45">
      <c r="A1464" s="19">
        <v>44001</v>
      </c>
      <c r="B1464" s="18" t="s">
        <v>7201</v>
      </c>
      <c r="C1464" s="18" t="s">
        <v>338</v>
      </c>
      <c r="D1464" s="18" t="s">
        <v>2974</v>
      </c>
      <c r="E1464" s="18" t="s">
        <v>913</v>
      </c>
      <c r="F1464" s="18" t="s">
        <v>203</v>
      </c>
      <c r="G1464" s="18" t="s">
        <v>1120</v>
      </c>
      <c r="H1464" s="18" t="s">
        <v>79</v>
      </c>
      <c r="I1464" s="18" t="s">
        <v>199</v>
      </c>
      <c r="J1464" s="18" t="s">
        <v>945</v>
      </c>
      <c r="K1464" s="18" t="s">
        <v>221</v>
      </c>
      <c r="L1464" s="18">
        <v>0.86</v>
      </c>
      <c r="M1464" s="18" t="s">
        <v>7206</v>
      </c>
      <c r="N1464" s="18" t="s">
        <v>7207</v>
      </c>
      <c r="O1464" s="18" t="s">
        <v>7204</v>
      </c>
      <c r="P1464" s="18" t="s">
        <v>339</v>
      </c>
      <c r="Q1464" s="18" t="s">
        <v>6697</v>
      </c>
      <c r="R1464" s="18" t="s">
        <v>6703</v>
      </c>
      <c r="S1464" s="18" t="s">
        <v>2718</v>
      </c>
      <c r="T1464" s="18" t="s">
        <v>2716</v>
      </c>
    </row>
    <row r="1465" spans="1:20" x14ac:dyDescent="0.45">
      <c r="A1465" s="19">
        <v>44001</v>
      </c>
      <c r="B1465" s="18" t="s">
        <v>7209</v>
      </c>
      <c r="C1465" s="18" t="s">
        <v>2974</v>
      </c>
      <c r="D1465" s="18" t="s">
        <v>338</v>
      </c>
      <c r="E1465" s="18" t="s">
        <v>532</v>
      </c>
      <c r="F1465" s="18" t="s">
        <v>220</v>
      </c>
      <c r="G1465" s="18" t="s">
        <v>184</v>
      </c>
      <c r="H1465" s="18" t="s">
        <v>638</v>
      </c>
      <c r="I1465" s="18" t="s">
        <v>1680</v>
      </c>
      <c r="J1465" s="18" t="s">
        <v>223</v>
      </c>
      <c r="K1465" s="18" t="s">
        <v>271</v>
      </c>
      <c r="L1465" s="18">
        <v>0.86</v>
      </c>
      <c r="M1465" s="18" t="s">
        <v>7205</v>
      </c>
      <c r="N1465" s="18" t="s">
        <v>7212</v>
      </c>
      <c r="O1465" s="18" t="s">
        <v>7211</v>
      </c>
      <c r="P1465" s="18" t="s">
        <v>339</v>
      </c>
      <c r="Q1465" s="18" t="s">
        <v>6697</v>
      </c>
      <c r="R1465" s="18" t="s">
        <v>6703</v>
      </c>
      <c r="S1465" s="18" t="s">
        <v>2718</v>
      </c>
      <c r="T1465" s="18" t="s">
        <v>2716</v>
      </c>
    </row>
    <row r="1466" spans="1:20" x14ac:dyDescent="0.45">
      <c r="A1466" s="19">
        <v>44001</v>
      </c>
      <c r="B1466" s="18" t="s">
        <v>7208</v>
      </c>
      <c r="C1466" s="18" t="s">
        <v>1811</v>
      </c>
      <c r="D1466" s="18" t="s">
        <v>338</v>
      </c>
      <c r="E1466" s="18" t="s">
        <v>969</v>
      </c>
      <c r="F1466" s="18" t="s">
        <v>514</v>
      </c>
      <c r="G1466" s="18" t="s">
        <v>208</v>
      </c>
      <c r="H1466" s="18" t="s">
        <v>180</v>
      </c>
      <c r="I1466" s="18" t="s">
        <v>216</v>
      </c>
      <c r="J1466" s="18" t="s">
        <v>545</v>
      </c>
      <c r="K1466" s="18" t="s">
        <v>12</v>
      </c>
      <c r="L1466" s="18">
        <v>0.86</v>
      </c>
      <c r="M1466" s="18" t="s">
        <v>7210</v>
      </c>
      <c r="N1466" s="18" t="s">
        <v>7203</v>
      </c>
      <c r="O1466" s="18" t="s">
        <v>7213</v>
      </c>
      <c r="P1466" s="18" t="s">
        <v>339</v>
      </c>
      <c r="Q1466" s="18" t="s">
        <v>6697</v>
      </c>
      <c r="R1466" s="18" t="s">
        <v>6703</v>
      </c>
      <c r="S1466" s="18" t="s">
        <v>2718</v>
      </c>
      <c r="T1466" s="18" t="s">
        <v>2716</v>
      </c>
    </row>
    <row r="1467" spans="1:20" x14ac:dyDescent="0.45">
      <c r="A1467" s="19">
        <v>44001</v>
      </c>
      <c r="B1467" s="18" t="s">
        <v>7220</v>
      </c>
      <c r="C1467" s="18" t="s">
        <v>2928</v>
      </c>
      <c r="D1467" s="18" t="s">
        <v>5330</v>
      </c>
      <c r="E1467" s="18" t="s">
        <v>524</v>
      </c>
      <c r="F1467" s="18" t="s">
        <v>1358</v>
      </c>
      <c r="G1467" s="18" t="s">
        <v>2003</v>
      </c>
      <c r="H1467" s="18" t="s">
        <v>420</v>
      </c>
      <c r="I1467" s="18" t="s">
        <v>1364</v>
      </c>
      <c r="J1467" s="18" t="s">
        <v>1129</v>
      </c>
      <c r="K1467" s="18" t="s">
        <v>271</v>
      </c>
      <c r="L1467" s="18">
        <v>0.86</v>
      </c>
      <c r="M1467" s="18" t="s">
        <v>7217</v>
      </c>
      <c r="N1467" s="18" t="s">
        <v>7215</v>
      </c>
      <c r="O1467" s="18" t="s">
        <v>7221</v>
      </c>
      <c r="P1467" s="18" t="s">
        <v>339</v>
      </c>
      <c r="Q1467" s="18" t="s">
        <v>6697</v>
      </c>
      <c r="R1467" s="18" t="s">
        <v>6703</v>
      </c>
      <c r="S1467" s="18" t="s">
        <v>2718</v>
      </c>
      <c r="T1467" s="18" t="s">
        <v>2716</v>
      </c>
    </row>
    <row r="1468" spans="1:20" x14ac:dyDescent="0.45">
      <c r="A1468" s="19">
        <v>44001</v>
      </c>
      <c r="B1468" s="18" t="s">
        <v>7214</v>
      </c>
      <c r="C1468" s="18" t="s">
        <v>2928</v>
      </c>
      <c r="D1468" s="18" t="s">
        <v>1694</v>
      </c>
      <c r="E1468" s="18" t="s">
        <v>569</v>
      </c>
      <c r="F1468" s="18" t="s">
        <v>514</v>
      </c>
      <c r="G1468" s="18" t="s">
        <v>939</v>
      </c>
      <c r="H1468" s="18" t="s">
        <v>1589</v>
      </c>
      <c r="I1468" s="18" t="s">
        <v>531</v>
      </c>
      <c r="J1468" s="18" t="s">
        <v>540</v>
      </c>
      <c r="K1468" s="18" t="s">
        <v>6901</v>
      </c>
      <c r="L1468" s="18">
        <v>0.86</v>
      </c>
      <c r="M1468" s="18" t="s">
        <v>7218</v>
      </c>
      <c r="N1468" s="18" t="s">
        <v>7219</v>
      </c>
      <c r="O1468" s="18" t="s">
        <v>7216</v>
      </c>
      <c r="P1468" s="18" t="s">
        <v>339</v>
      </c>
      <c r="Q1468" s="18" t="s">
        <v>6697</v>
      </c>
      <c r="R1468" s="18" t="s">
        <v>6703</v>
      </c>
      <c r="S1468" s="18" t="s">
        <v>2718</v>
      </c>
      <c r="T1468" s="18" t="s">
        <v>2716</v>
      </c>
    </row>
    <row r="1469" spans="1:20" x14ac:dyDescent="0.45">
      <c r="A1469" s="19">
        <v>44001</v>
      </c>
      <c r="B1469" s="18" t="s">
        <v>7226</v>
      </c>
      <c r="C1469" s="18" t="s">
        <v>2974</v>
      </c>
      <c r="D1469" s="18" t="s">
        <v>2928</v>
      </c>
      <c r="E1469" s="18" t="s">
        <v>479</v>
      </c>
      <c r="F1469" s="18" t="s">
        <v>1709</v>
      </c>
      <c r="G1469" s="18" t="s">
        <v>953</v>
      </c>
      <c r="H1469" s="18" t="s">
        <v>890</v>
      </c>
      <c r="I1469" s="18" t="s">
        <v>230</v>
      </c>
      <c r="J1469" s="18" t="s">
        <v>975</v>
      </c>
      <c r="K1469" s="18" t="s">
        <v>6911</v>
      </c>
      <c r="L1469" s="18">
        <v>0.86</v>
      </c>
      <c r="M1469" s="18" t="s">
        <v>7229</v>
      </c>
      <c r="N1469" s="18" t="s">
        <v>7227</v>
      </c>
      <c r="O1469" s="18" t="s">
        <v>7228</v>
      </c>
      <c r="P1469" s="18" t="s">
        <v>339</v>
      </c>
      <c r="Q1469" s="18" t="s">
        <v>6697</v>
      </c>
      <c r="R1469" s="18" t="s">
        <v>6703</v>
      </c>
      <c r="S1469" s="18" t="s">
        <v>2718</v>
      </c>
      <c r="T1469" s="18" t="s">
        <v>2716</v>
      </c>
    </row>
    <row r="1470" spans="1:20" x14ac:dyDescent="0.45">
      <c r="A1470" s="19">
        <v>44001</v>
      </c>
      <c r="B1470" s="18" t="s">
        <v>7224</v>
      </c>
      <c r="C1470" s="18" t="s">
        <v>2922</v>
      </c>
      <c r="D1470" s="18" t="s">
        <v>1694</v>
      </c>
      <c r="E1470" s="18" t="s">
        <v>2301</v>
      </c>
      <c r="F1470" s="18" t="s">
        <v>1709</v>
      </c>
      <c r="G1470" s="18" t="s">
        <v>508</v>
      </c>
      <c r="H1470" s="18" t="s">
        <v>226</v>
      </c>
      <c r="I1470" s="18" t="s">
        <v>967</v>
      </c>
      <c r="J1470" s="18" t="s">
        <v>553</v>
      </c>
      <c r="K1470" s="18" t="s">
        <v>6772</v>
      </c>
      <c r="L1470" s="18">
        <v>0.86</v>
      </c>
      <c r="M1470" s="18" t="s">
        <v>7225</v>
      </c>
      <c r="N1470" s="18" t="s">
        <v>7230</v>
      </c>
      <c r="O1470" s="18" t="s">
        <v>7222</v>
      </c>
      <c r="P1470" s="18" t="s">
        <v>339</v>
      </c>
      <c r="Q1470" s="18" t="s">
        <v>6697</v>
      </c>
      <c r="R1470" s="18" t="s">
        <v>6703</v>
      </c>
      <c r="S1470" s="18" t="s">
        <v>2718</v>
      </c>
      <c r="T1470" s="18" t="s">
        <v>2716</v>
      </c>
    </row>
    <row r="1471" spans="1:20" x14ac:dyDescent="0.45">
      <c r="A1471" s="19">
        <v>44001</v>
      </c>
      <c r="B1471" s="18" t="s">
        <v>7223</v>
      </c>
      <c r="C1471" s="18" t="s">
        <v>2974</v>
      </c>
      <c r="D1471" s="18" t="s">
        <v>1032</v>
      </c>
      <c r="E1471" s="18" t="s">
        <v>467</v>
      </c>
      <c r="F1471" s="18" t="s">
        <v>240</v>
      </c>
      <c r="G1471" s="18" t="s">
        <v>533</v>
      </c>
      <c r="H1471" s="18" t="s">
        <v>462</v>
      </c>
      <c r="I1471" s="18" t="s">
        <v>1406</v>
      </c>
      <c r="J1471" s="18" t="s">
        <v>1134</v>
      </c>
      <c r="K1471" s="18" t="s">
        <v>6901</v>
      </c>
      <c r="L1471" s="18">
        <v>0.86</v>
      </c>
      <c r="M1471" s="18" t="s">
        <v>7236</v>
      </c>
      <c r="N1471" s="18" t="s">
        <v>7239</v>
      </c>
      <c r="O1471" s="18" t="s">
        <v>7233</v>
      </c>
      <c r="P1471" s="18" t="s">
        <v>339</v>
      </c>
      <c r="Q1471" s="18" t="s">
        <v>6697</v>
      </c>
      <c r="R1471" s="18" t="s">
        <v>6703</v>
      </c>
      <c r="S1471" s="18" t="s">
        <v>2718</v>
      </c>
      <c r="T1471" s="18" t="s">
        <v>2716</v>
      </c>
    </row>
    <row r="1472" spans="1:20" x14ac:dyDescent="0.45">
      <c r="A1472" s="19">
        <v>44001</v>
      </c>
      <c r="B1472" s="18" t="s">
        <v>7238</v>
      </c>
      <c r="C1472" s="18" t="s">
        <v>1811</v>
      </c>
      <c r="D1472" s="18" t="s">
        <v>1694</v>
      </c>
      <c r="E1472" s="18" t="s">
        <v>569</v>
      </c>
      <c r="F1472" s="18" t="s">
        <v>254</v>
      </c>
      <c r="G1472" s="18" t="s">
        <v>741</v>
      </c>
      <c r="H1472" s="18" t="s">
        <v>1367</v>
      </c>
      <c r="I1472" s="18" t="s">
        <v>1748</v>
      </c>
      <c r="J1472" s="18" t="s">
        <v>29</v>
      </c>
      <c r="K1472" s="18" t="s">
        <v>6885</v>
      </c>
      <c r="L1472" s="18">
        <v>0.86</v>
      </c>
      <c r="M1472" s="18" t="s">
        <v>7231</v>
      </c>
      <c r="N1472" s="18" t="s">
        <v>7237</v>
      </c>
      <c r="O1472" s="18" t="s">
        <v>7235</v>
      </c>
      <c r="P1472" s="18" t="s">
        <v>339</v>
      </c>
      <c r="Q1472" s="18" t="s">
        <v>6697</v>
      </c>
      <c r="R1472" s="18" t="s">
        <v>6703</v>
      </c>
      <c r="S1472" s="18" t="s">
        <v>2718</v>
      </c>
      <c r="T1472" s="18" t="s">
        <v>2716</v>
      </c>
    </row>
    <row r="1473" spans="1:20" x14ac:dyDescent="0.45">
      <c r="A1473" s="19">
        <v>44001</v>
      </c>
      <c r="B1473" s="18" t="s">
        <v>7232</v>
      </c>
      <c r="C1473" s="18" t="s">
        <v>1811</v>
      </c>
      <c r="D1473" s="18" t="s">
        <v>338</v>
      </c>
      <c r="E1473" s="18" t="s">
        <v>969</v>
      </c>
      <c r="F1473" s="18" t="s">
        <v>1709</v>
      </c>
      <c r="G1473" s="18" t="s">
        <v>1438</v>
      </c>
      <c r="H1473" s="18" t="s">
        <v>239</v>
      </c>
      <c r="I1473" s="18" t="s">
        <v>248</v>
      </c>
      <c r="J1473" s="18" t="s">
        <v>9</v>
      </c>
      <c r="K1473" s="18" t="s">
        <v>6772</v>
      </c>
      <c r="L1473" s="18">
        <v>0.86</v>
      </c>
      <c r="M1473" s="18" t="s">
        <v>7234</v>
      </c>
      <c r="N1473" s="18" t="s">
        <v>7247</v>
      </c>
      <c r="O1473" s="18" t="s">
        <v>7246</v>
      </c>
      <c r="P1473" s="18" t="s">
        <v>339</v>
      </c>
      <c r="Q1473" s="18" t="s">
        <v>6697</v>
      </c>
      <c r="R1473" s="18" t="s">
        <v>6703</v>
      </c>
      <c r="S1473" s="18" t="s">
        <v>2718</v>
      </c>
      <c r="T1473" s="18" t="s">
        <v>2716</v>
      </c>
    </row>
    <row r="1474" spans="1:20" x14ac:dyDescent="0.45">
      <c r="A1474" s="19">
        <v>44001</v>
      </c>
      <c r="B1474" s="18" t="s">
        <v>7241</v>
      </c>
      <c r="C1474" s="18" t="s">
        <v>5330</v>
      </c>
      <c r="D1474" s="18" t="s">
        <v>5330</v>
      </c>
      <c r="E1474" s="18" t="s">
        <v>524</v>
      </c>
      <c r="F1474" s="18" t="s">
        <v>750</v>
      </c>
      <c r="G1474" s="18" t="s">
        <v>1432</v>
      </c>
      <c r="H1474" s="18" t="s">
        <v>1396</v>
      </c>
      <c r="I1474" s="18" t="s">
        <v>13</v>
      </c>
      <c r="J1474" s="18" t="s">
        <v>777</v>
      </c>
      <c r="K1474" s="18" t="s">
        <v>6901</v>
      </c>
      <c r="L1474" s="18">
        <v>0.86</v>
      </c>
      <c r="M1474" s="18" t="s">
        <v>7242</v>
      </c>
      <c r="N1474" s="18" t="s">
        <v>7243</v>
      </c>
      <c r="O1474" s="18" t="s">
        <v>7244</v>
      </c>
      <c r="P1474" s="18" t="s">
        <v>339</v>
      </c>
      <c r="Q1474" s="18" t="s">
        <v>6697</v>
      </c>
      <c r="R1474" s="18" t="s">
        <v>6703</v>
      </c>
      <c r="S1474" s="18" t="s">
        <v>2718</v>
      </c>
      <c r="T1474" s="18" t="s">
        <v>2716</v>
      </c>
    </row>
    <row r="1475" spans="1:20" x14ac:dyDescent="0.45">
      <c r="A1475" s="19">
        <v>44001</v>
      </c>
      <c r="B1475" s="18" t="s">
        <v>7245</v>
      </c>
      <c r="C1475" s="18" t="s">
        <v>2974</v>
      </c>
      <c r="D1475" s="18" t="s">
        <v>116</v>
      </c>
      <c r="E1475" s="18" t="s">
        <v>569</v>
      </c>
      <c r="F1475" s="18" t="s">
        <v>742</v>
      </c>
      <c r="G1475" s="18" t="s">
        <v>757</v>
      </c>
      <c r="H1475" s="18" t="s">
        <v>1407</v>
      </c>
      <c r="I1475" s="18" t="s">
        <v>11</v>
      </c>
      <c r="J1475" s="18" t="s">
        <v>985</v>
      </c>
      <c r="K1475" s="18" t="s">
        <v>6901</v>
      </c>
      <c r="L1475" s="18">
        <v>0.86</v>
      </c>
      <c r="M1475" s="18" t="s">
        <v>7248</v>
      </c>
      <c r="N1475" s="18" t="s">
        <v>7240</v>
      </c>
      <c r="O1475" s="18" t="s">
        <v>7255</v>
      </c>
      <c r="P1475" s="18" t="s">
        <v>339</v>
      </c>
      <c r="Q1475" s="18" t="s">
        <v>6697</v>
      </c>
      <c r="R1475" s="18" t="s">
        <v>6703</v>
      </c>
      <c r="S1475" s="18" t="s">
        <v>2718</v>
      </c>
      <c r="T1475" s="18" t="s">
        <v>2716</v>
      </c>
    </row>
    <row r="1476" spans="1:20" x14ac:dyDescent="0.45">
      <c r="A1476" s="19">
        <v>44001</v>
      </c>
      <c r="B1476" s="18" t="s">
        <v>7253</v>
      </c>
      <c r="C1476" s="18" t="s">
        <v>1694</v>
      </c>
      <c r="D1476" s="18" t="s">
        <v>1032</v>
      </c>
      <c r="E1476" s="18" t="s">
        <v>21</v>
      </c>
      <c r="F1476" s="18" t="s">
        <v>742</v>
      </c>
      <c r="G1476" s="18" t="s">
        <v>768</v>
      </c>
      <c r="H1476" s="18" t="s">
        <v>1407</v>
      </c>
      <c r="I1476" s="18" t="s">
        <v>23</v>
      </c>
      <c r="J1476" s="18" t="s">
        <v>302</v>
      </c>
      <c r="K1476" s="18" t="s">
        <v>6931</v>
      </c>
      <c r="L1476" s="18">
        <v>0.86</v>
      </c>
      <c r="M1476" s="18" t="s">
        <v>7256</v>
      </c>
      <c r="N1476" s="18" t="s">
        <v>7249</v>
      </c>
      <c r="O1476" s="18" t="s">
        <v>7254</v>
      </c>
      <c r="P1476" s="18" t="s">
        <v>339</v>
      </c>
      <c r="Q1476" s="18" t="s">
        <v>6697</v>
      </c>
      <c r="R1476" s="18" t="s">
        <v>6703</v>
      </c>
      <c r="S1476" s="18" t="s">
        <v>2718</v>
      </c>
      <c r="T1476" s="18" t="s">
        <v>2716</v>
      </c>
    </row>
    <row r="1477" spans="1:20" x14ac:dyDescent="0.45">
      <c r="A1477" s="19">
        <v>44001</v>
      </c>
      <c r="B1477" s="18" t="s">
        <v>7250</v>
      </c>
      <c r="C1477" s="18" t="s">
        <v>1197</v>
      </c>
      <c r="D1477" s="18" t="s">
        <v>2928</v>
      </c>
      <c r="E1477" s="18" t="s">
        <v>479</v>
      </c>
      <c r="F1477" s="18" t="s">
        <v>755</v>
      </c>
      <c r="G1477" s="18" t="s">
        <v>259</v>
      </c>
      <c r="H1477" s="18" t="s">
        <v>1407</v>
      </c>
      <c r="I1477" s="18" t="s">
        <v>994</v>
      </c>
      <c r="J1477" s="18" t="s">
        <v>1001</v>
      </c>
      <c r="K1477" s="18" t="s">
        <v>6768</v>
      </c>
      <c r="L1477" s="18">
        <v>0.86</v>
      </c>
      <c r="M1477" s="18" t="s">
        <v>7252</v>
      </c>
      <c r="N1477" s="18" t="s">
        <v>7251</v>
      </c>
      <c r="O1477" s="18" t="s">
        <v>7257</v>
      </c>
      <c r="P1477" s="18" t="s">
        <v>339</v>
      </c>
      <c r="Q1477" s="18" t="s">
        <v>6697</v>
      </c>
      <c r="R1477" s="18" t="s">
        <v>6703</v>
      </c>
      <c r="S1477" s="18" t="s">
        <v>2718</v>
      </c>
      <c r="T1477" s="18" t="s">
        <v>2716</v>
      </c>
    </row>
    <row r="1478" spans="1:20" x14ac:dyDescent="0.45">
      <c r="A1478" s="19">
        <v>44001</v>
      </c>
      <c r="B1478" s="18" t="s">
        <v>7265</v>
      </c>
      <c r="C1478" s="18" t="s">
        <v>2653</v>
      </c>
      <c r="D1478" s="18" t="s">
        <v>2974</v>
      </c>
      <c r="E1478" s="18" t="s">
        <v>532</v>
      </c>
      <c r="F1478" s="18" t="s">
        <v>253</v>
      </c>
      <c r="G1478" s="18" t="s">
        <v>259</v>
      </c>
      <c r="H1478" s="18" t="s">
        <v>0</v>
      </c>
      <c r="I1478" s="18" t="s">
        <v>274</v>
      </c>
      <c r="J1478" s="18" t="s">
        <v>5623</v>
      </c>
      <c r="K1478" s="18" t="s">
        <v>5805</v>
      </c>
      <c r="L1478" s="18">
        <v>0.86</v>
      </c>
      <c r="M1478" s="18" t="s">
        <v>7264</v>
      </c>
      <c r="N1478" s="18" t="s">
        <v>7262</v>
      </c>
      <c r="O1478" s="18" t="s">
        <v>7260</v>
      </c>
      <c r="P1478" s="18" t="s">
        <v>339</v>
      </c>
      <c r="Q1478" s="18" t="s">
        <v>6697</v>
      </c>
      <c r="R1478" s="18" t="s">
        <v>6703</v>
      </c>
      <c r="S1478" s="18" t="s">
        <v>2718</v>
      </c>
      <c r="T1478" s="18" t="s">
        <v>2716</v>
      </c>
    </row>
    <row r="1479" spans="1:20" x14ac:dyDescent="0.45">
      <c r="A1479" s="19">
        <v>44001</v>
      </c>
      <c r="B1479" s="18" t="s">
        <v>7258</v>
      </c>
      <c r="C1479" s="18" t="s">
        <v>1012</v>
      </c>
      <c r="D1479" s="18" t="s">
        <v>1694</v>
      </c>
      <c r="E1479" s="18" t="s">
        <v>477</v>
      </c>
      <c r="F1479" s="18" t="s">
        <v>783</v>
      </c>
      <c r="G1479" s="18" t="s">
        <v>986</v>
      </c>
      <c r="H1479" s="18" t="s">
        <v>561</v>
      </c>
      <c r="I1479" s="18" t="s">
        <v>786</v>
      </c>
      <c r="J1479" s="18" t="s">
        <v>6778</v>
      </c>
      <c r="K1479" s="18" t="s">
        <v>6931</v>
      </c>
      <c r="L1479" s="18">
        <v>0.86</v>
      </c>
      <c r="M1479" s="18" t="s">
        <v>7266</v>
      </c>
      <c r="N1479" s="18" t="s">
        <v>7261</v>
      </c>
      <c r="O1479" s="18" t="s">
        <v>7263</v>
      </c>
      <c r="P1479" s="18" t="s">
        <v>339</v>
      </c>
      <c r="Q1479" s="18" t="s">
        <v>6697</v>
      </c>
      <c r="R1479" s="18" t="s">
        <v>6703</v>
      </c>
      <c r="S1479" s="18" t="s">
        <v>2718</v>
      </c>
      <c r="T1479" s="18" t="s">
        <v>2716</v>
      </c>
    </row>
    <row r="1480" spans="1:20" x14ac:dyDescent="0.45">
      <c r="A1480" s="19">
        <v>44001</v>
      </c>
      <c r="B1480" s="18" t="s">
        <v>7259</v>
      </c>
      <c r="C1480" s="18" t="s">
        <v>342</v>
      </c>
      <c r="D1480" s="18" t="s">
        <v>6788</v>
      </c>
      <c r="E1480" s="18" t="s">
        <v>2461</v>
      </c>
      <c r="F1480" s="18" t="s">
        <v>6416</v>
      </c>
      <c r="G1480" s="18" t="s">
        <v>4193</v>
      </c>
      <c r="H1480" s="18" t="s">
        <v>808</v>
      </c>
      <c r="I1480" s="18" t="s">
        <v>7276</v>
      </c>
      <c r="J1480" s="18" t="s">
        <v>7273</v>
      </c>
      <c r="K1480" s="18" t="s">
        <v>7274</v>
      </c>
      <c r="L1480" s="18">
        <v>0.89</v>
      </c>
      <c r="M1480" s="18" t="s">
        <v>7271</v>
      </c>
      <c r="N1480" s="18" t="s">
        <v>7275</v>
      </c>
      <c r="O1480" s="18" t="s">
        <v>7270</v>
      </c>
      <c r="P1480" s="18" t="s">
        <v>339</v>
      </c>
      <c r="Q1480" s="18" t="s">
        <v>6697</v>
      </c>
      <c r="R1480" s="18" t="s">
        <v>6703</v>
      </c>
      <c r="S1480" s="18" t="s">
        <v>2718</v>
      </c>
      <c r="T1480" s="18" t="s">
        <v>2716</v>
      </c>
    </row>
    <row r="1481" spans="1:20" x14ac:dyDescent="0.45">
      <c r="A1481" s="19">
        <v>44001</v>
      </c>
      <c r="B1481" s="18" t="s">
        <v>7269</v>
      </c>
      <c r="C1481" s="18" t="s">
        <v>6806</v>
      </c>
      <c r="D1481" s="18" t="s">
        <v>6836</v>
      </c>
      <c r="E1481" s="18" t="s">
        <v>1174</v>
      </c>
      <c r="F1481" s="18" t="s">
        <v>1784</v>
      </c>
      <c r="G1481" s="18" t="s">
        <v>804</v>
      </c>
      <c r="H1481" s="18" t="s">
        <v>2926</v>
      </c>
      <c r="I1481" s="18" t="s">
        <v>2979</v>
      </c>
      <c r="J1481" s="18" t="s">
        <v>5332</v>
      </c>
      <c r="K1481" s="18" t="s">
        <v>7267</v>
      </c>
      <c r="L1481" s="18">
        <v>0.89</v>
      </c>
      <c r="M1481" s="18" t="s">
        <v>7272</v>
      </c>
      <c r="N1481" s="18" t="s">
        <v>7268</v>
      </c>
      <c r="O1481" s="18" t="s">
        <v>7286</v>
      </c>
      <c r="P1481" s="18" t="s">
        <v>339</v>
      </c>
      <c r="Q1481" s="18" t="s">
        <v>6697</v>
      </c>
      <c r="R1481" s="18" t="s">
        <v>6703</v>
      </c>
      <c r="S1481" s="18" t="s">
        <v>2718</v>
      </c>
      <c r="T1481" s="18" t="s">
        <v>2716</v>
      </c>
    </row>
    <row r="1482" spans="1:20" x14ac:dyDescent="0.45">
      <c r="A1482" s="19">
        <v>44001</v>
      </c>
      <c r="B1482" s="18" t="s">
        <v>7278</v>
      </c>
      <c r="C1482" s="18" t="s">
        <v>6788</v>
      </c>
      <c r="D1482" s="18" t="s">
        <v>6981</v>
      </c>
      <c r="E1482" s="18" t="s">
        <v>350</v>
      </c>
      <c r="F1482" s="18" t="s">
        <v>593</v>
      </c>
      <c r="G1482" s="18" t="s">
        <v>1039</v>
      </c>
      <c r="H1482" s="18" t="s">
        <v>819</v>
      </c>
      <c r="I1482" s="18" t="s">
        <v>2968</v>
      </c>
      <c r="J1482" s="18" t="s">
        <v>6403</v>
      </c>
      <c r="K1482" s="18" t="s">
        <v>1471</v>
      </c>
      <c r="L1482" s="18">
        <v>0.89</v>
      </c>
      <c r="M1482" s="18" t="s">
        <v>7283</v>
      </c>
      <c r="N1482" s="18" t="s">
        <v>7285</v>
      </c>
      <c r="O1482" s="18" t="s">
        <v>7280</v>
      </c>
      <c r="P1482" s="18" t="s">
        <v>339</v>
      </c>
      <c r="Q1482" s="18" t="s">
        <v>6697</v>
      </c>
      <c r="R1482" s="18" t="s">
        <v>6703</v>
      </c>
      <c r="S1482" s="18" t="s">
        <v>2718</v>
      </c>
      <c r="T1482" s="18" t="s">
        <v>2716</v>
      </c>
    </row>
    <row r="1483" spans="1:20" x14ac:dyDescent="0.45">
      <c r="A1483" s="19">
        <v>44001</v>
      </c>
      <c r="B1483" s="18" t="s">
        <v>7281</v>
      </c>
      <c r="C1483" s="18" t="s">
        <v>6966</v>
      </c>
      <c r="D1483" s="18" t="s">
        <v>7279</v>
      </c>
      <c r="E1483" s="18" t="s">
        <v>289</v>
      </c>
      <c r="F1483" s="18" t="s">
        <v>4690</v>
      </c>
      <c r="G1483" s="18" t="s">
        <v>7284</v>
      </c>
      <c r="H1483" s="18" t="s">
        <v>7282</v>
      </c>
      <c r="I1483" s="18" t="s">
        <v>5337</v>
      </c>
      <c r="J1483" s="18" t="s">
        <v>6674</v>
      </c>
      <c r="K1483" s="18" t="s">
        <v>4212</v>
      </c>
      <c r="L1483" s="18">
        <v>0.89</v>
      </c>
      <c r="M1483" s="18" t="s">
        <v>7277</v>
      </c>
      <c r="N1483" s="18" t="s">
        <v>7292</v>
      </c>
      <c r="O1483" s="18" t="s">
        <v>7290</v>
      </c>
      <c r="P1483" s="18" t="s">
        <v>339</v>
      </c>
      <c r="Q1483" s="18" t="s">
        <v>6697</v>
      </c>
      <c r="R1483" s="18" t="s">
        <v>6703</v>
      </c>
      <c r="S1483" s="18" t="s">
        <v>2718</v>
      </c>
      <c r="T1483" s="18" t="s">
        <v>2716</v>
      </c>
    </row>
    <row r="1484" spans="1:20" x14ac:dyDescent="0.45">
      <c r="A1484" s="19">
        <v>44001</v>
      </c>
      <c r="B1484" s="18" t="s">
        <v>7293</v>
      </c>
      <c r="C1484" s="18" t="s">
        <v>1489</v>
      </c>
      <c r="D1484" s="18" t="s">
        <v>2461</v>
      </c>
      <c r="E1484" s="18" t="s">
        <v>467</v>
      </c>
      <c r="F1484" s="18" t="s">
        <v>1212</v>
      </c>
      <c r="G1484" s="18" t="s">
        <v>7291</v>
      </c>
      <c r="H1484" s="18" t="s">
        <v>4226</v>
      </c>
      <c r="I1484" s="18" t="s">
        <v>3667</v>
      </c>
      <c r="J1484" s="18" t="s">
        <v>1499</v>
      </c>
      <c r="K1484" s="18" t="s">
        <v>63</v>
      </c>
      <c r="L1484" s="18">
        <v>0.87</v>
      </c>
      <c r="M1484" s="18" t="s">
        <v>7289</v>
      </c>
      <c r="N1484" s="18" t="s">
        <v>7294</v>
      </c>
      <c r="O1484" s="18" t="s">
        <v>7295</v>
      </c>
      <c r="P1484" s="18" t="s">
        <v>339</v>
      </c>
      <c r="Q1484" s="18" t="s">
        <v>6697</v>
      </c>
      <c r="R1484" s="18" t="s">
        <v>6703</v>
      </c>
      <c r="S1484" s="18" t="s">
        <v>2718</v>
      </c>
      <c r="T1484" s="18" t="s">
        <v>2716</v>
      </c>
    </row>
    <row r="1485" spans="1:20" x14ac:dyDescent="0.45">
      <c r="A1485" s="19">
        <v>44001</v>
      </c>
      <c r="B1485" s="18" t="s">
        <v>7287</v>
      </c>
      <c r="C1485" s="18" t="s">
        <v>2472</v>
      </c>
      <c r="D1485" s="18" t="s">
        <v>2644</v>
      </c>
      <c r="E1485" s="18" t="s">
        <v>913</v>
      </c>
      <c r="F1485" s="18" t="s">
        <v>3394</v>
      </c>
      <c r="G1485" s="18" t="s">
        <v>1213</v>
      </c>
      <c r="H1485" s="18" t="s">
        <v>1058</v>
      </c>
      <c r="I1485" s="18" t="s">
        <v>1063</v>
      </c>
      <c r="J1485" s="18" t="s">
        <v>1074</v>
      </c>
      <c r="K1485" s="18" t="s">
        <v>121</v>
      </c>
      <c r="L1485" s="18">
        <v>0.87</v>
      </c>
      <c r="M1485" s="18" t="s">
        <v>7288</v>
      </c>
      <c r="N1485" s="18" t="s">
        <v>7303</v>
      </c>
      <c r="O1485" s="18" t="s">
        <v>7301</v>
      </c>
      <c r="P1485" s="18" t="s">
        <v>339</v>
      </c>
      <c r="Q1485" s="18" t="s">
        <v>6697</v>
      </c>
      <c r="R1485" s="18" t="s">
        <v>6703</v>
      </c>
      <c r="S1485" s="18" t="s">
        <v>2718</v>
      </c>
      <c r="T1485" s="18" t="s">
        <v>2716</v>
      </c>
    </row>
    <row r="1486" spans="1:20" x14ac:dyDescent="0.45">
      <c r="A1486" s="19">
        <v>44001</v>
      </c>
      <c r="B1486" s="18" t="s">
        <v>7300</v>
      </c>
      <c r="C1486" s="18" t="s">
        <v>3653</v>
      </c>
      <c r="D1486" s="18" t="s">
        <v>2653</v>
      </c>
      <c r="E1486" s="18" t="s">
        <v>82</v>
      </c>
      <c r="F1486" s="18" t="s">
        <v>884</v>
      </c>
      <c r="G1486" s="18" t="s">
        <v>2285</v>
      </c>
      <c r="H1486" s="18" t="s">
        <v>2275</v>
      </c>
      <c r="I1486" s="18" t="s">
        <v>1059</v>
      </c>
      <c r="J1486" s="18" t="s">
        <v>1246</v>
      </c>
      <c r="K1486" s="18" t="s">
        <v>182</v>
      </c>
      <c r="L1486" s="18">
        <v>0.87</v>
      </c>
      <c r="M1486" s="18" t="s">
        <v>7304</v>
      </c>
      <c r="N1486" s="18" t="s">
        <v>7299</v>
      </c>
      <c r="O1486" s="18" t="s">
        <v>7302</v>
      </c>
      <c r="P1486" s="18" t="s">
        <v>339</v>
      </c>
      <c r="Q1486" s="18" t="s">
        <v>6697</v>
      </c>
      <c r="R1486" s="18" t="s">
        <v>6703</v>
      </c>
      <c r="S1486" s="18" t="s">
        <v>2718</v>
      </c>
      <c r="T1486" s="18" t="s">
        <v>2716</v>
      </c>
    </row>
    <row r="1487" spans="1:20" x14ac:dyDescent="0.45">
      <c r="A1487" s="19">
        <v>44001</v>
      </c>
      <c r="B1487" s="18" t="s">
        <v>7297</v>
      </c>
      <c r="C1487" s="18" t="s">
        <v>1481</v>
      </c>
      <c r="D1487" s="18" t="s">
        <v>1012</v>
      </c>
      <c r="E1487" s="18" t="s">
        <v>21</v>
      </c>
      <c r="F1487" s="18" t="s">
        <v>694</v>
      </c>
      <c r="G1487" s="18" t="s">
        <v>1224</v>
      </c>
      <c r="H1487" s="18" t="s">
        <v>383</v>
      </c>
      <c r="I1487" s="18" t="s">
        <v>1568</v>
      </c>
      <c r="J1487" s="18" t="s">
        <v>98</v>
      </c>
      <c r="K1487" s="18" t="s">
        <v>182</v>
      </c>
      <c r="L1487" s="18">
        <v>0.87</v>
      </c>
      <c r="M1487" s="18" t="s">
        <v>7296</v>
      </c>
      <c r="N1487" s="18" t="s">
        <v>7298</v>
      </c>
      <c r="O1487" s="18" t="s">
        <v>7312</v>
      </c>
      <c r="P1487" s="18" t="s">
        <v>339</v>
      </c>
      <c r="Q1487" s="18" t="s">
        <v>6697</v>
      </c>
      <c r="R1487" s="18" t="s">
        <v>6703</v>
      </c>
      <c r="S1487" s="18" t="s">
        <v>2718</v>
      </c>
      <c r="T1487" s="18" t="s">
        <v>2716</v>
      </c>
    </row>
    <row r="1488" spans="1:20" x14ac:dyDescent="0.45">
      <c r="A1488" s="19">
        <v>44001</v>
      </c>
      <c r="B1488" s="18" t="s">
        <v>7306</v>
      </c>
      <c r="C1488" s="18" t="s">
        <v>1012</v>
      </c>
      <c r="D1488" s="18" t="s">
        <v>1012</v>
      </c>
      <c r="E1488" s="18" t="s">
        <v>7</v>
      </c>
      <c r="F1488" s="18" t="s">
        <v>1301</v>
      </c>
      <c r="G1488" s="18" t="s">
        <v>2120</v>
      </c>
      <c r="H1488" s="18" t="s">
        <v>2128</v>
      </c>
      <c r="I1488" s="18" t="s">
        <v>1568</v>
      </c>
      <c r="J1488" s="18" t="s">
        <v>98</v>
      </c>
      <c r="K1488" s="18" t="s">
        <v>498</v>
      </c>
      <c r="L1488" s="18">
        <v>0.87</v>
      </c>
      <c r="M1488" s="18" t="s">
        <v>7311</v>
      </c>
      <c r="N1488" s="18" t="s">
        <v>7310</v>
      </c>
      <c r="O1488" s="18" t="s">
        <v>7307</v>
      </c>
      <c r="P1488" s="18" t="s">
        <v>339</v>
      </c>
      <c r="Q1488" s="18" t="s">
        <v>6697</v>
      </c>
      <c r="R1488" s="18" t="s">
        <v>6703</v>
      </c>
      <c r="S1488" s="18" t="s">
        <v>2718</v>
      </c>
      <c r="T1488" s="18" t="s">
        <v>2716</v>
      </c>
    </row>
    <row r="1489" spans="1:20" x14ac:dyDescent="0.45">
      <c r="A1489" s="19">
        <v>44001</v>
      </c>
      <c r="B1489" s="18" t="s">
        <v>7313</v>
      </c>
      <c r="C1489" s="18" t="s">
        <v>3653</v>
      </c>
      <c r="D1489" s="18" t="s">
        <v>2279</v>
      </c>
      <c r="E1489" s="18" t="s">
        <v>467</v>
      </c>
      <c r="F1489" s="18" t="s">
        <v>694</v>
      </c>
      <c r="G1489" s="18" t="s">
        <v>1909</v>
      </c>
      <c r="H1489" s="18" t="s">
        <v>1088</v>
      </c>
      <c r="I1489" s="18" t="s">
        <v>656</v>
      </c>
      <c r="J1489" s="18" t="s">
        <v>1614</v>
      </c>
      <c r="K1489" s="18" t="s">
        <v>201</v>
      </c>
      <c r="L1489" s="18">
        <v>0.87</v>
      </c>
      <c r="M1489" s="18" t="s">
        <v>7305</v>
      </c>
      <c r="N1489" s="18" t="s">
        <v>7308</v>
      </c>
      <c r="O1489" s="18" t="s">
        <v>7309</v>
      </c>
      <c r="P1489" s="18" t="s">
        <v>339</v>
      </c>
      <c r="Q1489" s="18" t="s">
        <v>6697</v>
      </c>
      <c r="R1489" s="18" t="s">
        <v>6703</v>
      </c>
      <c r="S1489" s="18" t="s">
        <v>2718</v>
      </c>
      <c r="T1489" s="18" t="s">
        <v>2716</v>
      </c>
    </row>
    <row r="1490" spans="1:20" x14ac:dyDescent="0.45">
      <c r="A1490" s="19">
        <v>44001</v>
      </c>
      <c r="B1490" s="18" t="s">
        <v>7316</v>
      </c>
      <c r="C1490" s="18" t="s">
        <v>2635</v>
      </c>
      <c r="D1490" s="18" t="s">
        <v>2461</v>
      </c>
      <c r="E1490" s="18" t="s">
        <v>120</v>
      </c>
      <c r="F1490" s="18" t="s">
        <v>1301</v>
      </c>
      <c r="G1490" s="18" t="s">
        <v>1565</v>
      </c>
      <c r="H1490" s="18" t="s">
        <v>882</v>
      </c>
      <c r="I1490" s="18" t="s">
        <v>74</v>
      </c>
      <c r="J1490" s="18" t="s">
        <v>427</v>
      </c>
      <c r="K1490" s="18" t="s">
        <v>201</v>
      </c>
      <c r="L1490" s="18">
        <v>0.87</v>
      </c>
      <c r="M1490" s="18" t="s">
        <v>7318</v>
      </c>
      <c r="N1490" s="18" t="s">
        <v>7317</v>
      </c>
      <c r="O1490" s="18" t="s">
        <v>7315</v>
      </c>
      <c r="P1490" s="18" t="s">
        <v>339</v>
      </c>
      <c r="Q1490" s="18" t="s">
        <v>6697</v>
      </c>
      <c r="R1490" s="18" t="s">
        <v>6703</v>
      </c>
      <c r="S1490" s="18" t="s">
        <v>2718</v>
      </c>
      <c r="T1490" s="18" t="s">
        <v>2716</v>
      </c>
    </row>
    <row r="1491" spans="1:20" x14ac:dyDescent="0.45">
      <c r="A1491" s="19">
        <v>44001</v>
      </c>
      <c r="B1491" s="18" t="s">
        <v>7320</v>
      </c>
      <c r="C1491" s="18" t="s">
        <v>1012</v>
      </c>
      <c r="D1491" s="18" t="s">
        <v>1208</v>
      </c>
      <c r="E1491" s="18" t="s">
        <v>93</v>
      </c>
      <c r="F1491" s="18" t="s">
        <v>420</v>
      </c>
      <c r="G1491" s="18" t="s">
        <v>83</v>
      </c>
      <c r="H1491" s="18" t="s">
        <v>417</v>
      </c>
      <c r="I1491" s="18" t="s">
        <v>673</v>
      </c>
      <c r="J1491" s="18" t="s">
        <v>684</v>
      </c>
      <c r="K1491" s="18" t="s">
        <v>201</v>
      </c>
      <c r="L1491" s="18">
        <v>0.87</v>
      </c>
      <c r="M1491" s="18" t="s">
        <v>7319</v>
      </c>
      <c r="N1491" s="18" t="s">
        <v>7322</v>
      </c>
      <c r="O1491" s="18" t="s">
        <v>7321</v>
      </c>
      <c r="P1491" s="18" t="s">
        <v>339</v>
      </c>
      <c r="Q1491" s="18" t="s">
        <v>6697</v>
      </c>
      <c r="R1491" s="18" t="s">
        <v>6703</v>
      </c>
      <c r="S1491" s="18" t="s">
        <v>2718</v>
      </c>
      <c r="T1491" s="18" t="s">
        <v>2716</v>
      </c>
    </row>
    <row r="1492" spans="1:20" x14ac:dyDescent="0.45">
      <c r="A1492" s="19">
        <v>44001</v>
      </c>
      <c r="B1492" s="18" t="s">
        <v>7314</v>
      </c>
      <c r="C1492" s="18" t="s">
        <v>2461</v>
      </c>
      <c r="D1492" s="18" t="s">
        <v>2644</v>
      </c>
      <c r="E1492" s="18" t="s">
        <v>147</v>
      </c>
      <c r="F1492" s="18" t="s">
        <v>119</v>
      </c>
      <c r="G1492" s="18" t="s">
        <v>75</v>
      </c>
      <c r="H1492" s="18" t="s">
        <v>437</v>
      </c>
      <c r="I1492" s="18" t="s">
        <v>679</v>
      </c>
      <c r="J1492" s="18" t="s">
        <v>478</v>
      </c>
      <c r="K1492" s="18" t="s">
        <v>12</v>
      </c>
      <c r="L1492" s="18">
        <v>0.87</v>
      </c>
      <c r="M1492" s="18" t="s">
        <v>7329</v>
      </c>
      <c r="N1492" s="18" t="s">
        <v>7330</v>
      </c>
      <c r="O1492" s="18" t="s">
        <v>7328</v>
      </c>
      <c r="P1492" s="18" t="s">
        <v>339</v>
      </c>
      <c r="Q1492" s="18" t="s">
        <v>6697</v>
      </c>
      <c r="R1492" s="18" t="s">
        <v>6703</v>
      </c>
      <c r="S1492" s="18" t="s">
        <v>2718</v>
      </c>
      <c r="T1492" s="18" t="s">
        <v>2716</v>
      </c>
    </row>
    <row r="1493" spans="1:20" x14ac:dyDescent="0.45">
      <c r="A1493" s="19">
        <v>44001</v>
      </c>
      <c r="B1493" s="18" t="s">
        <v>7325</v>
      </c>
      <c r="C1493" s="18" t="s">
        <v>1489</v>
      </c>
      <c r="D1493" s="18" t="s">
        <v>1012</v>
      </c>
      <c r="E1493" s="18" t="s">
        <v>7</v>
      </c>
      <c r="F1493" s="18" t="s">
        <v>686</v>
      </c>
      <c r="G1493" s="18" t="s">
        <v>405</v>
      </c>
      <c r="H1493" s="18" t="s">
        <v>1275</v>
      </c>
      <c r="I1493" s="18" t="s">
        <v>152</v>
      </c>
      <c r="J1493" s="18" t="s">
        <v>164</v>
      </c>
      <c r="K1493" s="18" t="s">
        <v>258</v>
      </c>
      <c r="L1493" s="18">
        <v>0.87</v>
      </c>
      <c r="M1493" s="18" t="s">
        <v>7331</v>
      </c>
      <c r="N1493" s="18" t="s">
        <v>7323</v>
      </c>
      <c r="O1493" s="18" t="s">
        <v>7326</v>
      </c>
      <c r="P1493" s="18" t="s">
        <v>339</v>
      </c>
      <c r="Q1493" s="18" t="s">
        <v>6697</v>
      </c>
      <c r="R1493" s="18" t="s">
        <v>6703</v>
      </c>
      <c r="S1493" s="18" t="s">
        <v>2718</v>
      </c>
      <c r="T1493" s="18" t="s">
        <v>2716</v>
      </c>
    </row>
    <row r="1494" spans="1:20" x14ac:dyDescent="0.45">
      <c r="A1494" s="19">
        <v>44001</v>
      </c>
      <c r="B1494" s="18" t="s">
        <v>7324</v>
      </c>
      <c r="C1494" s="18" t="s">
        <v>2461</v>
      </c>
      <c r="D1494" s="18" t="s">
        <v>2653</v>
      </c>
      <c r="E1494" s="18" t="s">
        <v>93</v>
      </c>
      <c r="F1494" s="18" t="s">
        <v>462</v>
      </c>
      <c r="G1494" s="18" t="s">
        <v>1097</v>
      </c>
      <c r="H1494" s="18" t="s">
        <v>437</v>
      </c>
      <c r="I1494" s="18" t="s">
        <v>1635</v>
      </c>
      <c r="J1494" s="18" t="s">
        <v>480</v>
      </c>
      <c r="K1494" s="18" t="s">
        <v>307</v>
      </c>
      <c r="L1494" s="18">
        <v>0.87</v>
      </c>
      <c r="M1494" s="18" t="s">
        <v>7327</v>
      </c>
      <c r="N1494" s="18" t="s">
        <v>7338</v>
      </c>
      <c r="O1494" s="18" t="s">
        <v>7334</v>
      </c>
      <c r="P1494" s="18" t="s">
        <v>339</v>
      </c>
      <c r="Q1494" s="18" t="s">
        <v>6697</v>
      </c>
      <c r="R1494" s="18" t="s">
        <v>6703</v>
      </c>
      <c r="S1494" s="18" t="s">
        <v>2718</v>
      </c>
      <c r="T1494" s="18" t="s">
        <v>2716</v>
      </c>
    </row>
    <row r="1495" spans="1:20" x14ac:dyDescent="0.45">
      <c r="A1495" s="19">
        <v>44001</v>
      </c>
      <c r="B1495" s="18" t="s">
        <v>7335</v>
      </c>
      <c r="C1495" s="18" t="s">
        <v>2461</v>
      </c>
      <c r="D1495" s="18" t="s">
        <v>2635</v>
      </c>
      <c r="E1495" s="18" t="s">
        <v>120</v>
      </c>
      <c r="F1495" s="18" t="s">
        <v>1975</v>
      </c>
      <c r="G1495" s="18" t="s">
        <v>2168</v>
      </c>
      <c r="H1495" s="18" t="s">
        <v>385</v>
      </c>
      <c r="I1495" s="18" t="s">
        <v>1323</v>
      </c>
      <c r="J1495" s="18" t="s">
        <v>2194</v>
      </c>
      <c r="K1495" s="18" t="s">
        <v>6885</v>
      </c>
      <c r="L1495" s="18">
        <v>0.87</v>
      </c>
      <c r="M1495" s="18" t="s">
        <v>7336</v>
      </c>
      <c r="N1495" s="18" t="s">
        <v>7332</v>
      </c>
      <c r="O1495" s="18" t="s">
        <v>7333</v>
      </c>
      <c r="P1495" s="18" t="s">
        <v>339</v>
      </c>
      <c r="Q1495" s="18" t="s">
        <v>6697</v>
      </c>
      <c r="R1495" s="18" t="s">
        <v>6703</v>
      </c>
      <c r="S1495" s="18" t="s">
        <v>2718</v>
      </c>
      <c r="T1495" s="18" t="s">
        <v>2716</v>
      </c>
    </row>
    <row r="1496" spans="1:20" x14ac:dyDescent="0.45">
      <c r="A1496" s="19">
        <v>44001</v>
      </c>
      <c r="B1496" s="18" t="s">
        <v>7337</v>
      </c>
      <c r="C1496" s="18" t="s">
        <v>2461</v>
      </c>
      <c r="D1496" s="18" t="s">
        <v>1489</v>
      </c>
      <c r="E1496" s="18" t="s">
        <v>115</v>
      </c>
      <c r="F1496" s="18" t="s">
        <v>909</v>
      </c>
      <c r="G1496" s="18" t="s">
        <v>908</v>
      </c>
      <c r="H1496" s="18" t="s">
        <v>694</v>
      </c>
      <c r="I1496" s="18" t="s">
        <v>1659</v>
      </c>
      <c r="J1496" s="18" t="s">
        <v>2194</v>
      </c>
      <c r="K1496" s="18" t="s">
        <v>271</v>
      </c>
      <c r="L1496" s="18">
        <v>0.87</v>
      </c>
      <c r="M1496" s="18" t="s">
        <v>7340</v>
      </c>
      <c r="N1496" s="18" t="s">
        <v>7339</v>
      </c>
      <c r="O1496" s="18" t="s">
        <v>7342</v>
      </c>
      <c r="P1496" s="18" t="s">
        <v>339</v>
      </c>
      <c r="Q1496" s="18" t="s">
        <v>6697</v>
      </c>
      <c r="R1496" s="18" t="s">
        <v>6703</v>
      </c>
      <c r="S1496" s="18" t="s">
        <v>2718</v>
      </c>
      <c r="T1496" s="18" t="s">
        <v>2716</v>
      </c>
    </row>
    <row r="1497" spans="1:20" x14ac:dyDescent="0.45">
      <c r="A1497" s="19">
        <v>44001</v>
      </c>
      <c r="B1497" s="18" t="s">
        <v>7341</v>
      </c>
      <c r="C1497" s="18" t="s">
        <v>2461</v>
      </c>
      <c r="D1497" s="18" t="s">
        <v>2635</v>
      </c>
      <c r="E1497" s="18" t="s">
        <v>82</v>
      </c>
      <c r="F1497" s="18" t="s">
        <v>139</v>
      </c>
      <c r="G1497" s="18" t="s">
        <v>184</v>
      </c>
      <c r="H1497" s="18" t="s">
        <v>452</v>
      </c>
      <c r="I1497" s="18" t="s">
        <v>181</v>
      </c>
      <c r="J1497" s="18" t="s">
        <v>945</v>
      </c>
      <c r="K1497" s="18" t="s">
        <v>303</v>
      </c>
      <c r="L1497" s="18">
        <v>0.86</v>
      </c>
      <c r="M1497" s="18" t="s">
        <v>7345</v>
      </c>
      <c r="N1497" s="18" t="s">
        <v>7348</v>
      </c>
      <c r="O1497" s="18" t="s">
        <v>7349</v>
      </c>
      <c r="P1497" s="18" t="s">
        <v>339</v>
      </c>
      <c r="Q1497" s="18" t="s">
        <v>6697</v>
      </c>
      <c r="R1497" s="18" t="s">
        <v>6703</v>
      </c>
      <c r="S1497" s="18" t="s">
        <v>2718</v>
      </c>
      <c r="T1497" s="18" t="s">
        <v>2716</v>
      </c>
    </row>
    <row r="1498" spans="1:20" x14ac:dyDescent="0.45">
      <c r="A1498" s="19">
        <v>44001</v>
      </c>
      <c r="B1498" s="18" t="s">
        <v>7344</v>
      </c>
      <c r="C1498" s="18" t="s">
        <v>2635</v>
      </c>
      <c r="D1498" s="18" t="s">
        <v>2461</v>
      </c>
      <c r="E1498" s="18" t="s">
        <v>115</v>
      </c>
      <c r="F1498" s="18" t="s">
        <v>561</v>
      </c>
      <c r="G1498" s="18" t="s">
        <v>1321</v>
      </c>
      <c r="H1498" s="18" t="s">
        <v>80</v>
      </c>
      <c r="I1498" s="18" t="s">
        <v>712</v>
      </c>
      <c r="J1498" s="18" t="s">
        <v>223</v>
      </c>
      <c r="K1498" s="18" t="s">
        <v>6885</v>
      </c>
      <c r="L1498" s="18">
        <v>0.86</v>
      </c>
      <c r="M1498" s="18" t="s">
        <v>7343</v>
      </c>
      <c r="N1498" s="18" t="s">
        <v>7346</v>
      </c>
      <c r="O1498" s="18" t="s">
        <v>7347</v>
      </c>
      <c r="P1498" s="18" t="s">
        <v>339</v>
      </c>
      <c r="Q1498" s="18" t="s">
        <v>6697</v>
      </c>
      <c r="R1498" s="18" t="s">
        <v>6703</v>
      </c>
      <c r="S1498" s="18" t="s">
        <v>2718</v>
      </c>
      <c r="T1498" s="18" t="s">
        <v>2716</v>
      </c>
    </row>
    <row r="1499" spans="1:20" x14ac:dyDescent="0.45">
      <c r="A1499" s="19">
        <v>44001</v>
      </c>
      <c r="B1499" s="18" t="s">
        <v>7353</v>
      </c>
      <c r="C1499" s="18" t="s">
        <v>2461</v>
      </c>
      <c r="D1499" s="18" t="s">
        <v>1489</v>
      </c>
      <c r="E1499" s="18" t="s">
        <v>147</v>
      </c>
      <c r="F1499" s="18" t="s">
        <v>491</v>
      </c>
      <c r="G1499" s="18" t="s">
        <v>205</v>
      </c>
      <c r="H1499" s="18" t="s">
        <v>699</v>
      </c>
      <c r="I1499" s="18" t="s">
        <v>1348</v>
      </c>
      <c r="J1499" s="18" t="s">
        <v>232</v>
      </c>
      <c r="K1499" s="18" t="s">
        <v>6901</v>
      </c>
      <c r="L1499" s="18">
        <v>0.86</v>
      </c>
      <c r="M1499" s="18" t="s">
        <v>7357</v>
      </c>
      <c r="N1499" s="18" t="s">
        <v>7356</v>
      </c>
      <c r="O1499" s="18" t="s">
        <v>7358</v>
      </c>
      <c r="P1499" s="18" t="s">
        <v>339</v>
      </c>
      <c r="Q1499" s="18" t="s">
        <v>6697</v>
      </c>
      <c r="R1499" s="18" t="s">
        <v>6703</v>
      </c>
      <c r="S1499" s="18" t="s">
        <v>2718</v>
      </c>
      <c r="T1499" s="18" t="s">
        <v>2716</v>
      </c>
    </row>
    <row r="1500" spans="1:20" x14ac:dyDescent="0.45">
      <c r="A1500" s="19">
        <v>44001</v>
      </c>
      <c r="B1500" s="18" t="s">
        <v>7352</v>
      </c>
      <c r="C1500" s="18" t="s">
        <v>1489</v>
      </c>
      <c r="D1500" s="18" t="s">
        <v>1489</v>
      </c>
      <c r="E1500" s="18" t="s">
        <v>467</v>
      </c>
      <c r="F1500" s="18" t="s">
        <v>487</v>
      </c>
      <c r="G1500" s="18" t="s">
        <v>1335</v>
      </c>
      <c r="H1500" s="18" t="s">
        <v>503</v>
      </c>
      <c r="I1500" s="18" t="s">
        <v>507</v>
      </c>
      <c r="J1500" s="18" t="s">
        <v>744</v>
      </c>
      <c r="K1500" s="18" t="s">
        <v>5805</v>
      </c>
      <c r="L1500" s="18">
        <v>0.86</v>
      </c>
      <c r="M1500" s="18" t="s">
        <v>7355</v>
      </c>
      <c r="N1500" s="18" t="s">
        <v>7351</v>
      </c>
      <c r="O1500" s="18" t="s">
        <v>7354</v>
      </c>
      <c r="P1500" s="18" t="s">
        <v>339</v>
      </c>
      <c r="Q1500" s="18" t="s">
        <v>6697</v>
      </c>
      <c r="R1500" s="18" t="s">
        <v>6703</v>
      </c>
      <c r="S1500" s="18" t="s">
        <v>2718</v>
      </c>
      <c r="T1500" s="18" t="s">
        <v>2716</v>
      </c>
    </row>
    <row r="1501" spans="1:20" x14ac:dyDescent="0.45">
      <c r="A1501" s="19">
        <v>44001</v>
      </c>
      <c r="B1501" s="18" t="s">
        <v>7350</v>
      </c>
      <c r="C1501" s="18" t="s">
        <v>2922</v>
      </c>
      <c r="D1501" s="18" t="s">
        <v>2635</v>
      </c>
      <c r="E1501" s="18" t="s">
        <v>21</v>
      </c>
      <c r="F1501" s="18" t="s">
        <v>727</v>
      </c>
      <c r="G1501" s="18" t="s">
        <v>2604</v>
      </c>
      <c r="H1501" s="18" t="s">
        <v>436</v>
      </c>
      <c r="I1501" s="18" t="s">
        <v>531</v>
      </c>
      <c r="J1501" s="18" t="s">
        <v>252</v>
      </c>
      <c r="K1501" s="18" t="s">
        <v>5805</v>
      </c>
      <c r="L1501" s="18">
        <v>0.86</v>
      </c>
      <c r="M1501" s="18" t="s">
        <v>7365</v>
      </c>
      <c r="N1501" s="18" t="s">
        <v>7366</v>
      </c>
      <c r="O1501" s="18" t="s">
        <v>7360</v>
      </c>
      <c r="P1501" s="18" t="s">
        <v>339</v>
      </c>
      <c r="Q1501" s="18" t="s">
        <v>6697</v>
      </c>
      <c r="R1501" s="18" t="s">
        <v>6703</v>
      </c>
      <c r="S1501" s="18" t="s">
        <v>2718</v>
      </c>
      <c r="T1501" s="18" t="s">
        <v>2716</v>
      </c>
    </row>
    <row r="1502" spans="1:20" x14ac:dyDescent="0.45">
      <c r="A1502" s="19">
        <v>44001</v>
      </c>
      <c r="B1502" s="18" t="s">
        <v>7363</v>
      </c>
      <c r="C1502" s="18" t="s">
        <v>2461</v>
      </c>
      <c r="D1502" s="18" t="s">
        <v>2653</v>
      </c>
      <c r="E1502" s="18" t="s">
        <v>461</v>
      </c>
      <c r="F1502" s="18" t="s">
        <v>190</v>
      </c>
      <c r="G1502" s="18" t="s">
        <v>533</v>
      </c>
      <c r="H1502" s="18" t="s">
        <v>462</v>
      </c>
      <c r="I1502" s="18" t="s">
        <v>1406</v>
      </c>
      <c r="J1502" s="18" t="s">
        <v>1137</v>
      </c>
      <c r="K1502" s="18" t="s">
        <v>6911</v>
      </c>
      <c r="L1502" s="18">
        <v>0.86</v>
      </c>
      <c r="M1502" s="18" t="s">
        <v>7362</v>
      </c>
      <c r="N1502" s="18" t="s">
        <v>7367</v>
      </c>
      <c r="O1502" s="18" t="s">
        <v>7364</v>
      </c>
      <c r="P1502" s="18" t="s">
        <v>339</v>
      </c>
      <c r="Q1502" s="18" t="s">
        <v>6697</v>
      </c>
      <c r="R1502" s="18" t="s">
        <v>6703</v>
      </c>
      <c r="S1502" s="18" t="s">
        <v>2718</v>
      </c>
      <c r="T1502" s="18" t="s">
        <v>2716</v>
      </c>
    </row>
    <row r="1503" spans="1:20" x14ac:dyDescent="0.45">
      <c r="A1503" s="19">
        <v>44001</v>
      </c>
      <c r="B1503" s="18" t="s">
        <v>7359</v>
      </c>
      <c r="C1503" s="18" t="s">
        <v>2653</v>
      </c>
      <c r="D1503" s="18" t="s">
        <v>2928</v>
      </c>
      <c r="E1503" s="18" t="s">
        <v>120</v>
      </c>
      <c r="F1503" s="18" t="s">
        <v>517</v>
      </c>
      <c r="G1503" s="18" t="s">
        <v>749</v>
      </c>
      <c r="H1503" s="18" t="s">
        <v>1125</v>
      </c>
      <c r="I1503" s="18" t="s">
        <v>248</v>
      </c>
      <c r="J1503" s="18" t="s">
        <v>770</v>
      </c>
      <c r="K1503" s="18" t="s">
        <v>6911</v>
      </c>
      <c r="L1503" s="18">
        <v>0.86</v>
      </c>
      <c r="M1503" s="18" t="s">
        <v>7361</v>
      </c>
      <c r="N1503" s="18" t="s">
        <v>7375</v>
      </c>
      <c r="O1503" s="18" t="s">
        <v>7370</v>
      </c>
      <c r="P1503" s="18" t="s">
        <v>339</v>
      </c>
      <c r="Q1503" s="18" t="s">
        <v>6697</v>
      </c>
      <c r="R1503" s="18" t="s">
        <v>6703</v>
      </c>
      <c r="S1503" s="18" t="s">
        <v>2718</v>
      </c>
      <c r="T1503" s="18" t="s">
        <v>2716</v>
      </c>
    </row>
    <row r="1504" spans="1:20" x14ac:dyDescent="0.45">
      <c r="A1504" s="19">
        <v>44001</v>
      </c>
      <c r="B1504" s="18" t="s">
        <v>7376</v>
      </c>
      <c r="C1504" s="18" t="s">
        <v>2928</v>
      </c>
      <c r="D1504" s="18" t="s">
        <v>2461</v>
      </c>
      <c r="E1504" s="18" t="s">
        <v>490</v>
      </c>
      <c r="F1504" s="18" t="s">
        <v>240</v>
      </c>
      <c r="G1504" s="18" t="s">
        <v>245</v>
      </c>
      <c r="H1504" s="18" t="s">
        <v>1367</v>
      </c>
      <c r="I1504" s="18" t="s">
        <v>762</v>
      </c>
      <c r="J1504" s="18" t="s">
        <v>777</v>
      </c>
      <c r="K1504" s="18" t="s">
        <v>6768</v>
      </c>
      <c r="L1504" s="18">
        <v>0.86</v>
      </c>
      <c r="M1504" s="18" t="s">
        <v>7373</v>
      </c>
      <c r="N1504" s="18" t="s">
        <v>7371</v>
      </c>
      <c r="O1504" s="18" t="s">
        <v>7377</v>
      </c>
      <c r="P1504" s="18" t="s">
        <v>339</v>
      </c>
      <c r="Q1504" s="18" t="s">
        <v>6697</v>
      </c>
      <c r="R1504" s="18" t="s">
        <v>6703</v>
      </c>
      <c r="S1504" s="18" t="s">
        <v>2718</v>
      </c>
      <c r="T1504" s="18" t="s">
        <v>2716</v>
      </c>
    </row>
    <row r="1505" spans="1:20" x14ac:dyDescent="0.45">
      <c r="A1505" s="19">
        <v>44001</v>
      </c>
      <c r="B1505" s="18" t="s">
        <v>7372</v>
      </c>
      <c r="C1505" s="18" t="s">
        <v>1197</v>
      </c>
      <c r="D1505" s="18" t="s">
        <v>1012</v>
      </c>
      <c r="E1505" s="18" t="s">
        <v>477</v>
      </c>
      <c r="F1505" s="18" t="s">
        <v>1409</v>
      </c>
      <c r="G1505" s="18" t="s">
        <v>245</v>
      </c>
      <c r="H1505" s="18" t="s">
        <v>756</v>
      </c>
      <c r="I1505" s="18" t="s">
        <v>23</v>
      </c>
      <c r="J1505" s="18" t="s">
        <v>302</v>
      </c>
      <c r="K1505" s="18" t="s">
        <v>6931</v>
      </c>
      <c r="L1505" s="18">
        <v>0.86</v>
      </c>
      <c r="M1505" s="18" t="s">
        <v>7374</v>
      </c>
      <c r="N1505" s="18" t="s">
        <v>7368</v>
      </c>
      <c r="O1505" s="18" t="s">
        <v>7369</v>
      </c>
      <c r="P1505" s="18" t="s">
        <v>339</v>
      </c>
      <c r="Q1505" s="18" t="s">
        <v>6697</v>
      </c>
      <c r="R1505" s="18" t="s">
        <v>6703</v>
      </c>
      <c r="S1505" s="18" t="s">
        <v>2718</v>
      </c>
      <c r="T1505" s="18" t="s">
        <v>2716</v>
      </c>
    </row>
    <row r="1506" spans="1:20" x14ac:dyDescent="0.45">
      <c r="A1506" s="19">
        <v>44001</v>
      </c>
      <c r="B1506" s="18" t="s">
        <v>7381</v>
      </c>
      <c r="C1506" s="18" t="s">
        <v>1489</v>
      </c>
      <c r="D1506" s="18" t="s">
        <v>1012</v>
      </c>
      <c r="E1506" s="18" t="s">
        <v>490</v>
      </c>
      <c r="F1506" s="18" t="s">
        <v>1136</v>
      </c>
      <c r="G1506" s="18" t="s">
        <v>749</v>
      </c>
      <c r="H1506" s="18" t="s">
        <v>160</v>
      </c>
      <c r="I1506" s="18" t="s">
        <v>23</v>
      </c>
      <c r="J1506" s="18" t="s">
        <v>302</v>
      </c>
      <c r="K1506" s="18" t="s">
        <v>6931</v>
      </c>
      <c r="L1506" s="18">
        <v>0.86</v>
      </c>
      <c r="M1506" s="18" t="s">
        <v>7380</v>
      </c>
      <c r="N1506" s="18" t="s">
        <v>7384</v>
      </c>
      <c r="O1506" s="18" t="s">
        <v>7379</v>
      </c>
      <c r="P1506" s="18" t="s">
        <v>339</v>
      </c>
      <c r="Q1506" s="18" t="s">
        <v>6697</v>
      </c>
      <c r="R1506" s="18" t="s">
        <v>6703</v>
      </c>
      <c r="S1506" s="18" t="s">
        <v>2718</v>
      </c>
      <c r="T1506" s="18" t="s">
        <v>2716</v>
      </c>
    </row>
    <row r="1507" spans="1:20" x14ac:dyDescent="0.45">
      <c r="A1507" s="19">
        <v>44001</v>
      </c>
      <c r="B1507" s="18" t="s">
        <v>7382</v>
      </c>
      <c r="C1507" s="18" t="s">
        <v>1208</v>
      </c>
      <c r="D1507" s="18" t="s">
        <v>1197</v>
      </c>
      <c r="E1507" s="18" t="s">
        <v>76</v>
      </c>
      <c r="F1507" s="18" t="s">
        <v>783</v>
      </c>
      <c r="G1507" s="18" t="s">
        <v>1155</v>
      </c>
      <c r="H1507" s="18" t="s">
        <v>16</v>
      </c>
      <c r="I1507" s="18" t="s">
        <v>1452</v>
      </c>
      <c r="J1507" s="18" t="s">
        <v>6770</v>
      </c>
      <c r="K1507" s="18" t="s">
        <v>6936</v>
      </c>
      <c r="L1507" s="18">
        <v>0.86</v>
      </c>
      <c r="M1507" s="18" t="s">
        <v>7385</v>
      </c>
      <c r="N1507" s="18" t="s">
        <v>7383</v>
      </c>
      <c r="O1507" s="18" t="s">
        <v>7378</v>
      </c>
      <c r="P1507" s="18" t="s">
        <v>339</v>
      </c>
      <c r="Q1507" s="18" t="s">
        <v>6697</v>
      </c>
      <c r="R1507" s="18" t="s">
        <v>6703</v>
      </c>
      <c r="S1507" s="18" t="s">
        <v>2718</v>
      </c>
      <c r="T1507" s="18" t="s">
        <v>2716</v>
      </c>
    </row>
    <row r="1508" spans="1:20" x14ac:dyDescent="0.45">
      <c r="A1508" s="19">
        <v>44001</v>
      </c>
      <c r="B1508" s="18" t="s">
        <v>7391</v>
      </c>
      <c r="C1508" s="18" t="s">
        <v>5128</v>
      </c>
      <c r="D1508" s="18" t="s">
        <v>6843</v>
      </c>
      <c r="E1508" s="18" t="s">
        <v>1197</v>
      </c>
      <c r="F1508" s="18" t="s">
        <v>640</v>
      </c>
      <c r="G1508" s="18" t="s">
        <v>795</v>
      </c>
      <c r="H1508" s="18" t="s">
        <v>582</v>
      </c>
      <c r="I1508" s="18" t="s">
        <v>7388</v>
      </c>
      <c r="J1508" s="18" t="s">
        <v>7392</v>
      </c>
      <c r="K1508" s="18" t="s">
        <v>7393</v>
      </c>
      <c r="L1508" s="18">
        <v>0.89</v>
      </c>
      <c r="M1508" s="18" t="s">
        <v>7395</v>
      </c>
      <c r="N1508" s="18" t="s">
        <v>7387</v>
      </c>
      <c r="O1508" s="18" t="s">
        <v>7389</v>
      </c>
      <c r="P1508" s="18" t="s">
        <v>339</v>
      </c>
      <c r="Q1508" s="18" t="s">
        <v>6697</v>
      </c>
      <c r="R1508" s="18" t="s">
        <v>6703</v>
      </c>
      <c r="S1508" s="18" t="s">
        <v>2718</v>
      </c>
      <c r="T1508" s="18" t="s">
        <v>2716</v>
      </c>
    </row>
    <row r="1509" spans="1:20" x14ac:dyDescent="0.45">
      <c r="A1509" s="19">
        <v>44001</v>
      </c>
      <c r="B1509" s="18" t="s">
        <v>7386</v>
      </c>
      <c r="C1509" s="18" t="s">
        <v>6836</v>
      </c>
      <c r="D1509" s="18" t="s">
        <v>7390</v>
      </c>
      <c r="E1509" s="18" t="s">
        <v>789</v>
      </c>
      <c r="F1509" s="18" t="s">
        <v>4467</v>
      </c>
      <c r="G1509" s="18" t="s">
        <v>6548</v>
      </c>
      <c r="H1509" s="18" t="s">
        <v>1793</v>
      </c>
      <c r="I1509" s="18" t="s">
        <v>6138</v>
      </c>
      <c r="J1509" s="18" t="s">
        <v>7394</v>
      </c>
      <c r="K1509" s="18" t="s">
        <v>7397</v>
      </c>
      <c r="L1509" s="18">
        <v>0.89</v>
      </c>
      <c r="M1509" s="18" t="s">
        <v>7403</v>
      </c>
      <c r="N1509" s="18" t="s">
        <v>7399</v>
      </c>
      <c r="O1509" s="18" t="s">
        <v>7401</v>
      </c>
      <c r="P1509" s="18" t="s">
        <v>339</v>
      </c>
      <c r="Q1509" s="18" t="s">
        <v>6697</v>
      </c>
      <c r="R1509" s="18" t="s">
        <v>6703</v>
      </c>
      <c r="S1509" s="18" t="s">
        <v>2718</v>
      </c>
      <c r="T1509" s="18" t="s">
        <v>2716</v>
      </c>
    </row>
    <row r="1510" spans="1:20" x14ac:dyDescent="0.45">
      <c r="A1510" s="19">
        <v>44001</v>
      </c>
      <c r="B1510" s="18" t="s">
        <v>7398</v>
      </c>
      <c r="C1510" s="18" t="s">
        <v>6966</v>
      </c>
      <c r="D1510" s="18" t="s">
        <v>6976</v>
      </c>
      <c r="E1510" s="18" t="s">
        <v>289</v>
      </c>
      <c r="F1510" s="18" t="s">
        <v>2056</v>
      </c>
      <c r="G1510" s="18" t="s">
        <v>337</v>
      </c>
      <c r="H1510" s="18" t="s">
        <v>6499</v>
      </c>
      <c r="I1510" s="18" t="s">
        <v>2968</v>
      </c>
      <c r="J1510" s="18" t="s">
        <v>1031</v>
      </c>
      <c r="K1510" s="18" t="s">
        <v>5116</v>
      </c>
      <c r="L1510" s="18">
        <v>0.89</v>
      </c>
      <c r="M1510" s="18" t="s">
        <v>7402</v>
      </c>
      <c r="N1510" s="18" t="s">
        <v>7405</v>
      </c>
      <c r="O1510" s="18" t="s">
        <v>7400</v>
      </c>
      <c r="P1510" s="18" t="s">
        <v>339</v>
      </c>
      <c r="Q1510" s="18" t="s">
        <v>6697</v>
      </c>
      <c r="R1510" s="18" t="s">
        <v>6703</v>
      </c>
      <c r="S1510" s="18" t="s">
        <v>2718</v>
      </c>
      <c r="T1510" s="18" t="s">
        <v>2716</v>
      </c>
    </row>
    <row r="1511" spans="1:20" x14ac:dyDescent="0.45">
      <c r="A1511" s="19">
        <v>44001</v>
      </c>
      <c r="B1511" s="18" t="s">
        <v>7404</v>
      </c>
      <c r="C1511" s="18" t="s">
        <v>6974</v>
      </c>
      <c r="D1511" s="18" t="s">
        <v>6966</v>
      </c>
      <c r="E1511" s="18" t="s">
        <v>286</v>
      </c>
      <c r="F1511" s="18" t="s">
        <v>2070</v>
      </c>
      <c r="G1511" s="18" t="s">
        <v>7411</v>
      </c>
      <c r="H1511" s="18" t="s">
        <v>7396</v>
      </c>
      <c r="I1511" s="18" t="s">
        <v>6968</v>
      </c>
      <c r="J1511" s="18" t="s">
        <v>3643</v>
      </c>
      <c r="K1511" s="18" t="s">
        <v>329</v>
      </c>
      <c r="L1511" s="18">
        <v>0.89</v>
      </c>
      <c r="M1511" s="18" t="s">
        <v>7412</v>
      </c>
      <c r="N1511" s="18" t="s">
        <v>7408</v>
      </c>
      <c r="O1511" s="18" t="s">
        <v>7413</v>
      </c>
      <c r="P1511" s="18" t="s">
        <v>339</v>
      </c>
      <c r="Q1511" s="18" t="s">
        <v>6697</v>
      </c>
      <c r="R1511" s="18" t="s">
        <v>6703</v>
      </c>
      <c r="S1511" s="18" t="s">
        <v>2718</v>
      </c>
      <c r="T1511" s="18" t="s">
        <v>2716</v>
      </c>
    </row>
    <row r="1512" spans="1:20" x14ac:dyDescent="0.45">
      <c r="A1512" s="19">
        <v>44001</v>
      </c>
      <c r="B1512" s="18" t="s">
        <v>7414</v>
      </c>
      <c r="C1512" s="18" t="s">
        <v>2922</v>
      </c>
      <c r="D1512" s="18" t="s">
        <v>1481</v>
      </c>
      <c r="E1512" s="18" t="s">
        <v>87</v>
      </c>
      <c r="F1512" s="18" t="s">
        <v>3519</v>
      </c>
      <c r="G1512" s="18" t="s">
        <v>830</v>
      </c>
      <c r="H1512" s="18" t="s">
        <v>7415</v>
      </c>
      <c r="I1512" s="18" t="s">
        <v>7409</v>
      </c>
      <c r="J1512" s="18" t="s">
        <v>7406</v>
      </c>
      <c r="K1512" s="18" t="s">
        <v>3034</v>
      </c>
      <c r="L1512" s="18">
        <v>0.87</v>
      </c>
      <c r="M1512" s="18" t="s">
        <v>7407</v>
      </c>
      <c r="N1512" s="18" t="s">
        <v>7410</v>
      </c>
      <c r="O1512" s="18" t="s">
        <v>7420</v>
      </c>
      <c r="P1512" s="18" t="s">
        <v>339</v>
      </c>
      <c r="Q1512" s="18" t="s">
        <v>6697</v>
      </c>
      <c r="R1512" s="18" t="s">
        <v>6703</v>
      </c>
      <c r="S1512" s="18" t="s">
        <v>2718</v>
      </c>
      <c r="T1512" s="18" t="s">
        <v>2716</v>
      </c>
    </row>
    <row r="1513" spans="1:20" x14ac:dyDescent="0.45">
      <c r="A1513" s="19">
        <v>44001</v>
      </c>
      <c r="B1513" s="18" t="s">
        <v>7418</v>
      </c>
      <c r="C1513" s="18" t="s">
        <v>2644</v>
      </c>
      <c r="D1513" s="18" t="s">
        <v>2461</v>
      </c>
      <c r="E1513" s="18" t="s">
        <v>21</v>
      </c>
      <c r="F1513" s="18" t="s">
        <v>636</v>
      </c>
      <c r="G1513" s="18" t="s">
        <v>7423</v>
      </c>
      <c r="H1513" s="18" t="s">
        <v>832</v>
      </c>
      <c r="I1513" s="18" t="s">
        <v>1521</v>
      </c>
      <c r="J1513" s="18" t="s">
        <v>1532</v>
      </c>
      <c r="K1513" s="18" t="s">
        <v>182</v>
      </c>
      <c r="L1513" s="18">
        <v>0.87</v>
      </c>
      <c r="M1513" s="18" t="s">
        <v>7421</v>
      </c>
      <c r="N1513" s="18" t="s">
        <v>7416</v>
      </c>
      <c r="O1513" s="18" t="s">
        <v>7424</v>
      </c>
      <c r="P1513" s="18" t="s">
        <v>339</v>
      </c>
      <c r="Q1513" s="18" t="s">
        <v>6697</v>
      </c>
      <c r="R1513" s="18" t="s">
        <v>6703</v>
      </c>
      <c r="S1513" s="18" t="s">
        <v>2718</v>
      </c>
      <c r="T1513" s="18" t="s">
        <v>2716</v>
      </c>
    </row>
    <row r="1514" spans="1:20" x14ac:dyDescent="0.45">
      <c r="A1514" s="19">
        <v>44001</v>
      </c>
      <c r="B1514" s="18" t="s">
        <v>7417</v>
      </c>
      <c r="C1514" s="18" t="s">
        <v>1481</v>
      </c>
      <c r="D1514" s="18" t="s">
        <v>1489</v>
      </c>
      <c r="E1514" s="18" t="s">
        <v>21</v>
      </c>
      <c r="F1514" s="18" t="s">
        <v>1534</v>
      </c>
      <c r="G1514" s="18" t="s">
        <v>2285</v>
      </c>
      <c r="H1514" s="18" t="s">
        <v>5943</v>
      </c>
      <c r="I1514" s="18" t="s">
        <v>2295</v>
      </c>
      <c r="J1514" s="18" t="s">
        <v>396</v>
      </c>
      <c r="K1514" s="18" t="s">
        <v>182</v>
      </c>
      <c r="L1514" s="18">
        <v>0.87</v>
      </c>
      <c r="M1514" s="18" t="s">
        <v>7419</v>
      </c>
      <c r="N1514" s="18" t="s">
        <v>7422</v>
      </c>
      <c r="O1514" s="18" t="s">
        <v>7433</v>
      </c>
      <c r="P1514" s="18" t="s">
        <v>339</v>
      </c>
      <c r="Q1514" s="18" t="s">
        <v>6697</v>
      </c>
      <c r="R1514" s="18" t="s">
        <v>6703</v>
      </c>
      <c r="S1514" s="18" t="s">
        <v>2718</v>
      </c>
      <c r="T1514" s="18" t="s">
        <v>2716</v>
      </c>
    </row>
    <row r="1515" spans="1:20" x14ac:dyDescent="0.45">
      <c r="A1515" s="19">
        <v>44001</v>
      </c>
      <c r="B1515" s="18" t="s">
        <v>7431</v>
      </c>
      <c r="C1515" s="18" t="s">
        <v>2653</v>
      </c>
      <c r="D1515" s="18" t="s">
        <v>1012</v>
      </c>
      <c r="E1515" s="18" t="s">
        <v>115</v>
      </c>
      <c r="F1515" s="18" t="s">
        <v>899</v>
      </c>
      <c r="G1515" s="18" t="s">
        <v>615</v>
      </c>
      <c r="H1515" s="18" t="s">
        <v>1500</v>
      </c>
      <c r="I1515" s="18" t="s">
        <v>394</v>
      </c>
      <c r="J1515" s="18" t="s">
        <v>64</v>
      </c>
      <c r="K1515" s="18" t="s">
        <v>498</v>
      </c>
      <c r="L1515" s="18">
        <v>0.87</v>
      </c>
      <c r="M1515" s="18" t="s">
        <v>7427</v>
      </c>
      <c r="N1515" s="18" t="s">
        <v>7432</v>
      </c>
      <c r="O1515" s="18" t="s">
        <v>7430</v>
      </c>
      <c r="P1515" s="18" t="s">
        <v>339</v>
      </c>
      <c r="Q1515" s="18" t="s">
        <v>6697</v>
      </c>
      <c r="R1515" s="18" t="s">
        <v>6703</v>
      </c>
      <c r="S1515" s="18" t="s">
        <v>2718</v>
      </c>
      <c r="T1515" s="18" t="s">
        <v>2716</v>
      </c>
    </row>
    <row r="1516" spans="1:20" x14ac:dyDescent="0.45">
      <c r="A1516" s="19">
        <v>44001</v>
      </c>
      <c r="B1516" s="18" t="s">
        <v>7426</v>
      </c>
      <c r="C1516" s="18" t="s">
        <v>1012</v>
      </c>
      <c r="D1516" s="18" t="s">
        <v>1012</v>
      </c>
      <c r="E1516" s="18" t="s">
        <v>21</v>
      </c>
      <c r="F1516" s="18" t="s">
        <v>694</v>
      </c>
      <c r="G1516" s="18" t="s">
        <v>1231</v>
      </c>
      <c r="H1516" s="18" t="s">
        <v>1058</v>
      </c>
      <c r="I1516" s="18" t="s">
        <v>650</v>
      </c>
      <c r="J1516" s="18" t="s">
        <v>69</v>
      </c>
      <c r="K1516" s="18" t="s">
        <v>498</v>
      </c>
      <c r="L1516" s="18">
        <v>0.87</v>
      </c>
      <c r="M1516" s="18" t="s">
        <v>7428</v>
      </c>
      <c r="N1516" s="18" t="s">
        <v>7429</v>
      </c>
      <c r="O1516" s="18" t="s">
        <v>7425</v>
      </c>
      <c r="P1516" s="18" t="s">
        <v>339</v>
      </c>
      <c r="Q1516" s="18" t="s">
        <v>6697</v>
      </c>
      <c r="R1516" s="18" t="s">
        <v>6703</v>
      </c>
      <c r="S1516" s="18" t="s">
        <v>2718</v>
      </c>
      <c r="T1516" s="18" t="s">
        <v>2716</v>
      </c>
    </row>
    <row r="1517" spans="1:20" x14ac:dyDescent="0.45">
      <c r="A1517" s="19">
        <v>44001</v>
      </c>
      <c r="B1517" s="18" t="s">
        <v>7437</v>
      </c>
      <c r="C1517" s="18" t="s">
        <v>2461</v>
      </c>
      <c r="D1517" s="18" t="s">
        <v>1208</v>
      </c>
      <c r="E1517" s="18" t="s">
        <v>477</v>
      </c>
      <c r="F1517" s="18" t="s">
        <v>194</v>
      </c>
      <c r="G1517" s="18" t="s">
        <v>389</v>
      </c>
      <c r="H1517" s="18" t="s">
        <v>640</v>
      </c>
      <c r="I1517" s="18" t="s">
        <v>1080</v>
      </c>
      <c r="J1517" s="18" t="s">
        <v>99</v>
      </c>
      <c r="K1517" s="18" t="s">
        <v>168</v>
      </c>
      <c r="L1517" s="18">
        <v>0.87</v>
      </c>
      <c r="M1517" s="18" t="s">
        <v>7436</v>
      </c>
      <c r="N1517" s="18" t="s">
        <v>7439</v>
      </c>
      <c r="O1517" s="18" t="s">
        <v>7442</v>
      </c>
      <c r="P1517" s="18" t="s">
        <v>339</v>
      </c>
      <c r="Q1517" s="18" t="s">
        <v>6697</v>
      </c>
      <c r="R1517" s="18" t="s">
        <v>6703</v>
      </c>
      <c r="S1517" s="18" t="s">
        <v>2718</v>
      </c>
      <c r="T1517" s="18" t="s">
        <v>2716</v>
      </c>
    </row>
    <row r="1518" spans="1:20" x14ac:dyDescent="0.45">
      <c r="A1518" s="19">
        <v>44001</v>
      </c>
      <c r="B1518" s="18" t="s">
        <v>7434</v>
      </c>
      <c r="C1518" s="18" t="s">
        <v>1012</v>
      </c>
      <c r="D1518" s="18" t="s">
        <v>1208</v>
      </c>
      <c r="E1518" s="18" t="s">
        <v>147</v>
      </c>
      <c r="F1518" s="18" t="s">
        <v>196</v>
      </c>
      <c r="G1518" s="18" t="s">
        <v>1243</v>
      </c>
      <c r="H1518" s="18" t="s">
        <v>2156</v>
      </c>
      <c r="I1518" s="18" t="s">
        <v>2152</v>
      </c>
      <c r="J1518" s="18" t="s">
        <v>902</v>
      </c>
      <c r="K1518" s="18" t="s">
        <v>8</v>
      </c>
      <c r="L1518" s="18">
        <v>0.87</v>
      </c>
      <c r="M1518" s="18" t="s">
        <v>7440</v>
      </c>
      <c r="N1518" s="18" t="s">
        <v>7435</v>
      </c>
      <c r="O1518" s="18" t="s">
        <v>7438</v>
      </c>
      <c r="P1518" s="18" t="s">
        <v>339</v>
      </c>
      <c r="Q1518" s="18" t="s">
        <v>6697</v>
      </c>
      <c r="R1518" s="18" t="s">
        <v>6703</v>
      </c>
      <c r="S1518" s="18" t="s">
        <v>2718</v>
      </c>
      <c r="T1518" s="18" t="s">
        <v>2716</v>
      </c>
    </row>
    <row r="1519" spans="1:20" x14ac:dyDescent="0.45">
      <c r="A1519" s="19">
        <v>44001</v>
      </c>
      <c r="B1519" s="18" t="s">
        <v>7441</v>
      </c>
      <c r="C1519" s="18" t="s">
        <v>1012</v>
      </c>
      <c r="D1519" s="18" t="s">
        <v>2928</v>
      </c>
      <c r="E1519" s="18" t="s">
        <v>120</v>
      </c>
      <c r="F1519" s="18" t="s">
        <v>670</v>
      </c>
      <c r="G1519" s="18" t="s">
        <v>1565</v>
      </c>
      <c r="H1519" s="18" t="s">
        <v>88</v>
      </c>
      <c r="I1519" s="18" t="s">
        <v>123</v>
      </c>
      <c r="J1519" s="18" t="s">
        <v>442</v>
      </c>
      <c r="K1519" s="18" t="s">
        <v>201</v>
      </c>
      <c r="L1519" s="18">
        <v>0.87</v>
      </c>
      <c r="M1519" s="18" t="s">
        <v>7449</v>
      </c>
      <c r="N1519" s="18" t="s">
        <v>7447</v>
      </c>
      <c r="O1519" s="18" t="s">
        <v>7448</v>
      </c>
      <c r="P1519" s="18" t="s">
        <v>339</v>
      </c>
      <c r="Q1519" s="18" t="s">
        <v>6697</v>
      </c>
      <c r="R1519" s="18" t="s">
        <v>6703</v>
      </c>
      <c r="S1519" s="18" t="s">
        <v>2718</v>
      </c>
      <c r="T1519" s="18" t="s">
        <v>2716</v>
      </c>
    </row>
    <row r="1520" spans="1:20" x14ac:dyDescent="0.45">
      <c r="A1520" s="19">
        <v>44001</v>
      </c>
      <c r="B1520" s="18" t="s">
        <v>7445</v>
      </c>
      <c r="C1520" s="18" t="s">
        <v>2635</v>
      </c>
      <c r="D1520" s="18" t="s">
        <v>5330</v>
      </c>
      <c r="E1520" s="18" t="s">
        <v>21</v>
      </c>
      <c r="F1520" s="18" t="s">
        <v>683</v>
      </c>
      <c r="G1520" s="18" t="s">
        <v>637</v>
      </c>
      <c r="H1520" s="18" t="s">
        <v>132</v>
      </c>
      <c r="I1520" s="18" t="s">
        <v>1098</v>
      </c>
      <c r="J1520" s="18" t="s">
        <v>156</v>
      </c>
      <c r="K1520" s="18" t="s">
        <v>258</v>
      </c>
      <c r="L1520" s="18">
        <v>0.87</v>
      </c>
      <c r="M1520" s="18" t="s">
        <v>7450</v>
      </c>
      <c r="N1520" s="18" t="s">
        <v>7446</v>
      </c>
      <c r="O1520" s="18" t="s">
        <v>7444</v>
      </c>
      <c r="P1520" s="18" t="s">
        <v>339</v>
      </c>
      <c r="Q1520" s="18" t="s">
        <v>6697</v>
      </c>
      <c r="R1520" s="18" t="s">
        <v>6703</v>
      </c>
      <c r="S1520" s="18" t="s">
        <v>2718</v>
      </c>
      <c r="T1520" s="18" t="s">
        <v>2716</v>
      </c>
    </row>
    <row r="1521" spans="1:20" x14ac:dyDescent="0.45">
      <c r="A1521" s="19">
        <v>44001</v>
      </c>
      <c r="B1521" s="18" t="s">
        <v>7451</v>
      </c>
      <c r="C1521" s="18" t="s">
        <v>2922</v>
      </c>
      <c r="D1521" s="18" t="s">
        <v>338</v>
      </c>
      <c r="E1521" s="18" t="s">
        <v>147</v>
      </c>
      <c r="F1521" s="18" t="s">
        <v>139</v>
      </c>
      <c r="G1521" s="18" t="s">
        <v>101</v>
      </c>
      <c r="H1521" s="18" t="s">
        <v>71</v>
      </c>
      <c r="I1521" s="18" t="s">
        <v>679</v>
      </c>
      <c r="J1521" s="18" t="s">
        <v>1306</v>
      </c>
      <c r="K1521" s="18" t="s">
        <v>8</v>
      </c>
      <c r="L1521" s="18">
        <v>0.87</v>
      </c>
      <c r="M1521" s="18" t="s">
        <v>7443</v>
      </c>
      <c r="N1521" s="18" t="s">
        <v>7459</v>
      </c>
      <c r="O1521" s="18" t="s">
        <v>7455</v>
      </c>
      <c r="P1521" s="18" t="s">
        <v>339</v>
      </c>
      <c r="Q1521" s="18" t="s">
        <v>6697</v>
      </c>
      <c r="R1521" s="18" t="s">
        <v>6703</v>
      </c>
      <c r="S1521" s="18" t="s">
        <v>2718</v>
      </c>
      <c r="T1521" s="18" t="s">
        <v>2716</v>
      </c>
    </row>
    <row r="1522" spans="1:20" x14ac:dyDescent="0.45">
      <c r="A1522" s="19">
        <v>44001</v>
      </c>
      <c r="B1522" s="18" t="s">
        <v>7456</v>
      </c>
      <c r="C1522" s="18" t="s">
        <v>2653</v>
      </c>
      <c r="D1522" s="18" t="s">
        <v>1197</v>
      </c>
      <c r="E1522" s="18" t="s">
        <v>147</v>
      </c>
      <c r="F1522" s="18" t="s">
        <v>137</v>
      </c>
      <c r="G1522" s="18" t="s">
        <v>405</v>
      </c>
      <c r="H1522" s="18" t="s">
        <v>1210</v>
      </c>
      <c r="I1522" s="18" t="s">
        <v>133</v>
      </c>
      <c r="J1522" s="18" t="s">
        <v>156</v>
      </c>
      <c r="K1522" s="18" t="s">
        <v>212</v>
      </c>
      <c r="L1522" s="18">
        <v>0.87</v>
      </c>
      <c r="M1522" s="18" t="s">
        <v>7458</v>
      </c>
      <c r="N1522" s="18" t="s">
        <v>7457</v>
      </c>
      <c r="O1522" s="18" t="s">
        <v>7452</v>
      </c>
      <c r="P1522" s="18" t="s">
        <v>339</v>
      </c>
      <c r="Q1522" s="18" t="s">
        <v>6697</v>
      </c>
      <c r="R1522" s="18" t="s">
        <v>6703</v>
      </c>
      <c r="S1522" s="18" t="s">
        <v>2718</v>
      </c>
      <c r="T1522" s="18" t="s">
        <v>2716</v>
      </c>
    </row>
    <row r="1523" spans="1:20" x14ac:dyDescent="0.45">
      <c r="A1523" s="19">
        <v>44001</v>
      </c>
      <c r="B1523" s="18" t="s">
        <v>7460</v>
      </c>
      <c r="C1523" s="18" t="s">
        <v>3653</v>
      </c>
      <c r="D1523" s="18" t="s">
        <v>2928</v>
      </c>
      <c r="E1523" s="18" t="s">
        <v>490</v>
      </c>
      <c r="F1523" s="18" t="s">
        <v>670</v>
      </c>
      <c r="G1523" s="18" t="s">
        <v>415</v>
      </c>
      <c r="H1523" s="18" t="s">
        <v>127</v>
      </c>
      <c r="I1523" s="18" t="s">
        <v>145</v>
      </c>
      <c r="J1523" s="18" t="s">
        <v>478</v>
      </c>
      <c r="K1523" s="18" t="s">
        <v>8</v>
      </c>
      <c r="L1523" s="18">
        <v>0.87</v>
      </c>
      <c r="M1523" s="18" t="s">
        <v>7453</v>
      </c>
      <c r="N1523" s="18" t="s">
        <v>7454</v>
      </c>
      <c r="O1523" s="18" t="s">
        <v>7468</v>
      </c>
      <c r="P1523" s="18" t="s">
        <v>339</v>
      </c>
      <c r="Q1523" s="18" t="s">
        <v>6697</v>
      </c>
      <c r="R1523" s="18" t="s">
        <v>6703</v>
      </c>
      <c r="S1523" s="18" t="s">
        <v>2718</v>
      </c>
      <c r="T1523" s="18" t="s">
        <v>2716</v>
      </c>
    </row>
    <row r="1524" spans="1:20" x14ac:dyDescent="0.45">
      <c r="A1524" s="19">
        <v>44001</v>
      </c>
      <c r="B1524" s="18" t="s">
        <v>7469</v>
      </c>
      <c r="C1524" s="18" t="s">
        <v>2922</v>
      </c>
      <c r="D1524" s="18" t="s">
        <v>2653</v>
      </c>
      <c r="E1524" s="18" t="s">
        <v>120</v>
      </c>
      <c r="F1524" s="18" t="s">
        <v>139</v>
      </c>
      <c r="G1524" s="18" t="s">
        <v>661</v>
      </c>
      <c r="H1524" s="18" t="s">
        <v>452</v>
      </c>
      <c r="I1524" s="18" t="s">
        <v>161</v>
      </c>
      <c r="J1524" s="18" t="s">
        <v>494</v>
      </c>
      <c r="K1524" s="18" t="s">
        <v>271</v>
      </c>
      <c r="L1524" s="18">
        <v>0.87</v>
      </c>
      <c r="M1524" s="18" t="s">
        <v>7467</v>
      </c>
      <c r="N1524" s="18" t="s">
        <v>7463</v>
      </c>
      <c r="O1524" s="18" t="s">
        <v>7465</v>
      </c>
      <c r="P1524" s="18" t="s">
        <v>339</v>
      </c>
      <c r="Q1524" s="18" t="s">
        <v>6697</v>
      </c>
      <c r="R1524" s="18" t="s">
        <v>6703</v>
      </c>
      <c r="S1524" s="18" t="s">
        <v>2718</v>
      </c>
      <c r="T1524" s="18" t="s">
        <v>2716</v>
      </c>
    </row>
    <row r="1525" spans="1:20" x14ac:dyDescent="0.45">
      <c r="A1525" s="19">
        <v>44001</v>
      </c>
      <c r="B1525" s="18" t="s">
        <v>7464</v>
      </c>
      <c r="C1525" s="18" t="s">
        <v>3653</v>
      </c>
      <c r="D1525" s="18" t="s">
        <v>1197</v>
      </c>
      <c r="E1525" s="18" t="s">
        <v>477</v>
      </c>
      <c r="F1525" s="18" t="s">
        <v>1332</v>
      </c>
      <c r="G1525" s="18" t="s">
        <v>661</v>
      </c>
      <c r="H1525" s="18" t="s">
        <v>149</v>
      </c>
      <c r="I1525" s="18" t="s">
        <v>161</v>
      </c>
      <c r="J1525" s="18" t="s">
        <v>1329</v>
      </c>
      <c r="K1525" s="18" t="s">
        <v>8</v>
      </c>
      <c r="L1525" s="18">
        <v>0.86</v>
      </c>
      <c r="M1525" s="18" t="s">
        <v>7462</v>
      </c>
      <c r="N1525" s="18" t="s">
        <v>7466</v>
      </c>
      <c r="O1525" s="18" t="s">
        <v>7461</v>
      </c>
      <c r="P1525" s="18" t="s">
        <v>339</v>
      </c>
      <c r="Q1525" s="18" t="s">
        <v>6697</v>
      </c>
      <c r="R1525" s="18" t="s">
        <v>6703</v>
      </c>
      <c r="S1525" s="18" t="s">
        <v>2718</v>
      </c>
      <c r="T1525" s="18" t="s">
        <v>2716</v>
      </c>
    </row>
    <row r="1526" spans="1:20" x14ac:dyDescent="0.45">
      <c r="A1526" s="19">
        <v>44001</v>
      </c>
      <c r="B1526" s="18" t="s">
        <v>7478</v>
      </c>
      <c r="C1526" s="18" t="s">
        <v>2472</v>
      </c>
      <c r="D1526" s="18" t="s">
        <v>1694</v>
      </c>
      <c r="E1526" s="18" t="s">
        <v>7</v>
      </c>
      <c r="F1526" s="18" t="s">
        <v>943</v>
      </c>
      <c r="G1526" s="18" t="s">
        <v>1105</v>
      </c>
      <c r="H1526" s="18" t="s">
        <v>458</v>
      </c>
      <c r="I1526" s="18" t="s">
        <v>933</v>
      </c>
      <c r="J1526" s="18" t="s">
        <v>1689</v>
      </c>
      <c r="K1526" s="18" t="s">
        <v>271</v>
      </c>
      <c r="L1526" s="18">
        <v>0.86</v>
      </c>
      <c r="M1526" s="18" t="s">
        <v>7474</v>
      </c>
      <c r="N1526" s="18" t="s">
        <v>7476</v>
      </c>
      <c r="O1526" s="18" t="s">
        <v>7475</v>
      </c>
      <c r="P1526" s="18" t="s">
        <v>339</v>
      </c>
      <c r="Q1526" s="18" t="s">
        <v>6697</v>
      </c>
      <c r="R1526" s="18" t="s">
        <v>6703</v>
      </c>
      <c r="S1526" s="18" t="s">
        <v>2718</v>
      </c>
      <c r="T1526" s="18" t="s">
        <v>2716</v>
      </c>
    </row>
    <row r="1527" spans="1:20" x14ac:dyDescent="0.45">
      <c r="A1527" s="19">
        <v>44001</v>
      </c>
      <c r="B1527" s="18" t="s">
        <v>7477</v>
      </c>
      <c r="C1527" s="18" t="s">
        <v>2644</v>
      </c>
      <c r="D1527" s="18" t="s">
        <v>2974</v>
      </c>
      <c r="E1527" s="18" t="s">
        <v>569</v>
      </c>
      <c r="F1527" s="18" t="s">
        <v>172</v>
      </c>
      <c r="G1527" s="18" t="s">
        <v>3128</v>
      </c>
      <c r="H1527" s="18" t="s">
        <v>638</v>
      </c>
      <c r="I1527" s="18" t="s">
        <v>716</v>
      </c>
      <c r="J1527" s="18" t="s">
        <v>945</v>
      </c>
      <c r="K1527" s="18" t="s">
        <v>12</v>
      </c>
      <c r="L1527" s="18">
        <v>0.86</v>
      </c>
      <c r="M1527" s="18" t="s">
        <v>7471</v>
      </c>
      <c r="N1527" s="18" t="s">
        <v>7472</v>
      </c>
      <c r="O1527" s="18" t="s">
        <v>7470</v>
      </c>
      <c r="P1527" s="18" t="s">
        <v>339</v>
      </c>
      <c r="Q1527" s="18" t="s">
        <v>6697</v>
      </c>
      <c r="R1527" s="18" t="s">
        <v>6703</v>
      </c>
      <c r="S1527" s="18" t="s">
        <v>2718</v>
      </c>
      <c r="T1527" s="18" t="s">
        <v>2716</v>
      </c>
    </row>
    <row r="1528" spans="1:20" x14ac:dyDescent="0.45">
      <c r="A1528" s="19">
        <v>44001</v>
      </c>
      <c r="B1528" s="18" t="s">
        <v>7473</v>
      </c>
      <c r="C1528" s="18" t="s">
        <v>3653</v>
      </c>
      <c r="D1528" s="18" t="s">
        <v>1208</v>
      </c>
      <c r="E1528" s="18" t="s">
        <v>569</v>
      </c>
      <c r="F1528" s="18" t="s">
        <v>491</v>
      </c>
      <c r="G1528" s="18" t="s">
        <v>170</v>
      </c>
      <c r="H1528" s="18" t="s">
        <v>1089</v>
      </c>
      <c r="I1528" s="18" t="s">
        <v>712</v>
      </c>
      <c r="J1528" s="18" t="s">
        <v>223</v>
      </c>
      <c r="K1528" s="18" t="s">
        <v>6885</v>
      </c>
      <c r="L1528" s="18">
        <v>0.86</v>
      </c>
      <c r="M1528" s="18" t="s">
        <v>7488</v>
      </c>
      <c r="N1528" s="18" t="s">
        <v>7482</v>
      </c>
      <c r="O1528" s="18" t="s">
        <v>7485</v>
      </c>
      <c r="P1528" s="18" t="s">
        <v>339</v>
      </c>
      <c r="Q1528" s="18" t="s">
        <v>6697</v>
      </c>
      <c r="R1528" s="18" t="s">
        <v>6703</v>
      </c>
      <c r="S1528" s="18" t="s">
        <v>2718</v>
      </c>
      <c r="T1528" s="18" t="s">
        <v>2716</v>
      </c>
    </row>
    <row r="1529" spans="1:20" x14ac:dyDescent="0.45">
      <c r="A1529" s="19">
        <v>44001</v>
      </c>
      <c r="B1529" s="18" t="s">
        <v>7486</v>
      </c>
      <c r="C1529" s="18" t="s">
        <v>2644</v>
      </c>
      <c r="D1529" s="18" t="s">
        <v>2653</v>
      </c>
      <c r="E1529" s="18" t="s">
        <v>569</v>
      </c>
      <c r="F1529" s="18" t="s">
        <v>517</v>
      </c>
      <c r="G1529" s="18" t="s">
        <v>1321</v>
      </c>
      <c r="H1529" s="18" t="s">
        <v>890</v>
      </c>
      <c r="I1529" s="18" t="s">
        <v>1364</v>
      </c>
      <c r="J1529" s="18" t="s">
        <v>540</v>
      </c>
      <c r="K1529" s="18" t="s">
        <v>5805</v>
      </c>
      <c r="L1529" s="18">
        <v>0.86</v>
      </c>
      <c r="M1529" s="18" t="s">
        <v>7484</v>
      </c>
      <c r="N1529" s="18" t="s">
        <v>7487</v>
      </c>
      <c r="O1529" s="18" t="s">
        <v>7481</v>
      </c>
      <c r="P1529" s="18" t="s">
        <v>339</v>
      </c>
      <c r="Q1529" s="18" t="s">
        <v>6697</v>
      </c>
      <c r="R1529" s="18" t="s">
        <v>6703</v>
      </c>
      <c r="S1529" s="18" t="s">
        <v>2718</v>
      </c>
      <c r="T1529" s="18" t="s">
        <v>2716</v>
      </c>
    </row>
    <row r="1530" spans="1:20" x14ac:dyDescent="0.45">
      <c r="A1530" s="19">
        <v>44001</v>
      </c>
      <c r="B1530" s="18" t="s">
        <v>7480</v>
      </c>
      <c r="C1530" s="18" t="s">
        <v>2922</v>
      </c>
      <c r="D1530" s="18" t="s">
        <v>1208</v>
      </c>
      <c r="E1530" s="18" t="s">
        <v>467</v>
      </c>
      <c r="F1530" s="18" t="s">
        <v>1363</v>
      </c>
      <c r="G1530" s="18" t="s">
        <v>205</v>
      </c>
      <c r="H1530" s="18" t="s">
        <v>180</v>
      </c>
      <c r="I1530" s="18" t="s">
        <v>1364</v>
      </c>
      <c r="J1530" s="18" t="s">
        <v>1391</v>
      </c>
      <c r="K1530" s="18" t="s">
        <v>303</v>
      </c>
      <c r="L1530" s="18">
        <v>0.86</v>
      </c>
      <c r="M1530" s="18" t="s">
        <v>7479</v>
      </c>
      <c r="N1530" s="18" t="s">
        <v>7483</v>
      </c>
      <c r="O1530" s="18" t="s">
        <v>7491</v>
      </c>
      <c r="P1530" s="18" t="s">
        <v>339</v>
      </c>
      <c r="Q1530" s="18" t="s">
        <v>6697</v>
      </c>
      <c r="R1530" s="18" t="s">
        <v>6703</v>
      </c>
      <c r="S1530" s="18" t="s">
        <v>2718</v>
      </c>
      <c r="T1530" s="18" t="s">
        <v>2716</v>
      </c>
    </row>
    <row r="1531" spans="1:20" x14ac:dyDescent="0.45">
      <c r="A1531" s="19">
        <v>44001</v>
      </c>
      <c r="B1531" s="18" t="s">
        <v>7497</v>
      </c>
      <c r="C1531" s="18" t="s">
        <v>3653</v>
      </c>
      <c r="D1531" s="18" t="s">
        <v>1032</v>
      </c>
      <c r="E1531" s="18" t="s">
        <v>461</v>
      </c>
      <c r="F1531" s="18" t="s">
        <v>2412</v>
      </c>
      <c r="G1531" s="18" t="s">
        <v>2592</v>
      </c>
      <c r="H1531" s="18" t="s">
        <v>1293</v>
      </c>
      <c r="I1531" s="18" t="s">
        <v>740</v>
      </c>
      <c r="J1531" s="18" t="s">
        <v>758</v>
      </c>
      <c r="K1531" s="18" t="s">
        <v>6772</v>
      </c>
      <c r="L1531" s="18">
        <v>0.86</v>
      </c>
      <c r="M1531" s="18" t="s">
        <v>7496</v>
      </c>
      <c r="N1531" s="18" t="s">
        <v>7494</v>
      </c>
      <c r="O1531" s="18" t="s">
        <v>7490</v>
      </c>
      <c r="P1531" s="18" t="s">
        <v>339</v>
      </c>
      <c r="Q1531" s="18" t="s">
        <v>6697</v>
      </c>
      <c r="R1531" s="18" t="s">
        <v>6703</v>
      </c>
      <c r="S1531" s="18" t="s">
        <v>2718</v>
      </c>
      <c r="T1531" s="18" t="s">
        <v>2716</v>
      </c>
    </row>
    <row r="1532" spans="1:20" x14ac:dyDescent="0.45">
      <c r="A1532" s="19">
        <v>44001</v>
      </c>
      <c r="B1532" s="18" t="s">
        <v>7493</v>
      </c>
      <c r="C1532" s="18" t="s">
        <v>1208</v>
      </c>
      <c r="D1532" s="18" t="s">
        <v>2922</v>
      </c>
      <c r="E1532" s="18" t="s">
        <v>461</v>
      </c>
      <c r="F1532" s="18" t="s">
        <v>962</v>
      </c>
      <c r="G1532" s="18" t="s">
        <v>2604</v>
      </c>
      <c r="H1532" s="18" t="s">
        <v>423</v>
      </c>
      <c r="I1532" s="18" t="s">
        <v>740</v>
      </c>
      <c r="J1532" s="18" t="s">
        <v>758</v>
      </c>
      <c r="K1532" s="18" t="s">
        <v>6772</v>
      </c>
      <c r="L1532" s="18">
        <v>0.86</v>
      </c>
      <c r="M1532" s="18" t="s">
        <v>7492</v>
      </c>
      <c r="N1532" s="18" t="s">
        <v>7495</v>
      </c>
      <c r="O1532" s="18" t="s">
        <v>7489</v>
      </c>
      <c r="P1532" s="18" t="s">
        <v>339</v>
      </c>
      <c r="Q1532" s="18" t="s">
        <v>6697</v>
      </c>
      <c r="R1532" s="18" t="s">
        <v>6703</v>
      </c>
      <c r="S1532" s="18" t="s">
        <v>2718</v>
      </c>
      <c r="T1532" s="18" t="s">
        <v>2716</v>
      </c>
    </row>
    <row r="1533" spans="1:20" x14ac:dyDescent="0.45">
      <c r="A1533" s="19">
        <v>44001</v>
      </c>
      <c r="B1533" s="18" t="s">
        <v>7501</v>
      </c>
      <c r="C1533" s="18" t="s">
        <v>2644</v>
      </c>
      <c r="D1533" s="18" t="s">
        <v>338</v>
      </c>
      <c r="E1533" s="18" t="s">
        <v>477</v>
      </c>
      <c r="F1533" s="18" t="s">
        <v>2033</v>
      </c>
      <c r="G1533" s="18" t="s">
        <v>733</v>
      </c>
      <c r="H1533" s="18" t="s">
        <v>209</v>
      </c>
      <c r="I1533" s="18" t="s">
        <v>537</v>
      </c>
      <c r="J1533" s="18" t="s">
        <v>1134</v>
      </c>
      <c r="K1533" s="18" t="s">
        <v>6911</v>
      </c>
      <c r="L1533" s="18">
        <v>0.86</v>
      </c>
      <c r="M1533" s="18" t="s">
        <v>7504</v>
      </c>
      <c r="N1533" s="18" t="s">
        <v>7502</v>
      </c>
      <c r="O1533" s="18" t="s">
        <v>7498</v>
      </c>
      <c r="P1533" s="18" t="s">
        <v>339</v>
      </c>
      <c r="Q1533" s="18" t="s">
        <v>6697</v>
      </c>
      <c r="R1533" s="18" t="s">
        <v>6703</v>
      </c>
      <c r="S1533" s="18" t="s">
        <v>2718</v>
      </c>
      <c r="T1533" s="18" t="s">
        <v>2716</v>
      </c>
    </row>
    <row r="1534" spans="1:20" x14ac:dyDescent="0.45">
      <c r="A1534" s="19">
        <v>44001</v>
      </c>
      <c r="B1534" s="18" t="s">
        <v>7499</v>
      </c>
      <c r="C1534" s="18" t="s">
        <v>2653</v>
      </c>
      <c r="D1534" s="18" t="s">
        <v>1197</v>
      </c>
      <c r="E1534" s="18" t="s">
        <v>569</v>
      </c>
      <c r="F1534" s="18" t="s">
        <v>542</v>
      </c>
      <c r="G1534" s="18" t="s">
        <v>968</v>
      </c>
      <c r="H1534" s="18" t="s">
        <v>1396</v>
      </c>
      <c r="I1534" s="18" t="s">
        <v>11</v>
      </c>
      <c r="J1534" s="18" t="s">
        <v>278</v>
      </c>
      <c r="K1534" s="18" t="s">
        <v>6768</v>
      </c>
      <c r="L1534" s="18">
        <v>0.86</v>
      </c>
      <c r="M1534" s="18" t="s">
        <v>7506</v>
      </c>
      <c r="N1534" s="18" t="s">
        <v>7505</v>
      </c>
      <c r="O1534" s="18" t="s">
        <v>7503</v>
      </c>
      <c r="P1534" s="18" t="s">
        <v>339</v>
      </c>
      <c r="Q1534" s="18" t="s">
        <v>6697</v>
      </c>
      <c r="R1534" s="18" t="s">
        <v>6703</v>
      </c>
      <c r="S1534" s="18" t="s">
        <v>2718</v>
      </c>
      <c r="T1534" s="18" t="s">
        <v>2716</v>
      </c>
    </row>
    <row r="1535" spans="1:20" x14ac:dyDescent="0.45">
      <c r="A1535" s="19">
        <v>44001</v>
      </c>
      <c r="B1535" s="18" t="s">
        <v>7500</v>
      </c>
      <c r="C1535" s="18" t="s">
        <v>1012</v>
      </c>
      <c r="D1535" s="18" t="s">
        <v>1197</v>
      </c>
      <c r="E1535" s="18" t="s">
        <v>490</v>
      </c>
      <c r="F1535" s="18" t="s">
        <v>1425</v>
      </c>
      <c r="G1535" s="18" t="s">
        <v>1130</v>
      </c>
      <c r="H1535" s="18" t="s">
        <v>148</v>
      </c>
      <c r="I1535" s="18" t="s">
        <v>771</v>
      </c>
      <c r="J1535" s="18" t="s">
        <v>1001</v>
      </c>
      <c r="K1535" s="18" t="s">
        <v>6931</v>
      </c>
      <c r="L1535" s="18">
        <v>0.86</v>
      </c>
      <c r="M1535" s="18" t="s">
        <v>7514</v>
      </c>
      <c r="N1535" s="18" t="s">
        <v>7511</v>
      </c>
      <c r="O1535" s="18" t="s">
        <v>7515</v>
      </c>
      <c r="P1535" s="18" t="s">
        <v>339</v>
      </c>
      <c r="Q1535" s="18" t="s">
        <v>6697</v>
      </c>
      <c r="R1535" s="18" t="s">
        <v>6703</v>
      </c>
      <c r="S1535" s="18" t="s">
        <v>2718</v>
      </c>
      <c r="T1535" s="18" t="s">
        <v>2716</v>
      </c>
    </row>
    <row r="1536" spans="1:20" x14ac:dyDescent="0.45">
      <c r="A1536" s="19">
        <v>44001</v>
      </c>
      <c r="B1536" s="18" t="s">
        <v>7510</v>
      </c>
      <c r="C1536" s="18" t="s">
        <v>1208</v>
      </c>
      <c r="D1536" s="18" t="s">
        <v>5330</v>
      </c>
      <c r="E1536" s="18" t="s">
        <v>461</v>
      </c>
      <c r="F1536" s="18" t="s">
        <v>254</v>
      </c>
      <c r="G1536" s="18" t="s">
        <v>549</v>
      </c>
      <c r="H1536" s="18" t="s">
        <v>250</v>
      </c>
      <c r="I1536" s="18" t="s">
        <v>23</v>
      </c>
      <c r="J1536" s="18" t="s">
        <v>278</v>
      </c>
      <c r="K1536" s="18" t="s">
        <v>5805</v>
      </c>
      <c r="L1536" s="18">
        <v>0.86</v>
      </c>
      <c r="M1536" s="18" t="s">
        <v>7509</v>
      </c>
      <c r="N1536" s="18" t="s">
        <v>7512</v>
      </c>
      <c r="O1536" s="18" t="s">
        <v>7508</v>
      </c>
      <c r="P1536" s="18" t="s">
        <v>339</v>
      </c>
      <c r="Q1536" s="18" t="s">
        <v>6697</v>
      </c>
      <c r="R1536" s="18" t="s">
        <v>6703</v>
      </c>
      <c r="S1536" s="18" t="s">
        <v>2718</v>
      </c>
      <c r="T1536" s="18" t="s">
        <v>2716</v>
      </c>
    </row>
    <row r="1537" spans="1:20" x14ac:dyDescent="0.45">
      <c r="A1537" s="19">
        <v>44001</v>
      </c>
      <c r="B1537" s="18" t="s">
        <v>7513</v>
      </c>
      <c r="C1537" s="18" t="s">
        <v>3653</v>
      </c>
      <c r="D1537" s="18" t="s">
        <v>1197</v>
      </c>
      <c r="E1537" s="18" t="s">
        <v>524</v>
      </c>
      <c r="F1537" s="18" t="s">
        <v>1165</v>
      </c>
      <c r="G1537" s="18" t="s">
        <v>1395</v>
      </c>
      <c r="H1537" s="18" t="s">
        <v>16</v>
      </c>
      <c r="I1537" s="18" t="s">
        <v>306</v>
      </c>
      <c r="J1537" s="18" t="s">
        <v>6778</v>
      </c>
      <c r="K1537" s="18" t="s">
        <v>6936</v>
      </c>
      <c r="L1537" s="18">
        <v>0.86</v>
      </c>
      <c r="M1537" s="18" t="s">
        <v>7507</v>
      </c>
      <c r="N1537" s="18" t="s">
        <v>7524</v>
      </c>
      <c r="O1537" s="18" t="s">
        <v>7519</v>
      </c>
      <c r="P1537" s="18" t="s">
        <v>339</v>
      </c>
      <c r="Q1537" s="18" t="s">
        <v>6697</v>
      </c>
      <c r="R1537" s="18" t="s">
        <v>6703</v>
      </c>
      <c r="S1537" s="18" t="s">
        <v>2718</v>
      </c>
      <c r="T1537" s="18" t="s">
        <v>2716</v>
      </c>
    </row>
    <row r="1538" spans="1:20" x14ac:dyDescent="0.45">
      <c r="A1538" s="19">
        <v>44001</v>
      </c>
      <c r="B1538" s="18" t="s">
        <v>7521</v>
      </c>
      <c r="C1538" s="18" t="s">
        <v>2653</v>
      </c>
      <c r="D1538" s="18" t="s">
        <v>1197</v>
      </c>
      <c r="E1538" s="18" t="s">
        <v>569</v>
      </c>
      <c r="F1538" s="18" t="s">
        <v>1771</v>
      </c>
      <c r="G1538" s="18" t="s">
        <v>22</v>
      </c>
      <c r="H1538" s="18" t="s">
        <v>1396</v>
      </c>
      <c r="I1538" s="18" t="s">
        <v>1452</v>
      </c>
      <c r="J1538" s="18" t="s">
        <v>6778</v>
      </c>
      <c r="K1538" s="18" t="s">
        <v>5805</v>
      </c>
      <c r="L1538" s="18">
        <v>0.86</v>
      </c>
      <c r="M1538" s="18" t="s">
        <v>7516</v>
      </c>
      <c r="N1538" s="18" t="s">
        <v>7520</v>
      </c>
      <c r="O1538" s="18" t="s">
        <v>7523</v>
      </c>
      <c r="P1538" s="18" t="s">
        <v>339</v>
      </c>
      <c r="Q1538" s="18" t="s">
        <v>6697</v>
      </c>
      <c r="R1538" s="18" t="s">
        <v>6703</v>
      </c>
      <c r="S1538" s="18" t="s">
        <v>2718</v>
      </c>
      <c r="T1538" s="18" t="s">
        <v>2716</v>
      </c>
    </row>
    <row r="1539" spans="1:20" x14ac:dyDescent="0.45">
      <c r="A1539" s="19">
        <v>44001</v>
      </c>
      <c r="B1539" s="18" t="s">
        <v>7522</v>
      </c>
      <c r="C1539" s="18" t="s">
        <v>6788</v>
      </c>
      <c r="D1539" s="18" t="s">
        <v>7279</v>
      </c>
      <c r="E1539" s="18" t="s">
        <v>1481</v>
      </c>
      <c r="F1539" s="18" t="s">
        <v>2955</v>
      </c>
      <c r="G1539" s="18" t="s">
        <v>2253</v>
      </c>
      <c r="H1539" s="18" t="s">
        <v>1045</v>
      </c>
      <c r="I1539" s="18" t="s">
        <v>7517</v>
      </c>
      <c r="J1539" s="18" t="s">
        <v>4194</v>
      </c>
      <c r="K1539" s="18" t="s">
        <v>7518</v>
      </c>
      <c r="L1539" s="18">
        <v>0.89</v>
      </c>
      <c r="M1539" s="18" t="s">
        <v>7532</v>
      </c>
      <c r="N1539" s="18" t="s">
        <v>7529</v>
      </c>
      <c r="O1539" s="18" t="s">
        <v>7526</v>
      </c>
      <c r="P1539" s="18" t="s">
        <v>339</v>
      </c>
      <c r="Q1539" s="18" t="s">
        <v>6697</v>
      </c>
      <c r="R1539" s="18" t="s">
        <v>6703</v>
      </c>
      <c r="S1539" s="18" t="s">
        <v>2718</v>
      </c>
      <c r="T1539" s="18" t="s">
        <v>2716</v>
      </c>
    </row>
    <row r="1540" spans="1:20" x14ac:dyDescent="0.45">
      <c r="A1540" s="19">
        <v>44001</v>
      </c>
      <c r="B1540" s="18" t="s">
        <v>7531</v>
      </c>
      <c r="C1540" s="18" t="s">
        <v>7122</v>
      </c>
      <c r="D1540" s="18" t="s">
        <v>7122</v>
      </c>
      <c r="E1540" s="18" t="s">
        <v>2472</v>
      </c>
      <c r="F1540" s="18" t="s">
        <v>1185</v>
      </c>
      <c r="G1540" s="18" t="s">
        <v>1027</v>
      </c>
      <c r="H1540" s="18" t="s">
        <v>586</v>
      </c>
      <c r="I1540" s="18" t="s">
        <v>2074</v>
      </c>
      <c r="J1540" s="18" t="s">
        <v>1026</v>
      </c>
      <c r="K1540" s="18" t="s">
        <v>2649</v>
      </c>
      <c r="L1540" s="18">
        <v>0.89</v>
      </c>
      <c r="M1540" s="18" t="s">
        <v>7527</v>
      </c>
      <c r="N1540" s="18" t="s">
        <v>7530</v>
      </c>
      <c r="O1540" s="18" t="s">
        <v>7533</v>
      </c>
      <c r="P1540" s="18" t="s">
        <v>339</v>
      </c>
      <c r="Q1540" s="18" t="s">
        <v>6697</v>
      </c>
      <c r="R1540" s="18" t="s">
        <v>6703</v>
      </c>
      <c r="S1540" s="18" t="s">
        <v>2718</v>
      </c>
      <c r="T1540" s="18" t="s">
        <v>2716</v>
      </c>
    </row>
    <row r="1541" spans="1:20" x14ac:dyDescent="0.45">
      <c r="A1541" s="19">
        <v>44001</v>
      </c>
      <c r="B1541" s="18" t="s">
        <v>7534</v>
      </c>
      <c r="C1541" s="18" t="s">
        <v>6836</v>
      </c>
      <c r="D1541" s="18" t="s">
        <v>7122</v>
      </c>
      <c r="E1541" s="18" t="s">
        <v>1184</v>
      </c>
      <c r="F1541" s="18" t="s">
        <v>322</v>
      </c>
      <c r="G1541" s="18" t="s">
        <v>1484</v>
      </c>
      <c r="H1541" s="18" t="s">
        <v>7525</v>
      </c>
      <c r="I1541" s="18" t="s">
        <v>2483</v>
      </c>
      <c r="J1541" s="18" t="s">
        <v>7528</v>
      </c>
      <c r="K1541" s="18" t="s">
        <v>1810</v>
      </c>
      <c r="L1541" s="18">
        <v>0.89</v>
      </c>
      <c r="M1541" s="18" t="s">
        <v>7537</v>
      </c>
      <c r="N1541" s="18" t="s">
        <v>7540</v>
      </c>
      <c r="O1541" s="18" t="s">
        <v>7535</v>
      </c>
      <c r="P1541" s="18" t="s">
        <v>339</v>
      </c>
      <c r="Q1541" s="18" t="s">
        <v>6697</v>
      </c>
      <c r="R1541" s="18" t="s">
        <v>6703</v>
      </c>
      <c r="S1541" s="18" t="s">
        <v>2718</v>
      </c>
      <c r="T1541" s="18" t="s">
        <v>2716</v>
      </c>
    </row>
    <row r="1542" spans="1:20" x14ac:dyDescent="0.45">
      <c r="A1542" s="19">
        <v>44001</v>
      </c>
      <c r="B1542" s="18" t="s">
        <v>7539</v>
      </c>
      <c r="C1542" s="18" t="s">
        <v>789</v>
      </c>
      <c r="D1542" s="18" t="s">
        <v>2653</v>
      </c>
      <c r="E1542" s="18" t="s">
        <v>50</v>
      </c>
      <c r="F1542" s="18" t="s">
        <v>7542</v>
      </c>
      <c r="G1542" s="18" t="s">
        <v>1165</v>
      </c>
      <c r="H1542" s="18" t="s">
        <v>2086</v>
      </c>
      <c r="I1542" s="18" t="s">
        <v>7536</v>
      </c>
      <c r="J1542" s="18" t="s">
        <v>3631</v>
      </c>
      <c r="K1542" s="18" t="s">
        <v>7538</v>
      </c>
      <c r="L1542" s="18">
        <v>0.87</v>
      </c>
      <c r="M1542" s="18" t="s">
        <v>7543</v>
      </c>
      <c r="N1542" s="18" t="s">
        <v>7541</v>
      </c>
      <c r="O1542" s="18" t="s">
        <v>7544</v>
      </c>
      <c r="P1542" s="18" t="s">
        <v>339</v>
      </c>
      <c r="Q1542" s="18" t="s">
        <v>6697</v>
      </c>
      <c r="R1542" s="18" t="s">
        <v>6703</v>
      </c>
      <c r="S1542" s="18" t="s">
        <v>2718</v>
      </c>
      <c r="T1542" s="18" t="s">
        <v>2716</v>
      </c>
    </row>
    <row r="1543" spans="1:20" x14ac:dyDescent="0.45">
      <c r="A1543" s="19">
        <v>44001</v>
      </c>
      <c r="B1543" s="18" t="s">
        <v>7545</v>
      </c>
      <c r="C1543" s="18" t="s">
        <v>1489</v>
      </c>
      <c r="D1543" s="18" t="s">
        <v>1012</v>
      </c>
      <c r="E1543" s="18" t="s">
        <v>21</v>
      </c>
      <c r="F1543" s="18" t="s">
        <v>383</v>
      </c>
      <c r="G1543" s="18" t="s">
        <v>1507</v>
      </c>
      <c r="H1543" s="18" t="s">
        <v>5364</v>
      </c>
      <c r="I1543" s="18" t="s">
        <v>4501</v>
      </c>
      <c r="J1543" s="18" t="s">
        <v>842</v>
      </c>
      <c r="K1543" s="18" t="s">
        <v>106</v>
      </c>
      <c r="L1543" s="18">
        <v>0.87</v>
      </c>
      <c r="M1543" s="18" t="s">
        <v>7547</v>
      </c>
      <c r="N1543" s="18" t="s">
        <v>7549</v>
      </c>
      <c r="O1543" s="18" t="s">
        <v>7546</v>
      </c>
      <c r="P1543" s="18" t="s">
        <v>339</v>
      </c>
      <c r="Q1543" s="18" t="s">
        <v>6697</v>
      </c>
      <c r="R1543" s="18" t="s">
        <v>6703</v>
      </c>
      <c r="S1543" s="18" t="s">
        <v>2718</v>
      </c>
      <c r="T1543" s="18" t="s">
        <v>2716</v>
      </c>
    </row>
    <row r="1544" spans="1:20" x14ac:dyDescent="0.45">
      <c r="A1544" s="19">
        <v>44001</v>
      </c>
      <c r="B1544" s="18" t="s">
        <v>7550</v>
      </c>
      <c r="C1544" s="18" t="s">
        <v>2461</v>
      </c>
      <c r="D1544" s="18" t="s">
        <v>2653</v>
      </c>
      <c r="E1544" s="18" t="s">
        <v>115</v>
      </c>
      <c r="F1544" s="18" t="s">
        <v>107</v>
      </c>
      <c r="G1544" s="18" t="s">
        <v>1846</v>
      </c>
      <c r="H1544" s="18" t="s">
        <v>6560</v>
      </c>
      <c r="I1544" s="18" t="s">
        <v>374</v>
      </c>
      <c r="J1544" s="18" t="s">
        <v>855</v>
      </c>
      <c r="K1544" s="18" t="s">
        <v>121</v>
      </c>
      <c r="L1544" s="18">
        <v>0.87</v>
      </c>
      <c r="M1544" s="18" t="s">
        <v>7551</v>
      </c>
      <c r="N1544" s="18" t="s">
        <v>7548</v>
      </c>
      <c r="O1544" s="18" t="s">
        <v>7552</v>
      </c>
      <c r="P1544" s="18" t="s">
        <v>339</v>
      </c>
      <c r="Q1544" s="18" t="s">
        <v>6697</v>
      </c>
      <c r="R1544" s="18" t="s">
        <v>6703</v>
      </c>
      <c r="S1544" s="18" t="s">
        <v>2718</v>
      </c>
      <c r="T1544" s="18" t="s">
        <v>2716</v>
      </c>
    </row>
    <row r="1545" spans="1:20" x14ac:dyDescent="0.45">
      <c r="A1545" s="19">
        <v>44001</v>
      </c>
      <c r="B1545" s="18" t="s">
        <v>7556</v>
      </c>
      <c r="C1545" s="18" t="s">
        <v>2653</v>
      </c>
      <c r="D1545" s="18" t="s">
        <v>1012</v>
      </c>
      <c r="E1545" s="18" t="s">
        <v>467</v>
      </c>
      <c r="F1545" s="18" t="s">
        <v>437</v>
      </c>
      <c r="G1545" s="18" t="s">
        <v>1842</v>
      </c>
      <c r="H1545" s="18" t="s">
        <v>4235</v>
      </c>
      <c r="I1545" s="18" t="s">
        <v>1059</v>
      </c>
      <c r="J1545" s="18" t="s">
        <v>396</v>
      </c>
      <c r="K1545" s="18" t="s">
        <v>106</v>
      </c>
      <c r="L1545" s="18">
        <v>0.87</v>
      </c>
      <c r="M1545" s="18" t="s">
        <v>7558</v>
      </c>
      <c r="N1545" s="18" t="s">
        <v>7554</v>
      </c>
      <c r="O1545" s="18" t="s">
        <v>7553</v>
      </c>
      <c r="P1545" s="18" t="s">
        <v>339</v>
      </c>
      <c r="Q1545" s="18" t="s">
        <v>6697</v>
      </c>
      <c r="R1545" s="18" t="s">
        <v>6703</v>
      </c>
      <c r="S1545" s="18" t="s">
        <v>2718</v>
      </c>
      <c r="T1545" s="18" t="s">
        <v>2716</v>
      </c>
    </row>
    <row r="1546" spans="1:20" x14ac:dyDescent="0.45">
      <c r="A1546" s="19">
        <v>44001</v>
      </c>
      <c r="B1546" s="18" t="s">
        <v>7560</v>
      </c>
      <c r="C1546" s="18" t="s">
        <v>3653</v>
      </c>
      <c r="D1546" s="18" t="s">
        <v>2653</v>
      </c>
      <c r="E1546" s="18" t="s">
        <v>21</v>
      </c>
      <c r="F1546" s="18" t="s">
        <v>458</v>
      </c>
      <c r="G1546" s="18" t="s">
        <v>376</v>
      </c>
      <c r="H1546" s="18" t="s">
        <v>1519</v>
      </c>
      <c r="I1546" s="18" t="s">
        <v>51</v>
      </c>
      <c r="J1546" s="18" t="s">
        <v>98</v>
      </c>
      <c r="K1546" s="18" t="s">
        <v>526</v>
      </c>
      <c r="L1546" s="18">
        <v>0.87</v>
      </c>
      <c r="M1546" s="18" t="s">
        <v>7557</v>
      </c>
      <c r="N1546" s="18" t="s">
        <v>7555</v>
      </c>
      <c r="O1546" s="18" t="s">
        <v>7559</v>
      </c>
      <c r="P1546" s="18" t="s">
        <v>339</v>
      </c>
      <c r="Q1546" s="18" t="s">
        <v>6697</v>
      </c>
      <c r="R1546" s="18" t="s">
        <v>6703</v>
      </c>
      <c r="S1546" s="18" t="s">
        <v>2718</v>
      </c>
      <c r="T1546" s="18" t="s">
        <v>2716</v>
      </c>
    </row>
    <row r="1547" spans="1:20" x14ac:dyDescent="0.45">
      <c r="A1547" s="19">
        <v>44001</v>
      </c>
      <c r="B1547" s="18" t="s">
        <v>7561</v>
      </c>
      <c r="C1547" s="18" t="s">
        <v>2922</v>
      </c>
      <c r="D1547" s="18" t="s">
        <v>2653</v>
      </c>
      <c r="E1547" s="18" t="s">
        <v>120</v>
      </c>
      <c r="F1547" s="18" t="s">
        <v>1060</v>
      </c>
      <c r="G1547" s="18" t="s">
        <v>856</v>
      </c>
      <c r="H1547" s="18" t="s">
        <v>1044</v>
      </c>
      <c r="I1547" s="18" t="s">
        <v>1568</v>
      </c>
      <c r="J1547" s="18" t="s">
        <v>98</v>
      </c>
      <c r="K1547" s="18" t="s">
        <v>182</v>
      </c>
      <c r="L1547" s="18">
        <v>0.87</v>
      </c>
      <c r="M1547" s="18" t="s">
        <v>7565</v>
      </c>
      <c r="N1547" s="18" t="s">
        <v>7568</v>
      </c>
      <c r="O1547" s="18" t="s">
        <v>7562</v>
      </c>
      <c r="P1547" s="18" t="s">
        <v>339</v>
      </c>
      <c r="Q1547" s="18" t="s">
        <v>6697</v>
      </c>
      <c r="R1547" s="18" t="s">
        <v>6703</v>
      </c>
      <c r="S1547" s="18" t="s">
        <v>2718</v>
      </c>
      <c r="T1547" s="18" t="s">
        <v>2716</v>
      </c>
    </row>
    <row r="1548" spans="1:20" x14ac:dyDescent="0.45">
      <c r="A1548" s="19">
        <v>44001</v>
      </c>
      <c r="B1548" s="18" t="s">
        <v>7566</v>
      </c>
      <c r="C1548" s="18" t="s">
        <v>2928</v>
      </c>
      <c r="D1548" s="18" t="s">
        <v>1481</v>
      </c>
      <c r="E1548" s="18" t="s">
        <v>461</v>
      </c>
      <c r="F1548" s="18" t="s">
        <v>652</v>
      </c>
      <c r="G1548" s="18" t="s">
        <v>1882</v>
      </c>
      <c r="H1548" s="18" t="s">
        <v>1530</v>
      </c>
      <c r="I1548" s="18" t="s">
        <v>407</v>
      </c>
      <c r="J1548" s="18" t="s">
        <v>422</v>
      </c>
      <c r="K1548" s="18" t="s">
        <v>201</v>
      </c>
      <c r="L1548" s="18">
        <v>0.87</v>
      </c>
      <c r="M1548" s="18" t="s">
        <v>7567</v>
      </c>
      <c r="N1548" s="18" t="s">
        <v>7571</v>
      </c>
      <c r="O1548" s="18" t="s">
        <v>7563</v>
      </c>
      <c r="P1548" s="18" t="s">
        <v>339</v>
      </c>
      <c r="Q1548" s="18" t="s">
        <v>6697</v>
      </c>
      <c r="R1548" s="18" t="s">
        <v>6703</v>
      </c>
      <c r="S1548" s="18" t="s">
        <v>2718</v>
      </c>
      <c r="T1548" s="18" t="s">
        <v>2716</v>
      </c>
    </row>
    <row r="1549" spans="1:20" x14ac:dyDescent="0.45">
      <c r="A1549" s="19">
        <v>44001</v>
      </c>
      <c r="B1549" s="18" t="s">
        <v>7564</v>
      </c>
      <c r="C1549" s="18" t="s">
        <v>2922</v>
      </c>
      <c r="D1549" s="18" t="s">
        <v>2928</v>
      </c>
      <c r="E1549" s="18" t="s">
        <v>147</v>
      </c>
      <c r="F1549" s="18" t="s">
        <v>1089</v>
      </c>
      <c r="G1549" s="18" t="s">
        <v>1894</v>
      </c>
      <c r="H1549" s="18" t="s">
        <v>404</v>
      </c>
      <c r="I1549" s="18" t="s">
        <v>100</v>
      </c>
      <c r="J1549" s="18" t="s">
        <v>2148</v>
      </c>
      <c r="K1549" s="18" t="s">
        <v>108</v>
      </c>
      <c r="L1549" s="18">
        <v>0.87</v>
      </c>
      <c r="M1549" s="18" t="s">
        <v>7570</v>
      </c>
      <c r="N1549" s="18" t="s">
        <v>7569</v>
      </c>
      <c r="O1549" s="18" t="s">
        <v>7576</v>
      </c>
      <c r="P1549" s="18" t="s">
        <v>339</v>
      </c>
      <c r="Q1549" s="18" t="s">
        <v>6697</v>
      </c>
      <c r="R1549" s="18" t="s">
        <v>6703</v>
      </c>
      <c r="S1549" s="18" t="s">
        <v>2718</v>
      </c>
      <c r="T1549" s="18" t="s">
        <v>2716</v>
      </c>
    </row>
    <row r="1550" spans="1:20" x14ac:dyDescent="0.45">
      <c r="A1550" s="19">
        <v>44001</v>
      </c>
      <c r="B1550" s="18" t="s">
        <v>7577</v>
      </c>
      <c r="C1550" s="18" t="s">
        <v>2635</v>
      </c>
      <c r="D1550" s="18" t="s">
        <v>2928</v>
      </c>
      <c r="E1550" s="18" t="s">
        <v>569</v>
      </c>
      <c r="F1550" s="18" t="s">
        <v>1089</v>
      </c>
      <c r="G1550" s="18" t="s">
        <v>1569</v>
      </c>
      <c r="H1550" s="18" t="s">
        <v>640</v>
      </c>
      <c r="I1550" s="18" t="s">
        <v>414</v>
      </c>
      <c r="J1550" s="18" t="s">
        <v>111</v>
      </c>
      <c r="K1550" s="18" t="s">
        <v>526</v>
      </c>
      <c r="L1550" s="18">
        <v>0.87</v>
      </c>
      <c r="M1550" s="18" t="s">
        <v>7572</v>
      </c>
      <c r="N1550" s="18" t="s">
        <v>7575</v>
      </c>
      <c r="O1550" s="18" t="s">
        <v>7580</v>
      </c>
      <c r="P1550" s="18" t="s">
        <v>339</v>
      </c>
      <c r="Q1550" s="18" t="s">
        <v>6697</v>
      </c>
      <c r="R1550" s="18" t="s">
        <v>6703</v>
      </c>
      <c r="S1550" s="18" t="s">
        <v>2718</v>
      </c>
      <c r="T1550" s="18" t="s">
        <v>2716</v>
      </c>
    </row>
    <row r="1551" spans="1:20" x14ac:dyDescent="0.45">
      <c r="A1551" s="19">
        <v>44001</v>
      </c>
      <c r="B1551" s="18" t="s">
        <v>7574</v>
      </c>
      <c r="C1551" s="18" t="s">
        <v>2653</v>
      </c>
      <c r="D1551" s="18" t="s">
        <v>2974</v>
      </c>
      <c r="E1551" s="18" t="s">
        <v>82</v>
      </c>
      <c r="F1551" s="18" t="s">
        <v>226</v>
      </c>
      <c r="G1551" s="18" t="s">
        <v>415</v>
      </c>
      <c r="H1551" s="18" t="s">
        <v>655</v>
      </c>
      <c r="I1551" s="18" t="s">
        <v>1098</v>
      </c>
      <c r="J1551" s="18" t="s">
        <v>156</v>
      </c>
      <c r="K1551" s="18" t="s">
        <v>8</v>
      </c>
      <c r="L1551" s="18">
        <v>0.87</v>
      </c>
      <c r="M1551" s="18" t="s">
        <v>7573</v>
      </c>
      <c r="N1551" s="18" t="s">
        <v>7579</v>
      </c>
      <c r="O1551" s="18" t="s">
        <v>7578</v>
      </c>
      <c r="P1551" s="18" t="s">
        <v>339</v>
      </c>
      <c r="Q1551" s="18" t="s">
        <v>6697</v>
      </c>
      <c r="R1551" s="18" t="s">
        <v>6703</v>
      </c>
      <c r="S1551" s="18" t="s">
        <v>2718</v>
      </c>
      <c r="T1551" s="18" t="s">
        <v>2716</v>
      </c>
    </row>
    <row r="1552" spans="1:20" x14ac:dyDescent="0.45">
      <c r="A1552" s="19">
        <v>44001</v>
      </c>
      <c r="B1552" s="18" t="s">
        <v>7585</v>
      </c>
      <c r="C1552" s="18" t="s">
        <v>2922</v>
      </c>
      <c r="D1552" s="18" t="s">
        <v>2928</v>
      </c>
      <c r="E1552" s="18" t="s">
        <v>147</v>
      </c>
      <c r="F1552" s="18" t="s">
        <v>226</v>
      </c>
      <c r="G1552" s="18" t="s">
        <v>1271</v>
      </c>
      <c r="H1552" s="18" t="s">
        <v>2132</v>
      </c>
      <c r="I1552" s="18" t="s">
        <v>1098</v>
      </c>
      <c r="J1552" s="18" t="s">
        <v>455</v>
      </c>
      <c r="K1552" s="18" t="s">
        <v>221</v>
      </c>
      <c r="L1552" s="18">
        <v>0.87</v>
      </c>
      <c r="M1552" s="18" t="s">
        <v>7588</v>
      </c>
      <c r="N1552" s="18" t="s">
        <v>7587</v>
      </c>
      <c r="O1552" s="18" t="s">
        <v>7583</v>
      </c>
      <c r="P1552" s="18" t="s">
        <v>339</v>
      </c>
      <c r="Q1552" s="18" t="s">
        <v>6697</v>
      </c>
      <c r="R1552" s="18" t="s">
        <v>6703</v>
      </c>
      <c r="S1552" s="18" t="s">
        <v>2718</v>
      </c>
      <c r="T1552" s="18" t="s">
        <v>2716</v>
      </c>
    </row>
    <row r="1553" spans="1:20" x14ac:dyDescent="0.45">
      <c r="A1553" s="19">
        <v>44001</v>
      </c>
      <c r="B1553" s="18" t="s">
        <v>7584</v>
      </c>
      <c r="C1553" s="18" t="s">
        <v>2461</v>
      </c>
      <c r="D1553" s="18" t="s">
        <v>338</v>
      </c>
      <c r="E1553" s="18" t="s">
        <v>21</v>
      </c>
      <c r="F1553" s="18" t="s">
        <v>670</v>
      </c>
      <c r="G1553" s="18" t="s">
        <v>1086</v>
      </c>
      <c r="H1553" s="18" t="s">
        <v>1210</v>
      </c>
      <c r="I1553" s="18" t="s">
        <v>133</v>
      </c>
      <c r="J1553" s="18" t="s">
        <v>1633</v>
      </c>
      <c r="K1553" s="18" t="s">
        <v>221</v>
      </c>
      <c r="L1553" s="18">
        <v>0.87</v>
      </c>
      <c r="M1553" s="18" t="s">
        <v>7586</v>
      </c>
      <c r="N1553" s="18" t="s">
        <v>7589</v>
      </c>
      <c r="O1553" s="18" t="s">
        <v>7581</v>
      </c>
      <c r="P1553" s="18" t="s">
        <v>339</v>
      </c>
      <c r="Q1553" s="18" t="s">
        <v>6697</v>
      </c>
      <c r="R1553" s="18" t="s">
        <v>6703</v>
      </c>
      <c r="S1553" s="18" t="s">
        <v>2718</v>
      </c>
      <c r="T1553" s="18" t="s">
        <v>2716</v>
      </c>
    </row>
    <row r="1554" spans="1:20" x14ac:dyDescent="0.45">
      <c r="A1554" s="19">
        <v>44001</v>
      </c>
      <c r="B1554" s="18" t="s">
        <v>7582</v>
      </c>
      <c r="C1554" s="18" t="s">
        <v>1012</v>
      </c>
      <c r="D1554" s="18" t="s">
        <v>1012</v>
      </c>
      <c r="E1554" s="18" t="s">
        <v>477</v>
      </c>
      <c r="F1554" s="18" t="s">
        <v>443</v>
      </c>
      <c r="G1554" s="18" t="s">
        <v>1602</v>
      </c>
      <c r="H1554" s="18" t="s">
        <v>132</v>
      </c>
      <c r="I1554" s="18" t="s">
        <v>145</v>
      </c>
      <c r="J1554" s="18" t="s">
        <v>701</v>
      </c>
      <c r="K1554" s="18" t="s">
        <v>258</v>
      </c>
      <c r="L1554" s="18">
        <v>0.87</v>
      </c>
      <c r="M1554" s="18" t="s">
        <v>7595</v>
      </c>
      <c r="N1554" s="18" t="s">
        <v>7592</v>
      </c>
      <c r="O1554" s="18" t="s">
        <v>7598</v>
      </c>
      <c r="P1554" s="18" t="s">
        <v>339</v>
      </c>
      <c r="Q1554" s="18" t="s">
        <v>6697</v>
      </c>
      <c r="R1554" s="18" t="s">
        <v>6703</v>
      </c>
      <c r="S1554" s="18" t="s">
        <v>2718</v>
      </c>
      <c r="T1554" s="18" t="s">
        <v>2716</v>
      </c>
    </row>
    <row r="1555" spans="1:20" x14ac:dyDescent="0.45">
      <c r="A1555" s="19">
        <v>44001</v>
      </c>
      <c r="B1555" s="18" t="s">
        <v>7593</v>
      </c>
      <c r="C1555" s="18" t="s">
        <v>1489</v>
      </c>
      <c r="D1555" s="18" t="s">
        <v>1197</v>
      </c>
      <c r="E1555" s="18" t="s">
        <v>467</v>
      </c>
      <c r="F1555" s="18" t="s">
        <v>137</v>
      </c>
      <c r="G1555" s="18" t="s">
        <v>1964</v>
      </c>
      <c r="H1555" s="18" t="s">
        <v>437</v>
      </c>
      <c r="I1555" s="18" t="s">
        <v>476</v>
      </c>
      <c r="J1555" s="18" t="s">
        <v>1317</v>
      </c>
      <c r="K1555" s="18" t="s">
        <v>8</v>
      </c>
      <c r="L1555" s="18">
        <v>0.86</v>
      </c>
      <c r="M1555" s="18" t="s">
        <v>7594</v>
      </c>
      <c r="N1555" s="18" t="s">
        <v>7596</v>
      </c>
      <c r="O1555" s="18" t="s">
        <v>7597</v>
      </c>
      <c r="P1555" s="18" t="s">
        <v>339</v>
      </c>
      <c r="Q1555" s="18" t="s">
        <v>6697</v>
      </c>
      <c r="R1555" s="18" t="s">
        <v>6703</v>
      </c>
      <c r="S1555" s="18" t="s">
        <v>2718</v>
      </c>
      <c r="T1555" s="18" t="s">
        <v>2716</v>
      </c>
    </row>
    <row r="1556" spans="1:20" x14ac:dyDescent="0.45">
      <c r="A1556" s="19">
        <v>44001</v>
      </c>
      <c r="B1556" s="18" t="s">
        <v>7590</v>
      </c>
      <c r="C1556" s="18" t="s">
        <v>2653</v>
      </c>
      <c r="D1556" s="18" t="s">
        <v>2928</v>
      </c>
      <c r="E1556" s="18" t="s">
        <v>467</v>
      </c>
      <c r="F1556" s="18" t="s">
        <v>683</v>
      </c>
      <c r="G1556" s="18" t="s">
        <v>1105</v>
      </c>
      <c r="H1556" s="18" t="s">
        <v>465</v>
      </c>
      <c r="I1556" s="18" t="s">
        <v>698</v>
      </c>
      <c r="J1556" s="18" t="s">
        <v>1329</v>
      </c>
      <c r="K1556" s="18" t="s">
        <v>221</v>
      </c>
      <c r="L1556" s="18">
        <v>0.86</v>
      </c>
      <c r="M1556" s="18" t="s">
        <v>7591</v>
      </c>
      <c r="N1556" s="18" t="s">
        <v>7600</v>
      </c>
      <c r="O1556" s="18" t="s">
        <v>7604</v>
      </c>
      <c r="P1556" s="18" t="s">
        <v>339</v>
      </c>
      <c r="Q1556" s="18" t="s">
        <v>6697</v>
      </c>
      <c r="R1556" s="18" t="s">
        <v>6703</v>
      </c>
      <c r="S1556" s="18" t="s">
        <v>2718</v>
      </c>
      <c r="T1556" s="18" t="s">
        <v>2716</v>
      </c>
    </row>
    <row r="1557" spans="1:20" x14ac:dyDescent="0.45">
      <c r="A1557" s="19">
        <v>44001</v>
      </c>
      <c r="B1557" s="18" t="s">
        <v>7601</v>
      </c>
      <c r="C1557" s="18" t="s">
        <v>1012</v>
      </c>
      <c r="D1557" s="18" t="s">
        <v>2974</v>
      </c>
      <c r="E1557" s="18" t="s">
        <v>467</v>
      </c>
      <c r="F1557" s="18" t="s">
        <v>139</v>
      </c>
      <c r="G1557" s="18" t="s">
        <v>1286</v>
      </c>
      <c r="H1557" s="18" t="s">
        <v>79</v>
      </c>
      <c r="I1557" s="18" t="s">
        <v>1659</v>
      </c>
      <c r="J1557" s="18" t="s">
        <v>187</v>
      </c>
      <c r="K1557" s="18" t="s">
        <v>307</v>
      </c>
      <c r="L1557" s="18">
        <v>0.86</v>
      </c>
      <c r="M1557" s="18" t="s">
        <v>7603</v>
      </c>
      <c r="N1557" s="18" t="s">
        <v>7602</v>
      </c>
      <c r="O1557" s="18" t="s">
        <v>7605</v>
      </c>
      <c r="P1557" s="18" t="s">
        <v>339</v>
      </c>
      <c r="Q1557" s="18" t="s">
        <v>6697</v>
      </c>
      <c r="R1557" s="18" t="s">
        <v>6703</v>
      </c>
      <c r="S1557" s="18" t="s">
        <v>2718</v>
      </c>
      <c r="T1557" s="18" t="s">
        <v>2716</v>
      </c>
    </row>
    <row r="1558" spans="1:20" x14ac:dyDescent="0.45">
      <c r="A1558" s="19">
        <v>44001</v>
      </c>
      <c r="B1558" s="18" t="s">
        <v>7606</v>
      </c>
      <c r="C1558" s="18" t="s">
        <v>2974</v>
      </c>
      <c r="D1558" s="18" t="s">
        <v>2922</v>
      </c>
      <c r="E1558" s="18" t="s">
        <v>93</v>
      </c>
      <c r="F1558" s="18" t="s">
        <v>30</v>
      </c>
      <c r="G1558" s="18" t="s">
        <v>184</v>
      </c>
      <c r="H1558" s="18" t="s">
        <v>452</v>
      </c>
      <c r="I1558" s="18" t="s">
        <v>716</v>
      </c>
      <c r="J1558" s="18" t="s">
        <v>730</v>
      </c>
      <c r="K1558" s="18" t="s">
        <v>6772</v>
      </c>
      <c r="L1558" s="18">
        <v>0.86</v>
      </c>
      <c r="M1558" s="18" t="s">
        <v>7607</v>
      </c>
      <c r="N1558" s="18" t="s">
        <v>7599</v>
      </c>
      <c r="O1558" s="18" t="s">
        <v>7608</v>
      </c>
      <c r="P1558" s="18" t="s">
        <v>339</v>
      </c>
      <c r="Q1558" s="18" t="s">
        <v>6697</v>
      </c>
      <c r="R1558" s="18" t="s">
        <v>6703</v>
      </c>
      <c r="S1558" s="18" t="s">
        <v>2718</v>
      </c>
      <c r="T1558" s="18" t="s">
        <v>2716</v>
      </c>
    </row>
    <row r="1559" spans="1:20" x14ac:dyDescent="0.45">
      <c r="A1559" s="19">
        <v>44001</v>
      </c>
      <c r="B1559" s="18" t="s">
        <v>7614</v>
      </c>
      <c r="C1559" s="18" t="s">
        <v>2461</v>
      </c>
      <c r="D1559" s="18" t="s">
        <v>2974</v>
      </c>
      <c r="E1559" s="18" t="s">
        <v>461</v>
      </c>
      <c r="F1559" s="18" t="s">
        <v>567</v>
      </c>
      <c r="G1559" s="18" t="s">
        <v>184</v>
      </c>
      <c r="H1559" s="18" t="s">
        <v>158</v>
      </c>
      <c r="I1559" s="18" t="s">
        <v>1343</v>
      </c>
      <c r="J1559" s="18" t="s">
        <v>730</v>
      </c>
      <c r="K1559" s="18" t="s">
        <v>271</v>
      </c>
      <c r="L1559" s="18">
        <v>0.86</v>
      </c>
      <c r="M1559" s="18" t="s">
        <v>7615</v>
      </c>
      <c r="N1559" s="18" t="s">
        <v>7609</v>
      </c>
      <c r="O1559" s="18" t="s">
        <v>7610</v>
      </c>
      <c r="P1559" s="18" t="s">
        <v>339</v>
      </c>
      <c r="Q1559" s="18" t="s">
        <v>6697</v>
      </c>
      <c r="R1559" s="18" t="s">
        <v>6703</v>
      </c>
      <c r="S1559" s="18" t="s">
        <v>2718</v>
      </c>
      <c r="T1559" s="18" t="s">
        <v>2716</v>
      </c>
    </row>
    <row r="1560" spans="1:20" x14ac:dyDescent="0.45">
      <c r="A1560" s="19">
        <v>44001</v>
      </c>
      <c r="B1560" s="18" t="s">
        <v>7611</v>
      </c>
      <c r="C1560" s="18" t="s">
        <v>1489</v>
      </c>
      <c r="D1560" s="18" t="s">
        <v>116</v>
      </c>
      <c r="E1560" s="18" t="s">
        <v>461</v>
      </c>
      <c r="F1560" s="18" t="s">
        <v>0</v>
      </c>
      <c r="G1560" s="18" t="s">
        <v>1321</v>
      </c>
      <c r="H1560" s="18" t="s">
        <v>1089</v>
      </c>
      <c r="I1560" s="18" t="s">
        <v>1680</v>
      </c>
      <c r="J1560" s="18" t="s">
        <v>523</v>
      </c>
      <c r="K1560" s="18" t="s">
        <v>12</v>
      </c>
      <c r="L1560" s="18">
        <v>0.86</v>
      </c>
      <c r="M1560" s="18" t="s">
        <v>7612</v>
      </c>
      <c r="N1560" s="18" t="s">
        <v>7613</v>
      </c>
      <c r="O1560" s="18" t="s">
        <v>7616</v>
      </c>
      <c r="P1560" s="18" t="s">
        <v>339</v>
      </c>
      <c r="Q1560" s="18" t="s">
        <v>6697</v>
      </c>
      <c r="R1560" s="18" t="s">
        <v>6703</v>
      </c>
      <c r="S1560" s="18" t="s">
        <v>2718</v>
      </c>
      <c r="T1560" s="18" t="s">
        <v>2716</v>
      </c>
    </row>
    <row r="1561" spans="1:20" x14ac:dyDescent="0.45">
      <c r="A1561" s="19">
        <v>44001</v>
      </c>
      <c r="B1561" s="18" t="s">
        <v>7621</v>
      </c>
      <c r="C1561" s="18" t="s">
        <v>2922</v>
      </c>
      <c r="D1561" s="18" t="s">
        <v>1694</v>
      </c>
      <c r="E1561" s="18" t="s">
        <v>490</v>
      </c>
      <c r="F1561" s="18" t="s">
        <v>172</v>
      </c>
      <c r="G1561" s="18" t="s">
        <v>1665</v>
      </c>
      <c r="H1561" s="18" t="s">
        <v>420</v>
      </c>
      <c r="I1561" s="18" t="s">
        <v>1680</v>
      </c>
      <c r="J1561" s="18" t="s">
        <v>523</v>
      </c>
      <c r="K1561" s="18" t="s">
        <v>12</v>
      </c>
      <c r="L1561" s="18">
        <v>0.86</v>
      </c>
      <c r="M1561" s="18" t="s">
        <v>7625</v>
      </c>
      <c r="N1561" s="18" t="s">
        <v>7622</v>
      </c>
      <c r="O1561" s="18" t="s">
        <v>7624</v>
      </c>
      <c r="P1561" s="18" t="s">
        <v>339</v>
      </c>
      <c r="Q1561" s="18" t="s">
        <v>6697</v>
      </c>
      <c r="R1561" s="18" t="s">
        <v>6703</v>
      </c>
      <c r="S1561" s="18" t="s">
        <v>2718</v>
      </c>
      <c r="T1561" s="18" t="s">
        <v>2716</v>
      </c>
    </row>
    <row r="1562" spans="1:20" x14ac:dyDescent="0.45">
      <c r="A1562" s="19">
        <v>44001</v>
      </c>
      <c r="B1562" s="18" t="s">
        <v>7618</v>
      </c>
      <c r="C1562" s="18" t="s">
        <v>2974</v>
      </c>
      <c r="D1562" s="18" t="s">
        <v>5330</v>
      </c>
      <c r="E1562" s="18" t="s">
        <v>477</v>
      </c>
      <c r="F1562" s="18" t="s">
        <v>719</v>
      </c>
      <c r="G1562" s="18" t="s">
        <v>1120</v>
      </c>
      <c r="H1562" s="18" t="s">
        <v>423</v>
      </c>
      <c r="I1562" s="18" t="s">
        <v>507</v>
      </c>
      <c r="J1562" s="18" t="s">
        <v>545</v>
      </c>
      <c r="K1562" s="18" t="s">
        <v>303</v>
      </c>
      <c r="L1562" s="18">
        <v>0.86</v>
      </c>
      <c r="M1562" s="18" t="s">
        <v>7619</v>
      </c>
      <c r="N1562" s="18" t="s">
        <v>7620</v>
      </c>
      <c r="O1562" s="18" t="s">
        <v>7617</v>
      </c>
      <c r="P1562" s="18" t="s">
        <v>339</v>
      </c>
      <c r="Q1562" s="18" t="s">
        <v>6697</v>
      </c>
      <c r="R1562" s="18" t="s">
        <v>6703</v>
      </c>
      <c r="S1562" s="18" t="s">
        <v>2718</v>
      </c>
      <c r="T1562" s="18" t="s">
        <v>2716</v>
      </c>
    </row>
    <row r="1563" spans="1:20" x14ac:dyDescent="0.45">
      <c r="A1563" s="19">
        <v>44001</v>
      </c>
      <c r="B1563" s="18" t="s">
        <v>7623</v>
      </c>
      <c r="C1563" s="18" t="s">
        <v>1489</v>
      </c>
      <c r="D1563" s="18" t="s">
        <v>122</v>
      </c>
      <c r="E1563" s="18" t="s">
        <v>913</v>
      </c>
      <c r="F1563" s="18" t="s">
        <v>2412</v>
      </c>
      <c r="G1563" s="18" t="s">
        <v>508</v>
      </c>
      <c r="H1563" s="18" t="s">
        <v>1293</v>
      </c>
      <c r="I1563" s="18" t="s">
        <v>236</v>
      </c>
      <c r="J1563" s="18" t="s">
        <v>758</v>
      </c>
      <c r="K1563" s="18" t="s">
        <v>303</v>
      </c>
      <c r="L1563" s="18">
        <v>0.86</v>
      </c>
      <c r="M1563" s="18" t="s">
        <v>7634</v>
      </c>
      <c r="N1563" s="18" t="s">
        <v>7633</v>
      </c>
      <c r="O1563" s="18" t="s">
        <v>7627</v>
      </c>
      <c r="P1563" s="18" t="s">
        <v>339</v>
      </c>
      <c r="Q1563" s="18" t="s">
        <v>6697</v>
      </c>
      <c r="R1563" s="18" t="s">
        <v>6703</v>
      </c>
      <c r="S1563" s="18" t="s">
        <v>2718</v>
      </c>
      <c r="T1563" s="18" t="s">
        <v>2716</v>
      </c>
    </row>
    <row r="1564" spans="1:20" x14ac:dyDescent="0.45">
      <c r="A1564" s="19">
        <v>44001</v>
      </c>
      <c r="B1564" s="18" t="s">
        <v>7628</v>
      </c>
      <c r="C1564" s="18" t="s">
        <v>1811</v>
      </c>
      <c r="D1564" s="18" t="s">
        <v>2974</v>
      </c>
      <c r="E1564" s="18" t="s">
        <v>479</v>
      </c>
      <c r="F1564" s="18" t="s">
        <v>736</v>
      </c>
      <c r="G1564" s="18" t="s">
        <v>241</v>
      </c>
      <c r="H1564" s="18" t="s">
        <v>226</v>
      </c>
      <c r="I1564" s="18" t="s">
        <v>1406</v>
      </c>
      <c r="J1564" s="18" t="s">
        <v>256</v>
      </c>
      <c r="K1564" s="18" t="s">
        <v>6885</v>
      </c>
      <c r="L1564" s="18">
        <v>0.86</v>
      </c>
      <c r="M1564" s="18" t="s">
        <v>7631</v>
      </c>
      <c r="N1564" s="18" t="s">
        <v>7630</v>
      </c>
      <c r="O1564" s="18" t="s">
        <v>7632</v>
      </c>
      <c r="P1564" s="18" t="s">
        <v>339</v>
      </c>
      <c r="Q1564" s="18" t="s">
        <v>6697</v>
      </c>
      <c r="R1564" s="18" t="s">
        <v>6703</v>
      </c>
      <c r="S1564" s="18" t="s">
        <v>2718</v>
      </c>
      <c r="T1564" s="18" t="s">
        <v>2716</v>
      </c>
    </row>
    <row r="1565" spans="1:20" x14ac:dyDescent="0.45">
      <c r="A1565" s="19">
        <v>44001</v>
      </c>
      <c r="B1565" s="18" t="s">
        <v>7629</v>
      </c>
      <c r="C1565" s="18" t="s">
        <v>1197</v>
      </c>
      <c r="D1565" s="18" t="s">
        <v>116</v>
      </c>
      <c r="E1565" s="18" t="s">
        <v>490</v>
      </c>
      <c r="F1565" s="18" t="s">
        <v>1010</v>
      </c>
      <c r="G1565" s="18" t="s">
        <v>241</v>
      </c>
      <c r="H1565" s="18" t="s">
        <v>1371</v>
      </c>
      <c r="I1565" s="18" t="s">
        <v>762</v>
      </c>
      <c r="J1565" s="18" t="s">
        <v>777</v>
      </c>
      <c r="K1565" s="18" t="s">
        <v>5805</v>
      </c>
      <c r="L1565" s="18">
        <v>0.86</v>
      </c>
      <c r="M1565" s="18" t="s">
        <v>7626</v>
      </c>
      <c r="N1565" s="18" t="s">
        <v>7643</v>
      </c>
      <c r="O1565" s="18" t="s">
        <v>7641</v>
      </c>
      <c r="P1565" s="18" t="s">
        <v>339</v>
      </c>
      <c r="Q1565" s="18" t="s">
        <v>6697</v>
      </c>
      <c r="R1565" s="18" t="s">
        <v>6703</v>
      </c>
      <c r="S1565" s="18" t="s">
        <v>2718</v>
      </c>
      <c r="T1565" s="18" t="s">
        <v>2716</v>
      </c>
    </row>
    <row r="1566" spans="1:20" x14ac:dyDescent="0.45">
      <c r="A1566" s="19">
        <v>44001</v>
      </c>
      <c r="B1566" s="18" t="s">
        <v>7640</v>
      </c>
      <c r="C1566" s="18" t="s">
        <v>1032</v>
      </c>
      <c r="D1566" s="18" t="s">
        <v>2974</v>
      </c>
      <c r="E1566" s="18" t="s">
        <v>524</v>
      </c>
      <c r="F1566" s="18" t="s">
        <v>542</v>
      </c>
      <c r="G1566" s="18" t="s">
        <v>1415</v>
      </c>
      <c r="H1566" s="18" t="s">
        <v>148</v>
      </c>
      <c r="I1566" s="18" t="s">
        <v>1748</v>
      </c>
      <c r="J1566" s="18" t="s">
        <v>777</v>
      </c>
      <c r="K1566" s="18" t="s">
        <v>6901</v>
      </c>
      <c r="L1566" s="18">
        <v>0.86</v>
      </c>
      <c r="M1566" s="18" t="s">
        <v>7644</v>
      </c>
      <c r="N1566" s="18" t="s">
        <v>7642</v>
      </c>
      <c r="O1566" s="18" t="s">
        <v>7636</v>
      </c>
      <c r="P1566" s="18" t="s">
        <v>339</v>
      </c>
      <c r="Q1566" s="18" t="s">
        <v>6697</v>
      </c>
      <c r="R1566" s="18" t="s">
        <v>6703</v>
      </c>
      <c r="S1566" s="18" t="s">
        <v>2718</v>
      </c>
      <c r="T1566" s="18" t="s">
        <v>2716</v>
      </c>
    </row>
    <row r="1567" spans="1:20" x14ac:dyDescent="0.45">
      <c r="A1567" s="19">
        <v>44001</v>
      </c>
      <c r="B1567" s="18" t="s">
        <v>7635</v>
      </c>
      <c r="C1567" s="18" t="s">
        <v>2974</v>
      </c>
      <c r="D1567" s="18" t="s">
        <v>338</v>
      </c>
      <c r="E1567" s="18" t="s">
        <v>238</v>
      </c>
      <c r="F1567" s="18" t="s">
        <v>755</v>
      </c>
      <c r="G1567" s="18" t="s">
        <v>1415</v>
      </c>
      <c r="H1567" s="18" t="s">
        <v>139</v>
      </c>
      <c r="I1567" s="18" t="s">
        <v>762</v>
      </c>
      <c r="J1567" s="18" t="s">
        <v>29</v>
      </c>
      <c r="K1567" s="18" t="s">
        <v>6911</v>
      </c>
      <c r="L1567" s="18">
        <v>0.86</v>
      </c>
      <c r="M1567" s="18" t="s">
        <v>7639</v>
      </c>
      <c r="N1567" s="18" t="s">
        <v>7638</v>
      </c>
      <c r="O1567" s="18" t="s">
        <v>7637</v>
      </c>
      <c r="P1567" s="18" t="s">
        <v>339</v>
      </c>
      <c r="Q1567" s="18" t="s">
        <v>6697</v>
      </c>
      <c r="R1567" s="18" t="s">
        <v>6703</v>
      </c>
      <c r="S1567" s="18" t="s">
        <v>2718</v>
      </c>
      <c r="T1567" s="18" t="s">
        <v>2716</v>
      </c>
    </row>
    <row r="1568" spans="1:20" x14ac:dyDescent="0.45">
      <c r="A1568" s="19">
        <v>44001</v>
      </c>
      <c r="B1568" s="18" t="s">
        <v>7651</v>
      </c>
      <c r="C1568" s="18" t="s">
        <v>5330</v>
      </c>
      <c r="D1568" s="18" t="s">
        <v>338</v>
      </c>
      <c r="E1568" s="18" t="s">
        <v>2367</v>
      </c>
      <c r="F1568" s="18" t="s">
        <v>254</v>
      </c>
      <c r="G1568" s="18" t="s">
        <v>259</v>
      </c>
      <c r="H1568" s="18" t="s">
        <v>255</v>
      </c>
      <c r="I1568" s="18" t="s">
        <v>993</v>
      </c>
      <c r="J1568" s="18" t="s">
        <v>302</v>
      </c>
      <c r="K1568" s="18" t="s">
        <v>6885</v>
      </c>
      <c r="L1568" s="18">
        <v>0.86</v>
      </c>
      <c r="M1568" s="18" t="s">
        <v>7648</v>
      </c>
      <c r="N1568" s="18" t="s">
        <v>7647</v>
      </c>
      <c r="O1568" s="18" t="s">
        <v>7646</v>
      </c>
      <c r="P1568" s="18" t="s">
        <v>339</v>
      </c>
      <c r="Q1568" s="18" t="s">
        <v>6697</v>
      </c>
      <c r="R1568" s="18" t="s">
        <v>6703</v>
      </c>
      <c r="S1568" s="18" t="s">
        <v>2718</v>
      </c>
      <c r="T1568" s="18" t="s">
        <v>2716</v>
      </c>
    </row>
    <row r="1569" spans="1:20" x14ac:dyDescent="0.45">
      <c r="A1569" s="19">
        <v>44001</v>
      </c>
      <c r="B1569" s="18" t="s">
        <v>7649</v>
      </c>
      <c r="C1569" s="18" t="s">
        <v>1032</v>
      </c>
      <c r="D1569" s="18" t="s">
        <v>2974</v>
      </c>
      <c r="E1569" s="18" t="s">
        <v>524</v>
      </c>
      <c r="F1569" s="18" t="s">
        <v>1165</v>
      </c>
      <c r="G1569" s="18" t="s">
        <v>1130</v>
      </c>
      <c r="H1569" s="18" t="s">
        <v>491</v>
      </c>
      <c r="I1569" s="18" t="s">
        <v>786</v>
      </c>
      <c r="J1569" s="18" t="s">
        <v>6778</v>
      </c>
      <c r="K1569" s="18" t="s">
        <v>6768</v>
      </c>
      <c r="L1569" s="18">
        <v>0.86</v>
      </c>
      <c r="M1569" s="18" t="s">
        <v>7650</v>
      </c>
      <c r="N1569" s="18" t="s">
        <v>7652</v>
      </c>
      <c r="O1569" s="18" t="s">
        <v>7645</v>
      </c>
      <c r="P1569" s="18" t="s">
        <v>339</v>
      </c>
      <c r="Q1569" s="18" t="s">
        <v>6697</v>
      </c>
      <c r="R1569" s="18" t="s">
        <v>6703</v>
      </c>
      <c r="S1569" s="18" t="s">
        <v>2718</v>
      </c>
      <c r="T1569" s="18" t="s">
        <v>2716</v>
      </c>
    </row>
    <row r="1570" spans="1:20" x14ac:dyDescent="0.45">
      <c r="A1570" s="19">
        <v>44001</v>
      </c>
      <c r="B1570" s="18" t="s">
        <v>7658</v>
      </c>
      <c r="C1570" s="18" t="s">
        <v>1197</v>
      </c>
      <c r="D1570" s="18" t="s">
        <v>2974</v>
      </c>
      <c r="E1570" s="18" t="s">
        <v>479</v>
      </c>
      <c r="F1570" s="18" t="s">
        <v>2049</v>
      </c>
      <c r="G1570" s="18" t="s">
        <v>2051</v>
      </c>
      <c r="H1570" s="18" t="s">
        <v>506</v>
      </c>
      <c r="I1570" s="18" t="s">
        <v>7656</v>
      </c>
      <c r="J1570" s="18" t="s">
        <v>7661</v>
      </c>
      <c r="K1570" s="18" t="s">
        <v>6936</v>
      </c>
      <c r="L1570" s="18">
        <v>0.86</v>
      </c>
      <c r="M1570" s="18" t="s">
        <v>7660</v>
      </c>
      <c r="N1570" s="18" t="s">
        <v>7654</v>
      </c>
      <c r="O1570" s="18" t="s">
        <v>7662</v>
      </c>
      <c r="P1570" s="18" t="s">
        <v>339</v>
      </c>
      <c r="Q1570" s="18" t="s">
        <v>6697</v>
      </c>
      <c r="R1570" s="18" t="s">
        <v>6703</v>
      </c>
      <c r="S1570" s="18" t="s">
        <v>2718</v>
      </c>
      <c r="T1570" s="18" t="s">
        <v>2716</v>
      </c>
    </row>
    <row r="1571" spans="1:20" x14ac:dyDescent="0.45">
      <c r="A1571" s="19">
        <v>44001</v>
      </c>
      <c r="B1571" s="18" t="s">
        <v>7655</v>
      </c>
      <c r="C1571" s="18" t="s">
        <v>6766</v>
      </c>
      <c r="D1571" s="18" t="s">
        <v>6790</v>
      </c>
      <c r="E1571" s="18" t="s">
        <v>1481</v>
      </c>
      <c r="F1571" s="18" t="s">
        <v>791</v>
      </c>
      <c r="G1571" s="18" t="s">
        <v>1179</v>
      </c>
      <c r="H1571" s="18" t="s">
        <v>2956</v>
      </c>
      <c r="I1571" s="18" t="s">
        <v>7659</v>
      </c>
      <c r="J1571" s="18" t="s">
        <v>7657</v>
      </c>
      <c r="K1571" s="18" t="s">
        <v>7653</v>
      </c>
      <c r="L1571" s="18">
        <v>0.89</v>
      </c>
      <c r="M1571" s="18" t="s">
        <v>7666</v>
      </c>
      <c r="N1571" s="18" t="s">
        <v>7665</v>
      </c>
      <c r="O1571" s="18" t="s">
        <v>7667</v>
      </c>
      <c r="P1571" s="18" t="s">
        <v>339</v>
      </c>
      <c r="Q1571" s="18" t="s">
        <v>6697</v>
      </c>
      <c r="R1571" s="18" t="s">
        <v>6703</v>
      </c>
      <c r="S1571" s="18" t="s">
        <v>2718</v>
      </c>
      <c r="T1571" s="18" t="s">
        <v>2716</v>
      </c>
    </row>
    <row r="1572" spans="1:20" x14ac:dyDescent="0.45">
      <c r="A1572" s="19">
        <v>44001</v>
      </c>
      <c r="B1572" s="18" t="s">
        <v>7664</v>
      </c>
      <c r="C1572" s="18" t="s">
        <v>6966</v>
      </c>
      <c r="D1572" s="18" t="s">
        <v>7668</v>
      </c>
      <c r="E1572" s="18" t="s">
        <v>2461</v>
      </c>
      <c r="F1572" s="18" t="s">
        <v>327</v>
      </c>
      <c r="G1572" s="18" t="s">
        <v>3805</v>
      </c>
      <c r="H1572" s="18" t="s">
        <v>1795</v>
      </c>
      <c r="I1572" s="18" t="s">
        <v>7669</v>
      </c>
      <c r="J1572" s="18" t="s">
        <v>5112</v>
      </c>
      <c r="K1572" s="18" t="s">
        <v>1018</v>
      </c>
      <c r="L1572" s="18">
        <v>0.89</v>
      </c>
      <c r="M1572" s="18" t="s">
        <v>7663</v>
      </c>
      <c r="N1572" s="18" t="s">
        <v>7670</v>
      </c>
      <c r="O1572" s="18" t="s">
        <v>7671</v>
      </c>
      <c r="P1572" s="18" t="s">
        <v>339</v>
      </c>
      <c r="Q1572" s="18" t="s">
        <v>6697</v>
      </c>
      <c r="R1572" s="18" t="s">
        <v>6703</v>
      </c>
      <c r="S1572" s="18" t="s">
        <v>2718</v>
      </c>
      <c r="T1572" s="18" t="s">
        <v>2716</v>
      </c>
    </row>
    <row r="1573" spans="1:20" x14ac:dyDescent="0.45">
      <c r="A1573" s="19">
        <v>44001</v>
      </c>
      <c r="B1573" s="18" t="s">
        <v>7672</v>
      </c>
      <c r="C1573" s="18" t="s">
        <v>6836</v>
      </c>
      <c r="D1573" s="18" t="s">
        <v>6836</v>
      </c>
      <c r="E1573" s="18" t="s">
        <v>1481</v>
      </c>
      <c r="F1573" s="18" t="s">
        <v>4942</v>
      </c>
      <c r="G1573" s="18" t="s">
        <v>337</v>
      </c>
      <c r="H1573" s="18" t="s">
        <v>340</v>
      </c>
      <c r="I1573" s="18" t="s">
        <v>815</v>
      </c>
      <c r="J1573" s="18" t="s">
        <v>2977</v>
      </c>
      <c r="K1573" s="18" t="s">
        <v>5116</v>
      </c>
      <c r="L1573" s="18">
        <v>0.89</v>
      </c>
      <c r="M1573" s="18" t="s">
        <v>7680</v>
      </c>
      <c r="N1573" s="18" t="s">
        <v>7674</v>
      </c>
      <c r="O1573" s="18" t="s">
        <v>7675</v>
      </c>
      <c r="P1573" s="18" t="s">
        <v>339</v>
      </c>
      <c r="Q1573" s="18" t="s">
        <v>6697</v>
      </c>
      <c r="R1573" s="18" t="s">
        <v>6703</v>
      </c>
      <c r="S1573" s="18" t="s">
        <v>2718</v>
      </c>
      <c r="T1573" s="18" t="s">
        <v>2716</v>
      </c>
    </row>
    <row r="1574" spans="1:20" x14ac:dyDescent="0.45">
      <c r="A1574" s="19">
        <v>44001</v>
      </c>
      <c r="B1574" s="18" t="s">
        <v>7677</v>
      </c>
      <c r="C1574" s="18" t="s">
        <v>6966</v>
      </c>
      <c r="D1574" s="18" t="s">
        <v>6481</v>
      </c>
      <c r="E1574" s="18" t="s">
        <v>2974</v>
      </c>
      <c r="F1574" s="18" t="s">
        <v>4690</v>
      </c>
      <c r="G1574" s="18" t="s">
        <v>804</v>
      </c>
      <c r="H1574" s="18" t="s">
        <v>6813</v>
      </c>
      <c r="I1574" s="18" t="s">
        <v>7681</v>
      </c>
      <c r="J1574" s="18" t="s">
        <v>7679</v>
      </c>
      <c r="K1574" s="18" t="s">
        <v>7678</v>
      </c>
      <c r="L1574" s="18">
        <v>0.89</v>
      </c>
      <c r="M1574" s="18" t="s">
        <v>7673</v>
      </c>
      <c r="N1574" s="18" t="s">
        <v>7676</v>
      </c>
      <c r="O1574" s="18" t="s">
        <v>7685</v>
      </c>
      <c r="P1574" s="18" t="s">
        <v>339</v>
      </c>
      <c r="Q1574" s="18" t="s">
        <v>6697</v>
      </c>
      <c r="R1574" s="18" t="s">
        <v>6703</v>
      </c>
      <c r="S1574" s="18" t="s">
        <v>2718</v>
      </c>
      <c r="T1574" s="18" t="s">
        <v>2716</v>
      </c>
    </row>
    <row r="1575" spans="1:20" x14ac:dyDescent="0.45">
      <c r="A1575" s="19">
        <v>44001</v>
      </c>
      <c r="B1575" s="18" t="s">
        <v>7686</v>
      </c>
      <c r="C1575" s="18" t="s">
        <v>2653</v>
      </c>
      <c r="D1575" s="18" t="s">
        <v>3653</v>
      </c>
      <c r="E1575" s="18" t="s">
        <v>524</v>
      </c>
      <c r="F1575" s="18" t="s">
        <v>1088</v>
      </c>
      <c r="G1575" s="18" t="s">
        <v>5339</v>
      </c>
      <c r="H1575" s="18" t="s">
        <v>2275</v>
      </c>
      <c r="I1575" s="18" t="s">
        <v>1521</v>
      </c>
      <c r="J1575" s="18" t="s">
        <v>2293</v>
      </c>
      <c r="K1575" s="18" t="s">
        <v>141</v>
      </c>
      <c r="L1575" s="18">
        <v>0.87</v>
      </c>
      <c r="M1575" s="18" t="s">
        <v>7682</v>
      </c>
      <c r="N1575" s="18" t="s">
        <v>7684</v>
      </c>
      <c r="O1575" s="18" t="s">
        <v>7683</v>
      </c>
      <c r="P1575" s="18" t="s">
        <v>339</v>
      </c>
      <c r="Q1575" s="18" t="s">
        <v>6697</v>
      </c>
      <c r="R1575" s="18" t="s">
        <v>6703</v>
      </c>
      <c r="S1575" s="18" t="s">
        <v>2718</v>
      </c>
      <c r="T1575" s="18" t="s">
        <v>2716</v>
      </c>
    </row>
    <row r="1576" spans="1:20" x14ac:dyDescent="0.45">
      <c r="A1576" s="19">
        <v>44001</v>
      </c>
      <c r="B1576" s="18" t="s">
        <v>7688</v>
      </c>
      <c r="C1576" s="18" t="s">
        <v>2461</v>
      </c>
      <c r="D1576" s="18" t="s">
        <v>2974</v>
      </c>
      <c r="E1576" s="18" t="s">
        <v>120</v>
      </c>
      <c r="F1576" s="18" t="s">
        <v>107</v>
      </c>
      <c r="G1576" s="18" t="s">
        <v>1846</v>
      </c>
      <c r="H1576" s="18" t="s">
        <v>1834</v>
      </c>
      <c r="I1576" s="18" t="s">
        <v>374</v>
      </c>
      <c r="J1576" s="18" t="s">
        <v>1072</v>
      </c>
      <c r="K1576" s="18" t="s">
        <v>106</v>
      </c>
      <c r="L1576" s="18">
        <v>0.87</v>
      </c>
      <c r="M1576" s="18" t="s">
        <v>7687</v>
      </c>
      <c r="N1576" s="18" t="s">
        <v>7104</v>
      </c>
      <c r="O1576" s="18" t="s">
        <v>7103</v>
      </c>
      <c r="P1576" s="18" t="s">
        <v>339</v>
      </c>
      <c r="Q1576" s="18" t="s">
        <v>6697</v>
      </c>
      <c r="R1576" s="18" t="s">
        <v>6703</v>
      </c>
      <c r="S1576" s="18" t="s">
        <v>2718</v>
      </c>
      <c r="T1576" s="18" t="s">
        <v>2716</v>
      </c>
    </row>
    <row r="1577" spans="1:20" x14ac:dyDescent="0.45">
      <c r="A1577" s="19">
        <v>44001</v>
      </c>
      <c r="B1577" s="18" t="s">
        <v>7105</v>
      </c>
      <c r="C1577" s="18" t="s">
        <v>5330</v>
      </c>
      <c r="D1577" s="18" t="s">
        <v>1012</v>
      </c>
      <c r="E1577" s="18" t="s">
        <v>120</v>
      </c>
      <c r="F1577" s="18" t="s">
        <v>1102</v>
      </c>
      <c r="G1577" s="18" t="s">
        <v>2110</v>
      </c>
      <c r="H1577" s="18" t="s">
        <v>1058</v>
      </c>
      <c r="I1577" s="18" t="s">
        <v>1551</v>
      </c>
      <c r="J1577" s="18" t="s">
        <v>2712</v>
      </c>
      <c r="K1577" s="18" t="s">
        <v>106</v>
      </c>
      <c r="L1577" s="18">
        <v>0.87</v>
      </c>
      <c r="M1577" s="18" t="s">
        <v>7109</v>
      </c>
      <c r="N1577" s="18" t="s">
        <v>7106</v>
      </c>
      <c r="O1577" s="18" t="s">
        <v>7102</v>
      </c>
      <c r="P1577" s="18" t="s">
        <v>339</v>
      </c>
      <c r="Q1577" s="18" t="s">
        <v>6697</v>
      </c>
      <c r="R1577" s="18" t="s">
        <v>6703</v>
      </c>
      <c r="S1577" s="18" t="s">
        <v>2718</v>
      </c>
      <c r="T1577" s="18" t="s">
        <v>2716</v>
      </c>
    </row>
    <row r="1578" spans="1:20" x14ac:dyDescent="0.45">
      <c r="A1578" s="19">
        <v>44001</v>
      </c>
      <c r="B1578" s="18" t="s">
        <v>7108</v>
      </c>
      <c r="C1578" s="18" t="s">
        <v>1012</v>
      </c>
      <c r="D1578" s="18" t="s">
        <v>5330</v>
      </c>
      <c r="E1578" s="18" t="s">
        <v>147</v>
      </c>
      <c r="F1578" s="18" t="s">
        <v>1301</v>
      </c>
      <c r="G1578" s="18" t="s">
        <v>1540</v>
      </c>
      <c r="H1578" s="18" t="s">
        <v>1228</v>
      </c>
      <c r="I1578" s="18" t="s">
        <v>1252</v>
      </c>
      <c r="J1578" s="18" t="s">
        <v>863</v>
      </c>
      <c r="K1578" s="18" t="s">
        <v>182</v>
      </c>
      <c r="L1578" s="18">
        <v>0.87</v>
      </c>
      <c r="M1578" s="18" t="s">
        <v>7107</v>
      </c>
      <c r="N1578" s="18" t="s">
        <v>7101</v>
      </c>
      <c r="O1578" s="18" t="s">
        <v>7114</v>
      </c>
      <c r="P1578" s="18" t="s">
        <v>339</v>
      </c>
      <c r="Q1578" s="18" t="s">
        <v>6697</v>
      </c>
      <c r="R1578" s="18" t="s">
        <v>6703</v>
      </c>
      <c r="S1578" s="18" t="s">
        <v>2718</v>
      </c>
      <c r="T1578" s="18" t="s">
        <v>2716</v>
      </c>
    </row>
    <row r="1579" spans="1:20" x14ac:dyDescent="0.45">
      <c r="A1579" s="19">
        <v>44001</v>
      </c>
      <c r="B1579" s="18" t="s">
        <v>7113</v>
      </c>
      <c r="C1579" s="18" t="s">
        <v>2635</v>
      </c>
      <c r="D1579" s="18" t="s">
        <v>1694</v>
      </c>
      <c r="E1579" s="18" t="s">
        <v>461</v>
      </c>
      <c r="F1579" s="18" t="s">
        <v>465</v>
      </c>
      <c r="G1579" s="18" t="s">
        <v>1243</v>
      </c>
      <c r="H1579" s="18" t="s">
        <v>401</v>
      </c>
      <c r="I1579" s="18" t="s">
        <v>645</v>
      </c>
      <c r="J1579" s="18" t="s">
        <v>1594</v>
      </c>
      <c r="K1579" s="18" t="s">
        <v>168</v>
      </c>
      <c r="L1579" s="18">
        <v>0.87</v>
      </c>
      <c r="M1579" s="18" t="s">
        <v>7111</v>
      </c>
      <c r="N1579" s="18" t="s">
        <v>7115</v>
      </c>
      <c r="O1579" s="18" t="s">
        <v>7116</v>
      </c>
      <c r="P1579" s="18" t="s">
        <v>339</v>
      </c>
      <c r="Q1579" s="18" t="s">
        <v>6697</v>
      </c>
      <c r="R1579" s="18" t="s">
        <v>6703</v>
      </c>
      <c r="S1579" s="18" t="s">
        <v>2718</v>
      </c>
      <c r="T1579" s="18" t="s">
        <v>2716</v>
      </c>
    </row>
    <row r="1580" spans="1:20" x14ac:dyDescent="0.45">
      <c r="A1580" s="19">
        <v>44001</v>
      </c>
      <c r="B1580" s="18" t="s">
        <v>7112</v>
      </c>
      <c r="C1580" s="18" t="s">
        <v>1032</v>
      </c>
      <c r="D1580" s="18" t="s">
        <v>338</v>
      </c>
      <c r="E1580" s="18" t="s">
        <v>21</v>
      </c>
      <c r="F1580" s="18" t="s">
        <v>180</v>
      </c>
      <c r="G1580" s="18" t="s">
        <v>1882</v>
      </c>
      <c r="H1580" s="18" t="s">
        <v>1545</v>
      </c>
      <c r="I1580" s="18" t="s">
        <v>74</v>
      </c>
      <c r="J1580" s="18" t="s">
        <v>422</v>
      </c>
      <c r="K1580" s="18" t="s">
        <v>108</v>
      </c>
      <c r="L1580" s="18">
        <v>0.87</v>
      </c>
      <c r="M1580" s="18" t="s">
        <v>7117</v>
      </c>
      <c r="N1580" s="18" t="s">
        <v>7110</v>
      </c>
      <c r="O1580" s="18" t="s">
        <v>7118</v>
      </c>
      <c r="P1580" s="18" t="s">
        <v>339</v>
      </c>
      <c r="Q1580" s="18" t="s">
        <v>6697</v>
      </c>
      <c r="R1580" s="18" t="s">
        <v>6703</v>
      </c>
      <c r="S1580" s="18" t="s">
        <v>2718</v>
      </c>
      <c r="T1580" s="18" t="s">
        <v>2716</v>
      </c>
    </row>
    <row r="1581" spans="1:20" x14ac:dyDescent="0.45">
      <c r="A1581" s="19">
        <v>44001</v>
      </c>
      <c r="B1581" s="18" t="s">
        <v>7691</v>
      </c>
      <c r="C1581" s="18" t="s">
        <v>1012</v>
      </c>
      <c r="D1581" s="18" t="s">
        <v>1811</v>
      </c>
      <c r="E1581" s="18" t="s">
        <v>461</v>
      </c>
      <c r="F1581" s="18" t="s">
        <v>94</v>
      </c>
      <c r="G1581" s="18" t="s">
        <v>2120</v>
      </c>
      <c r="H1581" s="18" t="s">
        <v>655</v>
      </c>
      <c r="I1581" s="18" t="s">
        <v>1080</v>
      </c>
      <c r="J1581" s="18" t="s">
        <v>99</v>
      </c>
      <c r="K1581" s="18" t="s">
        <v>168</v>
      </c>
      <c r="L1581" s="18">
        <v>0.87</v>
      </c>
      <c r="M1581" s="18" t="s">
        <v>7696</v>
      </c>
      <c r="N1581" s="18" t="s">
        <v>7689</v>
      </c>
      <c r="O1581" s="18" t="s">
        <v>7694</v>
      </c>
      <c r="P1581" s="18" t="s">
        <v>339</v>
      </c>
      <c r="Q1581" s="18" t="s">
        <v>6697</v>
      </c>
      <c r="R1581" s="18" t="s">
        <v>6703</v>
      </c>
      <c r="S1581" s="18" t="s">
        <v>2718</v>
      </c>
      <c r="T1581" s="18" t="s">
        <v>2716</v>
      </c>
    </row>
    <row r="1582" spans="1:20" x14ac:dyDescent="0.45">
      <c r="A1582" s="19">
        <v>44001</v>
      </c>
      <c r="B1582" s="18" t="s">
        <v>7698</v>
      </c>
      <c r="C1582" s="18" t="s">
        <v>2928</v>
      </c>
      <c r="D1582" s="18" t="s">
        <v>2974</v>
      </c>
      <c r="E1582" s="18" t="s">
        <v>147</v>
      </c>
      <c r="F1582" s="18" t="s">
        <v>1277</v>
      </c>
      <c r="G1582" s="18" t="s">
        <v>871</v>
      </c>
      <c r="H1582" s="18" t="s">
        <v>870</v>
      </c>
      <c r="I1582" s="18" t="s">
        <v>414</v>
      </c>
      <c r="J1582" s="18" t="s">
        <v>111</v>
      </c>
      <c r="K1582" s="18" t="s">
        <v>526</v>
      </c>
      <c r="L1582" s="18">
        <v>0.87</v>
      </c>
      <c r="M1582" s="18" t="s">
        <v>7695</v>
      </c>
      <c r="N1582" s="18" t="s">
        <v>7692</v>
      </c>
      <c r="O1582" s="18" t="s">
        <v>7697</v>
      </c>
      <c r="P1582" s="18" t="s">
        <v>339</v>
      </c>
      <c r="Q1582" s="18" t="s">
        <v>6697</v>
      </c>
      <c r="R1582" s="18" t="s">
        <v>6703</v>
      </c>
      <c r="S1582" s="18" t="s">
        <v>2718</v>
      </c>
      <c r="T1582" s="18" t="s">
        <v>2716</v>
      </c>
    </row>
    <row r="1583" spans="1:20" x14ac:dyDescent="0.45">
      <c r="A1583" s="19">
        <v>44001</v>
      </c>
      <c r="B1583" s="18" t="s">
        <v>7693</v>
      </c>
      <c r="C1583" s="18" t="s">
        <v>2653</v>
      </c>
      <c r="D1583" s="18" t="s">
        <v>1012</v>
      </c>
      <c r="E1583" s="18" t="s">
        <v>913</v>
      </c>
      <c r="F1583" s="18" t="s">
        <v>1277</v>
      </c>
      <c r="G1583" s="18" t="s">
        <v>52</v>
      </c>
      <c r="H1583" s="18" t="s">
        <v>2751</v>
      </c>
      <c r="I1583" s="18" t="s">
        <v>673</v>
      </c>
      <c r="J1583" s="18" t="s">
        <v>684</v>
      </c>
      <c r="K1583" s="18" t="s">
        <v>212</v>
      </c>
      <c r="L1583" s="18">
        <v>0.87</v>
      </c>
      <c r="M1583" s="18" t="s">
        <v>7706</v>
      </c>
      <c r="N1583" s="18" t="s">
        <v>7699</v>
      </c>
      <c r="O1583" s="18" t="s">
        <v>7704</v>
      </c>
      <c r="P1583" s="18" t="s">
        <v>339</v>
      </c>
      <c r="Q1583" s="18" t="s">
        <v>6697</v>
      </c>
      <c r="R1583" s="18" t="s">
        <v>6703</v>
      </c>
      <c r="S1583" s="18" t="s">
        <v>2718</v>
      </c>
      <c r="T1583" s="18" t="s">
        <v>2716</v>
      </c>
    </row>
    <row r="1584" spans="1:20" x14ac:dyDescent="0.45">
      <c r="A1584" s="19">
        <v>44001</v>
      </c>
      <c r="B1584" s="18" t="s">
        <v>7705</v>
      </c>
      <c r="C1584" s="18" t="s">
        <v>1012</v>
      </c>
      <c r="D1584" s="18" t="s">
        <v>1694</v>
      </c>
      <c r="E1584" s="18" t="s">
        <v>477</v>
      </c>
      <c r="F1584" s="18" t="s">
        <v>226</v>
      </c>
      <c r="G1584" s="18" t="s">
        <v>1271</v>
      </c>
      <c r="H1584" s="18" t="s">
        <v>668</v>
      </c>
      <c r="I1584" s="18" t="s">
        <v>679</v>
      </c>
      <c r="J1584" s="18" t="s">
        <v>156</v>
      </c>
      <c r="K1584" s="18" t="s">
        <v>201</v>
      </c>
      <c r="L1584" s="18">
        <v>0.86</v>
      </c>
      <c r="M1584" s="18" t="s">
        <v>7702</v>
      </c>
      <c r="N1584" s="18" t="s">
        <v>7700</v>
      </c>
      <c r="O1584" s="18" t="s">
        <v>7707</v>
      </c>
      <c r="P1584" s="18" t="s">
        <v>339</v>
      </c>
      <c r="Q1584" s="18" t="s">
        <v>6697</v>
      </c>
      <c r="R1584" s="18" t="s">
        <v>6703</v>
      </c>
      <c r="S1584" s="18" t="s">
        <v>2718</v>
      </c>
      <c r="T1584" s="18" t="s">
        <v>2716</v>
      </c>
    </row>
    <row r="1585" spans="1:20" x14ac:dyDescent="0.45">
      <c r="A1585" s="19">
        <v>44001</v>
      </c>
      <c r="B1585" s="18" t="s">
        <v>7701</v>
      </c>
      <c r="C1585" s="18" t="s">
        <v>2928</v>
      </c>
      <c r="D1585" s="18" t="s">
        <v>1197</v>
      </c>
      <c r="E1585" s="18" t="s">
        <v>490</v>
      </c>
      <c r="F1585" s="18" t="s">
        <v>226</v>
      </c>
      <c r="G1585" s="18" t="s">
        <v>661</v>
      </c>
      <c r="H1585" s="18" t="s">
        <v>149</v>
      </c>
      <c r="I1585" s="18" t="s">
        <v>702</v>
      </c>
      <c r="J1585" s="18" t="s">
        <v>701</v>
      </c>
      <c r="K1585" s="18" t="s">
        <v>212</v>
      </c>
      <c r="L1585" s="18">
        <v>0.86</v>
      </c>
      <c r="M1585" s="18" t="s">
        <v>7703</v>
      </c>
      <c r="N1585" s="18" t="s">
        <v>7717</v>
      </c>
      <c r="O1585" s="18" t="s">
        <v>7710</v>
      </c>
      <c r="P1585" s="18" t="s">
        <v>339</v>
      </c>
      <c r="Q1585" s="18" t="s">
        <v>6697</v>
      </c>
      <c r="R1585" s="18" t="s">
        <v>6703</v>
      </c>
      <c r="S1585" s="18" t="s">
        <v>2718</v>
      </c>
      <c r="T1585" s="18" t="s">
        <v>2716</v>
      </c>
    </row>
    <row r="1586" spans="1:20" x14ac:dyDescent="0.45">
      <c r="A1586" s="19">
        <v>44001</v>
      </c>
      <c r="B1586" s="18" t="s">
        <v>7716</v>
      </c>
      <c r="C1586" s="18" t="s">
        <v>2974</v>
      </c>
      <c r="D1586" s="18" t="s">
        <v>1032</v>
      </c>
      <c r="E1586" s="18" t="s">
        <v>82</v>
      </c>
      <c r="F1586" s="18" t="s">
        <v>1125</v>
      </c>
      <c r="G1586" s="18" t="s">
        <v>661</v>
      </c>
      <c r="H1586" s="18" t="s">
        <v>1275</v>
      </c>
      <c r="I1586" s="18" t="s">
        <v>463</v>
      </c>
      <c r="J1586" s="18" t="s">
        <v>701</v>
      </c>
      <c r="K1586" s="18" t="s">
        <v>258</v>
      </c>
      <c r="L1586" s="18">
        <v>0.87</v>
      </c>
      <c r="M1586" s="18" t="s">
        <v>7711</v>
      </c>
      <c r="N1586" s="18" t="s">
        <v>7713</v>
      </c>
      <c r="O1586" s="18" t="s">
        <v>7712</v>
      </c>
      <c r="P1586" s="18" t="s">
        <v>339</v>
      </c>
      <c r="Q1586" s="18" t="s">
        <v>6697</v>
      </c>
      <c r="R1586" s="18" t="s">
        <v>6703</v>
      </c>
      <c r="S1586" s="18" t="s">
        <v>2718</v>
      </c>
      <c r="T1586" s="18" t="s">
        <v>2716</v>
      </c>
    </row>
    <row r="1587" spans="1:20" x14ac:dyDescent="0.45">
      <c r="A1587" s="19">
        <v>44001</v>
      </c>
      <c r="B1587" s="18" t="s">
        <v>7708</v>
      </c>
      <c r="C1587" s="18" t="s">
        <v>1208</v>
      </c>
      <c r="D1587" s="18" t="s">
        <v>2928</v>
      </c>
      <c r="E1587" s="18" t="s">
        <v>490</v>
      </c>
      <c r="F1587" s="18" t="s">
        <v>1371</v>
      </c>
      <c r="G1587" s="18" t="s">
        <v>444</v>
      </c>
      <c r="H1587" s="18" t="s">
        <v>385</v>
      </c>
      <c r="I1587" s="18" t="s">
        <v>698</v>
      </c>
      <c r="J1587" s="18" t="s">
        <v>1329</v>
      </c>
      <c r="K1587" s="18" t="s">
        <v>221</v>
      </c>
      <c r="L1587" s="18">
        <v>0.86</v>
      </c>
      <c r="M1587" s="18" t="s">
        <v>7709</v>
      </c>
      <c r="N1587" s="18" t="s">
        <v>7715</v>
      </c>
      <c r="O1587" s="18" t="s">
        <v>7714</v>
      </c>
      <c r="P1587" s="18" t="s">
        <v>339</v>
      </c>
      <c r="Q1587" s="18" t="s">
        <v>6697</v>
      </c>
      <c r="R1587" s="18" t="s">
        <v>6703</v>
      </c>
      <c r="S1587" s="18" t="s">
        <v>2718</v>
      </c>
      <c r="T1587" s="18" t="s">
        <v>2716</v>
      </c>
    </row>
    <row r="1588" spans="1:20" x14ac:dyDescent="0.45">
      <c r="A1588" s="19">
        <v>44001</v>
      </c>
      <c r="B1588" s="18" t="s">
        <v>7722</v>
      </c>
      <c r="C1588" s="18" t="s">
        <v>338</v>
      </c>
      <c r="D1588" s="18" t="s">
        <v>5330</v>
      </c>
      <c r="E1588" s="18" t="s">
        <v>477</v>
      </c>
      <c r="F1588" s="18" t="s">
        <v>535</v>
      </c>
      <c r="G1588" s="18" t="s">
        <v>146</v>
      </c>
      <c r="H1588" s="18" t="s">
        <v>194</v>
      </c>
      <c r="I1588" s="18" t="s">
        <v>161</v>
      </c>
      <c r="J1588" s="18" t="s">
        <v>1329</v>
      </c>
      <c r="K1588" s="18" t="s">
        <v>258</v>
      </c>
      <c r="L1588" s="18">
        <v>0.86</v>
      </c>
      <c r="M1588" s="18" t="s">
        <v>7720</v>
      </c>
      <c r="N1588" s="18" t="s">
        <v>7718</v>
      </c>
      <c r="O1588" s="18" t="s">
        <v>7719</v>
      </c>
      <c r="P1588" s="18" t="s">
        <v>339</v>
      </c>
      <c r="Q1588" s="18" t="s">
        <v>6697</v>
      </c>
      <c r="R1588" s="18" t="s">
        <v>6703</v>
      </c>
      <c r="S1588" s="18" t="s">
        <v>2718</v>
      </c>
      <c r="T1588" s="18" t="s">
        <v>2716</v>
      </c>
    </row>
    <row r="1589" spans="1:20" x14ac:dyDescent="0.45">
      <c r="A1589" s="19">
        <v>44001</v>
      </c>
      <c r="B1589" s="18" t="s">
        <v>7723</v>
      </c>
      <c r="C1589" s="18" t="s">
        <v>1489</v>
      </c>
      <c r="D1589" s="18" t="s">
        <v>1694</v>
      </c>
      <c r="E1589" s="18" t="s">
        <v>479</v>
      </c>
      <c r="F1589" s="18" t="s">
        <v>1975</v>
      </c>
      <c r="G1589" s="18" t="s">
        <v>669</v>
      </c>
      <c r="H1589" s="18" t="s">
        <v>465</v>
      </c>
      <c r="I1589" s="18" t="s">
        <v>1323</v>
      </c>
      <c r="J1589" s="18" t="s">
        <v>494</v>
      </c>
      <c r="K1589" s="18" t="s">
        <v>258</v>
      </c>
      <c r="L1589" s="18">
        <v>0.86</v>
      </c>
      <c r="M1589" s="18" t="s">
        <v>7725</v>
      </c>
      <c r="N1589" s="18" t="s">
        <v>7724</v>
      </c>
      <c r="O1589" s="18" t="s">
        <v>7721</v>
      </c>
      <c r="P1589" s="18" t="s">
        <v>339</v>
      </c>
      <c r="Q1589" s="18" t="s">
        <v>6697</v>
      </c>
      <c r="R1589" s="18" t="s">
        <v>6703</v>
      </c>
      <c r="S1589" s="18" t="s">
        <v>2718</v>
      </c>
      <c r="T1589" s="18" t="s">
        <v>2716</v>
      </c>
    </row>
    <row r="1590" spans="1:20" x14ac:dyDescent="0.45">
      <c r="A1590" s="19">
        <v>44001</v>
      </c>
      <c r="B1590" s="18" t="s">
        <v>7730</v>
      </c>
      <c r="C1590" s="18" t="s">
        <v>2922</v>
      </c>
      <c r="D1590" s="18" t="s">
        <v>2922</v>
      </c>
      <c r="E1590" s="18" t="s">
        <v>524</v>
      </c>
      <c r="F1590" s="18" t="s">
        <v>491</v>
      </c>
      <c r="G1590" s="18" t="s">
        <v>170</v>
      </c>
      <c r="H1590" s="18" t="s">
        <v>114</v>
      </c>
      <c r="I1590" s="18" t="s">
        <v>712</v>
      </c>
      <c r="J1590" s="18" t="s">
        <v>218</v>
      </c>
      <c r="K1590" s="18" t="s">
        <v>6901</v>
      </c>
      <c r="L1590" s="18">
        <v>0.86</v>
      </c>
      <c r="M1590" s="18" t="s">
        <v>7728</v>
      </c>
      <c r="N1590" s="18" t="s">
        <v>7729</v>
      </c>
      <c r="O1590" s="18" t="s">
        <v>7733</v>
      </c>
      <c r="P1590" s="18" t="s">
        <v>339</v>
      </c>
      <c r="Q1590" s="18" t="s">
        <v>6697</v>
      </c>
      <c r="R1590" s="18" t="s">
        <v>6703</v>
      </c>
      <c r="S1590" s="18" t="s">
        <v>2718</v>
      </c>
      <c r="T1590" s="18" t="s">
        <v>2716</v>
      </c>
    </row>
    <row r="1591" spans="1:20" x14ac:dyDescent="0.45">
      <c r="A1591" s="19">
        <v>44001</v>
      </c>
      <c r="B1591" s="18" t="s">
        <v>7731</v>
      </c>
      <c r="C1591" s="18" t="s">
        <v>2635</v>
      </c>
      <c r="D1591" s="18" t="s">
        <v>5330</v>
      </c>
      <c r="E1591" s="18" t="s">
        <v>490</v>
      </c>
      <c r="F1591" s="18" t="s">
        <v>567</v>
      </c>
      <c r="G1591" s="18" t="s">
        <v>1286</v>
      </c>
      <c r="H1591" s="18" t="s">
        <v>715</v>
      </c>
      <c r="I1591" s="18" t="s">
        <v>716</v>
      </c>
      <c r="J1591" s="18" t="s">
        <v>945</v>
      </c>
      <c r="K1591" s="18" t="s">
        <v>307</v>
      </c>
      <c r="L1591" s="18">
        <v>0.86</v>
      </c>
      <c r="M1591" s="18" t="s">
        <v>7732</v>
      </c>
      <c r="N1591" s="18" t="s">
        <v>7734</v>
      </c>
      <c r="O1591" s="18" t="s">
        <v>7727</v>
      </c>
      <c r="P1591" s="18" t="s">
        <v>339</v>
      </c>
      <c r="Q1591" s="18" t="s">
        <v>6697</v>
      </c>
      <c r="R1591" s="18" t="s">
        <v>6703</v>
      </c>
      <c r="S1591" s="18" t="s">
        <v>2718</v>
      </c>
      <c r="T1591" s="18" t="s">
        <v>2716</v>
      </c>
    </row>
    <row r="1592" spans="1:20" x14ac:dyDescent="0.45">
      <c r="A1592" s="19">
        <v>44001</v>
      </c>
      <c r="B1592" s="18" t="s">
        <v>7726</v>
      </c>
      <c r="C1592" s="18" t="s">
        <v>338</v>
      </c>
      <c r="D1592" s="18" t="s">
        <v>2635</v>
      </c>
      <c r="E1592" s="18" t="s">
        <v>969</v>
      </c>
      <c r="F1592" s="18" t="s">
        <v>506</v>
      </c>
      <c r="G1592" s="18" t="s">
        <v>1653</v>
      </c>
      <c r="H1592" s="18" t="s">
        <v>1589</v>
      </c>
      <c r="I1592" s="18" t="s">
        <v>211</v>
      </c>
      <c r="J1592" s="18" t="s">
        <v>960</v>
      </c>
      <c r="K1592" s="18" t="s">
        <v>307</v>
      </c>
      <c r="L1592" s="18">
        <v>0.86</v>
      </c>
      <c r="M1592" s="18" t="s">
        <v>7744</v>
      </c>
      <c r="N1592" s="18" t="s">
        <v>7742</v>
      </c>
      <c r="O1592" s="18" t="s">
        <v>7737</v>
      </c>
      <c r="P1592" s="18" t="s">
        <v>339</v>
      </c>
      <c r="Q1592" s="18" t="s">
        <v>6697</v>
      </c>
      <c r="R1592" s="18" t="s">
        <v>6703</v>
      </c>
      <c r="S1592" s="18" t="s">
        <v>2718</v>
      </c>
      <c r="T1592" s="18" t="s">
        <v>2716</v>
      </c>
    </row>
    <row r="1593" spans="1:20" x14ac:dyDescent="0.45">
      <c r="A1593" s="19">
        <v>44001</v>
      </c>
      <c r="B1593" s="18" t="s">
        <v>7739</v>
      </c>
      <c r="C1593" s="18" t="s">
        <v>1197</v>
      </c>
      <c r="D1593" s="18" t="s">
        <v>2928</v>
      </c>
      <c r="E1593" s="18" t="s">
        <v>477</v>
      </c>
      <c r="F1593" s="18" t="s">
        <v>210</v>
      </c>
      <c r="G1593" s="18" t="s">
        <v>205</v>
      </c>
      <c r="H1593" s="18" t="s">
        <v>423</v>
      </c>
      <c r="I1593" s="18" t="s">
        <v>216</v>
      </c>
      <c r="J1593" s="18" t="s">
        <v>1391</v>
      </c>
      <c r="K1593" s="18" t="s">
        <v>6772</v>
      </c>
      <c r="L1593" s="18">
        <v>0.86</v>
      </c>
      <c r="M1593" s="18" t="s">
        <v>7735</v>
      </c>
      <c r="N1593" s="18" t="s">
        <v>7740</v>
      </c>
      <c r="O1593" s="18" t="s">
        <v>7743</v>
      </c>
      <c r="P1593" s="18" t="s">
        <v>339</v>
      </c>
      <c r="Q1593" s="18" t="s">
        <v>6697</v>
      </c>
      <c r="R1593" s="18" t="s">
        <v>6703</v>
      </c>
      <c r="S1593" s="18" t="s">
        <v>2718</v>
      </c>
      <c r="T1593" s="18" t="s">
        <v>2716</v>
      </c>
    </row>
    <row r="1594" spans="1:20" x14ac:dyDescent="0.45">
      <c r="A1594" s="19">
        <v>44001</v>
      </c>
      <c r="B1594" s="18" t="s">
        <v>7738</v>
      </c>
      <c r="C1594" s="18" t="s">
        <v>1012</v>
      </c>
      <c r="D1594" s="18" t="s">
        <v>2974</v>
      </c>
      <c r="E1594" s="18" t="s">
        <v>490</v>
      </c>
      <c r="F1594" s="18" t="s">
        <v>30</v>
      </c>
      <c r="G1594" s="18" t="s">
        <v>205</v>
      </c>
      <c r="H1594" s="18" t="s">
        <v>209</v>
      </c>
      <c r="I1594" s="18" t="s">
        <v>211</v>
      </c>
      <c r="J1594" s="18" t="s">
        <v>232</v>
      </c>
      <c r="K1594" s="18" t="s">
        <v>271</v>
      </c>
      <c r="L1594" s="18">
        <v>0.86</v>
      </c>
      <c r="M1594" s="18" t="s">
        <v>7736</v>
      </c>
      <c r="N1594" s="18" t="s">
        <v>7741</v>
      </c>
      <c r="O1594" s="18" t="s">
        <v>7751</v>
      </c>
      <c r="P1594" s="18" t="s">
        <v>339</v>
      </c>
      <c r="Q1594" s="18" t="s">
        <v>6697</v>
      </c>
      <c r="R1594" s="18" t="s">
        <v>6703</v>
      </c>
      <c r="S1594" s="18" t="s">
        <v>2718</v>
      </c>
      <c r="T1594" s="18" t="s">
        <v>2716</v>
      </c>
    </row>
    <row r="1595" spans="1:20" x14ac:dyDescent="0.45">
      <c r="A1595" s="19">
        <v>44001</v>
      </c>
      <c r="B1595" s="18" t="s">
        <v>7748</v>
      </c>
      <c r="C1595" s="18" t="s">
        <v>1032</v>
      </c>
      <c r="D1595" s="18" t="s">
        <v>2928</v>
      </c>
      <c r="E1595" s="18" t="s">
        <v>477</v>
      </c>
      <c r="F1595" s="18" t="s">
        <v>742</v>
      </c>
      <c r="G1595" s="18" t="s">
        <v>508</v>
      </c>
      <c r="H1595" s="18" t="s">
        <v>686</v>
      </c>
      <c r="I1595" s="18" t="s">
        <v>537</v>
      </c>
      <c r="J1595" s="18" t="s">
        <v>256</v>
      </c>
      <c r="K1595" s="18" t="s">
        <v>6901</v>
      </c>
      <c r="L1595" s="18">
        <v>0.86</v>
      </c>
      <c r="M1595" s="18" t="s">
        <v>7747</v>
      </c>
      <c r="N1595" s="18" t="s">
        <v>7752</v>
      </c>
      <c r="O1595" s="18" t="s">
        <v>7749</v>
      </c>
      <c r="P1595" s="18" t="s">
        <v>339</v>
      </c>
      <c r="Q1595" s="18" t="s">
        <v>6697</v>
      </c>
      <c r="R1595" s="18" t="s">
        <v>6703</v>
      </c>
      <c r="S1595" s="18" t="s">
        <v>2718</v>
      </c>
      <c r="T1595" s="18" t="s">
        <v>2716</v>
      </c>
    </row>
    <row r="1596" spans="1:20" x14ac:dyDescent="0.45">
      <c r="A1596" s="19">
        <v>44001</v>
      </c>
      <c r="B1596" s="18" t="s">
        <v>7750</v>
      </c>
      <c r="C1596" s="18" t="s">
        <v>1811</v>
      </c>
      <c r="D1596" s="18" t="s">
        <v>87</v>
      </c>
      <c r="E1596" s="18" t="s">
        <v>479</v>
      </c>
      <c r="F1596" s="18" t="s">
        <v>1363</v>
      </c>
      <c r="G1596" s="18" t="s">
        <v>953</v>
      </c>
      <c r="H1596" s="18" t="s">
        <v>756</v>
      </c>
      <c r="I1596" s="18" t="s">
        <v>1406</v>
      </c>
      <c r="J1596" s="18" t="s">
        <v>553</v>
      </c>
      <c r="K1596" s="18" t="s">
        <v>221</v>
      </c>
      <c r="L1596" s="18">
        <v>0.86</v>
      </c>
      <c r="M1596" s="18" t="s">
        <v>7753</v>
      </c>
      <c r="N1596" s="18" t="s">
        <v>7746</v>
      </c>
      <c r="O1596" s="18" t="s">
        <v>7745</v>
      </c>
      <c r="P1596" s="18" t="s">
        <v>339</v>
      </c>
      <c r="Q1596" s="18" t="s">
        <v>6697</v>
      </c>
      <c r="R1596" s="18" t="s">
        <v>6703</v>
      </c>
      <c r="S1596" s="18" t="s">
        <v>2718</v>
      </c>
      <c r="T1596" s="18" t="s">
        <v>2716</v>
      </c>
    </row>
    <row r="1597" spans="1:20" x14ac:dyDescent="0.45">
      <c r="A1597" s="19">
        <v>44001</v>
      </c>
      <c r="B1597" s="18" t="s">
        <v>7758</v>
      </c>
      <c r="C1597" s="18" t="s">
        <v>479</v>
      </c>
      <c r="D1597" s="18" t="s">
        <v>247</v>
      </c>
      <c r="E1597" s="18" t="s">
        <v>952</v>
      </c>
      <c r="F1597" s="18" t="s">
        <v>755</v>
      </c>
      <c r="G1597" s="18" t="s">
        <v>1415</v>
      </c>
      <c r="H1597" s="18" t="s">
        <v>0</v>
      </c>
      <c r="I1597" s="18" t="s">
        <v>1406</v>
      </c>
      <c r="J1597" s="18" t="s">
        <v>744</v>
      </c>
      <c r="K1597" s="18" t="s">
        <v>182</v>
      </c>
      <c r="L1597" s="18">
        <v>0.86</v>
      </c>
      <c r="M1597" s="18" t="s">
        <v>7760</v>
      </c>
      <c r="N1597" s="18" t="s">
        <v>7754</v>
      </c>
      <c r="O1597" s="18" t="s">
        <v>7757</v>
      </c>
      <c r="P1597" s="18" t="s">
        <v>339</v>
      </c>
      <c r="Q1597" s="18" t="s">
        <v>6697</v>
      </c>
      <c r="R1597" s="18" t="s">
        <v>6703</v>
      </c>
      <c r="S1597" s="18" t="s">
        <v>2718</v>
      </c>
      <c r="T1597" s="18" t="s">
        <v>2716</v>
      </c>
    </row>
    <row r="1598" spans="1:20" x14ac:dyDescent="0.45">
      <c r="A1598" s="19">
        <v>44001</v>
      </c>
      <c r="B1598" s="18" t="s">
        <v>7762</v>
      </c>
      <c r="C1598" s="18" t="s">
        <v>532</v>
      </c>
      <c r="D1598" s="18" t="s">
        <v>238</v>
      </c>
      <c r="E1598" s="18" t="s">
        <v>2372</v>
      </c>
      <c r="F1598" s="18" t="s">
        <v>981</v>
      </c>
      <c r="G1598" s="18" t="s">
        <v>557</v>
      </c>
      <c r="H1598" s="18" t="s">
        <v>1443</v>
      </c>
      <c r="I1598" s="18" t="s">
        <v>13</v>
      </c>
      <c r="J1598" s="18" t="s">
        <v>256</v>
      </c>
      <c r="K1598" s="18" t="s">
        <v>526</v>
      </c>
      <c r="L1598" s="18">
        <v>0.86</v>
      </c>
      <c r="M1598" s="18" t="s">
        <v>7755</v>
      </c>
      <c r="N1598" s="18" t="s">
        <v>7756</v>
      </c>
      <c r="O1598" s="18" t="s">
        <v>7759</v>
      </c>
      <c r="P1598" s="18" t="s">
        <v>339</v>
      </c>
      <c r="Q1598" s="18" t="s">
        <v>6697</v>
      </c>
      <c r="R1598" s="18" t="s">
        <v>6703</v>
      </c>
      <c r="S1598" s="18" t="s">
        <v>2718</v>
      </c>
      <c r="T1598" s="18" t="s">
        <v>2716</v>
      </c>
    </row>
    <row r="1599" spans="1:20" x14ac:dyDescent="0.45">
      <c r="A1599" s="19">
        <v>44001</v>
      </c>
      <c r="B1599" s="18" t="s">
        <v>7761</v>
      </c>
      <c r="C1599" s="18" t="s">
        <v>490</v>
      </c>
      <c r="D1599" s="18" t="s">
        <v>532</v>
      </c>
      <c r="E1599" s="18" t="s">
        <v>2886</v>
      </c>
      <c r="F1599" s="18" t="s">
        <v>1010</v>
      </c>
      <c r="G1599" s="18" t="s">
        <v>764</v>
      </c>
      <c r="H1599" s="18" t="s">
        <v>2241</v>
      </c>
      <c r="I1599" s="18" t="s">
        <v>13</v>
      </c>
      <c r="J1599" s="18" t="s">
        <v>256</v>
      </c>
      <c r="K1599" s="18" t="s">
        <v>526</v>
      </c>
      <c r="L1599" s="18">
        <v>0.86</v>
      </c>
      <c r="M1599" s="18" t="s">
        <v>7766</v>
      </c>
      <c r="N1599" s="18" t="s">
        <v>7767</v>
      </c>
      <c r="O1599" s="18" t="s">
        <v>7768</v>
      </c>
      <c r="P1599" s="18" t="s">
        <v>339</v>
      </c>
      <c r="Q1599" s="18" t="s">
        <v>6697</v>
      </c>
      <c r="R1599" s="18" t="s">
        <v>6703</v>
      </c>
      <c r="S1599" s="18" t="s">
        <v>2718</v>
      </c>
      <c r="T1599" s="18" t="s">
        <v>2716</v>
      </c>
    </row>
    <row r="1600" spans="1:20" x14ac:dyDescent="0.45">
      <c r="A1600" s="19">
        <v>44001</v>
      </c>
      <c r="B1600" s="18" t="s">
        <v>7764</v>
      </c>
      <c r="C1600" s="18" t="s">
        <v>569</v>
      </c>
      <c r="D1600" s="18" t="s">
        <v>532</v>
      </c>
      <c r="E1600" s="18" t="s">
        <v>2714</v>
      </c>
      <c r="F1600" s="18" t="s">
        <v>1442</v>
      </c>
      <c r="G1600" s="18" t="s">
        <v>22</v>
      </c>
      <c r="H1600" s="18" t="s">
        <v>2947</v>
      </c>
      <c r="I1600" s="18" t="s">
        <v>786</v>
      </c>
      <c r="J1600" s="18" t="s">
        <v>777</v>
      </c>
      <c r="K1600" s="18" t="s">
        <v>498</v>
      </c>
      <c r="L1600" s="18">
        <v>0.86</v>
      </c>
      <c r="M1600" s="18" t="s">
        <v>7769</v>
      </c>
      <c r="N1600" s="18" t="s">
        <v>7765</v>
      </c>
      <c r="O1600" s="18" t="s">
        <v>7771</v>
      </c>
      <c r="P1600" s="18" t="s">
        <v>339</v>
      </c>
      <c r="Q1600" s="18" t="s">
        <v>6697</v>
      </c>
      <c r="R1600" s="18" t="s">
        <v>6703</v>
      </c>
      <c r="S1600" s="18" t="s">
        <v>2718</v>
      </c>
      <c r="T1600" s="18" t="s">
        <v>2716</v>
      </c>
    </row>
    <row r="1601" spans="1:20" x14ac:dyDescent="0.45">
      <c r="A1601" s="19">
        <v>44001</v>
      </c>
      <c r="B1601" s="18" t="s">
        <v>7770</v>
      </c>
      <c r="C1601" s="18" t="s">
        <v>479</v>
      </c>
      <c r="D1601" s="18" t="s">
        <v>532</v>
      </c>
      <c r="E1601" s="18" t="s">
        <v>1145</v>
      </c>
      <c r="F1601" s="18" t="s">
        <v>1456</v>
      </c>
      <c r="G1601" s="18" t="s">
        <v>2453</v>
      </c>
      <c r="H1601" s="18" t="s">
        <v>240</v>
      </c>
      <c r="I1601" s="18" t="s">
        <v>7763</v>
      </c>
      <c r="J1601" s="18" t="s">
        <v>5623</v>
      </c>
      <c r="K1601" s="18" t="s">
        <v>221</v>
      </c>
      <c r="L1601" s="18">
        <v>0.86</v>
      </c>
      <c r="M1601" s="18" t="s">
        <v>7774</v>
      </c>
      <c r="N1601" s="18" t="s">
        <v>7780</v>
      </c>
      <c r="O1601" s="18" t="s">
        <v>7779</v>
      </c>
      <c r="P1601" s="18" t="s">
        <v>339</v>
      </c>
      <c r="Q1601" s="18" t="s">
        <v>6697</v>
      </c>
      <c r="R1601" s="18" t="s">
        <v>6703</v>
      </c>
      <c r="S1601" s="18" t="s">
        <v>2718</v>
      </c>
      <c r="T1601" s="18" t="s">
        <v>2716</v>
      </c>
    </row>
    <row r="1602" spans="1:20" x14ac:dyDescent="0.45">
      <c r="A1602" s="19">
        <v>44001</v>
      </c>
      <c r="B1602" s="18" t="s">
        <v>7775</v>
      </c>
      <c r="C1602" s="18" t="s">
        <v>467</v>
      </c>
      <c r="D1602" s="18" t="s">
        <v>490</v>
      </c>
      <c r="E1602" s="18" t="s">
        <v>448</v>
      </c>
      <c r="F1602" s="18" t="s">
        <v>2935</v>
      </c>
      <c r="G1602" s="18" t="s">
        <v>572</v>
      </c>
      <c r="H1602" s="18" t="s">
        <v>7777</v>
      </c>
      <c r="I1602" s="18" t="s">
        <v>7776</v>
      </c>
      <c r="J1602" s="18" t="s">
        <v>7772</v>
      </c>
      <c r="K1602" s="18" t="s">
        <v>7781</v>
      </c>
      <c r="L1602" s="18">
        <v>0.86</v>
      </c>
      <c r="M1602" s="18" t="s">
        <v>7778</v>
      </c>
      <c r="N1602" s="18" t="s">
        <v>7773</v>
      </c>
      <c r="O1602" s="18" t="s">
        <v>7782</v>
      </c>
      <c r="P1602" s="18" t="s">
        <v>339</v>
      </c>
      <c r="Q1602" s="18" t="s">
        <v>6697</v>
      </c>
      <c r="R1602" s="18" t="s">
        <v>6703</v>
      </c>
      <c r="S1602" s="18" t="s">
        <v>2718</v>
      </c>
      <c r="T1602" s="18" t="s">
        <v>2716</v>
      </c>
    </row>
    <row r="1603" spans="1:20" x14ac:dyDescent="0.45">
      <c r="A1603" s="19">
        <v>44001</v>
      </c>
      <c r="B1603" s="18" t="s">
        <v>7790</v>
      </c>
      <c r="C1603" s="18" t="s">
        <v>2644</v>
      </c>
      <c r="D1603" s="18" t="s">
        <v>1174</v>
      </c>
      <c r="E1603" s="18" t="s">
        <v>569</v>
      </c>
      <c r="F1603" s="18" t="s">
        <v>323</v>
      </c>
      <c r="G1603" s="18" t="s">
        <v>4472</v>
      </c>
      <c r="H1603" s="18" t="s">
        <v>322</v>
      </c>
      <c r="I1603" s="18" t="s">
        <v>5941</v>
      </c>
      <c r="J1603" s="18" t="s">
        <v>3643</v>
      </c>
      <c r="K1603" s="18" t="s">
        <v>811</v>
      </c>
      <c r="L1603" s="18">
        <v>0.89</v>
      </c>
      <c r="M1603" s="18" t="s">
        <v>7787</v>
      </c>
      <c r="N1603" s="18" t="s">
        <v>7788</v>
      </c>
      <c r="O1603" s="18" t="s">
        <v>7789</v>
      </c>
      <c r="P1603" s="18" t="s">
        <v>339</v>
      </c>
      <c r="Q1603" s="18" t="s">
        <v>6697</v>
      </c>
      <c r="R1603" s="18" t="s">
        <v>6703</v>
      </c>
      <c r="S1603" s="18" t="s">
        <v>2718</v>
      </c>
      <c r="T1603" s="18" t="s">
        <v>2716</v>
      </c>
    </row>
    <row r="1604" spans="1:20" x14ac:dyDescent="0.45">
      <c r="A1604" s="19">
        <v>44001</v>
      </c>
      <c r="B1604" s="18" t="s">
        <v>7783</v>
      </c>
      <c r="C1604" s="18" t="s">
        <v>2644</v>
      </c>
      <c r="D1604" s="18" t="s">
        <v>1481</v>
      </c>
      <c r="E1604" s="18" t="s">
        <v>120</v>
      </c>
      <c r="F1604" s="18" t="s">
        <v>2967</v>
      </c>
      <c r="G1604" s="18" t="s">
        <v>1186</v>
      </c>
      <c r="H1604" s="18" t="s">
        <v>1793</v>
      </c>
      <c r="I1604" s="18" t="s">
        <v>7786</v>
      </c>
      <c r="J1604" s="18" t="s">
        <v>3795</v>
      </c>
      <c r="K1604" s="18" t="s">
        <v>4212</v>
      </c>
      <c r="L1604" s="18">
        <v>0.89</v>
      </c>
      <c r="M1604" s="18" t="s">
        <v>7784</v>
      </c>
      <c r="N1604" s="18" t="s">
        <v>7785</v>
      </c>
      <c r="O1604" s="18" t="s">
        <v>7796</v>
      </c>
      <c r="P1604" s="18" t="s">
        <v>339</v>
      </c>
      <c r="Q1604" s="18" t="s">
        <v>6697</v>
      </c>
      <c r="R1604" s="18" t="s">
        <v>6703</v>
      </c>
      <c r="S1604" s="18" t="s">
        <v>2718</v>
      </c>
      <c r="T1604" s="18" t="s">
        <v>2716</v>
      </c>
    </row>
    <row r="1605" spans="1:20" x14ac:dyDescent="0.45">
      <c r="A1605" s="19">
        <v>44001</v>
      </c>
      <c r="B1605" s="18" t="s">
        <v>7794</v>
      </c>
      <c r="C1605" s="18" t="s">
        <v>3653</v>
      </c>
      <c r="D1605" s="18" t="s">
        <v>1206</v>
      </c>
      <c r="E1605" s="18" t="s">
        <v>54</v>
      </c>
      <c r="F1605" s="18" t="s">
        <v>4942</v>
      </c>
      <c r="G1605" s="18" t="s">
        <v>822</v>
      </c>
      <c r="H1605" s="18" t="s">
        <v>4482</v>
      </c>
      <c r="I1605" s="18" t="s">
        <v>7795</v>
      </c>
      <c r="J1605" s="18" t="s">
        <v>7792</v>
      </c>
      <c r="K1605" s="18" t="s">
        <v>7791</v>
      </c>
      <c r="L1605" s="18">
        <v>0.89</v>
      </c>
      <c r="M1605" s="18" t="s">
        <v>7793</v>
      </c>
      <c r="N1605" s="18" t="s">
        <v>7798</v>
      </c>
      <c r="O1605" s="18" t="s">
        <v>7797</v>
      </c>
      <c r="P1605" s="18" t="s">
        <v>339</v>
      </c>
      <c r="Q1605" s="18" t="s">
        <v>6697</v>
      </c>
      <c r="R1605" s="18" t="s">
        <v>6703</v>
      </c>
      <c r="S1605" s="18" t="s">
        <v>2718</v>
      </c>
      <c r="T1605" s="18" t="s">
        <v>2716</v>
      </c>
    </row>
    <row r="1606" spans="1:20" x14ac:dyDescent="0.45">
      <c r="A1606" s="19">
        <v>44001</v>
      </c>
      <c r="B1606" s="18" t="s">
        <v>7800</v>
      </c>
      <c r="C1606" s="18" t="s">
        <v>477</v>
      </c>
      <c r="D1606" s="18" t="s">
        <v>569</v>
      </c>
      <c r="E1606" s="18" t="s">
        <v>2565</v>
      </c>
      <c r="F1606" s="18" t="s">
        <v>1251</v>
      </c>
      <c r="G1606" s="18" t="s">
        <v>5339</v>
      </c>
      <c r="H1606" s="18" t="s">
        <v>3823</v>
      </c>
      <c r="I1606" s="18" t="s">
        <v>3993</v>
      </c>
      <c r="J1606" s="18" t="s">
        <v>2665</v>
      </c>
      <c r="K1606" s="18" t="s">
        <v>3007</v>
      </c>
      <c r="L1606" s="18">
        <v>0.86</v>
      </c>
      <c r="M1606" s="18" t="s">
        <v>7799</v>
      </c>
      <c r="N1606" s="18" t="s">
        <v>7807</v>
      </c>
      <c r="O1606" s="18" t="s">
        <v>7806</v>
      </c>
      <c r="P1606" s="18" t="s">
        <v>339</v>
      </c>
      <c r="Q1606" s="18" t="s">
        <v>6697</v>
      </c>
      <c r="R1606" s="18" t="s">
        <v>6703</v>
      </c>
      <c r="S1606" s="18" t="s">
        <v>2718</v>
      </c>
      <c r="T1606" s="18" t="s">
        <v>2716</v>
      </c>
    </row>
    <row r="1607" spans="1:20" x14ac:dyDescent="0.45">
      <c r="A1607" s="19">
        <v>44001</v>
      </c>
      <c r="B1607" s="18" t="s">
        <v>7805</v>
      </c>
      <c r="C1607" s="18" t="s">
        <v>969</v>
      </c>
      <c r="D1607" s="18" t="s">
        <v>969</v>
      </c>
      <c r="E1607" s="18" t="s">
        <v>548</v>
      </c>
      <c r="F1607" s="18" t="s">
        <v>1831</v>
      </c>
      <c r="G1607" s="18" t="s">
        <v>3009</v>
      </c>
      <c r="H1607" s="18" t="s">
        <v>4510</v>
      </c>
      <c r="I1607" s="18" t="s">
        <v>359</v>
      </c>
      <c r="J1607" s="18" t="s">
        <v>1514</v>
      </c>
      <c r="K1607" s="18" t="s">
        <v>1233</v>
      </c>
      <c r="L1607" s="18">
        <v>0.87</v>
      </c>
      <c r="M1607" s="18" t="s">
        <v>7808</v>
      </c>
      <c r="N1607" s="18" t="s">
        <v>7809</v>
      </c>
      <c r="O1607" s="18" t="s">
        <v>7801</v>
      </c>
      <c r="P1607" s="18" t="s">
        <v>339</v>
      </c>
      <c r="Q1607" s="18" t="s">
        <v>6697</v>
      </c>
      <c r="R1607" s="18" t="s">
        <v>6703</v>
      </c>
      <c r="S1607" s="18" t="s">
        <v>2718</v>
      </c>
      <c r="T1607" s="18" t="s">
        <v>2716</v>
      </c>
    </row>
    <row r="1608" spans="1:20" x14ac:dyDescent="0.45">
      <c r="A1608" s="19">
        <v>44001</v>
      </c>
      <c r="B1608" s="18" t="s">
        <v>7803</v>
      </c>
      <c r="C1608" s="18" t="s">
        <v>569</v>
      </c>
      <c r="D1608" s="18" t="s">
        <v>479</v>
      </c>
      <c r="E1608" s="18" t="s">
        <v>504</v>
      </c>
      <c r="F1608" s="18" t="s">
        <v>694</v>
      </c>
      <c r="G1608" s="18" t="s">
        <v>1540</v>
      </c>
      <c r="H1608" s="18" t="s">
        <v>387</v>
      </c>
      <c r="I1608" s="18" t="s">
        <v>1844</v>
      </c>
      <c r="J1608" s="18" t="s">
        <v>377</v>
      </c>
      <c r="K1608" s="18" t="s">
        <v>1233</v>
      </c>
      <c r="L1608" s="18">
        <v>0.86</v>
      </c>
      <c r="M1608" s="18" t="s">
        <v>7802</v>
      </c>
      <c r="N1608" s="18" t="s">
        <v>7804</v>
      </c>
      <c r="O1608" s="18" t="s">
        <v>7815</v>
      </c>
      <c r="P1608" s="18" t="s">
        <v>339</v>
      </c>
      <c r="Q1608" s="18" t="s">
        <v>6697</v>
      </c>
      <c r="R1608" s="18" t="s">
        <v>6703</v>
      </c>
      <c r="S1608" s="18" t="s">
        <v>2718</v>
      </c>
      <c r="T1608" s="18" t="s">
        <v>2716</v>
      </c>
    </row>
    <row r="1609" spans="1:20" x14ac:dyDescent="0.45">
      <c r="A1609" s="19">
        <v>44001</v>
      </c>
      <c r="B1609" s="18" t="s">
        <v>7816</v>
      </c>
      <c r="C1609" s="18" t="s">
        <v>21</v>
      </c>
      <c r="D1609" s="18" t="s">
        <v>477</v>
      </c>
      <c r="E1609" s="18" t="s">
        <v>1145</v>
      </c>
      <c r="F1609" s="18" t="s">
        <v>194</v>
      </c>
      <c r="G1609" s="18" t="s">
        <v>1231</v>
      </c>
      <c r="H1609" s="18" t="s">
        <v>1044</v>
      </c>
      <c r="I1609" s="18" t="s">
        <v>1551</v>
      </c>
      <c r="J1609" s="18" t="s">
        <v>1861</v>
      </c>
      <c r="K1609" s="18" t="s">
        <v>378</v>
      </c>
      <c r="L1609" s="18">
        <v>0.86</v>
      </c>
      <c r="M1609" s="18" t="s">
        <v>7812</v>
      </c>
      <c r="N1609" s="18" t="s">
        <v>7813</v>
      </c>
      <c r="O1609" s="18" t="s">
        <v>7814</v>
      </c>
      <c r="P1609" s="18" t="s">
        <v>339</v>
      </c>
      <c r="Q1609" s="18" t="s">
        <v>6697</v>
      </c>
      <c r="R1609" s="18" t="s">
        <v>6703</v>
      </c>
      <c r="S1609" s="18" t="s">
        <v>2718</v>
      </c>
      <c r="T1609" s="18" t="s">
        <v>2716</v>
      </c>
    </row>
    <row r="1610" spans="1:20" x14ac:dyDescent="0.45">
      <c r="A1610" s="19">
        <v>44001</v>
      </c>
      <c r="B1610" s="18" t="s">
        <v>7811</v>
      </c>
      <c r="C1610" s="18" t="s">
        <v>524</v>
      </c>
      <c r="D1610" s="18" t="s">
        <v>490</v>
      </c>
      <c r="E1610" s="18" t="s">
        <v>486</v>
      </c>
      <c r="F1610" s="18" t="s">
        <v>652</v>
      </c>
      <c r="G1610" s="18" t="s">
        <v>2130</v>
      </c>
      <c r="H1610" s="18" t="s">
        <v>870</v>
      </c>
      <c r="I1610" s="18" t="s">
        <v>51</v>
      </c>
      <c r="J1610" s="18" t="s">
        <v>1074</v>
      </c>
      <c r="K1610" s="18" t="s">
        <v>372</v>
      </c>
      <c r="L1610" s="18">
        <v>0.86</v>
      </c>
      <c r="M1610" s="18" t="s">
        <v>7817</v>
      </c>
      <c r="N1610" s="18" t="s">
        <v>7818</v>
      </c>
      <c r="O1610" s="18" t="s">
        <v>7810</v>
      </c>
      <c r="P1610" s="18" t="s">
        <v>339</v>
      </c>
      <c r="Q1610" s="18" t="s">
        <v>6697</v>
      </c>
      <c r="R1610" s="18" t="s">
        <v>6703</v>
      </c>
      <c r="S1610" s="18" t="s">
        <v>2718</v>
      </c>
      <c r="T1610" s="18" t="s">
        <v>2716</v>
      </c>
    </row>
    <row r="1611" spans="1:20" x14ac:dyDescent="0.45">
      <c r="A1611" s="19">
        <v>44001</v>
      </c>
      <c r="B1611" s="18" t="s">
        <v>7822</v>
      </c>
      <c r="C1611" s="18" t="s">
        <v>2301</v>
      </c>
      <c r="D1611" s="18" t="s">
        <v>524</v>
      </c>
      <c r="E1611" s="18" t="s">
        <v>86</v>
      </c>
      <c r="F1611" s="18" t="s">
        <v>1089</v>
      </c>
      <c r="G1611" s="18" t="s">
        <v>1070</v>
      </c>
      <c r="H1611" s="18" t="s">
        <v>1534</v>
      </c>
      <c r="I1611" s="18" t="s">
        <v>407</v>
      </c>
      <c r="J1611" s="18" t="s">
        <v>651</v>
      </c>
      <c r="K1611" s="18" t="s">
        <v>846</v>
      </c>
      <c r="L1611" s="18">
        <v>0.86</v>
      </c>
      <c r="M1611" s="18" t="s">
        <v>7823</v>
      </c>
      <c r="N1611" s="18" t="s">
        <v>7827</v>
      </c>
      <c r="O1611" s="18" t="s">
        <v>7824</v>
      </c>
      <c r="P1611" s="18" t="s">
        <v>339</v>
      </c>
      <c r="Q1611" s="18" t="s">
        <v>6697</v>
      </c>
      <c r="R1611" s="18" t="s">
        <v>6703</v>
      </c>
      <c r="S1611" s="18" t="s">
        <v>2718</v>
      </c>
      <c r="T1611" s="18" t="s">
        <v>2716</v>
      </c>
    </row>
    <row r="1612" spans="1:20" x14ac:dyDescent="0.45">
      <c r="A1612" s="19">
        <v>44001</v>
      </c>
      <c r="B1612" s="18" t="s">
        <v>7825</v>
      </c>
      <c r="C1612" s="18" t="s">
        <v>461</v>
      </c>
      <c r="D1612" s="18" t="s">
        <v>490</v>
      </c>
      <c r="E1612" s="18" t="s">
        <v>952</v>
      </c>
      <c r="F1612" s="18" t="s">
        <v>436</v>
      </c>
      <c r="G1612" s="18" t="s">
        <v>631</v>
      </c>
      <c r="H1612" s="18" t="s">
        <v>2132</v>
      </c>
      <c r="I1612" s="18" t="s">
        <v>407</v>
      </c>
      <c r="J1612" s="18" t="s">
        <v>863</v>
      </c>
      <c r="K1612" s="18" t="s">
        <v>378</v>
      </c>
      <c r="L1612" s="18">
        <v>0.86</v>
      </c>
      <c r="M1612" s="18" t="s">
        <v>7819</v>
      </c>
      <c r="N1612" s="18" t="s">
        <v>7820</v>
      </c>
      <c r="O1612" s="18" t="s">
        <v>7821</v>
      </c>
      <c r="P1612" s="18" t="s">
        <v>339</v>
      </c>
      <c r="Q1612" s="18" t="s">
        <v>6697</v>
      </c>
      <c r="R1612" s="18" t="s">
        <v>6703</v>
      </c>
      <c r="S1612" s="18" t="s">
        <v>2718</v>
      </c>
      <c r="T1612" s="18" t="s">
        <v>2716</v>
      </c>
    </row>
    <row r="1613" spans="1:20" x14ac:dyDescent="0.45">
      <c r="A1613" s="19">
        <v>44001</v>
      </c>
      <c r="B1613" s="18" t="s">
        <v>7826</v>
      </c>
      <c r="C1613" s="18" t="s">
        <v>490</v>
      </c>
      <c r="D1613" s="18" t="s">
        <v>2301</v>
      </c>
      <c r="E1613" s="18" t="s">
        <v>642</v>
      </c>
      <c r="F1613" s="18" t="s">
        <v>451</v>
      </c>
      <c r="G1613" s="18" t="s">
        <v>641</v>
      </c>
      <c r="H1613" s="18" t="s">
        <v>2751</v>
      </c>
      <c r="I1613" s="18" t="s">
        <v>414</v>
      </c>
      <c r="J1613" s="18" t="s">
        <v>659</v>
      </c>
      <c r="K1613" s="18" t="s">
        <v>372</v>
      </c>
      <c r="L1613" s="18">
        <v>0.86</v>
      </c>
      <c r="M1613" s="18" t="s">
        <v>7829</v>
      </c>
      <c r="N1613" s="18" t="s">
        <v>7828</v>
      </c>
      <c r="O1613" s="18" t="s">
        <v>7835</v>
      </c>
      <c r="P1613" s="18" t="s">
        <v>339</v>
      </c>
      <c r="Q1613" s="18" t="s">
        <v>6697</v>
      </c>
      <c r="R1613" s="18" t="s">
        <v>6703</v>
      </c>
      <c r="S1613" s="18" t="s">
        <v>2718</v>
      </c>
      <c r="T1613" s="18" t="s">
        <v>2716</v>
      </c>
    </row>
    <row r="1614" spans="1:20" x14ac:dyDescent="0.45">
      <c r="A1614" s="19">
        <v>44001</v>
      </c>
      <c r="B1614" s="18" t="s">
        <v>7833</v>
      </c>
      <c r="C1614" s="18" t="s">
        <v>238</v>
      </c>
      <c r="D1614" s="18" t="s">
        <v>477</v>
      </c>
      <c r="E1614" s="18" t="s">
        <v>952</v>
      </c>
      <c r="F1614" s="18" t="s">
        <v>1293</v>
      </c>
      <c r="G1614" s="18" t="s">
        <v>125</v>
      </c>
      <c r="H1614" s="18" t="s">
        <v>59</v>
      </c>
      <c r="I1614" s="18" t="s">
        <v>123</v>
      </c>
      <c r="J1614" s="18" t="s">
        <v>2148</v>
      </c>
      <c r="K1614" s="18" t="s">
        <v>378</v>
      </c>
      <c r="L1614" s="18">
        <v>0.86</v>
      </c>
      <c r="M1614" s="18" t="s">
        <v>7832</v>
      </c>
      <c r="N1614" s="18" t="s">
        <v>7834</v>
      </c>
      <c r="O1614" s="18" t="s">
        <v>7831</v>
      </c>
      <c r="P1614" s="18" t="s">
        <v>339</v>
      </c>
      <c r="Q1614" s="18" t="s">
        <v>6697</v>
      </c>
      <c r="R1614" s="18" t="s">
        <v>6703</v>
      </c>
      <c r="S1614" s="18" t="s">
        <v>2718</v>
      </c>
      <c r="T1614" s="18" t="s">
        <v>2716</v>
      </c>
    </row>
    <row r="1615" spans="1:20" x14ac:dyDescent="0.45">
      <c r="A1615" s="19">
        <v>44001</v>
      </c>
      <c r="B1615" s="18" t="s">
        <v>7836</v>
      </c>
      <c r="C1615" s="18" t="s">
        <v>2301</v>
      </c>
      <c r="D1615" s="18" t="s">
        <v>2301</v>
      </c>
      <c r="E1615" s="18" t="s">
        <v>70</v>
      </c>
      <c r="F1615" s="18" t="s">
        <v>686</v>
      </c>
      <c r="G1615" s="18" t="s">
        <v>131</v>
      </c>
      <c r="H1615" s="18" t="s">
        <v>694</v>
      </c>
      <c r="I1615" s="18" t="s">
        <v>133</v>
      </c>
      <c r="J1615" s="18" t="s">
        <v>902</v>
      </c>
      <c r="K1615" s="18" t="s">
        <v>63</v>
      </c>
      <c r="L1615" s="18">
        <v>0.86</v>
      </c>
      <c r="M1615" s="18" t="s">
        <v>7830</v>
      </c>
      <c r="N1615" s="18" t="s">
        <v>7840</v>
      </c>
      <c r="O1615" s="18" t="s">
        <v>7842</v>
      </c>
      <c r="P1615" s="18" t="s">
        <v>339</v>
      </c>
      <c r="Q1615" s="18" t="s">
        <v>6697</v>
      </c>
      <c r="R1615" s="18" t="s">
        <v>6703</v>
      </c>
      <c r="S1615" s="18" t="s">
        <v>2718</v>
      </c>
      <c r="T1615" s="18" t="s">
        <v>2716</v>
      </c>
    </row>
    <row r="1616" spans="1:20" x14ac:dyDescent="0.45">
      <c r="A1616" s="19">
        <v>44001</v>
      </c>
      <c r="B1616" s="18" t="s">
        <v>7841</v>
      </c>
      <c r="C1616" s="18" t="s">
        <v>477</v>
      </c>
      <c r="D1616" s="18" t="s">
        <v>532</v>
      </c>
      <c r="E1616" s="18" t="s">
        <v>883</v>
      </c>
      <c r="F1616" s="18" t="s">
        <v>976</v>
      </c>
      <c r="G1616" s="18" t="s">
        <v>1605</v>
      </c>
      <c r="H1616" s="18" t="s">
        <v>899</v>
      </c>
      <c r="I1616" s="18" t="s">
        <v>133</v>
      </c>
      <c r="J1616" s="18" t="s">
        <v>902</v>
      </c>
      <c r="K1616" s="18" t="s">
        <v>77</v>
      </c>
      <c r="L1616" s="18">
        <v>0.86</v>
      </c>
      <c r="M1616" s="18" t="s">
        <v>7837</v>
      </c>
      <c r="N1616" s="18" t="s">
        <v>7844</v>
      </c>
      <c r="O1616" s="18" t="s">
        <v>7843</v>
      </c>
      <c r="P1616" s="18" t="s">
        <v>339</v>
      </c>
      <c r="Q1616" s="18" t="s">
        <v>6697</v>
      </c>
      <c r="R1616" s="18" t="s">
        <v>6703</v>
      </c>
      <c r="S1616" s="18" t="s">
        <v>2718</v>
      </c>
      <c r="T1616" s="18" t="s">
        <v>2716</v>
      </c>
    </row>
    <row r="1617" spans="1:20" x14ac:dyDescent="0.45">
      <c r="A1617" s="19">
        <v>44001</v>
      </c>
      <c r="B1617" s="18" t="s">
        <v>7845</v>
      </c>
      <c r="C1617" s="18" t="s">
        <v>2301</v>
      </c>
      <c r="D1617" s="18" t="s">
        <v>490</v>
      </c>
      <c r="E1617" s="18" t="s">
        <v>486</v>
      </c>
      <c r="F1617" s="18" t="s">
        <v>535</v>
      </c>
      <c r="G1617" s="18" t="s">
        <v>1270</v>
      </c>
      <c r="H1617" s="18" t="s">
        <v>1102</v>
      </c>
      <c r="I1617" s="18" t="s">
        <v>1098</v>
      </c>
      <c r="J1617" s="18" t="s">
        <v>897</v>
      </c>
      <c r="K1617" s="18" t="s">
        <v>63</v>
      </c>
      <c r="L1617" s="18">
        <v>0.86</v>
      </c>
      <c r="M1617" s="18" t="s">
        <v>7838</v>
      </c>
      <c r="N1617" s="18" t="s">
        <v>7839</v>
      </c>
      <c r="O1617" s="18" t="s">
        <v>7846</v>
      </c>
      <c r="P1617" s="18" t="s">
        <v>339</v>
      </c>
      <c r="Q1617" s="18" t="s">
        <v>6697</v>
      </c>
      <c r="R1617" s="18" t="s">
        <v>6703</v>
      </c>
      <c r="S1617" s="18" t="s">
        <v>2718</v>
      </c>
      <c r="T1617" s="18" t="s">
        <v>2716</v>
      </c>
    </row>
    <row r="1618" spans="1:20" x14ac:dyDescent="0.45">
      <c r="A1618" s="19">
        <v>44001</v>
      </c>
      <c r="B1618" s="18" t="s">
        <v>7849</v>
      </c>
      <c r="C1618" s="18" t="s">
        <v>969</v>
      </c>
      <c r="D1618" s="18" t="s">
        <v>913</v>
      </c>
      <c r="E1618" s="18" t="s">
        <v>529</v>
      </c>
      <c r="F1618" s="18" t="s">
        <v>756</v>
      </c>
      <c r="G1618" s="18" t="s">
        <v>459</v>
      </c>
      <c r="H1618" s="18" t="s">
        <v>890</v>
      </c>
      <c r="I1618" s="18" t="s">
        <v>476</v>
      </c>
      <c r="J1618" s="18" t="s">
        <v>156</v>
      </c>
      <c r="K1618" s="18" t="s">
        <v>77</v>
      </c>
      <c r="L1618" s="18">
        <v>0.86</v>
      </c>
      <c r="M1618" s="18" t="s">
        <v>7853</v>
      </c>
      <c r="N1618" s="18" t="s">
        <v>7850</v>
      </c>
      <c r="O1618" s="18" t="s">
        <v>7851</v>
      </c>
      <c r="P1618" s="18" t="s">
        <v>339</v>
      </c>
      <c r="Q1618" s="18" t="s">
        <v>6697</v>
      </c>
      <c r="R1618" s="18" t="s">
        <v>6703</v>
      </c>
      <c r="S1618" s="18" t="s">
        <v>2718</v>
      </c>
      <c r="T1618" s="18" t="s">
        <v>2716</v>
      </c>
    </row>
    <row r="1619" spans="1:20" x14ac:dyDescent="0.45">
      <c r="A1619" s="19">
        <v>44001</v>
      </c>
      <c r="B1619" s="18" t="s">
        <v>7852</v>
      </c>
      <c r="C1619" s="18" t="s">
        <v>569</v>
      </c>
      <c r="D1619" s="18" t="s">
        <v>532</v>
      </c>
      <c r="E1619" s="18" t="s">
        <v>504</v>
      </c>
      <c r="F1619" s="18" t="s">
        <v>561</v>
      </c>
      <c r="G1619" s="18" t="s">
        <v>908</v>
      </c>
      <c r="H1619" s="18" t="s">
        <v>420</v>
      </c>
      <c r="I1619" s="18" t="s">
        <v>161</v>
      </c>
      <c r="J1619" s="18" t="s">
        <v>1306</v>
      </c>
      <c r="K1619" s="18" t="s">
        <v>77</v>
      </c>
      <c r="L1619" s="18">
        <v>0.86</v>
      </c>
      <c r="M1619" s="18" t="s">
        <v>7854</v>
      </c>
      <c r="N1619" s="18" t="s">
        <v>7847</v>
      </c>
      <c r="O1619" s="18" t="s">
        <v>7848</v>
      </c>
      <c r="P1619" s="18" t="s">
        <v>339</v>
      </c>
      <c r="Q1619" s="18" t="s">
        <v>6697</v>
      </c>
      <c r="R1619" s="18" t="s">
        <v>6703</v>
      </c>
      <c r="S1619" s="18" t="s">
        <v>2718</v>
      </c>
      <c r="T1619" s="18" t="s">
        <v>2716</v>
      </c>
    </row>
    <row r="1620" spans="1:20" x14ac:dyDescent="0.45">
      <c r="A1620" s="19">
        <v>44001</v>
      </c>
      <c r="B1620" s="18" t="s">
        <v>7856</v>
      </c>
      <c r="C1620" s="18" t="s">
        <v>467</v>
      </c>
      <c r="D1620" s="18" t="s">
        <v>479</v>
      </c>
      <c r="E1620" s="18" t="s">
        <v>1145</v>
      </c>
      <c r="F1620" s="18" t="s">
        <v>185</v>
      </c>
      <c r="G1620" s="18" t="s">
        <v>692</v>
      </c>
      <c r="H1620" s="18" t="s">
        <v>1589</v>
      </c>
      <c r="I1620" s="18" t="s">
        <v>171</v>
      </c>
      <c r="J1620" s="18" t="s">
        <v>1317</v>
      </c>
      <c r="K1620" s="18" t="s">
        <v>426</v>
      </c>
      <c r="L1620" s="18">
        <v>0.86</v>
      </c>
      <c r="M1620" s="18" t="s">
        <v>7863</v>
      </c>
      <c r="N1620" s="18" t="s">
        <v>7855</v>
      </c>
      <c r="O1620" s="18" t="s">
        <v>7862</v>
      </c>
      <c r="P1620" s="18" t="s">
        <v>339</v>
      </c>
      <c r="Q1620" s="18" t="s">
        <v>6697</v>
      </c>
      <c r="R1620" s="18" t="s">
        <v>6703</v>
      </c>
      <c r="S1620" s="18" t="s">
        <v>2718</v>
      </c>
      <c r="T1620" s="18" t="s">
        <v>2716</v>
      </c>
    </row>
    <row r="1621" spans="1:20" x14ac:dyDescent="0.45">
      <c r="A1621" s="19">
        <v>44001</v>
      </c>
      <c r="B1621" s="18" t="s">
        <v>7860</v>
      </c>
      <c r="C1621" s="18" t="s">
        <v>477</v>
      </c>
      <c r="D1621" s="18" t="s">
        <v>2301</v>
      </c>
      <c r="E1621" s="18" t="s">
        <v>929</v>
      </c>
      <c r="F1621" s="18" t="s">
        <v>203</v>
      </c>
      <c r="G1621" s="18" t="s">
        <v>1653</v>
      </c>
      <c r="H1621" s="18" t="s">
        <v>420</v>
      </c>
      <c r="I1621" s="18" t="s">
        <v>171</v>
      </c>
      <c r="J1621" s="18" t="s">
        <v>1317</v>
      </c>
      <c r="K1621" s="18" t="s">
        <v>426</v>
      </c>
      <c r="L1621" s="18">
        <v>0.86</v>
      </c>
      <c r="M1621" s="18" t="s">
        <v>7858</v>
      </c>
      <c r="N1621" s="18" t="s">
        <v>7857</v>
      </c>
      <c r="O1621" s="18" t="s">
        <v>7859</v>
      </c>
      <c r="P1621" s="18" t="s">
        <v>339</v>
      </c>
      <c r="Q1621" s="18" t="s">
        <v>6697</v>
      </c>
      <c r="R1621" s="18" t="s">
        <v>6703</v>
      </c>
      <c r="S1621" s="18" t="s">
        <v>2718</v>
      </c>
      <c r="T1621" s="18" t="s">
        <v>2716</v>
      </c>
    </row>
    <row r="1622" spans="1:20" x14ac:dyDescent="0.45">
      <c r="A1622" s="19">
        <v>44001</v>
      </c>
      <c r="B1622" s="18" t="s">
        <v>7861</v>
      </c>
      <c r="C1622" s="18" t="s">
        <v>490</v>
      </c>
      <c r="D1622" s="18" t="s">
        <v>2301</v>
      </c>
      <c r="E1622" s="18" t="s">
        <v>504</v>
      </c>
      <c r="F1622" s="18" t="s">
        <v>300</v>
      </c>
      <c r="G1622" s="18" t="s">
        <v>1653</v>
      </c>
      <c r="H1622" s="18" t="s">
        <v>209</v>
      </c>
      <c r="I1622" s="18" t="s">
        <v>189</v>
      </c>
      <c r="J1622" s="18" t="s">
        <v>174</v>
      </c>
      <c r="K1622" s="18" t="s">
        <v>108</v>
      </c>
      <c r="L1622" s="18">
        <v>0.86</v>
      </c>
      <c r="M1622" s="18" t="s">
        <v>7868</v>
      </c>
      <c r="N1622" s="18" t="s">
        <v>7865</v>
      </c>
      <c r="O1622" s="18" t="s">
        <v>7870</v>
      </c>
      <c r="P1622" s="18" t="s">
        <v>339</v>
      </c>
      <c r="Q1622" s="18" t="s">
        <v>6697</v>
      </c>
      <c r="R1622" s="18" t="s">
        <v>6703</v>
      </c>
      <c r="S1622" s="18" t="s">
        <v>2718</v>
      </c>
      <c r="T1622" s="18" t="s">
        <v>2716</v>
      </c>
    </row>
    <row r="1623" spans="1:20" x14ac:dyDescent="0.45">
      <c r="A1623" s="19">
        <v>44001</v>
      </c>
      <c r="B1623" s="18" t="s">
        <v>7869</v>
      </c>
      <c r="C1623" s="18" t="s">
        <v>147</v>
      </c>
      <c r="D1623" s="18" t="s">
        <v>2367</v>
      </c>
      <c r="E1623" s="18" t="s">
        <v>2372</v>
      </c>
      <c r="F1623" s="18" t="s">
        <v>1358</v>
      </c>
      <c r="G1623" s="18" t="s">
        <v>936</v>
      </c>
      <c r="H1623" s="18" t="s">
        <v>1125</v>
      </c>
      <c r="I1623" s="18" t="s">
        <v>1348</v>
      </c>
      <c r="J1623" s="18" t="s">
        <v>1689</v>
      </c>
      <c r="K1623" s="18" t="s">
        <v>108</v>
      </c>
      <c r="L1623" s="18">
        <v>0.86</v>
      </c>
      <c r="M1623" s="18" t="s">
        <v>7871</v>
      </c>
      <c r="N1623" s="18" t="s">
        <v>7872</v>
      </c>
      <c r="O1623" s="18" t="s">
        <v>7867</v>
      </c>
      <c r="P1623" s="18" t="s">
        <v>339</v>
      </c>
      <c r="Q1623" s="18" t="s">
        <v>6697</v>
      </c>
      <c r="R1623" s="18" t="s">
        <v>6703</v>
      </c>
      <c r="S1623" s="18" t="s">
        <v>2718</v>
      </c>
      <c r="T1623" s="18" t="s">
        <v>2716</v>
      </c>
    </row>
    <row r="1624" spans="1:20" x14ac:dyDescent="0.45">
      <c r="A1624" s="19">
        <v>44001</v>
      </c>
      <c r="B1624" s="18" t="s">
        <v>7864</v>
      </c>
      <c r="C1624" s="18" t="s">
        <v>532</v>
      </c>
      <c r="D1624" s="18" t="s">
        <v>479</v>
      </c>
      <c r="E1624" s="18" t="s">
        <v>1145</v>
      </c>
      <c r="F1624" s="18" t="s">
        <v>2412</v>
      </c>
      <c r="G1624" s="18" t="s">
        <v>215</v>
      </c>
      <c r="H1624" s="18" t="s">
        <v>1371</v>
      </c>
      <c r="I1624" s="18" t="s">
        <v>531</v>
      </c>
      <c r="J1624" s="18" t="s">
        <v>523</v>
      </c>
      <c r="K1624" s="18" t="s">
        <v>108</v>
      </c>
      <c r="L1624" s="18">
        <v>0.86</v>
      </c>
      <c r="M1624" s="18" t="s">
        <v>7866</v>
      </c>
      <c r="N1624" s="18" t="s">
        <v>7882</v>
      </c>
      <c r="O1624" s="18" t="s">
        <v>7881</v>
      </c>
      <c r="P1624" s="18" t="s">
        <v>339</v>
      </c>
      <c r="Q1624" s="18" t="s">
        <v>6697</v>
      </c>
      <c r="R1624" s="18" t="s">
        <v>6703</v>
      </c>
      <c r="S1624" s="18" t="s">
        <v>2718</v>
      </c>
      <c r="T1624" s="18" t="s">
        <v>2716</v>
      </c>
    </row>
    <row r="1625" spans="1:20" x14ac:dyDescent="0.45">
      <c r="A1625" s="19">
        <v>44001</v>
      </c>
      <c r="B1625" s="18" t="s">
        <v>7879</v>
      </c>
      <c r="C1625" s="18" t="s">
        <v>569</v>
      </c>
      <c r="D1625" s="18" t="s">
        <v>2367</v>
      </c>
      <c r="E1625" s="18" t="s">
        <v>486</v>
      </c>
      <c r="F1625" s="18" t="s">
        <v>15</v>
      </c>
      <c r="G1625" s="18" t="s">
        <v>229</v>
      </c>
      <c r="H1625" s="18" t="s">
        <v>210</v>
      </c>
      <c r="I1625" s="18" t="s">
        <v>974</v>
      </c>
      <c r="J1625" s="18" t="s">
        <v>975</v>
      </c>
      <c r="K1625" s="18" t="s">
        <v>526</v>
      </c>
      <c r="L1625" s="18">
        <v>0.86</v>
      </c>
      <c r="M1625" s="18" t="s">
        <v>7874</v>
      </c>
      <c r="N1625" s="18" t="s">
        <v>7875</v>
      </c>
      <c r="O1625" s="18" t="s">
        <v>7880</v>
      </c>
      <c r="P1625" s="18" t="s">
        <v>339</v>
      </c>
      <c r="Q1625" s="18" t="s">
        <v>6697</v>
      </c>
      <c r="R1625" s="18" t="s">
        <v>6703</v>
      </c>
      <c r="S1625" s="18" t="s">
        <v>2718</v>
      </c>
      <c r="T1625" s="18" t="s">
        <v>2716</v>
      </c>
    </row>
    <row r="1626" spans="1:20" x14ac:dyDescent="0.45">
      <c r="A1626" s="19">
        <v>44001</v>
      </c>
      <c r="B1626" s="18" t="s">
        <v>7873</v>
      </c>
      <c r="C1626" s="18" t="s">
        <v>2301</v>
      </c>
      <c r="D1626" s="18" t="s">
        <v>479</v>
      </c>
      <c r="E1626" s="18" t="s">
        <v>883</v>
      </c>
      <c r="F1626" s="18" t="s">
        <v>3280</v>
      </c>
      <c r="G1626" s="18" t="s">
        <v>22</v>
      </c>
      <c r="H1626" s="18" t="s">
        <v>2412</v>
      </c>
      <c r="I1626" s="18" t="s">
        <v>7763</v>
      </c>
      <c r="J1626" s="18" t="s">
        <v>7085</v>
      </c>
      <c r="K1626" s="18" t="s">
        <v>526</v>
      </c>
      <c r="L1626" s="18">
        <v>0.86</v>
      </c>
      <c r="M1626" s="18" t="s">
        <v>7876</v>
      </c>
      <c r="N1626" s="18" t="s">
        <v>7877</v>
      </c>
      <c r="O1626" s="18" t="s">
        <v>7878</v>
      </c>
      <c r="P1626" s="18" t="s">
        <v>339</v>
      </c>
      <c r="Q1626" s="18" t="s">
        <v>6697</v>
      </c>
      <c r="R1626" s="18" t="s">
        <v>6703</v>
      </c>
      <c r="S1626" s="18" t="s">
        <v>2718</v>
      </c>
      <c r="T1626" s="18" t="s">
        <v>2716</v>
      </c>
    </row>
    <row r="1627" spans="1:20" x14ac:dyDescent="0.45">
      <c r="A1627" s="19">
        <v>44001</v>
      </c>
      <c r="B1627" s="18" t="s">
        <v>7884</v>
      </c>
      <c r="C1627" s="18" t="s">
        <v>87</v>
      </c>
      <c r="D1627" s="18" t="s">
        <v>1174</v>
      </c>
      <c r="E1627" s="18" t="s">
        <v>225</v>
      </c>
      <c r="F1627" s="18" t="s">
        <v>79</v>
      </c>
      <c r="G1627" s="18" t="s">
        <v>7891</v>
      </c>
      <c r="H1627" s="18" t="s">
        <v>801</v>
      </c>
      <c r="I1627" s="18" t="s">
        <v>7888</v>
      </c>
      <c r="J1627" s="18" t="s">
        <v>7885</v>
      </c>
      <c r="K1627" s="18" t="s">
        <v>7886</v>
      </c>
      <c r="L1627" s="18">
        <v>0.89</v>
      </c>
      <c r="M1627" s="18" t="s">
        <v>7887</v>
      </c>
      <c r="N1627" s="18" t="s">
        <v>7889</v>
      </c>
      <c r="O1627" s="18" t="s">
        <v>7890</v>
      </c>
      <c r="P1627" s="18" t="s">
        <v>339</v>
      </c>
      <c r="Q1627" s="18" t="s">
        <v>6697</v>
      </c>
      <c r="R1627" s="18" t="s">
        <v>6703</v>
      </c>
      <c r="S1627" s="18" t="s">
        <v>2718</v>
      </c>
      <c r="T1627" s="18" t="s">
        <v>2716</v>
      </c>
    </row>
    <row r="1628" spans="1:20" x14ac:dyDescent="0.45">
      <c r="A1628" s="19">
        <v>44001</v>
      </c>
      <c r="B1628" s="18" t="s">
        <v>7883</v>
      </c>
      <c r="C1628" s="18" t="s">
        <v>1184</v>
      </c>
      <c r="D1628" s="18" t="s">
        <v>1481</v>
      </c>
      <c r="E1628" s="18" t="s">
        <v>7</v>
      </c>
      <c r="F1628" s="18" t="s">
        <v>801</v>
      </c>
      <c r="G1628" s="18" t="s">
        <v>2969</v>
      </c>
      <c r="H1628" s="18" t="s">
        <v>1045</v>
      </c>
      <c r="I1628" s="18" t="s">
        <v>5109</v>
      </c>
      <c r="J1628" s="18" t="s">
        <v>5112</v>
      </c>
      <c r="K1628" s="18" t="s">
        <v>5116</v>
      </c>
      <c r="L1628" s="18">
        <v>0.89</v>
      </c>
      <c r="M1628" s="18" t="s">
        <v>7897</v>
      </c>
      <c r="N1628" s="18" t="s">
        <v>7899</v>
      </c>
      <c r="O1628" s="18" t="s">
        <v>7893</v>
      </c>
      <c r="P1628" s="18" t="s">
        <v>339</v>
      </c>
      <c r="Q1628" s="18" t="s">
        <v>6697</v>
      </c>
      <c r="R1628" s="18" t="s">
        <v>6703</v>
      </c>
      <c r="S1628" s="18" t="s">
        <v>2718</v>
      </c>
      <c r="T1628" s="18" t="s">
        <v>2716</v>
      </c>
    </row>
    <row r="1629" spans="1:20" x14ac:dyDescent="0.45">
      <c r="A1629" s="19">
        <v>44001</v>
      </c>
      <c r="B1629" s="18" t="s">
        <v>7895</v>
      </c>
      <c r="C1629" s="18" t="s">
        <v>2257</v>
      </c>
      <c r="D1629" s="18" t="s">
        <v>1206</v>
      </c>
      <c r="E1629" s="18" t="s">
        <v>93</v>
      </c>
      <c r="F1629" s="18" t="s">
        <v>1202</v>
      </c>
      <c r="G1629" s="18" t="s">
        <v>600</v>
      </c>
      <c r="H1629" s="18" t="s">
        <v>2077</v>
      </c>
      <c r="I1629" s="18" t="s">
        <v>5337</v>
      </c>
      <c r="J1629" s="18" t="s">
        <v>5124</v>
      </c>
      <c r="K1629" s="18" t="s">
        <v>602</v>
      </c>
      <c r="L1629" s="18">
        <v>0.89</v>
      </c>
      <c r="M1629" s="18" t="s">
        <v>7896</v>
      </c>
      <c r="N1629" s="18" t="s">
        <v>7900</v>
      </c>
      <c r="O1629" s="18" t="s">
        <v>7898</v>
      </c>
      <c r="P1629" s="18" t="s">
        <v>339</v>
      </c>
      <c r="Q1629" s="18" t="s">
        <v>6697</v>
      </c>
      <c r="R1629" s="18" t="s">
        <v>6703</v>
      </c>
      <c r="S1629" s="18" t="s">
        <v>2718</v>
      </c>
      <c r="T1629" s="18" t="s">
        <v>2716</v>
      </c>
    </row>
    <row r="1630" spans="1:20" x14ac:dyDescent="0.45">
      <c r="A1630" s="19">
        <v>44001</v>
      </c>
      <c r="B1630" s="18" t="s">
        <v>7892</v>
      </c>
      <c r="C1630" s="18" t="s">
        <v>2477</v>
      </c>
      <c r="D1630" s="18" t="s">
        <v>2644</v>
      </c>
      <c r="E1630" s="18" t="s">
        <v>93</v>
      </c>
      <c r="F1630" s="18" t="s">
        <v>1477</v>
      </c>
      <c r="G1630" s="18" t="s">
        <v>2079</v>
      </c>
      <c r="H1630" s="18" t="s">
        <v>3345</v>
      </c>
      <c r="I1630" s="18" t="s">
        <v>805</v>
      </c>
      <c r="J1630" s="18" t="s">
        <v>3976</v>
      </c>
      <c r="K1630" s="18" t="s">
        <v>1034</v>
      </c>
      <c r="L1630" s="18">
        <v>0.89</v>
      </c>
      <c r="M1630" s="18" t="s">
        <v>7894</v>
      </c>
      <c r="N1630" s="18" t="s">
        <v>7909</v>
      </c>
      <c r="O1630" s="18" t="s">
        <v>7903</v>
      </c>
      <c r="P1630" s="18" t="s">
        <v>339</v>
      </c>
      <c r="Q1630" s="18" t="s">
        <v>6697</v>
      </c>
      <c r="R1630" s="18" t="s">
        <v>6703</v>
      </c>
      <c r="S1630" s="18" t="s">
        <v>2718</v>
      </c>
      <c r="T1630" s="18" t="s">
        <v>2716</v>
      </c>
    </row>
    <row r="1631" spans="1:20" x14ac:dyDescent="0.45">
      <c r="A1631" s="19">
        <v>44001</v>
      </c>
      <c r="B1631" s="18" t="s">
        <v>7910</v>
      </c>
      <c r="C1631" s="18" t="s">
        <v>467</v>
      </c>
      <c r="D1631" s="18" t="s">
        <v>238</v>
      </c>
      <c r="E1631" s="18" t="s">
        <v>486</v>
      </c>
      <c r="F1631" s="18" t="s">
        <v>1210</v>
      </c>
      <c r="G1631" s="18" t="s">
        <v>3665</v>
      </c>
      <c r="H1631" s="18" t="s">
        <v>3003</v>
      </c>
      <c r="I1631" s="18" t="s">
        <v>2998</v>
      </c>
      <c r="J1631" s="18" t="s">
        <v>617</v>
      </c>
      <c r="K1631" s="18" t="s">
        <v>2498</v>
      </c>
      <c r="L1631" s="18">
        <v>0.86</v>
      </c>
      <c r="M1631" s="18" t="s">
        <v>7904</v>
      </c>
      <c r="N1631" s="18" t="s">
        <v>7906</v>
      </c>
      <c r="O1631" s="18" t="s">
        <v>7902</v>
      </c>
      <c r="P1631" s="18" t="s">
        <v>339</v>
      </c>
      <c r="Q1631" s="18" t="s">
        <v>6697</v>
      </c>
      <c r="R1631" s="18" t="s">
        <v>6703</v>
      </c>
      <c r="S1631" s="18" t="s">
        <v>2718</v>
      </c>
      <c r="T1631" s="18" t="s">
        <v>2716</v>
      </c>
    </row>
    <row r="1632" spans="1:20" x14ac:dyDescent="0.45">
      <c r="A1632" s="19">
        <v>44001</v>
      </c>
      <c r="B1632" s="18" t="s">
        <v>7905</v>
      </c>
      <c r="C1632" s="18" t="s">
        <v>477</v>
      </c>
      <c r="D1632" s="18" t="s">
        <v>479</v>
      </c>
      <c r="E1632" s="18" t="s">
        <v>952</v>
      </c>
      <c r="F1632" s="18" t="s">
        <v>1301</v>
      </c>
      <c r="G1632" s="18" t="s">
        <v>838</v>
      </c>
      <c r="H1632" s="18" t="s">
        <v>614</v>
      </c>
      <c r="I1632" s="18" t="s">
        <v>374</v>
      </c>
      <c r="J1632" s="18" t="s">
        <v>1227</v>
      </c>
      <c r="K1632" s="18" t="s">
        <v>1225</v>
      </c>
      <c r="L1632" s="18">
        <v>0.86</v>
      </c>
      <c r="M1632" s="18" t="s">
        <v>7901</v>
      </c>
      <c r="N1632" s="18" t="s">
        <v>7908</v>
      </c>
      <c r="O1632" s="18" t="s">
        <v>7907</v>
      </c>
      <c r="P1632" s="18" t="s">
        <v>339</v>
      </c>
      <c r="Q1632" s="18" t="s">
        <v>6697</v>
      </c>
      <c r="R1632" s="18" t="s">
        <v>6703</v>
      </c>
      <c r="S1632" s="18" t="s">
        <v>2718</v>
      </c>
      <c r="T1632" s="18" t="s">
        <v>2716</v>
      </c>
    </row>
    <row r="1633" spans="1:20" x14ac:dyDescent="0.45">
      <c r="A1633" s="19">
        <v>44001</v>
      </c>
      <c r="B1633" s="18" t="s">
        <v>7918</v>
      </c>
      <c r="C1633" s="18" t="s">
        <v>569</v>
      </c>
      <c r="D1633" s="18" t="s">
        <v>569</v>
      </c>
      <c r="E1633" s="18" t="s">
        <v>504</v>
      </c>
      <c r="F1633" s="18" t="s">
        <v>899</v>
      </c>
      <c r="G1633" s="18" t="s">
        <v>1049</v>
      </c>
      <c r="H1633" s="18" t="s">
        <v>387</v>
      </c>
      <c r="I1633" s="18" t="s">
        <v>851</v>
      </c>
      <c r="J1633" s="18" t="s">
        <v>1227</v>
      </c>
      <c r="K1633" s="18" t="s">
        <v>1233</v>
      </c>
      <c r="L1633" s="18">
        <v>0.86</v>
      </c>
      <c r="M1633" s="18" t="s">
        <v>7916</v>
      </c>
      <c r="N1633" s="18" t="s">
        <v>7911</v>
      </c>
      <c r="O1633" s="18" t="s">
        <v>7913</v>
      </c>
      <c r="P1633" s="18" t="s">
        <v>339</v>
      </c>
      <c r="Q1633" s="18" t="s">
        <v>6697</v>
      </c>
      <c r="R1633" s="18" t="s">
        <v>6703</v>
      </c>
      <c r="S1633" s="18" t="s">
        <v>2718</v>
      </c>
      <c r="T1633" s="18" t="s">
        <v>2716</v>
      </c>
    </row>
    <row r="1634" spans="1:20" x14ac:dyDescent="0.45">
      <c r="A1634" s="19">
        <v>44001</v>
      </c>
      <c r="B1634" s="18" t="s">
        <v>7912</v>
      </c>
      <c r="C1634" s="18" t="s">
        <v>21</v>
      </c>
      <c r="D1634" s="18" t="s">
        <v>2301</v>
      </c>
      <c r="E1634" s="18" t="s">
        <v>642</v>
      </c>
      <c r="F1634" s="18" t="s">
        <v>149</v>
      </c>
      <c r="G1634" s="18" t="s">
        <v>2130</v>
      </c>
      <c r="H1634" s="18" t="s">
        <v>387</v>
      </c>
      <c r="I1634" s="18" t="s">
        <v>382</v>
      </c>
      <c r="J1634" s="18" t="s">
        <v>2517</v>
      </c>
      <c r="K1634" s="18" t="s">
        <v>841</v>
      </c>
      <c r="L1634" s="18">
        <v>0.86</v>
      </c>
      <c r="M1634" s="18" t="s">
        <v>7917</v>
      </c>
      <c r="N1634" s="18" t="s">
        <v>7915</v>
      </c>
      <c r="O1634" s="18" t="s">
        <v>7914</v>
      </c>
      <c r="P1634" s="18" t="s">
        <v>339</v>
      </c>
      <c r="Q1634" s="18" t="s">
        <v>6697</v>
      </c>
      <c r="R1634" s="18" t="s">
        <v>6703</v>
      </c>
      <c r="S1634" s="18" t="s">
        <v>2718</v>
      </c>
      <c r="T1634" s="18" t="s">
        <v>2716</v>
      </c>
    </row>
    <row r="1635" spans="1:20" x14ac:dyDescent="0.45">
      <c r="A1635" s="19">
        <v>44001</v>
      </c>
      <c r="B1635" s="18" t="s">
        <v>7922</v>
      </c>
      <c r="C1635" s="18" t="s">
        <v>524</v>
      </c>
      <c r="D1635" s="18" t="s">
        <v>490</v>
      </c>
      <c r="E1635" s="18" t="s">
        <v>486</v>
      </c>
      <c r="F1635" s="18" t="s">
        <v>652</v>
      </c>
      <c r="G1635" s="18" t="s">
        <v>2120</v>
      </c>
      <c r="H1635" s="18" t="s">
        <v>404</v>
      </c>
      <c r="I1635" s="18" t="s">
        <v>399</v>
      </c>
      <c r="J1635" s="18" t="s">
        <v>1861</v>
      </c>
      <c r="K1635" s="18" t="s">
        <v>1066</v>
      </c>
      <c r="L1635" s="18">
        <v>0.86</v>
      </c>
      <c r="M1635" s="18" t="s">
        <v>7925</v>
      </c>
      <c r="N1635" s="18" t="s">
        <v>7921</v>
      </c>
      <c r="O1635" s="18" t="s">
        <v>7926</v>
      </c>
      <c r="P1635" s="18" t="s">
        <v>339</v>
      </c>
      <c r="Q1635" s="18" t="s">
        <v>6697</v>
      </c>
      <c r="R1635" s="18" t="s">
        <v>6703</v>
      </c>
      <c r="S1635" s="18" t="s">
        <v>2718</v>
      </c>
      <c r="T1635" s="18" t="s">
        <v>2716</v>
      </c>
    </row>
    <row r="1636" spans="1:20" x14ac:dyDescent="0.45">
      <c r="A1636" s="19">
        <v>44001</v>
      </c>
      <c r="B1636" s="18" t="s">
        <v>7924</v>
      </c>
      <c r="C1636" s="18" t="s">
        <v>524</v>
      </c>
      <c r="D1636" s="18" t="s">
        <v>569</v>
      </c>
      <c r="E1636" s="18" t="s">
        <v>486</v>
      </c>
      <c r="F1636" s="18" t="s">
        <v>890</v>
      </c>
      <c r="G1636" s="18" t="s">
        <v>398</v>
      </c>
      <c r="H1636" s="18" t="s">
        <v>1545</v>
      </c>
      <c r="I1636" s="18" t="s">
        <v>1568</v>
      </c>
      <c r="J1636" s="18" t="s">
        <v>2712</v>
      </c>
      <c r="K1636" s="18" t="s">
        <v>378</v>
      </c>
      <c r="L1636" s="18">
        <v>0.86</v>
      </c>
      <c r="M1636" s="18" t="s">
        <v>7927</v>
      </c>
      <c r="N1636" s="18" t="s">
        <v>7923</v>
      </c>
      <c r="O1636" s="18" t="s">
        <v>7919</v>
      </c>
      <c r="P1636" s="18" t="s">
        <v>339</v>
      </c>
      <c r="Q1636" s="18" t="s">
        <v>6697</v>
      </c>
      <c r="R1636" s="18" t="s">
        <v>6703</v>
      </c>
      <c r="S1636" s="18" t="s">
        <v>2718</v>
      </c>
      <c r="T1636" s="18" t="s">
        <v>2716</v>
      </c>
    </row>
    <row r="1637" spans="1:20" x14ac:dyDescent="0.45">
      <c r="A1637" s="19">
        <v>44001</v>
      </c>
      <c r="B1637" s="18" t="s">
        <v>7920</v>
      </c>
      <c r="C1637" s="18" t="s">
        <v>479</v>
      </c>
      <c r="D1637" s="18" t="s">
        <v>238</v>
      </c>
      <c r="E1637" s="18" t="s">
        <v>548</v>
      </c>
      <c r="F1637" s="18" t="s">
        <v>80</v>
      </c>
      <c r="G1637" s="18" t="s">
        <v>52</v>
      </c>
      <c r="H1637" s="18" t="s">
        <v>88</v>
      </c>
      <c r="I1637" s="18" t="s">
        <v>650</v>
      </c>
      <c r="J1637" s="18" t="s">
        <v>2712</v>
      </c>
      <c r="K1637" s="18" t="s">
        <v>1066</v>
      </c>
      <c r="L1637" s="18">
        <v>0.86</v>
      </c>
      <c r="M1637" s="18" t="s">
        <v>7934</v>
      </c>
      <c r="N1637" s="18" t="s">
        <v>7931</v>
      </c>
      <c r="O1637" s="18" t="s">
        <v>7929</v>
      </c>
      <c r="P1637" s="18" t="s">
        <v>339</v>
      </c>
      <c r="Q1637" s="18" t="s">
        <v>6697</v>
      </c>
      <c r="R1637" s="18" t="s">
        <v>6703</v>
      </c>
      <c r="S1637" s="18" t="s">
        <v>2718</v>
      </c>
      <c r="T1637" s="18" t="s">
        <v>2716</v>
      </c>
    </row>
    <row r="1638" spans="1:20" x14ac:dyDescent="0.45">
      <c r="A1638" s="19">
        <v>44001</v>
      </c>
      <c r="B1638" s="18" t="s">
        <v>7928</v>
      </c>
      <c r="C1638" s="18" t="s">
        <v>2301</v>
      </c>
      <c r="D1638" s="18" t="s">
        <v>467</v>
      </c>
      <c r="E1638" s="18" t="s">
        <v>929</v>
      </c>
      <c r="F1638" s="18" t="s">
        <v>715</v>
      </c>
      <c r="G1638" s="18" t="s">
        <v>1894</v>
      </c>
      <c r="H1638" s="18" t="s">
        <v>1088</v>
      </c>
      <c r="I1638" s="18" t="s">
        <v>1568</v>
      </c>
      <c r="J1638" s="18" t="s">
        <v>64</v>
      </c>
      <c r="K1638" s="18" t="s">
        <v>372</v>
      </c>
      <c r="L1638" s="18">
        <v>0.86</v>
      </c>
      <c r="M1638" s="18" t="s">
        <v>7932</v>
      </c>
      <c r="N1638" s="18" t="s">
        <v>7935</v>
      </c>
      <c r="O1638" s="18" t="s">
        <v>7930</v>
      </c>
      <c r="P1638" s="18" t="s">
        <v>339</v>
      </c>
      <c r="Q1638" s="18" t="s">
        <v>6697</v>
      </c>
      <c r="R1638" s="18" t="s">
        <v>6703</v>
      </c>
      <c r="S1638" s="18" t="s">
        <v>2718</v>
      </c>
      <c r="T1638" s="18" t="s">
        <v>2716</v>
      </c>
    </row>
    <row r="1639" spans="1:20" x14ac:dyDescent="0.45">
      <c r="A1639" s="19">
        <v>44001</v>
      </c>
      <c r="B1639" s="18" t="s">
        <v>7933</v>
      </c>
      <c r="C1639" s="18" t="s">
        <v>477</v>
      </c>
      <c r="D1639" s="18" t="s">
        <v>490</v>
      </c>
      <c r="E1639" s="18" t="s">
        <v>929</v>
      </c>
      <c r="F1639" s="18" t="s">
        <v>436</v>
      </c>
      <c r="G1639" s="18" t="s">
        <v>52</v>
      </c>
      <c r="H1639" s="18" t="s">
        <v>1210</v>
      </c>
      <c r="I1639" s="18" t="s">
        <v>1080</v>
      </c>
      <c r="J1639" s="18" t="s">
        <v>643</v>
      </c>
      <c r="K1639" s="18" t="s">
        <v>846</v>
      </c>
      <c r="L1639" s="18">
        <v>0.86</v>
      </c>
      <c r="M1639" s="18" t="s">
        <v>7936</v>
      </c>
      <c r="N1639" s="18" t="s">
        <v>7937</v>
      </c>
      <c r="O1639" s="18" t="s">
        <v>7944</v>
      </c>
      <c r="P1639" s="18" t="s">
        <v>339</v>
      </c>
      <c r="Q1639" s="18" t="s">
        <v>6697</v>
      </c>
      <c r="R1639" s="18" t="s">
        <v>6703</v>
      </c>
      <c r="S1639" s="18" t="s">
        <v>2718</v>
      </c>
      <c r="T1639" s="18" t="s">
        <v>2716</v>
      </c>
    </row>
    <row r="1640" spans="1:20" x14ac:dyDescent="0.45">
      <c r="A1640" s="19">
        <v>44001</v>
      </c>
      <c r="B1640" s="18" t="s">
        <v>7946</v>
      </c>
      <c r="C1640" s="18" t="s">
        <v>532</v>
      </c>
      <c r="D1640" s="18" t="s">
        <v>969</v>
      </c>
      <c r="E1640" s="18" t="s">
        <v>529</v>
      </c>
      <c r="F1640" s="18" t="s">
        <v>683</v>
      </c>
      <c r="G1640" s="18" t="s">
        <v>146</v>
      </c>
      <c r="H1640" s="18" t="s">
        <v>384</v>
      </c>
      <c r="I1640" s="18" t="s">
        <v>1098</v>
      </c>
      <c r="J1640" s="18" t="s">
        <v>1614</v>
      </c>
      <c r="K1640" s="18" t="s">
        <v>378</v>
      </c>
      <c r="L1640" s="18">
        <v>0.86</v>
      </c>
      <c r="M1640" s="18" t="s">
        <v>7945</v>
      </c>
      <c r="N1640" s="18" t="s">
        <v>7943</v>
      </c>
      <c r="O1640" s="18" t="s">
        <v>7938</v>
      </c>
      <c r="P1640" s="18" t="s">
        <v>339</v>
      </c>
      <c r="Q1640" s="18" t="s">
        <v>6697</v>
      </c>
      <c r="R1640" s="18" t="s">
        <v>6703</v>
      </c>
      <c r="S1640" s="18" t="s">
        <v>2718</v>
      </c>
      <c r="T1640" s="18" t="s">
        <v>2716</v>
      </c>
    </row>
    <row r="1641" spans="1:20" x14ac:dyDescent="0.45">
      <c r="A1641" s="19">
        <v>44001</v>
      </c>
      <c r="B1641" s="18" t="s">
        <v>7939</v>
      </c>
      <c r="C1641" s="18" t="s">
        <v>21</v>
      </c>
      <c r="D1641" s="18" t="s">
        <v>225</v>
      </c>
      <c r="E1641" s="18" t="s">
        <v>504</v>
      </c>
      <c r="F1641" s="18" t="s">
        <v>1638</v>
      </c>
      <c r="G1641" s="18" t="s">
        <v>1086</v>
      </c>
      <c r="H1641" s="18" t="s">
        <v>2751</v>
      </c>
      <c r="I1641" s="18" t="s">
        <v>123</v>
      </c>
      <c r="J1641" s="18" t="s">
        <v>2148</v>
      </c>
      <c r="K1641" s="18" t="s">
        <v>372</v>
      </c>
      <c r="L1641" s="18">
        <v>0.86</v>
      </c>
      <c r="M1641" s="18" t="s">
        <v>7940</v>
      </c>
      <c r="N1641" s="18" t="s">
        <v>7942</v>
      </c>
      <c r="O1641" s="18" t="s">
        <v>7941</v>
      </c>
      <c r="P1641" s="18" t="s">
        <v>339</v>
      </c>
      <c r="Q1641" s="18" t="s">
        <v>6697</v>
      </c>
      <c r="R1641" s="18" t="s">
        <v>6703</v>
      </c>
      <c r="S1641" s="18" t="s">
        <v>2718</v>
      </c>
      <c r="T1641" s="18" t="s">
        <v>2716</v>
      </c>
    </row>
    <row r="1642" spans="1:20" x14ac:dyDescent="0.45">
      <c r="A1642" s="19">
        <v>44001</v>
      </c>
      <c r="B1642" s="18" t="s">
        <v>7952</v>
      </c>
      <c r="C1642" s="18" t="s">
        <v>120</v>
      </c>
      <c r="D1642" s="18" t="s">
        <v>225</v>
      </c>
      <c r="E1642" s="18" t="s">
        <v>1145</v>
      </c>
      <c r="F1642" s="18" t="s">
        <v>1371</v>
      </c>
      <c r="G1642" s="18" t="s">
        <v>904</v>
      </c>
      <c r="H1642" s="18" t="s">
        <v>149</v>
      </c>
      <c r="I1642" s="18" t="s">
        <v>133</v>
      </c>
      <c r="J1642" s="18" t="s">
        <v>128</v>
      </c>
      <c r="K1642" s="18" t="s">
        <v>868</v>
      </c>
      <c r="L1642" s="18">
        <v>0.86</v>
      </c>
      <c r="M1642" s="18" t="s">
        <v>7948</v>
      </c>
      <c r="N1642" s="18" t="s">
        <v>7950</v>
      </c>
      <c r="O1642" s="18" t="s">
        <v>7947</v>
      </c>
      <c r="P1642" s="18" t="s">
        <v>339</v>
      </c>
      <c r="Q1642" s="18" t="s">
        <v>6697</v>
      </c>
      <c r="R1642" s="18" t="s">
        <v>6703</v>
      </c>
      <c r="S1642" s="18" t="s">
        <v>2718</v>
      </c>
      <c r="T1642" s="18" t="s">
        <v>2716</v>
      </c>
    </row>
    <row r="1643" spans="1:20" x14ac:dyDescent="0.45">
      <c r="A1643" s="19">
        <v>44001</v>
      </c>
      <c r="B1643" s="18" t="s">
        <v>7954</v>
      </c>
      <c r="C1643" s="18" t="s">
        <v>461</v>
      </c>
      <c r="D1643" s="18" t="s">
        <v>2367</v>
      </c>
      <c r="E1643" s="18" t="s">
        <v>1145</v>
      </c>
      <c r="F1643" s="18" t="s">
        <v>239</v>
      </c>
      <c r="G1643" s="18" t="s">
        <v>1105</v>
      </c>
      <c r="H1643" s="18" t="s">
        <v>149</v>
      </c>
      <c r="I1643" s="18" t="s">
        <v>1098</v>
      </c>
      <c r="J1643" s="18" t="s">
        <v>897</v>
      </c>
      <c r="K1643" s="18" t="s">
        <v>63</v>
      </c>
      <c r="L1643" s="18">
        <v>0.86</v>
      </c>
      <c r="M1643" s="18" t="s">
        <v>7955</v>
      </c>
      <c r="N1643" s="18" t="s">
        <v>7951</v>
      </c>
      <c r="O1643" s="18" t="s">
        <v>7949</v>
      </c>
      <c r="P1643" s="18" t="s">
        <v>339</v>
      </c>
      <c r="Q1643" s="18" t="s">
        <v>6697</v>
      </c>
      <c r="R1643" s="18" t="s">
        <v>6703</v>
      </c>
      <c r="S1643" s="18" t="s">
        <v>2718</v>
      </c>
      <c r="T1643" s="18" t="s">
        <v>2716</v>
      </c>
    </row>
    <row r="1644" spans="1:20" x14ac:dyDescent="0.45">
      <c r="A1644" s="19">
        <v>44001</v>
      </c>
      <c r="B1644" s="18" t="s">
        <v>7953</v>
      </c>
      <c r="C1644" s="18" t="s">
        <v>569</v>
      </c>
      <c r="D1644" s="18" t="s">
        <v>2367</v>
      </c>
      <c r="E1644" s="18" t="s">
        <v>929</v>
      </c>
      <c r="F1644" s="18" t="s">
        <v>976</v>
      </c>
      <c r="G1644" s="18" t="s">
        <v>1299</v>
      </c>
      <c r="H1644" s="18" t="s">
        <v>1060</v>
      </c>
      <c r="I1644" s="18" t="s">
        <v>702</v>
      </c>
      <c r="J1644" s="18" t="s">
        <v>143</v>
      </c>
      <c r="K1644" s="18" t="s">
        <v>63</v>
      </c>
      <c r="L1644" s="18">
        <v>0.86</v>
      </c>
      <c r="M1644" s="18" t="s">
        <v>7961</v>
      </c>
      <c r="N1644" s="18" t="s">
        <v>7962</v>
      </c>
      <c r="O1644" s="18" t="s">
        <v>7963</v>
      </c>
      <c r="P1644" s="18" t="s">
        <v>339</v>
      </c>
      <c r="Q1644" s="18" t="s">
        <v>6697</v>
      </c>
      <c r="R1644" s="18" t="s">
        <v>6703</v>
      </c>
      <c r="S1644" s="18" t="s">
        <v>2718</v>
      </c>
      <c r="T1644" s="18" t="s">
        <v>2716</v>
      </c>
    </row>
    <row r="1645" spans="1:20" x14ac:dyDescent="0.45">
      <c r="A1645" s="19">
        <v>44001</v>
      </c>
      <c r="B1645" s="18" t="s">
        <v>7957</v>
      </c>
      <c r="C1645" s="18" t="s">
        <v>479</v>
      </c>
      <c r="D1645" s="18" t="s">
        <v>569</v>
      </c>
      <c r="E1645" s="18" t="s">
        <v>2727</v>
      </c>
      <c r="F1645" s="18" t="s">
        <v>561</v>
      </c>
      <c r="G1645" s="18" t="s">
        <v>154</v>
      </c>
      <c r="H1645" s="18" t="s">
        <v>2757</v>
      </c>
      <c r="I1645" s="18" t="s">
        <v>463</v>
      </c>
      <c r="J1645" s="18" t="s">
        <v>442</v>
      </c>
      <c r="K1645" s="18" t="s">
        <v>63</v>
      </c>
      <c r="L1645" s="18">
        <v>0.86</v>
      </c>
      <c r="M1645" s="18" t="s">
        <v>7956</v>
      </c>
      <c r="N1645" s="18" t="s">
        <v>7959</v>
      </c>
      <c r="O1645" s="18" t="s">
        <v>7964</v>
      </c>
      <c r="P1645" s="18" t="s">
        <v>339</v>
      </c>
      <c r="Q1645" s="18" t="s">
        <v>6697</v>
      </c>
      <c r="R1645" s="18" t="s">
        <v>6703</v>
      </c>
      <c r="S1645" s="18" t="s">
        <v>2718</v>
      </c>
      <c r="T1645" s="18" t="s">
        <v>2716</v>
      </c>
    </row>
    <row r="1646" spans="1:20" x14ac:dyDescent="0.45">
      <c r="A1646" s="19">
        <v>44001</v>
      </c>
      <c r="B1646" s="18" t="s">
        <v>7960</v>
      </c>
      <c r="C1646" s="18" t="s">
        <v>238</v>
      </c>
      <c r="D1646" s="18" t="s">
        <v>479</v>
      </c>
      <c r="E1646" s="18" t="s">
        <v>2424</v>
      </c>
      <c r="F1646" s="18" t="s">
        <v>1332</v>
      </c>
      <c r="G1646" s="18" t="s">
        <v>188</v>
      </c>
      <c r="H1646" s="18" t="s">
        <v>194</v>
      </c>
      <c r="I1646" s="18" t="s">
        <v>920</v>
      </c>
      <c r="J1646" s="18" t="s">
        <v>156</v>
      </c>
      <c r="K1646" s="18" t="s">
        <v>868</v>
      </c>
      <c r="L1646" s="18">
        <v>0.86</v>
      </c>
      <c r="M1646" s="18" t="s">
        <v>7958</v>
      </c>
      <c r="N1646" s="18" t="s">
        <v>7965</v>
      </c>
      <c r="O1646" s="18" t="s">
        <v>7966</v>
      </c>
      <c r="P1646" s="18" t="s">
        <v>339</v>
      </c>
      <c r="Q1646" s="18" t="s">
        <v>6697</v>
      </c>
      <c r="R1646" s="18" t="s">
        <v>6703</v>
      </c>
      <c r="S1646" s="18" t="s">
        <v>2718</v>
      </c>
      <c r="T1646" s="18" t="s">
        <v>2716</v>
      </c>
    </row>
    <row r="1647" spans="1:20" x14ac:dyDescent="0.45">
      <c r="A1647" s="19">
        <v>44001</v>
      </c>
      <c r="B1647" s="18" t="s">
        <v>7973</v>
      </c>
      <c r="C1647" s="18" t="s">
        <v>913</v>
      </c>
      <c r="D1647" s="18" t="s">
        <v>490</v>
      </c>
      <c r="E1647" s="18" t="s">
        <v>2608</v>
      </c>
      <c r="F1647" s="18" t="s">
        <v>1308</v>
      </c>
      <c r="G1647" s="18" t="s">
        <v>184</v>
      </c>
      <c r="H1647" s="18" t="s">
        <v>158</v>
      </c>
      <c r="I1647" s="18" t="s">
        <v>698</v>
      </c>
      <c r="J1647" s="18" t="s">
        <v>1306</v>
      </c>
      <c r="K1647" s="18" t="s">
        <v>63</v>
      </c>
      <c r="L1647" s="18">
        <v>0.86</v>
      </c>
      <c r="M1647" s="18" t="s">
        <v>7970</v>
      </c>
      <c r="N1647" s="18" t="s">
        <v>7972</v>
      </c>
      <c r="O1647" s="18" t="s">
        <v>7968</v>
      </c>
      <c r="P1647" s="18" t="s">
        <v>339</v>
      </c>
      <c r="Q1647" s="18" t="s">
        <v>6697</v>
      </c>
      <c r="R1647" s="18" t="s">
        <v>6703</v>
      </c>
      <c r="S1647" s="18" t="s">
        <v>2718</v>
      </c>
      <c r="T1647" s="18" t="s">
        <v>2716</v>
      </c>
    </row>
    <row r="1648" spans="1:20" x14ac:dyDescent="0.45">
      <c r="A1648" s="19">
        <v>44001</v>
      </c>
      <c r="B1648" s="18" t="s">
        <v>7967</v>
      </c>
      <c r="C1648" s="18" t="s">
        <v>56</v>
      </c>
      <c r="D1648" s="18" t="s">
        <v>2367</v>
      </c>
      <c r="E1648" s="18" t="s">
        <v>548</v>
      </c>
      <c r="F1648" s="18" t="s">
        <v>172</v>
      </c>
      <c r="G1648" s="18" t="s">
        <v>2592</v>
      </c>
      <c r="H1648" s="18" t="s">
        <v>503</v>
      </c>
      <c r="I1648" s="18" t="s">
        <v>171</v>
      </c>
      <c r="J1648" s="18" t="s">
        <v>1317</v>
      </c>
      <c r="K1648" s="18" t="s">
        <v>426</v>
      </c>
      <c r="L1648" s="18">
        <v>0.86</v>
      </c>
      <c r="M1648" s="18" t="s">
        <v>7969</v>
      </c>
      <c r="N1648" s="18" t="s">
        <v>7971</v>
      </c>
      <c r="O1648" s="18" t="s">
        <v>7979</v>
      </c>
      <c r="P1648" s="18" t="s">
        <v>339</v>
      </c>
      <c r="Q1648" s="18" t="s">
        <v>6697</v>
      </c>
      <c r="R1648" s="18" t="s">
        <v>6703</v>
      </c>
      <c r="S1648" s="18" t="s">
        <v>2718</v>
      </c>
      <c r="T1648" s="18" t="s">
        <v>2716</v>
      </c>
    </row>
    <row r="1649" spans="1:20" x14ac:dyDescent="0.45">
      <c r="A1649" s="19">
        <v>44001</v>
      </c>
      <c r="B1649" s="18" t="s">
        <v>7982</v>
      </c>
      <c r="C1649" s="18" t="s">
        <v>913</v>
      </c>
      <c r="D1649" s="18" t="s">
        <v>490</v>
      </c>
      <c r="E1649" s="18" t="s">
        <v>883</v>
      </c>
      <c r="F1649" s="18" t="s">
        <v>491</v>
      </c>
      <c r="G1649" s="18" t="s">
        <v>472</v>
      </c>
      <c r="H1649" s="18" t="s">
        <v>94</v>
      </c>
      <c r="I1649" s="18" t="s">
        <v>171</v>
      </c>
      <c r="J1649" s="18" t="s">
        <v>1317</v>
      </c>
      <c r="K1649" s="18" t="s">
        <v>141</v>
      </c>
      <c r="L1649" s="18">
        <v>0.86</v>
      </c>
      <c r="M1649" s="18" t="s">
        <v>7976</v>
      </c>
      <c r="N1649" s="18" t="s">
        <v>7974</v>
      </c>
      <c r="O1649" s="18" t="s">
        <v>7975</v>
      </c>
      <c r="P1649" s="18" t="s">
        <v>339</v>
      </c>
      <c r="Q1649" s="18" t="s">
        <v>6697</v>
      </c>
      <c r="R1649" s="18" t="s">
        <v>6703</v>
      </c>
      <c r="S1649" s="18" t="s">
        <v>2718</v>
      </c>
      <c r="T1649" s="18" t="s">
        <v>2716</v>
      </c>
    </row>
    <row r="1650" spans="1:20" x14ac:dyDescent="0.45">
      <c r="A1650" s="19">
        <v>44001</v>
      </c>
      <c r="B1650" s="18" t="s">
        <v>7978</v>
      </c>
      <c r="C1650" s="18" t="s">
        <v>913</v>
      </c>
      <c r="D1650" s="18" t="s">
        <v>2387</v>
      </c>
      <c r="E1650" s="18" t="s">
        <v>548</v>
      </c>
      <c r="F1650" s="18" t="s">
        <v>727</v>
      </c>
      <c r="G1650" s="18" t="s">
        <v>2592</v>
      </c>
      <c r="H1650" s="18" t="s">
        <v>114</v>
      </c>
      <c r="I1650" s="18" t="s">
        <v>189</v>
      </c>
      <c r="J1650" s="18" t="s">
        <v>174</v>
      </c>
      <c r="K1650" s="18" t="s">
        <v>106</v>
      </c>
      <c r="L1650" s="18">
        <v>0.86</v>
      </c>
      <c r="M1650" s="18" t="s">
        <v>7980</v>
      </c>
      <c r="N1650" s="18" t="s">
        <v>7981</v>
      </c>
      <c r="O1650" s="18" t="s">
        <v>7977</v>
      </c>
      <c r="P1650" s="18" t="s">
        <v>339</v>
      </c>
      <c r="Q1650" s="18" t="s">
        <v>6697</v>
      </c>
      <c r="R1650" s="18" t="s">
        <v>6703</v>
      </c>
      <c r="S1650" s="18" t="s">
        <v>2718</v>
      </c>
      <c r="T1650" s="18" t="s">
        <v>2716</v>
      </c>
    </row>
    <row r="1651" spans="1:20" x14ac:dyDescent="0.45">
      <c r="A1651" s="19">
        <v>44001</v>
      </c>
      <c r="B1651" s="18" t="s">
        <v>7985</v>
      </c>
      <c r="C1651" s="18" t="s">
        <v>532</v>
      </c>
      <c r="D1651" s="18" t="s">
        <v>532</v>
      </c>
      <c r="E1651" s="18" t="s">
        <v>504</v>
      </c>
      <c r="F1651" s="18" t="s">
        <v>270</v>
      </c>
      <c r="G1651" s="18" t="s">
        <v>1408</v>
      </c>
      <c r="H1651" s="18" t="s">
        <v>180</v>
      </c>
      <c r="I1651" s="18" t="s">
        <v>1343</v>
      </c>
      <c r="J1651" s="18" t="s">
        <v>178</v>
      </c>
      <c r="K1651" s="18" t="s">
        <v>141</v>
      </c>
      <c r="L1651" s="18">
        <v>0.86</v>
      </c>
      <c r="M1651" s="18" t="s">
        <v>7990</v>
      </c>
      <c r="N1651" s="18" t="s">
        <v>7989</v>
      </c>
      <c r="O1651" s="18" t="s">
        <v>7991</v>
      </c>
      <c r="P1651" s="18" t="s">
        <v>339</v>
      </c>
      <c r="Q1651" s="18" t="s">
        <v>6697</v>
      </c>
      <c r="R1651" s="18" t="s">
        <v>6703</v>
      </c>
      <c r="S1651" s="18" t="s">
        <v>2718</v>
      </c>
      <c r="T1651" s="18" t="s">
        <v>2716</v>
      </c>
    </row>
    <row r="1652" spans="1:20" x14ac:dyDescent="0.45">
      <c r="A1652" s="19">
        <v>44001</v>
      </c>
      <c r="B1652" s="18" t="s">
        <v>7987</v>
      </c>
      <c r="C1652" s="18" t="s">
        <v>21</v>
      </c>
      <c r="D1652" s="18" t="s">
        <v>225</v>
      </c>
      <c r="E1652" s="18" t="s">
        <v>929</v>
      </c>
      <c r="F1652" s="18" t="s">
        <v>727</v>
      </c>
      <c r="G1652" s="18" t="s">
        <v>2223</v>
      </c>
      <c r="H1652" s="18" t="s">
        <v>137</v>
      </c>
      <c r="I1652" s="18" t="s">
        <v>507</v>
      </c>
      <c r="J1652" s="18" t="s">
        <v>945</v>
      </c>
      <c r="K1652" s="18" t="s">
        <v>106</v>
      </c>
      <c r="L1652" s="18">
        <v>0.86</v>
      </c>
      <c r="M1652" s="18" t="s">
        <v>7983</v>
      </c>
      <c r="N1652" s="18" t="s">
        <v>7984</v>
      </c>
      <c r="O1652" s="18" t="s">
        <v>7986</v>
      </c>
      <c r="P1652" s="18" t="s">
        <v>339</v>
      </c>
      <c r="Q1652" s="18" t="s">
        <v>6697</v>
      </c>
      <c r="R1652" s="18" t="s">
        <v>6703</v>
      </c>
      <c r="S1652" s="18" t="s">
        <v>2718</v>
      </c>
      <c r="T1652" s="18" t="s">
        <v>2716</v>
      </c>
    </row>
    <row r="1653" spans="1:20" x14ac:dyDescent="0.45">
      <c r="A1653" s="19">
        <v>44001</v>
      </c>
      <c r="B1653" s="18" t="s">
        <v>7988</v>
      </c>
      <c r="C1653" s="18" t="s">
        <v>524</v>
      </c>
      <c r="D1653" s="18" t="s">
        <v>479</v>
      </c>
      <c r="E1653" s="18" t="s">
        <v>929</v>
      </c>
      <c r="F1653" s="18" t="s">
        <v>517</v>
      </c>
      <c r="G1653" s="18" t="s">
        <v>1381</v>
      </c>
      <c r="H1653" s="18" t="s">
        <v>1095</v>
      </c>
      <c r="I1653" s="18" t="s">
        <v>509</v>
      </c>
      <c r="J1653" s="18" t="s">
        <v>202</v>
      </c>
      <c r="K1653" s="18" t="s">
        <v>121</v>
      </c>
      <c r="L1653" s="18">
        <v>0.86</v>
      </c>
      <c r="M1653" s="18" t="s">
        <v>8000</v>
      </c>
      <c r="N1653" s="18" t="s">
        <v>7992</v>
      </c>
      <c r="O1653" s="18" t="s">
        <v>7995</v>
      </c>
      <c r="P1653" s="18" t="s">
        <v>339</v>
      </c>
      <c r="Q1653" s="18" t="s">
        <v>6697</v>
      </c>
      <c r="R1653" s="18" t="s">
        <v>6703</v>
      </c>
      <c r="S1653" s="18" t="s">
        <v>2718</v>
      </c>
      <c r="T1653" s="18" t="s">
        <v>2716</v>
      </c>
    </row>
    <row r="1654" spans="1:20" x14ac:dyDescent="0.45">
      <c r="A1654" s="19">
        <v>44001</v>
      </c>
      <c r="B1654" s="18" t="s">
        <v>7993</v>
      </c>
      <c r="C1654" s="18" t="s">
        <v>490</v>
      </c>
      <c r="D1654" s="18" t="s">
        <v>225</v>
      </c>
      <c r="E1654" s="18" t="s">
        <v>504</v>
      </c>
      <c r="F1654" s="18" t="s">
        <v>2033</v>
      </c>
      <c r="G1654" s="18" t="s">
        <v>522</v>
      </c>
      <c r="H1654" s="18" t="s">
        <v>1293</v>
      </c>
      <c r="I1654" s="18" t="s">
        <v>216</v>
      </c>
      <c r="J1654" s="18" t="s">
        <v>730</v>
      </c>
      <c r="K1654" s="18" t="s">
        <v>108</v>
      </c>
      <c r="L1654" s="18">
        <v>0.86</v>
      </c>
      <c r="M1654" s="18" t="s">
        <v>7998</v>
      </c>
      <c r="N1654" s="18" t="s">
        <v>7997</v>
      </c>
      <c r="O1654" s="18" t="s">
        <v>7999</v>
      </c>
      <c r="P1654" s="18" t="s">
        <v>339</v>
      </c>
      <c r="Q1654" s="18" t="s">
        <v>6697</v>
      </c>
      <c r="R1654" s="18" t="s">
        <v>6703</v>
      </c>
      <c r="S1654" s="18" t="s">
        <v>2718</v>
      </c>
      <c r="T1654" s="18" t="s">
        <v>2716</v>
      </c>
    </row>
    <row r="1655" spans="1:20" x14ac:dyDescent="0.45">
      <c r="A1655" s="19">
        <v>44001</v>
      </c>
      <c r="B1655" s="18" t="s">
        <v>7994</v>
      </c>
      <c r="C1655" s="18" t="s">
        <v>969</v>
      </c>
      <c r="D1655" s="18" t="s">
        <v>2367</v>
      </c>
      <c r="E1655" s="18" t="s">
        <v>457</v>
      </c>
      <c r="F1655" s="18" t="s">
        <v>962</v>
      </c>
      <c r="G1655" s="18" t="s">
        <v>522</v>
      </c>
      <c r="H1655" s="18" t="s">
        <v>1371</v>
      </c>
      <c r="I1655" s="18" t="s">
        <v>531</v>
      </c>
      <c r="J1655" s="18" t="s">
        <v>730</v>
      </c>
      <c r="K1655" s="18" t="s">
        <v>141</v>
      </c>
      <c r="L1655" s="18">
        <v>0.86</v>
      </c>
      <c r="M1655" s="18" t="s">
        <v>7996</v>
      </c>
      <c r="N1655" s="18" t="s">
        <v>8009</v>
      </c>
      <c r="O1655" s="18" t="s">
        <v>8008</v>
      </c>
      <c r="P1655" s="18" t="s">
        <v>339</v>
      </c>
      <c r="Q1655" s="18" t="s">
        <v>6697</v>
      </c>
      <c r="R1655" s="18" t="s">
        <v>6703</v>
      </c>
      <c r="S1655" s="18" t="s">
        <v>2718</v>
      </c>
      <c r="T1655" s="18" t="s">
        <v>2716</v>
      </c>
    </row>
    <row r="1656" spans="1:20" x14ac:dyDescent="0.45">
      <c r="A1656" s="19">
        <v>44001</v>
      </c>
      <c r="B1656" s="18" t="s">
        <v>8010</v>
      </c>
      <c r="C1656" s="18" t="s">
        <v>524</v>
      </c>
      <c r="D1656" s="18" t="s">
        <v>26</v>
      </c>
      <c r="E1656" s="18" t="s">
        <v>1145</v>
      </c>
      <c r="F1656" s="18" t="s">
        <v>240</v>
      </c>
      <c r="G1656" s="18" t="s">
        <v>1130</v>
      </c>
      <c r="H1656" s="18" t="s">
        <v>535</v>
      </c>
      <c r="I1656" s="18" t="s">
        <v>740</v>
      </c>
      <c r="J1656" s="18" t="s">
        <v>1129</v>
      </c>
      <c r="K1656" s="18" t="s">
        <v>182</v>
      </c>
      <c r="L1656" s="18">
        <v>0.86</v>
      </c>
      <c r="M1656" s="18" t="s">
        <v>8001</v>
      </c>
      <c r="N1656" s="18" t="s">
        <v>8004</v>
      </c>
      <c r="O1656" s="18" t="s">
        <v>8005</v>
      </c>
      <c r="P1656" s="18" t="s">
        <v>339</v>
      </c>
      <c r="Q1656" s="18" t="s">
        <v>6697</v>
      </c>
      <c r="R1656" s="18" t="s">
        <v>6703</v>
      </c>
      <c r="S1656" s="18" t="s">
        <v>2718</v>
      </c>
      <c r="T1656" s="18" t="s">
        <v>2716</v>
      </c>
    </row>
    <row r="1657" spans="1:20" x14ac:dyDescent="0.45">
      <c r="A1657" s="19">
        <v>44001</v>
      </c>
      <c r="B1657" s="18" t="s">
        <v>8002</v>
      </c>
      <c r="C1657" s="18" t="s">
        <v>238</v>
      </c>
      <c r="D1657" s="18" t="s">
        <v>2367</v>
      </c>
      <c r="E1657" s="18" t="s">
        <v>883</v>
      </c>
      <c r="F1657" s="18" t="s">
        <v>15</v>
      </c>
      <c r="G1657" s="18" t="s">
        <v>245</v>
      </c>
      <c r="H1657" s="18" t="s">
        <v>16</v>
      </c>
      <c r="I1657" s="18" t="s">
        <v>537</v>
      </c>
      <c r="J1657" s="18" t="s">
        <v>1129</v>
      </c>
      <c r="K1657" s="18" t="s">
        <v>108</v>
      </c>
      <c r="L1657" s="18">
        <v>0.86</v>
      </c>
      <c r="M1657" s="18" t="s">
        <v>8003</v>
      </c>
      <c r="N1657" s="18" t="s">
        <v>8007</v>
      </c>
      <c r="O1657" s="18" t="s">
        <v>8006</v>
      </c>
      <c r="P1657" s="18" t="s">
        <v>339</v>
      </c>
      <c r="Q1657" s="18" t="s">
        <v>6697</v>
      </c>
      <c r="R1657" s="18" t="s">
        <v>6703</v>
      </c>
      <c r="S1657" s="18" t="s">
        <v>2718</v>
      </c>
      <c r="T1657" s="18" t="s">
        <v>2716</v>
      </c>
    </row>
    <row r="1658" spans="1:20" x14ac:dyDescent="0.45">
      <c r="A1658" s="19">
        <v>44001</v>
      </c>
      <c r="B1658" s="18" t="s">
        <v>8015</v>
      </c>
      <c r="C1658" s="18" t="s">
        <v>913</v>
      </c>
      <c r="D1658" s="18" t="s">
        <v>2367</v>
      </c>
      <c r="E1658" s="18" t="s">
        <v>2727</v>
      </c>
      <c r="F1658" s="18" t="s">
        <v>774</v>
      </c>
      <c r="G1658" s="18" t="s">
        <v>749</v>
      </c>
      <c r="H1658" s="18" t="s">
        <v>976</v>
      </c>
      <c r="I1658" s="18" t="s">
        <v>537</v>
      </c>
      <c r="J1658" s="18" t="s">
        <v>1391</v>
      </c>
      <c r="K1658" s="18" t="s">
        <v>182</v>
      </c>
      <c r="L1658" s="18">
        <v>0.86</v>
      </c>
      <c r="M1658" s="18" t="s">
        <v>8011</v>
      </c>
      <c r="N1658" s="18" t="s">
        <v>8013</v>
      </c>
      <c r="O1658" s="18" t="s">
        <v>8016</v>
      </c>
      <c r="P1658" s="18" t="s">
        <v>339</v>
      </c>
      <c r="Q1658" s="18" t="s">
        <v>6697</v>
      </c>
      <c r="R1658" s="18" t="s">
        <v>6703</v>
      </c>
      <c r="S1658" s="18" t="s">
        <v>2718</v>
      </c>
      <c r="T1658" s="18" t="s">
        <v>2716</v>
      </c>
    </row>
    <row r="1659" spans="1:20" x14ac:dyDescent="0.45">
      <c r="A1659" s="19">
        <v>44001</v>
      </c>
      <c r="B1659" s="18" t="s">
        <v>8018</v>
      </c>
      <c r="C1659" s="18" t="s">
        <v>479</v>
      </c>
      <c r="D1659" s="18" t="s">
        <v>238</v>
      </c>
      <c r="E1659" s="18" t="s">
        <v>2565</v>
      </c>
      <c r="F1659" s="18" t="s">
        <v>1425</v>
      </c>
      <c r="G1659" s="18" t="s">
        <v>20</v>
      </c>
      <c r="H1659" s="18" t="s">
        <v>491</v>
      </c>
      <c r="I1659" s="18" t="s">
        <v>1748</v>
      </c>
      <c r="J1659" s="18" t="s">
        <v>553</v>
      </c>
      <c r="K1659" s="18" t="s">
        <v>108</v>
      </c>
      <c r="L1659" s="18">
        <v>0.86</v>
      </c>
      <c r="M1659" s="18" t="s">
        <v>8017</v>
      </c>
      <c r="N1659" s="18" t="s">
        <v>8014</v>
      </c>
      <c r="O1659" s="18" t="s">
        <v>8012</v>
      </c>
      <c r="P1659" s="18" t="s">
        <v>339</v>
      </c>
      <c r="Q1659" s="18" t="s">
        <v>6697</v>
      </c>
      <c r="R1659" s="18" t="s">
        <v>6703</v>
      </c>
      <c r="S1659" s="18" t="s">
        <v>2718</v>
      </c>
      <c r="T1659" s="18" t="s">
        <v>2716</v>
      </c>
    </row>
    <row r="1660" spans="1:20" x14ac:dyDescent="0.45">
      <c r="A1660" s="19">
        <v>44001</v>
      </c>
      <c r="B1660" s="18" t="s">
        <v>8020</v>
      </c>
      <c r="C1660" s="18" t="s">
        <v>56</v>
      </c>
      <c r="D1660" s="18" t="s">
        <v>569</v>
      </c>
      <c r="E1660" s="18" t="s">
        <v>2727</v>
      </c>
      <c r="F1660" s="18" t="s">
        <v>774</v>
      </c>
      <c r="G1660" s="18" t="s">
        <v>272</v>
      </c>
      <c r="H1660" s="18" t="s">
        <v>1443</v>
      </c>
      <c r="I1660" s="18" t="s">
        <v>11</v>
      </c>
      <c r="J1660" s="18" t="s">
        <v>1134</v>
      </c>
      <c r="K1660" s="18" t="s">
        <v>201</v>
      </c>
      <c r="L1660" s="18">
        <v>0.86</v>
      </c>
      <c r="M1660" s="18" t="s">
        <v>8021</v>
      </c>
      <c r="N1660" s="18" t="s">
        <v>8027</v>
      </c>
      <c r="O1660" s="18" t="s">
        <v>8028</v>
      </c>
      <c r="P1660" s="18" t="s">
        <v>339</v>
      </c>
      <c r="Q1660" s="18" t="s">
        <v>6697</v>
      </c>
      <c r="R1660" s="18" t="s">
        <v>6703</v>
      </c>
      <c r="S1660" s="18" t="s">
        <v>2718</v>
      </c>
      <c r="T1660" s="18" t="s">
        <v>2716</v>
      </c>
    </row>
    <row r="1661" spans="1:20" x14ac:dyDescent="0.45">
      <c r="A1661" s="19">
        <v>44001</v>
      </c>
      <c r="B1661" s="18" t="s">
        <v>8025</v>
      </c>
      <c r="C1661" s="18" t="s">
        <v>2387</v>
      </c>
      <c r="D1661" s="18" t="s">
        <v>479</v>
      </c>
      <c r="E1661" s="18" t="s">
        <v>883</v>
      </c>
      <c r="F1661" s="18" t="s">
        <v>277</v>
      </c>
      <c r="G1661" s="18" t="s">
        <v>779</v>
      </c>
      <c r="H1661" s="18" t="s">
        <v>506</v>
      </c>
      <c r="I1661" s="18" t="s">
        <v>994</v>
      </c>
      <c r="J1661" s="18" t="s">
        <v>1137</v>
      </c>
      <c r="K1661" s="18" t="s">
        <v>498</v>
      </c>
      <c r="L1661" s="18">
        <v>0.86</v>
      </c>
      <c r="M1661" s="18" t="s">
        <v>8019</v>
      </c>
      <c r="N1661" s="18" t="s">
        <v>8022</v>
      </c>
      <c r="O1661" s="18" t="s">
        <v>8023</v>
      </c>
      <c r="P1661" s="18" t="s">
        <v>339</v>
      </c>
      <c r="Q1661" s="18" t="s">
        <v>6697</v>
      </c>
      <c r="R1661" s="18" t="s">
        <v>6703</v>
      </c>
      <c r="S1661" s="18" t="s">
        <v>2718</v>
      </c>
      <c r="T1661" s="18" t="s">
        <v>2716</v>
      </c>
    </row>
    <row r="1662" spans="1:20" x14ac:dyDescent="0.45">
      <c r="A1662" s="19">
        <v>44001</v>
      </c>
      <c r="B1662" s="18" t="s">
        <v>8024</v>
      </c>
      <c r="C1662" s="18" t="s">
        <v>477</v>
      </c>
      <c r="D1662" s="18" t="s">
        <v>91</v>
      </c>
      <c r="E1662" s="18" t="s">
        <v>883</v>
      </c>
      <c r="F1662" s="18" t="s">
        <v>776</v>
      </c>
      <c r="G1662" s="18" t="s">
        <v>779</v>
      </c>
      <c r="H1662" s="18" t="s">
        <v>1387</v>
      </c>
      <c r="I1662" s="18" t="s">
        <v>274</v>
      </c>
      <c r="J1662" s="18" t="s">
        <v>777</v>
      </c>
      <c r="K1662" s="18" t="s">
        <v>526</v>
      </c>
      <c r="L1662" s="18">
        <v>0.86</v>
      </c>
      <c r="M1662" s="18" t="s">
        <v>8026</v>
      </c>
      <c r="N1662" s="18" t="s">
        <v>8035</v>
      </c>
      <c r="O1662" s="18" t="s">
        <v>8029</v>
      </c>
      <c r="P1662" s="18" t="s">
        <v>339</v>
      </c>
      <c r="Q1662" s="18" t="s">
        <v>6697</v>
      </c>
      <c r="R1662" s="18" t="s">
        <v>6703</v>
      </c>
      <c r="S1662" s="18" t="s">
        <v>2718</v>
      </c>
      <c r="T1662" s="18" t="s">
        <v>2716</v>
      </c>
    </row>
    <row r="1663" spans="1:20" x14ac:dyDescent="0.45">
      <c r="A1663" s="19">
        <v>44001</v>
      </c>
      <c r="B1663" s="18" t="s">
        <v>8031</v>
      </c>
      <c r="C1663" s="18" t="s">
        <v>569</v>
      </c>
      <c r="D1663" s="18" t="s">
        <v>2387</v>
      </c>
      <c r="E1663" s="18" t="s">
        <v>883</v>
      </c>
      <c r="F1663" s="18" t="s">
        <v>2351</v>
      </c>
      <c r="G1663" s="18" t="s">
        <v>978</v>
      </c>
      <c r="H1663" s="18" t="s">
        <v>270</v>
      </c>
      <c r="I1663" s="18" t="s">
        <v>306</v>
      </c>
      <c r="J1663" s="18" t="s">
        <v>29</v>
      </c>
      <c r="K1663" s="18" t="s">
        <v>526</v>
      </c>
      <c r="L1663" s="18">
        <v>0.86</v>
      </c>
      <c r="M1663" s="18" t="s">
        <v>8037</v>
      </c>
      <c r="N1663" s="18" t="s">
        <v>8033</v>
      </c>
      <c r="O1663" s="18" t="s">
        <v>8030</v>
      </c>
      <c r="P1663" s="18" t="s">
        <v>339</v>
      </c>
      <c r="Q1663" s="18" t="s">
        <v>6697</v>
      </c>
      <c r="R1663" s="18" t="s">
        <v>6703</v>
      </c>
      <c r="S1663" s="18" t="s">
        <v>2718</v>
      </c>
      <c r="T1663" s="18" t="s">
        <v>2716</v>
      </c>
    </row>
    <row r="1664" spans="1:20" x14ac:dyDescent="0.45">
      <c r="A1664" s="19">
        <v>44001</v>
      </c>
      <c r="B1664" s="18" t="s">
        <v>8032</v>
      </c>
      <c r="C1664" s="18" t="s">
        <v>490</v>
      </c>
      <c r="D1664" s="18" t="s">
        <v>76</v>
      </c>
      <c r="E1664" s="18" t="s">
        <v>247</v>
      </c>
      <c r="F1664" s="18" t="s">
        <v>3253</v>
      </c>
      <c r="G1664" s="18" t="s">
        <v>304</v>
      </c>
      <c r="H1664" s="18" t="s">
        <v>5636</v>
      </c>
      <c r="I1664" s="18" t="s">
        <v>8034</v>
      </c>
      <c r="J1664" s="18" t="s">
        <v>8036</v>
      </c>
      <c r="K1664" s="18" t="s">
        <v>2495</v>
      </c>
      <c r="L1664" s="18">
        <v>0.87</v>
      </c>
      <c r="M1664" s="18" t="s">
        <v>8041</v>
      </c>
      <c r="N1664" s="18" t="s">
        <v>8042</v>
      </c>
      <c r="O1664" s="18" t="s">
        <v>8038</v>
      </c>
      <c r="P1664" s="18" t="s">
        <v>339</v>
      </c>
      <c r="Q1664" s="18" t="s">
        <v>6697</v>
      </c>
      <c r="R1664" s="18" t="s">
        <v>6703</v>
      </c>
      <c r="S1664" s="18" t="s">
        <v>2718</v>
      </c>
      <c r="T1664" s="18" t="s">
        <v>2716</v>
      </c>
    </row>
    <row r="1665" spans="1:20" x14ac:dyDescent="0.45">
      <c r="A1665" s="19">
        <v>44001</v>
      </c>
      <c r="B1665" s="18" t="s">
        <v>8047</v>
      </c>
      <c r="C1665" s="18" t="s">
        <v>2257</v>
      </c>
      <c r="D1665" s="18" t="s">
        <v>2257</v>
      </c>
      <c r="E1665" s="18" t="s">
        <v>72</v>
      </c>
      <c r="F1665" s="18" t="s">
        <v>7396</v>
      </c>
      <c r="G1665" s="18" t="s">
        <v>4472</v>
      </c>
      <c r="H1665" s="18" t="s">
        <v>2471</v>
      </c>
      <c r="I1665" s="18" t="s">
        <v>5941</v>
      </c>
      <c r="J1665" s="18" t="s">
        <v>812</v>
      </c>
      <c r="K1665" s="18" t="s">
        <v>6501</v>
      </c>
      <c r="L1665" s="18">
        <v>0.89</v>
      </c>
      <c r="M1665" s="18" t="s">
        <v>8045</v>
      </c>
      <c r="N1665" s="18" t="s">
        <v>8046</v>
      </c>
      <c r="O1665" s="18" t="s">
        <v>8039</v>
      </c>
      <c r="P1665" s="18" t="s">
        <v>339</v>
      </c>
      <c r="Q1665" s="18" t="s">
        <v>6697</v>
      </c>
      <c r="R1665" s="18" t="s">
        <v>6703</v>
      </c>
      <c r="S1665" s="18" t="s">
        <v>2718</v>
      </c>
      <c r="T1665" s="18" t="s">
        <v>2716</v>
      </c>
    </row>
    <row r="1666" spans="1:20" x14ac:dyDescent="0.45">
      <c r="A1666" s="19">
        <v>44001</v>
      </c>
      <c r="B1666" s="18" t="s">
        <v>8044</v>
      </c>
      <c r="C1666" s="18" t="s">
        <v>1174</v>
      </c>
      <c r="D1666" s="18" t="s">
        <v>2279</v>
      </c>
      <c r="E1666" s="18" t="s">
        <v>1032</v>
      </c>
      <c r="F1666" s="18" t="s">
        <v>3515</v>
      </c>
      <c r="G1666" s="18" t="s">
        <v>326</v>
      </c>
      <c r="H1666" s="18" t="s">
        <v>8043</v>
      </c>
      <c r="I1666" s="18" t="s">
        <v>3790</v>
      </c>
      <c r="J1666" s="18" t="s">
        <v>6060</v>
      </c>
      <c r="K1666" s="18" t="s">
        <v>595</v>
      </c>
      <c r="L1666" s="18">
        <v>0.89</v>
      </c>
      <c r="M1666" s="18" t="s">
        <v>8040</v>
      </c>
      <c r="N1666" s="18" t="s">
        <v>8055</v>
      </c>
      <c r="O1666" s="18" t="s">
        <v>8048</v>
      </c>
      <c r="P1666" s="18" t="s">
        <v>339</v>
      </c>
      <c r="Q1666" s="18" t="s">
        <v>6697</v>
      </c>
      <c r="R1666" s="18" t="s">
        <v>6703</v>
      </c>
      <c r="S1666" s="18" t="s">
        <v>2718</v>
      </c>
      <c r="T1666" s="18" t="s">
        <v>2716</v>
      </c>
    </row>
    <row r="1667" spans="1:20" x14ac:dyDescent="0.45">
      <c r="A1667" s="19">
        <v>44001</v>
      </c>
      <c r="B1667" s="18" t="s">
        <v>8049</v>
      </c>
      <c r="C1667" s="18" t="s">
        <v>1184</v>
      </c>
      <c r="D1667" s="18" t="s">
        <v>310</v>
      </c>
      <c r="E1667" s="18" t="s">
        <v>72</v>
      </c>
      <c r="F1667" s="18" t="s">
        <v>1497</v>
      </c>
      <c r="G1667" s="18" t="s">
        <v>1484</v>
      </c>
      <c r="H1667" s="18" t="s">
        <v>599</v>
      </c>
      <c r="I1667" s="18" t="s">
        <v>1482</v>
      </c>
      <c r="J1667" s="18" t="s">
        <v>8052</v>
      </c>
      <c r="K1667" s="18" t="s">
        <v>602</v>
      </c>
      <c r="L1667" s="18">
        <v>0.89</v>
      </c>
      <c r="M1667" s="18" t="s">
        <v>8051</v>
      </c>
      <c r="N1667" s="18" t="s">
        <v>8053</v>
      </c>
      <c r="O1667" s="18" t="s">
        <v>8050</v>
      </c>
      <c r="P1667" s="18" t="s">
        <v>339</v>
      </c>
      <c r="Q1667" s="18" t="s">
        <v>6697</v>
      </c>
      <c r="R1667" s="18" t="s">
        <v>6703</v>
      </c>
      <c r="S1667" s="18" t="s">
        <v>2718</v>
      </c>
      <c r="T1667" s="18" t="s">
        <v>2716</v>
      </c>
    </row>
    <row r="1668" spans="1:20" x14ac:dyDescent="0.45">
      <c r="A1668" s="19">
        <v>44001</v>
      </c>
      <c r="B1668" s="18" t="s">
        <v>8054</v>
      </c>
      <c r="C1668" s="18" t="s">
        <v>115</v>
      </c>
      <c r="D1668" s="18" t="s">
        <v>21</v>
      </c>
      <c r="E1668" s="18" t="s">
        <v>929</v>
      </c>
      <c r="F1668" s="18" t="s">
        <v>8060</v>
      </c>
      <c r="G1668" s="18" t="s">
        <v>8057</v>
      </c>
      <c r="H1668" s="18" t="s">
        <v>607</v>
      </c>
      <c r="I1668" s="18" t="s">
        <v>8058</v>
      </c>
      <c r="J1668" s="18" t="s">
        <v>8061</v>
      </c>
      <c r="K1668" s="18" t="s">
        <v>3007</v>
      </c>
      <c r="L1668" s="18">
        <v>0.87</v>
      </c>
      <c r="M1668" s="18" t="s">
        <v>8063</v>
      </c>
      <c r="N1668" s="18" t="s">
        <v>8062</v>
      </c>
      <c r="O1668" s="18" t="s">
        <v>8059</v>
      </c>
      <c r="P1668" s="18" t="s">
        <v>339</v>
      </c>
      <c r="Q1668" s="18" t="s">
        <v>6697</v>
      </c>
      <c r="R1668" s="18" t="s">
        <v>6703</v>
      </c>
      <c r="S1668" s="18" t="s">
        <v>2718</v>
      </c>
      <c r="T1668" s="18" t="s">
        <v>2716</v>
      </c>
    </row>
    <row r="1669" spans="1:20" x14ac:dyDescent="0.45">
      <c r="A1669" s="19">
        <v>44001</v>
      </c>
      <c r="B1669" s="18" t="s">
        <v>8064</v>
      </c>
      <c r="C1669" s="18" t="s">
        <v>21</v>
      </c>
      <c r="D1669" s="18" t="s">
        <v>147</v>
      </c>
      <c r="E1669" s="18" t="s">
        <v>642</v>
      </c>
      <c r="F1669" s="18" t="s">
        <v>149</v>
      </c>
      <c r="G1669" s="18" t="s">
        <v>1842</v>
      </c>
      <c r="H1669" s="18" t="s">
        <v>843</v>
      </c>
      <c r="I1669" s="18" t="s">
        <v>1521</v>
      </c>
      <c r="J1669" s="18" t="s">
        <v>1525</v>
      </c>
      <c r="K1669" s="18" t="s">
        <v>1225</v>
      </c>
      <c r="L1669" s="18">
        <v>0.87</v>
      </c>
      <c r="M1669" s="18" t="s">
        <v>8065</v>
      </c>
      <c r="N1669" s="18" t="s">
        <v>8056</v>
      </c>
      <c r="O1669" s="18" t="s">
        <v>8066</v>
      </c>
      <c r="P1669" s="18" t="s">
        <v>339</v>
      </c>
      <c r="Q1669" s="18" t="s">
        <v>6697</v>
      </c>
      <c r="R1669" s="18" t="s">
        <v>6703</v>
      </c>
      <c r="S1669" s="18" t="s">
        <v>2718</v>
      </c>
      <c r="T1669" s="18" t="s">
        <v>2716</v>
      </c>
    </row>
    <row r="1670" spans="1:20" x14ac:dyDescent="0.45">
      <c r="A1670" s="19">
        <v>44001</v>
      </c>
      <c r="B1670" s="18" t="s">
        <v>8074</v>
      </c>
      <c r="C1670" s="18" t="s">
        <v>147</v>
      </c>
      <c r="D1670" s="18" t="s">
        <v>569</v>
      </c>
      <c r="E1670" s="18" t="s">
        <v>155</v>
      </c>
      <c r="F1670" s="18" t="s">
        <v>437</v>
      </c>
      <c r="G1670" s="18" t="s">
        <v>1909</v>
      </c>
      <c r="H1670" s="18" t="s">
        <v>614</v>
      </c>
      <c r="I1670" s="18" t="s">
        <v>1059</v>
      </c>
      <c r="J1670" s="18" t="s">
        <v>2293</v>
      </c>
      <c r="K1670" s="18" t="s">
        <v>1225</v>
      </c>
      <c r="L1670" s="18">
        <v>0.86</v>
      </c>
      <c r="M1670" s="18" t="s">
        <v>8069</v>
      </c>
      <c r="N1670" s="18" t="s">
        <v>8071</v>
      </c>
      <c r="O1670" s="18" t="s">
        <v>8067</v>
      </c>
      <c r="P1670" s="18" t="s">
        <v>339</v>
      </c>
      <c r="Q1670" s="18" t="s">
        <v>6697</v>
      </c>
      <c r="R1670" s="18" t="s">
        <v>6703</v>
      </c>
      <c r="S1670" s="18" t="s">
        <v>2718</v>
      </c>
      <c r="T1670" s="18" t="s">
        <v>2716</v>
      </c>
    </row>
    <row r="1671" spans="1:20" x14ac:dyDescent="0.45">
      <c r="A1671" s="19">
        <v>44001</v>
      </c>
      <c r="B1671" s="18" t="s">
        <v>8072</v>
      </c>
      <c r="C1671" s="18" t="s">
        <v>147</v>
      </c>
      <c r="D1671" s="18" t="s">
        <v>147</v>
      </c>
      <c r="E1671" s="18" t="s">
        <v>529</v>
      </c>
      <c r="F1671" s="18" t="s">
        <v>1060</v>
      </c>
      <c r="G1671" s="18" t="s">
        <v>2120</v>
      </c>
      <c r="H1671" s="18" t="s">
        <v>401</v>
      </c>
      <c r="I1671" s="18" t="s">
        <v>382</v>
      </c>
      <c r="J1671" s="18" t="s">
        <v>1072</v>
      </c>
      <c r="K1671" s="18" t="s">
        <v>1066</v>
      </c>
      <c r="L1671" s="18">
        <v>0.86</v>
      </c>
      <c r="M1671" s="18" t="s">
        <v>8070</v>
      </c>
      <c r="N1671" s="18" t="s">
        <v>8068</v>
      </c>
      <c r="O1671" s="18" t="s">
        <v>8073</v>
      </c>
      <c r="P1671" s="18" t="s">
        <v>339</v>
      </c>
      <c r="Q1671" s="18" t="s">
        <v>6697</v>
      </c>
      <c r="R1671" s="18" t="s">
        <v>6703</v>
      </c>
      <c r="S1671" s="18" t="s">
        <v>2718</v>
      </c>
      <c r="T1671" s="18" t="s">
        <v>2716</v>
      </c>
    </row>
    <row r="1672" spans="1:20" x14ac:dyDescent="0.45">
      <c r="A1672" s="19">
        <v>44001</v>
      </c>
      <c r="B1672" s="18" t="s">
        <v>8077</v>
      </c>
      <c r="C1672" s="18" t="s">
        <v>7</v>
      </c>
      <c r="D1672" s="18" t="s">
        <v>467</v>
      </c>
      <c r="E1672" s="18" t="s">
        <v>529</v>
      </c>
      <c r="F1672" s="18" t="s">
        <v>715</v>
      </c>
      <c r="G1672" s="18" t="s">
        <v>1231</v>
      </c>
      <c r="H1672" s="18" t="s">
        <v>2128</v>
      </c>
      <c r="I1672" s="18" t="s">
        <v>1252</v>
      </c>
      <c r="J1672" s="18" t="s">
        <v>410</v>
      </c>
      <c r="K1672" s="18" t="s">
        <v>868</v>
      </c>
      <c r="L1672" s="18">
        <v>0.86</v>
      </c>
      <c r="M1672" s="18" t="s">
        <v>8076</v>
      </c>
      <c r="N1672" s="18" t="s">
        <v>8078</v>
      </c>
      <c r="O1672" s="18" t="s">
        <v>8080</v>
      </c>
      <c r="P1672" s="18" t="s">
        <v>339</v>
      </c>
      <c r="Q1672" s="18" t="s">
        <v>6697</v>
      </c>
      <c r="R1672" s="18" t="s">
        <v>6703</v>
      </c>
      <c r="S1672" s="18" t="s">
        <v>2718</v>
      </c>
      <c r="T1672" s="18" t="s">
        <v>2716</v>
      </c>
    </row>
    <row r="1673" spans="1:20" x14ac:dyDescent="0.45">
      <c r="A1673" s="19">
        <v>44001</v>
      </c>
      <c r="B1673" s="18" t="s">
        <v>8075</v>
      </c>
      <c r="C1673" s="18" t="s">
        <v>477</v>
      </c>
      <c r="D1673" s="18" t="s">
        <v>147</v>
      </c>
      <c r="E1673" s="18" t="s">
        <v>448</v>
      </c>
      <c r="F1673" s="18" t="s">
        <v>652</v>
      </c>
      <c r="G1673" s="18" t="s">
        <v>1261</v>
      </c>
      <c r="H1673" s="18" t="s">
        <v>1567</v>
      </c>
      <c r="I1673" s="18" t="s">
        <v>1568</v>
      </c>
      <c r="J1673" s="18" t="s">
        <v>651</v>
      </c>
      <c r="K1673" s="18" t="s">
        <v>868</v>
      </c>
      <c r="L1673" s="18">
        <v>0.86</v>
      </c>
      <c r="M1673" s="18" t="s">
        <v>8081</v>
      </c>
      <c r="N1673" s="18" t="s">
        <v>8082</v>
      </c>
      <c r="O1673" s="18" t="s">
        <v>8083</v>
      </c>
      <c r="P1673" s="18" t="s">
        <v>339</v>
      </c>
      <c r="Q1673" s="18" t="s">
        <v>6697</v>
      </c>
      <c r="R1673" s="18" t="s">
        <v>6703</v>
      </c>
      <c r="S1673" s="18" t="s">
        <v>2718</v>
      </c>
      <c r="T1673" s="18" t="s">
        <v>2716</v>
      </c>
    </row>
    <row r="1674" spans="1:20" x14ac:dyDescent="0.45">
      <c r="A1674" s="19">
        <v>44001</v>
      </c>
      <c r="B1674" s="18" t="s">
        <v>8079</v>
      </c>
      <c r="C1674" s="18" t="s">
        <v>569</v>
      </c>
      <c r="D1674" s="18" t="s">
        <v>147</v>
      </c>
      <c r="E1674" s="18" t="s">
        <v>86</v>
      </c>
      <c r="F1674" s="18" t="s">
        <v>80</v>
      </c>
      <c r="G1674" s="18" t="s">
        <v>641</v>
      </c>
      <c r="H1674" s="18" t="s">
        <v>882</v>
      </c>
      <c r="I1674" s="18" t="s">
        <v>645</v>
      </c>
      <c r="J1674" s="18" t="s">
        <v>643</v>
      </c>
      <c r="K1674" s="18" t="s">
        <v>868</v>
      </c>
      <c r="L1674" s="18">
        <v>0.86</v>
      </c>
      <c r="M1674" s="18" t="s">
        <v>8088</v>
      </c>
      <c r="N1674" s="18" t="s">
        <v>8086</v>
      </c>
      <c r="O1674" s="18" t="s">
        <v>8087</v>
      </c>
      <c r="P1674" s="18" t="s">
        <v>339</v>
      </c>
      <c r="Q1674" s="18" t="s">
        <v>6697</v>
      </c>
      <c r="R1674" s="18" t="s">
        <v>6703</v>
      </c>
      <c r="S1674" s="18" t="s">
        <v>2718</v>
      </c>
      <c r="T1674" s="18" t="s">
        <v>2716</v>
      </c>
    </row>
    <row r="1675" spans="1:20" x14ac:dyDescent="0.45">
      <c r="A1675" s="19">
        <v>44001</v>
      </c>
      <c r="B1675" s="18" t="s">
        <v>8090</v>
      </c>
      <c r="C1675" s="18" t="s">
        <v>467</v>
      </c>
      <c r="D1675" s="18" t="s">
        <v>21</v>
      </c>
      <c r="E1675" s="18" t="s">
        <v>952</v>
      </c>
      <c r="F1675" s="18" t="s">
        <v>1277</v>
      </c>
      <c r="G1675" s="18" t="s">
        <v>405</v>
      </c>
      <c r="H1675" s="18" t="s">
        <v>71</v>
      </c>
      <c r="I1675" s="18" t="s">
        <v>656</v>
      </c>
      <c r="J1675" s="18" t="s">
        <v>98</v>
      </c>
      <c r="K1675" s="18" t="s">
        <v>372</v>
      </c>
      <c r="L1675" s="18">
        <v>0.86</v>
      </c>
      <c r="M1675" s="18" t="s">
        <v>8091</v>
      </c>
      <c r="N1675" s="18" t="s">
        <v>8092</v>
      </c>
      <c r="O1675" s="18" t="s">
        <v>8089</v>
      </c>
      <c r="P1675" s="18" t="s">
        <v>339</v>
      </c>
      <c r="Q1675" s="18" t="s">
        <v>6697</v>
      </c>
      <c r="R1675" s="18" t="s">
        <v>6703</v>
      </c>
      <c r="S1675" s="18" t="s">
        <v>2718</v>
      </c>
      <c r="T1675" s="18" t="s">
        <v>2716</v>
      </c>
    </row>
    <row r="1676" spans="1:20" x14ac:dyDescent="0.45">
      <c r="A1676" s="19">
        <v>44001</v>
      </c>
      <c r="B1676" s="18" t="s">
        <v>8084</v>
      </c>
      <c r="C1676" s="18" t="s">
        <v>490</v>
      </c>
      <c r="D1676" s="18" t="s">
        <v>569</v>
      </c>
      <c r="E1676" s="18" t="s">
        <v>642</v>
      </c>
      <c r="F1676" s="18" t="s">
        <v>1277</v>
      </c>
      <c r="G1676" s="18" t="s">
        <v>75</v>
      </c>
      <c r="H1676" s="18" t="s">
        <v>71</v>
      </c>
      <c r="I1676" s="18" t="s">
        <v>74</v>
      </c>
      <c r="J1676" s="18" t="s">
        <v>98</v>
      </c>
      <c r="K1676" s="18" t="s">
        <v>868</v>
      </c>
      <c r="L1676" s="18">
        <v>0.86</v>
      </c>
      <c r="M1676" s="18" t="s">
        <v>8085</v>
      </c>
      <c r="N1676" s="18" t="s">
        <v>8094</v>
      </c>
      <c r="O1676" s="18" t="s">
        <v>8097</v>
      </c>
      <c r="P1676" s="18" t="s">
        <v>339</v>
      </c>
      <c r="Q1676" s="18" t="s">
        <v>6697</v>
      </c>
      <c r="R1676" s="18" t="s">
        <v>6703</v>
      </c>
      <c r="S1676" s="18" t="s">
        <v>2718</v>
      </c>
      <c r="T1676" s="18" t="s">
        <v>2716</v>
      </c>
    </row>
    <row r="1677" spans="1:20" x14ac:dyDescent="0.45">
      <c r="A1677" s="19">
        <v>44001</v>
      </c>
      <c r="B1677" s="18" t="s">
        <v>8095</v>
      </c>
      <c r="C1677" s="18" t="s">
        <v>467</v>
      </c>
      <c r="D1677" s="18" t="s">
        <v>477</v>
      </c>
      <c r="E1677" s="18" t="s">
        <v>504</v>
      </c>
      <c r="F1677" s="18" t="s">
        <v>1572</v>
      </c>
      <c r="G1677" s="18" t="s">
        <v>75</v>
      </c>
      <c r="H1677" s="18" t="s">
        <v>850</v>
      </c>
      <c r="I1677" s="18" t="s">
        <v>414</v>
      </c>
      <c r="J1677" s="18" t="s">
        <v>659</v>
      </c>
      <c r="K1677" s="18" t="s">
        <v>372</v>
      </c>
      <c r="L1677" s="18">
        <v>0.86</v>
      </c>
      <c r="M1677" s="18" t="s">
        <v>8100</v>
      </c>
      <c r="N1677" s="18" t="s">
        <v>8101</v>
      </c>
      <c r="O1677" s="18" t="s">
        <v>8098</v>
      </c>
      <c r="P1677" s="18" t="s">
        <v>339</v>
      </c>
      <c r="Q1677" s="18" t="s">
        <v>6697</v>
      </c>
      <c r="R1677" s="18" t="s">
        <v>6703</v>
      </c>
      <c r="S1677" s="18" t="s">
        <v>2718</v>
      </c>
      <c r="T1677" s="18" t="s">
        <v>2716</v>
      </c>
    </row>
    <row r="1678" spans="1:20" x14ac:dyDescent="0.45">
      <c r="A1678" s="19">
        <v>44001</v>
      </c>
      <c r="B1678" s="18" t="s">
        <v>8093</v>
      </c>
      <c r="C1678" s="18" t="s">
        <v>147</v>
      </c>
      <c r="D1678" s="18" t="s">
        <v>147</v>
      </c>
      <c r="E1678" s="18" t="s">
        <v>952</v>
      </c>
      <c r="F1678" s="18" t="s">
        <v>451</v>
      </c>
      <c r="G1678" s="18" t="s">
        <v>1270</v>
      </c>
      <c r="H1678" s="18" t="s">
        <v>884</v>
      </c>
      <c r="I1678" s="18" t="s">
        <v>123</v>
      </c>
      <c r="J1678" s="18" t="s">
        <v>1614</v>
      </c>
      <c r="K1678" s="18" t="s">
        <v>428</v>
      </c>
      <c r="L1678" s="18">
        <v>0.86</v>
      </c>
      <c r="M1678" s="18" t="s">
        <v>8099</v>
      </c>
      <c r="N1678" s="18" t="s">
        <v>8096</v>
      </c>
      <c r="O1678" s="18" t="s">
        <v>8102</v>
      </c>
      <c r="P1678" s="18" t="s">
        <v>339</v>
      </c>
      <c r="Q1678" s="18" t="s">
        <v>6697</v>
      </c>
      <c r="R1678" s="18" t="s">
        <v>6703</v>
      </c>
      <c r="S1678" s="18" t="s">
        <v>2718</v>
      </c>
      <c r="T1678" s="18" t="s">
        <v>2716</v>
      </c>
    </row>
    <row r="1679" spans="1:20" x14ac:dyDescent="0.45">
      <c r="A1679" s="19">
        <v>44001</v>
      </c>
      <c r="B1679" s="18" t="s">
        <v>8107</v>
      </c>
      <c r="C1679" s="18" t="s">
        <v>7</v>
      </c>
      <c r="D1679" s="18" t="s">
        <v>490</v>
      </c>
      <c r="E1679" s="18" t="s">
        <v>529</v>
      </c>
      <c r="F1679" s="18" t="s">
        <v>226</v>
      </c>
      <c r="G1679" s="18" t="s">
        <v>146</v>
      </c>
      <c r="H1679" s="18" t="s">
        <v>884</v>
      </c>
      <c r="I1679" s="18" t="s">
        <v>898</v>
      </c>
      <c r="J1679" s="18" t="s">
        <v>897</v>
      </c>
      <c r="K1679" s="18" t="s">
        <v>428</v>
      </c>
      <c r="L1679" s="18">
        <v>0.86</v>
      </c>
      <c r="M1679" s="18" t="s">
        <v>8105</v>
      </c>
      <c r="N1679" s="18" t="s">
        <v>8103</v>
      </c>
      <c r="O1679" s="18" t="s">
        <v>8109</v>
      </c>
      <c r="P1679" s="18" t="s">
        <v>339</v>
      </c>
      <c r="Q1679" s="18" t="s">
        <v>6697</v>
      </c>
      <c r="R1679" s="18" t="s">
        <v>6703</v>
      </c>
      <c r="S1679" s="18" t="s">
        <v>2718</v>
      </c>
      <c r="T1679" s="18" t="s">
        <v>2716</v>
      </c>
    </row>
    <row r="1680" spans="1:20" x14ac:dyDescent="0.45">
      <c r="A1680" s="19">
        <v>44001</v>
      </c>
      <c r="B1680" s="18" t="s">
        <v>8104</v>
      </c>
      <c r="C1680" s="18" t="s">
        <v>479</v>
      </c>
      <c r="D1680" s="18" t="s">
        <v>467</v>
      </c>
      <c r="E1680" s="18" t="s">
        <v>642</v>
      </c>
      <c r="F1680" s="18" t="s">
        <v>137</v>
      </c>
      <c r="G1680" s="18" t="s">
        <v>1105</v>
      </c>
      <c r="H1680" s="18" t="s">
        <v>149</v>
      </c>
      <c r="I1680" s="18" t="s">
        <v>1295</v>
      </c>
      <c r="J1680" s="18" t="s">
        <v>902</v>
      </c>
      <c r="K1680" s="18" t="s">
        <v>92</v>
      </c>
      <c r="L1680" s="18">
        <v>0.86</v>
      </c>
      <c r="M1680" s="18" t="s">
        <v>8106</v>
      </c>
      <c r="N1680" s="18" t="s">
        <v>8110</v>
      </c>
      <c r="O1680" s="18" t="s">
        <v>8108</v>
      </c>
      <c r="P1680" s="18" t="s">
        <v>339</v>
      </c>
      <c r="Q1680" s="18" t="s">
        <v>6697</v>
      </c>
      <c r="R1680" s="18" t="s">
        <v>6703</v>
      </c>
      <c r="S1680" s="18" t="s">
        <v>2718</v>
      </c>
      <c r="T1680" s="18" t="s">
        <v>2716</v>
      </c>
    </row>
    <row r="1681" spans="1:20" x14ac:dyDescent="0.45">
      <c r="A1681" s="19">
        <v>44001</v>
      </c>
      <c r="B1681" s="18" t="s">
        <v>8116</v>
      </c>
      <c r="C1681" s="18" t="s">
        <v>490</v>
      </c>
      <c r="D1681" s="18" t="s">
        <v>490</v>
      </c>
      <c r="E1681" s="18" t="s">
        <v>448</v>
      </c>
      <c r="F1681" s="18" t="s">
        <v>148</v>
      </c>
      <c r="G1681" s="18" t="s">
        <v>669</v>
      </c>
      <c r="H1681" s="18" t="s">
        <v>149</v>
      </c>
      <c r="I1681" s="18" t="s">
        <v>679</v>
      </c>
      <c r="J1681" s="18" t="s">
        <v>135</v>
      </c>
      <c r="K1681" s="18" t="s">
        <v>77</v>
      </c>
      <c r="L1681" s="18">
        <v>0.86</v>
      </c>
      <c r="M1681" s="18" t="s">
        <v>8118</v>
      </c>
      <c r="N1681" s="18" t="s">
        <v>8111</v>
      </c>
      <c r="O1681" s="18" t="s">
        <v>8112</v>
      </c>
      <c r="P1681" s="18" t="s">
        <v>339</v>
      </c>
      <c r="Q1681" s="18" t="s">
        <v>6697</v>
      </c>
      <c r="R1681" s="18" t="s">
        <v>6703</v>
      </c>
      <c r="S1681" s="18" t="s">
        <v>2718</v>
      </c>
      <c r="T1681" s="18" t="s">
        <v>2716</v>
      </c>
    </row>
    <row r="1682" spans="1:20" x14ac:dyDescent="0.45">
      <c r="A1682" s="19">
        <v>44001</v>
      </c>
      <c r="B1682" s="18" t="s">
        <v>8114</v>
      </c>
      <c r="C1682" s="18" t="s">
        <v>461</v>
      </c>
      <c r="D1682" s="18" t="s">
        <v>524</v>
      </c>
      <c r="E1682" s="18" t="s">
        <v>883</v>
      </c>
      <c r="F1682" s="18" t="s">
        <v>148</v>
      </c>
      <c r="G1682" s="18" t="s">
        <v>676</v>
      </c>
      <c r="H1682" s="18" t="s">
        <v>2757</v>
      </c>
      <c r="I1682" s="18" t="s">
        <v>152</v>
      </c>
      <c r="J1682" s="18" t="s">
        <v>143</v>
      </c>
      <c r="K1682" s="18" t="s">
        <v>428</v>
      </c>
      <c r="L1682" s="18">
        <v>0.86</v>
      </c>
      <c r="M1682" s="18" t="s">
        <v>8113</v>
      </c>
      <c r="N1682" s="18" t="s">
        <v>8115</v>
      </c>
      <c r="O1682" s="18" t="s">
        <v>8117</v>
      </c>
      <c r="P1682" s="18" t="s">
        <v>339</v>
      </c>
      <c r="Q1682" s="18" t="s">
        <v>6697</v>
      </c>
      <c r="R1682" s="18" t="s">
        <v>6703</v>
      </c>
      <c r="S1682" s="18" t="s">
        <v>2718</v>
      </c>
      <c r="T1682" s="18" t="s">
        <v>2716</v>
      </c>
    </row>
    <row r="1683" spans="1:20" x14ac:dyDescent="0.45">
      <c r="A1683" s="19">
        <v>44001</v>
      </c>
      <c r="B1683" s="18" t="s">
        <v>8119</v>
      </c>
      <c r="C1683" s="18" t="s">
        <v>532</v>
      </c>
      <c r="D1683" s="18" t="s">
        <v>490</v>
      </c>
      <c r="E1683" s="18" t="s">
        <v>952</v>
      </c>
      <c r="F1683" s="18" t="s">
        <v>943</v>
      </c>
      <c r="G1683" s="18" t="s">
        <v>444</v>
      </c>
      <c r="H1683" s="18" t="s">
        <v>194</v>
      </c>
      <c r="I1683" s="18" t="s">
        <v>476</v>
      </c>
      <c r="J1683" s="18" t="s">
        <v>1633</v>
      </c>
      <c r="K1683" s="18" t="s">
        <v>92</v>
      </c>
      <c r="L1683" s="18">
        <v>0.86</v>
      </c>
      <c r="M1683" s="18" t="s">
        <v>8127</v>
      </c>
      <c r="N1683" s="18" t="s">
        <v>8122</v>
      </c>
      <c r="O1683" s="18" t="s">
        <v>8120</v>
      </c>
      <c r="P1683" s="18" t="s">
        <v>339</v>
      </c>
      <c r="Q1683" s="18" t="s">
        <v>6697</v>
      </c>
      <c r="R1683" s="18" t="s">
        <v>6703</v>
      </c>
      <c r="S1683" s="18" t="s">
        <v>2718</v>
      </c>
      <c r="T1683" s="18" t="s">
        <v>2716</v>
      </c>
    </row>
    <row r="1684" spans="1:20" x14ac:dyDescent="0.45">
      <c r="A1684" s="19">
        <v>44001</v>
      </c>
      <c r="B1684" s="18" t="s">
        <v>8126</v>
      </c>
      <c r="C1684" s="18" t="s">
        <v>524</v>
      </c>
      <c r="D1684" s="18" t="s">
        <v>524</v>
      </c>
      <c r="E1684" s="18" t="s">
        <v>486</v>
      </c>
      <c r="F1684" s="18" t="s">
        <v>250</v>
      </c>
      <c r="G1684" s="18" t="s">
        <v>3128</v>
      </c>
      <c r="H1684" s="18" t="s">
        <v>1060</v>
      </c>
      <c r="I1684" s="18" t="s">
        <v>702</v>
      </c>
      <c r="J1684" s="18" t="s">
        <v>691</v>
      </c>
      <c r="K1684" s="18" t="s">
        <v>428</v>
      </c>
      <c r="L1684" s="18">
        <v>0.86</v>
      </c>
      <c r="M1684" s="18" t="s">
        <v>8123</v>
      </c>
      <c r="N1684" s="18" t="s">
        <v>8121</v>
      </c>
      <c r="O1684" s="18" t="s">
        <v>8128</v>
      </c>
      <c r="P1684" s="18" t="s">
        <v>339</v>
      </c>
      <c r="Q1684" s="18" t="s">
        <v>6697</v>
      </c>
      <c r="R1684" s="18" t="s">
        <v>6703</v>
      </c>
      <c r="S1684" s="18" t="s">
        <v>2718</v>
      </c>
      <c r="T1684" s="18" t="s">
        <v>2716</v>
      </c>
    </row>
    <row r="1685" spans="1:20" x14ac:dyDescent="0.45">
      <c r="A1685" s="19">
        <v>44001</v>
      </c>
      <c r="B1685" s="18" t="s">
        <v>8124</v>
      </c>
      <c r="C1685" s="18" t="s">
        <v>467</v>
      </c>
      <c r="D1685" s="18" t="s">
        <v>490</v>
      </c>
      <c r="E1685" s="18" t="s">
        <v>529</v>
      </c>
      <c r="F1685" s="18" t="s">
        <v>1332</v>
      </c>
      <c r="G1685" s="18" t="s">
        <v>444</v>
      </c>
      <c r="H1685" s="18" t="s">
        <v>180</v>
      </c>
      <c r="I1685" s="18" t="s">
        <v>161</v>
      </c>
      <c r="J1685" s="18" t="s">
        <v>478</v>
      </c>
      <c r="K1685" s="18" t="s">
        <v>92</v>
      </c>
      <c r="L1685" s="18">
        <v>0.86</v>
      </c>
      <c r="M1685" s="18" t="s">
        <v>8125</v>
      </c>
      <c r="N1685" s="18" t="s">
        <v>8131</v>
      </c>
      <c r="O1685" s="18" t="s">
        <v>8137</v>
      </c>
      <c r="P1685" s="18" t="s">
        <v>339</v>
      </c>
      <c r="Q1685" s="18" t="s">
        <v>6697</v>
      </c>
      <c r="R1685" s="18" t="s">
        <v>6703</v>
      </c>
      <c r="S1685" s="18" t="s">
        <v>2718</v>
      </c>
      <c r="T1685" s="18" t="s">
        <v>2716</v>
      </c>
    </row>
    <row r="1686" spans="1:20" x14ac:dyDescent="0.45">
      <c r="A1686" s="19">
        <v>44001</v>
      </c>
      <c r="B1686" s="18" t="s">
        <v>8133</v>
      </c>
      <c r="C1686" s="18" t="s">
        <v>913</v>
      </c>
      <c r="D1686" s="18" t="s">
        <v>569</v>
      </c>
      <c r="E1686" s="18" t="s">
        <v>548</v>
      </c>
      <c r="F1686" s="18" t="s">
        <v>1308</v>
      </c>
      <c r="G1686" s="18" t="s">
        <v>908</v>
      </c>
      <c r="H1686" s="18" t="s">
        <v>194</v>
      </c>
      <c r="I1686" s="18" t="s">
        <v>161</v>
      </c>
      <c r="J1686" s="18" t="s">
        <v>478</v>
      </c>
      <c r="K1686" s="18" t="s">
        <v>92</v>
      </c>
      <c r="L1686" s="18">
        <v>0.86</v>
      </c>
      <c r="M1686" s="18" t="s">
        <v>8134</v>
      </c>
      <c r="N1686" s="18" t="s">
        <v>8130</v>
      </c>
      <c r="O1686" s="18" t="s">
        <v>8135</v>
      </c>
      <c r="P1686" s="18" t="s">
        <v>339</v>
      </c>
      <c r="Q1686" s="18" t="s">
        <v>6697</v>
      </c>
      <c r="R1686" s="18" t="s">
        <v>6703</v>
      </c>
      <c r="S1686" s="18" t="s">
        <v>2718</v>
      </c>
      <c r="T1686" s="18" t="s">
        <v>2716</v>
      </c>
    </row>
    <row r="1687" spans="1:20" x14ac:dyDescent="0.45">
      <c r="A1687" s="19">
        <v>44001</v>
      </c>
      <c r="B1687" s="18" t="s">
        <v>8132</v>
      </c>
      <c r="C1687" s="18" t="s">
        <v>467</v>
      </c>
      <c r="D1687" s="18" t="s">
        <v>2301</v>
      </c>
      <c r="E1687" s="18" t="s">
        <v>70</v>
      </c>
      <c r="F1687" s="18" t="s">
        <v>491</v>
      </c>
      <c r="G1687" s="18" t="s">
        <v>1307</v>
      </c>
      <c r="H1687" s="18" t="s">
        <v>420</v>
      </c>
      <c r="I1687" s="18" t="s">
        <v>1320</v>
      </c>
      <c r="J1687" s="18" t="s">
        <v>1317</v>
      </c>
      <c r="K1687" s="18" t="s">
        <v>108</v>
      </c>
      <c r="L1687" s="18">
        <v>0.86</v>
      </c>
      <c r="M1687" s="18" t="s">
        <v>8129</v>
      </c>
      <c r="N1687" s="18" t="s">
        <v>8136</v>
      </c>
      <c r="O1687" s="18" t="s">
        <v>8141</v>
      </c>
      <c r="P1687" s="18" t="s">
        <v>339</v>
      </c>
      <c r="Q1687" s="18" t="s">
        <v>6697</v>
      </c>
      <c r="R1687" s="18" t="s">
        <v>6703</v>
      </c>
      <c r="S1687" s="18" t="s">
        <v>2718</v>
      </c>
      <c r="T1687" s="18" t="s">
        <v>2716</v>
      </c>
    </row>
    <row r="1688" spans="1:20" x14ac:dyDescent="0.45">
      <c r="A1688" s="19">
        <v>44001</v>
      </c>
      <c r="B1688" s="18" t="s">
        <v>8138</v>
      </c>
      <c r="C1688" s="18" t="s">
        <v>7</v>
      </c>
      <c r="D1688" s="18" t="s">
        <v>913</v>
      </c>
      <c r="E1688" s="18" t="s">
        <v>486</v>
      </c>
      <c r="F1688" s="18" t="s">
        <v>1363</v>
      </c>
      <c r="G1688" s="18" t="s">
        <v>205</v>
      </c>
      <c r="H1688" s="18" t="s">
        <v>196</v>
      </c>
      <c r="I1688" s="18" t="s">
        <v>712</v>
      </c>
      <c r="J1688" s="18" t="s">
        <v>1689</v>
      </c>
      <c r="K1688" s="18" t="s">
        <v>168</v>
      </c>
      <c r="L1688" s="18">
        <v>0.86</v>
      </c>
      <c r="M1688" s="18" t="s">
        <v>8139</v>
      </c>
      <c r="N1688" s="18" t="s">
        <v>8143</v>
      </c>
      <c r="O1688" s="18" t="s">
        <v>8144</v>
      </c>
      <c r="P1688" s="18" t="s">
        <v>339</v>
      </c>
      <c r="Q1688" s="18" t="s">
        <v>6697</v>
      </c>
      <c r="R1688" s="18" t="s">
        <v>6703</v>
      </c>
      <c r="S1688" s="18" t="s">
        <v>2718</v>
      </c>
      <c r="T1688" s="18" t="s">
        <v>2716</v>
      </c>
    </row>
    <row r="1689" spans="1:20" x14ac:dyDescent="0.45">
      <c r="A1689" s="19">
        <v>44001</v>
      </c>
      <c r="B1689" s="18" t="s">
        <v>8145</v>
      </c>
      <c r="C1689" s="18" t="s">
        <v>479</v>
      </c>
      <c r="D1689" s="18" t="s">
        <v>461</v>
      </c>
      <c r="E1689" s="18" t="s">
        <v>486</v>
      </c>
      <c r="F1689" s="18" t="s">
        <v>719</v>
      </c>
      <c r="G1689" s="18" t="s">
        <v>472</v>
      </c>
      <c r="H1689" s="18" t="s">
        <v>503</v>
      </c>
      <c r="I1689" s="18" t="s">
        <v>1343</v>
      </c>
      <c r="J1689" s="18" t="s">
        <v>2194</v>
      </c>
      <c r="K1689" s="18" t="s">
        <v>182</v>
      </c>
      <c r="L1689" s="18">
        <v>0.86</v>
      </c>
      <c r="M1689" s="18" t="s">
        <v>8140</v>
      </c>
      <c r="N1689" s="18" t="s">
        <v>8142</v>
      </c>
      <c r="O1689" s="18" t="s">
        <v>8146</v>
      </c>
      <c r="P1689" s="18" t="s">
        <v>339</v>
      </c>
      <c r="Q1689" s="18" t="s">
        <v>6697</v>
      </c>
      <c r="R1689" s="18" t="s">
        <v>6703</v>
      </c>
      <c r="S1689" s="18" t="s">
        <v>2718</v>
      </c>
      <c r="T1689" s="18" t="s">
        <v>2716</v>
      </c>
    </row>
    <row r="1690" spans="1:20" x14ac:dyDescent="0.45">
      <c r="A1690" s="19">
        <v>44001</v>
      </c>
      <c r="B1690" s="18" t="s">
        <v>8151</v>
      </c>
      <c r="C1690" s="18" t="s">
        <v>147</v>
      </c>
      <c r="D1690" s="18" t="s">
        <v>913</v>
      </c>
      <c r="E1690" s="18" t="s">
        <v>486</v>
      </c>
      <c r="F1690" s="18" t="s">
        <v>1387</v>
      </c>
      <c r="G1690" s="18" t="s">
        <v>2604</v>
      </c>
      <c r="H1690" s="18" t="s">
        <v>880</v>
      </c>
      <c r="I1690" s="18" t="s">
        <v>507</v>
      </c>
      <c r="J1690" s="18" t="s">
        <v>515</v>
      </c>
      <c r="K1690" s="18" t="s">
        <v>121</v>
      </c>
      <c r="L1690" s="18">
        <v>0.86</v>
      </c>
      <c r="M1690" s="18" t="s">
        <v>8155</v>
      </c>
      <c r="N1690" s="18" t="s">
        <v>8150</v>
      </c>
      <c r="O1690" s="18" t="s">
        <v>8152</v>
      </c>
      <c r="P1690" s="18" t="s">
        <v>339</v>
      </c>
      <c r="Q1690" s="18" t="s">
        <v>6697</v>
      </c>
      <c r="R1690" s="18" t="s">
        <v>6703</v>
      </c>
      <c r="S1690" s="18" t="s">
        <v>2718</v>
      </c>
      <c r="T1690" s="18" t="s">
        <v>2716</v>
      </c>
    </row>
    <row r="1691" spans="1:20" x14ac:dyDescent="0.45">
      <c r="A1691" s="19">
        <v>44001</v>
      </c>
      <c r="B1691" s="18" t="s">
        <v>8153</v>
      </c>
      <c r="C1691" s="18" t="s">
        <v>461</v>
      </c>
      <c r="D1691" s="18" t="s">
        <v>524</v>
      </c>
      <c r="E1691" s="18" t="s">
        <v>642</v>
      </c>
      <c r="F1691" s="18" t="s">
        <v>517</v>
      </c>
      <c r="G1691" s="18" t="s">
        <v>953</v>
      </c>
      <c r="H1691" s="18" t="s">
        <v>451</v>
      </c>
      <c r="I1691" s="18" t="s">
        <v>507</v>
      </c>
      <c r="J1691" s="18" t="s">
        <v>730</v>
      </c>
      <c r="K1691" s="18" t="s">
        <v>498</v>
      </c>
      <c r="L1691" s="18">
        <v>0.86</v>
      </c>
      <c r="M1691" s="18" t="s">
        <v>8154</v>
      </c>
      <c r="N1691" s="18" t="s">
        <v>8147</v>
      </c>
      <c r="O1691" s="18" t="s">
        <v>8149</v>
      </c>
      <c r="P1691" s="18" t="s">
        <v>339</v>
      </c>
      <c r="Q1691" s="18" t="s">
        <v>6697</v>
      </c>
      <c r="R1691" s="18" t="s">
        <v>6703</v>
      </c>
      <c r="S1691" s="18" t="s">
        <v>2718</v>
      </c>
      <c r="T1691" s="18" t="s">
        <v>2716</v>
      </c>
    </row>
    <row r="1692" spans="1:20" x14ac:dyDescent="0.45">
      <c r="A1692" s="19">
        <v>44001</v>
      </c>
      <c r="B1692" s="18" t="s">
        <v>8148</v>
      </c>
      <c r="C1692" s="18" t="s">
        <v>120</v>
      </c>
      <c r="D1692" s="18" t="s">
        <v>524</v>
      </c>
      <c r="E1692" s="18" t="s">
        <v>457</v>
      </c>
      <c r="F1692" s="18" t="s">
        <v>1709</v>
      </c>
      <c r="G1692" s="18" t="s">
        <v>2592</v>
      </c>
      <c r="H1692" s="18" t="s">
        <v>1293</v>
      </c>
      <c r="I1692" s="18" t="s">
        <v>509</v>
      </c>
      <c r="J1692" s="18" t="s">
        <v>202</v>
      </c>
      <c r="K1692" s="18" t="s">
        <v>108</v>
      </c>
      <c r="L1692" s="18">
        <v>0.86</v>
      </c>
      <c r="M1692" s="18" t="s">
        <v>8162</v>
      </c>
      <c r="N1692" s="18" t="s">
        <v>8163</v>
      </c>
      <c r="O1692" s="18" t="s">
        <v>8159</v>
      </c>
      <c r="P1692" s="18" t="s">
        <v>339</v>
      </c>
      <c r="Q1692" s="18" t="s">
        <v>6697</v>
      </c>
      <c r="R1692" s="18" t="s">
        <v>6703</v>
      </c>
      <c r="S1692" s="18" t="s">
        <v>2718</v>
      </c>
      <c r="T1692" s="18" t="s">
        <v>2716</v>
      </c>
    </row>
    <row r="1693" spans="1:20" x14ac:dyDescent="0.45">
      <c r="A1693" s="19">
        <v>44001</v>
      </c>
      <c r="B1693" s="18" t="s">
        <v>8156</v>
      </c>
      <c r="C1693" s="18" t="s">
        <v>115</v>
      </c>
      <c r="D1693" s="18" t="s">
        <v>969</v>
      </c>
      <c r="E1693" s="18" t="s">
        <v>952</v>
      </c>
      <c r="F1693" s="18" t="s">
        <v>742</v>
      </c>
      <c r="G1693" s="18" t="s">
        <v>215</v>
      </c>
      <c r="H1693" s="18" t="s">
        <v>1367</v>
      </c>
      <c r="I1693" s="18" t="s">
        <v>216</v>
      </c>
      <c r="J1693" s="18" t="s">
        <v>523</v>
      </c>
      <c r="K1693" s="18" t="s">
        <v>498</v>
      </c>
      <c r="L1693" s="18">
        <v>0.86</v>
      </c>
      <c r="M1693" s="18" t="s">
        <v>8158</v>
      </c>
      <c r="N1693" s="18" t="s">
        <v>8160</v>
      </c>
      <c r="O1693" s="18" t="s">
        <v>8164</v>
      </c>
      <c r="P1693" s="18" t="s">
        <v>339</v>
      </c>
      <c r="Q1693" s="18" t="s">
        <v>6697</v>
      </c>
      <c r="R1693" s="18" t="s">
        <v>6703</v>
      </c>
      <c r="S1693" s="18" t="s">
        <v>2718</v>
      </c>
      <c r="T1693" s="18" t="s">
        <v>2716</v>
      </c>
    </row>
    <row r="1694" spans="1:20" x14ac:dyDescent="0.45">
      <c r="A1694" s="19">
        <v>44001</v>
      </c>
      <c r="B1694" s="18" t="s">
        <v>8165</v>
      </c>
      <c r="C1694" s="18" t="s">
        <v>569</v>
      </c>
      <c r="D1694" s="18" t="s">
        <v>532</v>
      </c>
      <c r="E1694" s="18" t="s">
        <v>504</v>
      </c>
      <c r="F1694" s="18" t="s">
        <v>15</v>
      </c>
      <c r="G1694" s="18" t="s">
        <v>1381</v>
      </c>
      <c r="H1694" s="18" t="s">
        <v>1367</v>
      </c>
      <c r="I1694" s="18" t="s">
        <v>1380</v>
      </c>
      <c r="J1694" s="18" t="s">
        <v>960</v>
      </c>
      <c r="K1694" s="18" t="s">
        <v>121</v>
      </c>
      <c r="L1694" s="18">
        <v>0.86</v>
      </c>
      <c r="M1694" s="18" t="s">
        <v>8157</v>
      </c>
      <c r="N1694" s="18" t="s">
        <v>8161</v>
      </c>
      <c r="O1694" s="18" t="s">
        <v>8173</v>
      </c>
      <c r="P1694" s="18" t="s">
        <v>339</v>
      </c>
      <c r="Q1694" s="18" t="s">
        <v>6697</v>
      </c>
      <c r="R1694" s="18" t="s">
        <v>6703</v>
      </c>
      <c r="S1694" s="18" t="s">
        <v>2718</v>
      </c>
      <c r="T1694" s="18" t="s">
        <v>2716</v>
      </c>
    </row>
    <row r="1695" spans="1:20" x14ac:dyDescent="0.45">
      <c r="A1695" s="19">
        <v>44001</v>
      </c>
      <c r="B1695" s="18" t="s">
        <v>8167</v>
      </c>
      <c r="C1695" s="18" t="s">
        <v>490</v>
      </c>
      <c r="D1695" s="18" t="s">
        <v>532</v>
      </c>
      <c r="E1695" s="18" t="s">
        <v>952</v>
      </c>
      <c r="F1695" s="18" t="s">
        <v>2413</v>
      </c>
      <c r="G1695" s="18" t="s">
        <v>2604</v>
      </c>
      <c r="H1695" s="18" t="s">
        <v>30</v>
      </c>
      <c r="I1695" s="18" t="s">
        <v>530</v>
      </c>
      <c r="J1695" s="18" t="s">
        <v>545</v>
      </c>
      <c r="K1695" s="18" t="s">
        <v>526</v>
      </c>
      <c r="L1695" s="18">
        <v>0.86</v>
      </c>
      <c r="M1695" s="18" t="s">
        <v>8172</v>
      </c>
      <c r="N1695" s="18" t="s">
        <v>8169</v>
      </c>
      <c r="O1695" s="18" t="s">
        <v>8171</v>
      </c>
      <c r="P1695" s="18" t="s">
        <v>339</v>
      </c>
      <c r="Q1695" s="18" t="s">
        <v>6697</v>
      </c>
      <c r="R1695" s="18" t="s">
        <v>6703</v>
      </c>
      <c r="S1695" s="18" t="s">
        <v>2718</v>
      </c>
      <c r="T1695" s="18" t="s">
        <v>2716</v>
      </c>
    </row>
    <row r="1696" spans="1:20" x14ac:dyDescent="0.45">
      <c r="A1696" s="19">
        <v>44001</v>
      </c>
      <c r="B1696" s="18" t="s">
        <v>8174</v>
      </c>
      <c r="C1696" s="18" t="s">
        <v>467</v>
      </c>
      <c r="D1696" s="18" t="s">
        <v>2301</v>
      </c>
      <c r="E1696" s="18" t="s">
        <v>1145</v>
      </c>
      <c r="F1696" s="18" t="s">
        <v>750</v>
      </c>
      <c r="G1696" s="18" t="s">
        <v>522</v>
      </c>
      <c r="H1696" s="18" t="s">
        <v>250</v>
      </c>
      <c r="I1696" s="18" t="s">
        <v>967</v>
      </c>
      <c r="J1696" s="18" t="s">
        <v>1129</v>
      </c>
      <c r="K1696" s="18" t="s">
        <v>526</v>
      </c>
      <c r="L1696" s="18">
        <v>0.86</v>
      </c>
      <c r="M1696" s="18" t="s">
        <v>8168</v>
      </c>
      <c r="N1696" s="18" t="s">
        <v>8170</v>
      </c>
      <c r="O1696" s="18" t="s">
        <v>8166</v>
      </c>
      <c r="P1696" s="18" t="s">
        <v>339</v>
      </c>
      <c r="Q1696" s="18" t="s">
        <v>6697</v>
      </c>
      <c r="R1696" s="18" t="s">
        <v>6703</v>
      </c>
      <c r="S1696" s="18" t="s">
        <v>2718</v>
      </c>
      <c r="T1696" s="18" t="s">
        <v>2716</v>
      </c>
    </row>
    <row r="1697" spans="1:20" x14ac:dyDescent="0.45">
      <c r="A1697" s="19">
        <v>44001</v>
      </c>
      <c r="B1697" s="18" t="s">
        <v>8177</v>
      </c>
      <c r="C1697" s="18" t="s">
        <v>524</v>
      </c>
      <c r="D1697" s="18" t="s">
        <v>569</v>
      </c>
      <c r="E1697" s="18" t="s">
        <v>883</v>
      </c>
      <c r="F1697" s="18" t="s">
        <v>1451</v>
      </c>
      <c r="G1697" s="18" t="s">
        <v>1408</v>
      </c>
      <c r="H1697" s="18" t="s">
        <v>491</v>
      </c>
      <c r="I1697" s="18" t="s">
        <v>248</v>
      </c>
      <c r="J1697" s="18" t="s">
        <v>758</v>
      </c>
      <c r="K1697" s="18" t="s">
        <v>212</v>
      </c>
      <c r="L1697" s="18">
        <v>0.86</v>
      </c>
      <c r="M1697" s="18" t="s">
        <v>8182</v>
      </c>
      <c r="N1697" s="18" t="s">
        <v>8179</v>
      </c>
      <c r="O1697" s="18" t="s">
        <v>8180</v>
      </c>
      <c r="P1697" s="18" t="s">
        <v>339</v>
      </c>
      <c r="Q1697" s="18" t="s">
        <v>6697</v>
      </c>
      <c r="R1697" s="18" t="s">
        <v>6703</v>
      </c>
      <c r="S1697" s="18" t="s">
        <v>2718</v>
      </c>
      <c r="T1697" s="18" t="s">
        <v>2716</v>
      </c>
    </row>
    <row r="1698" spans="1:20" x14ac:dyDescent="0.45">
      <c r="A1698" s="19">
        <v>44001</v>
      </c>
      <c r="B1698" s="18" t="s">
        <v>8175</v>
      </c>
      <c r="C1698" s="18" t="s">
        <v>490</v>
      </c>
      <c r="D1698" s="18" t="s">
        <v>969</v>
      </c>
      <c r="E1698" s="18" t="s">
        <v>486</v>
      </c>
      <c r="F1698" s="18" t="s">
        <v>1425</v>
      </c>
      <c r="G1698" s="18" t="s">
        <v>1415</v>
      </c>
      <c r="H1698" s="18" t="s">
        <v>30</v>
      </c>
      <c r="I1698" s="18" t="s">
        <v>550</v>
      </c>
      <c r="J1698" s="18" t="s">
        <v>975</v>
      </c>
      <c r="K1698" s="18" t="s">
        <v>201</v>
      </c>
      <c r="L1698" s="18">
        <v>0.86</v>
      </c>
      <c r="M1698" s="18" t="s">
        <v>8181</v>
      </c>
      <c r="N1698" s="18" t="s">
        <v>8183</v>
      </c>
      <c r="O1698" s="18" t="s">
        <v>8176</v>
      </c>
      <c r="P1698" s="18" t="s">
        <v>339</v>
      </c>
      <c r="Q1698" s="18" t="s">
        <v>6697</v>
      </c>
      <c r="R1698" s="18" t="s">
        <v>6703</v>
      </c>
      <c r="S1698" s="18" t="s">
        <v>2718</v>
      </c>
      <c r="T1698" s="18" t="s">
        <v>2716</v>
      </c>
    </row>
    <row r="1699" spans="1:20" x14ac:dyDescent="0.45">
      <c r="A1699" s="19">
        <v>44001</v>
      </c>
      <c r="B1699" s="18" t="s">
        <v>8178</v>
      </c>
      <c r="C1699" s="18" t="s">
        <v>913</v>
      </c>
      <c r="D1699" s="18" t="s">
        <v>477</v>
      </c>
      <c r="E1699" s="18" t="s">
        <v>929</v>
      </c>
      <c r="F1699" s="18" t="s">
        <v>774</v>
      </c>
      <c r="G1699" s="18" t="s">
        <v>1438</v>
      </c>
      <c r="H1699" s="18" t="s">
        <v>567</v>
      </c>
      <c r="I1699" s="18" t="s">
        <v>762</v>
      </c>
      <c r="J1699" s="18" t="s">
        <v>558</v>
      </c>
      <c r="K1699" s="18" t="s">
        <v>201</v>
      </c>
      <c r="L1699" s="18">
        <v>0.86</v>
      </c>
      <c r="M1699" s="18" t="s">
        <v>8192</v>
      </c>
      <c r="N1699" s="18" t="s">
        <v>8185</v>
      </c>
      <c r="O1699" s="18" t="s">
        <v>8191</v>
      </c>
      <c r="P1699" s="18" t="s">
        <v>339</v>
      </c>
      <c r="Q1699" s="18" t="s">
        <v>6697</v>
      </c>
      <c r="R1699" s="18" t="s">
        <v>6703</v>
      </c>
      <c r="S1699" s="18" t="s">
        <v>2718</v>
      </c>
      <c r="T1699" s="18" t="s">
        <v>2716</v>
      </c>
    </row>
    <row r="1700" spans="1:20" x14ac:dyDescent="0.45">
      <c r="A1700" s="19">
        <v>44001</v>
      </c>
      <c r="B1700" s="18" t="s">
        <v>8190</v>
      </c>
      <c r="C1700" s="18" t="s">
        <v>490</v>
      </c>
      <c r="D1700" s="18" t="s">
        <v>479</v>
      </c>
      <c r="E1700" s="18" t="s">
        <v>883</v>
      </c>
      <c r="F1700" s="18" t="s">
        <v>774</v>
      </c>
      <c r="G1700" s="18" t="s">
        <v>764</v>
      </c>
      <c r="H1700" s="18" t="s">
        <v>567</v>
      </c>
      <c r="I1700" s="18" t="s">
        <v>1748</v>
      </c>
      <c r="J1700" s="18" t="s">
        <v>1134</v>
      </c>
      <c r="K1700" s="18" t="s">
        <v>554</v>
      </c>
      <c r="L1700" s="18">
        <v>0.86</v>
      </c>
      <c r="M1700" s="18" t="s">
        <v>8188</v>
      </c>
      <c r="N1700" s="18" t="s">
        <v>8186</v>
      </c>
      <c r="O1700" s="18" t="s">
        <v>8184</v>
      </c>
      <c r="P1700" s="18" t="s">
        <v>339</v>
      </c>
      <c r="Q1700" s="18" t="s">
        <v>6697</v>
      </c>
      <c r="R1700" s="18" t="s">
        <v>6703</v>
      </c>
      <c r="S1700" s="18" t="s">
        <v>2718</v>
      </c>
      <c r="T1700" s="18" t="s">
        <v>2716</v>
      </c>
    </row>
    <row r="1701" spans="1:20" x14ac:dyDescent="0.45">
      <c r="A1701" s="19">
        <v>44001</v>
      </c>
      <c r="B1701" s="18" t="s">
        <v>8187</v>
      </c>
      <c r="C1701" s="18" t="s">
        <v>147</v>
      </c>
      <c r="D1701" s="18" t="s">
        <v>26</v>
      </c>
      <c r="E1701" s="18" t="s">
        <v>548</v>
      </c>
      <c r="F1701" s="18" t="s">
        <v>981</v>
      </c>
      <c r="G1701" s="18" t="s">
        <v>778</v>
      </c>
      <c r="H1701" s="18" t="s">
        <v>0</v>
      </c>
      <c r="I1701" s="18" t="s">
        <v>994</v>
      </c>
      <c r="J1701" s="18" t="s">
        <v>29</v>
      </c>
      <c r="K1701" s="18" t="s">
        <v>221</v>
      </c>
      <c r="L1701" s="18">
        <v>0.86</v>
      </c>
      <c r="M1701" s="18" t="s">
        <v>8189</v>
      </c>
      <c r="N1701" s="18" t="s">
        <v>8199</v>
      </c>
      <c r="O1701" s="18" t="s">
        <v>8197</v>
      </c>
      <c r="P1701" s="18" t="s">
        <v>339</v>
      </c>
      <c r="Q1701" s="18" t="s">
        <v>6697</v>
      </c>
      <c r="R1701" s="18" t="s">
        <v>6703</v>
      </c>
      <c r="S1701" s="18" t="s">
        <v>2718</v>
      </c>
      <c r="T1701" s="18" t="s">
        <v>2716</v>
      </c>
    </row>
    <row r="1702" spans="1:20" x14ac:dyDescent="0.45">
      <c r="A1702" s="19">
        <v>44001</v>
      </c>
      <c r="B1702" s="18" t="s">
        <v>8196</v>
      </c>
      <c r="C1702" s="18" t="s">
        <v>913</v>
      </c>
      <c r="D1702" s="18" t="s">
        <v>120</v>
      </c>
      <c r="E1702" s="18" t="s">
        <v>457</v>
      </c>
      <c r="F1702" s="18" t="s">
        <v>1451</v>
      </c>
      <c r="G1702" s="18" t="s">
        <v>272</v>
      </c>
      <c r="H1702" s="18" t="s">
        <v>1443</v>
      </c>
      <c r="I1702" s="18" t="s">
        <v>306</v>
      </c>
      <c r="J1702" s="18" t="s">
        <v>777</v>
      </c>
      <c r="K1702" s="18" t="s">
        <v>212</v>
      </c>
      <c r="L1702" s="18">
        <v>0.86</v>
      </c>
      <c r="M1702" s="18" t="s">
        <v>8193</v>
      </c>
      <c r="N1702" s="18" t="s">
        <v>8195</v>
      </c>
      <c r="O1702" s="18" t="s">
        <v>8194</v>
      </c>
      <c r="P1702" s="18" t="s">
        <v>339</v>
      </c>
      <c r="Q1702" s="18" t="s">
        <v>6697</v>
      </c>
      <c r="R1702" s="18" t="s">
        <v>6703</v>
      </c>
      <c r="S1702" s="18" t="s">
        <v>2718</v>
      </c>
      <c r="T1702" s="18" t="s">
        <v>2716</v>
      </c>
    </row>
    <row r="1703" spans="1:20" x14ac:dyDescent="0.45">
      <c r="A1703" s="19">
        <v>44001</v>
      </c>
      <c r="B1703" s="18" t="s">
        <v>8200</v>
      </c>
      <c r="C1703" s="18" t="s">
        <v>569</v>
      </c>
      <c r="D1703" s="18" t="s">
        <v>532</v>
      </c>
      <c r="E1703" s="18" t="s">
        <v>155</v>
      </c>
      <c r="F1703" s="18" t="s">
        <v>1456</v>
      </c>
      <c r="G1703" s="18" t="s">
        <v>572</v>
      </c>
      <c r="H1703" s="18" t="s">
        <v>270</v>
      </c>
      <c r="I1703" s="18" t="s">
        <v>1452</v>
      </c>
      <c r="J1703" s="18" t="s">
        <v>7085</v>
      </c>
      <c r="K1703" s="18" t="s">
        <v>307</v>
      </c>
      <c r="L1703" s="18">
        <v>0.86</v>
      </c>
      <c r="M1703" s="18" t="s">
        <v>8201</v>
      </c>
      <c r="N1703" s="18" t="s">
        <v>8198</v>
      </c>
      <c r="O1703" s="18" t="s">
        <v>8204</v>
      </c>
      <c r="P1703" s="18" t="s">
        <v>339</v>
      </c>
      <c r="Q1703" s="18" t="s">
        <v>6697</v>
      </c>
      <c r="R1703" s="18" t="s">
        <v>6703</v>
      </c>
      <c r="S1703" s="18" t="s">
        <v>2718</v>
      </c>
      <c r="T1703" s="18" t="s">
        <v>2716</v>
      </c>
    </row>
    <row r="1704" spans="1:20" x14ac:dyDescent="0.45">
      <c r="A1704" s="19">
        <v>44001</v>
      </c>
      <c r="B1704" s="18" t="s">
        <v>8211</v>
      </c>
      <c r="C1704" s="18" t="s">
        <v>147</v>
      </c>
      <c r="D1704" s="18" t="s">
        <v>913</v>
      </c>
      <c r="E1704" s="18" t="s">
        <v>1145</v>
      </c>
      <c r="F1704" s="18" t="s">
        <v>3253</v>
      </c>
      <c r="G1704" s="18" t="s">
        <v>2051</v>
      </c>
      <c r="H1704" s="18" t="s">
        <v>210</v>
      </c>
      <c r="I1704" s="18" t="s">
        <v>3637</v>
      </c>
      <c r="J1704" s="18" t="s">
        <v>302</v>
      </c>
      <c r="K1704" s="18" t="s">
        <v>212</v>
      </c>
      <c r="L1704" s="18">
        <v>0.86</v>
      </c>
      <c r="M1704" s="18" t="s">
        <v>8207</v>
      </c>
      <c r="N1704" s="18" t="s">
        <v>8210</v>
      </c>
      <c r="O1704" s="18" t="s">
        <v>8205</v>
      </c>
      <c r="P1704" s="18" t="s">
        <v>339</v>
      </c>
      <c r="Q1704" s="18" t="s">
        <v>6697</v>
      </c>
      <c r="R1704" s="18" t="s">
        <v>6703</v>
      </c>
      <c r="S1704" s="18" t="s">
        <v>2718</v>
      </c>
      <c r="T1704" s="18" t="s">
        <v>2716</v>
      </c>
    </row>
    <row r="1705" spans="1:20" x14ac:dyDescent="0.45">
      <c r="A1705" s="19">
        <v>44001</v>
      </c>
      <c r="B1705" s="18" t="s">
        <v>8209</v>
      </c>
      <c r="C1705" s="18" t="s">
        <v>1206</v>
      </c>
      <c r="D1705" s="18" t="s">
        <v>2644</v>
      </c>
      <c r="E1705" s="18" t="s">
        <v>54</v>
      </c>
      <c r="F1705" s="18" t="s">
        <v>6280</v>
      </c>
      <c r="G1705" s="18" t="s">
        <v>349</v>
      </c>
      <c r="H1705" s="18" t="s">
        <v>327</v>
      </c>
      <c r="I1705" s="18" t="s">
        <v>296</v>
      </c>
      <c r="J1705" s="18" t="s">
        <v>290</v>
      </c>
      <c r="K1705" s="18" t="s">
        <v>8206</v>
      </c>
      <c r="L1705" s="18">
        <v>0.89</v>
      </c>
      <c r="M1705" s="18" t="s">
        <v>8203</v>
      </c>
      <c r="N1705" s="18" t="s">
        <v>8208</v>
      </c>
      <c r="O1705" s="18" t="s">
        <v>8202</v>
      </c>
      <c r="P1705" s="18" t="s">
        <v>339</v>
      </c>
      <c r="Q1705" s="18" t="s">
        <v>6697</v>
      </c>
      <c r="R1705" s="18" t="s">
        <v>6703</v>
      </c>
      <c r="S1705" s="18" t="s">
        <v>2718</v>
      </c>
      <c r="T1705" s="18" t="s">
        <v>2716</v>
      </c>
    </row>
    <row r="1706" spans="1:20" x14ac:dyDescent="0.45">
      <c r="A1706" s="19">
        <v>44001</v>
      </c>
      <c r="B1706" s="18" t="s">
        <v>8219</v>
      </c>
      <c r="C1706" s="18" t="s">
        <v>1206</v>
      </c>
      <c r="D1706" s="18" t="s">
        <v>789</v>
      </c>
      <c r="E1706" s="18" t="s">
        <v>76</v>
      </c>
      <c r="F1706" s="18" t="s">
        <v>4202</v>
      </c>
      <c r="G1706" s="18" t="s">
        <v>1475</v>
      </c>
      <c r="H1706" s="18" t="s">
        <v>7123</v>
      </c>
      <c r="I1706" s="18" t="s">
        <v>4749</v>
      </c>
      <c r="J1706" s="18" t="s">
        <v>1182</v>
      </c>
      <c r="K1706" s="18" t="s">
        <v>3796</v>
      </c>
      <c r="L1706" s="18">
        <v>0.89</v>
      </c>
      <c r="M1706" s="18" t="s">
        <v>8217</v>
      </c>
      <c r="N1706" s="18" t="s">
        <v>8212</v>
      </c>
      <c r="O1706" s="18" t="s">
        <v>8220</v>
      </c>
      <c r="P1706" s="18" t="s">
        <v>339</v>
      </c>
      <c r="Q1706" s="18" t="s">
        <v>6697</v>
      </c>
      <c r="R1706" s="18" t="s">
        <v>6703</v>
      </c>
      <c r="S1706" s="18" t="s">
        <v>2718</v>
      </c>
      <c r="T1706" s="18" t="s">
        <v>2716</v>
      </c>
    </row>
    <row r="1707" spans="1:20" x14ac:dyDescent="0.45">
      <c r="A1707" s="19">
        <v>44001</v>
      </c>
      <c r="B1707" s="18" t="s">
        <v>8213</v>
      </c>
      <c r="C1707" s="18" t="s">
        <v>286</v>
      </c>
      <c r="D1707" s="18" t="s">
        <v>789</v>
      </c>
      <c r="E1707" s="18" t="s">
        <v>50</v>
      </c>
      <c r="F1707" s="18" t="s">
        <v>792</v>
      </c>
      <c r="G1707" s="18" t="s">
        <v>8218</v>
      </c>
      <c r="H1707" s="18" t="s">
        <v>1037</v>
      </c>
      <c r="I1707" s="18" t="s">
        <v>2261</v>
      </c>
      <c r="J1707" s="18" t="s">
        <v>824</v>
      </c>
      <c r="K1707" s="18" t="s">
        <v>1820</v>
      </c>
      <c r="L1707" s="18">
        <v>0.89</v>
      </c>
      <c r="M1707" s="18" t="s">
        <v>8215</v>
      </c>
      <c r="N1707" s="18" t="s">
        <v>8216</v>
      </c>
      <c r="O1707" s="18" t="s">
        <v>8214</v>
      </c>
      <c r="P1707" s="18" t="s">
        <v>339</v>
      </c>
      <c r="Q1707" s="18" t="s">
        <v>6697</v>
      </c>
      <c r="R1707" s="18" t="s">
        <v>6703</v>
      </c>
      <c r="S1707" s="18" t="s">
        <v>2718</v>
      </c>
      <c r="T1707" s="18" t="s">
        <v>2716</v>
      </c>
    </row>
    <row r="1708" spans="1:20" x14ac:dyDescent="0.45">
      <c r="A1708" s="19">
        <v>44001</v>
      </c>
      <c r="B1708" s="18" t="s">
        <v>8224</v>
      </c>
      <c r="C1708" s="18" t="s">
        <v>2477</v>
      </c>
      <c r="D1708" s="18" t="s">
        <v>3653</v>
      </c>
      <c r="E1708" s="18" t="s">
        <v>54</v>
      </c>
      <c r="F1708" s="18" t="s">
        <v>593</v>
      </c>
      <c r="G1708" s="18" t="s">
        <v>1494</v>
      </c>
      <c r="H1708" s="18" t="s">
        <v>8228</v>
      </c>
      <c r="I1708" s="18" t="s">
        <v>8225</v>
      </c>
      <c r="J1708" s="18" t="s">
        <v>8226</v>
      </c>
      <c r="K1708" s="18" t="s">
        <v>8221</v>
      </c>
      <c r="L1708" s="18">
        <v>0.89</v>
      </c>
      <c r="M1708" s="18" t="s">
        <v>8229</v>
      </c>
      <c r="N1708" s="18" t="s">
        <v>8222</v>
      </c>
      <c r="O1708" s="18" t="s">
        <v>8223</v>
      </c>
      <c r="P1708" s="18" t="s">
        <v>339</v>
      </c>
      <c r="Q1708" s="18" t="s">
        <v>6697</v>
      </c>
      <c r="R1708" s="18" t="s">
        <v>6703</v>
      </c>
      <c r="S1708" s="18" t="s">
        <v>2718</v>
      </c>
      <c r="T1708" s="18" t="s">
        <v>2716</v>
      </c>
    </row>
    <row r="1709" spans="1:20" x14ac:dyDescent="0.45">
      <c r="A1709" s="19">
        <v>44001</v>
      </c>
      <c r="B1709" s="18" t="s">
        <v>8227</v>
      </c>
      <c r="C1709" s="18" t="s">
        <v>569</v>
      </c>
      <c r="D1709" s="18" t="s">
        <v>21</v>
      </c>
      <c r="E1709" s="18" t="s">
        <v>70</v>
      </c>
      <c r="F1709" s="18" t="s">
        <v>884</v>
      </c>
      <c r="G1709" s="18" t="s">
        <v>1540</v>
      </c>
      <c r="H1709" s="18" t="s">
        <v>1519</v>
      </c>
      <c r="I1709" s="18" t="s">
        <v>1849</v>
      </c>
      <c r="J1709" s="18" t="s">
        <v>1227</v>
      </c>
      <c r="K1709" s="18" t="s">
        <v>378</v>
      </c>
      <c r="L1709" s="18">
        <v>0.87</v>
      </c>
      <c r="M1709" s="18" t="s">
        <v>8230</v>
      </c>
      <c r="N1709" s="18" t="s">
        <v>8232</v>
      </c>
      <c r="O1709" s="18" t="s">
        <v>8239</v>
      </c>
      <c r="P1709" s="18" t="s">
        <v>339</v>
      </c>
      <c r="Q1709" s="18" t="s">
        <v>6697</v>
      </c>
      <c r="R1709" s="18" t="s">
        <v>6703</v>
      </c>
      <c r="S1709" s="18" t="s">
        <v>2718</v>
      </c>
      <c r="T1709" s="18" t="s">
        <v>2716</v>
      </c>
    </row>
    <row r="1710" spans="1:20" x14ac:dyDescent="0.45">
      <c r="A1710" s="19">
        <v>44001</v>
      </c>
      <c r="B1710" s="18" t="s">
        <v>8233</v>
      </c>
      <c r="C1710" s="18" t="s">
        <v>54</v>
      </c>
      <c r="D1710" s="18" t="s">
        <v>490</v>
      </c>
      <c r="E1710" s="18" t="s">
        <v>529</v>
      </c>
      <c r="F1710" s="18" t="s">
        <v>3394</v>
      </c>
      <c r="G1710" s="18" t="s">
        <v>1873</v>
      </c>
      <c r="H1710" s="18" t="s">
        <v>366</v>
      </c>
      <c r="I1710" s="18" t="s">
        <v>1521</v>
      </c>
      <c r="J1710" s="18" t="s">
        <v>371</v>
      </c>
      <c r="K1710" s="18" t="s">
        <v>1066</v>
      </c>
      <c r="L1710" s="18">
        <v>0.87</v>
      </c>
      <c r="M1710" s="18" t="s">
        <v>8237</v>
      </c>
      <c r="N1710" s="18" t="s">
        <v>8234</v>
      </c>
      <c r="O1710" s="18" t="s">
        <v>8236</v>
      </c>
      <c r="P1710" s="18" t="s">
        <v>339</v>
      </c>
      <c r="Q1710" s="18" t="s">
        <v>6697</v>
      </c>
      <c r="R1710" s="18" t="s">
        <v>6703</v>
      </c>
      <c r="S1710" s="18" t="s">
        <v>2718</v>
      </c>
      <c r="T1710" s="18" t="s">
        <v>2716</v>
      </c>
    </row>
    <row r="1711" spans="1:20" x14ac:dyDescent="0.45">
      <c r="A1711" s="19">
        <v>44001</v>
      </c>
      <c r="B1711" s="18" t="s">
        <v>8235</v>
      </c>
      <c r="C1711" s="18" t="s">
        <v>147</v>
      </c>
      <c r="D1711" s="18" t="s">
        <v>477</v>
      </c>
      <c r="E1711" s="18" t="s">
        <v>448</v>
      </c>
      <c r="F1711" s="18" t="s">
        <v>699</v>
      </c>
      <c r="G1711" s="18" t="s">
        <v>1224</v>
      </c>
      <c r="H1711" s="18" t="s">
        <v>843</v>
      </c>
      <c r="I1711" s="18" t="s">
        <v>2295</v>
      </c>
      <c r="J1711" s="18" t="s">
        <v>845</v>
      </c>
      <c r="K1711" s="18" t="s">
        <v>1233</v>
      </c>
      <c r="L1711" s="18">
        <v>0.86</v>
      </c>
      <c r="M1711" s="18" t="s">
        <v>8238</v>
      </c>
      <c r="N1711" s="18" t="s">
        <v>8231</v>
      </c>
      <c r="O1711" s="18" t="s">
        <v>8241</v>
      </c>
      <c r="P1711" s="18" t="s">
        <v>339</v>
      </c>
      <c r="Q1711" s="18" t="s">
        <v>6697</v>
      </c>
      <c r="R1711" s="18" t="s">
        <v>6703</v>
      </c>
      <c r="S1711" s="18" t="s">
        <v>2718</v>
      </c>
      <c r="T1711" s="18" t="s">
        <v>2716</v>
      </c>
    </row>
    <row r="1712" spans="1:20" x14ac:dyDescent="0.45">
      <c r="A1712" s="19">
        <v>44001</v>
      </c>
      <c r="B1712" s="18" t="s">
        <v>8240</v>
      </c>
      <c r="C1712" s="18" t="s">
        <v>477</v>
      </c>
      <c r="D1712" s="18" t="s">
        <v>115</v>
      </c>
      <c r="E1712" s="18" t="s">
        <v>448</v>
      </c>
      <c r="F1712" s="18" t="s">
        <v>110</v>
      </c>
      <c r="G1712" s="18" t="s">
        <v>376</v>
      </c>
      <c r="H1712" s="18" t="s">
        <v>2127</v>
      </c>
      <c r="I1712" s="18" t="s">
        <v>851</v>
      </c>
      <c r="J1712" s="18" t="s">
        <v>1227</v>
      </c>
      <c r="K1712" s="18" t="s">
        <v>1233</v>
      </c>
      <c r="L1712" s="18">
        <v>0.86</v>
      </c>
      <c r="M1712" s="18" t="s">
        <v>8247</v>
      </c>
      <c r="N1712" s="18" t="s">
        <v>8243</v>
      </c>
      <c r="O1712" s="18" t="s">
        <v>8244</v>
      </c>
      <c r="P1712" s="18" t="s">
        <v>339</v>
      </c>
      <c r="Q1712" s="18" t="s">
        <v>6697</v>
      </c>
      <c r="R1712" s="18" t="s">
        <v>6703</v>
      </c>
      <c r="S1712" s="18" t="s">
        <v>2718</v>
      </c>
      <c r="T1712" s="18" t="s">
        <v>2716</v>
      </c>
    </row>
    <row r="1713" spans="1:20" x14ac:dyDescent="0.45">
      <c r="A1713" s="19">
        <v>44001</v>
      </c>
      <c r="B1713" s="18" t="s">
        <v>8245</v>
      </c>
      <c r="C1713" s="18" t="s">
        <v>569</v>
      </c>
      <c r="D1713" s="18" t="s">
        <v>120</v>
      </c>
      <c r="E1713" s="18" t="s">
        <v>642</v>
      </c>
      <c r="F1713" s="18" t="s">
        <v>79</v>
      </c>
      <c r="G1713" s="18" t="s">
        <v>1855</v>
      </c>
      <c r="H1713" s="18" t="s">
        <v>609</v>
      </c>
      <c r="I1713" s="18" t="s">
        <v>382</v>
      </c>
      <c r="J1713" s="18" t="s">
        <v>1072</v>
      </c>
      <c r="K1713" s="18" t="s">
        <v>846</v>
      </c>
      <c r="L1713" s="18">
        <v>0.86</v>
      </c>
      <c r="M1713" s="18" t="s">
        <v>8242</v>
      </c>
      <c r="N1713" s="18" t="s">
        <v>8246</v>
      </c>
      <c r="O1713" s="18" t="s">
        <v>8248</v>
      </c>
      <c r="P1713" s="18" t="s">
        <v>339</v>
      </c>
      <c r="Q1713" s="18" t="s">
        <v>6697</v>
      </c>
      <c r="R1713" s="18" t="s">
        <v>6703</v>
      </c>
      <c r="S1713" s="18" t="s">
        <v>2718</v>
      </c>
      <c r="T1713" s="18" t="s">
        <v>2716</v>
      </c>
    </row>
    <row r="1714" spans="1:20" x14ac:dyDescent="0.45">
      <c r="A1714" s="19">
        <v>44001</v>
      </c>
      <c r="B1714" s="18" t="s">
        <v>8254</v>
      </c>
      <c r="C1714" s="18" t="s">
        <v>467</v>
      </c>
      <c r="D1714" s="18" t="s">
        <v>477</v>
      </c>
      <c r="E1714" s="18" t="s">
        <v>486</v>
      </c>
      <c r="F1714" s="18" t="s">
        <v>699</v>
      </c>
      <c r="G1714" s="18" t="s">
        <v>1552</v>
      </c>
      <c r="H1714" s="18" t="s">
        <v>404</v>
      </c>
      <c r="I1714" s="18" t="s">
        <v>1252</v>
      </c>
      <c r="J1714" s="18" t="s">
        <v>1246</v>
      </c>
      <c r="K1714" s="18" t="s">
        <v>378</v>
      </c>
      <c r="L1714" s="18">
        <v>0.86</v>
      </c>
      <c r="M1714" s="18" t="s">
        <v>8251</v>
      </c>
      <c r="N1714" s="18" t="s">
        <v>8250</v>
      </c>
      <c r="O1714" s="18" t="s">
        <v>8252</v>
      </c>
      <c r="P1714" s="18" t="s">
        <v>339</v>
      </c>
      <c r="Q1714" s="18" t="s">
        <v>6697</v>
      </c>
      <c r="R1714" s="18" t="s">
        <v>6703</v>
      </c>
      <c r="S1714" s="18" t="s">
        <v>2718</v>
      </c>
      <c r="T1714" s="18" t="s">
        <v>2716</v>
      </c>
    </row>
    <row r="1715" spans="1:20" x14ac:dyDescent="0.45">
      <c r="A1715" s="19">
        <v>44001</v>
      </c>
      <c r="B1715" s="18" t="s">
        <v>8253</v>
      </c>
      <c r="C1715" s="18" t="s">
        <v>120</v>
      </c>
      <c r="D1715" s="18" t="s">
        <v>21</v>
      </c>
      <c r="E1715" s="18" t="s">
        <v>929</v>
      </c>
      <c r="F1715" s="18" t="s">
        <v>420</v>
      </c>
      <c r="G1715" s="18" t="s">
        <v>1882</v>
      </c>
      <c r="H1715" s="18" t="s">
        <v>132</v>
      </c>
      <c r="I1715" s="18" t="s">
        <v>650</v>
      </c>
      <c r="J1715" s="18" t="s">
        <v>651</v>
      </c>
      <c r="K1715" s="18" t="s">
        <v>392</v>
      </c>
      <c r="L1715" s="18">
        <v>0.86</v>
      </c>
      <c r="M1715" s="18" t="s">
        <v>8255</v>
      </c>
      <c r="N1715" s="18" t="s">
        <v>8256</v>
      </c>
      <c r="O1715" s="18" t="s">
        <v>8249</v>
      </c>
      <c r="P1715" s="18" t="s">
        <v>339</v>
      </c>
      <c r="Q1715" s="18" t="s">
        <v>6697</v>
      </c>
      <c r="R1715" s="18" t="s">
        <v>6703</v>
      </c>
      <c r="S1715" s="18" t="s">
        <v>2718</v>
      </c>
      <c r="T1715" s="18" t="s">
        <v>2716</v>
      </c>
    </row>
    <row r="1716" spans="1:20" x14ac:dyDescent="0.45">
      <c r="A1716" s="19">
        <v>44001</v>
      </c>
      <c r="B1716" s="18" t="s">
        <v>8257</v>
      </c>
      <c r="C1716" s="18" t="s">
        <v>569</v>
      </c>
      <c r="D1716" s="18" t="s">
        <v>532</v>
      </c>
      <c r="E1716" s="18" t="s">
        <v>86</v>
      </c>
      <c r="F1716" s="18" t="s">
        <v>890</v>
      </c>
      <c r="G1716" s="18" t="s">
        <v>75</v>
      </c>
      <c r="H1716" s="18" t="s">
        <v>2156</v>
      </c>
      <c r="I1716" s="18" t="s">
        <v>1080</v>
      </c>
      <c r="J1716" s="18" t="s">
        <v>1075</v>
      </c>
      <c r="K1716" s="18" t="s">
        <v>868</v>
      </c>
      <c r="L1716" s="18">
        <v>0.86</v>
      </c>
      <c r="M1716" s="18" t="s">
        <v>8262</v>
      </c>
      <c r="N1716" s="18" t="s">
        <v>8264</v>
      </c>
      <c r="O1716" s="18" t="s">
        <v>8265</v>
      </c>
      <c r="P1716" s="18" t="s">
        <v>339</v>
      </c>
      <c r="Q1716" s="18" t="s">
        <v>6697</v>
      </c>
      <c r="R1716" s="18" t="s">
        <v>6703</v>
      </c>
      <c r="S1716" s="18" t="s">
        <v>2718</v>
      </c>
      <c r="T1716" s="18" t="s">
        <v>2716</v>
      </c>
    </row>
    <row r="1717" spans="1:20" x14ac:dyDescent="0.45">
      <c r="A1717" s="19">
        <v>44001</v>
      </c>
      <c r="B1717" s="18" t="s">
        <v>8261</v>
      </c>
      <c r="C1717" s="18" t="s">
        <v>115</v>
      </c>
      <c r="D1717" s="18" t="s">
        <v>477</v>
      </c>
      <c r="E1717" s="18" t="s">
        <v>952</v>
      </c>
      <c r="F1717" s="18" t="s">
        <v>890</v>
      </c>
      <c r="G1717" s="18" t="s">
        <v>83</v>
      </c>
      <c r="H1717" s="18" t="s">
        <v>2156</v>
      </c>
      <c r="I1717" s="18" t="s">
        <v>1080</v>
      </c>
      <c r="J1717" s="18" t="s">
        <v>416</v>
      </c>
      <c r="K1717" s="18" t="s">
        <v>372</v>
      </c>
      <c r="L1717" s="18">
        <v>0.86</v>
      </c>
      <c r="M1717" s="18" t="s">
        <v>8259</v>
      </c>
      <c r="N1717" s="18" t="s">
        <v>8266</v>
      </c>
      <c r="O1717" s="18" t="s">
        <v>8263</v>
      </c>
      <c r="P1717" s="18" t="s">
        <v>339</v>
      </c>
      <c r="Q1717" s="18" t="s">
        <v>6697</v>
      </c>
      <c r="R1717" s="18" t="s">
        <v>6703</v>
      </c>
      <c r="S1717" s="18" t="s">
        <v>2718</v>
      </c>
      <c r="T1717" s="18" t="s">
        <v>2716</v>
      </c>
    </row>
    <row r="1718" spans="1:20" x14ac:dyDescent="0.45">
      <c r="A1718" s="19">
        <v>44001</v>
      </c>
      <c r="B1718" s="18" t="s">
        <v>8258</v>
      </c>
      <c r="C1718" s="18" t="s">
        <v>467</v>
      </c>
      <c r="D1718" s="18" t="s">
        <v>490</v>
      </c>
      <c r="E1718" s="18" t="s">
        <v>10</v>
      </c>
      <c r="F1718" s="18" t="s">
        <v>475</v>
      </c>
      <c r="G1718" s="18" t="s">
        <v>1070</v>
      </c>
      <c r="H1718" s="18" t="s">
        <v>850</v>
      </c>
      <c r="I1718" s="18" t="s">
        <v>430</v>
      </c>
      <c r="J1718" s="18" t="s">
        <v>422</v>
      </c>
      <c r="K1718" s="18" t="s">
        <v>868</v>
      </c>
      <c r="L1718" s="18">
        <v>0.86</v>
      </c>
      <c r="M1718" s="18" t="s">
        <v>8260</v>
      </c>
      <c r="N1718" s="18" t="s">
        <v>8271</v>
      </c>
      <c r="O1718" s="18" t="s">
        <v>8270</v>
      </c>
      <c r="P1718" s="18" t="s">
        <v>339</v>
      </c>
      <c r="Q1718" s="18" t="s">
        <v>6697</v>
      </c>
      <c r="R1718" s="18" t="s">
        <v>6703</v>
      </c>
      <c r="S1718" s="18" t="s">
        <v>2718</v>
      </c>
      <c r="T1718" s="18" t="s">
        <v>2716</v>
      </c>
    </row>
    <row r="1719" spans="1:20" x14ac:dyDescent="0.45">
      <c r="A1719" s="19">
        <v>44001</v>
      </c>
      <c r="B1719" s="18" t="s">
        <v>8267</v>
      </c>
      <c r="C1719" s="18" t="s">
        <v>7</v>
      </c>
      <c r="D1719" s="18" t="s">
        <v>479</v>
      </c>
      <c r="E1719" s="18" t="s">
        <v>642</v>
      </c>
      <c r="F1719" s="18" t="s">
        <v>890</v>
      </c>
      <c r="G1719" s="18" t="s">
        <v>1086</v>
      </c>
      <c r="H1719" s="18" t="s">
        <v>417</v>
      </c>
      <c r="I1719" s="18" t="s">
        <v>414</v>
      </c>
      <c r="J1719" s="18" t="s">
        <v>659</v>
      </c>
      <c r="K1719" s="18" t="s">
        <v>392</v>
      </c>
      <c r="L1719" s="18">
        <v>0.86</v>
      </c>
      <c r="M1719" s="18" t="s">
        <v>8268</v>
      </c>
      <c r="N1719" s="18" t="s">
        <v>8269</v>
      </c>
      <c r="O1719" s="18" t="s">
        <v>8272</v>
      </c>
      <c r="P1719" s="18" t="s">
        <v>339</v>
      </c>
      <c r="Q1719" s="18" t="s">
        <v>6697</v>
      </c>
      <c r="R1719" s="18" t="s">
        <v>6703</v>
      </c>
      <c r="S1719" s="18" t="s">
        <v>2718</v>
      </c>
      <c r="T1719" s="18" t="s">
        <v>2716</v>
      </c>
    </row>
    <row r="1720" spans="1:20" x14ac:dyDescent="0.45">
      <c r="A1720" s="19">
        <v>44001</v>
      </c>
      <c r="B1720" s="18" t="s">
        <v>7119</v>
      </c>
      <c r="C1720" s="18" t="s">
        <v>82</v>
      </c>
      <c r="D1720" s="18" t="s">
        <v>490</v>
      </c>
      <c r="E1720" s="18" t="s">
        <v>457</v>
      </c>
      <c r="F1720" s="18" t="s">
        <v>1293</v>
      </c>
      <c r="G1720" s="18" t="s">
        <v>641</v>
      </c>
      <c r="H1720" s="18" t="s">
        <v>59</v>
      </c>
      <c r="I1720" s="18" t="s">
        <v>112</v>
      </c>
      <c r="J1720" s="18" t="s">
        <v>2148</v>
      </c>
      <c r="K1720" s="18" t="s">
        <v>77</v>
      </c>
      <c r="L1720" s="18">
        <v>0.86</v>
      </c>
      <c r="M1720" s="18" t="s">
        <v>8297</v>
      </c>
      <c r="N1720" s="18" t="s">
        <v>8294</v>
      </c>
      <c r="O1720" s="18" t="s">
        <v>8293</v>
      </c>
      <c r="P1720" s="18" t="s">
        <v>339</v>
      </c>
      <c r="Q1720" s="18" t="s">
        <v>6697</v>
      </c>
      <c r="R1720" s="18" t="s">
        <v>6703</v>
      </c>
      <c r="S1720" s="18" t="s">
        <v>2718</v>
      </c>
      <c r="T1720" s="18" t="s">
        <v>2716</v>
      </c>
    </row>
    <row r="1721" spans="1:20" x14ac:dyDescent="0.45">
      <c r="A1721" s="19">
        <v>44001</v>
      </c>
      <c r="B1721" s="18" t="s">
        <v>8296</v>
      </c>
      <c r="C1721" s="18" t="s">
        <v>467</v>
      </c>
      <c r="D1721" s="18" t="s">
        <v>969</v>
      </c>
      <c r="E1721" s="18" t="s">
        <v>155</v>
      </c>
      <c r="F1721" s="18" t="s">
        <v>1371</v>
      </c>
      <c r="G1721" s="18" t="s">
        <v>1602</v>
      </c>
      <c r="H1721" s="18" t="s">
        <v>385</v>
      </c>
      <c r="I1721" s="18" t="s">
        <v>133</v>
      </c>
      <c r="J1721" s="18" t="s">
        <v>902</v>
      </c>
      <c r="K1721" s="18" t="s">
        <v>77</v>
      </c>
      <c r="L1721" s="18">
        <v>0.86</v>
      </c>
      <c r="M1721" s="18" t="s">
        <v>8295</v>
      </c>
      <c r="N1721" s="18" t="s">
        <v>8298</v>
      </c>
      <c r="O1721" s="18" t="s">
        <v>8291</v>
      </c>
      <c r="P1721" s="18" t="s">
        <v>339</v>
      </c>
      <c r="Q1721" s="18" t="s">
        <v>6697</v>
      </c>
      <c r="R1721" s="18" t="s">
        <v>6703</v>
      </c>
      <c r="S1721" s="18" t="s">
        <v>2718</v>
      </c>
      <c r="T1721" s="18" t="s">
        <v>2716</v>
      </c>
    </row>
    <row r="1722" spans="1:20" x14ac:dyDescent="0.45">
      <c r="A1722" s="19">
        <v>44001</v>
      </c>
      <c r="B1722" s="18" t="s">
        <v>8292</v>
      </c>
      <c r="C1722" s="18" t="s">
        <v>467</v>
      </c>
      <c r="D1722" s="18" t="s">
        <v>569</v>
      </c>
      <c r="E1722" s="18" t="s">
        <v>457</v>
      </c>
      <c r="F1722" s="18" t="s">
        <v>1638</v>
      </c>
      <c r="G1722" s="18" t="s">
        <v>450</v>
      </c>
      <c r="H1722" s="18" t="s">
        <v>1060</v>
      </c>
      <c r="I1722" s="18" t="s">
        <v>463</v>
      </c>
      <c r="J1722" s="18" t="s">
        <v>684</v>
      </c>
      <c r="K1722" s="18" t="s">
        <v>77</v>
      </c>
      <c r="L1722" s="18">
        <v>0.86</v>
      </c>
      <c r="M1722" s="18" t="s">
        <v>8300</v>
      </c>
      <c r="N1722" s="18" t="s">
        <v>8303</v>
      </c>
      <c r="O1722" s="18" t="s">
        <v>8308</v>
      </c>
      <c r="P1722" s="18" t="s">
        <v>339</v>
      </c>
      <c r="Q1722" s="18" t="s">
        <v>6697</v>
      </c>
      <c r="R1722" s="18" t="s">
        <v>6703</v>
      </c>
      <c r="S1722" s="18" t="s">
        <v>2718</v>
      </c>
      <c r="T1722" s="18" t="s">
        <v>2716</v>
      </c>
    </row>
    <row r="1723" spans="1:20" x14ac:dyDescent="0.45">
      <c r="A1723" s="19">
        <v>44001</v>
      </c>
      <c r="B1723" s="18" t="s">
        <v>8302</v>
      </c>
      <c r="C1723" s="18" t="s">
        <v>524</v>
      </c>
      <c r="D1723" s="18" t="s">
        <v>21</v>
      </c>
      <c r="E1723" s="18" t="s">
        <v>548</v>
      </c>
      <c r="F1723" s="18" t="s">
        <v>756</v>
      </c>
      <c r="G1723" s="18" t="s">
        <v>1105</v>
      </c>
      <c r="H1723" s="18" t="s">
        <v>899</v>
      </c>
      <c r="I1723" s="18" t="s">
        <v>463</v>
      </c>
      <c r="J1723" s="18" t="s">
        <v>143</v>
      </c>
      <c r="K1723" s="18" t="s">
        <v>426</v>
      </c>
      <c r="L1723" s="18">
        <v>0.86</v>
      </c>
      <c r="M1723" s="18" t="s">
        <v>8305</v>
      </c>
      <c r="N1723" s="18" t="s">
        <v>8306</v>
      </c>
      <c r="O1723" s="18" t="s">
        <v>8307</v>
      </c>
      <c r="P1723" s="18" t="s">
        <v>339</v>
      </c>
      <c r="Q1723" s="18" t="s">
        <v>6697</v>
      </c>
      <c r="R1723" s="18" t="s">
        <v>6703</v>
      </c>
      <c r="S1723" s="18" t="s">
        <v>2718</v>
      </c>
      <c r="T1723" s="18" t="s">
        <v>2716</v>
      </c>
    </row>
    <row r="1724" spans="1:20" x14ac:dyDescent="0.45">
      <c r="A1724" s="19">
        <v>44001</v>
      </c>
      <c r="B1724" s="18" t="s">
        <v>8304</v>
      </c>
      <c r="C1724" s="18" t="s">
        <v>21</v>
      </c>
      <c r="D1724" s="18" t="s">
        <v>467</v>
      </c>
      <c r="E1724" s="18" t="s">
        <v>952</v>
      </c>
      <c r="F1724" s="18" t="s">
        <v>686</v>
      </c>
      <c r="G1724" s="18" t="s">
        <v>904</v>
      </c>
      <c r="H1724" s="18" t="s">
        <v>2757</v>
      </c>
      <c r="I1724" s="18" t="s">
        <v>145</v>
      </c>
      <c r="J1724" s="18" t="s">
        <v>143</v>
      </c>
      <c r="K1724" s="18" t="s">
        <v>426</v>
      </c>
      <c r="L1724" s="18">
        <v>0.86</v>
      </c>
      <c r="M1724" s="18" t="s">
        <v>8301</v>
      </c>
      <c r="N1724" s="18" t="s">
        <v>8299</v>
      </c>
      <c r="O1724" s="18" t="s">
        <v>8316</v>
      </c>
      <c r="P1724" s="18" t="s">
        <v>339</v>
      </c>
      <c r="Q1724" s="18" t="s">
        <v>6697</v>
      </c>
      <c r="R1724" s="18" t="s">
        <v>6703</v>
      </c>
      <c r="S1724" s="18" t="s">
        <v>2718</v>
      </c>
      <c r="T1724" s="18" t="s">
        <v>2716</v>
      </c>
    </row>
    <row r="1725" spans="1:20" x14ac:dyDescent="0.45">
      <c r="A1725" s="19">
        <v>44001</v>
      </c>
      <c r="B1725" s="18" t="s">
        <v>8311</v>
      </c>
      <c r="C1725" s="18" t="s">
        <v>569</v>
      </c>
      <c r="D1725" s="18" t="s">
        <v>569</v>
      </c>
      <c r="E1725" s="18" t="s">
        <v>952</v>
      </c>
      <c r="F1725" s="18" t="s">
        <v>30</v>
      </c>
      <c r="G1725" s="18" t="s">
        <v>676</v>
      </c>
      <c r="H1725" s="18" t="s">
        <v>638</v>
      </c>
      <c r="I1725" s="18" t="s">
        <v>920</v>
      </c>
      <c r="J1725" s="18" t="s">
        <v>478</v>
      </c>
      <c r="K1725" s="18" t="s">
        <v>141</v>
      </c>
      <c r="L1725" s="18">
        <v>0.86</v>
      </c>
      <c r="M1725" s="18" t="s">
        <v>8314</v>
      </c>
      <c r="N1725" s="18" t="s">
        <v>8317</v>
      </c>
      <c r="O1725" s="18" t="s">
        <v>8312</v>
      </c>
      <c r="P1725" s="18" t="s">
        <v>339</v>
      </c>
      <c r="Q1725" s="18" t="s">
        <v>6697</v>
      </c>
      <c r="R1725" s="18" t="s">
        <v>6703</v>
      </c>
      <c r="S1725" s="18" t="s">
        <v>2718</v>
      </c>
      <c r="T1725" s="18" t="s">
        <v>2716</v>
      </c>
    </row>
    <row r="1726" spans="1:20" x14ac:dyDescent="0.45">
      <c r="A1726" s="19">
        <v>44001</v>
      </c>
      <c r="B1726" s="18" t="s">
        <v>8309</v>
      </c>
      <c r="C1726" s="18" t="s">
        <v>467</v>
      </c>
      <c r="D1726" s="18" t="s">
        <v>490</v>
      </c>
      <c r="E1726" s="18" t="s">
        <v>952</v>
      </c>
      <c r="F1726" s="18" t="s">
        <v>30</v>
      </c>
      <c r="G1726" s="18" t="s">
        <v>444</v>
      </c>
      <c r="H1726" s="18" t="s">
        <v>1089</v>
      </c>
      <c r="I1726" s="18" t="s">
        <v>161</v>
      </c>
      <c r="J1726" s="18" t="s">
        <v>701</v>
      </c>
      <c r="K1726" s="18" t="s">
        <v>141</v>
      </c>
      <c r="L1726" s="18">
        <v>0.86</v>
      </c>
      <c r="M1726" s="18" t="s">
        <v>8310</v>
      </c>
      <c r="N1726" s="18" t="s">
        <v>8315</v>
      </c>
      <c r="O1726" s="18" t="s">
        <v>8313</v>
      </c>
      <c r="P1726" s="18" t="s">
        <v>339</v>
      </c>
      <c r="Q1726" s="18" t="s">
        <v>6697</v>
      </c>
      <c r="R1726" s="18" t="s">
        <v>6703</v>
      </c>
      <c r="S1726" s="18" t="s">
        <v>2718</v>
      </c>
      <c r="T1726" s="18" t="s">
        <v>2716</v>
      </c>
    </row>
    <row r="1727" spans="1:20" x14ac:dyDescent="0.45">
      <c r="A1727" s="19">
        <v>44001</v>
      </c>
      <c r="B1727" s="18" t="s">
        <v>8318</v>
      </c>
      <c r="C1727" s="18" t="s">
        <v>461</v>
      </c>
      <c r="D1727" s="18" t="s">
        <v>569</v>
      </c>
      <c r="E1727" s="18" t="s">
        <v>86</v>
      </c>
      <c r="F1727" s="18" t="s">
        <v>1332</v>
      </c>
      <c r="G1727" s="18" t="s">
        <v>1299</v>
      </c>
      <c r="H1727" s="18" t="s">
        <v>420</v>
      </c>
      <c r="I1727" s="18" t="s">
        <v>1320</v>
      </c>
      <c r="J1727" s="18" t="s">
        <v>1658</v>
      </c>
      <c r="K1727" s="18" t="s">
        <v>141</v>
      </c>
      <c r="L1727" s="18">
        <v>0.86</v>
      </c>
      <c r="M1727" s="18" t="s">
        <v>8321</v>
      </c>
      <c r="N1727" s="18" t="s">
        <v>8319</v>
      </c>
      <c r="O1727" s="18" t="s">
        <v>8325</v>
      </c>
      <c r="P1727" s="18" t="s">
        <v>339</v>
      </c>
      <c r="Q1727" s="18" t="s">
        <v>6697</v>
      </c>
      <c r="R1727" s="18" t="s">
        <v>6703</v>
      </c>
      <c r="S1727" s="18" t="s">
        <v>2718</v>
      </c>
      <c r="T1727" s="18" t="s">
        <v>2716</v>
      </c>
    </row>
    <row r="1728" spans="1:20" x14ac:dyDescent="0.45">
      <c r="A1728" s="19">
        <v>44001</v>
      </c>
      <c r="B1728" s="18" t="s">
        <v>8320</v>
      </c>
      <c r="C1728" s="18" t="s">
        <v>120</v>
      </c>
      <c r="D1728" s="18" t="s">
        <v>477</v>
      </c>
      <c r="E1728" s="18" t="s">
        <v>529</v>
      </c>
      <c r="F1728" s="18" t="s">
        <v>1332</v>
      </c>
      <c r="G1728" s="18" t="s">
        <v>1964</v>
      </c>
      <c r="H1728" s="18" t="s">
        <v>114</v>
      </c>
      <c r="I1728" s="18" t="s">
        <v>1323</v>
      </c>
      <c r="J1728" s="18" t="s">
        <v>164</v>
      </c>
      <c r="K1728" s="18" t="s">
        <v>426</v>
      </c>
      <c r="L1728" s="18">
        <v>0.86</v>
      </c>
      <c r="M1728" s="18" t="s">
        <v>8323</v>
      </c>
      <c r="N1728" s="18" t="s">
        <v>8322</v>
      </c>
      <c r="O1728" s="18" t="s">
        <v>8324</v>
      </c>
      <c r="P1728" s="18" t="s">
        <v>339</v>
      </c>
      <c r="Q1728" s="18" t="s">
        <v>6697</v>
      </c>
      <c r="R1728" s="18" t="s">
        <v>6703</v>
      </c>
      <c r="S1728" s="18" t="s">
        <v>2718</v>
      </c>
      <c r="T1728" s="18" t="s">
        <v>2716</v>
      </c>
    </row>
    <row r="1729" spans="1:20" x14ac:dyDescent="0.45">
      <c r="A1729" s="19">
        <v>44001</v>
      </c>
      <c r="B1729" s="18" t="s">
        <v>8327</v>
      </c>
      <c r="C1729" s="18" t="s">
        <v>479</v>
      </c>
      <c r="D1729" s="18" t="s">
        <v>477</v>
      </c>
      <c r="E1729" s="18" t="s">
        <v>155</v>
      </c>
      <c r="F1729" s="18" t="s">
        <v>0</v>
      </c>
      <c r="G1729" s="18" t="s">
        <v>1338</v>
      </c>
      <c r="H1729" s="18" t="s">
        <v>890</v>
      </c>
      <c r="I1729" s="18" t="s">
        <v>181</v>
      </c>
      <c r="J1729" s="18" t="s">
        <v>178</v>
      </c>
      <c r="K1729" s="18" t="s">
        <v>498</v>
      </c>
      <c r="L1729" s="18">
        <v>0.86</v>
      </c>
      <c r="M1729" s="18" t="s">
        <v>8329</v>
      </c>
      <c r="N1729" s="18" t="s">
        <v>8330</v>
      </c>
      <c r="O1729" s="18" t="s">
        <v>8333</v>
      </c>
      <c r="P1729" s="18" t="s">
        <v>339</v>
      </c>
      <c r="Q1729" s="18" t="s">
        <v>6697</v>
      </c>
      <c r="R1729" s="18" t="s">
        <v>6703</v>
      </c>
      <c r="S1729" s="18" t="s">
        <v>2718</v>
      </c>
      <c r="T1729" s="18" t="s">
        <v>2716</v>
      </c>
    </row>
    <row r="1730" spans="1:20" x14ac:dyDescent="0.45">
      <c r="A1730" s="19">
        <v>44001</v>
      </c>
      <c r="B1730" s="18" t="s">
        <v>8334</v>
      </c>
      <c r="C1730" s="18" t="s">
        <v>147</v>
      </c>
      <c r="D1730" s="18" t="s">
        <v>2367</v>
      </c>
      <c r="E1730" s="18" t="s">
        <v>548</v>
      </c>
      <c r="F1730" s="18" t="s">
        <v>491</v>
      </c>
      <c r="G1730" s="18" t="s">
        <v>1665</v>
      </c>
      <c r="H1730" s="18" t="s">
        <v>451</v>
      </c>
      <c r="I1730" s="18" t="s">
        <v>181</v>
      </c>
      <c r="J1730" s="18" t="s">
        <v>494</v>
      </c>
      <c r="K1730" s="18" t="s">
        <v>121</v>
      </c>
      <c r="L1730" s="18">
        <v>0.86</v>
      </c>
      <c r="M1730" s="18" t="s">
        <v>8331</v>
      </c>
      <c r="N1730" s="18" t="s">
        <v>8335</v>
      </c>
      <c r="O1730" s="18" t="s">
        <v>8332</v>
      </c>
      <c r="P1730" s="18" t="s">
        <v>339</v>
      </c>
      <c r="Q1730" s="18" t="s">
        <v>6697</v>
      </c>
      <c r="R1730" s="18" t="s">
        <v>6703</v>
      </c>
      <c r="S1730" s="18" t="s">
        <v>2718</v>
      </c>
      <c r="T1730" s="18" t="s">
        <v>2716</v>
      </c>
    </row>
    <row r="1731" spans="1:20" x14ac:dyDescent="0.45">
      <c r="A1731" s="19">
        <v>44001</v>
      </c>
      <c r="B1731" s="18" t="s">
        <v>8328</v>
      </c>
      <c r="C1731" s="18" t="s">
        <v>120</v>
      </c>
      <c r="D1731" s="18" t="s">
        <v>490</v>
      </c>
      <c r="E1731" s="18" t="s">
        <v>448</v>
      </c>
      <c r="F1731" s="18" t="s">
        <v>1358</v>
      </c>
      <c r="G1731" s="18" t="s">
        <v>184</v>
      </c>
      <c r="H1731" s="18" t="s">
        <v>503</v>
      </c>
      <c r="I1731" s="18" t="s">
        <v>199</v>
      </c>
      <c r="J1731" s="18" t="s">
        <v>2194</v>
      </c>
      <c r="K1731" s="18" t="s">
        <v>108</v>
      </c>
      <c r="L1731" s="18">
        <v>0.86</v>
      </c>
      <c r="M1731" s="18" t="s">
        <v>8326</v>
      </c>
      <c r="N1731" s="18" t="s">
        <v>8339</v>
      </c>
      <c r="O1731" s="18" t="s">
        <v>8336</v>
      </c>
      <c r="P1731" s="18" t="s">
        <v>339</v>
      </c>
      <c r="Q1731" s="18" t="s">
        <v>6697</v>
      </c>
      <c r="R1731" s="18" t="s">
        <v>6703</v>
      </c>
      <c r="S1731" s="18" t="s">
        <v>2718</v>
      </c>
      <c r="T1731" s="18" t="s">
        <v>2716</v>
      </c>
    </row>
    <row r="1732" spans="1:20" x14ac:dyDescent="0.45">
      <c r="A1732" s="19">
        <v>44001</v>
      </c>
      <c r="B1732" s="18" t="s">
        <v>8341</v>
      </c>
      <c r="C1732" s="18" t="s">
        <v>21</v>
      </c>
      <c r="D1732" s="18" t="s">
        <v>490</v>
      </c>
      <c r="E1732" s="18" t="s">
        <v>952</v>
      </c>
      <c r="F1732" s="18" t="s">
        <v>1358</v>
      </c>
      <c r="G1732" s="18" t="s">
        <v>936</v>
      </c>
      <c r="H1732" s="18" t="s">
        <v>909</v>
      </c>
      <c r="I1732" s="18" t="s">
        <v>211</v>
      </c>
      <c r="J1732" s="18" t="s">
        <v>515</v>
      </c>
      <c r="K1732" s="18" t="s">
        <v>498</v>
      </c>
      <c r="L1732" s="18">
        <v>0.86</v>
      </c>
      <c r="M1732" s="18" t="s">
        <v>8340</v>
      </c>
      <c r="N1732" s="18" t="s">
        <v>8338</v>
      </c>
      <c r="O1732" s="18" t="s">
        <v>8344</v>
      </c>
      <c r="P1732" s="18" t="s">
        <v>339</v>
      </c>
      <c r="Q1732" s="18" t="s">
        <v>6697</v>
      </c>
      <c r="R1732" s="18" t="s">
        <v>6703</v>
      </c>
      <c r="S1732" s="18" t="s">
        <v>2718</v>
      </c>
      <c r="T1732" s="18" t="s">
        <v>2716</v>
      </c>
    </row>
    <row r="1733" spans="1:20" x14ac:dyDescent="0.45">
      <c r="A1733" s="19">
        <v>44001</v>
      </c>
      <c r="B1733" s="18" t="s">
        <v>8337</v>
      </c>
      <c r="C1733" s="18" t="s">
        <v>490</v>
      </c>
      <c r="D1733" s="18" t="s">
        <v>467</v>
      </c>
      <c r="E1733" s="18" t="s">
        <v>504</v>
      </c>
      <c r="F1733" s="18" t="s">
        <v>517</v>
      </c>
      <c r="G1733" s="18" t="s">
        <v>936</v>
      </c>
      <c r="H1733" s="18" t="s">
        <v>137</v>
      </c>
      <c r="I1733" s="18" t="s">
        <v>211</v>
      </c>
      <c r="J1733" s="18" t="s">
        <v>515</v>
      </c>
      <c r="K1733" s="18" t="s">
        <v>498</v>
      </c>
      <c r="L1733" s="18">
        <v>0.86</v>
      </c>
      <c r="M1733" s="18" t="s">
        <v>8342</v>
      </c>
      <c r="N1733" s="18" t="s">
        <v>8343</v>
      </c>
      <c r="O1733" s="18" t="s">
        <v>8345</v>
      </c>
      <c r="P1733" s="18" t="s">
        <v>339</v>
      </c>
      <c r="Q1733" s="18" t="s">
        <v>6697</v>
      </c>
      <c r="R1733" s="18" t="s">
        <v>6703</v>
      </c>
      <c r="S1733" s="18" t="s">
        <v>2718</v>
      </c>
      <c r="T1733" s="18" t="s">
        <v>2716</v>
      </c>
    </row>
    <row r="1734" spans="1:20" x14ac:dyDescent="0.45">
      <c r="A1734" s="19">
        <v>44001</v>
      </c>
      <c r="B1734" s="18" t="s">
        <v>8351</v>
      </c>
      <c r="C1734" s="18" t="s">
        <v>461</v>
      </c>
      <c r="D1734" s="18" t="s">
        <v>913</v>
      </c>
      <c r="E1734" s="18" t="s">
        <v>504</v>
      </c>
      <c r="F1734" s="18" t="s">
        <v>228</v>
      </c>
      <c r="G1734" s="18" t="s">
        <v>2604</v>
      </c>
      <c r="H1734" s="18" t="s">
        <v>451</v>
      </c>
      <c r="I1734" s="18" t="s">
        <v>211</v>
      </c>
      <c r="J1734" s="18" t="s">
        <v>945</v>
      </c>
      <c r="K1734" s="18" t="s">
        <v>108</v>
      </c>
      <c r="L1734" s="18">
        <v>0.86</v>
      </c>
      <c r="M1734" s="18" t="s">
        <v>8347</v>
      </c>
      <c r="N1734" s="18" t="s">
        <v>8346</v>
      </c>
      <c r="O1734" s="18" t="s">
        <v>8352</v>
      </c>
      <c r="P1734" s="18" t="s">
        <v>339</v>
      </c>
      <c r="Q1734" s="18" t="s">
        <v>6697</v>
      </c>
      <c r="R1734" s="18" t="s">
        <v>6703</v>
      </c>
      <c r="S1734" s="18" t="s">
        <v>2718</v>
      </c>
      <c r="T1734" s="18" t="s">
        <v>2716</v>
      </c>
    </row>
    <row r="1735" spans="1:20" x14ac:dyDescent="0.45">
      <c r="A1735" s="19">
        <v>44001</v>
      </c>
      <c r="B1735" s="18" t="s">
        <v>8353</v>
      </c>
      <c r="C1735" s="18" t="s">
        <v>477</v>
      </c>
      <c r="D1735" s="18" t="s">
        <v>532</v>
      </c>
      <c r="E1735" s="18" t="s">
        <v>883</v>
      </c>
      <c r="F1735" s="18" t="s">
        <v>1387</v>
      </c>
      <c r="G1735" s="18" t="s">
        <v>241</v>
      </c>
      <c r="H1735" s="18" t="s">
        <v>239</v>
      </c>
      <c r="I1735" s="18" t="s">
        <v>531</v>
      </c>
      <c r="J1735" s="18" t="s">
        <v>218</v>
      </c>
      <c r="K1735" s="18" t="s">
        <v>168</v>
      </c>
      <c r="L1735" s="18">
        <v>0.86</v>
      </c>
      <c r="M1735" s="18" t="s">
        <v>8349</v>
      </c>
      <c r="N1735" s="18" t="s">
        <v>8348</v>
      </c>
      <c r="O1735" s="18" t="s">
        <v>8350</v>
      </c>
      <c r="P1735" s="18" t="s">
        <v>339</v>
      </c>
      <c r="Q1735" s="18" t="s">
        <v>6697</v>
      </c>
      <c r="R1735" s="18" t="s">
        <v>6703</v>
      </c>
      <c r="S1735" s="18" t="s">
        <v>2718</v>
      </c>
      <c r="T1735" s="18" t="s">
        <v>2716</v>
      </c>
    </row>
    <row r="1736" spans="1:20" x14ac:dyDescent="0.45">
      <c r="A1736" s="19">
        <v>44001</v>
      </c>
      <c r="B1736" s="18" t="s">
        <v>8360</v>
      </c>
      <c r="C1736" s="18" t="s">
        <v>569</v>
      </c>
      <c r="D1736" s="18" t="s">
        <v>913</v>
      </c>
      <c r="E1736" s="18" t="s">
        <v>952</v>
      </c>
      <c r="F1736" s="18" t="s">
        <v>736</v>
      </c>
      <c r="G1736" s="18" t="s">
        <v>522</v>
      </c>
      <c r="H1736" s="18" t="s">
        <v>1371</v>
      </c>
      <c r="I1736" s="18" t="s">
        <v>967</v>
      </c>
      <c r="J1736" s="18" t="s">
        <v>960</v>
      </c>
      <c r="K1736" s="18" t="s">
        <v>106</v>
      </c>
      <c r="L1736" s="18">
        <v>0.86</v>
      </c>
      <c r="M1736" s="18" t="s">
        <v>8355</v>
      </c>
      <c r="N1736" s="18" t="s">
        <v>8361</v>
      </c>
      <c r="O1736" s="18" t="s">
        <v>8357</v>
      </c>
      <c r="P1736" s="18" t="s">
        <v>339</v>
      </c>
      <c r="Q1736" s="18" t="s">
        <v>6697</v>
      </c>
      <c r="R1736" s="18" t="s">
        <v>6703</v>
      </c>
      <c r="S1736" s="18" t="s">
        <v>2718</v>
      </c>
      <c r="T1736" s="18" t="s">
        <v>2716</v>
      </c>
    </row>
    <row r="1737" spans="1:20" x14ac:dyDescent="0.45">
      <c r="A1737" s="19">
        <v>44001</v>
      </c>
      <c r="B1737" s="18" t="s">
        <v>8359</v>
      </c>
      <c r="C1737" s="18" t="s">
        <v>147</v>
      </c>
      <c r="D1737" s="18" t="s">
        <v>490</v>
      </c>
      <c r="E1737" s="18" t="s">
        <v>1145</v>
      </c>
      <c r="F1737" s="18" t="s">
        <v>1151</v>
      </c>
      <c r="G1737" s="18" t="s">
        <v>1395</v>
      </c>
      <c r="H1737" s="18" t="s">
        <v>250</v>
      </c>
      <c r="I1737" s="18" t="s">
        <v>236</v>
      </c>
      <c r="J1737" s="18" t="s">
        <v>1391</v>
      </c>
      <c r="K1737" s="18" t="s">
        <v>498</v>
      </c>
      <c r="L1737" s="18">
        <v>0.86</v>
      </c>
      <c r="M1737" s="18" t="s">
        <v>8362</v>
      </c>
      <c r="N1737" s="18" t="s">
        <v>8354</v>
      </c>
      <c r="O1737" s="18" t="s">
        <v>8356</v>
      </c>
      <c r="P1737" s="18" t="s">
        <v>339</v>
      </c>
      <c r="Q1737" s="18" t="s">
        <v>6697</v>
      </c>
      <c r="R1737" s="18" t="s">
        <v>6703</v>
      </c>
      <c r="S1737" s="18" t="s">
        <v>2718</v>
      </c>
      <c r="T1737" s="18" t="s">
        <v>2716</v>
      </c>
    </row>
    <row r="1738" spans="1:20" x14ac:dyDescent="0.45">
      <c r="A1738" s="19">
        <v>44001</v>
      </c>
      <c r="B1738" s="18" t="s">
        <v>8358</v>
      </c>
      <c r="C1738" s="18" t="s">
        <v>532</v>
      </c>
      <c r="D1738" s="18" t="s">
        <v>461</v>
      </c>
      <c r="E1738" s="18" t="s">
        <v>1145</v>
      </c>
      <c r="F1738" s="18" t="s">
        <v>542</v>
      </c>
      <c r="G1738" s="18" t="s">
        <v>241</v>
      </c>
      <c r="H1738" s="18" t="s">
        <v>139</v>
      </c>
      <c r="I1738" s="18" t="s">
        <v>236</v>
      </c>
      <c r="J1738" s="18" t="s">
        <v>1391</v>
      </c>
      <c r="K1738" s="18" t="s">
        <v>498</v>
      </c>
      <c r="L1738" s="18">
        <v>0.86</v>
      </c>
      <c r="M1738" s="18" t="s">
        <v>8368</v>
      </c>
      <c r="N1738" s="18" t="s">
        <v>8367</v>
      </c>
      <c r="O1738" s="18" t="s">
        <v>8364</v>
      </c>
      <c r="P1738" s="18" t="s">
        <v>339</v>
      </c>
      <c r="Q1738" s="18" t="s">
        <v>6697</v>
      </c>
      <c r="R1738" s="18" t="s">
        <v>6703</v>
      </c>
      <c r="S1738" s="18" t="s">
        <v>2718</v>
      </c>
      <c r="T1738" s="18" t="s">
        <v>2716</v>
      </c>
    </row>
    <row r="1739" spans="1:20" x14ac:dyDescent="0.45">
      <c r="A1739" s="19">
        <v>44001</v>
      </c>
      <c r="B1739" s="18" t="s">
        <v>8366</v>
      </c>
      <c r="C1739" s="18" t="s">
        <v>969</v>
      </c>
      <c r="D1739" s="18" t="s">
        <v>524</v>
      </c>
      <c r="E1739" s="18" t="s">
        <v>70</v>
      </c>
      <c r="F1739" s="18" t="s">
        <v>15</v>
      </c>
      <c r="G1739" s="18" t="s">
        <v>1438</v>
      </c>
      <c r="H1739" s="18" t="s">
        <v>30</v>
      </c>
      <c r="I1739" s="18" t="s">
        <v>550</v>
      </c>
      <c r="J1739" s="18" t="s">
        <v>553</v>
      </c>
      <c r="K1739" s="18" t="s">
        <v>212</v>
      </c>
      <c r="L1739" s="18">
        <v>0.86</v>
      </c>
      <c r="M1739" s="18" t="s">
        <v>8371</v>
      </c>
      <c r="N1739" s="18" t="s">
        <v>8369</v>
      </c>
      <c r="O1739" s="18" t="s">
        <v>8370</v>
      </c>
      <c r="P1739" s="18" t="s">
        <v>339</v>
      </c>
      <c r="Q1739" s="18" t="s">
        <v>6697</v>
      </c>
      <c r="R1739" s="18" t="s">
        <v>6703</v>
      </c>
      <c r="S1739" s="18" t="s">
        <v>2718</v>
      </c>
      <c r="T1739" s="18" t="s">
        <v>2716</v>
      </c>
    </row>
    <row r="1740" spans="1:20" x14ac:dyDescent="0.45">
      <c r="A1740" s="19">
        <v>44001</v>
      </c>
      <c r="B1740" s="18" t="s">
        <v>8363</v>
      </c>
      <c r="C1740" s="18" t="s">
        <v>467</v>
      </c>
      <c r="D1740" s="18" t="s">
        <v>913</v>
      </c>
      <c r="E1740" s="18" t="s">
        <v>529</v>
      </c>
      <c r="F1740" s="18" t="s">
        <v>1010</v>
      </c>
      <c r="G1740" s="18" t="s">
        <v>241</v>
      </c>
      <c r="H1740" s="18" t="s">
        <v>16</v>
      </c>
      <c r="I1740" s="18" t="s">
        <v>1406</v>
      </c>
      <c r="J1740" s="18" t="s">
        <v>252</v>
      </c>
      <c r="K1740" s="18" t="s">
        <v>201</v>
      </c>
      <c r="L1740" s="18">
        <v>0.86</v>
      </c>
      <c r="M1740" s="18" t="s">
        <v>8365</v>
      </c>
      <c r="N1740" s="18" t="s">
        <v>8380</v>
      </c>
      <c r="O1740" s="18" t="s">
        <v>8375</v>
      </c>
      <c r="P1740" s="18" t="s">
        <v>339</v>
      </c>
      <c r="Q1740" s="18" t="s">
        <v>6697</v>
      </c>
      <c r="R1740" s="18" t="s">
        <v>6703</v>
      </c>
      <c r="S1740" s="18" t="s">
        <v>2718</v>
      </c>
      <c r="T1740" s="18" t="s">
        <v>2716</v>
      </c>
    </row>
    <row r="1741" spans="1:20" x14ac:dyDescent="0.45">
      <c r="A1741" s="19">
        <v>44001</v>
      </c>
      <c r="B1741" s="18" t="s">
        <v>8378</v>
      </c>
      <c r="C1741" s="18" t="s">
        <v>54</v>
      </c>
      <c r="D1741" s="18" t="s">
        <v>56</v>
      </c>
      <c r="E1741" s="18" t="s">
        <v>504</v>
      </c>
      <c r="F1741" s="18" t="s">
        <v>981</v>
      </c>
      <c r="G1741" s="18" t="s">
        <v>779</v>
      </c>
      <c r="H1741" s="18" t="s">
        <v>255</v>
      </c>
      <c r="I1741" s="18" t="s">
        <v>11</v>
      </c>
      <c r="J1741" s="18" t="s">
        <v>1137</v>
      </c>
      <c r="K1741" s="18" t="s">
        <v>212</v>
      </c>
      <c r="L1741" s="18">
        <v>0.86</v>
      </c>
      <c r="M1741" s="18" t="s">
        <v>8377</v>
      </c>
      <c r="N1741" s="18" t="s">
        <v>8373</v>
      </c>
      <c r="O1741" s="18" t="s">
        <v>8372</v>
      </c>
      <c r="P1741" s="18" t="s">
        <v>339</v>
      </c>
      <c r="Q1741" s="18" t="s">
        <v>6697</v>
      </c>
      <c r="R1741" s="18" t="s">
        <v>6703</v>
      </c>
      <c r="S1741" s="18" t="s">
        <v>2718</v>
      </c>
      <c r="T1741" s="18" t="s">
        <v>2716</v>
      </c>
    </row>
    <row r="1742" spans="1:20" x14ac:dyDescent="0.45">
      <c r="A1742" s="19">
        <v>44001</v>
      </c>
      <c r="B1742" s="18" t="s">
        <v>8379</v>
      </c>
      <c r="C1742" s="18" t="s">
        <v>2301</v>
      </c>
      <c r="D1742" s="18" t="s">
        <v>490</v>
      </c>
      <c r="E1742" s="18" t="s">
        <v>448</v>
      </c>
      <c r="F1742" s="18" t="s">
        <v>2</v>
      </c>
      <c r="G1742" s="18" t="s">
        <v>557</v>
      </c>
      <c r="H1742" s="18" t="s">
        <v>506</v>
      </c>
      <c r="I1742" s="18" t="s">
        <v>23</v>
      </c>
      <c r="J1742" s="18" t="s">
        <v>1137</v>
      </c>
      <c r="K1742" s="18" t="s">
        <v>201</v>
      </c>
      <c r="L1742" s="18">
        <v>0.86</v>
      </c>
      <c r="M1742" s="18" t="s">
        <v>8376</v>
      </c>
      <c r="N1742" s="18" t="s">
        <v>8374</v>
      </c>
      <c r="O1742" s="18" t="s">
        <v>8381</v>
      </c>
      <c r="P1742" s="18" t="s">
        <v>339</v>
      </c>
      <c r="Q1742" s="18" t="s">
        <v>6697</v>
      </c>
      <c r="R1742" s="18" t="s">
        <v>6703</v>
      </c>
      <c r="S1742" s="18" t="s">
        <v>2718</v>
      </c>
      <c r="T1742" s="18" t="s">
        <v>2716</v>
      </c>
    </row>
    <row r="1743" spans="1:20" x14ac:dyDescent="0.45">
      <c r="A1743" s="19">
        <v>44001</v>
      </c>
      <c r="B1743" s="18" t="s">
        <v>8389</v>
      </c>
      <c r="C1743" s="18" t="s">
        <v>21</v>
      </c>
      <c r="D1743" s="18" t="s">
        <v>913</v>
      </c>
      <c r="E1743" s="18" t="s">
        <v>929</v>
      </c>
      <c r="F1743" s="18" t="s">
        <v>3256</v>
      </c>
      <c r="G1743" s="18" t="s">
        <v>259</v>
      </c>
      <c r="H1743" s="18" t="s">
        <v>571</v>
      </c>
      <c r="I1743" s="18" t="s">
        <v>994</v>
      </c>
      <c r="J1743" s="18" t="s">
        <v>770</v>
      </c>
      <c r="K1743" s="18" t="s">
        <v>212</v>
      </c>
      <c r="L1743" s="18">
        <v>0.86</v>
      </c>
      <c r="M1743" s="18" t="s">
        <v>8383</v>
      </c>
      <c r="N1743" s="18" t="s">
        <v>8385</v>
      </c>
      <c r="O1743" s="18" t="s">
        <v>8384</v>
      </c>
      <c r="P1743" s="18" t="s">
        <v>339</v>
      </c>
      <c r="Q1743" s="18" t="s">
        <v>6697</v>
      </c>
      <c r="R1743" s="18" t="s">
        <v>6703</v>
      </c>
      <c r="S1743" s="18" t="s">
        <v>2718</v>
      </c>
      <c r="T1743" s="18" t="s">
        <v>2716</v>
      </c>
    </row>
    <row r="1744" spans="1:20" x14ac:dyDescent="0.45">
      <c r="A1744" s="19">
        <v>44001</v>
      </c>
      <c r="B1744" s="18" t="s">
        <v>8386</v>
      </c>
      <c r="C1744" s="18" t="s">
        <v>477</v>
      </c>
      <c r="D1744" s="18" t="s">
        <v>969</v>
      </c>
      <c r="E1744" s="18" t="s">
        <v>952</v>
      </c>
      <c r="F1744" s="18" t="s">
        <v>3256</v>
      </c>
      <c r="G1744" s="18" t="s">
        <v>2051</v>
      </c>
      <c r="H1744" s="18" t="s">
        <v>172</v>
      </c>
      <c r="I1744" s="18" t="s">
        <v>993</v>
      </c>
      <c r="J1744" s="18" t="s">
        <v>29</v>
      </c>
      <c r="K1744" s="18" t="s">
        <v>212</v>
      </c>
      <c r="L1744" s="18">
        <v>0.86</v>
      </c>
      <c r="M1744" s="18" t="s">
        <v>8387</v>
      </c>
      <c r="N1744" s="18" t="s">
        <v>8388</v>
      </c>
      <c r="O1744" s="18" t="s">
        <v>8382</v>
      </c>
      <c r="P1744" s="18" t="s">
        <v>339</v>
      </c>
      <c r="Q1744" s="18" t="s">
        <v>6697</v>
      </c>
      <c r="R1744" s="18" t="s">
        <v>6703</v>
      </c>
      <c r="S1744" s="18" t="s">
        <v>2718</v>
      </c>
      <c r="T1744" s="18" t="s">
        <v>2716</v>
      </c>
    </row>
    <row r="1745" spans="1:20" x14ac:dyDescent="0.45">
      <c r="A1745" s="19">
        <v>44001</v>
      </c>
      <c r="B1745" s="18" t="s">
        <v>8392</v>
      </c>
      <c r="C1745" s="18" t="s">
        <v>490</v>
      </c>
      <c r="D1745" s="18" t="s">
        <v>490</v>
      </c>
      <c r="E1745" s="18" t="s">
        <v>1145</v>
      </c>
      <c r="F1745" s="18" t="s">
        <v>564</v>
      </c>
      <c r="G1745" s="18" t="s">
        <v>3289</v>
      </c>
      <c r="H1745" s="18" t="s">
        <v>727</v>
      </c>
      <c r="I1745" s="18" t="s">
        <v>1452</v>
      </c>
      <c r="J1745" s="18" t="s">
        <v>278</v>
      </c>
      <c r="K1745" s="18" t="s">
        <v>554</v>
      </c>
      <c r="L1745" s="18">
        <v>0.86</v>
      </c>
      <c r="M1745" s="18" t="s">
        <v>8395</v>
      </c>
      <c r="N1745" s="18" t="s">
        <v>8390</v>
      </c>
      <c r="O1745" s="18" t="s">
        <v>8391</v>
      </c>
      <c r="P1745" s="18" t="s">
        <v>339</v>
      </c>
      <c r="Q1745" s="18" t="s">
        <v>6697</v>
      </c>
      <c r="R1745" s="18" t="s">
        <v>6703</v>
      </c>
      <c r="S1745" s="18" t="s">
        <v>2718</v>
      </c>
      <c r="T1745" s="18" t="s">
        <v>2716</v>
      </c>
    </row>
    <row r="1746" spans="1:20" x14ac:dyDescent="0.45">
      <c r="A1746" s="19">
        <v>44001</v>
      </c>
      <c r="B1746" s="18" t="s">
        <v>8394</v>
      </c>
      <c r="C1746" s="18" t="s">
        <v>913</v>
      </c>
      <c r="D1746" s="18" t="s">
        <v>120</v>
      </c>
      <c r="E1746" s="18" t="s">
        <v>86</v>
      </c>
      <c r="F1746" s="18" t="s">
        <v>3253</v>
      </c>
      <c r="G1746" s="18" t="s">
        <v>2453</v>
      </c>
      <c r="H1746" s="18" t="s">
        <v>8397</v>
      </c>
      <c r="I1746" s="18" t="s">
        <v>8396</v>
      </c>
      <c r="J1746" s="18" t="s">
        <v>8393</v>
      </c>
      <c r="K1746" s="18" t="s">
        <v>8398</v>
      </c>
      <c r="L1746" s="18">
        <v>0.86</v>
      </c>
      <c r="M1746" s="18" t="s">
        <v>8399</v>
      </c>
      <c r="N1746" s="18" t="s">
        <v>8406</v>
      </c>
      <c r="O1746" s="18" t="s">
        <v>8405</v>
      </c>
      <c r="P1746" s="18" t="s">
        <v>339</v>
      </c>
      <c r="Q1746" s="18" t="s">
        <v>6697</v>
      </c>
      <c r="R1746" s="18" t="s">
        <v>6703</v>
      </c>
      <c r="S1746" s="18" t="s">
        <v>2718</v>
      </c>
      <c r="T1746" s="18" t="s">
        <v>2716</v>
      </c>
    </row>
    <row r="1747" spans="1:20" x14ac:dyDescent="0.45">
      <c r="A1747" s="19">
        <v>44001</v>
      </c>
      <c r="B1747" s="18" t="s">
        <v>8403</v>
      </c>
      <c r="C1747" s="18" t="s">
        <v>1174</v>
      </c>
      <c r="D1747" s="18" t="s">
        <v>789</v>
      </c>
      <c r="E1747" s="18" t="s">
        <v>7</v>
      </c>
      <c r="F1747" s="18" t="s">
        <v>294</v>
      </c>
      <c r="G1747" s="18" t="s">
        <v>4691</v>
      </c>
      <c r="H1747" s="18" t="s">
        <v>4690</v>
      </c>
      <c r="I1747" s="18" t="s">
        <v>6968</v>
      </c>
      <c r="J1747" s="18" t="s">
        <v>8407</v>
      </c>
      <c r="K1747" s="18" t="s">
        <v>811</v>
      </c>
      <c r="L1747" s="18">
        <v>0.89</v>
      </c>
      <c r="M1747" s="18" t="s">
        <v>8404</v>
      </c>
      <c r="N1747" s="18" t="s">
        <v>8401</v>
      </c>
      <c r="O1747" s="18" t="s">
        <v>8408</v>
      </c>
      <c r="P1747" s="18" t="s">
        <v>339</v>
      </c>
      <c r="Q1747" s="18" t="s">
        <v>6697</v>
      </c>
      <c r="R1747" s="18" t="s">
        <v>6703</v>
      </c>
      <c r="S1747" s="18" t="s">
        <v>2718</v>
      </c>
      <c r="T1747" s="18" t="s">
        <v>2716</v>
      </c>
    </row>
    <row r="1748" spans="1:20" x14ac:dyDescent="0.45">
      <c r="A1748" s="19">
        <v>44001</v>
      </c>
      <c r="B1748" s="18" t="s">
        <v>8400</v>
      </c>
      <c r="C1748" s="18" t="s">
        <v>2477</v>
      </c>
      <c r="D1748" s="18" t="s">
        <v>1174</v>
      </c>
      <c r="E1748" s="18" t="s">
        <v>116</v>
      </c>
      <c r="F1748" s="18" t="s">
        <v>1185</v>
      </c>
      <c r="G1748" s="18" t="s">
        <v>3510</v>
      </c>
      <c r="H1748" s="18" t="s">
        <v>332</v>
      </c>
      <c r="I1748" s="18" t="s">
        <v>3790</v>
      </c>
      <c r="J1748" s="18" t="s">
        <v>3795</v>
      </c>
      <c r="K1748" s="18" t="s">
        <v>3796</v>
      </c>
      <c r="L1748" s="18">
        <v>0.89</v>
      </c>
      <c r="M1748" s="18" t="s">
        <v>8402</v>
      </c>
      <c r="N1748" s="18" t="s">
        <v>8411</v>
      </c>
      <c r="O1748" s="18" t="s">
        <v>8413</v>
      </c>
      <c r="P1748" s="18" t="s">
        <v>339</v>
      </c>
      <c r="Q1748" s="18" t="s">
        <v>6697</v>
      </c>
      <c r="R1748" s="18" t="s">
        <v>6703</v>
      </c>
      <c r="S1748" s="18" t="s">
        <v>2718</v>
      </c>
      <c r="T1748" s="18" t="s">
        <v>2716</v>
      </c>
    </row>
    <row r="1749" spans="1:20" x14ac:dyDescent="0.45">
      <c r="A1749" s="19">
        <v>44001</v>
      </c>
      <c r="B1749" s="18" t="s">
        <v>8412</v>
      </c>
      <c r="C1749" s="18" t="s">
        <v>350</v>
      </c>
      <c r="D1749" s="18" t="s">
        <v>1174</v>
      </c>
      <c r="E1749" s="18" t="s">
        <v>82</v>
      </c>
      <c r="F1749" s="18" t="s">
        <v>2056</v>
      </c>
      <c r="G1749" s="18" t="s">
        <v>6564</v>
      </c>
      <c r="H1749" s="18" t="s">
        <v>819</v>
      </c>
      <c r="I1749" s="18" t="s">
        <v>1482</v>
      </c>
      <c r="J1749" s="18" t="s">
        <v>3358</v>
      </c>
      <c r="K1749" s="18" t="s">
        <v>8409</v>
      </c>
      <c r="L1749" s="18">
        <v>0.89</v>
      </c>
      <c r="M1749" s="18" t="s">
        <v>8414</v>
      </c>
      <c r="N1749" s="18" t="s">
        <v>8415</v>
      </c>
      <c r="O1749" s="18" t="s">
        <v>8417</v>
      </c>
      <c r="P1749" s="18" t="s">
        <v>339</v>
      </c>
      <c r="Q1749" s="18" t="s">
        <v>6697</v>
      </c>
      <c r="R1749" s="18" t="s">
        <v>6703</v>
      </c>
      <c r="S1749" s="18" t="s">
        <v>2718</v>
      </c>
      <c r="T1749" s="18" t="s">
        <v>2716</v>
      </c>
    </row>
    <row r="1750" spans="1:20" x14ac:dyDescent="0.45">
      <c r="A1750" s="19">
        <v>44001</v>
      </c>
      <c r="B1750" s="18" t="s">
        <v>8416</v>
      </c>
      <c r="C1750" s="18" t="s">
        <v>467</v>
      </c>
      <c r="D1750" s="18" t="s">
        <v>490</v>
      </c>
      <c r="E1750" s="18" t="s">
        <v>448</v>
      </c>
      <c r="F1750" s="18" t="s">
        <v>655</v>
      </c>
      <c r="G1750" s="18" t="s">
        <v>1842</v>
      </c>
      <c r="H1750" s="18" t="s">
        <v>2101</v>
      </c>
      <c r="I1750" s="18" t="s">
        <v>6159</v>
      </c>
      <c r="J1750" s="18" t="s">
        <v>2665</v>
      </c>
      <c r="K1750" s="18" t="s">
        <v>618</v>
      </c>
      <c r="L1750" s="18">
        <v>0.87</v>
      </c>
      <c r="M1750" s="18" t="s">
        <v>8418</v>
      </c>
      <c r="N1750" s="18" t="s">
        <v>8410</v>
      </c>
      <c r="O1750" s="18" t="s">
        <v>8420</v>
      </c>
      <c r="P1750" s="18" t="s">
        <v>339</v>
      </c>
      <c r="Q1750" s="18" t="s">
        <v>6697</v>
      </c>
      <c r="R1750" s="18" t="s">
        <v>6703</v>
      </c>
      <c r="S1750" s="18" t="s">
        <v>2718</v>
      </c>
      <c r="T1750" s="18" t="s">
        <v>2716</v>
      </c>
    </row>
    <row r="1751" spans="1:20" x14ac:dyDescent="0.45">
      <c r="A1751" s="19">
        <v>44001</v>
      </c>
      <c r="B1751" s="18" t="s">
        <v>8425</v>
      </c>
      <c r="C1751" s="18" t="s">
        <v>467</v>
      </c>
      <c r="D1751" s="18" t="s">
        <v>524</v>
      </c>
      <c r="E1751" s="18" t="s">
        <v>952</v>
      </c>
      <c r="F1751" s="18" t="s">
        <v>149</v>
      </c>
      <c r="G1751" s="18" t="s">
        <v>1842</v>
      </c>
      <c r="H1751" s="18" t="s">
        <v>2127</v>
      </c>
      <c r="I1751" s="18" t="s">
        <v>1516</v>
      </c>
      <c r="J1751" s="18" t="s">
        <v>1514</v>
      </c>
      <c r="K1751" s="18" t="s">
        <v>1225</v>
      </c>
      <c r="L1751" s="18">
        <v>0.87</v>
      </c>
      <c r="M1751" s="18" t="s">
        <v>8424</v>
      </c>
      <c r="N1751" s="18" t="s">
        <v>8421</v>
      </c>
      <c r="O1751" s="18" t="s">
        <v>8426</v>
      </c>
      <c r="P1751" s="18" t="s">
        <v>339</v>
      </c>
      <c r="Q1751" s="18" t="s">
        <v>6697</v>
      </c>
      <c r="R1751" s="18" t="s">
        <v>6703</v>
      </c>
      <c r="S1751" s="18" t="s">
        <v>2718</v>
      </c>
      <c r="T1751" s="18" t="s">
        <v>2716</v>
      </c>
    </row>
    <row r="1752" spans="1:20" x14ac:dyDescent="0.45">
      <c r="A1752" s="19">
        <v>44001</v>
      </c>
      <c r="B1752" s="18" t="s">
        <v>8422</v>
      </c>
      <c r="C1752" s="18" t="s">
        <v>479</v>
      </c>
      <c r="D1752" s="18" t="s">
        <v>477</v>
      </c>
      <c r="E1752" s="18" t="s">
        <v>155</v>
      </c>
      <c r="F1752" s="18" t="s">
        <v>1102</v>
      </c>
      <c r="G1752" s="18" t="s">
        <v>3998</v>
      </c>
      <c r="H1752" s="18" t="s">
        <v>3823</v>
      </c>
      <c r="I1752" s="18" t="s">
        <v>834</v>
      </c>
      <c r="J1752" s="18" t="s">
        <v>371</v>
      </c>
      <c r="K1752" s="18" t="s">
        <v>1225</v>
      </c>
      <c r="L1752" s="18">
        <v>0.86</v>
      </c>
      <c r="M1752" s="18" t="s">
        <v>8419</v>
      </c>
      <c r="N1752" s="18" t="s">
        <v>8427</v>
      </c>
      <c r="O1752" s="18" t="s">
        <v>8423</v>
      </c>
      <c r="P1752" s="18" t="s">
        <v>339</v>
      </c>
      <c r="Q1752" s="18" t="s">
        <v>6697</v>
      </c>
      <c r="R1752" s="18" t="s">
        <v>6703</v>
      </c>
      <c r="S1752" s="18" t="s">
        <v>2718</v>
      </c>
      <c r="T1752" s="18" t="s">
        <v>2716</v>
      </c>
    </row>
    <row r="1753" spans="1:20" x14ac:dyDescent="0.45">
      <c r="A1753" s="19">
        <v>44001</v>
      </c>
      <c r="B1753" s="18" t="s">
        <v>8431</v>
      </c>
      <c r="C1753" s="18" t="s">
        <v>21</v>
      </c>
      <c r="D1753" s="18" t="s">
        <v>2301</v>
      </c>
      <c r="E1753" s="18" t="s">
        <v>457</v>
      </c>
      <c r="F1753" s="18" t="s">
        <v>437</v>
      </c>
      <c r="G1753" s="18" t="s">
        <v>615</v>
      </c>
      <c r="H1753" s="18" t="s">
        <v>1044</v>
      </c>
      <c r="I1753" s="18" t="s">
        <v>2295</v>
      </c>
      <c r="J1753" s="18" t="s">
        <v>845</v>
      </c>
      <c r="K1753" s="18" t="s">
        <v>1225</v>
      </c>
      <c r="L1753" s="18">
        <v>0.86</v>
      </c>
      <c r="M1753" s="18" t="s">
        <v>8436</v>
      </c>
      <c r="N1753" s="18" t="s">
        <v>8432</v>
      </c>
      <c r="O1753" s="18" t="s">
        <v>8429</v>
      </c>
      <c r="P1753" s="18" t="s">
        <v>339</v>
      </c>
      <c r="Q1753" s="18" t="s">
        <v>6697</v>
      </c>
      <c r="R1753" s="18" t="s">
        <v>6703</v>
      </c>
      <c r="S1753" s="18" t="s">
        <v>2718</v>
      </c>
      <c r="T1753" s="18" t="s">
        <v>2716</v>
      </c>
    </row>
    <row r="1754" spans="1:20" x14ac:dyDescent="0.45">
      <c r="A1754" s="19">
        <v>44001</v>
      </c>
      <c r="B1754" s="18" t="s">
        <v>8435</v>
      </c>
      <c r="C1754" s="18" t="s">
        <v>467</v>
      </c>
      <c r="D1754" s="18" t="s">
        <v>532</v>
      </c>
      <c r="E1754" s="18" t="s">
        <v>929</v>
      </c>
      <c r="F1754" s="18" t="s">
        <v>694</v>
      </c>
      <c r="G1754" s="18" t="s">
        <v>2519</v>
      </c>
      <c r="H1754" s="18" t="s">
        <v>1251</v>
      </c>
      <c r="I1754" s="18" t="s">
        <v>382</v>
      </c>
      <c r="J1754" s="18" t="s">
        <v>1532</v>
      </c>
      <c r="K1754" s="18" t="s">
        <v>1225</v>
      </c>
      <c r="L1754" s="18">
        <v>0.86</v>
      </c>
      <c r="M1754" s="18" t="s">
        <v>8428</v>
      </c>
      <c r="N1754" s="18" t="s">
        <v>8434</v>
      </c>
      <c r="O1754" s="18" t="s">
        <v>8433</v>
      </c>
      <c r="P1754" s="18" t="s">
        <v>339</v>
      </c>
      <c r="Q1754" s="18" t="s">
        <v>6697</v>
      </c>
      <c r="R1754" s="18" t="s">
        <v>6703</v>
      </c>
      <c r="S1754" s="18" t="s">
        <v>2718</v>
      </c>
      <c r="T1754" s="18" t="s">
        <v>2716</v>
      </c>
    </row>
    <row r="1755" spans="1:20" x14ac:dyDescent="0.45">
      <c r="A1755" s="19">
        <v>44001</v>
      </c>
      <c r="B1755" s="18" t="s">
        <v>8430</v>
      </c>
      <c r="C1755" s="18" t="s">
        <v>467</v>
      </c>
      <c r="D1755" s="18" t="s">
        <v>913</v>
      </c>
      <c r="E1755" s="18" t="s">
        <v>642</v>
      </c>
      <c r="F1755" s="18" t="s">
        <v>158</v>
      </c>
      <c r="G1755" s="18" t="s">
        <v>1231</v>
      </c>
      <c r="H1755" s="18" t="s">
        <v>2690</v>
      </c>
      <c r="I1755" s="18" t="s">
        <v>1551</v>
      </c>
      <c r="J1755" s="18" t="s">
        <v>1861</v>
      </c>
      <c r="K1755" s="18" t="s">
        <v>378</v>
      </c>
      <c r="L1755" s="18">
        <v>0.86</v>
      </c>
      <c r="M1755" s="18" t="s">
        <v>8444</v>
      </c>
      <c r="N1755" s="18" t="s">
        <v>8440</v>
      </c>
      <c r="O1755" s="18" t="s">
        <v>8441</v>
      </c>
      <c r="P1755" s="18" t="s">
        <v>339</v>
      </c>
      <c r="Q1755" s="18" t="s">
        <v>6697</v>
      </c>
      <c r="R1755" s="18" t="s">
        <v>6703</v>
      </c>
      <c r="S1755" s="18" t="s">
        <v>2718</v>
      </c>
      <c r="T1755" s="18" t="s">
        <v>2716</v>
      </c>
    </row>
    <row r="1756" spans="1:20" x14ac:dyDescent="0.45">
      <c r="A1756" s="19">
        <v>44001</v>
      </c>
      <c r="B1756" s="18" t="s">
        <v>8442</v>
      </c>
      <c r="C1756" s="18" t="s">
        <v>569</v>
      </c>
      <c r="D1756" s="18" t="s">
        <v>490</v>
      </c>
      <c r="E1756" s="18" t="s">
        <v>883</v>
      </c>
      <c r="F1756" s="18" t="s">
        <v>465</v>
      </c>
      <c r="G1756" s="18" t="s">
        <v>398</v>
      </c>
      <c r="H1756" s="18" t="s">
        <v>2690</v>
      </c>
      <c r="I1756" s="18" t="s">
        <v>1551</v>
      </c>
      <c r="J1756" s="18" t="s">
        <v>855</v>
      </c>
      <c r="K1756" s="18" t="s">
        <v>1233</v>
      </c>
      <c r="L1756" s="18">
        <v>0.86</v>
      </c>
      <c r="M1756" s="18" t="s">
        <v>8445</v>
      </c>
      <c r="N1756" s="18" t="s">
        <v>8443</v>
      </c>
      <c r="O1756" s="18" t="s">
        <v>8437</v>
      </c>
      <c r="P1756" s="18" t="s">
        <v>339</v>
      </c>
      <c r="Q1756" s="18" t="s">
        <v>6697</v>
      </c>
      <c r="R1756" s="18" t="s">
        <v>6703</v>
      </c>
      <c r="S1756" s="18" t="s">
        <v>2718</v>
      </c>
      <c r="T1756" s="18" t="s">
        <v>2716</v>
      </c>
    </row>
    <row r="1757" spans="1:20" x14ac:dyDescent="0.45">
      <c r="A1757" s="19">
        <v>44001</v>
      </c>
      <c r="B1757" s="18" t="s">
        <v>8438</v>
      </c>
      <c r="C1757" s="18" t="s">
        <v>467</v>
      </c>
      <c r="D1757" s="18" t="s">
        <v>147</v>
      </c>
      <c r="E1757" s="18" t="s">
        <v>2372</v>
      </c>
      <c r="F1757" s="18" t="s">
        <v>1277</v>
      </c>
      <c r="G1757" s="18" t="s">
        <v>621</v>
      </c>
      <c r="H1757" s="18" t="s">
        <v>1545</v>
      </c>
      <c r="I1757" s="18" t="s">
        <v>864</v>
      </c>
      <c r="J1757" s="18" t="s">
        <v>2712</v>
      </c>
      <c r="K1757" s="18" t="s">
        <v>378</v>
      </c>
      <c r="L1757" s="18">
        <v>0.86</v>
      </c>
      <c r="M1757" s="18" t="s">
        <v>8439</v>
      </c>
      <c r="N1757" s="18" t="s">
        <v>8449</v>
      </c>
      <c r="O1757" s="18" t="s">
        <v>8447</v>
      </c>
      <c r="P1757" s="18" t="s">
        <v>339</v>
      </c>
      <c r="Q1757" s="18" t="s">
        <v>6697</v>
      </c>
      <c r="R1757" s="18" t="s">
        <v>6703</v>
      </c>
      <c r="S1757" s="18" t="s">
        <v>2718</v>
      </c>
      <c r="T1757" s="18" t="s">
        <v>2716</v>
      </c>
    </row>
    <row r="1758" spans="1:20" x14ac:dyDescent="0.45">
      <c r="A1758" s="19">
        <v>44001</v>
      </c>
      <c r="B1758" s="18" t="s">
        <v>8446</v>
      </c>
      <c r="C1758" s="18" t="s">
        <v>147</v>
      </c>
      <c r="D1758" s="18" t="s">
        <v>2367</v>
      </c>
      <c r="E1758" s="18" t="s">
        <v>642</v>
      </c>
      <c r="F1758" s="18" t="s">
        <v>119</v>
      </c>
      <c r="G1758" s="18" t="s">
        <v>1261</v>
      </c>
      <c r="H1758" s="18" t="s">
        <v>2156</v>
      </c>
      <c r="I1758" s="18" t="s">
        <v>650</v>
      </c>
      <c r="J1758" s="18" t="s">
        <v>863</v>
      </c>
      <c r="K1758" s="18" t="s">
        <v>868</v>
      </c>
      <c r="L1758" s="18">
        <v>0.86</v>
      </c>
      <c r="M1758" s="18" t="s">
        <v>8448</v>
      </c>
      <c r="N1758" s="18" t="s">
        <v>8454</v>
      </c>
      <c r="O1758" s="18" t="s">
        <v>8451</v>
      </c>
      <c r="P1758" s="18" t="s">
        <v>339</v>
      </c>
      <c r="Q1758" s="18" t="s">
        <v>6697</v>
      </c>
      <c r="R1758" s="18" t="s">
        <v>6703</v>
      </c>
      <c r="S1758" s="18" t="s">
        <v>2718</v>
      </c>
      <c r="T1758" s="18" t="s">
        <v>2716</v>
      </c>
    </row>
    <row r="1759" spans="1:20" x14ac:dyDescent="0.45">
      <c r="A1759" s="19">
        <v>44001</v>
      </c>
      <c r="B1759" s="18" t="s">
        <v>8453</v>
      </c>
      <c r="C1759" s="18" t="s">
        <v>569</v>
      </c>
      <c r="D1759" s="18" t="s">
        <v>467</v>
      </c>
      <c r="E1759" s="18" t="s">
        <v>2372</v>
      </c>
      <c r="F1759" s="18" t="s">
        <v>420</v>
      </c>
      <c r="G1759" s="18" t="s">
        <v>52</v>
      </c>
      <c r="H1759" s="18" t="s">
        <v>636</v>
      </c>
      <c r="I1759" s="18" t="s">
        <v>407</v>
      </c>
      <c r="J1759" s="18" t="s">
        <v>643</v>
      </c>
      <c r="K1759" s="18" t="s">
        <v>392</v>
      </c>
      <c r="L1759" s="18">
        <v>0.86</v>
      </c>
      <c r="M1759" s="18" t="s">
        <v>8452</v>
      </c>
      <c r="N1759" s="18" t="s">
        <v>8450</v>
      </c>
      <c r="O1759" s="18" t="s">
        <v>8457</v>
      </c>
      <c r="P1759" s="18" t="s">
        <v>339</v>
      </c>
      <c r="Q1759" s="18" t="s">
        <v>6697</v>
      </c>
      <c r="R1759" s="18" t="s">
        <v>6703</v>
      </c>
      <c r="S1759" s="18" t="s">
        <v>2718</v>
      </c>
      <c r="T1759" s="18" t="s">
        <v>2716</v>
      </c>
    </row>
    <row r="1760" spans="1:20" x14ac:dyDescent="0.45">
      <c r="A1760" s="19">
        <v>44001</v>
      </c>
      <c r="B1760" s="18" t="s">
        <v>8462</v>
      </c>
      <c r="C1760" s="18" t="s">
        <v>479</v>
      </c>
      <c r="D1760" s="18" t="s">
        <v>467</v>
      </c>
      <c r="E1760" s="18" t="s">
        <v>504</v>
      </c>
      <c r="F1760" s="18" t="s">
        <v>1572</v>
      </c>
      <c r="G1760" s="18" t="s">
        <v>1569</v>
      </c>
      <c r="H1760" s="18" t="s">
        <v>1534</v>
      </c>
      <c r="I1760" s="18" t="s">
        <v>1080</v>
      </c>
      <c r="J1760" s="18" t="s">
        <v>416</v>
      </c>
      <c r="K1760" s="18" t="s">
        <v>372</v>
      </c>
      <c r="L1760" s="18">
        <v>0.86</v>
      </c>
      <c r="M1760" s="18" t="s">
        <v>8459</v>
      </c>
      <c r="N1760" s="18" t="s">
        <v>8455</v>
      </c>
      <c r="O1760" s="18" t="s">
        <v>8460</v>
      </c>
      <c r="P1760" s="18" t="s">
        <v>339</v>
      </c>
      <c r="Q1760" s="18" t="s">
        <v>6697</v>
      </c>
      <c r="R1760" s="18" t="s">
        <v>6703</v>
      </c>
      <c r="S1760" s="18" t="s">
        <v>2718</v>
      </c>
      <c r="T1760" s="18" t="s">
        <v>2716</v>
      </c>
    </row>
    <row r="1761" spans="1:20" x14ac:dyDescent="0.45">
      <c r="A1761" s="19">
        <v>44001</v>
      </c>
      <c r="B1761" s="18" t="s">
        <v>8463</v>
      </c>
      <c r="C1761" s="18" t="s">
        <v>479</v>
      </c>
      <c r="D1761" s="18" t="s">
        <v>524</v>
      </c>
      <c r="E1761" s="18" t="s">
        <v>448</v>
      </c>
      <c r="F1761" s="18" t="s">
        <v>1572</v>
      </c>
      <c r="G1761" s="18" t="s">
        <v>52</v>
      </c>
      <c r="H1761" s="18" t="s">
        <v>850</v>
      </c>
      <c r="I1761" s="18" t="s">
        <v>74</v>
      </c>
      <c r="J1761" s="18" t="s">
        <v>1075</v>
      </c>
      <c r="K1761" s="18" t="s">
        <v>372</v>
      </c>
      <c r="L1761" s="18">
        <v>0.86</v>
      </c>
      <c r="M1761" s="18" t="s">
        <v>8461</v>
      </c>
      <c r="N1761" s="18" t="s">
        <v>8456</v>
      </c>
      <c r="O1761" s="18" t="s">
        <v>8458</v>
      </c>
      <c r="P1761" s="18" t="s">
        <v>339</v>
      </c>
      <c r="Q1761" s="18" t="s">
        <v>6697</v>
      </c>
      <c r="R1761" s="18" t="s">
        <v>6703</v>
      </c>
      <c r="S1761" s="18" t="s">
        <v>2718</v>
      </c>
      <c r="T1761" s="18" t="s">
        <v>2716</v>
      </c>
    </row>
    <row r="1762" spans="1:20" x14ac:dyDescent="0.45">
      <c r="A1762" s="19">
        <v>44001</v>
      </c>
      <c r="B1762" s="18" t="s">
        <v>8470</v>
      </c>
      <c r="C1762" s="18" t="s">
        <v>147</v>
      </c>
      <c r="D1762" s="18" t="s">
        <v>569</v>
      </c>
      <c r="E1762" s="18" t="s">
        <v>504</v>
      </c>
      <c r="F1762" s="18" t="s">
        <v>1277</v>
      </c>
      <c r="G1762" s="18" t="s">
        <v>637</v>
      </c>
      <c r="H1762" s="18" t="s">
        <v>3394</v>
      </c>
      <c r="I1762" s="18" t="s">
        <v>74</v>
      </c>
      <c r="J1762" s="18" t="s">
        <v>69</v>
      </c>
      <c r="K1762" s="18" t="s">
        <v>63</v>
      </c>
      <c r="L1762" s="18">
        <v>0.86</v>
      </c>
      <c r="M1762" s="18" t="s">
        <v>8468</v>
      </c>
      <c r="N1762" s="18" t="s">
        <v>8466</v>
      </c>
      <c r="O1762" s="18" t="s">
        <v>8469</v>
      </c>
      <c r="P1762" s="18" t="s">
        <v>339</v>
      </c>
      <c r="Q1762" s="18" t="s">
        <v>6697</v>
      </c>
      <c r="R1762" s="18" t="s">
        <v>6703</v>
      </c>
      <c r="S1762" s="18" t="s">
        <v>2718</v>
      </c>
      <c r="T1762" s="18" t="s">
        <v>2716</v>
      </c>
    </row>
    <row r="1763" spans="1:20" x14ac:dyDescent="0.45">
      <c r="A1763" s="19">
        <v>44001</v>
      </c>
      <c r="B1763" s="18" t="s">
        <v>8465</v>
      </c>
      <c r="C1763" s="18" t="s">
        <v>477</v>
      </c>
      <c r="D1763" s="18" t="s">
        <v>524</v>
      </c>
      <c r="E1763" s="18" t="s">
        <v>448</v>
      </c>
      <c r="F1763" s="18" t="s">
        <v>451</v>
      </c>
      <c r="G1763" s="18" t="s">
        <v>52</v>
      </c>
      <c r="H1763" s="18" t="s">
        <v>884</v>
      </c>
      <c r="I1763" s="18" t="s">
        <v>430</v>
      </c>
      <c r="J1763" s="18" t="s">
        <v>422</v>
      </c>
      <c r="K1763" s="18" t="s">
        <v>868</v>
      </c>
      <c r="L1763" s="18">
        <v>0.86</v>
      </c>
      <c r="M1763" s="18" t="s">
        <v>8471</v>
      </c>
      <c r="N1763" s="18" t="s">
        <v>8472</v>
      </c>
      <c r="O1763" s="18" t="s">
        <v>8464</v>
      </c>
      <c r="P1763" s="18" t="s">
        <v>339</v>
      </c>
      <c r="Q1763" s="18" t="s">
        <v>6697</v>
      </c>
      <c r="R1763" s="18" t="s">
        <v>6703</v>
      </c>
      <c r="S1763" s="18" t="s">
        <v>2718</v>
      </c>
      <c r="T1763" s="18" t="s">
        <v>2716</v>
      </c>
    </row>
    <row r="1764" spans="1:20" x14ac:dyDescent="0.45">
      <c r="A1764" s="19">
        <v>44001</v>
      </c>
      <c r="B1764" s="18" t="s">
        <v>8467</v>
      </c>
      <c r="C1764" s="18" t="s">
        <v>120</v>
      </c>
      <c r="D1764" s="18" t="s">
        <v>2367</v>
      </c>
      <c r="E1764" s="18" t="s">
        <v>448</v>
      </c>
      <c r="F1764" s="18" t="s">
        <v>196</v>
      </c>
      <c r="G1764" s="18" t="s">
        <v>661</v>
      </c>
      <c r="H1764" s="18" t="s">
        <v>850</v>
      </c>
      <c r="I1764" s="18" t="s">
        <v>2152</v>
      </c>
      <c r="J1764" s="18" t="s">
        <v>1594</v>
      </c>
      <c r="K1764" s="18" t="s">
        <v>392</v>
      </c>
      <c r="L1764" s="18">
        <v>0.86</v>
      </c>
      <c r="M1764" s="18" t="s">
        <v>8476</v>
      </c>
      <c r="N1764" s="18" t="s">
        <v>8482</v>
      </c>
      <c r="O1764" s="18" t="s">
        <v>8479</v>
      </c>
      <c r="P1764" s="18" t="s">
        <v>339</v>
      </c>
      <c r="Q1764" s="18" t="s">
        <v>6697</v>
      </c>
      <c r="R1764" s="18" t="s">
        <v>6703</v>
      </c>
      <c r="S1764" s="18" t="s">
        <v>2718</v>
      </c>
      <c r="T1764" s="18" t="s">
        <v>2716</v>
      </c>
    </row>
    <row r="1765" spans="1:20" x14ac:dyDescent="0.45">
      <c r="A1765" s="19">
        <v>44001</v>
      </c>
      <c r="B1765" s="18" t="s">
        <v>8473</v>
      </c>
      <c r="C1765" s="18" t="s">
        <v>54</v>
      </c>
      <c r="D1765" s="18" t="s">
        <v>969</v>
      </c>
      <c r="E1765" s="18" t="s">
        <v>952</v>
      </c>
      <c r="F1765" s="18" t="s">
        <v>226</v>
      </c>
      <c r="G1765" s="18" t="s">
        <v>1605</v>
      </c>
      <c r="H1765" s="18" t="s">
        <v>1275</v>
      </c>
      <c r="I1765" s="18" t="s">
        <v>123</v>
      </c>
      <c r="J1765" s="18" t="s">
        <v>1614</v>
      </c>
      <c r="K1765" s="18" t="s">
        <v>63</v>
      </c>
      <c r="L1765" s="18">
        <v>0.86</v>
      </c>
      <c r="M1765" s="18" t="s">
        <v>8475</v>
      </c>
      <c r="N1765" s="18" t="s">
        <v>8481</v>
      </c>
      <c r="O1765" s="18" t="s">
        <v>8478</v>
      </c>
      <c r="P1765" s="18" t="s">
        <v>339</v>
      </c>
      <c r="Q1765" s="18" t="s">
        <v>6697</v>
      </c>
      <c r="R1765" s="18" t="s">
        <v>6703</v>
      </c>
      <c r="S1765" s="18" t="s">
        <v>2718</v>
      </c>
      <c r="T1765" s="18" t="s">
        <v>2716</v>
      </c>
    </row>
    <row r="1766" spans="1:20" x14ac:dyDescent="0.45">
      <c r="A1766" s="19">
        <v>44001</v>
      </c>
      <c r="B1766" s="18" t="s">
        <v>8480</v>
      </c>
      <c r="C1766" s="18" t="s">
        <v>21</v>
      </c>
      <c r="D1766" s="18" t="s">
        <v>477</v>
      </c>
      <c r="E1766" s="18" t="s">
        <v>486</v>
      </c>
      <c r="F1766" s="18" t="s">
        <v>451</v>
      </c>
      <c r="G1766" s="18" t="s">
        <v>83</v>
      </c>
      <c r="H1766" s="18" t="s">
        <v>437</v>
      </c>
      <c r="I1766" s="18" t="s">
        <v>112</v>
      </c>
      <c r="J1766" s="18" t="s">
        <v>99</v>
      </c>
      <c r="K1766" s="18" t="s">
        <v>868</v>
      </c>
      <c r="L1766" s="18">
        <v>0.86</v>
      </c>
      <c r="M1766" s="18" t="s">
        <v>8477</v>
      </c>
      <c r="N1766" s="18" t="s">
        <v>8474</v>
      </c>
      <c r="O1766" s="18" t="s">
        <v>8488</v>
      </c>
      <c r="P1766" s="18" t="s">
        <v>339</v>
      </c>
      <c r="Q1766" s="18" t="s">
        <v>6697</v>
      </c>
      <c r="R1766" s="18" t="s">
        <v>6703</v>
      </c>
      <c r="S1766" s="18" t="s">
        <v>2718</v>
      </c>
      <c r="T1766" s="18" t="s">
        <v>2716</v>
      </c>
    </row>
    <row r="1767" spans="1:20" x14ac:dyDescent="0.45">
      <c r="A1767" s="19">
        <v>44001</v>
      </c>
      <c r="B1767" s="18" t="s">
        <v>8485</v>
      </c>
      <c r="C1767" s="18" t="s">
        <v>82</v>
      </c>
      <c r="D1767" s="18" t="s">
        <v>2301</v>
      </c>
      <c r="E1767" s="18" t="s">
        <v>548</v>
      </c>
      <c r="F1767" s="18" t="s">
        <v>226</v>
      </c>
      <c r="G1767" s="18" t="s">
        <v>146</v>
      </c>
      <c r="H1767" s="18" t="s">
        <v>899</v>
      </c>
      <c r="I1767" s="18" t="s">
        <v>1098</v>
      </c>
      <c r="J1767" s="18" t="s">
        <v>897</v>
      </c>
      <c r="K1767" s="18" t="s">
        <v>63</v>
      </c>
      <c r="L1767" s="18">
        <v>0.86</v>
      </c>
      <c r="M1767" s="18" t="s">
        <v>8490</v>
      </c>
      <c r="N1767" s="18" t="s">
        <v>8491</v>
      </c>
      <c r="O1767" s="18" t="s">
        <v>8489</v>
      </c>
      <c r="P1767" s="18" t="s">
        <v>339</v>
      </c>
      <c r="Q1767" s="18" t="s">
        <v>6697</v>
      </c>
      <c r="R1767" s="18" t="s">
        <v>6703</v>
      </c>
      <c r="S1767" s="18" t="s">
        <v>2718</v>
      </c>
      <c r="T1767" s="18" t="s">
        <v>2716</v>
      </c>
    </row>
    <row r="1768" spans="1:20" x14ac:dyDescent="0.45">
      <c r="A1768" s="19">
        <v>44001</v>
      </c>
      <c r="B1768" s="18" t="s">
        <v>8484</v>
      </c>
      <c r="C1768" s="18" t="s">
        <v>467</v>
      </c>
      <c r="D1768" s="18" t="s">
        <v>115</v>
      </c>
      <c r="E1768" s="18" t="s">
        <v>457</v>
      </c>
      <c r="F1768" s="18" t="s">
        <v>160</v>
      </c>
      <c r="G1768" s="18" t="s">
        <v>1097</v>
      </c>
      <c r="H1768" s="18" t="s">
        <v>452</v>
      </c>
      <c r="I1768" s="18" t="s">
        <v>152</v>
      </c>
      <c r="J1768" s="18" t="s">
        <v>691</v>
      </c>
      <c r="K1768" s="18" t="s">
        <v>426</v>
      </c>
      <c r="L1768" s="18">
        <v>0.86</v>
      </c>
      <c r="M1768" s="18" t="s">
        <v>8483</v>
      </c>
      <c r="N1768" s="18" t="s">
        <v>8486</v>
      </c>
      <c r="O1768" s="18" t="s">
        <v>8487</v>
      </c>
      <c r="P1768" s="18" t="s">
        <v>339</v>
      </c>
      <c r="Q1768" s="18" t="s">
        <v>6697</v>
      </c>
      <c r="R1768" s="18" t="s">
        <v>6703</v>
      </c>
      <c r="S1768" s="18" t="s">
        <v>2718</v>
      </c>
      <c r="T1768" s="18" t="s">
        <v>2716</v>
      </c>
    </row>
    <row r="1769" spans="1:20" x14ac:dyDescent="0.45">
      <c r="A1769" s="19">
        <v>44001</v>
      </c>
      <c r="B1769" s="18" t="s">
        <v>8500</v>
      </c>
      <c r="C1769" s="18" t="s">
        <v>569</v>
      </c>
      <c r="D1769" s="18" t="s">
        <v>467</v>
      </c>
      <c r="E1769" s="18" t="s">
        <v>548</v>
      </c>
      <c r="F1769" s="18" t="s">
        <v>1125</v>
      </c>
      <c r="G1769" s="18" t="s">
        <v>669</v>
      </c>
      <c r="H1769" s="18" t="s">
        <v>384</v>
      </c>
      <c r="I1769" s="18" t="s">
        <v>133</v>
      </c>
      <c r="J1769" s="18" t="s">
        <v>135</v>
      </c>
      <c r="K1769" s="18" t="s">
        <v>92</v>
      </c>
      <c r="L1769" s="18">
        <v>0.86</v>
      </c>
      <c r="M1769" s="18" t="s">
        <v>8498</v>
      </c>
      <c r="N1769" s="18" t="s">
        <v>8494</v>
      </c>
      <c r="O1769" s="18" t="s">
        <v>8499</v>
      </c>
      <c r="P1769" s="18" t="s">
        <v>339</v>
      </c>
      <c r="Q1769" s="18" t="s">
        <v>6697</v>
      </c>
      <c r="R1769" s="18" t="s">
        <v>6703</v>
      </c>
      <c r="S1769" s="18" t="s">
        <v>2718</v>
      </c>
      <c r="T1769" s="18" t="s">
        <v>2716</v>
      </c>
    </row>
    <row r="1770" spans="1:20" x14ac:dyDescent="0.45">
      <c r="A1770" s="19">
        <v>44001</v>
      </c>
      <c r="B1770" s="18" t="s">
        <v>8493</v>
      </c>
      <c r="C1770" s="18" t="s">
        <v>490</v>
      </c>
      <c r="D1770" s="18" t="s">
        <v>461</v>
      </c>
      <c r="E1770" s="18" t="s">
        <v>548</v>
      </c>
      <c r="F1770" s="18" t="s">
        <v>475</v>
      </c>
      <c r="G1770" s="18" t="s">
        <v>669</v>
      </c>
      <c r="H1770" s="18" t="s">
        <v>699</v>
      </c>
      <c r="I1770" s="18" t="s">
        <v>463</v>
      </c>
      <c r="J1770" s="18" t="s">
        <v>684</v>
      </c>
      <c r="K1770" s="18" t="s">
        <v>77</v>
      </c>
      <c r="L1770" s="18">
        <v>0.86</v>
      </c>
      <c r="M1770" s="18" t="s">
        <v>8495</v>
      </c>
      <c r="N1770" s="18" t="s">
        <v>8497</v>
      </c>
      <c r="O1770" s="18" t="s">
        <v>8496</v>
      </c>
      <c r="P1770" s="18" t="s">
        <v>339</v>
      </c>
      <c r="Q1770" s="18" t="s">
        <v>6697</v>
      </c>
      <c r="R1770" s="18" t="s">
        <v>6703</v>
      </c>
      <c r="S1770" s="18" t="s">
        <v>2718</v>
      </c>
      <c r="T1770" s="18" t="s">
        <v>2716</v>
      </c>
    </row>
    <row r="1771" spans="1:20" x14ac:dyDescent="0.45">
      <c r="A1771" s="19">
        <v>44001</v>
      </c>
      <c r="B1771" s="18" t="s">
        <v>8492</v>
      </c>
      <c r="C1771" s="18" t="s">
        <v>477</v>
      </c>
      <c r="D1771" s="18" t="s">
        <v>120</v>
      </c>
      <c r="E1771" s="18" t="s">
        <v>179</v>
      </c>
      <c r="F1771" s="18" t="s">
        <v>535</v>
      </c>
      <c r="G1771" s="18" t="s">
        <v>450</v>
      </c>
      <c r="H1771" s="18" t="s">
        <v>384</v>
      </c>
      <c r="I1771" s="18" t="s">
        <v>145</v>
      </c>
      <c r="J1771" s="18" t="s">
        <v>691</v>
      </c>
      <c r="K1771" s="18" t="s">
        <v>106</v>
      </c>
      <c r="L1771" s="18">
        <v>0.86</v>
      </c>
      <c r="M1771" s="18" t="s">
        <v>8506</v>
      </c>
      <c r="N1771" s="18" t="s">
        <v>8502</v>
      </c>
      <c r="O1771" s="18" t="s">
        <v>8508</v>
      </c>
      <c r="P1771" s="18" t="s">
        <v>339</v>
      </c>
      <c r="Q1771" s="18" t="s">
        <v>6697</v>
      </c>
      <c r="R1771" s="18" t="s">
        <v>6703</v>
      </c>
      <c r="S1771" s="18" t="s">
        <v>2718</v>
      </c>
      <c r="T1771" s="18" t="s">
        <v>2716</v>
      </c>
    </row>
    <row r="1772" spans="1:20" x14ac:dyDescent="0.45">
      <c r="A1772" s="19">
        <v>44001</v>
      </c>
      <c r="B1772" s="18" t="s">
        <v>8504</v>
      </c>
      <c r="C1772" s="18" t="s">
        <v>115</v>
      </c>
      <c r="D1772" s="18" t="s">
        <v>490</v>
      </c>
      <c r="E1772" s="18" t="s">
        <v>548</v>
      </c>
      <c r="F1772" s="18" t="s">
        <v>1975</v>
      </c>
      <c r="G1772" s="18" t="s">
        <v>205</v>
      </c>
      <c r="H1772" s="18" t="s">
        <v>899</v>
      </c>
      <c r="I1772" s="18" t="s">
        <v>161</v>
      </c>
      <c r="J1772" s="18" t="s">
        <v>478</v>
      </c>
      <c r="K1772" s="18" t="s">
        <v>426</v>
      </c>
      <c r="L1772" s="18">
        <v>0.86</v>
      </c>
      <c r="M1772" s="18" t="s">
        <v>8507</v>
      </c>
      <c r="N1772" s="18" t="s">
        <v>8501</v>
      </c>
      <c r="O1772" s="18" t="s">
        <v>8505</v>
      </c>
      <c r="P1772" s="18" t="s">
        <v>339</v>
      </c>
      <c r="Q1772" s="18" t="s">
        <v>6697</v>
      </c>
      <c r="R1772" s="18" t="s">
        <v>6703</v>
      </c>
      <c r="S1772" s="18" t="s">
        <v>2718</v>
      </c>
      <c r="T1772" s="18" t="s">
        <v>2716</v>
      </c>
    </row>
    <row r="1773" spans="1:20" x14ac:dyDescent="0.45">
      <c r="A1773" s="19">
        <v>44001</v>
      </c>
      <c r="B1773" s="18" t="s">
        <v>8503</v>
      </c>
      <c r="C1773" s="18" t="s">
        <v>461</v>
      </c>
      <c r="D1773" s="18" t="s">
        <v>7</v>
      </c>
      <c r="E1773" s="18" t="s">
        <v>486</v>
      </c>
      <c r="F1773" s="18" t="s">
        <v>172</v>
      </c>
      <c r="G1773" s="18" t="s">
        <v>1120</v>
      </c>
      <c r="H1773" s="18" t="s">
        <v>158</v>
      </c>
      <c r="I1773" s="18" t="s">
        <v>1320</v>
      </c>
      <c r="J1773" s="18" t="s">
        <v>480</v>
      </c>
      <c r="K1773" s="18" t="s">
        <v>182</v>
      </c>
      <c r="L1773" s="18">
        <v>0.86</v>
      </c>
      <c r="M1773" s="18" t="s">
        <v>8509</v>
      </c>
      <c r="N1773" s="18" t="s">
        <v>8517</v>
      </c>
      <c r="O1773" s="18" t="s">
        <v>8516</v>
      </c>
      <c r="P1773" s="18" t="s">
        <v>339</v>
      </c>
      <c r="Q1773" s="18" t="s">
        <v>6697</v>
      </c>
      <c r="R1773" s="18" t="s">
        <v>6703</v>
      </c>
      <c r="S1773" s="18" t="s">
        <v>2718</v>
      </c>
      <c r="T1773" s="18" t="s">
        <v>2716</v>
      </c>
    </row>
    <row r="1774" spans="1:20" x14ac:dyDescent="0.45">
      <c r="A1774" s="19">
        <v>44001</v>
      </c>
      <c r="B1774" s="18" t="s">
        <v>8510</v>
      </c>
      <c r="C1774" s="18" t="s">
        <v>115</v>
      </c>
      <c r="D1774" s="18" t="s">
        <v>467</v>
      </c>
      <c r="E1774" s="18" t="s">
        <v>70</v>
      </c>
      <c r="F1774" s="18" t="s">
        <v>976</v>
      </c>
      <c r="G1774" s="18" t="s">
        <v>1299</v>
      </c>
      <c r="H1774" s="18" t="s">
        <v>80</v>
      </c>
      <c r="I1774" s="18" t="s">
        <v>698</v>
      </c>
      <c r="J1774" s="18" t="s">
        <v>164</v>
      </c>
      <c r="K1774" s="18" t="s">
        <v>141</v>
      </c>
      <c r="L1774" s="18">
        <v>0.86</v>
      </c>
      <c r="M1774" s="18" t="s">
        <v>8515</v>
      </c>
      <c r="N1774" s="18" t="s">
        <v>8512</v>
      </c>
      <c r="O1774" s="18" t="s">
        <v>8511</v>
      </c>
      <c r="P1774" s="18" t="s">
        <v>339</v>
      </c>
      <c r="Q1774" s="18" t="s">
        <v>6697</v>
      </c>
      <c r="R1774" s="18" t="s">
        <v>6703</v>
      </c>
      <c r="S1774" s="18" t="s">
        <v>2718</v>
      </c>
      <c r="T1774" s="18" t="s">
        <v>2716</v>
      </c>
    </row>
    <row r="1775" spans="1:20" x14ac:dyDescent="0.45">
      <c r="A1775" s="19">
        <v>44001</v>
      </c>
      <c r="B1775" s="18" t="s">
        <v>8513</v>
      </c>
      <c r="C1775" s="18" t="s">
        <v>913</v>
      </c>
      <c r="D1775" s="18" t="s">
        <v>490</v>
      </c>
      <c r="E1775" s="18" t="s">
        <v>86</v>
      </c>
      <c r="F1775" s="18" t="s">
        <v>487</v>
      </c>
      <c r="G1775" s="18" t="s">
        <v>1299</v>
      </c>
      <c r="H1775" s="18" t="s">
        <v>94</v>
      </c>
      <c r="I1775" s="18" t="s">
        <v>1659</v>
      </c>
      <c r="J1775" s="18" t="s">
        <v>924</v>
      </c>
      <c r="K1775" s="18" t="s">
        <v>426</v>
      </c>
      <c r="L1775" s="18">
        <v>0.86</v>
      </c>
      <c r="M1775" s="18" t="s">
        <v>8514</v>
      </c>
      <c r="N1775" s="18" t="s">
        <v>8518</v>
      </c>
      <c r="O1775" s="18" t="s">
        <v>8527</v>
      </c>
      <c r="P1775" s="18" t="s">
        <v>339</v>
      </c>
      <c r="Q1775" s="18" t="s">
        <v>6697</v>
      </c>
      <c r="R1775" s="18" t="s">
        <v>6703</v>
      </c>
      <c r="S1775" s="18" t="s">
        <v>2718</v>
      </c>
      <c r="T1775" s="18" t="s">
        <v>2716</v>
      </c>
    </row>
    <row r="1776" spans="1:20" x14ac:dyDescent="0.45">
      <c r="A1776" s="19">
        <v>44001</v>
      </c>
      <c r="B1776" s="18" t="s">
        <v>8522</v>
      </c>
      <c r="C1776" s="18" t="s">
        <v>72</v>
      </c>
      <c r="D1776" s="18" t="s">
        <v>490</v>
      </c>
      <c r="E1776" s="18" t="s">
        <v>155</v>
      </c>
      <c r="F1776" s="18" t="s">
        <v>220</v>
      </c>
      <c r="G1776" s="18" t="s">
        <v>184</v>
      </c>
      <c r="H1776" s="18" t="s">
        <v>703</v>
      </c>
      <c r="I1776" s="18" t="s">
        <v>716</v>
      </c>
      <c r="J1776" s="18" t="s">
        <v>187</v>
      </c>
      <c r="K1776" s="18" t="s">
        <v>498</v>
      </c>
      <c r="L1776" s="18">
        <v>0.86</v>
      </c>
      <c r="M1776" s="18" t="s">
        <v>8524</v>
      </c>
      <c r="N1776" s="18" t="s">
        <v>8520</v>
      </c>
      <c r="O1776" s="18" t="s">
        <v>8521</v>
      </c>
      <c r="P1776" s="18" t="s">
        <v>339</v>
      </c>
      <c r="Q1776" s="18" t="s">
        <v>6697</v>
      </c>
      <c r="R1776" s="18" t="s">
        <v>6703</v>
      </c>
      <c r="S1776" s="18" t="s">
        <v>2718</v>
      </c>
      <c r="T1776" s="18" t="s">
        <v>2716</v>
      </c>
    </row>
    <row r="1777" spans="1:20" x14ac:dyDescent="0.45">
      <c r="A1777" s="19">
        <v>44001</v>
      </c>
      <c r="B1777" s="18" t="s">
        <v>8525</v>
      </c>
      <c r="C1777" s="18" t="s">
        <v>532</v>
      </c>
      <c r="D1777" s="18" t="s">
        <v>467</v>
      </c>
      <c r="E1777" s="18" t="s">
        <v>411</v>
      </c>
      <c r="F1777" s="18" t="s">
        <v>220</v>
      </c>
      <c r="G1777" s="18" t="s">
        <v>1338</v>
      </c>
      <c r="H1777" s="18" t="s">
        <v>114</v>
      </c>
      <c r="I1777" s="18" t="s">
        <v>199</v>
      </c>
      <c r="J1777" s="18" t="s">
        <v>1689</v>
      </c>
      <c r="K1777" s="18" t="s">
        <v>168</v>
      </c>
      <c r="L1777" s="18">
        <v>0.86</v>
      </c>
      <c r="M1777" s="18" t="s">
        <v>8526</v>
      </c>
      <c r="N1777" s="18" t="s">
        <v>8519</v>
      </c>
      <c r="O1777" s="18" t="s">
        <v>8523</v>
      </c>
      <c r="P1777" s="18" t="s">
        <v>339</v>
      </c>
      <c r="Q1777" s="18" t="s">
        <v>6697</v>
      </c>
      <c r="R1777" s="18" t="s">
        <v>6703</v>
      </c>
      <c r="S1777" s="18" t="s">
        <v>2718</v>
      </c>
      <c r="T1777" s="18" t="s">
        <v>2716</v>
      </c>
    </row>
    <row r="1778" spans="1:20" x14ac:dyDescent="0.45">
      <c r="A1778" s="19">
        <v>44001</v>
      </c>
      <c r="B1778" s="18" t="s">
        <v>8536</v>
      </c>
      <c r="C1778" s="18" t="s">
        <v>21</v>
      </c>
      <c r="D1778" s="18" t="s">
        <v>120</v>
      </c>
      <c r="E1778" s="18" t="s">
        <v>155</v>
      </c>
      <c r="F1778" s="18" t="s">
        <v>506</v>
      </c>
      <c r="G1778" s="18" t="s">
        <v>953</v>
      </c>
      <c r="H1778" s="18" t="s">
        <v>1095</v>
      </c>
      <c r="I1778" s="18" t="s">
        <v>1680</v>
      </c>
      <c r="J1778" s="18" t="s">
        <v>202</v>
      </c>
      <c r="K1778" s="18" t="s">
        <v>168</v>
      </c>
      <c r="L1778" s="18">
        <v>0.86</v>
      </c>
      <c r="M1778" s="18" t="s">
        <v>8533</v>
      </c>
      <c r="N1778" s="18" t="s">
        <v>8532</v>
      </c>
      <c r="O1778" s="18" t="s">
        <v>8535</v>
      </c>
      <c r="P1778" s="18" t="s">
        <v>339</v>
      </c>
      <c r="Q1778" s="18" t="s">
        <v>6697</v>
      </c>
      <c r="R1778" s="18" t="s">
        <v>6703</v>
      </c>
      <c r="S1778" s="18" t="s">
        <v>2718</v>
      </c>
      <c r="T1778" s="18" t="s">
        <v>2716</v>
      </c>
    </row>
    <row r="1779" spans="1:20" x14ac:dyDescent="0.45">
      <c r="A1779" s="19">
        <v>44001</v>
      </c>
      <c r="B1779" s="18" t="s">
        <v>8531</v>
      </c>
      <c r="C1779" s="18" t="s">
        <v>477</v>
      </c>
      <c r="D1779" s="18" t="s">
        <v>461</v>
      </c>
      <c r="E1779" s="18" t="s">
        <v>10</v>
      </c>
      <c r="F1779" s="18" t="s">
        <v>719</v>
      </c>
      <c r="G1779" s="18" t="s">
        <v>1415</v>
      </c>
      <c r="H1779" s="18" t="s">
        <v>1095</v>
      </c>
      <c r="I1779" s="18" t="s">
        <v>216</v>
      </c>
      <c r="J1779" s="18" t="s">
        <v>223</v>
      </c>
      <c r="K1779" s="18" t="s">
        <v>526</v>
      </c>
      <c r="L1779" s="18">
        <v>0.86</v>
      </c>
      <c r="M1779" s="18" t="s">
        <v>8534</v>
      </c>
      <c r="N1779" s="18" t="s">
        <v>8528</v>
      </c>
      <c r="O1779" s="18" t="s">
        <v>8529</v>
      </c>
      <c r="P1779" s="18" t="s">
        <v>339</v>
      </c>
      <c r="Q1779" s="18" t="s">
        <v>6697</v>
      </c>
      <c r="R1779" s="18" t="s">
        <v>6703</v>
      </c>
      <c r="S1779" s="18" t="s">
        <v>2718</v>
      </c>
      <c r="T1779" s="18" t="s">
        <v>2716</v>
      </c>
    </row>
    <row r="1780" spans="1:20" x14ac:dyDescent="0.45">
      <c r="A1780" s="19">
        <v>44001</v>
      </c>
      <c r="B1780" s="18" t="s">
        <v>8530</v>
      </c>
      <c r="C1780" s="18" t="s">
        <v>479</v>
      </c>
      <c r="D1780" s="18" t="s">
        <v>532</v>
      </c>
      <c r="E1780" s="18" t="s">
        <v>457</v>
      </c>
      <c r="F1780" s="18" t="s">
        <v>210</v>
      </c>
      <c r="G1780" s="18" t="s">
        <v>1408</v>
      </c>
      <c r="H1780" s="18" t="s">
        <v>1407</v>
      </c>
      <c r="I1780" s="18" t="s">
        <v>230</v>
      </c>
      <c r="J1780" s="18" t="s">
        <v>223</v>
      </c>
      <c r="K1780" s="18" t="s">
        <v>108</v>
      </c>
      <c r="L1780" s="18">
        <v>0.86</v>
      </c>
      <c r="M1780" s="18" t="s">
        <v>8545</v>
      </c>
      <c r="N1780" s="18" t="s">
        <v>8546</v>
      </c>
      <c r="O1780" s="18" t="s">
        <v>8539</v>
      </c>
      <c r="P1780" s="18" t="s">
        <v>339</v>
      </c>
      <c r="Q1780" s="18" t="s">
        <v>6697</v>
      </c>
      <c r="R1780" s="18" t="s">
        <v>6703</v>
      </c>
      <c r="S1780" s="18" t="s">
        <v>2718</v>
      </c>
      <c r="T1780" s="18" t="s">
        <v>2716</v>
      </c>
    </row>
    <row r="1781" spans="1:20" x14ac:dyDescent="0.45">
      <c r="A1781" s="19">
        <v>44001</v>
      </c>
      <c r="B1781" s="18" t="s">
        <v>8544</v>
      </c>
      <c r="C1781" s="18" t="s">
        <v>115</v>
      </c>
      <c r="D1781" s="18" t="s">
        <v>490</v>
      </c>
      <c r="E1781" s="18" t="s">
        <v>548</v>
      </c>
      <c r="F1781" s="18" t="s">
        <v>240</v>
      </c>
      <c r="G1781" s="18" t="s">
        <v>522</v>
      </c>
      <c r="H1781" s="18" t="s">
        <v>1371</v>
      </c>
      <c r="I1781" s="18" t="s">
        <v>967</v>
      </c>
      <c r="J1781" s="18" t="s">
        <v>1391</v>
      </c>
      <c r="K1781" s="18" t="s">
        <v>212</v>
      </c>
      <c r="L1781" s="18">
        <v>0.86</v>
      </c>
      <c r="M1781" s="18" t="s">
        <v>8543</v>
      </c>
      <c r="N1781" s="18" t="s">
        <v>8540</v>
      </c>
      <c r="O1781" s="18" t="s">
        <v>8541</v>
      </c>
      <c r="P1781" s="18" t="s">
        <v>339</v>
      </c>
      <c r="Q1781" s="18" t="s">
        <v>6697</v>
      </c>
      <c r="R1781" s="18" t="s">
        <v>6703</v>
      </c>
      <c r="S1781" s="18" t="s">
        <v>2718</v>
      </c>
      <c r="T1781" s="18" t="s">
        <v>2716</v>
      </c>
    </row>
    <row r="1782" spans="1:20" x14ac:dyDescent="0.45">
      <c r="A1782" s="19">
        <v>44001</v>
      </c>
      <c r="B1782" s="18" t="s">
        <v>8537</v>
      </c>
      <c r="C1782" s="18" t="s">
        <v>120</v>
      </c>
      <c r="D1782" s="18" t="s">
        <v>477</v>
      </c>
      <c r="E1782" s="18" t="s">
        <v>179</v>
      </c>
      <c r="F1782" s="18" t="s">
        <v>254</v>
      </c>
      <c r="G1782" s="18" t="s">
        <v>549</v>
      </c>
      <c r="H1782" s="18" t="s">
        <v>1308</v>
      </c>
      <c r="I1782" s="18" t="s">
        <v>13</v>
      </c>
      <c r="J1782" s="18" t="s">
        <v>256</v>
      </c>
      <c r="K1782" s="18" t="s">
        <v>201</v>
      </c>
      <c r="L1782" s="18">
        <v>0.86</v>
      </c>
      <c r="M1782" s="18" t="s">
        <v>8542</v>
      </c>
      <c r="N1782" s="18" t="s">
        <v>8538</v>
      </c>
      <c r="O1782" s="18" t="s">
        <v>8551</v>
      </c>
      <c r="P1782" s="18" t="s">
        <v>339</v>
      </c>
      <c r="Q1782" s="18" t="s">
        <v>6697</v>
      </c>
      <c r="R1782" s="18" t="s">
        <v>6703</v>
      </c>
      <c r="S1782" s="18" t="s">
        <v>2718</v>
      </c>
      <c r="T1782" s="18" t="s">
        <v>2716</v>
      </c>
    </row>
    <row r="1783" spans="1:20" x14ac:dyDescent="0.45">
      <c r="A1783" s="19">
        <v>44001</v>
      </c>
      <c r="B1783" s="18" t="s">
        <v>8548</v>
      </c>
      <c r="C1783" s="18" t="s">
        <v>490</v>
      </c>
      <c r="D1783" s="18" t="s">
        <v>490</v>
      </c>
      <c r="E1783" s="18" t="s">
        <v>642</v>
      </c>
      <c r="F1783" s="18" t="s">
        <v>1771</v>
      </c>
      <c r="G1783" s="18" t="s">
        <v>764</v>
      </c>
      <c r="H1783" s="18" t="s">
        <v>506</v>
      </c>
      <c r="I1783" s="18" t="s">
        <v>994</v>
      </c>
      <c r="J1783" s="18" t="s">
        <v>29</v>
      </c>
      <c r="K1783" s="18" t="s">
        <v>554</v>
      </c>
      <c r="L1783" s="18">
        <v>0.86</v>
      </c>
      <c r="M1783" s="18" t="s">
        <v>8553</v>
      </c>
      <c r="N1783" s="18" t="s">
        <v>8547</v>
      </c>
      <c r="O1783" s="18" t="s">
        <v>8550</v>
      </c>
      <c r="P1783" s="18" t="s">
        <v>339</v>
      </c>
      <c r="Q1783" s="18" t="s">
        <v>6697</v>
      </c>
      <c r="R1783" s="18" t="s">
        <v>6703</v>
      </c>
      <c r="S1783" s="18" t="s">
        <v>2718</v>
      </c>
      <c r="T1783" s="18" t="s">
        <v>2716</v>
      </c>
    </row>
    <row r="1784" spans="1:20" x14ac:dyDescent="0.45">
      <c r="A1784" s="19">
        <v>44001</v>
      </c>
      <c r="B1784" s="18" t="s">
        <v>8554</v>
      </c>
      <c r="C1784" s="18" t="s">
        <v>147</v>
      </c>
      <c r="D1784" s="18" t="s">
        <v>532</v>
      </c>
      <c r="E1784" s="18" t="s">
        <v>952</v>
      </c>
      <c r="F1784" s="18" t="s">
        <v>1165</v>
      </c>
      <c r="G1784" s="18" t="s">
        <v>1155</v>
      </c>
      <c r="H1784" s="18" t="s">
        <v>185</v>
      </c>
      <c r="I1784" s="18" t="s">
        <v>994</v>
      </c>
      <c r="J1784" s="18" t="s">
        <v>770</v>
      </c>
      <c r="K1784" s="18" t="s">
        <v>201</v>
      </c>
      <c r="L1784" s="18">
        <v>0.86</v>
      </c>
      <c r="M1784" s="18" t="s">
        <v>8549</v>
      </c>
      <c r="N1784" s="18" t="s">
        <v>8552</v>
      </c>
      <c r="O1784" s="18" t="s">
        <v>8555</v>
      </c>
      <c r="P1784" s="18" t="s">
        <v>339</v>
      </c>
      <c r="Q1784" s="18" t="s">
        <v>6697</v>
      </c>
      <c r="R1784" s="18" t="s">
        <v>6703</v>
      </c>
      <c r="S1784" s="18" t="s">
        <v>2718</v>
      </c>
      <c r="T1784" s="18" t="s">
        <v>2716</v>
      </c>
    </row>
    <row r="1785" spans="1:20" x14ac:dyDescent="0.45">
      <c r="A1785" s="19">
        <v>44001</v>
      </c>
      <c r="B1785" s="18" t="s">
        <v>8556</v>
      </c>
      <c r="C1785" s="18" t="s">
        <v>569</v>
      </c>
      <c r="D1785" s="18" t="s">
        <v>7</v>
      </c>
      <c r="E1785" s="18" t="s">
        <v>247</v>
      </c>
      <c r="F1785" s="18" t="s">
        <v>8559</v>
      </c>
      <c r="G1785" s="18" t="s">
        <v>2904</v>
      </c>
      <c r="H1785" s="18" t="s">
        <v>8557</v>
      </c>
      <c r="I1785" s="18" t="s">
        <v>8563</v>
      </c>
      <c r="J1785" s="18" t="s">
        <v>8560</v>
      </c>
      <c r="K1785" s="18" t="s">
        <v>8564</v>
      </c>
      <c r="L1785" s="18">
        <v>0.87</v>
      </c>
      <c r="M1785" s="18" t="s">
        <v>8558</v>
      </c>
      <c r="N1785" s="18" t="s">
        <v>8562</v>
      </c>
      <c r="O1785" s="18" t="s">
        <v>8561</v>
      </c>
      <c r="P1785" s="18" t="s">
        <v>339</v>
      </c>
      <c r="Q1785" s="18" t="s">
        <v>6697</v>
      </c>
      <c r="R1785" s="18" t="s">
        <v>6703</v>
      </c>
      <c r="S1785" s="18" t="s">
        <v>2718</v>
      </c>
      <c r="T1785" s="18" t="s">
        <v>2716</v>
      </c>
    </row>
    <row r="1786" spans="1:20" x14ac:dyDescent="0.45">
      <c r="A1786" s="19">
        <v>44001</v>
      </c>
      <c r="B1786" s="18" t="s">
        <v>8573</v>
      </c>
      <c r="C1786" s="18" t="s">
        <v>1206</v>
      </c>
      <c r="D1786" s="18" t="s">
        <v>2644</v>
      </c>
      <c r="E1786" s="18" t="s">
        <v>122</v>
      </c>
      <c r="F1786" s="18" t="s">
        <v>294</v>
      </c>
      <c r="G1786" s="18" t="s">
        <v>804</v>
      </c>
      <c r="H1786" s="18" t="s">
        <v>2471</v>
      </c>
      <c r="I1786" s="18" t="s">
        <v>8572</v>
      </c>
      <c r="J1786" s="18" t="s">
        <v>6487</v>
      </c>
      <c r="K1786" s="18" t="s">
        <v>1801</v>
      </c>
      <c r="L1786" s="18">
        <v>0.89</v>
      </c>
      <c r="M1786" s="18" t="s">
        <v>8571</v>
      </c>
      <c r="N1786" s="18" t="s">
        <v>8565</v>
      </c>
      <c r="O1786" s="18" t="s">
        <v>8569</v>
      </c>
      <c r="P1786" s="18" t="s">
        <v>339</v>
      </c>
      <c r="Q1786" s="18" t="s">
        <v>6697</v>
      </c>
      <c r="R1786" s="18" t="s">
        <v>6703</v>
      </c>
      <c r="S1786" s="18" t="s">
        <v>2718</v>
      </c>
      <c r="T1786" s="18" t="s">
        <v>2716</v>
      </c>
    </row>
    <row r="1787" spans="1:20" x14ac:dyDescent="0.45">
      <c r="A1787" s="19">
        <v>44001</v>
      </c>
      <c r="B1787" s="18" t="s">
        <v>8567</v>
      </c>
      <c r="C1787" s="18" t="s">
        <v>1174</v>
      </c>
      <c r="D1787" s="18" t="s">
        <v>311</v>
      </c>
      <c r="E1787" s="18" t="s">
        <v>116</v>
      </c>
      <c r="F1787" s="18" t="s">
        <v>1185</v>
      </c>
      <c r="G1787" s="18" t="s">
        <v>1027</v>
      </c>
      <c r="H1787" s="18" t="s">
        <v>332</v>
      </c>
      <c r="I1787" s="18" t="s">
        <v>7786</v>
      </c>
      <c r="J1787" s="18" t="s">
        <v>3985</v>
      </c>
      <c r="K1787" s="18" t="s">
        <v>1810</v>
      </c>
      <c r="L1787" s="18">
        <v>0.89</v>
      </c>
      <c r="M1787" s="18" t="s">
        <v>8568</v>
      </c>
      <c r="N1787" s="18" t="s">
        <v>8566</v>
      </c>
      <c r="O1787" s="18" t="s">
        <v>8570</v>
      </c>
      <c r="P1787" s="18" t="s">
        <v>339</v>
      </c>
      <c r="Q1787" s="18" t="s">
        <v>6697</v>
      </c>
      <c r="R1787" s="18" t="s">
        <v>6703</v>
      </c>
      <c r="S1787" s="18" t="s">
        <v>2718</v>
      </c>
      <c r="T1787" s="18" t="s">
        <v>2716</v>
      </c>
    </row>
    <row r="1788" spans="1:20" x14ac:dyDescent="0.45">
      <c r="A1788" s="19">
        <v>44001</v>
      </c>
      <c r="B1788" s="18" t="s">
        <v>8578</v>
      </c>
      <c r="C1788" s="18" t="s">
        <v>350</v>
      </c>
      <c r="D1788" s="18" t="s">
        <v>350</v>
      </c>
      <c r="E1788" s="18" t="s">
        <v>76</v>
      </c>
      <c r="F1788" s="18" t="s">
        <v>1497</v>
      </c>
      <c r="G1788" s="18" t="s">
        <v>8576</v>
      </c>
      <c r="H1788" s="18" t="s">
        <v>6792</v>
      </c>
      <c r="I1788" s="18" t="s">
        <v>823</v>
      </c>
      <c r="J1788" s="18" t="s">
        <v>2272</v>
      </c>
      <c r="K1788" s="18" t="s">
        <v>1487</v>
      </c>
      <c r="L1788" s="18">
        <v>0.89</v>
      </c>
      <c r="M1788" s="18" t="s">
        <v>8575</v>
      </c>
      <c r="N1788" s="18" t="s">
        <v>8577</v>
      </c>
      <c r="O1788" s="18" t="s">
        <v>8581</v>
      </c>
      <c r="P1788" s="18" t="s">
        <v>339</v>
      </c>
      <c r="Q1788" s="18" t="s">
        <v>6697</v>
      </c>
      <c r="R1788" s="18" t="s">
        <v>6703</v>
      </c>
      <c r="S1788" s="18" t="s">
        <v>2718</v>
      </c>
      <c r="T1788" s="18" t="s">
        <v>2716</v>
      </c>
    </row>
    <row r="1789" spans="1:20" x14ac:dyDescent="0.45">
      <c r="A1789" s="19">
        <v>44001</v>
      </c>
      <c r="B1789" s="18" t="s">
        <v>8580</v>
      </c>
      <c r="C1789" s="18" t="s">
        <v>147</v>
      </c>
      <c r="D1789" s="18" t="s">
        <v>21</v>
      </c>
      <c r="E1789" s="18" t="s">
        <v>548</v>
      </c>
      <c r="F1789" s="18" t="s">
        <v>1210</v>
      </c>
      <c r="G1789" s="18" t="s">
        <v>7423</v>
      </c>
      <c r="H1789" s="18" t="s">
        <v>2127</v>
      </c>
      <c r="I1789" s="18" t="s">
        <v>1516</v>
      </c>
      <c r="J1789" s="18" t="s">
        <v>1840</v>
      </c>
      <c r="K1789" s="18" t="s">
        <v>2281</v>
      </c>
      <c r="L1789" s="18">
        <v>0.86</v>
      </c>
      <c r="M1789" s="18" t="s">
        <v>8574</v>
      </c>
      <c r="N1789" s="18" t="s">
        <v>8582</v>
      </c>
      <c r="O1789" s="18" t="s">
        <v>8579</v>
      </c>
      <c r="P1789" s="18" t="s">
        <v>339</v>
      </c>
      <c r="Q1789" s="18" t="s">
        <v>6697</v>
      </c>
      <c r="R1789" s="18" t="s">
        <v>6703</v>
      </c>
      <c r="S1789" s="18" t="s">
        <v>2718</v>
      </c>
      <c r="T1789" s="18" t="s">
        <v>2716</v>
      </c>
    </row>
    <row r="1790" spans="1:20" x14ac:dyDescent="0.45">
      <c r="A1790" s="19">
        <v>44001</v>
      </c>
      <c r="B1790" s="18" t="s">
        <v>8590</v>
      </c>
      <c r="C1790" s="18" t="s">
        <v>21</v>
      </c>
      <c r="D1790" s="18" t="s">
        <v>120</v>
      </c>
      <c r="E1790" s="18" t="s">
        <v>548</v>
      </c>
      <c r="F1790" s="18" t="s">
        <v>458</v>
      </c>
      <c r="G1790" s="18" t="s">
        <v>2519</v>
      </c>
      <c r="H1790" s="18" t="s">
        <v>1536</v>
      </c>
      <c r="I1790" s="18" t="s">
        <v>1063</v>
      </c>
      <c r="J1790" s="18" t="s">
        <v>855</v>
      </c>
      <c r="K1790" s="18" t="s">
        <v>378</v>
      </c>
      <c r="L1790" s="18">
        <v>0.86</v>
      </c>
      <c r="M1790" s="18" t="s">
        <v>8583</v>
      </c>
      <c r="N1790" s="18" t="s">
        <v>8588</v>
      </c>
      <c r="O1790" s="18" t="s">
        <v>8591</v>
      </c>
      <c r="P1790" s="18" t="s">
        <v>339</v>
      </c>
      <c r="Q1790" s="18" t="s">
        <v>6697</v>
      </c>
      <c r="R1790" s="18" t="s">
        <v>6703</v>
      </c>
      <c r="S1790" s="18" t="s">
        <v>2718</v>
      </c>
      <c r="T1790" s="18" t="s">
        <v>2716</v>
      </c>
    </row>
    <row r="1791" spans="1:20" x14ac:dyDescent="0.45">
      <c r="A1791" s="19">
        <v>44001</v>
      </c>
      <c r="B1791" s="18" t="s">
        <v>8584</v>
      </c>
      <c r="C1791" s="18" t="s">
        <v>82</v>
      </c>
      <c r="D1791" s="18" t="s">
        <v>490</v>
      </c>
      <c r="E1791" s="18" t="s">
        <v>642</v>
      </c>
      <c r="F1791" s="18" t="s">
        <v>1089</v>
      </c>
      <c r="G1791" s="18" t="s">
        <v>1882</v>
      </c>
      <c r="H1791" s="18" t="s">
        <v>882</v>
      </c>
      <c r="I1791" s="18" t="s">
        <v>864</v>
      </c>
      <c r="J1791" s="18" t="s">
        <v>2712</v>
      </c>
      <c r="K1791" s="18" t="s">
        <v>372</v>
      </c>
      <c r="L1791" s="18">
        <v>0.86</v>
      </c>
      <c r="M1791" s="18" t="s">
        <v>8585</v>
      </c>
      <c r="N1791" s="18" t="s">
        <v>8589</v>
      </c>
      <c r="O1791" s="18" t="s">
        <v>8592</v>
      </c>
      <c r="P1791" s="18" t="s">
        <v>339</v>
      </c>
      <c r="Q1791" s="18" t="s">
        <v>6697</v>
      </c>
      <c r="R1791" s="18" t="s">
        <v>6703</v>
      </c>
      <c r="S1791" s="18" t="s">
        <v>2718</v>
      </c>
      <c r="T1791" s="18" t="s">
        <v>2716</v>
      </c>
    </row>
    <row r="1792" spans="1:20" x14ac:dyDescent="0.45">
      <c r="A1792" s="19">
        <v>44001</v>
      </c>
      <c r="B1792" s="18" t="s">
        <v>8587</v>
      </c>
      <c r="C1792" s="18" t="s">
        <v>467</v>
      </c>
      <c r="D1792" s="18" t="s">
        <v>569</v>
      </c>
      <c r="E1792" s="18" t="s">
        <v>10</v>
      </c>
      <c r="F1792" s="18" t="s">
        <v>436</v>
      </c>
      <c r="G1792" s="18" t="s">
        <v>1565</v>
      </c>
      <c r="H1792" s="18" t="s">
        <v>1088</v>
      </c>
      <c r="I1792" s="18" t="s">
        <v>407</v>
      </c>
      <c r="J1792" s="18" t="s">
        <v>643</v>
      </c>
      <c r="K1792" s="18" t="s">
        <v>868</v>
      </c>
      <c r="L1792" s="18">
        <v>0.86</v>
      </c>
      <c r="M1792" s="18" t="s">
        <v>8586</v>
      </c>
      <c r="N1792" s="18" t="s">
        <v>8601</v>
      </c>
      <c r="O1792" s="18" t="s">
        <v>8593</v>
      </c>
      <c r="P1792" s="18" t="s">
        <v>339</v>
      </c>
      <c r="Q1792" s="18" t="s">
        <v>6697</v>
      </c>
      <c r="R1792" s="18" t="s">
        <v>6703</v>
      </c>
      <c r="S1792" s="18" t="s">
        <v>2718</v>
      </c>
      <c r="T1792" s="18" t="s">
        <v>2716</v>
      </c>
    </row>
    <row r="1793" spans="1:20" x14ac:dyDescent="0.45">
      <c r="A1793" s="19">
        <v>44001</v>
      </c>
      <c r="B1793" s="18" t="s">
        <v>8600</v>
      </c>
      <c r="C1793" s="18" t="s">
        <v>82</v>
      </c>
      <c r="D1793" s="18" t="s">
        <v>147</v>
      </c>
      <c r="E1793" s="18" t="s">
        <v>548</v>
      </c>
      <c r="F1793" s="18" t="s">
        <v>1277</v>
      </c>
      <c r="G1793" s="18" t="s">
        <v>641</v>
      </c>
      <c r="H1793" s="18" t="s">
        <v>884</v>
      </c>
      <c r="I1793" s="18" t="s">
        <v>414</v>
      </c>
      <c r="J1793" s="18" t="s">
        <v>1594</v>
      </c>
      <c r="K1793" s="18" t="s">
        <v>63</v>
      </c>
      <c r="L1793" s="18">
        <v>0.86</v>
      </c>
      <c r="M1793" s="18" t="s">
        <v>8594</v>
      </c>
      <c r="N1793" s="18" t="s">
        <v>8599</v>
      </c>
      <c r="O1793" s="18" t="s">
        <v>8597</v>
      </c>
      <c r="P1793" s="18" t="s">
        <v>339</v>
      </c>
      <c r="Q1793" s="18" t="s">
        <v>6697</v>
      </c>
      <c r="R1793" s="18" t="s">
        <v>6703</v>
      </c>
      <c r="S1793" s="18" t="s">
        <v>2718</v>
      </c>
      <c r="T1793" s="18" t="s">
        <v>2716</v>
      </c>
    </row>
    <row r="1794" spans="1:20" x14ac:dyDescent="0.45">
      <c r="A1794" s="19">
        <v>44001</v>
      </c>
      <c r="B1794" s="18" t="s">
        <v>8595</v>
      </c>
      <c r="C1794" s="18" t="s">
        <v>54</v>
      </c>
      <c r="D1794" s="18" t="s">
        <v>2301</v>
      </c>
      <c r="E1794" s="18" t="s">
        <v>548</v>
      </c>
      <c r="F1794" s="18" t="s">
        <v>1371</v>
      </c>
      <c r="G1794" s="18" t="s">
        <v>2168</v>
      </c>
      <c r="H1794" s="18" t="s">
        <v>59</v>
      </c>
      <c r="I1794" s="18" t="s">
        <v>133</v>
      </c>
      <c r="J1794" s="18" t="s">
        <v>902</v>
      </c>
      <c r="K1794" s="18" t="s">
        <v>63</v>
      </c>
      <c r="L1794" s="18">
        <v>0.86</v>
      </c>
      <c r="M1794" s="18" t="s">
        <v>8596</v>
      </c>
      <c r="N1794" s="18" t="s">
        <v>8598</v>
      </c>
      <c r="O1794" s="18" t="s">
        <v>8609</v>
      </c>
      <c r="P1794" s="18" t="s">
        <v>339</v>
      </c>
      <c r="Q1794" s="18" t="s">
        <v>6697</v>
      </c>
      <c r="R1794" s="18" t="s">
        <v>6703</v>
      </c>
      <c r="S1794" s="18" t="s">
        <v>2718</v>
      </c>
      <c r="T1794" s="18" t="s">
        <v>2716</v>
      </c>
    </row>
    <row r="1795" spans="1:20" x14ac:dyDescent="0.45">
      <c r="A1795" s="19">
        <v>44001</v>
      </c>
      <c r="B1795" s="18" t="s">
        <v>8602</v>
      </c>
      <c r="C1795" s="18" t="s">
        <v>490</v>
      </c>
      <c r="D1795" s="18" t="s">
        <v>569</v>
      </c>
      <c r="E1795" s="18" t="s">
        <v>70</v>
      </c>
      <c r="F1795" s="18" t="s">
        <v>239</v>
      </c>
      <c r="G1795" s="18" t="s">
        <v>1097</v>
      </c>
      <c r="H1795" s="18" t="s">
        <v>384</v>
      </c>
      <c r="I1795" s="18" t="s">
        <v>133</v>
      </c>
      <c r="J1795" s="18" t="s">
        <v>902</v>
      </c>
      <c r="K1795" s="18" t="s">
        <v>77</v>
      </c>
      <c r="L1795" s="18">
        <v>0.86</v>
      </c>
      <c r="M1795" s="18" t="s">
        <v>8606</v>
      </c>
      <c r="N1795" s="18" t="s">
        <v>8603</v>
      </c>
      <c r="O1795" s="18" t="s">
        <v>8604</v>
      </c>
      <c r="P1795" s="18" t="s">
        <v>339</v>
      </c>
      <c r="Q1795" s="18" t="s">
        <v>6697</v>
      </c>
      <c r="R1795" s="18" t="s">
        <v>6703</v>
      </c>
      <c r="S1795" s="18" t="s">
        <v>2718</v>
      </c>
      <c r="T1795" s="18" t="s">
        <v>2716</v>
      </c>
    </row>
    <row r="1796" spans="1:20" x14ac:dyDescent="0.45">
      <c r="A1796" s="19">
        <v>44001</v>
      </c>
      <c r="B1796" s="18" t="s">
        <v>8610</v>
      </c>
      <c r="C1796" s="18" t="s">
        <v>467</v>
      </c>
      <c r="D1796" s="18" t="s">
        <v>477</v>
      </c>
      <c r="E1796" s="18" t="s">
        <v>155</v>
      </c>
      <c r="F1796" s="18" t="s">
        <v>148</v>
      </c>
      <c r="G1796" s="18" t="s">
        <v>459</v>
      </c>
      <c r="H1796" s="18" t="s">
        <v>465</v>
      </c>
      <c r="I1796" s="18" t="s">
        <v>702</v>
      </c>
      <c r="J1796" s="18" t="s">
        <v>1633</v>
      </c>
      <c r="K1796" s="18" t="s">
        <v>108</v>
      </c>
      <c r="L1796" s="18">
        <v>0.86</v>
      </c>
      <c r="M1796" s="18" t="s">
        <v>8605</v>
      </c>
      <c r="N1796" s="18" t="s">
        <v>8608</v>
      </c>
      <c r="O1796" s="18" t="s">
        <v>8607</v>
      </c>
      <c r="P1796" s="18" t="s">
        <v>339</v>
      </c>
      <c r="Q1796" s="18" t="s">
        <v>6697</v>
      </c>
      <c r="R1796" s="18" t="s">
        <v>6703</v>
      </c>
      <c r="S1796" s="18" t="s">
        <v>2718</v>
      </c>
      <c r="T1796" s="18" t="s">
        <v>2716</v>
      </c>
    </row>
    <row r="1797" spans="1:20" x14ac:dyDescent="0.45">
      <c r="A1797" s="19">
        <v>44001</v>
      </c>
      <c r="B1797" s="18" t="s">
        <v>8614</v>
      </c>
      <c r="C1797" s="18" t="s">
        <v>461</v>
      </c>
      <c r="D1797" s="18" t="s">
        <v>490</v>
      </c>
      <c r="E1797" s="18" t="s">
        <v>70</v>
      </c>
      <c r="F1797" s="18" t="s">
        <v>756</v>
      </c>
      <c r="G1797" s="18" t="s">
        <v>706</v>
      </c>
      <c r="H1797" s="18" t="s">
        <v>465</v>
      </c>
      <c r="I1797" s="18" t="s">
        <v>920</v>
      </c>
      <c r="J1797" s="18" t="s">
        <v>701</v>
      </c>
      <c r="K1797" s="18" t="s">
        <v>106</v>
      </c>
      <c r="L1797" s="18">
        <v>0.86</v>
      </c>
      <c r="M1797" s="18" t="s">
        <v>8616</v>
      </c>
      <c r="N1797" s="18" t="s">
        <v>8611</v>
      </c>
      <c r="O1797" s="18" t="s">
        <v>8612</v>
      </c>
      <c r="P1797" s="18" t="s">
        <v>339</v>
      </c>
      <c r="Q1797" s="18" t="s">
        <v>6697</v>
      </c>
      <c r="R1797" s="18" t="s">
        <v>6703</v>
      </c>
      <c r="S1797" s="18" t="s">
        <v>2718</v>
      </c>
      <c r="T1797" s="18" t="s">
        <v>2716</v>
      </c>
    </row>
    <row r="1798" spans="1:20" x14ac:dyDescent="0.45">
      <c r="A1798" s="19">
        <v>44001</v>
      </c>
      <c r="B1798" s="18" t="s">
        <v>8618</v>
      </c>
      <c r="C1798" s="18" t="s">
        <v>21</v>
      </c>
      <c r="D1798" s="18" t="s">
        <v>490</v>
      </c>
      <c r="E1798" s="18" t="s">
        <v>486</v>
      </c>
      <c r="F1798" s="18" t="s">
        <v>491</v>
      </c>
      <c r="G1798" s="18" t="s">
        <v>1321</v>
      </c>
      <c r="H1798" s="18" t="s">
        <v>119</v>
      </c>
      <c r="I1798" s="18" t="s">
        <v>933</v>
      </c>
      <c r="J1798" s="18" t="s">
        <v>494</v>
      </c>
      <c r="K1798" s="18" t="s">
        <v>498</v>
      </c>
      <c r="L1798" s="18">
        <v>0.86</v>
      </c>
      <c r="M1798" s="18" t="s">
        <v>8613</v>
      </c>
      <c r="N1798" s="18" t="s">
        <v>8617</v>
      </c>
      <c r="O1798" s="18" t="s">
        <v>8615</v>
      </c>
      <c r="P1798" s="18" t="s">
        <v>339</v>
      </c>
      <c r="Q1798" s="18" t="s">
        <v>6697</v>
      </c>
      <c r="R1798" s="18" t="s">
        <v>6703</v>
      </c>
      <c r="S1798" s="18" t="s">
        <v>2718</v>
      </c>
      <c r="T1798" s="18" t="s">
        <v>2716</v>
      </c>
    </row>
    <row r="1799" spans="1:20" x14ac:dyDescent="0.45">
      <c r="A1799" s="19">
        <v>44001</v>
      </c>
      <c r="B1799" s="18" t="s">
        <v>8619</v>
      </c>
      <c r="C1799" s="18" t="s">
        <v>147</v>
      </c>
      <c r="D1799" s="18" t="s">
        <v>524</v>
      </c>
      <c r="E1799" s="18" t="s">
        <v>529</v>
      </c>
      <c r="F1799" s="18" t="s">
        <v>220</v>
      </c>
      <c r="G1799" s="18" t="s">
        <v>208</v>
      </c>
      <c r="H1799" s="18" t="s">
        <v>1095</v>
      </c>
      <c r="I1799" s="18" t="s">
        <v>1680</v>
      </c>
      <c r="J1799" s="18" t="s">
        <v>1689</v>
      </c>
      <c r="K1799" s="18" t="s">
        <v>182</v>
      </c>
      <c r="L1799" s="18">
        <v>0.86</v>
      </c>
      <c r="M1799" s="18" t="s">
        <v>8627</v>
      </c>
      <c r="N1799" s="18" t="s">
        <v>8628</v>
      </c>
      <c r="O1799" s="18" t="s">
        <v>8621</v>
      </c>
      <c r="P1799" s="18" t="s">
        <v>339</v>
      </c>
      <c r="Q1799" s="18" t="s">
        <v>6697</v>
      </c>
      <c r="R1799" s="18" t="s">
        <v>6703</v>
      </c>
      <c r="S1799" s="18" t="s">
        <v>2718</v>
      </c>
      <c r="T1799" s="18" t="s">
        <v>2716</v>
      </c>
    </row>
    <row r="1800" spans="1:20" x14ac:dyDescent="0.45">
      <c r="A1800" s="19">
        <v>44001</v>
      </c>
      <c r="B1800" s="18" t="s">
        <v>8622</v>
      </c>
      <c r="C1800" s="18" t="s">
        <v>115</v>
      </c>
      <c r="D1800" s="18" t="s">
        <v>913</v>
      </c>
      <c r="E1800" s="18" t="s">
        <v>457</v>
      </c>
      <c r="F1800" s="18" t="s">
        <v>185</v>
      </c>
      <c r="G1800" s="18" t="s">
        <v>953</v>
      </c>
      <c r="H1800" s="18" t="s">
        <v>137</v>
      </c>
      <c r="I1800" s="18" t="s">
        <v>1348</v>
      </c>
      <c r="J1800" s="18" t="s">
        <v>1689</v>
      </c>
      <c r="K1800" s="18" t="s">
        <v>108</v>
      </c>
      <c r="L1800" s="18">
        <v>0.86</v>
      </c>
      <c r="M1800" s="18" t="s">
        <v>8620</v>
      </c>
      <c r="N1800" s="18" t="s">
        <v>8624</v>
      </c>
      <c r="O1800" s="18" t="s">
        <v>8623</v>
      </c>
      <c r="P1800" s="18" t="s">
        <v>339</v>
      </c>
      <c r="Q1800" s="18" t="s">
        <v>6697</v>
      </c>
      <c r="R1800" s="18" t="s">
        <v>6703</v>
      </c>
      <c r="S1800" s="18" t="s">
        <v>2718</v>
      </c>
      <c r="T1800" s="18" t="s">
        <v>2716</v>
      </c>
    </row>
    <row r="1801" spans="1:20" x14ac:dyDescent="0.45">
      <c r="A1801" s="19">
        <v>44001</v>
      </c>
      <c r="B1801" s="18" t="s">
        <v>8625</v>
      </c>
      <c r="C1801" s="18" t="s">
        <v>479</v>
      </c>
      <c r="D1801" s="18" t="s">
        <v>490</v>
      </c>
      <c r="E1801" s="18" t="s">
        <v>529</v>
      </c>
      <c r="F1801" s="18" t="s">
        <v>240</v>
      </c>
      <c r="G1801" s="18" t="s">
        <v>508</v>
      </c>
      <c r="H1801" s="18" t="s">
        <v>686</v>
      </c>
      <c r="I1801" s="18" t="s">
        <v>230</v>
      </c>
      <c r="J1801" s="18" t="s">
        <v>223</v>
      </c>
      <c r="K1801" s="18" t="s">
        <v>108</v>
      </c>
      <c r="L1801" s="18">
        <v>0.86</v>
      </c>
      <c r="M1801" s="18" t="s">
        <v>8626</v>
      </c>
      <c r="N1801" s="18" t="s">
        <v>8631</v>
      </c>
      <c r="O1801" s="18" t="s">
        <v>8635</v>
      </c>
      <c r="P1801" s="18" t="s">
        <v>339</v>
      </c>
      <c r="Q1801" s="18" t="s">
        <v>6697</v>
      </c>
      <c r="R1801" s="18" t="s">
        <v>6703</v>
      </c>
      <c r="S1801" s="18" t="s">
        <v>2718</v>
      </c>
      <c r="T1801" s="18" t="s">
        <v>2716</v>
      </c>
    </row>
    <row r="1802" spans="1:20" x14ac:dyDescent="0.45">
      <c r="A1802" s="19">
        <v>44001</v>
      </c>
      <c r="B1802" s="18" t="s">
        <v>8629</v>
      </c>
      <c r="C1802" s="18" t="s">
        <v>477</v>
      </c>
      <c r="D1802" s="18" t="s">
        <v>524</v>
      </c>
      <c r="E1802" s="18" t="s">
        <v>486</v>
      </c>
      <c r="F1802" s="18" t="s">
        <v>542</v>
      </c>
      <c r="G1802" s="18" t="s">
        <v>1408</v>
      </c>
      <c r="H1802" s="18" t="s">
        <v>1371</v>
      </c>
      <c r="I1802" s="18" t="s">
        <v>967</v>
      </c>
      <c r="J1802" s="18" t="s">
        <v>545</v>
      </c>
      <c r="K1802" s="18" t="s">
        <v>498</v>
      </c>
      <c r="L1802" s="18">
        <v>0.86</v>
      </c>
      <c r="M1802" s="18" t="s">
        <v>8630</v>
      </c>
      <c r="N1802" s="18" t="s">
        <v>8633</v>
      </c>
      <c r="O1802" s="18" t="s">
        <v>8632</v>
      </c>
      <c r="P1802" s="18" t="s">
        <v>339</v>
      </c>
      <c r="Q1802" s="18" t="s">
        <v>8636</v>
      </c>
      <c r="R1802" s="18" t="s">
        <v>8634</v>
      </c>
      <c r="S1802" s="18" t="s">
        <v>8636</v>
      </c>
      <c r="T1802" s="18" t="s">
        <v>8634</v>
      </c>
    </row>
    <row r="1803" spans="1:20" x14ac:dyDescent="0.45">
      <c r="A1803" s="19">
        <v>44001</v>
      </c>
      <c r="B1803" s="18" t="s">
        <v>8637</v>
      </c>
      <c r="C1803" s="18" t="s">
        <v>461</v>
      </c>
      <c r="D1803" s="18" t="s">
        <v>490</v>
      </c>
      <c r="E1803" s="18" t="s">
        <v>883</v>
      </c>
      <c r="F1803" s="18" t="s">
        <v>1010</v>
      </c>
      <c r="G1803" s="18" t="s">
        <v>749</v>
      </c>
      <c r="H1803" s="18" t="s">
        <v>976</v>
      </c>
      <c r="I1803" s="18" t="s">
        <v>1406</v>
      </c>
      <c r="J1803" s="18" t="s">
        <v>540</v>
      </c>
      <c r="K1803" s="18" t="s">
        <v>168</v>
      </c>
      <c r="L1803" s="18">
        <v>0.86</v>
      </c>
      <c r="M1803" s="18" t="s">
        <v>8638</v>
      </c>
      <c r="N1803" s="18" t="s">
        <v>8645</v>
      </c>
      <c r="O1803" s="18" t="s">
        <v>8640</v>
      </c>
      <c r="P1803" s="18" t="s">
        <v>339</v>
      </c>
      <c r="Q1803" s="18" t="s">
        <v>8636</v>
      </c>
      <c r="R1803" s="18" t="s">
        <v>8634</v>
      </c>
      <c r="S1803" s="18" t="s">
        <v>8636</v>
      </c>
      <c r="T1803" s="18" t="s">
        <v>8634</v>
      </c>
    </row>
    <row r="1804" spans="1:20" x14ac:dyDescent="0.45">
      <c r="A1804" s="19">
        <v>44001</v>
      </c>
      <c r="B1804" s="18" t="s">
        <v>8641</v>
      </c>
      <c r="C1804" s="18" t="s">
        <v>479</v>
      </c>
      <c r="D1804" s="18" t="s">
        <v>490</v>
      </c>
      <c r="E1804" s="18" t="s">
        <v>529</v>
      </c>
      <c r="F1804" s="18" t="s">
        <v>2049</v>
      </c>
      <c r="G1804" s="18" t="s">
        <v>1432</v>
      </c>
      <c r="H1804" s="18" t="s">
        <v>16</v>
      </c>
      <c r="I1804" s="18" t="s">
        <v>1748</v>
      </c>
      <c r="J1804" s="18" t="s">
        <v>256</v>
      </c>
      <c r="K1804" s="18" t="s">
        <v>201</v>
      </c>
      <c r="L1804" s="18">
        <v>0.86</v>
      </c>
      <c r="M1804" s="18" t="s">
        <v>8642</v>
      </c>
      <c r="N1804" s="18" t="s">
        <v>8646</v>
      </c>
      <c r="O1804" s="18" t="s">
        <v>8644</v>
      </c>
      <c r="P1804" s="18" t="s">
        <v>339</v>
      </c>
      <c r="Q1804" s="18" t="s">
        <v>8636</v>
      </c>
      <c r="R1804" s="18" t="s">
        <v>8634</v>
      </c>
      <c r="S1804" s="18" t="s">
        <v>8636</v>
      </c>
      <c r="T1804" s="18" t="s">
        <v>8634</v>
      </c>
    </row>
    <row r="1805" spans="1:20" x14ac:dyDescent="0.45">
      <c r="A1805" s="19">
        <v>44001</v>
      </c>
      <c r="B1805" s="18" t="s">
        <v>8647</v>
      </c>
      <c r="C1805" s="18" t="s">
        <v>524</v>
      </c>
      <c r="D1805" s="18" t="s">
        <v>477</v>
      </c>
      <c r="E1805" s="18" t="s">
        <v>1145</v>
      </c>
      <c r="F1805" s="18" t="s">
        <v>1442</v>
      </c>
      <c r="G1805" s="18" t="s">
        <v>968</v>
      </c>
      <c r="H1805" s="18" t="s">
        <v>172</v>
      </c>
      <c r="I1805" s="18" t="s">
        <v>11</v>
      </c>
      <c r="J1805" s="18" t="s">
        <v>1134</v>
      </c>
      <c r="K1805" s="18" t="s">
        <v>201</v>
      </c>
      <c r="L1805" s="18">
        <v>0.86</v>
      </c>
      <c r="M1805" s="18" t="s">
        <v>8639</v>
      </c>
      <c r="N1805" s="18" t="s">
        <v>8643</v>
      </c>
      <c r="O1805" s="18" t="s">
        <v>8656</v>
      </c>
      <c r="P1805" s="18" t="s">
        <v>339</v>
      </c>
      <c r="Q1805" s="18" t="s">
        <v>8636</v>
      </c>
      <c r="R1805" s="18" t="s">
        <v>8634</v>
      </c>
      <c r="S1805" s="18" t="s">
        <v>8636</v>
      </c>
      <c r="T1805" s="18" t="s">
        <v>8634</v>
      </c>
    </row>
    <row r="1806" spans="1:20" x14ac:dyDescent="0.45">
      <c r="A1806" s="19">
        <v>44001</v>
      </c>
      <c r="B1806" s="18" t="s">
        <v>8649</v>
      </c>
      <c r="C1806" s="18" t="s">
        <v>479</v>
      </c>
      <c r="D1806" s="18" t="s">
        <v>2301</v>
      </c>
      <c r="E1806" s="18" t="s">
        <v>504</v>
      </c>
      <c r="F1806" s="18" t="s">
        <v>3325</v>
      </c>
      <c r="G1806" s="18" t="s">
        <v>304</v>
      </c>
      <c r="H1806" s="18" t="s">
        <v>727</v>
      </c>
      <c r="I1806" s="18" t="s">
        <v>3637</v>
      </c>
      <c r="J1806" s="18" t="s">
        <v>302</v>
      </c>
      <c r="K1806" s="18" t="s">
        <v>212</v>
      </c>
      <c r="L1806" s="18">
        <v>0.86</v>
      </c>
      <c r="M1806" s="18" t="s">
        <v>8653</v>
      </c>
      <c r="N1806" s="18" t="s">
        <v>8654</v>
      </c>
      <c r="O1806" s="18" t="s">
        <v>8648</v>
      </c>
      <c r="P1806" s="18" t="s">
        <v>339</v>
      </c>
      <c r="Q1806" s="18" t="s">
        <v>8636</v>
      </c>
      <c r="R1806" s="18" t="s">
        <v>8634</v>
      </c>
      <c r="S1806" s="18" t="s">
        <v>8636</v>
      </c>
      <c r="T1806" s="18" t="s">
        <v>8634</v>
      </c>
    </row>
    <row r="1807" spans="1:20" x14ac:dyDescent="0.45">
      <c r="A1807" s="19">
        <v>44001</v>
      </c>
      <c r="B1807" s="18" t="s">
        <v>8651</v>
      </c>
      <c r="C1807" s="18" t="s">
        <v>2472</v>
      </c>
      <c r="D1807" s="18" t="s">
        <v>2279</v>
      </c>
      <c r="E1807" s="18" t="s">
        <v>87</v>
      </c>
      <c r="F1807" s="18" t="s">
        <v>8655</v>
      </c>
      <c r="G1807" s="18" t="s">
        <v>5098</v>
      </c>
      <c r="H1807" s="18" t="s">
        <v>2056</v>
      </c>
      <c r="I1807" s="18" t="s">
        <v>4928</v>
      </c>
      <c r="J1807" s="18" t="s">
        <v>8650</v>
      </c>
      <c r="K1807" s="18" t="s">
        <v>6045</v>
      </c>
      <c r="L1807" s="18">
        <v>0.89</v>
      </c>
      <c r="M1807" s="18" t="s">
        <v>8652</v>
      </c>
      <c r="N1807" s="18" t="s">
        <v>8658</v>
      </c>
      <c r="O1807" s="18" t="s">
        <v>8659</v>
      </c>
      <c r="P1807" s="18" t="s">
        <v>339</v>
      </c>
      <c r="Q1807" s="18" t="s">
        <v>8636</v>
      </c>
      <c r="R1807" s="18" t="s">
        <v>8634</v>
      </c>
      <c r="S1807" s="18" t="s">
        <v>8636</v>
      </c>
      <c r="T1807" s="18" t="s">
        <v>8634</v>
      </c>
    </row>
    <row r="1808" spans="1:20" x14ac:dyDescent="0.45">
      <c r="A1808" s="19">
        <v>44001</v>
      </c>
      <c r="B1808" s="18" t="s">
        <v>8664</v>
      </c>
      <c r="C1808" s="18" t="s">
        <v>1174</v>
      </c>
      <c r="D1808" s="18" t="s">
        <v>1174</v>
      </c>
      <c r="E1808" s="18" t="s">
        <v>93</v>
      </c>
      <c r="F1808" s="18" t="s">
        <v>4467</v>
      </c>
      <c r="G1808" s="18" t="s">
        <v>3656</v>
      </c>
      <c r="H1808" s="18" t="s">
        <v>2926</v>
      </c>
      <c r="I1808" s="18" t="s">
        <v>2074</v>
      </c>
      <c r="J1808" s="18" t="s">
        <v>6670</v>
      </c>
      <c r="K1808" s="18" t="s">
        <v>1180</v>
      </c>
      <c r="L1808" s="18">
        <v>0.89</v>
      </c>
      <c r="M1808" s="18" t="s">
        <v>8661</v>
      </c>
      <c r="N1808" s="18" t="s">
        <v>8662</v>
      </c>
      <c r="O1808" s="18" t="s">
        <v>8657</v>
      </c>
      <c r="P1808" s="18" t="s">
        <v>339</v>
      </c>
      <c r="Q1808" s="18" t="s">
        <v>8636</v>
      </c>
      <c r="R1808" s="18" t="s">
        <v>8634</v>
      </c>
      <c r="S1808" s="18" t="s">
        <v>8636</v>
      </c>
      <c r="T1808" s="18" t="s">
        <v>8634</v>
      </c>
    </row>
    <row r="1809" spans="1:20" x14ac:dyDescent="0.45">
      <c r="A1809" s="19">
        <v>44001</v>
      </c>
      <c r="B1809" s="18" t="s">
        <v>8663</v>
      </c>
      <c r="C1809" s="18" t="s">
        <v>2477</v>
      </c>
      <c r="D1809" s="18" t="s">
        <v>289</v>
      </c>
      <c r="E1809" s="18" t="s">
        <v>87</v>
      </c>
      <c r="F1809" s="18" t="s">
        <v>2478</v>
      </c>
      <c r="G1809" s="18" t="s">
        <v>6685</v>
      </c>
      <c r="H1809" s="18" t="s">
        <v>6792</v>
      </c>
      <c r="I1809" s="18" t="s">
        <v>2483</v>
      </c>
      <c r="J1809" s="18" t="s">
        <v>3801</v>
      </c>
      <c r="K1809" s="18" t="s">
        <v>1034</v>
      </c>
      <c r="L1809" s="18">
        <v>0.89</v>
      </c>
      <c r="M1809" s="18" t="s">
        <v>8660</v>
      </c>
      <c r="N1809" s="18" t="s">
        <v>8665</v>
      </c>
      <c r="O1809" s="18" t="s">
        <v>8669</v>
      </c>
      <c r="P1809" s="18" t="s">
        <v>339</v>
      </c>
      <c r="Q1809" s="18" t="s">
        <v>8636</v>
      </c>
      <c r="R1809" s="18" t="s">
        <v>8634</v>
      </c>
      <c r="S1809" s="18" t="s">
        <v>8636</v>
      </c>
      <c r="T1809" s="18" t="s">
        <v>8634</v>
      </c>
    </row>
    <row r="1810" spans="1:20" x14ac:dyDescent="0.45">
      <c r="A1810" s="19">
        <v>44001</v>
      </c>
      <c r="B1810" s="18" t="s">
        <v>8671</v>
      </c>
      <c r="C1810" s="18" t="s">
        <v>789</v>
      </c>
      <c r="D1810" s="18" t="s">
        <v>1184</v>
      </c>
      <c r="E1810" s="18" t="s">
        <v>93</v>
      </c>
      <c r="F1810" s="18" t="s">
        <v>5927</v>
      </c>
      <c r="G1810" s="18" t="s">
        <v>600</v>
      </c>
      <c r="H1810" s="18" t="s">
        <v>2949</v>
      </c>
      <c r="I1810" s="18" t="s">
        <v>4694</v>
      </c>
      <c r="J1810" s="18" t="s">
        <v>4748</v>
      </c>
      <c r="K1810" s="18" t="s">
        <v>4212</v>
      </c>
      <c r="L1810" s="18">
        <v>0.89</v>
      </c>
      <c r="M1810" s="18" t="s">
        <v>8666</v>
      </c>
      <c r="N1810" s="18" t="s">
        <v>8670</v>
      </c>
      <c r="O1810" s="18" t="s">
        <v>8672</v>
      </c>
      <c r="P1810" s="18" t="s">
        <v>339</v>
      </c>
      <c r="Q1810" s="18" t="s">
        <v>8636</v>
      </c>
      <c r="R1810" s="18" t="s">
        <v>8634</v>
      </c>
      <c r="S1810" s="18" t="s">
        <v>8636</v>
      </c>
      <c r="T1810" s="18" t="s">
        <v>8634</v>
      </c>
    </row>
    <row r="1811" spans="1:20" x14ac:dyDescent="0.45">
      <c r="A1811" s="19">
        <v>44001</v>
      </c>
      <c r="B1811" s="18" t="s">
        <v>8667</v>
      </c>
      <c r="C1811" s="18" t="s">
        <v>477</v>
      </c>
      <c r="D1811" s="18" t="s">
        <v>461</v>
      </c>
      <c r="E1811" s="18" t="s">
        <v>10</v>
      </c>
      <c r="F1811" s="18" t="s">
        <v>884</v>
      </c>
      <c r="G1811" s="18" t="s">
        <v>1873</v>
      </c>
      <c r="H1811" s="18" t="s">
        <v>1044</v>
      </c>
      <c r="I1811" s="18" t="s">
        <v>2295</v>
      </c>
      <c r="J1811" s="18" t="s">
        <v>2293</v>
      </c>
      <c r="K1811" s="18" t="s">
        <v>846</v>
      </c>
      <c r="L1811" s="18">
        <v>0.86</v>
      </c>
      <c r="M1811" s="18" t="s">
        <v>8668</v>
      </c>
      <c r="N1811" s="18" t="s">
        <v>8674</v>
      </c>
      <c r="O1811" s="18" t="s">
        <v>8673</v>
      </c>
      <c r="P1811" s="18" t="s">
        <v>339</v>
      </c>
      <c r="Q1811" s="18" t="s">
        <v>8636</v>
      </c>
      <c r="R1811" s="18" t="s">
        <v>8634</v>
      </c>
      <c r="S1811" s="18" t="s">
        <v>8636</v>
      </c>
      <c r="T1811" s="18" t="s">
        <v>8634</v>
      </c>
    </row>
    <row r="1812" spans="1:20" x14ac:dyDescent="0.45">
      <c r="A1812" s="19">
        <v>44001</v>
      </c>
      <c r="B1812" s="18" t="s">
        <v>8681</v>
      </c>
      <c r="C1812" s="18" t="s">
        <v>7</v>
      </c>
      <c r="D1812" s="18" t="s">
        <v>479</v>
      </c>
      <c r="E1812" s="18" t="s">
        <v>952</v>
      </c>
      <c r="F1812" s="18" t="s">
        <v>1897</v>
      </c>
      <c r="G1812" s="18" t="s">
        <v>1909</v>
      </c>
      <c r="H1812" s="18" t="s">
        <v>655</v>
      </c>
      <c r="I1812" s="18" t="s">
        <v>1240</v>
      </c>
      <c r="J1812" s="18" t="s">
        <v>1246</v>
      </c>
      <c r="K1812" s="18" t="s">
        <v>846</v>
      </c>
      <c r="L1812" s="18">
        <v>0.86</v>
      </c>
      <c r="M1812" s="18" t="s">
        <v>8683</v>
      </c>
      <c r="N1812" s="18" t="s">
        <v>8675</v>
      </c>
      <c r="O1812" s="18" t="s">
        <v>8676</v>
      </c>
      <c r="P1812" s="18" t="s">
        <v>339</v>
      </c>
      <c r="Q1812" s="18" t="s">
        <v>8636</v>
      </c>
      <c r="R1812" s="18" t="s">
        <v>8634</v>
      </c>
      <c r="S1812" s="18" t="s">
        <v>8636</v>
      </c>
      <c r="T1812" s="18" t="s">
        <v>8634</v>
      </c>
    </row>
    <row r="1813" spans="1:20" x14ac:dyDescent="0.45">
      <c r="A1813" s="19">
        <v>44001</v>
      </c>
      <c r="B1813" s="18" t="s">
        <v>8677</v>
      </c>
      <c r="C1813" s="18" t="s">
        <v>115</v>
      </c>
      <c r="D1813" s="18" t="s">
        <v>477</v>
      </c>
      <c r="E1813" s="18" t="s">
        <v>952</v>
      </c>
      <c r="F1813" s="18" t="s">
        <v>1277</v>
      </c>
      <c r="G1813" s="18" t="s">
        <v>1894</v>
      </c>
      <c r="H1813" s="18" t="s">
        <v>640</v>
      </c>
      <c r="I1813" s="18" t="s">
        <v>1568</v>
      </c>
      <c r="J1813" s="18" t="s">
        <v>64</v>
      </c>
      <c r="K1813" s="18" t="s">
        <v>372</v>
      </c>
      <c r="L1813" s="18">
        <v>0.86</v>
      </c>
      <c r="M1813" s="18" t="s">
        <v>8682</v>
      </c>
      <c r="N1813" s="18" t="s">
        <v>8680</v>
      </c>
      <c r="O1813" s="18" t="s">
        <v>8678</v>
      </c>
      <c r="P1813" s="18" t="s">
        <v>339</v>
      </c>
      <c r="Q1813" s="18" t="s">
        <v>8636</v>
      </c>
      <c r="R1813" s="18" t="s">
        <v>8634</v>
      </c>
      <c r="S1813" s="18" t="s">
        <v>8636</v>
      </c>
      <c r="T1813" s="18" t="s">
        <v>8634</v>
      </c>
    </row>
    <row r="1814" spans="1:20" x14ac:dyDescent="0.45">
      <c r="A1814" s="19">
        <v>44001</v>
      </c>
      <c r="B1814" s="18" t="s">
        <v>8679</v>
      </c>
      <c r="C1814" s="18" t="s">
        <v>477</v>
      </c>
      <c r="D1814" s="18" t="s">
        <v>969</v>
      </c>
      <c r="E1814" s="18" t="s">
        <v>952</v>
      </c>
      <c r="F1814" s="18" t="s">
        <v>909</v>
      </c>
      <c r="G1814" s="18" t="s">
        <v>1569</v>
      </c>
      <c r="H1814" s="18" t="s">
        <v>1275</v>
      </c>
      <c r="I1814" s="18" t="s">
        <v>430</v>
      </c>
      <c r="J1814" s="18" t="s">
        <v>1594</v>
      </c>
      <c r="K1814" s="18" t="s">
        <v>372</v>
      </c>
      <c r="L1814" s="18">
        <v>0.86</v>
      </c>
      <c r="M1814" s="18" t="s">
        <v>8690</v>
      </c>
      <c r="N1814" s="18" t="s">
        <v>8691</v>
      </c>
      <c r="O1814" s="18" t="s">
        <v>8692</v>
      </c>
      <c r="P1814" s="18" t="s">
        <v>339</v>
      </c>
      <c r="Q1814" s="18" t="s">
        <v>8636</v>
      </c>
      <c r="R1814" s="18" t="s">
        <v>8634</v>
      </c>
      <c r="S1814" s="18" t="s">
        <v>8636</v>
      </c>
      <c r="T1814" s="18" t="s">
        <v>8634</v>
      </c>
    </row>
    <row r="1815" spans="1:20" x14ac:dyDescent="0.45">
      <c r="A1815" s="19">
        <v>44001</v>
      </c>
      <c r="B1815" s="18" t="s">
        <v>8688</v>
      </c>
      <c r="C1815" s="18" t="s">
        <v>21</v>
      </c>
      <c r="D1815" s="18" t="s">
        <v>490</v>
      </c>
      <c r="E1815" s="18" t="s">
        <v>2372</v>
      </c>
      <c r="F1815" s="18" t="s">
        <v>451</v>
      </c>
      <c r="G1815" s="18" t="s">
        <v>637</v>
      </c>
      <c r="H1815" s="18" t="s">
        <v>110</v>
      </c>
      <c r="I1815" s="18" t="s">
        <v>414</v>
      </c>
      <c r="J1815" s="18" t="s">
        <v>1594</v>
      </c>
      <c r="K1815" s="18" t="s">
        <v>63</v>
      </c>
      <c r="L1815" s="18">
        <v>0.86</v>
      </c>
      <c r="M1815" s="18" t="s">
        <v>8693</v>
      </c>
      <c r="N1815" s="18" t="s">
        <v>8685</v>
      </c>
      <c r="O1815" s="18" t="s">
        <v>8689</v>
      </c>
      <c r="P1815" s="18" t="s">
        <v>339</v>
      </c>
      <c r="Q1815" s="18" t="s">
        <v>8636</v>
      </c>
      <c r="R1815" s="18" t="s">
        <v>8634</v>
      </c>
      <c r="S1815" s="18" t="s">
        <v>8636</v>
      </c>
      <c r="T1815" s="18" t="s">
        <v>8634</v>
      </c>
    </row>
    <row r="1816" spans="1:20" x14ac:dyDescent="0.45">
      <c r="A1816" s="19">
        <v>44001</v>
      </c>
      <c r="B1816" s="18" t="s">
        <v>8684</v>
      </c>
      <c r="C1816" s="18" t="s">
        <v>477</v>
      </c>
      <c r="D1816" s="18" t="s">
        <v>532</v>
      </c>
      <c r="E1816" s="18" t="s">
        <v>642</v>
      </c>
      <c r="F1816" s="18" t="s">
        <v>16</v>
      </c>
      <c r="G1816" s="18" t="s">
        <v>1602</v>
      </c>
      <c r="H1816" s="18" t="s">
        <v>385</v>
      </c>
      <c r="I1816" s="18" t="s">
        <v>145</v>
      </c>
      <c r="J1816" s="18" t="s">
        <v>684</v>
      </c>
      <c r="K1816" s="18" t="s">
        <v>92</v>
      </c>
      <c r="L1816" s="18">
        <v>0.86</v>
      </c>
      <c r="M1816" s="18" t="s">
        <v>8686</v>
      </c>
      <c r="N1816" s="18" t="s">
        <v>8687</v>
      </c>
      <c r="O1816" s="18" t="s">
        <v>8695</v>
      </c>
      <c r="P1816" s="18" t="s">
        <v>339</v>
      </c>
      <c r="Q1816" s="18" t="s">
        <v>8636</v>
      </c>
      <c r="R1816" s="18" t="s">
        <v>8634</v>
      </c>
      <c r="S1816" s="18" t="s">
        <v>8636</v>
      </c>
      <c r="T1816" s="18" t="s">
        <v>8634</v>
      </c>
    </row>
    <row r="1817" spans="1:20" x14ac:dyDescent="0.45">
      <c r="A1817" s="19">
        <v>44001</v>
      </c>
      <c r="B1817" s="18" t="s">
        <v>8694</v>
      </c>
      <c r="C1817" s="18" t="s">
        <v>115</v>
      </c>
      <c r="D1817" s="18" t="s">
        <v>2301</v>
      </c>
      <c r="E1817" s="18" t="s">
        <v>529</v>
      </c>
      <c r="F1817" s="18" t="s">
        <v>943</v>
      </c>
      <c r="G1817" s="18" t="s">
        <v>1270</v>
      </c>
      <c r="H1817" s="18" t="s">
        <v>1897</v>
      </c>
      <c r="I1817" s="18" t="s">
        <v>702</v>
      </c>
      <c r="J1817" s="18" t="s">
        <v>691</v>
      </c>
      <c r="K1817" s="18" t="s">
        <v>428</v>
      </c>
      <c r="L1817" s="18">
        <v>0.86</v>
      </c>
      <c r="M1817" s="18" t="s">
        <v>8699</v>
      </c>
      <c r="N1817" s="18" t="s">
        <v>8701</v>
      </c>
      <c r="O1817" s="18" t="s">
        <v>8696</v>
      </c>
      <c r="P1817" s="18" t="s">
        <v>339</v>
      </c>
      <c r="Q1817" s="18" t="s">
        <v>8636</v>
      </c>
      <c r="R1817" s="18" t="s">
        <v>8634</v>
      </c>
      <c r="S1817" s="18" t="s">
        <v>8636</v>
      </c>
      <c r="T1817" s="18" t="s">
        <v>8634</v>
      </c>
    </row>
    <row r="1818" spans="1:20" x14ac:dyDescent="0.45">
      <c r="A1818" s="19">
        <v>44001</v>
      </c>
      <c r="B1818" s="18" t="s">
        <v>8697</v>
      </c>
      <c r="C1818" s="18" t="s">
        <v>467</v>
      </c>
      <c r="D1818" s="18" t="s">
        <v>532</v>
      </c>
      <c r="E1818" s="18" t="s">
        <v>529</v>
      </c>
      <c r="F1818" s="18" t="s">
        <v>487</v>
      </c>
      <c r="G1818" s="18" t="s">
        <v>131</v>
      </c>
      <c r="H1818" s="18" t="s">
        <v>194</v>
      </c>
      <c r="I1818" s="18" t="s">
        <v>917</v>
      </c>
      <c r="J1818" s="18" t="s">
        <v>1633</v>
      </c>
      <c r="K1818" s="18" t="s">
        <v>106</v>
      </c>
      <c r="L1818" s="18">
        <v>0.86</v>
      </c>
      <c r="M1818" s="18" t="s">
        <v>8698</v>
      </c>
      <c r="N1818" s="18" t="s">
        <v>8702</v>
      </c>
      <c r="O1818" s="18" t="s">
        <v>8700</v>
      </c>
      <c r="P1818" s="18" t="s">
        <v>339</v>
      </c>
      <c r="Q1818" s="18" t="s">
        <v>8636</v>
      </c>
      <c r="R1818" s="18" t="s">
        <v>8634</v>
      </c>
      <c r="S1818" s="18" t="s">
        <v>8636</v>
      </c>
      <c r="T1818" s="18" t="s">
        <v>8634</v>
      </c>
    </row>
    <row r="1819" spans="1:20" x14ac:dyDescent="0.45">
      <c r="A1819" s="19">
        <v>44001</v>
      </c>
      <c r="B1819" s="18" t="s">
        <v>8706</v>
      </c>
      <c r="C1819" s="18" t="s">
        <v>524</v>
      </c>
      <c r="D1819" s="18" t="s">
        <v>532</v>
      </c>
      <c r="E1819" s="18" t="s">
        <v>529</v>
      </c>
      <c r="F1819" s="18" t="s">
        <v>487</v>
      </c>
      <c r="G1819" s="18" t="s">
        <v>154</v>
      </c>
      <c r="H1819" s="18" t="s">
        <v>420</v>
      </c>
      <c r="I1819" s="18" t="s">
        <v>161</v>
      </c>
      <c r="J1819" s="18" t="s">
        <v>478</v>
      </c>
      <c r="K1819" s="18" t="s">
        <v>92</v>
      </c>
      <c r="L1819" s="18">
        <v>0.86</v>
      </c>
      <c r="M1819" s="18" t="s">
        <v>8709</v>
      </c>
      <c r="N1819" s="18" t="s">
        <v>8705</v>
      </c>
      <c r="O1819" s="18" t="s">
        <v>8703</v>
      </c>
      <c r="P1819" s="18" t="s">
        <v>339</v>
      </c>
      <c r="Q1819" s="18" t="s">
        <v>8636</v>
      </c>
      <c r="R1819" s="18" t="s">
        <v>8634</v>
      </c>
      <c r="S1819" s="18" t="s">
        <v>8636</v>
      </c>
      <c r="T1819" s="18" t="s">
        <v>8634</v>
      </c>
    </row>
    <row r="1820" spans="1:20" x14ac:dyDescent="0.45">
      <c r="A1820" s="19">
        <v>44001</v>
      </c>
      <c r="B1820" s="18" t="s">
        <v>8708</v>
      </c>
      <c r="C1820" s="18" t="s">
        <v>479</v>
      </c>
      <c r="D1820" s="18" t="s">
        <v>479</v>
      </c>
      <c r="E1820" s="18" t="s">
        <v>155</v>
      </c>
      <c r="F1820" s="18" t="s">
        <v>270</v>
      </c>
      <c r="G1820" s="18" t="s">
        <v>170</v>
      </c>
      <c r="H1820" s="18" t="s">
        <v>1293</v>
      </c>
      <c r="I1820" s="18" t="s">
        <v>716</v>
      </c>
      <c r="J1820" s="18" t="s">
        <v>178</v>
      </c>
      <c r="K1820" s="18" t="s">
        <v>108</v>
      </c>
      <c r="L1820" s="18">
        <v>0.86</v>
      </c>
      <c r="M1820" s="18" t="s">
        <v>8707</v>
      </c>
      <c r="N1820" s="18" t="s">
        <v>8710</v>
      </c>
      <c r="O1820" s="18" t="s">
        <v>8704</v>
      </c>
      <c r="P1820" s="18" t="s">
        <v>339</v>
      </c>
      <c r="Q1820" s="18" t="s">
        <v>8636</v>
      </c>
      <c r="R1820" s="18" t="s">
        <v>8634</v>
      </c>
      <c r="S1820" s="18" t="s">
        <v>8636</v>
      </c>
      <c r="T1820" s="18" t="s">
        <v>8634</v>
      </c>
    </row>
    <row r="1821" spans="1:20" x14ac:dyDescent="0.45">
      <c r="A1821" s="19">
        <v>44001</v>
      </c>
      <c r="B1821" s="18" t="s">
        <v>8714</v>
      </c>
      <c r="C1821" s="18" t="s">
        <v>477</v>
      </c>
      <c r="D1821" s="18" t="s">
        <v>2367</v>
      </c>
      <c r="E1821" s="18" t="s">
        <v>548</v>
      </c>
      <c r="F1821" s="18" t="s">
        <v>719</v>
      </c>
      <c r="G1821" s="18" t="s">
        <v>706</v>
      </c>
      <c r="H1821" s="18" t="s">
        <v>1125</v>
      </c>
      <c r="I1821" s="18" t="s">
        <v>1680</v>
      </c>
      <c r="J1821" s="18" t="s">
        <v>2194</v>
      </c>
      <c r="K1821" s="18" t="s">
        <v>141</v>
      </c>
      <c r="L1821" s="18">
        <v>0.86</v>
      </c>
      <c r="M1821" s="18" t="s">
        <v>8717</v>
      </c>
      <c r="N1821" s="18" t="s">
        <v>8720</v>
      </c>
      <c r="O1821" s="18" t="s">
        <v>8711</v>
      </c>
      <c r="P1821" s="18" t="s">
        <v>339</v>
      </c>
      <c r="Q1821" s="18" t="s">
        <v>8636</v>
      </c>
      <c r="R1821" s="18" t="s">
        <v>8634</v>
      </c>
      <c r="S1821" s="18" t="s">
        <v>8636</v>
      </c>
      <c r="T1821" s="18" t="s">
        <v>8634</v>
      </c>
    </row>
    <row r="1822" spans="1:20" x14ac:dyDescent="0.45">
      <c r="A1822" s="19">
        <v>44001</v>
      </c>
      <c r="B1822" s="18" t="s">
        <v>8716</v>
      </c>
      <c r="C1822" s="18" t="s">
        <v>477</v>
      </c>
      <c r="D1822" s="18" t="s">
        <v>238</v>
      </c>
      <c r="E1822" s="18" t="s">
        <v>486</v>
      </c>
      <c r="F1822" s="18" t="s">
        <v>1151</v>
      </c>
      <c r="G1822" s="18" t="s">
        <v>953</v>
      </c>
      <c r="H1822" s="18" t="s">
        <v>137</v>
      </c>
      <c r="I1822" s="18" t="s">
        <v>1364</v>
      </c>
      <c r="J1822" s="18" t="s">
        <v>523</v>
      </c>
      <c r="K1822" s="18" t="s">
        <v>121</v>
      </c>
      <c r="L1822" s="18">
        <v>0.86</v>
      </c>
      <c r="M1822" s="18" t="s">
        <v>8713</v>
      </c>
      <c r="N1822" s="18" t="s">
        <v>8718</v>
      </c>
      <c r="O1822" s="18" t="s">
        <v>8719</v>
      </c>
      <c r="P1822" s="18" t="s">
        <v>339</v>
      </c>
      <c r="Q1822" s="18" t="s">
        <v>8636</v>
      </c>
      <c r="R1822" s="18" t="s">
        <v>8634</v>
      </c>
      <c r="S1822" s="18" t="s">
        <v>8636</v>
      </c>
      <c r="T1822" s="18" t="s">
        <v>8634</v>
      </c>
    </row>
    <row r="1823" spans="1:20" x14ac:dyDescent="0.45">
      <c r="A1823" s="19">
        <v>44001</v>
      </c>
      <c r="B1823" s="18" t="s">
        <v>8712</v>
      </c>
      <c r="C1823" s="18" t="s">
        <v>524</v>
      </c>
      <c r="D1823" s="18" t="s">
        <v>532</v>
      </c>
      <c r="E1823" s="18" t="s">
        <v>929</v>
      </c>
      <c r="F1823" s="18" t="s">
        <v>1136</v>
      </c>
      <c r="G1823" s="18" t="s">
        <v>953</v>
      </c>
      <c r="H1823" s="18" t="s">
        <v>535</v>
      </c>
      <c r="I1823" s="18" t="s">
        <v>530</v>
      </c>
      <c r="J1823" s="18" t="s">
        <v>960</v>
      </c>
      <c r="K1823" s="18" t="s">
        <v>108</v>
      </c>
      <c r="L1823" s="18">
        <v>0.86</v>
      </c>
      <c r="M1823" s="18" t="s">
        <v>8715</v>
      </c>
      <c r="N1823" s="18" t="s">
        <v>8726</v>
      </c>
      <c r="O1823" s="18" t="s">
        <v>8728</v>
      </c>
      <c r="P1823" s="18" t="s">
        <v>339</v>
      </c>
      <c r="Q1823" s="18" t="s">
        <v>8636</v>
      </c>
      <c r="R1823" s="18" t="s">
        <v>8634</v>
      </c>
      <c r="S1823" s="18" t="s">
        <v>8636</v>
      </c>
      <c r="T1823" s="18" t="s">
        <v>8634</v>
      </c>
    </row>
    <row r="1824" spans="1:20" x14ac:dyDescent="0.45">
      <c r="A1824" s="19">
        <v>44001</v>
      </c>
      <c r="B1824" s="18" t="s">
        <v>8724</v>
      </c>
      <c r="C1824" s="18" t="s">
        <v>913</v>
      </c>
      <c r="D1824" s="18" t="s">
        <v>479</v>
      </c>
      <c r="E1824" s="18" t="s">
        <v>457</v>
      </c>
      <c r="F1824" s="18" t="s">
        <v>1425</v>
      </c>
      <c r="G1824" s="18" t="s">
        <v>241</v>
      </c>
      <c r="H1824" s="18" t="s">
        <v>148</v>
      </c>
      <c r="I1824" s="18" t="s">
        <v>967</v>
      </c>
      <c r="J1824" s="18" t="s">
        <v>1391</v>
      </c>
      <c r="K1824" s="18" t="s">
        <v>212</v>
      </c>
      <c r="L1824" s="18">
        <v>0.86</v>
      </c>
      <c r="M1824" s="18" t="s">
        <v>8723</v>
      </c>
      <c r="N1824" s="18" t="s">
        <v>8729</v>
      </c>
      <c r="O1824" s="18" t="s">
        <v>8721</v>
      </c>
      <c r="P1824" s="18" t="s">
        <v>339</v>
      </c>
      <c r="Q1824" s="18" t="s">
        <v>8636</v>
      </c>
      <c r="R1824" s="18" t="s">
        <v>8634</v>
      </c>
      <c r="S1824" s="18" t="s">
        <v>8636</v>
      </c>
      <c r="T1824" s="18" t="s">
        <v>8634</v>
      </c>
    </row>
    <row r="1825" spans="1:20" x14ac:dyDescent="0.45">
      <c r="A1825" s="19">
        <v>44001</v>
      </c>
      <c r="B1825" s="18" t="s">
        <v>8725</v>
      </c>
      <c r="C1825" s="18" t="s">
        <v>524</v>
      </c>
      <c r="D1825" s="18" t="s">
        <v>490</v>
      </c>
      <c r="E1825" s="18" t="s">
        <v>457</v>
      </c>
      <c r="F1825" s="18" t="s">
        <v>1425</v>
      </c>
      <c r="G1825" s="18" t="s">
        <v>1432</v>
      </c>
      <c r="H1825" s="18" t="s">
        <v>567</v>
      </c>
      <c r="I1825" s="18" t="s">
        <v>762</v>
      </c>
      <c r="J1825" s="18" t="s">
        <v>758</v>
      </c>
      <c r="K1825" s="18" t="s">
        <v>526</v>
      </c>
      <c r="L1825" s="18">
        <v>0.86</v>
      </c>
      <c r="M1825" s="18" t="s">
        <v>8727</v>
      </c>
      <c r="N1825" s="18" t="s">
        <v>8722</v>
      </c>
      <c r="O1825" s="18" t="s">
        <v>8735</v>
      </c>
      <c r="P1825" s="18" t="s">
        <v>339</v>
      </c>
      <c r="Q1825" s="18" t="s">
        <v>8636</v>
      </c>
      <c r="R1825" s="18" t="s">
        <v>8634</v>
      </c>
      <c r="S1825" s="18" t="s">
        <v>8636</v>
      </c>
      <c r="T1825" s="18" t="s">
        <v>8634</v>
      </c>
    </row>
    <row r="1826" spans="1:20" x14ac:dyDescent="0.45">
      <c r="A1826" s="19">
        <v>44001</v>
      </c>
      <c r="B1826" s="18" t="s">
        <v>8737</v>
      </c>
      <c r="C1826" s="18" t="s">
        <v>147</v>
      </c>
      <c r="D1826" s="18" t="s">
        <v>479</v>
      </c>
      <c r="E1826" s="18" t="s">
        <v>929</v>
      </c>
      <c r="F1826" s="18" t="s">
        <v>776</v>
      </c>
      <c r="G1826" s="18" t="s">
        <v>968</v>
      </c>
      <c r="H1826" s="18" t="s">
        <v>491</v>
      </c>
      <c r="I1826" s="18" t="s">
        <v>11</v>
      </c>
      <c r="J1826" s="18" t="s">
        <v>1134</v>
      </c>
      <c r="K1826" s="18" t="s">
        <v>201</v>
      </c>
      <c r="L1826" s="18">
        <v>0.86</v>
      </c>
      <c r="M1826" s="18" t="s">
        <v>8738</v>
      </c>
      <c r="N1826" s="18" t="s">
        <v>8732</v>
      </c>
      <c r="O1826" s="18" t="s">
        <v>8730</v>
      </c>
      <c r="P1826" s="18" t="s">
        <v>339</v>
      </c>
      <c r="Q1826" s="18" t="s">
        <v>8636</v>
      </c>
      <c r="R1826" s="18" t="s">
        <v>8634</v>
      </c>
      <c r="S1826" s="18" t="s">
        <v>8636</v>
      </c>
      <c r="T1826" s="18" t="s">
        <v>8634</v>
      </c>
    </row>
    <row r="1827" spans="1:20" x14ac:dyDescent="0.45">
      <c r="A1827" s="19">
        <v>44001</v>
      </c>
      <c r="B1827" s="18" t="s">
        <v>8731</v>
      </c>
      <c r="C1827" s="18" t="s">
        <v>569</v>
      </c>
      <c r="D1827" s="18" t="s">
        <v>21</v>
      </c>
      <c r="E1827" s="18" t="s">
        <v>56</v>
      </c>
      <c r="F1827" s="18" t="s">
        <v>3253</v>
      </c>
      <c r="G1827" s="18" t="s">
        <v>1756</v>
      </c>
      <c r="H1827" s="18" t="s">
        <v>228</v>
      </c>
      <c r="I1827" s="18" t="s">
        <v>3637</v>
      </c>
      <c r="J1827" s="18" t="s">
        <v>7085</v>
      </c>
      <c r="K1827" s="18" t="s">
        <v>12</v>
      </c>
      <c r="L1827" s="18">
        <v>0.86</v>
      </c>
      <c r="M1827" s="18" t="s">
        <v>8733</v>
      </c>
      <c r="N1827" s="18" t="s">
        <v>8736</v>
      </c>
      <c r="O1827" s="18" t="s">
        <v>8734</v>
      </c>
      <c r="P1827" s="18" t="s">
        <v>339</v>
      </c>
      <c r="Q1827" s="18" t="s">
        <v>8636</v>
      </c>
      <c r="R1827" s="18" t="s">
        <v>8634</v>
      </c>
      <c r="S1827" s="18" t="s">
        <v>8636</v>
      </c>
      <c r="T1827" s="18" t="s">
        <v>8634</v>
      </c>
    </row>
    <row r="1828" spans="1:20" x14ac:dyDescent="0.45">
      <c r="A1828" s="19">
        <v>44001</v>
      </c>
      <c r="B1828" s="18" t="s">
        <v>8743</v>
      </c>
      <c r="C1828" s="18" t="s">
        <v>21</v>
      </c>
      <c r="D1828" s="18" t="s">
        <v>569</v>
      </c>
      <c r="E1828" s="18" t="s">
        <v>70</v>
      </c>
      <c r="F1828" s="18" t="s">
        <v>1456</v>
      </c>
      <c r="G1828" s="18" t="s">
        <v>779</v>
      </c>
      <c r="H1828" s="18" t="s">
        <v>943</v>
      </c>
      <c r="I1828" s="18" t="s">
        <v>306</v>
      </c>
      <c r="J1828" s="18" t="s">
        <v>302</v>
      </c>
      <c r="K1828" s="18" t="s">
        <v>271</v>
      </c>
      <c r="L1828" s="18">
        <v>0.86</v>
      </c>
      <c r="M1828" s="18" t="s">
        <v>8741</v>
      </c>
      <c r="N1828" s="18" t="s">
        <v>8742</v>
      </c>
      <c r="O1828" s="18" t="s">
        <v>8740</v>
      </c>
      <c r="P1828" s="18" t="s">
        <v>339</v>
      </c>
      <c r="Q1828" s="18" t="s">
        <v>8636</v>
      </c>
      <c r="R1828" s="18" t="s">
        <v>8634</v>
      </c>
      <c r="S1828" s="18" t="s">
        <v>8636</v>
      </c>
      <c r="T1828" s="18" t="s">
        <v>8634</v>
      </c>
    </row>
    <row r="1829" spans="1:20" x14ac:dyDescent="0.45">
      <c r="A1829" s="19">
        <v>44001</v>
      </c>
      <c r="B1829" s="18" t="s">
        <v>8747</v>
      </c>
      <c r="C1829" s="18" t="s">
        <v>289</v>
      </c>
      <c r="D1829" s="18" t="s">
        <v>1174</v>
      </c>
      <c r="E1829" s="18" t="s">
        <v>1032</v>
      </c>
      <c r="F1829" s="18" t="s">
        <v>1466</v>
      </c>
      <c r="G1829" s="18" t="s">
        <v>804</v>
      </c>
      <c r="H1829" s="18" t="s">
        <v>1497</v>
      </c>
      <c r="I1829" s="18" t="s">
        <v>2651</v>
      </c>
      <c r="J1829" s="18" t="s">
        <v>2646</v>
      </c>
      <c r="K1829" s="18" t="s">
        <v>2649</v>
      </c>
      <c r="L1829" s="18">
        <v>0.89</v>
      </c>
      <c r="M1829" s="18" t="s">
        <v>8744</v>
      </c>
      <c r="N1829" s="18" t="s">
        <v>8745</v>
      </c>
      <c r="O1829" s="18" t="s">
        <v>8746</v>
      </c>
      <c r="P1829" s="18" t="s">
        <v>339</v>
      </c>
      <c r="Q1829" s="18" t="s">
        <v>8636</v>
      </c>
      <c r="R1829" s="18" t="s">
        <v>8634</v>
      </c>
      <c r="S1829" s="18" t="s">
        <v>8636</v>
      </c>
      <c r="T1829" s="18" t="s">
        <v>8634</v>
      </c>
    </row>
    <row r="1830" spans="1:20" x14ac:dyDescent="0.45">
      <c r="A1830" s="19">
        <v>44001</v>
      </c>
      <c r="B1830" s="18" t="s">
        <v>8739</v>
      </c>
      <c r="C1830" s="18" t="s">
        <v>279</v>
      </c>
      <c r="D1830" s="18" t="s">
        <v>350</v>
      </c>
      <c r="E1830" s="18" t="s">
        <v>2653</v>
      </c>
      <c r="F1830" s="18" t="s">
        <v>283</v>
      </c>
      <c r="G1830" s="18" t="s">
        <v>1796</v>
      </c>
      <c r="H1830" s="18" t="s">
        <v>1795</v>
      </c>
      <c r="I1830" s="18" t="s">
        <v>2968</v>
      </c>
      <c r="J1830" s="18" t="s">
        <v>8755</v>
      </c>
      <c r="K1830" s="18" t="s">
        <v>4212</v>
      </c>
      <c r="L1830" s="18">
        <v>0.89</v>
      </c>
      <c r="M1830" s="18" t="s">
        <v>8752</v>
      </c>
      <c r="N1830" s="18" t="s">
        <v>8749</v>
      </c>
      <c r="O1830" s="18" t="s">
        <v>8756</v>
      </c>
      <c r="P1830" s="18" t="s">
        <v>339</v>
      </c>
      <c r="Q1830" s="18" t="s">
        <v>8636</v>
      </c>
      <c r="R1830" s="18" t="s">
        <v>8634</v>
      </c>
      <c r="S1830" s="18" t="s">
        <v>8636</v>
      </c>
      <c r="T1830" s="18" t="s">
        <v>8634</v>
      </c>
    </row>
    <row r="1831" spans="1:20" x14ac:dyDescent="0.45">
      <c r="A1831" s="19">
        <v>44001</v>
      </c>
      <c r="B1831" s="18" t="s">
        <v>8750</v>
      </c>
      <c r="C1831" s="18" t="s">
        <v>334</v>
      </c>
      <c r="D1831" s="18" t="s">
        <v>342</v>
      </c>
      <c r="E1831" s="18" t="s">
        <v>50</v>
      </c>
      <c r="F1831" s="18" t="s">
        <v>2956</v>
      </c>
      <c r="G1831" s="18" t="s">
        <v>8754</v>
      </c>
      <c r="H1831" s="18" t="s">
        <v>1191</v>
      </c>
      <c r="I1831" s="18" t="s">
        <v>5126</v>
      </c>
      <c r="J1831" s="18" t="s">
        <v>1041</v>
      </c>
      <c r="K1831" s="18" t="s">
        <v>2981</v>
      </c>
      <c r="L1831" s="18">
        <v>0.89</v>
      </c>
      <c r="M1831" s="18" t="s">
        <v>8753</v>
      </c>
      <c r="N1831" s="18" t="s">
        <v>8751</v>
      </c>
      <c r="O1831" s="18" t="s">
        <v>8748</v>
      </c>
      <c r="P1831" s="18" t="s">
        <v>339</v>
      </c>
      <c r="Q1831" s="18" t="s">
        <v>8636</v>
      </c>
      <c r="R1831" s="18" t="s">
        <v>8634</v>
      </c>
      <c r="S1831" s="18" t="s">
        <v>8636</v>
      </c>
      <c r="T1831" s="18" t="s">
        <v>8634</v>
      </c>
    </row>
    <row r="1832" spans="1:20" x14ac:dyDescent="0.45">
      <c r="A1832" s="19">
        <v>44001</v>
      </c>
      <c r="B1832" s="18" t="s">
        <v>8765</v>
      </c>
      <c r="C1832" s="18" t="s">
        <v>50</v>
      </c>
      <c r="D1832" s="18" t="s">
        <v>120</v>
      </c>
      <c r="E1832" s="18" t="s">
        <v>86</v>
      </c>
      <c r="F1832" s="18" t="s">
        <v>3394</v>
      </c>
      <c r="G1832" s="18" t="s">
        <v>8757</v>
      </c>
      <c r="H1832" s="18" t="s">
        <v>5943</v>
      </c>
      <c r="I1832" s="18" t="s">
        <v>1836</v>
      </c>
      <c r="J1832" s="18" t="s">
        <v>1840</v>
      </c>
      <c r="K1832" s="18" t="s">
        <v>841</v>
      </c>
      <c r="L1832" s="18">
        <v>0.87</v>
      </c>
      <c r="M1832" s="18" t="s">
        <v>8763</v>
      </c>
      <c r="N1832" s="18" t="s">
        <v>8766</v>
      </c>
      <c r="O1832" s="18" t="s">
        <v>8762</v>
      </c>
      <c r="P1832" s="18" t="s">
        <v>339</v>
      </c>
      <c r="Q1832" s="18" t="s">
        <v>8636</v>
      </c>
      <c r="R1832" s="18" t="s">
        <v>8634</v>
      </c>
      <c r="S1832" s="18" t="s">
        <v>8636</v>
      </c>
      <c r="T1832" s="18" t="s">
        <v>8634</v>
      </c>
    </row>
    <row r="1833" spans="1:20" x14ac:dyDescent="0.45">
      <c r="A1833" s="19">
        <v>44001</v>
      </c>
      <c r="B1833" s="18" t="s">
        <v>8760</v>
      </c>
      <c r="C1833" s="18" t="s">
        <v>467</v>
      </c>
      <c r="D1833" s="18" t="s">
        <v>7</v>
      </c>
      <c r="E1833" s="18" t="s">
        <v>548</v>
      </c>
      <c r="F1833" s="18" t="s">
        <v>1509</v>
      </c>
      <c r="G1833" s="18" t="s">
        <v>357</v>
      </c>
      <c r="H1833" s="18" t="s">
        <v>614</v>
      </c>
      <c r="I1833" s="18" t="s">
        <v>851</v>
      </c>
      <c r="J1833" s="18" t="s">
        <v>377</v>
      </c>
      <c r="K1833" s="18" t="s">
        <v>1066</v>
      </c>
      <c r="L1833" s="18">
        <v>0.86</v>
      </c>
      <c r="M1833" s="18" t="s">
        <v>8758</v>
      </c>
      <c r="N1833" s="18" t="s">
        <v>8761</v>
      </c>
      <c r="O1833" s="18" t="s">
        <v>8759</v>
      </c>
      <c r="P1833" s="18" t="s">
        <v>339</v>
      </c>
      <c r="Q1833" s="18" t="s">
        <v>8636</v>
      </c>
      <c r="R1833" s="18" t="s">
        <v>8634</v>
      </c>
      <c r="S1833" s="18" t="s">
        <v>8636</v>
      </c>
      <c r="T1833" s="18" t="s">
        <v>8634</v>
      </c>
    </row>
    <row r="1834" spans="1:20" x14ac:dyDescent="0.45">
      <c r="A1834" s="19">
        <v>44001</v>
      </c>
      <c r="B1834" s="18" t="s">
        <v>8764</v>
      </c>
      <c r="C1834" s="18" t="s">
        <v>362</v>
      </c>
      <c r="D1834" s="18" t="s">
        <v>569</v>
      </c>
      <c r="E1834" s="18" t="s">
        <v>86</v>
      </c>
      <c r="F1834" s="18" t="s">
        <v>452</v>
      </c>
      <c r="G1834" s="18" t="s">
        <v>1552</v>
      </c>
      <c r="H1834" s="18" t="s">
        <v>1044</v>
      </c>
      <c r="I1834" s="18" t="s">
        <v>1551</v>
      </c>
      <c r="J1834" s="18" t="s">
        <v>1861</v>
      </c>
      <c r="K1834" s="18" t="s">
        <v>378</v>
      </c>
      <c r="L1834" s="18">
        <v>0.86</v>
      </c>
      <c r="M1834" s="18" t="s">
        <v>8772</v>
      </c>
      <c r="N1834" s="18" t="s">
        <v>8775</v>
      </c>
      <c r="O1834" s="18" t="s">
        <v>8774</v>
      </c>
      <c r="P1834" s="18" t="s">
        <v>339</v>
      </c>
      <c r="Q1834" s="18" t="s">
        <v>8636</v>
      </c>
      <c r="R1834" s="18" t="s">
        <v>8634</v>
      </c>
      <c r="S1834" s="18" t="s">
        <v>8636</v>
      </c>
      <c r="T1834" s="18" t="s">
        <v>8634</v>
      </c>
    </row>
    <row r="1835" spans="1:20" x14ac:dyDescent="0.45">
      <c r="A1835" s="19">
        <v>44001</v>
      </c>
      <c r="B1835" s="18" t="s">
        <v>8767</v>
      </c>
      <c r="C1835" s="18" t="s">
        <v>120</v>
      </c>
      <c r="D1835" s="18" t="s">
        <v>477</v>
      </c>
      <c r="E1835" s="18" t="s">
        <v>642</v>
      </c>
      <c r="F1835" s="18" t="s">
        <v>436</v>
      </c>
      <c r="G1835" s="18" t="s">
        <v>1243</v>
      </c>
      <c r="H1835" s="18" t="s">
        <v>2132</v>
      </c>
      <c r="I1835" s="18" t="s">
        <v>650</v>
      </c>
      <c r="J1835" s="18" t="s">
        <v>643</v>
      </c>
      <c r="K1835" s="18" t="s">
        <v>77</v>
      </c>
      <c r="L1835" s="18">
        <v>0.86</v>
      </c>
      <c r="M1835" s="18" t="s">
        <v>8773</v>
      </c>
      <c r="N1835" s="18" t="s">
        <v>8771</v>
      </c>
      <c r="O1835" s="18" t="s">
        <v>8768</v>
      </c>
      <c r="P1835" s="18" t="s">
        <v>339</v>
      </c>
      <c r="Q1835" s="18" t="s">
        <v>8636</v>
      </c>
      <c r="R1835" s="18" t="s">
        <v>8634</v>
      </c>
      <c r="S1835" s="18" t="s">
        <v>8636</v>
      </c>
      <c r="T1835" s="18" t="s">
        <v>8634</v>
      </c>
    </row>
    <row r="1836" spans="1:20" x14ac:dyDescent="0.45">
      <c r="A1836" s="19">
        <v>44001</v>
      </c>
      <c r="B1836" s="18" t="s">
        <v>8770</v>
      </c>
      <c r="C1836" s="18" t="s">
        <v>21</v>
      </c>
      <c r="D1836" s="18" t="s">
        <v>82</v>
      </c>
      <c r="E1836" s="18" t="s">
        <v>457</v>
      </c>
      <c r="F1836" s="18" t="s">
        <v>1089</v>
      </c>
      <c r="G1836" s="18" t="s">
        <v>641</v>
      </c>
      <c r="H1836" s="18" t="s">
        <v>1567</v>
      </c>
      <c r="I1836" s="18" t="s">
        <v>407</v>
      </c>
      <c r="J1836" s="18" t="s">
        <v>863</v>
      </c>
      <c r="K1836" s="18" t="s">
        <v>378</v>
      </c>
      <c r="L1836" s="18">
        <v>0.86</v>
      </c>
      <c r="M1836" s="18" t="s">
        <v>8769</v>
      </c>
      <c r="N1836" s="18" t="s">
        <v>8778</v>
      </c>
      <c r="O1836" s="18" t="s">
        <v>8784</v>
      </c>
      <c r="P1836" s="18" t="s">
        <v>339</v>
      </c>
      <c r="Q1836" s="18" t="s">
        <v>8636</v>
      </c>
      <c r="R1836" s="18" t="s">
        <v>8634</v>
      </c>
      <c r="S1836" s="18" t="s">
        <v>8636</v>
      </c>
      <c r="T1836" s="18" t="s">
        <v>8634</v>
      </c>
    </row>
    <row r="1837" spans="1:20" x14ac:dyDescent="0.45">
      <c r="A1837" s="19">
        <v>44001</v>
      </c>
      <c r="B1837" s="18" t="s">
        <v>8776</v>
      </c>
      <c r="C1837" s="18" t="s">
        <v>120</v>
      </c>
      <c r="D1837" s="18" t="s">
        <v>490</v>
      </c>
      <c r="E1837" s="18" t="s">
        <v>179</v>
      </c>
      <c r="F1837" s="18" t="s">
        <v>909</v>
      </c>
      <c r="G1837" s="18" t="s">
        <v>661</v>
      </c>
      <c r="H1837" s="18" t="s">
        <v>1534</v>
      </c>
      <c r="I1837" s="18" t="s">
        <v>123</v>
      </c>
      <c r="J1837" s="18" t="s">
        <v>1614</v>
      </c>
      <c r="K1837" s="18" t="s">
        <v>77</v>
      </c>
      <c r="L1837" s="18">
        <v>0.86</v>
      </c>
      <c r="M1837" s="18" t="s">
        <v>8782</v>
      </c>
      <c r="N1837" s="18" t="s">
        <v>8779</v>
      </c>
      <c r="O1837" s="18" t="s">
        <v>8777</v>
      </c>
      <c r="P1837" s="18" t="s">
        <v>339</v>
      </c>
      <c r="Q1837" s="18" t="s">
        <v>8636</v>
      </c>
      <c r="R1837" s="18" t="s">
        <v>8634</v>
      </c>
      <c r="S1837" s="18" t="s">
        <v>8636</v>
      </c>
      <c r="T1837" s="18" t="s">
        <v>8634</v>
      </c>
    </row>
    <row r="1838" spans="1:20" x14ac:dyDescent="0.45">
      <c r="A1838" s="19">
        <v>44001</v>
      </c>
      <c r="B1838" s="18" t="s">
        <v>8783</v>
      </c>
      <c r="C1838" s="18" t="s">
        <v>115</v>
      </c>
      <c r="D1838" s="18" t="s">
        <v>93</v>
      </c>
      <c r="E1838" s="18" t="s">
        <v>70</v>
      </c>
      <c r="F1838" s="18" t="s">
        <v>475</v>
      </c>
      <c r="G1838" s="18" t="s">
        <v>1605</v>
      </c>
      <c r="H1838" s="18" t="s">
        <v>632</v>
      </c>
      <c r="I1838" s="18" t="s">
        <v>112</v>
      </c>
      <c r="J1838" s="18" t="s">
        <v>427</v>
      </c>
      <c r="K1838" s="18" t="s">
        <v>92</v>
      </c>
      <c r="L1838" s="18">
        <v>0.86</v>
      </c>
      <c r="M1838" s="18" t="s">
        <v>8780</v>
      </c>
      <c r="N1838" s="18" t="s">
        <v>8781</v>
      </c>
      <c r="O1838" s="18" t="s">
        <v>8788</v>
      </c>
      <c r="P1838" s="18" t="s">
        <v>339</v>
      </c>
      <c r="Q1838" s="18" t="s">
        <v>8636</v>
      </c>
      <c r="R1838" s="18" t="s">
        <v>8634</v>
      </c>
      <c r="S1838" s="18" t="s">
        <v>8636</v>
      </c>
      <c r="T1838" s="18" t="s">
        <v>8634</v>
      </c>
    </row>
    <row r="1839" spans="1:20" x14ac:dyDescent="0.45">
      <c r="A1839" s="19">
        <v>44001</v>
      </c>
      <c r="B1839" s="18" t="s">
        <v>8790</v>
      </c>
      <c r="C1839" s="18" t="s">
        <v>7</v>
      </c>
      <c r="D1839" s="18" t="s">
        <v>54</v>
      </c>
      <c r="E1839" s="18" t="s">
        <v>70</v>
      </c>
      <c r="F1839" s="18" t="s">
        <v>683</v>
      </c>
      <c r="G1839" s="18" t="s">
        <v>1605</v>
      </c>
      <c r="H1839" s="18" t="s">
        <v>1275</v>
      </c>
      <c r="I1839" s="18" t="s">
        <v>898</v>
      </c>
      <c r="J1839" s="18" t="s">
        <v>135</v>
      </c>
      <c r="K1839" s="18" t="s">
        <v>108</v>
      </c>
      <c r="L1839" s="18">
        <v>0.86</v>
      </c>
      <c r="M1839" s="18" t="s">
        <v>8789</v>
      </c>
      <c r="N1839" s="18" t="s">
        <v>8787</v>
      </c>
      <c r="O1839" s="18" t="s">
        <v>8793</v>
      </c>
      <c r="P1839" s="18" t="s">
        <v>339</v>
      </c>
      <c r="Q1839" s="18" t="s">
        <v>8636</v>
      </c>
      <c r="R1839" s="18" t="s">
        <v>8634</v>
      </c>
      <c r="S1839" s="18" t="s">
        <v>8636</v>
      </c>
      <c r="T1839" s="18" t="s">
        <v>8634</v>
      </c>
    </row>
    <row r="1840" spans="1:20" x14ac:dyDescent="0.45">
      <c r="A1840" s="19">
        <v>44001</v>
      </c>
      <c r="B1840" s="18" t="s">
        <v>8791</v>
      </c>
      <c r="C1840" s="18" t="s">
        <v>115</v>
      </c>
      <c r="D1840" s="18" t="s">
        <v>115</v>
      </c>
      <c r="E1840" s="18" t="s">
        <v>86</v>
      </c>
      <c r="F1840" s="18" t="s">
        <v>250</v>
      </c>
      <c r="G1840" s="18" t="s">
        <v>669</v>
      </c>
      <c r="H1840" s="18" t="s">
        <v>79</v>
      </c>
      <c r="I1840" s="18" t="s">
        <v>917</v>
      </c>
      <c r="J1840" s="18" t="s">
        <v>1633</v>
      </c>
      <c r="K1840" s="18" t="s">
        <v>106</v>
      </c>
      <c r="L1840" s="18">
        <v>0.86</v>
      </c>
      <c r="M1840" s="18" t="s">
        <v>8785</v>
      </c>
      <c r="N1840" s="18" t="s">
        <v>8792</v>
      </c>
      <c r="O1840" s="18" t="s">
        <v>8786</v>
      </c>
      <c r="P1840" s="18" t="s">
        <v>339</v>
      </c>
      <c r="Q1840" s="18" t="s">
        <v>8636</v>
      </c>
      <c r="R1840" s="18" t="s">
        <v>8634</v>
      </c>
      <c r="S1840" s="18" t="s">
        <v>8636</v>
      </c>
      <c r="T1840" s="18" t="s">
        <v>8634</v>
      </c>
    </row>
    <row r="1841" spans="1:20" x14ac:dyDescent="0.45">
      <c r="A1841" s="19">
        <v>44001</v>
      </c>
      <c r="B1841" s="18" t="s">
        <v>8797</v>
      </c>
      <c r="C1841" s="18" t="s">
        <v>569</v>
      </c>
      <c r="D1841" s="18" t="s">
        <v>21</v>
      </c>
      <c r="E1841" s="18" t="s">
        <v>225</v>
      </c>
      <c r="F1841" s="18" t="s">
        <v>943</v>
      </c>
      <c r="G1841" s="18" t="s">
        <v>1299</v>
      </c>
      <c r="H1841" s="18" t="s">
        <v>1060</v>
      </c>
      <c r="I1841" s="18" t="s">
        <v>920</v>
      </c>
      <c r="J1841" s="18" t="s">
        <v>924</v>
      </c>
      <c r="K1841" s="18" t="s">
        <v>498</v>
      </c>
      <c r="L1841" s="18">
        <v>0.86</v>
      </c>
      <c r="M1841" s="18" t="s">
        <v>8794</v>
      </c>
      <c r="N1841" s="18" t="s">
        <v>8796</v>
      </c>
      <c r="O1841" s="18" t="s">
        <v>8802</v>
      </c>
      <c r="P1841" s="18" t="s">
        <v>339</v>
      </c>
      <c r="Q1841" s="18" t="s">
        <v>8636</v>
      </c>
      <c r="R1841" s="18" t="s">
        <v>8634</v>
      </c>
      <c r="S1841" s="18" t="s">
        <v>8636</v>
      </c>
      <c r="T1841" s="18" t="s">
        <v>8634</v>
      </c>
    </row>
    <row r="1842" spans="1:20" x14ac:dyDescent="0.45">
      <c r="A1842" s="19">
        <v>44001</v>
      </c>
      <c r="B1842" s="18" t="s">
        <v>8798</v>
      </c>
      <c r="C1842" s="18" t="s">
        <v>54</v>
      </c>
      <c r="D1842" s="18" t="s">
        <v>54</v>
      </c>
      <c r="E1842" s="18" t="s">
        <v>642</v>
      </c>
      <c r="F1842" s="18" t="s">
        <v>0</v>
      </c>
      <c r="G1842" s="18" t="s">
        <v>184</v>
      </c>
      <c r="H1842" s="18" t="s">
        <v>699</v>
      </c>
      <c r="I1842" s="18" t="s">
        <v>933</v>
      </c>
      <c r="J1842" s="18" t="s">
        <v>174</v>
      </c>
      <c r="K1842" s="18" t="s">
        <v>182</v>
      </c>
      <c r="L1842" s="18">
        <v>0.86</v>
      </c>
      <c r="M1842" s="18" t="s">
        <v>8800</v>
      </c>
      <c r="N1842" s="18" t="s">
        <v>8799</v>
      </c>
      <c r="O1842" s="18" t="s">
        <v>8801</v>
      </c>
      <c r="P1842" s="18" t="s">
        <v>339</v>
      </c>
      <c r="Q1842" s="18" t="s">
        <v>8636</v>
      </c>
      <c r="R1842" s="18" t="s">
        <v>8634</v>
      </c>
      <c r="S1842" s="18" t="s">
        <v>8636</v>
      </c>
      <c r="T1842" s="18" t="s">
        <v>8634</v>
      </c>
    </row>
    <row r="1843" spans="1:20" x14ac:dyDescent="0.45">
      <c r="A1843" s="19">
        <v>44001</v>
      </c>
      <c r="B1843" s="18" t="s">
        <v>8795</v>
      </c>
      <c r="C1843" s="18" t="s">
        <v>50</v>
      </c>
      <c r="D1843" s="18" t="s">
        <v>147</v>
      </c>
      <c r="E1843" s="18" t="s">
        <v>448</v>
      </c>
      <c r="F1843" s="18" t="s">
        <v>172</v>
      </c>
      <c r="G1843" s="18" t="s">
        <v>472</v>
      </c>
      <c r="H1843" s="18" t="s">
        <v>699</v>
      </c>
      <c r="I1843" s="18" t="s">
        <v>933</v>
      </c>
      <c r="J1843" s="18" t="s">
        <v>174</v>
      </c>
      <c r="K1843" s="18" t="s">
        <v>182</v>
      </c>
      <c r="L1843" s="18">
        <v>0.86</v>
      </c>
      <c r="M1843" s="18" t="s">
        <v>8808</v>
      </c>
      <c r="N1843" s="18" t="s">
        <v>8811</v>
      </c>
      <c r="O1843" s="18" t="s">
        <v>8804</v>
      </c>
      <c r="P1843" s="18" t="s">
        <v>339</v>
      </c>
      <c r="Q1843" s="18" t="s">
        <v>8636</v>
      </c>
      <c r="R1843" s="18" t="s">
        <v>8634</v>
      </c>
      <c r="S1843" s="18" t="s">
        <v>8636</v>
      </c>
      <c r="T1843" s="18" t="s">
        <v>8634</v>
      </c>
    </row>
    <row r="1844" spans="1:20" x14ac:dyDescent="0.45">
      <c r="A1844" s="19">
        <v>44001</v>
      </c>
      <c r="B1844" s="18" t="s">
        <v>8809</v>
      </c>
      <c r="C1844" s="18" t="s">
        <v>7</v>
      </c>
      <c r="D1844" s="18" t="s">
        <v>120</v>
      </c>
      <c r="E1844" s="18" t="s">
        <v>548</v>
      </c>
      <c r="F1844" s="18" t="s">
        <v>210</v>
      </c>
      <c r="G1844" s="18" t="s">
        <v>733</v>
      </c>
      <c r="H1844" s="18" t="s">
        <v>436</v>
      </c>
      <c r="I1844" s="18" t="s">
        <v>1348</v>
      </c>
      <c r="J1844" s="18" t="s">
        <v>515</v>
      </c>
      <c r="K1844" s="18" t="s">
        <v>201</v>
      </c>
      <c r="L1844" s="18">
        <v>0.86</v>
      </c>
      <c r="M1844" s="18" t="s">
        <v>8806</v>
      </c>
      <c r="N1844" s="18" t="s">
        <v>8810</v>
      </c>
      <c r="O1844" s="18" t="s">
        <v>8807</v>
      </c>
      <c r="P1844" s="18" t="s">
        <v>339</v>
      </c>
      <c r="Q1844" s="18" t="s">
        <v>8636</v>
      </c>
      <c r="R1844" s="18" t="s">
        <v>8634</v>
      </c>
      <c r="S1844" s="18" t="s">
        <v>8636</v>
      </c>
      <c r="T1844" s="18" t="s">
        <v>8634</v>
      </c>
    </row>
    <row r="1845" spans="1:20" x14ac:dyDescent="0.45">
      <c r="A1845" s="19">
        <v>44001</v>
      </c>
      <c r="B1845" s="18" t="s">
        <v>8803</v>
      </c>
      <c r="C1845" s="18" t="s">
        <v>362</v>
      </c>
      <c r="D1845" s="18" t="s">
        <v>147</v>
      </c>
      <c r="E1845" s="18" t="s">
        <v>457</v>
      </c>
      <c r="F1845" s="18" t="s">
        <v>742</v>
      </c>
      <c r="G1845" s="18" t="s">
        <v>953</v>
      </c>
      <c r="H1845" s="18" t="s">
        <v>462</v>
      </c>
      <c r="I1845" s="18" t="s">
        <v>1364</v>
      </c>
      <c r="J1845" s="18" t="s">
        <v>218</v>
      </c>
      <c r="K1845" s="18" t="s">
        <v>201</v>
      </c>
      <c r="L1845" s="18">
        <v>0.86</v>
      </c>
      <c r="M1845" s="18" t="s">
        <v>8805</v>
      </c>
      <c r="N1845" s="18" t="s">
        <v>8812</v>
      </c>
      <c r="O1845" s="18" t="s">
        <v>8813</v>
      </c>
      <c r="P1845" s="18" t="s">
        <v>339</v>
      </c>
      <c r="Q1845" s="18" t="s">
        <v>8636</v>
      </c>
      <c r="R1845" s="18" t="s">
        <v>8634</v>
      </c>
      <c r="S1845" s="18" t="s">
        <v>8636</v>
      </c>
      <c r="T1845" s="18" t="s">
        <v>8634</v>
      </c>
    </row>
    <row r="1846" spans="1:20" x14ac:dyDescent="0.45">
      <c r="A1846" s="19">
        <v>44001</v>
      </c>
      <c r="B1846" s="18" t="s">
        <v>8818</v>
      </c>
      <c r="C1846" s="18" t="s">
        <v>21</v>
      </c>
      <c r="D1846" s="18" t="s">
        <v>477</v>
      </c>
      <c r="E1846" s="18" t="s">
        <v>10</v>
      </c>
      <c r="F1846" s="18" t="s">
        <v>240</v>
      </c>
      <c r="G1846" s="18" t="s">
        <v>956</v>
      </c>
      <c r="H1846" s="18" t="s">
        <v>1293</v>
      </c>
      <c r="I1846" s="18" t="s">
        <v>1380</v>
      </c>
      <c r="J1846" s="18" t="s">
        <v>1129</v>
      </c>
      <c r="K1846" s="18" t="s">
        <v>212</v>
      </c>
      <c r="L1846" s="18">
        <v>0.86</v>
      </c>
      <c r="M1846" s="18" t="s">
        <v>8817</v>
      </c>
      <c r="N1846" s="18" t="s">
        <v>8814</v>
      </c>
      <c r="O1846" s="18" t="s">
        <v>8819</v>
      </c>
      <c r="P1846" s="18" t="s">
        <v>339</v>
      </c>
      <c r="Q1846" s="18" t="s">
        <v>8636</v>
      </c>
      <c r="R1846" s="18" t="s">
        <v>8634</v>
      </c>
      <c r="S1846" s="18" t="s">
        <v>8636</v>
      </c>
      <c r="T1846" s="18" t="s">
        <v>8634</v>
      </c>
    </row>
    <row r="1847" spans="1:20" x14ac:dyDescent="0.45">
      <c r="A1847" s="19">
        <v>44001</v>
      </c>
      <c r="B1847" s="18" t="s">
        <v>8820</v>
      </c>
      <c r="C1847" s="18" t="s">
        <v>120</v>
      </c>
      <c r="D1847" s="18" t="s">
        <v>532</v>
      </c>
      <c r="E1847" s="18" t="s">
        <v>448</v>
      </c>
      <c r="F1847" s="18" t="s">
        <v>981</v>
      </c>
      <c r="G1847" s="18" t="s">
        <v>2223</v>
      </c>
      <c r="H1847" s="18" t="s">
        <v>686</v>
      </c>
      <c r="I1847" s="18" t="s">
        <v>1406</v>
      </c>
      <c r="J1847" s="18" t="s">
        <v>540</v>
      </c>
      <c r="K1847" s="18" t="s">
        <v>168</v>
      </c>
      <c r="L1847" s="18">
        <v>0.86</v>
      </c>
      <c r="M1847" s="18" t="s">
        <v>8816</v>
      </c>
      <c r="N1847" s="18" t="s">
        <v>8815</v>
      </c>
      <c r="O1847" s="18" t="s">
        <v>8826</v>
      </c>
      <c r="P1847" s="18" t="s">
        <v>339</v>
      </c>
      <c r="Q1847" s="18" t="s">
        <v>8636</v>
      </c>
      <c r="R1847" s="18" t="s">
        <v>8634</v>
      </c>
      <c r="S1847" s="18" t="s">
        <v>8636</v>
      </c>
      <c r="T1847" s="18" t="s">
        <v>8634</v>
      </c>
    </row>
    <row r="1848" spans="1:20" x14ac:dyDescent="0.45">
      <c r="A1848" s="19">
        <v>44001</v>
      </c>
      <c r="B1848" s="18" t="s">
        <v>8827</v>
      </c>
      <c r="C1848" s="18" t="s">
        <v>115</v>
      </c>
      <c r="D1848" s="18" t="s">
        <v>477</v>
      </c>
      <c r="E1848" s="18" t="s">
        <v>457</v>
      </c>
      <c r="F1848" s="18" t="s">
        <v>2</v>
      </c>
      <c r="G1848" s="18" t="s">
        <v>1415</v>
      </c>
      <c r="H1848" s="18" t="s">
        <v>1332</v>
      </c>
      <c r="I1848" s="18" t="s">
        <v>762</v>
      </c>
      <c r="J1848" s="18" t="s">
        <v>256</v>
      </c>
      <c r="K1848" s="18" t="s">
        <v>554</v>
      </c>
      <c r="L1848" s="18">
        <v>0.86</v>
      </c>
      <c r="M1848" s="18" t="s">
        <v>8825</v>
      </c>
      <c r="N1848" s="18" t="s">
        <v>8822</v>
      </c>
      <c r="O1848" s="18" t="s">
        <v>8828</v>
      </c>
      <c r="P1848" s="18" t="s">
        <v>339</v>
      </c>
      <c r="Q1848" s="18" t="s">
        <v>8636</v>
      </c>
      <c r="R1848" s="18" t="s">
        <v>8634</v>
      </c>
      <c r="S1848" s="18" t="s">
        <v>8636</v>
      </c>
      <c r="T1848" s="18" t="s">
        <v>8634</v>
      </c>
    </row>
    <row r="1849" spans="1:20" x14ac:dyDescent="0.45">
      <c r="A1849" s="19">
        <v>44001</v>
      </c>
      <c r="B1849" s="18" t="s">
        <v>8829</v>
      </c>
      <c r="C1849" s="18" t="s">
        <v>120</v>
      </c>
      <c r="D1849" s="18" t="s">
        <v>532</v>
      </c>
      <c r="E1849" s="18" t="s">
        <v>952</v>
      </c>
      <c r="F1849" s="18" t="s">
        <v>981</v>
      </c>
      <c r="G1849" s="18" t="s">
        <v>1415</v>
      </c>
      <c r="H1849" s="18" t="s">
        <v>1332</v>
      </c>
      <c r="I1849" s="18" t="s">
        <v>248</v>
      </c>
      <c r="J1849" s="18" t="s">
        <v>553</v>
      </c>
      <c r="K1849" s="18" t="s">
        <v>526</v>
      </c>
      <c r="L1849" s="18">
        <v>0.86</v>
      </c>
      <c r="M1849" s="18" t="s">
        <v>8821</v>
      </c>
      <c r="N1849" s="18" t="s">
        <v>8824</v>
      </c>
      <c r="O1849" s="18" t="s">
        <v>8823</v>
      </c>
      <c r="P1849" s="18" t="s">
        <v>339</v>
      </c>
      <c r="Q1849" s="18" t="s">
        <v>8636</v>
      </c>
      <c r="R1849" s="18" t="s">
        <v>8634</v>
      </c>
      <c r="S1849" s="18" t="s">
        <v>8636</v>
      </c>
      <c r="T1849" s="18" t="s">
        <v>8634</v>
      </c>
    </row>
    <row r="1850" spans="1:20" x14ac:dyDescent="0.45">
      <c r="A1850" s="19">
        <v>44001</v>
      </c>
      <c r="B1850" s="18" t="s">
        <v>8835</v>
      </c>
      <c r="C1850" s="18" t="s">
        <v>115</v>
      </c>
      <c r="D1850" s="18" t="s">
        <v>969</v>
      </c>
      <c r="E1850" s="18" t="s">
        <v>1145</v>
      </c>
      <c r="F1850" s="18" t="s">
        <v>3504</v>
      </c>
      <c r="G1850" s="18" t="s">
        <v>557</v>
      </c>
      <c r="H1850" s="18" t="s">
        <v>1443</v>
      </c>
      <c r="I1850" s="18" t="s">
        <v>306</v>
      </c>
      <c r="J1850" s="18" t="s">
        <v>985</v>
      </c>
      <c r="K1850" s="18" t="s">
        <v>221</v>
      </c>
      <c r="L1850" s="18">
        <v>0.86</v>
      </c>
      <c r="M1850" s="18" t="s">
        <v>8831</v>
      </c>
      <c r="N1850" s="18" t="s">
        <v>8833</v>
      </c>
      <c r="O1850" s="18" t="s">
        <v>8838</v>
      </c>
      <c r="P1850" s="18" t="s">
        <v>339</v>
      </c>
      <c r="Q1850" s="18" t="s">
        <v>8636</v>
      </c>
      <c r="R1850" s="18" t="s">
        <v>8634</v>
      </c>
      <c r="S1850" s="18" t="s">
        <v>8636</v>
      </c>
      <c r="T1850" s="18" t="s">
        <v>8634</v>
      </c>
    </row>
    <row r="1851" spans="1:20" x14ac:dyDescent="0.45">
      <c r="A1851" s="19">
        <v>44001</v>
      </c>
      <c r="B1851" s="18" t="s">
        <v>8834</v>
      </c>
      <c r="C1851" s="18" t="s">
        <v>82</v>
      </c>
      <c r="D1851" s="18" t="s">
        <v>238</v>
      </c>
      <c r="E1851" s="18" t="s">
        <v>883</v>
      </c>
      <c r="F1851" s="18" t="s">
        <v>1442</v>
      </c>
      <c r="G1851" s="18" t="s">
        <v>2247</v>
      </c>
      <c r="H1851" s="18" t="s">
        <v>300</v>
      </c>
      <c r="I1851" s="18" t="s">
        <v>786</v>
      </c>
      <c r="J1851" s="18" t="s">
        <v>302</v>
      </c>
      <c r="K1851" s="18" t="s">
        <v>12</v>
      </c>
      <c r="L1851" s="18">
        <v>0.86</v>
      </c>
      <c r="M1851" s="18" t="s">
        <v>8836</v>
      </c>
      <c r="N1851" s="18" t="s">
        <v>8837</v>
      </c>
      <c r="O1851" s="18" t="s">
        <v>8830</v>
      </c>
      <c r="P1851" s="18" t="s">
        <v>339</v>
      </c>
      <c r="Q1851" s="18" t="s">
        <v>8636</v>
      </c>
      <c r="R1851" s="18" t="s">
        <v>8634</v>
      </c>
      <c r="S1851" s="18" t="s">
        <v>8636</v>
      </c>
      <c r="T1851" s="18" t="s">
        <v>8634</v>
      </c>
    </row>
    <row r="1852" spans="1:20" x14ac:dyDescent="0.45">
      <c r="A1852" s="19">
        <v>44001</v>
      </c>
      <c r="B1852" s="18" t="s">
        <v>8832</v>
      </c>
      <c r="C1852" s="18" t="s">
        <v>1184</v>
      </c>
      <c r="D1852" s="18" t="s">
        <v>1481</v>
      </c>
      <c r="E1852" s="18" t="s">
        <v>82</v>
      </c>
      <c r="F1852" s="18" t="s">
        <v>4738</v>
      </c>
      <c r="G1852" s="18" t="s">
        <v>795</v>
      </c>
      <c r="H1852" s="18" t="s">
        <v>582</v>
      </c>
      <c r="I1852" s="18" t="s">
        <v>788</v>
      </c>
      <c r="J1852" s="18" t="s">
        <v>8847</v>
      </c>
      <c r="K1852" s="18" t="s">
        <v>2917</v>
      </c>
      <c r="L1852" s="18">
        <v>0.89</v>
      </c>
      <c r="M1852" s="18" t="s">
        <v>8839</v>
      </c>
      <c r="N1852" s="18" t="s">
        <v>8840</v>
      </c>
      <c r="O1852" s="18" t="s">
        <v>8841</v>
      </c>
      <c r="P1852" s="18" t="s">
        <v>339</v>
      </c>
      <c r="Q1852" s="18" t="s">
        <v>8636</v>
      </c>
      <c r="R1852" s="18" t="s">
        <v>8634</v>
      </c>
      <c r="S1852" s="18" t="s">
        <v>8636</v>
      </c>
      <c r="T1852" s="18" t="s">
        <v>8634</v>
      </c>
    </row>
    <row r="1853" spans="1:20" x14ac:dyDescent="0.45">
      <c r="A1853" s="19">
        <v>44001</v>
      </c>
      <c r="B1853" s="18" t="s">
        <v>8848</v>
      </c>
      <c r="C1853" s="18" t="s">
        <v>289</v>
      </c>
      <c r="D1853" s="18" t="s">
        <v>2257</v>
      </c>
      <c r="E1853" s="18" t="s">
        <v>54</v>
      </c>
      <c r="F1853" s="18" t="s">
        <v>1474</v>
      </c>
      <c r="G1853" s="18" t="s">
        <v>326</v>
      </c>
      <c r="H1853" s="18" t="s">
        <v>1469</v>
      </c>
      <c r="I1853" s="18" t="s">
        <v>1183</v>
      </c>
      <c r="J1853" s="18" t="s">
        <v>1182</v>
      </c>
      <c r="K1853" s="18" t="s">
        <v>1180</v>
      </c>
      <c r="L1853" s="18">
        <v>0.89</v>
      </c>
      <c r="M1853" s="18" t="s">
        <v>8845</v>
      </c>
      <c r="N1853" s="18" t="s">
        <v>8846</v>
      </c>
      <c r="O1853" s="18" t="s">
        <v>8842</v>
      </c>
      <c r="P1853" s="18" t="s">
        <v>339</v>
      </c>
      <c r="Q1853" s="18" t="s">
        <v>8636</v>
      </c>
      <c r="R1853" s="18" t="s">
        <v>8634</v>
      </c>
      <c r="S1853" s="18" t="s">
        <v>8636</v>
      </c>
      <c r="T1853" s="18" t="s">
        <v>8634</v>
      </c>
    </row>
    <row r="1854" spans="1:20" x14ac:dyDescent="0.45">
      <c r="A1854" s="19">
        <v>44001</v>
      </c>
      <c r="B1854" s="18" t="s">
        <v>8843</v>
      </c>
      <c r="C1854" s="18" t="s">
        <v>2279</v>
      </c>
      <c r="D1854" s="18" t="s">
        <v>2257</v>
      </c>
      <c r="E1854" s="18" t="s">
        <v>328</v>
      </c>
      <c r="F1854" s="18" t="s">
        <v>283</v>
      </c>
      <c r="G1854" s="18" t="s">
        <v>809</v>
      </c>
      <c r="H1854" s="18" t="s">
        <v>1795</v>
      </c>
      <c r="I1854" s="18" t="s">
        <v>4757</v>
      </c>
      <c r="J1854" s="18" t="s">
        <v>824</v>
      </c>
      <c r="K1854" s="18" t="s">
        <v>2262</v>
      </c>
      <c r="L1854" s="18">
        <v>0.89</v>
      </c>
      <c r="M1854" s="18" t="s">
        <v>8844</v>
      </c>
      <c r="N1854" s="18" t="s">
        <v>8858</v>
      </c>
      <c r="O1854" s="18" t="s">
        <v>8849</v>
      </c>
      <c r="P1854" s="18" t="s">
        <v>339</v>
      </c>
      <c r="Q1854" s="18" t="s">
        <v>8636</v>
      </c>
      <c r="R1854" s="18" t="s">
        <v>8634</v>
      </c>
      <c r="S1854" s="18" t="s">
        <v>8636</v>
      </c>
      <c r="T1854" s="18" t="s">
        <v>8634</v>
      </c>
    </row>
    <row r="1855" spans="1:20" x14ac:dyDescent="0.45">
      <c r="A1855" s="19">
        <v>44001</v>
      </c>
      <c r="B1855" s="18" t="s">
        <v>8855</v>
      </c>
      <c r="C1855" s="18" t="s">
        <v>1174</v>
      </c>
      <c r="D1855" s="18" t="s">
        <v>328</v>
      </c>
      <c r="E1855" s="18" t="s">
        <v>969</v>
      </c>
      <c r="F1855" s="18" t="s">
        <v>283</v>
      </c>
      <c r="G1855" s="18" t="s">
        <v>8857</v>
      </c>
      <c r="H1855" s="18" t="s">
        <v>4739</v>
      </c>
      <c r="I1855" s="18" t="s">
        <v>8851</v>
      </c>
      <c r="J1855" s="18" t="s">
        <v>8856</v>
      </c>
      <c r="K1855" s="18" t="s">
        <v>8854</v>
      </c>
      <c r="L1855" s="18">
        <v>0.88</v>
      </c>
      <c r="M1855" s="18" t="s">
        <v>8850</v>
      </c>
      <c r="N1855" s="18" t="s">
        <v>8853</v>
      </c>
      <c r="O1855" s="18" t="s">
        <v>8852</v>
      </c>
      <c r="P1855" s="18" t="s">
        <v>339</v>
      </c>
      <c r="Q1855" s="18" t="s">
        <v>8636</v>
      </c>
      <c r="R1855" s="18" t="s">
        <v>8634</v>
      </c>
      <c r="S1855" s="18" t="s">
        <v>8636</v>
      </c>
      <c r="T1855" s="18" t="s">
        <v>8634</v>
      </c>
    </row>
    <row r="1856" spans="1:20" x14ac:dyDescent="0.45">
      <c r="A1856" s="19">
        <v>44001</v>
      </c>
      <c r="B1856" s="18" t="s">
        <v>8865</v>
      </c>
      <c r="C1856" s="18" t="s">
        <v>120</v>
      </c>
      <c r="D1856" s="18" t="s">
        <v>490</v>
      </c>
      <c r="E1856" s="18" t="s">
        <v>486</v>
      </c>
      <c r="F1856" s="18" t="s">
        <v>149</v>
      </c>
      <c r="G1856" s="18" t="s">
        <v>1846</v>
      </c>
      <c r="H1856" s="18" t="s">
        <v>5364</v>
      </c>
      <c r="I1856" s="18" t="s">
        <v>4501</v>
      </c>
      <c r="J1856" s="18" t="s">
        <v>6559</v>
      </c>
      <c r="K1856" s="18" t="s">
        <v>618</v>
      </c>
      <c r="L1856" s="18">
        <v>0.86</v>
      </c>
      <c r="M1856" s="18" t="s">
        <v>8862</v>
      </c>
      <c r="N1856" s="18" t="s">
        <v>8863</v>
      </c>
      <c r="O1856" s="18" t="s">
        <v>8864</v>
      </c>
      <c r="P1856" s="18" t="s">
        <v>339</v>
      </c>
      <c r="Q1856" s="18" t="s">
        <v>8636</v>
      </c>
      <c r="R1856" s="18" t="s">
        <v>8634</v>
      </c>
      <c r="S1856" s="18" t="s">
        <v>8636</v>
      </c>
      <c r="T1856" s="18" t="s">
        <v>8634</v>
      </c>
    </row>
    <row r="1857" spans="1:20" x14ac:dyDescent="0.45">
      <c r="A1857" s="19">
        <v>44001</v>
      </c>
      <c r="B1857" s="18" t="s">
        <v>8860</v>
      </c>
      <c r="C1857" s="18" t="s">
        <v>490</v>
      </c>
      <c r="D1857" s="18" t="s">
        <v>490</v>
      </c>
      <c r="E1857" s="18" t="s">
        <v>486</v>
      </c>
      <c r="F1857" s="18" t="s">
        <v>1897</v>
      </c>
      <c r="G1857" s="18" t="s">
        <v>2120</v>
      </c>
      <c r="H1857" s="18" t="s">
        <v>387</v>
      </c>
      <c r="I1857" s="18" t="s">
        <v>622</v>
      </c>
      <c r="J1857" s="18" t="s">
        <v>855</v>
      </c>
      <c r="K1857" s="18" t="s">
        <v>392</v>
      </c>
      <c r="L1857" s="18">
        <v>0.87</v>
      </c>
      <c r="M1857" s="18" t="s">
        <v>8861</v>
      </c>
      <c r="N1857" s="18" t="s">
        <v>8866</v>
      </c>
      <c r="O1857" s="18" t="s">
        <v>8859</v>
      </c>
      <c r="P1857" s="18" t="s">
        <v>339</v>
      </c>
      <c r="Q1857" s="18" t="s">
        <v>8636</v>
      </c>
      <c r="R1857" s="18" t="s">
        <v>8634</v>
      </c>
      <c r="S1857" s="18" t="s">
        <v>8636</v>
      </c>
      <c r="T1857" s="18" t="s">
        <v>8634</v>
      </c>
    </row>
    <row r="1858" spans="1:20" x14ac:dyDescent="0.45">
      <c r="A1858" s="19">
        <v>44001</v>
      </c>
      <c r="B1858" s="18" t="s">
        <v>8869</v>
      </c>
      <c r="C1858" s="18" t="s">
        <v>479</v>
      </c>
      <c r="D1858" s="18" t="s">
        <v>21</v>
      </c>
      <c r="E1858" s="18" t="s">
        <v>529</v>
      </c>
      <c r="F1858" s="18" t="s">
        <v>1277</v>
      </c>
      <c r="G1858" s="18" t="s">
        <v>1565</v>
      </c>
      <c r="H1858" s="18" t="s">
        <v>1251</v>
      </c>
      <c r="I1858" s="18" t="s">
        <v>650</v>
      </c>
      <c r="J1858" s="18" t="s">
        <v>64</v>
      </c>
      <c r="K1858" s="18" t="s">
        <v>846</v>
      </c>
      <c r="L1858" s="18">
        <v>0.86</v>
      </c>
      <c r="M1858" s="18" t="s">
        <v>8867</v>
      </c>
      <c r="N1858" s="18" t="s">
        <v>8868</v>
      </c>
      <c r="O1858" s="18" t="s">
        <v>8870</v>
      </c>
      <c r="P1858" s="18" t="s">
        <v>339</v>
      </c>
      <c r="Q1858" s="18" t="s">
        <v>8636</v>
      </c>
      <c r="R1858" s="18" t="s">
        <v>8634</v>
      </c>
      <c r="S1858" s="18" t="s">
        <v>8636</v>
      </c>
      <c r="T1858" s="18" t="s">
        <v>8634</v>
      </c>
    </row>
    <row r="1859" spans="1:20" x14ac:dyDescent="0.45">
      <c r="A1859" s="19">
        <v>44001</v>
      </c>
      <c r="B1859" s="18" t="s">
        <v>8872</v>
      </c>
      <c r="C1859" s="18" t="s">
        <v>21</v>
      </c>
      <c r="D1859" s="18" t="s">
        <v>490</v>
      </c>
      <c r="E1859" s="18" t="s">
        <v>448</v>
      </c>
      <c r="F1859" s="18" t="s">
        <v>194</v>
      </c>
      <c r="G1859" s="18" t="s">
        <v>1565</v>
      </c>
      <c r="H1859" s="18" t="s">
        <v>88</v>
      </c>
      <c r="I1859" s="18" t="s">
        <v>864</v>
      </c>
      <c r="J1859" s="18" t="s">
        <v>64</v>
      </c>
      <c r="K1859" s="18" t="s">
        <v>868</v>
      </c>
      <c r="L1859" s="18">
        <v>0.86</v>
      </c>
      <c r="M1859" s="18" t="s">
        <v>8871</v>
      </c>
      <c r="N1859" s="18" t="s">
        <v>8873</v>
      </c>
      <c r="O1859" s="18" t="s">
        <v>8874</v>
      </c>
      <c r="P1859" s="18" t="s">
        <v>339</v>
      </c>
      <c r="Q1859" s="18" t="s">
        <v>8636</v>
      </c>
      <c r="R1859" s="18" t="s">
        <v>8634</v>
      </c>
      <c r="S1859" s="18" t="s">
        <v>8636</v>
      </c>
      <c r="T1859" s="18" t="s">
        <v>8634</v>
      </c>
    </row>
    <row r="1860" spans="1:20" x14ac:dyDescent="0.45">
      <c r="A1860" s="19">
        <v>44001</v>
      </c>
      <c r="B1860" s="18" t="s">
        <v>8875</v>
      </c>
      <c r="C1860" s="18" t="s">
        <v>913</v>
      </c>
      <c r="D1860" s="18" t="s">
        <v>913</v>
      </c>
      <c r="E1860" s="18" t="s">
        <v>70</v>
      </c>
      <c r="F1860" s="18" t="s">
        <v>443</v>
      </c>
      <c r="G1860" s="18" t="s">
        <v>101</v>
      </c>
      <c r="H1860" s="18" t="s">
        <v>1534</v>
      </c>
      <c r="I1860" s="18" t="s">
        <v>414</v>
      </c>
      <c r="J1860" s="18" t="s">
        <v>69</v>
      </c>
      <c r="K1860" s="18" t="s">
        <v>378</v>
      </c>
      <c r="L1860" s="18">
        <v>0.86</v>
      </c>
      <c r="M1860" s="18" t="s">
        <v>8881</v>
      </c>
      <c r="N1860" s="18" t="s">
        <v>8883</v>
      </c>
      <c r="O1860" s="18" t="s">
        <v>8884</v>
      </c>
      <c r="P1860" s="18" t="s">
        <v>339</v>
      </c>
      <c r="Q1860" s="18" t="s">
        <v>8636</v>
      </c>
      <c r="R1860" s="18" t="s">
        <v>8634</v>
      </c>
      <c r="S1860" s="18" t="s">
        <v>8636</v>
      </c>
      <c r="T1860" s="18" t="s">
        <v>8634</v>
      </c>
    </row>
    <row r="1861" spans="1:20" x14ac:dyDescent="0.45">
      <c r="A1861" s="19">
        <v>44001</v>
      </c>
      <c r="B1861" s="18" t="s">
        <v>8879</v>
      </c>
      <c r="C1861" s="18" t="s">
        <v>147</v>
      </c>
      <c r="D1861" s="18" t="s">
        <v>524</v>
      </c>
      <c r="E1861" s="18" t="s">
        <v>529</v>
      </c>
      <c r="F1861" s="18" t="s">
        <v>1638</v>
      </c>
      <c r="G1861" s="18" t="s">
        <v>146</v>
      </c>
      <c r="H1861" s="18" t="s">
        <v>132</v>
      </c>
      <c r="I1861" s="18" t="s">
        <v>1098</v>
      </c>
      <c r="J1861" s="18" t="s">
        <v>111</v>
      </c>
      <c r="K1861" s="18" t="s">
        <v>392</v>
      </c>
      <c r="L1861" s="18">
        <v>0.86</v>
      </c>
      <c r="M1861" s="18" t="s">
        <v>8882</v>
      </c>
      <c r="N1861" s="18" t="s">
        <v>8880</v>
      </c>
      <c r="O1861" s="18" t="s">
        <v>8876</v>
      </c>
      <c r="P1861" s="18" t="s">
        <v>339</v>
      </c>
      <c r="Q1861" s="18" t="s">
        <v>8636</v>
      </c>
      <c r="R1861" s="18" t="s">
        <v>8634</v>
      </c>
      <c r="S1861" s="18" t="s">
        <v>8636</v>
      </c>
      <c r="T1861" s="18" t="s">
        <v>8634</v>
      </c>
    </row>
    <row r="1862" spans="1:20" x14ac:dyDescent="0.45">
      <c r="A1862" s="19">
        <v>44001</v>
      </c>
      <c r="B1862" s="18" t="s">
        <v>8877</v>
      </c>
      <c r="C1862" s="18" t="s">
        <v>461</v>
      </c>
      <c r="D1862" s="18" t="s">
        <v>2367</v>
      </c>
      <c r="E1862" s="18" t="s">
        <v>91</v>
      </c>
      <c r="F1862" s="18" t="s">
        <v>475</v>
      </c>
      <c r="G1862" s="18" t="s">
        <v>2168</v>
      </c>
      <c r="H1862" s="18" t="s">
        <v>127</v>
      </c>
      <c r="I1862" s="18" t="s">
        <v>1098</v>
      </c>
      <c r="J1862" s="18" t="s">
        <v>128</v>
      </c>
      <c r="K1862" s="18" t="s">
        <v>428</v>
      </c>
      <c r="L1862" s="18">
        <v>0.86</v>
      </c>
      <c r="M1862" s="18" t="s">
        <v>8878</v>
      </c>
      <c r="N1862" s="18" t="s">
        <v>8888</v>
      </c>
      <c r="O1862" s="18" t="s">
        <v>8889</v>
      </c>
      <c r="P1862" s="18" t="s">
        <v>339</v>
      </c>
      <c r="Q1862" s="18" t="s">
        <v>8636</v>
      </c>
      <c r="R1862" s="18" t="s">
        <v>8634</v>
      </c>
      <c r="S1862" s="18" t="s">
        <v>8636</v>
      </c>
      <c r="T1862" s="18" t="s">
        <v>8634</v>
      </c>
    </row>
    <row r="1863" spans="1:20" x14ac:dyDescent="0.45">
      <c r="A1863" s="19">
        <v>44001</v>
      </c>
      <c r="B1863" s="18" t="s">
        <v>8885</v>
      </c>
      <c r="C1863" s="18" t="s">
        <v>467</v>
      </c>
      <c r="D1863" s="18" t="s">
        <v>969</v>
      </c>
      <c r="E1863" s="18" t="s">
        <v>448</v>
      </c>
      <c r="F1863" s="18" t="s">
        <v>535</v>
      </c>
      <c r="G1863" s="18" t="s">
        <v>1964</v>
      </c>
      <c r="H1863" s="18" t="s">
        <v>694</v>
      </c>
      <c r="I1863" s="18" t="s">
        <v>463</v>
      </c>
      <c r="J1863" s="18" t="s">
        <v>684</v>
      </c>
      <c r="K1863" s="18" t="s">
        <v>77</v>
      </c>
      <c r="L1863" s="18">
        <v>0.86</v>
      </c>
      <c r="M1863" s="18" t="s">
        <v>8887</v>
      </c>
      <c r="N1863" s="18" t="s">
        <v>8886</v>
      </c>
      <c r="O1863" s="18" t="s">
        <v>8890</v>
      </c>
      <c r="P1863" s="18" t="s">
        <v>339</v>
      </c>
      <c r="Q1863" s="18" t="s">
        <v>8636</v>
      </c>
      <c r="R1863" s="18" t="s">
        <v>8634</v>
      </c>
      <c r="S1863" s="18" t="s">
        <v>8636</v>
      </c>
      <c r="T1863" s="18" t="s">
        <v>8634</v>
      </c>
    </row>
    <row r="1864" spans="1:20" x14ac:dyDescent="0.45">
      <c r="A1864" s="19">
        <v>44001</v>
      </c>
      <c r="B1864" s="18" t="s">
        <v>8279</v>
      </c>
      <c r="C1864" s="18" t="s">
        <v>238</v>
      </c>
      <c r="D1864" s="18" t="s">
        <v>913</v>
      </c>
      <c r="E1864" s="18" t="s">
        <v>642</v>
      </c>
      <c r="F1864" s="18" t="s">
        <v>1332</v>
      </c>
      <c r="G1864" s="18" t="s">
        <v>1964</v>
      </c>
      <c r="H1864" s="18" t="s">
        <v>79</v>
      </c>
      <c r="I1864" s="18" t="s">
        <v>917</v>
      </c>
      <c r="J1864" s="18" t="s">
        <v>691</v>
      </c>
      <c r="K1864" s="18" t="s">
        <v>63</v>
      </c>
      <c r="L1864" s="18">
        <v>0.86</v>
      </c>
      <c r="M1864" s="18" t="s">
        <v>8274</v>
      </c>
      <c r="N1864" s="18" t="s">
        <v>8275</v>
      </c>
      <c r="O1864" s="18" t="s">
        <v>8273</v>
      </c>
      <c r="P1864" s="18" t="s">
        <v>339</v>
      </c>
      <c r="Q1864" s="18" t="s">
        <v>8636</v>
      </c>
      <c r="R1864" s="18" t="s">
        <v>8634</v>
      </c>
      <c r="S1864" s="18" t="s">
        <v>8636</v>
      </c>
      <c r="T1864" s="18" t="s">
        <v>8634</v>
      </c>
    </row>
    <row r="1865" spans="1:20" x14ac:dyDescent="0.45">
      <c r="A1865" s="19">
        <v>44001</v>
      </c>
      <c r="B1865" s="18" t="s">
        <v>8276</v>
      </c>
      <c r="C1865" s="18" t="s">
        <v>569</v>
      </c>
      <c r="D1865" s="18" t="s">
        <v>479</v>
      </c>
      <c r="E1865" s="18" t="s">
        <v>929</v>
      </c>
      <c r="F1865" s="18" t="s">
        <v>1443</v>
      </c>
      <c r="G1865" s="18" t="s">
        <v>188</v>
      </c>
      <c r="H1865" s="18" t="s">
        <v>180</v>
      </c>
      <c r="I1865" s="18" t="s">
        <v>1320</v>
      </c>
      <c r="J1865" s="18" t="s">
        <v>164</v>
      </c>
      <c r="K1865" s="18" t="s">
        <v>63</v>
      </c>
      <c r="L1865" s="18">
        <v>0.86</v>
      </c>
      <c r="M1865" s="18" t="s">
        <v>8277</v>
      </c>
      <c r="N1865" s="18" t="s">
        <v>8278</v>
      </c>
      <c r="O1865" s="18" t="s">
        <v>8280</v>
      </c>
      <c r="P1865" s="18" t="s">
        <v>339</v>
      </c>
      <c r="Q1865" s="18" t="s">
        <v>8636</v>
      </c>
      <c r="R1865" s="18" t="s">
        <v>8634</v>
      </c>
      <c r="S1865" s="18" t="s">
        <v>8636</v>
      </c>
      <c r="T1865" s="18" t="s">
        <v>8634</v>
      </c>
    </row>
    <row r="1866" spans="1:20" x14ac:dyDescent="0.45">
      <c r="A1866" s="19">
        <v>44001</v>
      </c>
      <c r="B1866" s="18" t="s">
        <v>8281</v>
      </c>
      <c r="C1866" s="18" t="s">
        <v>120</v>
      </c>
      <c r="D1866" s="18" t="s">
        <v>2928</v>
      </c>
      <c r="E1866" s="18" t="s">
        <v>913</v>
      </c>
      <c r="F1866" s="18" t="s">
        <v>228</v>
      </c>
      <c r="G1866" s="18" t="s">
        <v>1338</v>
      </c>
      <c r="H1866" s="18" t="s">
        <v>638</v>
      </c>
      <c r="I1866" s="18" t="s">
        <v>1680</v>
      </c>
      <c r="J1866" s="18" t="s">
        <v>218</v>
      </c>
      <c r="K1866" s="18" t="s">
        <v>303</v>
      </c>
      <c r="L1866" s="18">
        <v>0.86</v>
      </c>
      <c r="M1866" s="18" t="s">
        <v>8286</v>
      </c>
      <c r="N1866" s="18" t="s">
        <v>8290</v>
      </c>
      <c r="O1866" s="18" t="s">
        <v>8287</v>
      </c>
      <c r="P1866" s="18" t="s">
        <v>339</v>
      </c>
      <c r="Q1866" s="18" t="s">
        <v>8636</v>
      </c>
      <c r="R1866" s="18" t="s">
        <v>8634</v>
      </c>
      <c r="S1866" s="18" t="s">
        <v>8636</v>
      </c>
      <c r="T1866" s="18" t="s">
        <v>8634</v>
      </c>
    </row>
    <row r="1867" spans="1:20" x14ac:dyDescent="0.45">
      <c r="A1867" s="19">
        <v>44001</v>
      </c>
      <c r="B1867" s="18" t="s">
        <v>8284</v>
      </c>
      <c r="C1867" s="18" t="s">
        <v>789</v>
      </c>
      <c r="D1867" s="18" t="s">
        <v>116</v>
      </c>
      <c r="E1867" s="18" t="s">
        <v>82</v>
      </c>
      <c r="F1867" s="18" t="s">
        <v>1332</v>
      </c>
      <c r="G1867" s="18" t="s">
        <v>904</v>
      </c>
      <c r="H1867" s="18" t="s">
        <v>890</v>
      </c>
      <c r="I1867" s="18" t="s">
        <v>712</v>
      </c>
      <c r="J1867" s="18" t="s">
        <v>730</v>
      </c>
      <c r="K1867" s="18" t="s">
        <v>12</v>
      </c>
      <c r="L1867" s="18">
        <v>0.86</v>
      </c>
      <c r="M1867" s="18" t="s">
        <v>8289</v>
      </c>
      <c r="N1867" s="18" t="s">
        <v>8288</v>
      </c>
      <c r="O1867" s="18" t="s">
        <v>8282</v>
      </c>
      <c r="P1867" s="18" t="s">
        <v>339</v>
      </c>
      <c r="Q1867" s="18" t="s">
        <v>8636</v>
      </c>
      <c r="R1867" s="18" t="s">
        <v>8634</v>
      </c>
      <c r="S1867" s="18" t="s">
        <v>8636</v>
      </c>
      <c r="T1867" s="18" t="s">
        <v>8634</v>
      </c>
    </row>
    <row r="1868" spans="1:20" x14ac:dyDescent="0.45">
      <c r="A1868" s="19">
        <v>44001</v>
      </c>
      <c r="B1868" s="18" t="s">
        <v>8283</v>
      </c>
      <c r="C1868" s="18" t="s">
        <v>362</v>
      </c>
      <c r="D1868" s="18" t="s">
        <v>569</v>
      </c>
      <c r="E1868" s="18" t="s">
        <v>155</v>
      </c>
      <c r="F1868" s="18" t="s">
        <v>742</v>
      </c>
      <c r="G1868" s="18" t="s">
        <v>2592</v>
      </c>
      <c r="H1868" s="18" t="s">
        <v>1293</v>
      </c>
      <c r="I1868" s="18" t="s">
        <v>507</v>
      </c>
      <c r="J1868" s="18" t="s">
        <v>523</v>
      </c>
      <c r="K1868" s="18" t="s">
        <v>526</v>
      </c>
      <c r="L1868" s="18">
        <v>0.86</v>
      </c>
      <c r="M1868" s="18" t="s">
        <v>8285</v>
      </c>
      <c r="N1868" s="18" t="s">
        <v>7690</v>
      </c>
      <c r="O1868" s="18" t="s">
        <v>8895</v>
      </c>
      <c r="P1868" s="18" t="s">
        <v>339</v>
      </c>
      <c r="Q1868" s="18" t="s">
        <v>8636</v>
      </c>
      <c r="R1868" s="18" t="s">
        <v>8634</v>
      </c>
      <c r="S1868" s="18" t="s">
        <v>8636</v>
      </c>
      <c r="T1868" s="18" t="s">
        <v>8634</v>
      </c>
    </row>
    <row r="1869" spans="1:20" x14ac:dyDescent="0.45">
      <c r="A1869" s="19">
        <v>44001</v>
      </c>
      <c r="B1869" s="18" t="s">
        <v>8897</v>
      </c>
      <c r="C1869" s="18" t="s">
        <v>115</v>
      </c>
      <c r="D1869" s="18" t="s">
        <v>54</v>
      </c>
      <c r="E1869" s="18" t="s">
        <v>642</v>
      </c>
      <c r="F1869" s="18" t="s">
        <v>240</v>
      </c>
      <c r="G1869" s="18" t="s">
        <v>1986</v>
      </c>
      <c r="H1869" s="18" t="s">
        <v>1293</v>
      </c>
      <c r="I1869" s="18" t="s">
        <v>1364</v>
      </c>
      <c r="J1869" s="18" t="s">
        <v>218</v>
      </c>
      <c r="K1869" s="18" t="s">
        <v>201</v>
      </c>
      <c r="L1869" s="18">
        <v>0.86</v>
      </c>
      <c r="M1869" s="18" t="s">
        <v>8900</v>
      </c>
      <c r="N1869" s="18" t="s">
        <v>8893</v>
      </c>
      <c r="O1869" s="18" t="s">
        <v>8894</v>
      </c>
      <c r="P1869" s="18" t="s">
        <v>339</v>
      </c>
      <c r="Q1869" s="18" t="s">
        <v>8636</v>
      </c>
      <c r="R1869" s="18" t="s">
        <v>8634</v>
      </c>
      <c r="S1869" s="18" t="s">
        <v>8636</v>
      </c>
      <c r="T1869" s="18" t="s">
        <v>8634</v>
      </c>
    </row>
    <row r="1870" spans="1:20" x14ac:dyDescent="0.45">
      <c r="A1870" s="19">
        <v>44001</v>
      </c>
      <c r="B1870" s="18" t="s">
        <v>8892</v>
      </c>
      <c r="C1870" s="18" t="s">
        <v>1481</v>
      </c>
      <c r="D1870" s="18" t="s">
        <v>1174</v>
      </c>
      <c r="E1870" s="18" t="s">
        <v>362</v>
      </c>
      <c r="F1870" s="18" t="s">
        <v>220</v>
      </c>
      <c r="G1870" s="18" t="s">
        <v>1120</v>
      </c>
      <c r="H1870" s="18" t="s">
        <v>451</v>
      </c>
      <c r="I1870" s="18" t="s">
        <v>530</v>
      </c>
      <c r="J1870" s="18" t="s">
        <v>256</v>
      </c>
      <c r="K1870" s="18" t="s">
        <v>6940</v>
      </c>
      <c r="L1870" s="18">
        <v>0.86</v>
      </c>
      <c r="M1870" s="18" t="s">
        <v>8896</v>
      </c>
      <c r="N1870" s="18" t="s">
        <v>8898</v>
      </c>
      <c r="O1870" s="18" t="s">
        <v>8899</v>
      </c>
      <c r="P1870" s="18" t="s">
        <v>339</v>
      </c>
      <c r="Q1870" s="18" t="s">
        <v>8636</v>
      </c>
      <c r="R1870" s="18" t="s">
        <v>8634</v>
      </c>
      <c r="S1870" s="18" t="s">
        <v>8636</v>
      </c>
      <c r="T1870" s="18" t="s">
        <v>8634</v>
      </c>
    </row>
    <row r="1871" spans="1:20" x14ac:dyDescent="0.45">
      <c r="A1871" s="19">
        <v>44001</v>
      </c>
      <c r="B1871" s="18" t="s">
        <v>8901</v>
      </c>
      <c r="C1871" s="18" t="s">
        <v>93</v>
      </c>
      <c r="D1871" s="18" t="s">
        <v>93</v>
      </c>
      <c r="E1871" s="18" t="s">
        <v>91</v>
      </c>
      <c r="F1871" s="18" t="s">
        <v>542</v>
      </c>
      <c r="G1871" s="18" t="s">
        <v>968</v>
      </c>
      <c r="H1871" s="18" t="s">
        <v>976</v>
      </c>
      <c r="I1871" s="18" t="s">
        <v>762</v>
      </c>
      <c r="J1871" s="18" t="s">
        <v>256</v>
      </c>
      <c r="K1871" s="18" t="s">
        <v>221</v>
      </c>
      <c r="L1871" s="18">
        <v>0.86</v>
      </c>
      <c r="M1871" s="18" t="s">
        <v>8904</v>
      </c>
      <c r="N1871" s="18" t="s">
        <v>8902</v>
      </c>
      <c r="O1871" s="18" t="s">
        <v>8907</v>
      </c>
      <c r="P1871" s="18" t="s">
        <v>339</v>
      </c>
      <c r="Q1871" s="18" t="s">
        <v>8636</v>
      </c>
      <c r="R1871" s="18" t="s">
        <v>8634</v>
      </c>
      <c r="S1871" s="18" t="s">
        <v>8636</v>
      </c>
      <c r="T1871" s="18" t="s">
        <v>8634</v>
      </c>
    </row>
    <row r="1872" spans="1:20" x14ac:dyDescent="0.45">
      <c r="A1872" s="19">
        <v>44001</v>
      </c>
      <c r="B1872" s="18" t="s">
        <v>8906</v>
      </c>
      <c r="C1872" s="18" t="s">
        <v>54</v>
      </c>
      <c r="D1872" s="18" t="s">
        <v>362</v>
      </c>
      <c r="E1872" s="18" t="s">
        <v>10</v>
      </c>
      <c r="F1872" s="18" t="s">
        <v>1425</v>
      </c>
      <c r="G1872" s="18" t="s">
        <v>741</v>
      </c>
      <c r="H1872" s="18" t="s">
        <v>491</v>
      </c>
      <c r="I1872" s="18" t="s">
        <v>23</v>
      </c>
      <c r="J1872" s="18" t="s">
        <v>9</v>
      </c>
      <c r="K1872" s="18" t="s">
        <v>554</v>
      </c>
      <c r="L1872" s="18">
        <v>0.86</v>
      </c>
      <c r="M1872" s="18" t="s">
        <v>8903</v>
      </c>
      <c r="N1872" s="18" t="s">
        <v>8905</v>
      </c>
      <c r="O1872" s="18" t="s">
        <v>8908</v>
      </c>
      <c r="P1872" s="18" t="s">
        <v>339</v>
      </c>
      <c r="Q1872" s="18" t="s">
        <v>8636</v>
      </c>
      <c r="R1872" s="18" t="s">
        <v>8634</v>
      </c>
      <c r="S1872" s="18" t="s">
        <v>8636</v>
      </c>
      <c r="T1872" s="18" t="s">
        <v>8634</v>
      </c>
    </row>
    <row r="1873" spans="1:20" x14ac:dyDescent="0.45">
      <c r="A1873" s="19">
        <v>44001</v>
      </c>
      <c r="B1873" s="18" t="s">
        <v>8915</v>
      </c>
      <c r="C1873" s="18" t="s">
        <v>5641</v>
      </c>
      <c r="D1873" s="18" t="s">
        <v>286</v>
      </c>
      <c r="E1873" s="18" t="s">
        <v>1694</v>
      </c>
      <c r="F1873" s="18" t="s">
        <v>2</v>
      </c>
      <c r="G1873" s="18" t="s">
        <v>1381</v>
      </c>
      <c r="H1873" s="18" t="s">
        <v>451</v>
      </c>
      <c r="I1873" s="18" t="s">
        <v>993</v>
      </c>
      <c r="J1873" s="18" t="s">
        <v>6949</v>
      </c>
      <c r="K1873" s="18" t="s">
        <v>6759</v>
      </c>
      <c r="L1873" s="18">
        <v>0.86</v>
      </c>
      <c r="M1873" s="18" t="s">
        <v>8916</v>
      </c>
      <c r="N1873" s="18" t="s">
        <v>8913</v>
      </c>
      <c r="O1873" s="18" t="s">
        <v>8912</v>
      </c>
      <c r="P1873" s="18" t="s">
        <v>339</v>
      </c>
      <c r="Q1873" s="18" t="s">
        <v>8636</v>
      </c>
      <c r="R1873" s="18" t="s">
        <v>8634</v>
      </c>
      <c r="S1873" s="18" t="s">
        <v>8636</v>
      </c>
      <c r="T1873" s="18" t="s">
        <v>8634</v>
      </c>
    </row>
    <row r="1874" spans="1:20" x14ac:dyDescent="0.45">
      <c r="A1874" s="19">
        <v>44001</v>
      </c>
      <c r="B1874" s="18" t="s">
        <v>8914</v>
      </c>
      <c r="C1874" s="18" t="s">
        <v>2644</v>
      </c>
      <c r="D1874" s="18" t="s">
        <v>87</v>
      </c>
      <c r="E1874" s="18" t="s">
        <v>524</v>
      </c>
      <c r="F1874" s="18" t="s">
        <v>1451</v>
      </c>
      <c r="G1874" s="18" t="s">
        <v>749</v>
      </c>
      <c r="H1874" s="18" t="s">
        <v>300</v>
      </c>
      <c r="I1874" s="18" t="s">
        <v>7656</v>
      </c>
      <c r="J1874" s="18" t="s">
        <v>6770</v>
      </c>
      <c r="K1874" s="18" t="s">
        <v>6901</v>
      </c>
      <c r="L1874" s="18">
        <v>0.86</v>
      </c>
      <c r="M1874" s="18" t="s">
        <v>8917</v>
      </c>
      <c r="N1874" s="18" t="s">
        <v>8910</v>
      </c>
      <c r="O1874" s="18" t="s">
        <v>8911</v>
      </c>
      <c r="P1874" s="18" t="s">
        <v>339</v>
      </c>
      <c r="Q1874" s="18" t="s">
        <v>8636</v>
      </c>
      <c r="R1874" s="18" t="s">
        <v>8634</v>
      </c>
      <c r="S1874" s="18" t="s">
        <v>8636</v>
      </c>
      <c r="T1874" s="18" t="s">
        <v>8634</v>
      </c>
    </row>
    <row r="1875" spans="1:20" x14ac:dyDescent="0.45">
      <c r="A1875" s="19">
        <v>44001</v>
      </c>
      <c r="B1875" s="18" t="s">
        <v>8909</v>
      </c>
      <c r="C1875" s="18" t="s">
        <v>328</v>
      </c>
      <c r="D1875" s="18" t="s">
        <v>2928</v>
      </c>
      <c r="E1875" s="18" t="s">
        <v>120</v>
      </c>
      <c r="F1875" s="18" t="s">
        <v>3504</v>
      </c>
      <c r="G1875" s="18" t="s">
        <v>1130</v>
      </c>
      <c r="H1875" s="18" t="s">
        <v>349</v>
      </c>
      <c r="I1875" s="18" t="s">
        <v>8921</v>
      </c>
      <c r="J1875" s="18" t="s">
        <v>8925</v>
      </c>
      <c r="K1875" s="18" t="s">
        <v>3343</v>
      </c>
      <c r="L1875" s="18">
        <v>0.87</v>
      </c>
      <c r="M1875" s="18" t="s">
        <v>8924</v>
      </c>
      <c r="N1875" s="18" t="s">
        <v>8918</v>
      </c>
      <c r="O1875" s="18" t="s">
        <v>8919</v>
      </c>
      <c r="P1875" s="18" t="s">
        <v>339</v>
      </c>
      <c r="Q1875" s="18" t="s">
        <v>8636</v>
      </c>
      <c r="R1875" s="18" t="s">
        <v>8634</v>
      </c>
      <c r="S1875" s="18" t="s">
        <v>8636</v>
      </c>
      <c r="T1875" s="18" t="s">
        <v>8634</v>
      </c>
    </row>
    <row r="1876" spans="1:20" x14ac:dyDescent="0.45">
      <c r="A1876" s="19">
        <v>44001</v>
      </c>
      <c r="B1876" s="18" t="s">
        <v>8926</v>
      </c>
      <c r="C1876" s="18" t="s">
        <v>8920</v>
      </c>
      <c r="D1876" s="18" t="s">
        <v>6782</v>
      </c>
      <c r="E1876" s="18" t="s">
        <v>2472</v>
      </c>
      <c r="F1876" s="18" t="s">
        <v>2474</v>
      </c>
      <c r="G1876" s="18" t="s">
        <v>1475</v>
      </c>
      <c r="H1876" s="18" t="s">
        <v>7123</v>
      </c>
      <c r="I1876" s="18" t="s">
        <v>6968</v>
      </c>
      <c r="J1876" s="18" t="s">
        <v>6965</v>
      </c>
      <c r="K1876" s="18" t="s">
        <v>4206</v>
      </c>
      <c r="L1876" s="18">
        <v>0.89</v>
      </c>
      <c r="M1876" s="18" t="s">
        <v>8927</v>
      </c>
      <c r="N1876" s="18" t="s">
        <v>8922</v>
      </c>
      <c r="O1876" s="18" t="s">
        <v>8923</v>
      </c>
      <c r="P1876" s="18" t="s">
        <v>339</v>
      </c>
      <c r="Q1876" s="18" t="s">
        <v>8636</v>
      </c>
      <c r="R1876" s="18" t="s">
        <v>8634</v>
      </c>
      <c r="S1876" s="18" t="s">
        <v>8636</v>
      </c>
      <c r="T1876" s="18" t="s">
        <v>8634</v>
      </c>
    </row>
    <row r="1877" spans="1:20" x14ac:dyDescent="0.45">
      <c r="A1877" s="19">
        <v>44001</v>
      </c>
      <c r="B1877" s="18" t="s">
        <v>8932</v>
      </c>
      <c r="C1877" s="18" t="s">
        <v>6790</v>
      </c>
      <c r="D1877" s="18" t="s">
        <v>6766</v>
      </c>
      <c r="E1877" s="18" t="s">
        <v>1206</v>
      </c>
      <c r="F1877" s="18" t="s">
        <v>283</v>
      </c>
      <c r="G1877" s="18" t="s">
        <v>2079</v>
      </c>
      <c r="H1877" s="18" t="s">
        <v>1795</v>
      </c>
      <c r="I1877" s="18" t="s">
        <v>2929</v>
      </c>
      <c r="J1877" s="18" t="s">
        <v>8929</v>
      </c>
      <c r="K1877" s="18" t="s">
        <v>329</v>
      </c>
      <c r="L1877" s="18">
        <v>0.89</v>
      </c>
      <c r="M1877" s="18" t="s">
        <v>8935</v>
      </c>
      <c r="N1877" s="18" t="s">
        <v>8931</v>
      </c>
      <c r="O1877" s="18" t="s">
        <v>8937</v>
      </c>
      <c r="P1877" s="18" t="s">
        <v>339</v>
      </c>
      <c r="Q1877" s="18" t="s">
        <v>8636</v>
      </c>
      <c r="R1877" s="18" t="s">
        <v>8634</v>
      </c>
      <c r="S1877" s="18" t="s">
        <v>8636</v>
      </c>
      <c r="T1877" s="18" t="s">
        <v>8634</v>
      </c>
    </row>
    <row r="1878" spans="1:20" x14ac:dyDescent="0.45">
      <c r="A1878" s="19">
        <v>44001</v>
      </c>
      <c r="B1878" s="18" t="s">
        <v>8933</v>
      </c>
      <c r="C1878" s="18" t="s">
        <v>6766</v>
      </c>
      <c r="D1878" s="18" t="s">
        <v>8934</v>
      </c>
      <c r="E1878" s="18" t="s">
        <v>2477</v>
      </c>
      <c r="F1878" s="18" t="s">
        <v>322</v>
      </c>
      <c r="G1878" s="18" t="s">
        <v>8936</v>
      </c>
      <c r="H1878" s="18" t="s">
        <v>340</v>
      </c>
      <c r="I1878" s="18" t="s">
        <v>345</v>
      </c>
      <c r="J1878" s="18" t="s">
        <v>341</v>
      </c>
      <c r="K1878" s="18" t="s">
        <v>2981</v>
      </c>
      <c r="L1878" s="18">
        <v>0.89</v>
      </c>
      <c r="M1878" s="18" t="s">
        <v>8930</v>
      </c>
      <c r="N1878" s="18" t="s">
        <v>8928</v>
      </c>
      <c r="O1878" s="18" t="s">
        <v>8940</v>
      </c>
      <c r="P1878" s="18" t="s">
        <v>339</v>
      </c>
      <c r="Q1878" s="18" t="s">
        <v>8636</v>
      </c>
      <c r="R1878" s="18" t="s">
        <v>8634</v>
      </c>
      <c r="S1878" s="18" t="s">
        <v>8636</v>
      </c>
      <c r="T1878" s="18" t="s">
        <v>8634</v>
      </c>
    </row>
    <row r="1879" spans="1:20" x14ac:dyDescent="0.45">
      <c r="A1879" s="19">
        <v>44001</v>
      </c>
      <c r="B1879" s="18" t="s">
        <v>8943</v>
      </c>
      <c r="C1879" s="18" t="s">
        <v>2974</v>
      </c>
      <c r="D1879" s="18" t="s">
        <v>2974</v>
      </c>
      <c r="E1879" s="18" t="s">
        <v>467</v>
      </c>
      <c r="F1879" s="18" t="s">
        <v>1545</v>
      </c>
      <c r="G1879" s="18" t="s">
        <v>830</v>
      </c>
      <c r="H1879" s="18" t="s">
        <v>843</v>
      </c>
      <c r="I1879" s="18" t="s">
        <v>1516</v>
      </c>
      <c r="J1879" s="18" t="s">
        <v>1227</v>
      </c>
      <c r="K1879" s="18" t="s">
        <v>92</v>
      </c>
      <c r="L1879" s="18">
        <v>0.87</v>
      </c>
      <c r="M1879" s="18" t="s">
        <v>8939</v>
      </c>
      <c r="N1879" s="18" t="s">
        <v>8945</v>
      </c>
      <c r="O1879" s="18" t="s">
        <v>8942</v>
      </c>
      <c r="P1879" s="18" t="s">
        <v>339</v>
      </c>
      <c r="Q1879" s="18" t="s">
        <v>8636</v>
      </c>
      <c r="R1879" s="18" t="s">
        <v>8634</v>
      </c>
      <c r="S1879" s="18" t="s">
        <v>8636</v>
      </c>
      <c r="T1879" s="18" t="s">
        <v>8634</v>
      </c>
    </row>
    <row r="1880" spans="1:20" x14ac:dyDescent="0.45">
      <c r="A1880" s="19">
        <v>44001</v>
      </c>
      <c r="B1880" s="18" t="s">
        <v>8944</v>
      </c>
      <c r="C1880" s="18" t="s">
        <v>338</v>
      </c>
      <c r="D1880" s="18" t="s">
        <v>2928</v>
      </c>
      <c r="E1880" s="18" t="s">
        <v>532</v>
      </c>
      <c r="F1880" s="18" t="s">
        <v>1060</v>
      </c>
      <c r="G1880" s="18" t="s">
        <v>5339</v>
      </c>
      <c r="H1880" s="18" t="s">
        <v>1212</v>
      </c>
      <c r="I1880" s="18" t="s">
        <v>2295</v>
      </c>
      <c r="J1880" s="18" t="s">
        <v>386</v>
      </c>
      <c r="K1880" s="18" t="s">
        <v>141</v>
      </c>
      <c r="L1880" s="18">
        <v>0.87</v>
      </c>
      <c r="M1880" s="18" t="s">
        <v>8938</v>
      </c>
      <c r="N1880" s="18" t="s">
        <v>8946</v>
      </c>
      <c r="O1880" s="18" t="s">
        <v>8941</v>
      </c>
      <c r="P1880" s="18" t="s">
        <v>339</v>
      </c>
      <c r="Q1880" s="18" t="s">
        <v>8636</v>
      </c>
      <c r="R1880" s="18" t="s">
        <v>8634</v>
      </c>
      <c r="S1880" s="18" t="s">
        <v>8636</v>
      </c>
      <c r="T1880" s="18" t="s">
        <v>8634</v>
      </c>
    </row>
    <row r="1881" spans="1:20" x14ac:dyDescent="0.45">
      <c r="A1881" s="19">
        <v>44001</v>
      </c>
      <c r="B1881" s="18" t="s">
        <v>8948</v>
      </c>
      <c r="C1881" s="18" t="s">
        <v>116</v>
      </c>
      <c r="D1881" s="18" t="s">
        <v>5330</v>
      </c>
      <c r="E1881" s="18" t="s">
        <v>21</v>
      </c>
      <c r="F1881" s="18" t="s">
        <v>194</v>
      </c>
      <c r="G1881" s="18" t="s">
        <v>1873</v>
      </c>
      <c r="H1881" s="18" t="s">
        <v>401</v>
      </c>
      <c r="I1881" s="18" t="s">
        <v>864</v>
      </c>
      <c r="J1881" s="18" t="s">
        <v>416</v>
      </c>
      <c r="K1881" s="18" t="s">
        <v>108</v>
      </c>
      <c r="L1881" s="18">
        <v>0.87</v>
      </c>
      <c r="M1881" s="18" t="s">
        <v>8949</v>
      </c>
      <c r="N1881" s="18" t="s">
        <v>8947</v>
      </c>
      <c r="O1881" s="18" t="s">
        <v>8950</v>
      </c>
      <c r="P1881" s="18" t="s">
        <v>339</v>
      </c>
      <c r="Q1881" s="18" t="s">
        <v>8636</v>
      </c>
      <c r="R1881" s="18" t="s">
        <v>8634</v>
      </c>
      <c r="S1881" s="18" t="s">
        <v>8636</v>
      </c>
      <c r="T1881" s="18" t="s">
        <v>8634</v>
      </c>
    </row>
    <row r="1882" spans="1:20" x14ac:dyDescent="0.45">
      <c r="A1882" s="19">
        <v>44001</v>
      </c>
      <c r="B1882" s="18" t="s">
        <v>8954</v>
      </c>
      <c r="C1882" s="18" t="s">
        <v>2922</v>
      </c>
      <c r="D1882" s="18" t="s">
        <v>1811</v>
      </c>
      <c r="E1882" s="18" t="s">
        <v>569</v>
      </c>
      <c r="F1882" s="18" t="s">
        <v>652</v>
      </c>
      <c r="G1882" s="18" t="s">
        <v>2519</v>
      </c>
      <c r="H1882" s="18" t="s">
        <v>632</v>
      </c>
      <c r="I1882" s="18" t="s">
        <v>407</v>
      </c>
      <c r="J1882" s="18" t="s">
        <v>69</v>
      </c>
      <c r="K1882" s="18" t="s">
        <v>106</v>
      </c>
      <c r="L1882" s="18">
        <v>0.87</v>
      </c>
      <c r="M1882" s="18" t="s">
        <v>8952</v>
      </c>
      <c r="N1882" s="18" t="s">
        <v>8951</v>
      </c>
      <c r="O1882" s="18" t="s">
        <v>8953</v>
      </c>
      <c r="P1882" s="18" t="s">
        <v>339</v>
      </c>
      <c r="Q1882" s="18" t="s">
        <v>8636</v>
      </c>
      <c r="R1882" s="18" t="s">
        <v>8634</v>
      </c>
      <c r="S1882" s="18" t="s">
        <v>8636</v>
      </c>
      <c r="T1882" s="18" t="s">
        <v>8634</v>
      </c>
    </row>
    <row r="1883" spans="1:20" x14ac:dyDescent="0.45">
      <c r="A1883" s="19">
        <v>44001</v>
      </c>
      <c r="B1883" s="18" t="s">
        <v>8960</v>
      </c>
      <c r="C1883" s="18" t="s">
        <v>1208</v>
      </c>
      <c r="D1883" s="18" t="s">
        <v>116</v>
      </c>
      <c r="E1883" s="18" t="s">
        <v>467</v>
      </c>
      <c r="F1883" s="18" t="s">
        <v>180</v>
      </c>
      <c r="G1883" s="18" t="s">
        <v>1894</v>
      </c>
      <c r="H1883" s="18" t="s">
        <v>404</v>
      </c>
      <c r="I1883" s="18" t="s">
        <v>656</v>
      </c>
      <c r="J1883" s="18" t="s">
        <v>422</v>
      </c>
      <c r="K1883" s="18" t="s">
        <v>141</v>
      </c>
      <c r="L1883" s="18">
        <v>0.86</v>
      </c>
      <c r="M1883" s="18" t="s">
        <v>8963</v>
      </c>
      <c r="N1883" s="18" t="s">
        <v>8964</v>
      </c>
      <c r="O1883" s="18" t="s">
        <v>8958</v>
      </c>
      <c r="P1883" s="18" t="s">
        <v>339</v>
      </c>
      <c r="Q1883" s="18" t="s">
        <v>8636</v>
      </c>
      <c r="R1883" s="18" t="s">
        <v>8634</v>
      </c>
      <c r="S1883" s="18" t="s">
        <v>8636</v>
      </c>
      <c r="T1883" s="18" t="s">
        <v>8634</v>
      </c>
    </row>
    <row r="1884" spans="1:20" x14ac:dyDescent="0.45">
      <c r="A1884" s="19">
        <v>44001</v>
      </c>
      <c r="B1884" s="18" t="s">
        <v>8961</v>
      </c>
      <c r="C1884" s="18" t="s">
        <v>1197</v>
      </c>
      <c r="D1884" s="18" t="s">
        <v>328</v>
      </c>
      <c r="E1884" s="18" t="s">
        <v>524</v>
      </c>
      <c r="F1884" s="18" t="s">
        <v>443</v>
      </c>
      <c r="G1884" s="18" t="s">
        <v>637</v>
      </c>
      <c r="H1884" s="18" t="s">
        <v>3394</v>
      </c>
      <c r="I1884" s="18" t="s">
        <v>898</v>
      </c>
      <c r="J1884" s="18" t="s">
        <v>684</v>
      </c>
      <c r="K1884" s="18" t="s">
        <v>526</v>
      </c>
      <c r="L1884" s="18">
        <v>0.87</v>
      </c>
      <c r="M1884" s="18" t="s">
        <v>8955</v>
      </c>
      <c r="N1884" s="18" t="s">
        <v>8956</v>
      </c>
      <c r="O1884" s="18" t="s">
        <v>8957</v>
      </c>
      <c r="P1884" s="18" t="s">
        <v>339</v>
      </c>
      <c r="Q1884" s="18" t="s">
        <v>8636</v>
      </c>
      <c r="R1884" s="18" t="s">
        <v>8634</v>
      </c>
      <c r="S1884" s="18" t="s">
        <v>8636</v>
      </c>
      <c r="T1884" s="18" t="s">
        <v>8634</v>
      </c>
    </row>
    <row r="1885" spans="1:20" x14ac:dyDescent="0.45">
      <c r="A1885" s="19">
        <v>44001</v>
      </c>
      <c r="B1885" s="18" t="s">
        <v>8959</v>
      </c>
      <c r="C1885" s="18" t="s">
        <v>2974</v>
      </c>
      <c r="D1885" s="18" t="s">
        <v>1811</v>
      </c>
      <c r="E1885" s="18" t="s">
        <v>2301</v>
      </c>
      <c r="F1885" s="18" t="s">
        <v>1371</v>
      </c>
      <c r="G1885" s="18" t="s">
        <v>101</v>
      </c>
      <c r="H1885" s="18" t="s">
        <v>1275</v>
      </c>
      <c r="I1885" s="18" t="s">
        <v>679</v>
      </c>
      <c r="J1885" s="18" t="s">
        <v>156</v>
      </c>
      <c r="K1885" s="18" t="s">
        <v>201</v>
      </c>
      <c r="L1885" s="18">
        <v>0.86</v>
      </c>
      <c r="M1885" s="18" t="s">
        <v>8962</v>
      </c>
      <c r="N1885" s="18" t="s">
        <v>8973</v>
      </c>
      <c r="O1885" s="18" t="s">
        <v>8970</v>
      </c>
      <c r="P1885" s="18" t="s">
        <v>339</v>
      </c>
      <c r="Q1885" s="18" t="s">
        <v>8636</v>
      </c>
      <c r="R1885" s="18" t="s">
        <v>8634</v>
      </c>
      <c r="S1885" s="18" t="s">
        <v>8636</v>
      </c>
      <c r="T1885" s="18" t="s">
        <v>8634</v>
      </c>
    </row>
    <row r="1886" spans="1:20" x14ac:dyDescent="0.45">
      <c r="A1886" s="19">
        <v>44001</v>
      </c>
      <c r="B1886" s="18" t="s">
        <v>8967</v>
      </c>
      <c r="C1886" s="18" t="s">
        <v>1197</v>
      </c>
      <c r="D1886" s="18" t="s">
        <v>50</v>
      </c>
      <c r="E1886" s="18" t="s">
        <v>477</v>
      </c>
      <c r="F1886" s="18" t="s">
        <v>160</v>
      </c>
      <c r="G1886" s="18" t="s">
        <v>75</v>
      </c>
      <c r="H1886" s="18" t="s">
        <v>899</v>
      </c>
      <c r="I1886" s="18" t="s">
        <v>917</v>
      </c>
      <c r="J1886" s="18" t="s">
        <v>701</v>
      </c>
      <c r="K1886" s="18" t="s">
        <v>526</v>
      </c>
      <c r="L1886" s="18">
        <v>0.86</v>
      </c>
      <c r="M1886" s="18" t="s">
        <v>8965</v>
      </c>
      <c r="N1886" s="18" t="s">
        <v>8971</v>
      </c>
      <c r="O1886" s="18" t="s">
        <v>8966</v>
      </c>
      <c r="P1886" s="18" t="s">
        <v>339</v>
      </c>
      <c r="Q1886" s="18" t="s">
        <v>8636</v>
      </c>
      <c r="R1886" s="18" t="s">
        <v>8634</v>
      </c>
      <c r="S1886" s="18" t="s">
        <v>8636</v>
      </c>
      <c r="T1886" s="18" t="s">
        <v>8634</v>
      </c>
    </row>
    <row r="1887" spans="1:20" x14ac:dyDescent="0.45">
      <c r="A1887" s="19">
        <v>44001</v>
      </c>
      <c r="B1887" s="18" t="s">
        <v>8972</v>
      </c>
      <c r="C1887" s="18" t="s">
        <v>1208</v>
      </c>
      <c r="D1887" s="18" t="s">
        <v>1811</v>
      </c>
      <c r="E1887" s="18" t="s">
        <v>2367</v>
      </c>
      <c r="F1887" s="18" t="s">
        <v>561</v>
      </c>
      <c r="G1887" s="18" t="s">
        <v>661</v>
      </c>
      <c r="H1887" s="18" t="s">
        <v>1102</v>
      </c>
      <c r="I1887" s="18" t="s">
        <v>920</v>
      </c>
      <c r="J1887" s="18" t="s">
        <v>1658</v>
      </c>
      <c r="K1887" s="18" t="s">
        <v>526</v>
      </c>
      <c r="L1887" s="18">
        <v>0.86</v>
      </c>
      <c r="M1887" s="18" t="s">
        <v>8968</v>
      </c>
      <c r="N1887" s="18" t="s">
        <v>8969</v>
      </c>
      <c r="O1887" s="18" t="s">
        <v>8980</v>
      </c>
      <c r="P1887" s="18" t="s">
        <v>339</v>
      </c>
      <c r="Q1887" s="18" t="s">
        <v>8636</v>
      </c>
      <c r="R1887" s="18" t="s">
        <v>8634</v>
      </c>
      <c r="S1887" s="18" t="s">
        <v>8636</v>
      </c>
      <c r="T1887" s="18" t="s">
        <v>8634</v>
      </c>
    </row>
    <row r="1888" spans="1:20" x14ac:dyDescent="0.45">
      <c r="A1888" s="19">
        <v>44001</v>
      </c>
      <c r="B1888" s="18" t="s">
        <v>8976</v>
      </c>
      <c r="C1888" s="18" t="s">
        <v>338</v>
      </c>
      <c r="D1888" s="18" t="s">
        <v>338</v>
      </c>
      <c r="E1888" s="18" t="s">
        <v>2387</v>
      </c>
      <c r="F1888" s="18" t="s">
        <v>491</v>
      </c>
      <c r="G1888" s="18" t="s">
        <v>1105</v>
      </c>
      <c r="H1888" s="18" t="s">
        <v>694</v>
      </c>
      <c r="I1888" s="18" t="s">
        <v>1320</v>
      </c>
      <c r="J1888" s="18" t="s">
        <v>178</v>
      </c>
      <c r="K1888" s="18" t="s">
        <v>221</v>
      </c>
      <c r="L1888" s="18">
        <v>0.86</v>
      </c>
      <c r="M1888" s="18" t="s">
        <v>8982</v>
      </c>
      <c r="N1888" s="18" t="s">
        <v>8977</v>
      </c>
      <c r="O1888" s="18" t="s">
        <v>8979</v>
      </c>
      <c r="P1888" s="18" t="s">
        <v>339</v>
      </c>
      <c r="Q1888" s="18" t="s">
        <v>8636</v>
      </c>
      <c r="R1888" s="18" t="s">
        <v>8634</v>
      </c>
      <c r="S1888" s="18" t="s">
        <v>8636</v>
      </c>
      <c r="T1888" s="18" t="s">
        <v>8634</v>
      </c>
    </row>
    <row r="1889" spans="1:20" x14ac:dyDescent="0.45">
      <c r="A1889" s="19">
        <v>44001</v>
      </c>
      <c r="B1889" s="18" t="s">
        <v>8975</v>
      </c>
      <c r="C1889" s="18" t="s">
        <v>1694</v>
      </c>
      <c r="D1889" s="18" t="s">
        <v>1694</v>
      </c>
      <c r="E1889" s="18" t="s">
        <v>524</v>
      </c>
      <c r="F1889" s="18" t="s">
        <v>938</v>
      </c>
      <c r="G1889" s="18" t="s">
        <v>669</v>
      </c>
      <c r="H1889" s="18" t="s">
        <v>196</v>
      </c>
      <c r="I1889" s="18" t="s">
        <v>716</v>
      </c>
      <c r="J1889" s="18" t="s">
        <v>202</v>
      </c>
      <c r="K1889" s="18" t="s">
        <v>258</v>
      </c>
      <c r="L1889" s="18">
        <v>0.86</v>
      </c>
      <c r="M1889" s="18" t="s">
        <v>8974</v>
      </c>
      <c r="N1889" s="18" t="s">
        <v>8978</v>
      </c>
      <c r="O1889" s="18" t="s">
        <v>8981</v>
      </c>
      <c r="P1889" s="18" t="s">
        <v>339</v>
      </c>
      <c r="Q1889" s="18" t="s">
        <v>8636</v>
      </c>
      <c r="R1889" s="18" t="s">
        <v>8634</v>
      </c>
      <c r="S1889" s="18" t="s">
        <v>8636</v>
      </c>
      <c r="T1889" s="18" t="s">
        <v>8634</v>
      </c>
    </row>
    <row r="1890" spans="1:20" x14ac:dyDescent="0.45">
      <c r="A1890" s="19">
        <v>44001</v>
      </c>
      <c r="B1890" s="18" t="s">
        <v>8987</v>
      </c>
      <c r="C1890" s="18" t="s">
        <v>1197</v>
      </c>
      <c r="D1890" s="18" t="s">
        <v>116</v>
      </c>
      <c r="E1890" s="18" t="s">
        <v>2301</v>
      </c>
      <c r="F1890" s="18" t="s">
        <v>727</v>
      </c>
      <c r="G1890" s="18" t="s">
        <v>1307</v>
      </c>
      <c r="H1890" s="18" t="s">
        <v>80</v>
      </c>
      <c r="I1890" s="18" t="s">
        <v>712</v>
      </c>
      <c r="J1890" s="18" t="s">
        <v>945</v>
      </c>
      <c r="K1890" s="18" t="s">
        <v>554</v>
      </c>
      <c r="L1890" s="18">
        <v>0.86</v>
      </c>
      <c r="M1890" s="18" t="s">
        <v>8983</v>
      </c>
      <c r="N1890" s="18" t="s">
        <v>8989</v>
      </c>
      <c r="O1890" s="18" t="s">
        <v>8985</v>
      </c>
      <c r="P1890" s="18" t="s">
        <v>339</v>
      </c>
      <c r="Q1890" s="18" t="s">
        <v>8636</v>
      </c>
      <c r="R1890" s="18" t="s">
        <v>8634</v>
      </c>
      <c r="S1890" s="18" t="s">
        <v>8636</v>
      </c>
      <c r="T1890" s="18" t="s">
        <v>8634</v>
      </c>
    </row>
    <row r="1891" spans="1:20" x14ac:dyDescent="0.45">
      <c r="A1891" s="19">
        <v>44001</v>
      </c>
      <c r="B1891" s="18" t="s">
        <v>8990</v>
      </c>
      <c r="C1891" s="18" t="s">
        <v>328</v>
      </c>
      <c r="D1891" s="18" t="s">
        <v>122</v>
      </c>
      <c r="E1891" s="18" t="s">
        <v>479</v>
      </c>
      <c r="F1891" s="18" t="s">
        <v>1363</v>
      </c>
      <c r="G1891" s="18" t="s">
        <v>2592</v>
      </c>
      <c r="H1891" s="18" t="s">
        <v>1589</v>
      </c>
      <c r="I1891" s="18" t="s">
        <v>1364</v>
      </c>
      <c r="J1891" s="18" t="s">
        <v>232</v>
      </c>
      <c r="K1891" s="18" t="s">
        <v>221</v>
      </c>
      <c r="L1891" s="18">
        <v>0.86</v>
      </c>
      <c r="M1891" s="18" t="s">
        <v>8984</v>
      </c>
      <c r="N1891" s="18" t="s">
        <v>8986</v>
      </c>
      <c r="O1891" s="18" t="s">
        <v>8988</v>
      </c>
      <c r="P1891" s="18" t="s">
        <v>339</v>
      </c>
      <c r="Q1891" s="18" t="s">
        <v>8636</v>
      </c>
      <c r="R1891" s="18" t="s">
        <v>8634</v>
      </c>
      <c r="S1891" s="18" t="s">
        <v>8636</v>
      </c>
      <c r="T1891" s="18" t="s">
        <v>8634</v>
      </c>
    </row>
    <row r="1892" spans="1:20" x14ac:dyDescent="0.45">
      <c r="A1892" s="19">
        <v>44001</v>
      </c>
      <c r="B1892" s="18" t="s">
        <v>8991</v>
      </c>
      <c r="C1892" s="18" t="s">
        <v>328</v>
      </c>
      <c r="D1892" s="18" t="s">
        <v>1811</v>
      </c>
      <c r="E1892" s="18" t="s">
        <v>2367</v>
      </c>
      <c r="F1892" s="18" t="s">
        <v>962</v>
      </c>
      <c r="G1892" s="18" t="s">
        <v>939</v>
      </c>
      <c r="H1892" s="18" t="s">
        <v>423</v>
      </c>
      <c r="I1892" s="18" t="s">
        <v>531</v>
      </c>
      <c r="J1892" s="18" t="s">
        <v>1129</v>
      </c>
      <c r="K1892" s="18" t="s">
        <v>12</v>
      </c>
      <c r="L1892" s="18">
        <v>0.86</v>
      </c>
      <c r="M1892" s="18" t="s">
        <v>9000</v>
      </c>
      <c r="N1892" s="18" t="s">
        <v>8996</v>
      </c>
      <c r="O1892" s="18" t="s">
        <v>8997</v>
      </c>
      <c r="P1892" s="18" t="s">
        <v>339</v>
      </c>
      <c r="Q1892" s="18" t="s">
        <v>8636</v>
      </c>
      <c r="R1892" s="18" t="s">
        <v>8634</v>
      </c>
      <c r="S1892" s="18" t="s">
        <v>8636</v>
      </c>
      <c r="T1892" s="18" t="s">
        <v>8634</v>
      </c>
    </row>
    <row r="1893" spans="1:20" x14ac:dyDescent="0.45">
      <c r="A1893" s="19">
        <v>44001</v>
      </c>
      <c r="B1893" s="18" t="s">
        <v>8992</v>
      </c>
      <c r="C1893" s="18" t="s">
        <v>2974</v>
      </c>
      <c r="D1893" s="18" t="s">
        <v>362</v>
      </c>
      <c r="E1893" s="18" t="s">
        <v>532</v>
      </c>
      <c r="F1893" s="18" t="s">
        <v>742</v>
      </c>
      <c r="G1893" s="18" t="s">
        <v>1335</v>
      </c>
      <c r="H1893" s="18" t="s">
        <v>148</v>
      </c>
      <c r="I1893" s="18" t="s">
        <v>236</v>
      </c>
      <c r="J1893" s="18" t="s">
        <v>975</v>
      </c>
      <c r="K1893" s="18" t="s">
        <v>258</v>
      </c>
      <c r="L1893" s="18">
        <v>0.86</v>
      </c>
      <c r="M1893" s="18" t="s">
        <v>8994</v>
      </c>
      <c r="N1893" s="18" t="s">
        <v>8995</v>
      </c>
      <c r="O1893" s="18" t="s">
        <v>8993</v>
      </c>
      <c r="P1893" s="18" t="s">
        <v>339</v>
      </c>
      <c r="Q1893" s="18" t="s">
        <v>8636</v>
      </c>
      <c r="R1893" s="18" t="s">
        <v>8634</v>
      </c>
      <c r="S1893" s="18" t="s">
        <v>8636</v>
      </c>
      <c r="T1893" s="18" t="s">
        <v>8634</v>
      </c>
    </row>
    <row r="1894" spans="1:20" x14ac:dyDescent="0.45">
      <c r="A1894" s="19">
        <v>44001</v>
      </c>
      <c r="B1894" s="18" t="s">
        <v>8998</v>
      </c>
      <c r="C1894" s="18" t="s">
        <v>1694</v>
      </c>
      <c r="D1894" s="18" t="s">
        <v>1811</v>
      </c>
      <c r="E1894" s="18" t="s">
        <v>238</v>
      </c>
      <c r="F1894" s="18" t="s">
        <v>542</v>
      </c>
      <c r="G1894" s="18" t="s">
        <v>2604</v>
      </c>
      <c r="H1894" s="18" t="s">
        <v>1367</v>
      </c>
      <c r="I1894" s="18" t="s">
        <v>550</v>
      </c>
      <c r="J1894" s="18" t="s">
        <v>558</v>
      </c>
      <c r="K1894" s="18" t="s">
        <v>12</v>
      </c>
      <c r="L1894" s="18">
        <v>0.86</v>
      </c>
      <c r="M1894" s="18" t="s">
        <v>8999</v>
      </c>
      <c r="N1894" s="18" t="s">
        <v>9001</v>
      </c>
      <c r="O1894" s="18" t="s">
        <v>9008</v>
      </c>
      <c r="P1894" s="18" t="s">
        <v>339</v>
      </c>
      <c r="Q1894" s="18" t="s">
        <v>8636</v>
      </c>
      <c r="R1894" s="18" t="s">
        <v>8634</v>
      </c>
      <c r="S1894" s="18" t="s">
        <v>8636</v>
      </c>
      <c r="T1894" s="18" t="s">
        <v>8634</v>
      </c>
    </row>
    <row r="1895" spans="1:20" x14ac:dyDescent="0.45">
      <c r="A1895" s="19">
        <v>44001</v>
      </c>
      <c r="B1895" s="18" t="s">
        <v>9002</v>
      </c>
      <c r="C1895" s="18" t="s">
        <v>338</v>
      </c>
      <c r="D1895" s="18" t="s">
        <v>328</v>
      </c>
      <c r="E1895" s="18" t="s">
        <v>56</v>
      </c>
      <c r="F1895" s="18" t="s">
        <v>981</v>
      </c>
      <c r="G1895" s="18" t="s">
        <v>1381</v>
      </c>
      <c r="H1895" s="18" t="s">
        <v>1371</v>
      </c>
      <c r="I1895" s="18" t="s">
        <v>762</v>
      </c>
      <c r="J1895" s="18" t="s">
        <v>9</v>
      </c>
      <c r="K1895" s="18" t="s">
        <v>303</v>
      </c>
      <c r="L1895" s="18">
        <v>0.86</v>
      </c>
      <c r="M1895" s="18" t="s">
        <v>9009</v>
      </c>
      <c r="N1895" s="18" t="s">
        <v>9003</v>
      </c>
      <c r="O1895" s="18" t="s">
        <v>9007</v>
      </c>
      <c r="P1895" s="18" t="s">
        <v>339</v>
      </c>
      <c r="Q1895" s="18" t="s">
        <v>8636</v>
      </c>
      <c r="R1895" s="18" t="s">
        <v>8634</v>
      </c>
      <c r="S1895" s="18" t="s">
        <v>8636</v>
      </c>
      <c r="T1895" s="18" t="s">
        <v>8634</v>
      </c>
    </row>
    <row r="1896" spans="1:20" x14ac:dyDescent="0.45">
      <c r="A1896" s="19">
        <v>44001</v>
      </c>
      <c r="B1896" s="18" t="s">
        <v>9004</v>
      </c>
      <c r="C1896" s="18" t="s">
        <v>50</v>
      </c>
      <c r="D1896" s="18" t="s">
        <v>2974</v>
      </c>
      <c r="E1896" s="18" t="s">
        <v>913</v>
      </c>
      <c r="F1896" s="18" t="s">
        <v>1165</v>
      </c>
      <c r="G1896" s="18" t="s">
        <v>968</v>
      </c>
      <c r="H1896" s="18" t="s">
        <v>571</v>
      </c>
      <c r="I1896" s="18" t="s">
        <v>306</v>
      </c>
      <c r="J1896" s="18" t="s">
        <v>7085</v>
      </c>
      <c r="K1896" s="18" t="s">
        <v>6911</v>
      </c>
      <c r="L1896" s="18">
        <v>0.86</v>
      </c>
      <c r="M1896" s="18" t="s">
        <v>9005</v>
      </c>
      <c r="N1896" s="18" t="s">
        <v>9006</v>
      </c>
      <c r="O1896" s="18" t="s">
        <v>9012</v>
      </c>
      <c r="P1896" s="18" t="s">
        <v>339</v>
      </c>
      <c r="Q1896" s="18" t="s">
        <v>8636</v>
      </c>
      <c r="R1896" s="18" t="s">
        <v>8634</v>
      </c>
      <c r="S1896" s="18" t="s">
        <v>8636</v>
      </c>
      <c r="T1896" s="18" t="s">
        <v>8634</v>
      </c>
    </row>
    <row r="1897" spans="1:20" x14ac:dyDescent="0.45">
      <c r="A1897" s="19">
        <v>44001</v>
      </c>
      <c r="B1897" s="18" t="s">
        <v>9018</v>
      </c>
      <c r="C1897" s="18" t="s">
        <v>1197</v>
      </c>
      <c r="D1897" s="18" t="s">
        <v>72</v>
      </c>
      <c r="E1897" s="18" t="s">
        <v>969</v>
      </c>
      <c r="F1897" s="18" t="s">
        <v>1771</v>
      </c>
      <c r="G1897" s="18" t="s">
        <v>20</v>
      </c>
      <c r="H1897" s="18" t="s">
        <v>491</v>
      </c>
      <c r="I1897" s="18" t="s">
        <v>786</v>
      </c>
      <c r="J1897" s="18" t="s">
        <v>5623</v>
      </c>
      <c r="K1897" s="18" t="s">
        <v>6911</v>
      </c>
      <c r="L1897" s="18">
        <v>0.86</v>
      </c>
      <c r="M1897" s="18" t="s">
        <v>9010</v>
      </c>
      <c r="N1897" s="18" t="s">
        <v>9017</v>
      </c>
      <c r="O1897" s="18" t="s">
        <v>9013</v>
      </c>
      <c r="P1897" s="18" t="s">
        <v>339</v>
      </c>
      <c r="Q1897" s="18" t="s">
        <v>8636</v>
      </c>
      <c r="R1897" s="18" t="s">
        <v>8634</v>
      </c>
      <c r="S1897" s="18" t="s">
        <v>8636</v>
      </c>
      <c r="T1897" s="18" t="s">
        <v>8634</v>
      </c>
    </row>
    <row r="1898" spans="1:20" x14ac:dyDescent="0.45">
      <c r="A1898" s="19">
        <v>44001</v>
      </c>
      <c r="B1898" s="18" t="s">
        <v>9011</v>
      </c>
      <c r="C1898" s="18" t="s">
        <v>1032</v>
      </c>
      <c r="D1898" s="18" t="s">
        <v>72</v>
      </c>
      <c r="E1898" s="18" t="s">
        <v>2367</v>
      </c>
      <c r="F1898" s="18" t="s">
        <v>3960</v>
      </c>
      <c r="G1898" s="18" t="s">
        <v>1769</v>
      </c>
      <c r="H1898" s="18" t="s">
        <v>1443</v>
      </c>
      <c r="I1898" s="18" t="s">
        <v>5625</v>
      </c>
      <c r="J1898" s="18" t="s">
        <v>6770</v>
      </c>
      <c r="K1898" s="18" t="s">
        <v>6772</v>
      </c>
      <c r="L1898" s="18">
        <v>0.86</v>
      </c>
      <c r="M1898" s="18" t="s">
        <v>9014</v>
      </c>
      <c r="N1898" s="18" t="s">
        <v>9015</v>
      </c>
      <c r="O1898" s="18" t="s">
        <v>9016</v>
      </c>
      <c r="P1898" s="18" t="s">
        <v>339</v>
      </c>
      <c r="Q1898" s="18" t="s">
        <v>8636</v>
      </c>
      <c r="R1898" s="18" t="s">
        <v>8634</v>
      </c>
      <c r="S1898" s="18" t="s">
        <v>8636</v>
      </c>
      <c r="T1898" s="18" t="s">
        <v>8634</v>
      </c>
    </row>
    <row r="1899" spans="1:20" x14ac:dyDescent="0.45">
      <c r="A1899" s="19">
        <v>44001</v>
      </c>
      <c r="B1899" s="18" t="s">
        <v>9019</v>
      </c>
      <c r="C1899" s="18" t="s">
        <v>6790</v>
      </c>
      <c r="D1899" s="18" t="s">
        <v>6481</v>
      </c>
      <c r="E1899" s="18" t="s">
        <v>1012</v>
      </c>
      <c r="F1899" s="18" t="s">
        <v>8655</v>
      </c>
      <c r="G1899" s="18" t="s">
        <v>2957</v>
      </c>
      <c r="H1899" s="18" t="s">
        <v>344</v>
      </c>
      <c r="I1899" s="18" t="s">
        <v>9028</v>
      </c>
      <c r="J1899" s="18" t="s">
        <v>9027</v>
      </c>
      <c r="K1899" s="18" t="s">
        <v>2917</v>
      </c>
      <c r="L1899" s="18">
        <v>0.89</v>
      </c>
      <c r="M1899" s="18" t="s">
        <v>9024</v>
      </c>
      <c r="N1899" s="18" t="s">
        <v>9020</v>
      </c>
      <c r="O1899" s="18" t="s">
        <v>9021</v>
      </c>
      <c r="P1899" s="18" t="s">
        <v>339</v>
      </c>
      <c r="Q1899" s="18" t="s">
        <v>8636</v>
      </c>
      <c r="R1899" s="18" t="s">
        <v>8634</v>
      </c>
      <c r="S1899" s="18" t="s">
        <v>8636</v>
      </c>
      <c r="T1899" s="18" t="s">
        <v>8634</v>
      </c>
    </row>
    <row r="1900" spans="1:20" x14ac:dyDescent="0.45">
      <c r="A1900" s="19">
        <v>44001</v>
      </c>
      <c r="B1900" s="18" t="s">
        <v>9022</v>
      </c>
      <c r="C1900" s="18" t="s">
        <v>6788</v>
      </c>
      <c r="D1900" s="18" t="s">
        <v>9025</v>
      </c>
      <c r="E1900" s="18" t="s">
        <v>2644</v>
      </c>
      <c r="F1900" s="18" t="s">
        <v>1024</v>
      </c>
      <c r="G1900" s="18" t="s">
        <v>1475</v>
      </c>
      <c r="H1900" s="18" t="s">
        <v>332</v>
      </c>
      <c r="I1900" s="18" t="s">
        <v>9023</v>
      </c>
      <c r="J1900" s="18" t="s">
        <v>6487</v>
      </c>
      <c r="K1900" s="18" t="s">
        <v>2254</v>
      </c>
      <c r="L1900" s="18">
        <v>0.89</v>
      </c>
      <c r="M1900" s="18" t="s">
        <v>9026</v>
      </c>
      <c r="N1900" s="18" t="s">
        <v>9029</v>
      </c>
      <c r="O1900" s="18" t="s">
        <v>9032</v>
      </c>
      <c r="P1900" s="18" t="s">
        <v>339</v>
      </c>
      <c r="Q1900" s="18" t="s">
        <v>8636</v>
      </c>
      <c r="R1900" s="18" t="s">
        <v>8634</v>
      </c>
      <c r="S1900" s="18" t="s">
        <v>8636</v>
      </c>
      <c r="T1900" s="18" t="s">
        <v>8634</v>
      </c>
    </row>
    <row r="1901" spans="1:20" x14ac:dyDescent="0.45">
      <c r="A1901" s="19">
        <v>44001</v>
      </c>
      <c r="B1901" s="18" t="s">
        <v>9038</v>
      </c>
      <c r="C1901" s="18" t="s">
        <v>6836</v>
      </c>
      <c r="D1901" s="18" t="s">
        <v>6782</v>
      </c>
      <c r="E1901" s="18" t="s">
        <v>2653</v>
      </c>
      <c r="F1901" s="18" t="s">
        <v>2956</v>
      </c>
      <c r="G1901" s="18" t="s">
        <v>337</v>
      </c>
      <c r="H1901" s="18" t="s">
        <v>599</v>
      </c>
      <c r="I1901" s="18" t="s">
        <v>9033</v>
      </c>
      <c r="J1901" s="18" t="s">
        <v>1807</v>
      </c>
      <c r="K1901" s="18" t="s">
        <v>3991</v>
      </c>
      <c r="L1901" s="18">
        <v>0.89</v>
      </c>
      <c r="M1901" s="18" t="s">
        <v>9030</v>
      </c>
      <c r="N1901" s="18" t="s">
        <v>9034</v>
      </c>
      <c r="O1901" s="18" t="s">
        <v>9035</v>
      </c>
      <c r="P1901" s="18" t="s">
        <v>339</v>
      </c>
      <c r="Q1901" s="18" t="s">
        <v>8636</v>
      </c>
      <c r="R1901" s="18" t="s">
        <v>8634</v>
      </c>
      <c r="S1901" s="18" t="s">
        <v>8636</v>
      </c>
      <c r="T1901" s="18" t="s">
        <v>8634</v>
      </c>
    </row>
    <row r="1902" spans="1:20" x14ac:dyDescent="0.45">
      <c r="A1902" s="19">
        <v>44001</v>
      </c>
      <c r="B1902" s="18" t="s">
        <v>9031</v>
      </c>
      <c r="C1902" s="18" t="s">
        <v>1184</v>
      </c>
      <c r="D1902" s="18" t="s">
        <v>2974</v>
      </c>
      <c r="E1902" s="18" t="s">
        <v>120</v>
      </c>
      <c r="F1902" s="18" t="s">
        <v>7284</v>
      </c>
      <c r="G1902" s="18" t="s">
        <v>9037</v>
      </c>
      <c r="H1902" s="18" t="s">
        <v>4489</v>
      </c>
      <c r="I1902" s="18" t="s">
        <v>9040</v>
      </c>
      <c r="J1902" s="18" t="s">
        <v>9036</v>
      </c>
      <c r="K1902" s="18" t="s">
        <v>9042</v>
      </c>
      <c r="L1902" s="18">
        <v>0.88</v>
      </c>
      <c r="M1902" s="18" t="s">
        <v>9045</v>
      </c>
      <c r="N1902" s="18" t="s">
        <v>9039</v>
      </c>
      <c r="O1902" s="18" t="s">
        <v>9041</v>
      </c>
      <c r="P1902" s="18" t="s">
        <v>339</v>
      </c>
      <c r="Q1902" s="18" t="s">
        <v>8636</v>
      </c>
      <c r="R1902" s="18" t="s">
        <v>8634</v>
      </c>
      <c r="S1902" s="18" t="s">
        <v>8636</v>
      </c>
      <c r="T1902" s="18" t="s">
        <v>8634</v>
      </c>
    </row>
    <row r="1903" spans="1:20" x14ac:dyDescent="0.45">
      <c r="A1903" s="19">
        <v>44001</v>
      </c>
      <c r="B1903" s="18" t="s">
        <v>9044</v>
      </c>
      <c r="C1903" s="18" t="s">
        <v>1694</v>
      </c>
      <c r="D1903" s="18" t="s">
        <v>122</v>
      </c>
      <c r="E1903" s="18" t="s">
        <v>238</v>
      </c>
      <c r="F1903" s="18" t="s">
        <v>1226</v>
      </c>
      <c r="G1903" s="18" t="s">
        <v>2102</v>
      </c>
      <c r="H1903" s="18" t="s">
        <v>1834</v>
      </c>
      <c r="I1903" s="18" t="s">
        <v>1521</v>
      </c>
      <c r="J1903" s="18" t="s">
        <v>1227</v>
      </c>
      <c r="K1903" s="18" t="s">
        <v>868</v>
      </c>
      <c r="L1903" s="18">
        <v>0.87</v>
      </c>
      <c r="M1903" s="18" t="s">
        <v>9046</v>
      </c>
      <c r="N1903" s="18" t="s">
        <v>9047</v>
      </c>
      <c r="O1903" s="18" t="s">
        <v>9043</v>
      </c>
      <c r="P1903" s="18" t="s">
        <v>339</v>
      </c>
      <c r="Q1903" s="18" t="s">
        <v>8636</v>
      </c>
      <c r="R1903" s="18" t="s">
        <v>8634</v>
      </c>
      <c r="S1903" s="18" t="s">
        <v>8636</v>
      </c>
      <c r="T1903" s="18" t="s">
        <v>8634</v>
      </c>
    </row>
    <row r="1904" spans="1:20" x14ac:dyDescent="0.45">
      <c r="A1904" s="19">
        <v>44001</v>
      </c>
      <c r="B1904" s="18" t="s">
        <v>9048</v>
      </c>
      <c r="C1904" s="18" t="s">
        <v>116</v>
      </c>
      <c r="D1904" s="18" t="s">
        <v>1811</v>
      </c>
      <c r="E1904" s="18" t="s">
        <v>26</v>
      </c>
      <c r="F1904" s="18" t="s">
        <v>1301</v>
      </c>
      <c r="G1904" s="18" t="s">
        <v>367</v>
      </c>
      <c r="H1904" s="18" t="s">
        <v>3823</v>
      </c>
      <c r="I1904" s="18" t="s">
        <v>1551</v>
      </c>
      <c r="J1904" s="18" t="s">
        <v>410</v>
      </c>
      <c r="K1904" s="18" t="s">
        <v>428</v>
      </c>
      <c r="L1904" s="18">
        <v>0.87</v>
      </c>
      <c r="M1904" s="18" t="s">
        <v>9050</v>
      </c>
      <c r="N1904" s="18" t="s">
        <v>9055</v>
      </c>
      <c r="O1904" s="18" t="s">
        <v>9052</v>
      </c>
      <c r="P1904" s="18" t="s">
        <v>339</v>
      </c>
      <c r="Q1904" s="18" t="s">
        <v>8636</v>
      </c>
      <c r="R1904" s="18" t="s">
        <v>8634</v>
      </c>
      <c r="S1904" s="18" t="s">
        <v>8636</v>
      </c>
      <c r="T1904" s="18" t="s">
        <v>8634</v>
      </c>
    </row>
    <row r="1905" spans="1:20" x14ac:dyDescent="0.45">
      <c r="A1905" s="19">
        <v>44001</v>
      </c>
      <c r="B1905" s="18" t="s">
        <v>9049</v>
      </c>
      <c r="C1905" s="18" t="s">
        <v>328</v>
      </c>
      <c r="D1905" s="18" t="s">
        <v>1694</v>
      </c>
      <c r="E1905" s="18" t="s">
        <v>26</v>
      </c>
      <c r="F1905" s="18" t="s">
        <v>465</v>
      </c>
      <c r="G1905" s="18" t="s">
        <v>389</v>
      </c>
      <c r="H1905" s="18" t="s">
        <v>614</v>
      </c>
      <c r="I1905" s="18" t="s">
        <v>1252</v>
      </c>
      <c r="J1905" s="18" t="s">
        <v>651</v>
      </c>
      <c r="K1905" s="18" t="s">
        <v>106</v>
      </c>
      <c r="L1905" s="18">
        <v>0.87</v>
      </c>
      <c r="M1905" s="18" t="s">
        <v>9056</v>
      </c>
      <c r="N1905" s="18" t="s">
        <v>9054</v>
      </c>
      <c r="O1905" s="18" t="s">
        <v>9051</v>
      </c>
      <c r="P1905" s="18" t="s">
        <v>339</v>
      </c>
      <c r="Q1905" s="18" t="s">
        <v>8636</v>
      </c>
      <c r="R1905" s="18" t="s">
        <v>8634</v>
      </c>
      <c r="S1905" s="18" t="s">
        <v>8636</v>
      </c>
      <c r="T1905" s="18" t="s">
        <v>8634</v>
      </c>
    </row>
    <row r="1906" spans="1:20" x14ac:dyDescent="0.45">
      <c r="A1906" s="19">
        <v>44001</v>
      </c>
      <c r="B1906" s="18" t="s">
        <v>9053</v>
      </c>
      <c r="C1906" s="18" t="s">
        <v>2974</v>
      </c>
      <c r="D1906" s="18" t="s">
        <v>87</v>
      </c>
      <c r="E1906" s="18" t="s">
        <v>479</v>
      </c>
      <c r="F1906" s="18" t="s">
        <v>436</v>
      </c>
      <c r="G1906" s="18" t="s">
        <v>1243</v>
      </c>
      <c r="H1906" s="18" t="s">
        <v>401</v>
      </c>
      <c r="I1906" s="18" t="s">
        <v>407</v>
      </c>
      <c r="J1906" s="18" t="s">
        <v>69</v>
      </c>
      <c r="K1906" s="18" t="s">
        <v>108</v>
      </c>
      <c r="L1906" s="18">
        <v>0.87</v>
      </c>
      <c r="M1906" s="18" t="s">
        <v>9061</v>
      </c>
      <c r="N1906" s="18" t="s">
        <v>9060</v>
      </c>
      <c r="O1906" s="18" t="s">
        <v>9058</v>
      </c>
      <c r="P1906" s="18" t="s">
        <v>339</v>
      </c>
      <c r="Q1906" s="18" t="s">
        <v>8636</v>
      </c>
      <c r="R1906" s="18" t="s">
        <v>8634</v>
      </c>
      <c r="S1906" s="18" t="s">
        <v>8636</v>
      </c>
      <c r="T1906" s="18" t="s">
        <v>8634</v>
      </c>
    </row>
    <row r="1907" spans="1:20" x14ac:dyDescent="0.45">
      <c r="A1907" s="19">
        <v>44001</v>
      </c>
      <c r="B1907" s="18" t="s">
        <v>9065</v>
      </c>
      <c r="C1907" s="18" t="s">
        <v>1197</v>
      </c>
      <c r="D1907" s="18" t="s">
        <v>1032</v>
      </c>
      <c r="E1907" s="18" t="s">
        <v>56</v>
      </c>
      <c r="F1907" s="18" t="s">
        <v>1572</v>
      </c>
      <c r="G1907" s="18" t="s">
        <v>631</v>
      </c>
      <c r="H1907" s="18" t="s">
        <v>636</v>
      </c>
      <c r="I1907" s="18" t="s">
        <v>112</v>
      </c>
      <c r="J1907" s="18" t="s">
        <v>897</v>
      </c>
      <c r="K1907" s="18" t="s">
        <v>121</v>
      </c>
      <c r="L1907" s="18">
        <v>0.86</v>
      </c>
      <c r="M1907" s="18" t="s">
        <v>9062</v>
      </c>
      <c r="N1907" s="18" t="s">
        <v>9064</v>
      </c>
      <c r="O1907" s="18" t="s">
        <v>9063</v>
      </c>
      <c r="P1907" s="18" t="s">
        <v>339</v>
      </c>
      <c r="Q1907" s="18" t="s">
        <v>8636</v>
      </c>
      <c r="R1907" s="18" t="s">
        <v>8634</v>
      </c>
      <c r="S1907" s="18" t="s">
        <v>8636</v>
      </c>
      <c r="T1907" s="18" t="s">
        <v>8634</v>
      </c>
    </row>
    <row r="1908" spans="1:20" x14ac:dyDescent="0.45">
      <c r="A1908" s="19">
        <v>44001</v>
      </c>
      <c r="B1908" s="18" t="s">
        <v>9059</v>
      </c>
      <c r="C1908" s="18" t="s">
        <v>1811</v>
      </c>
      <c r="D1908" s="18" t="s">
        <v>328</v>
      </c>
      <c r="E1908" s="18" t="s">
        <v>969</v>
      </c>
      <c r="F1908" s="18" t="s">
        <v>462</v>
      </c>
      <c r="G1908" s="18" t="s">
        <v>641</v>
      </c>
      <c r="H1908" s="18" t="s">
        <v>71</v>
      </c>
      <c r="I1908" s="18" t="s">
        <v>673</v>
      </c>
      <c r="J1908" s="18" t="s">
        <v>135</v>
      </c>
      <c r="K1908" s="18" t="s">
        <v>182</v>
      </c>
      <c r="L1908" s="18">
        <v>0.86</v>
      </c>
      <c r="M1908" s="18" t="s">
        <v>9057</v>
      </c>
      <c r="N1908" s="18" t="s">
        <v>9069</v>
      </c>
      <c r="O1908" s="18" t="s">
        <v>9073</v>
      </c>
      <c r="P1908" s="18" t="s">
        <v>339</v>
      </c>
      <c r="Q1908" s="18" t="s">
        <v>8636</v>
      </c>
      <c r="R1908" s="18" t="s">
        <v>8634</v>
      </c>
      <c r="S1908" s="18" t="s">
        <v>8636</v>
      </c>
      <c r="T1908" s="18" t="s">
        <v>8634</v>
      </c>
    </row>
    <row r="1909" spans="1:20" x14ac:dyDescent="0.45">
      <c r="A1909" s="19">
        <v>44001</v>
      </c>
      <c r="B1909" s="18" t="s">
        <v>9066</v>
      </c>
      <c r="C1909" s="18" t="s">
        <v>1694</v>
      </c>
      <c r="D1909" s="18" t="s">
        <v>1032</v>
      </c>
      <c r="E1909" s="18" t="s">
        <v>969</v>
      </c>
      <c r="F1909" s="18" t="s">
        <v>535</v>
      </c>
      <c r="G1909" s="18" t="s">
        <v>415</v>
      </c>
      <c r="H1909" s="18" t="s">
        <v>384</v>
      </c>
      <c r="I1909" s="18" t="s">
        <v>702</v>
      </c>
      <c r="J1909" s="18" t="s">
        <v>478</v>
      </c>
      <c r="K1909" s="18" t="s">
        <v>526</v>
      </c>
      <c r="L1909" s="18">
        <v>0.86</v>
      </c>
      <c r="M1909" s="18" t="s">
        <v>9071</v>
      </c>
      <c r="N1909" s="18" t="s">
        <v>9070</v>
      </c>
      <c r="O1909" s="18" t="s">
        <v>9067</v>
      </c>
      <c r="P1909" s="18" t="s">
        <v>339</v>
      </c>
      <c r="Q1909" s="18" t="s">
        <v>8636</v>
      </c>
      <c r="R1909" s="18" t="s">
        <v>8634</v>
      </c>
      <c r="S1909" s="18" t="s">
        <v>8636</v>
      </c>
      <c r="T1909" s="18" t="s">
        <v>8634</v>
      </c>
    </row>
    <row r="1910" spans="1:20" x14ac:dyDescent="0.45">
      <c r="A1910" s="19">
        <v>44001</v>
      </c>
      <c r="B1910" s="18" t="s">
        <v>9068</v>
      </c>
      <c r="C1910" s="18" t="s">
        <v>5330</v>
      </c>
      <c r="D1910" s="18" t="s">
        <v>116</v>
      </c>
      <c r="E1910" s="18" t="s">
        <v>913</v>
      </c>
      <c r="F1910" s="18" t="s">
        <v>909</v>
      </c>
      <c r="G1910" s="18" t="s">
        <v>1602</v>
      </c>
      <c r="H1910" s="18" t="s">
        <v>59</v>
      </c>
      <c r="I1910" s="18" t="s">
        <v>463</v>
      </c>
      <c r="J1910" s="18" t="s">
        <v>1306</v>
      </c>
      <c r="K1910" s="18" t="s">
        <v>212</v>
      </c>
      <c r="L1910" s="18">
        <v>0.86</v>
      </c>
      <c r="M1910" s="18" t="s">
        <v>9072</v>
      </c>
      <c r="N1910" s="18" t="s">
        <v>9074</v>
      </c>
      <c r="O1910" s="18" t="s">
        <v>9083</v>
      </c>
      <c r="P1910" s="18" t="s">
        <v>339</v>
      </c>
      <c r="Q1910" s="18" t="s">
        <v>8636</v>
      </c>
      <c r="R1910" s="18" t="s">
        <v>8634</v>
      </c>
      <c r="S1910" s="18" t="s">
        <v>8636</v>
      </c>
      <c r="T1910" s="18" t="s">
        <v>8634</v>
      </c>
    </row>
    <row r="1911" spans="1:20" x14ac:dyDescent="0.45">
      <c r="A1911" s="19">
        <v>44001</v>
      </c>
      <c r="B1911" s="18" t="s">
        <v>9081</v>
      </c>
      <c r="C1911" s="18" t="s">
        <v>338</v>
      </c>
      <c r="D1911" s="18" t="s">
        <v>116</v>
      </c>
      <c r="E1911" s="18" t="s">
        <v>969</v>
      </c>
      <c r="F1911" s="18" t="s">
        <v>943</v>
      </c>
      <c r="G1911" s="18" t="s">
        <v>1105</v>
      </c>
      <c r="H1911" s="18" t="s">
        <v>59</v>
      </c>
      <c r="I1911" s="18" t="s">
        <v>920</v>
      </c>
      <c r="J1911" s="18" t="s">
        <v>480</v>
      </c>
      <c r="K1911" s="18" t="s">
        <v>221</v>
      </c>
      <c r="L1911" s="18">
        <v>0.86</v>
      </c>
      <c r="M1911" s="18" t="s">
        <v>9077</v>
      </c>
      <c r="N1911" s="18" t="s">
        <v>9076</v>
      </c>
      <c r="O1911" s="18" t="s">
        <v>9075</v>
      </c>
      <c r="P1911" s="18" t="s">
        <v>339</v>
      </c>
      <c r="Q1911" s="18" t="s">
        <v>8636</v>
      </c>
      <c r="R1911" s="18" t="s">
        <v>8634</v>
      </c>
      <c r="S1911" s="18" t="s">
        <v>8636</v>
      </c>
      <c r="T1911" s="18" t="s">
        <v>8634</v>
      </c>
    </row>
    <row r="1912" spans="1:20" x14ac:dyDescent="0.45">
      <c r="A1912" s="19">
        <v>44001</v>
      </c>
      <c r="B1912" s="18" t="s">
        <v>9079</v>
      </c>
      <c r="C1912" s="18" t="s">
        <v>1811</v>
      </c>
      <c r="D1912" s="18" t="s">
        <v>1694</v>
      </c>
      <c r="E1912" s="18" t="s">
        <v>479</v>
      </c>
      <c r="F1912" s="18" t="s">
        <v>1332</v>
      </c>
      <c r="G1912" s="18" t="s">
        <v>1299</v>
      </c>
      <c r="H1912" s="18" t="s">
        <v>194</v>
      </c>
      <c r="I1912" s="18" t="s">
        <v>933</v>
      </c>
      <c r="J1912" s="18" t="s">
        <v>499</v>
      </c>
      <c r="K1912" s="18" t="s">
        <v>258</v>
      </c>
      <c r="L1912" s="18">
        <v>0.86</v>
      </c>
      <c r="M1912" s="18" t="s">
        <v>9082</v>
      </c>
      <c r="N1912" s="18" t="s">
        <v>9080</v>
      </c>
      <c r="O1912" s="18" t="s">
        <v>9078</v>
      </c>
      <c r="P1912" s="18" t="s">
        <v>339</v>
      </c>
      <c r="Q1912" s="18" t="s">
        <v>8636</v>
      </c>
      <c r="R1912" s="18" t="s">
        <v>8634</v>
      </c>
      <c r="S1912" s="18" t="s">
        <v>8636</v>
      </c>
      <c r="T1912" s="18" t="s">
        <v>8634</v>
      </c>
    </row>
    <row r="1913" spans="1:20" x14ac:dyDescent="0.45">
      <c r="A1913" s="19">
        <v>44001</v>
      </c>
      <c r="B1913" s="18" t="s">
        <v>9086</v>
      </c>
      <c r="C1913" s="18" t="s">
        <v>338</v>
      </c>
      <c r="D1913" s="18" t="s">
        <v>122</v>
      </c>
      <c r="E1913" s="18" t="s">
        <v>969</v>
      </c>
      <c r="F1913" s="18" t="s">
        <v>185</v>
      </c>
      <c r="G1913" s="18" t="s">
        <v>1299</v>
      </c>
      <c r="H1913" s="18" t="s">
        <v>1646</v>
      </c>
      <c r="I1913" s="18" t="s">
        <v>716</v>
      </c>
      <c r="J1913" s="18" t="s">
        <v>202</v>
      </c>
      <c r="K1913" s="18" t="s">
        <v>8</v>
      </c>
      <c r="L1913" s="18">
        <v>0.86</v>
      </c>
      <c r="M1913" s="18" t="s">
        <v>9089</v>
      </c>
      <c r="N1913" s="18" t="s">
        <v>9091</v>
      </c>
      <c r="O1913" s="18" t="s">
        <v>9090</v>
      </c>
      <c r="P1913" s="18" t="s">
        <v>339</v>
      </c>
      <c r="Q1913" s="18" t="s">
        <v>8636</v>
      </c>
      <c r="R1913" s="18" t="s">
        <v>8634</v>
      </c>
      <c r="S1913" s="18" t="s">
        <v>8636</v>
      </c>
      <c r="T1913" s="18" t="s">
        <v>8634</v>
      </c>
    </row>
    <row r="1914" spans="1:20" x14ac:dyDescent="0.45">
      <c r="A1914" s="19">
        <v>44001</v>
      </c>
      <c r="B1914" s="18" t="s">
        <v>9092</v>
      </c>
      <c r="C1914" s="18" t="s">
        <v>1811</v>
      </c>
      <c r="D1914" s="18" t="s">
        <v>76</v>
      </c>
      <c r="E1914" s="18" t="s">
        <v>477</v>
      </c>
      <c r="F1914" s="18" t="s">
        <v>1443</v>
      </c>
      <c r="G1914" s="18" t="s">
        <v>170</v>
      </c>
      <c r="H1914" s="18" t="s">
        <v>1095</v>
      </c>
      <c r="I1914" s="18" t="s">
        <v>712</v>
      </c>
      <c r="J1914" s="18" t="s">
        <v>523</v>
      </c>
      <c r="K1914" s="18" t="s">
        <v>271</v>
      </c>
      <c r="L1914" s="18">
        <v>0.86</v>
      </c>
      <c r="M1914" s="18" t="s">
        <v>9084</v>
      </c>
      <c r="N1914" s="18" t="s">
        <v>9087</v>
      </c>
      <c r="O1914" s="18" t="s">
        <v>9088</v>
      </c>
      <c r="P1914" s="18" t="s">
        <v>339</v>
      </c>
      <c r="Q1914" s="18" t="s">
        <v>8636</v>
      </c>
      <c r="R1914" s="18" t="s">
        <v>8634</v>
      </c>
      <c r="S1914" s="18" t="s">
        <v>8636</v>
      </c>
      <c r="T1914" s="18" t="s">
        <v>8634</v>
      </c>
    </row>
    <row r="1915" spans="1:20" x14ac:dyDescent="0.45">
      <c r="A1915" s="19">
        <v>44001</v>
      </c>
      <c r="B1915" s="18" t="s">
        <v>9085</v>
      </c>
      <c r="C1915" s="18" t="s">
        <v>2974</v>
      </c>
      <c r="D1915" s="18" t="s">
        <v>72</v>
      </c>
      <c r="E1915" s="18" t="s">
        <v>969</v>
      </c>
      <c r="F1915" s="18" t="s">
        <v>210</v>
      </c>
      <c r="G1915" s="18" t="s">
        <v>936</v>
      </c>
      <c r="H1915" s="18" t="s">
        <v>1572</v>
      </c>
      <c r="I1915" s="18" t="s">
        <v>507</v>
      </c>
      <c r="J1915" s="18" t="s">
        <v>960</v>
      </c>
      <c r="K1915" s="18" t="s">
        <v>258</v>
      </c>
      <c r="L1915" s="18">
        <v>0.86</v>
      </c>
      <c r="M1915" s="18" t="s">
        <v>9094</v>
      </c>
      <c r="N1915" s="18" t="s">
        <v>9096</v>
      </c>
      <c r="O1915" s="18" t="s">
        <v>9100</v>
      </c>
      <c r="P1915" s="18" t="s">
        <v>339</v>
      </c>
      <c r="Q1915" s="18" t="s">
        <v>8636</v>
      </c>
      <c r="R1915" s="18" t="s">
        <v>8634</v>
      </c>
      <c r="S1915" s="18" t="s">
        <v>8636</v>
      </c>
      <c r="T1915" s="18" t="s">
        <v>8634</v>
      </c>
    </row>
    <row r="1916" spans="1:20" x14ac:dyDescent="0.45">
      <c r="A1916" s="19">
        <v>44001</v>
      </c>
      <c r="B1916" s="18" t="s">
        <v>9098</v>
      </c>
      <c r="C1916" s="18" t="s">
        <v>328</v>
      </c>
      <c r="D1916" s="18" t="s">
        <v>328</v>
      </c>
      <c r="E1916" s="18" t="s">
        <v>225</v>
      </c>
      <c r="F1916" s="18" t="s">
        <v>228</v>
      </c>
      <c r="G1916" s="18" t="s">
        <v>1653</v>
      </c>
      <c r="H1916" s="18" t="s">
        <v>462</v>
      </c>
      <c r="I1916" s="18" t="s">
        <v>507</v>
      </c>
      <c r="J1916" s="18" t="s">
        <v>960</v>
      </c>
      <c r="K1916" s="18" t="s">
        <v>258</v>
      </c>
      <c r="L1916" s="18">
        <v>0.86</v>
      </c>
      <c r="M1916" s="18" t="s">
        <v>9099</v>
      </c>
      <c r="N1916" s="18" t="s">
        <v>9093</v>
      </c>
      <c r="O1916" s="18" t="s">
        <v>9095</v>
      </c>
      <c r="P1916" s="18" t="s">
        <v>339</v>
      </c>
      <c r="Q1916" s="18" t="s">
        <v>8636</v>
      </c>
      <c r="R1916" s="18" t="s">
        <v>8634</v>
      </c>
      <c r="S1916" s="18" t="s">
        <v>8636</v>
      </c>
      <c r="T1916" s="18" t="s">
        <v>8634</v>
      </c>
    </row>
    <row r="1917" spans="1:20" x14ac:dyDescent="0.45">
      <c r="A1917" s="19">
        <v>44001</v>
      </c>
      <c r="B1917" s="18" t="s">
        <v>9101</v>
      </c>
      <c r="C1917" s="18" t="s">
        <v>1694</v>
      </c>
      <c r="D1917" s="18" t="s">
        <v>50</v>
      </c>
      <c r="E1917" s="18" t="s">
        <v>479</v>
      </c>
      <c r="F1917" s="18" t="s">
        <v>220</v>
      </c>
      <c r="G1917" s="18" t="s">
        <v>956</v>
      </c>
      <c r="H1917" s="18" t="s">
        <v>196</v>
      </c>
      <c r="I1917" s="18" t="s">
        <v>531</v>
      </c>
      <c r="J1917" s="18" t="s">
        <v>1391</v>
      </c>
      <c r="K1917" s="18" t="s">
        <v>271</v>
      </c>
      <c r="L1917" s="18">
        <v>0.86</v>
      </c>
      <c r="M1917" s="18" t="s">
        <v>9097</v>
      </c>
      <c r="N1917" s="18" t="s">
        <v>9106</v>
      </c>
      <c r="O1917" s="18" t="s">
        <v>9104</v>
      </c>
      <c r="P1917" s="18" t="s">
        <v>339</v>
      </c>
      <c r="Q1917" s="18" t="s">
        <v>8636</v>
      </c>
      <c r="R1917" s="18" t="s">
        <v>8634</v>
      </c>
      <c r="S1917" s="18" t="s">
        <v>8636</v>
      </c>
      <c r="T1917" s="18" t="s">
        <v>8634</v>
      </c>
    </row>
    <row r="1918" spans="1:20" x14ac:dyDescent="0.45">
      <c r="A1918" s="19">
        <v>44001</v>
      </c>
      <c r="B1918" s="18" t="s">
        <v>9103</v>
      </c>
      <c r="C1918" s="18" t="s">
        <v>328</v>
      </c>
      <c r="D1918" s="18" t="s">
        <v>328</v>
      </c>
      <c r="E1918" s="18" t="s">
        <v>2301</v>
      </c>
      <c r="F1918" s="18" t="s">
        <v>736</v>
      </c>
      <c r="G1918" s="18" t="s">
        <v>2604</v>
      </c>
      <c r="H1918" s="18" t="s">
        <v>1293</v>
      </c>
      <c r="I1918" s="18" t="s">
        <v>740</v>
      </c>
      <c r="J1918" s="18" t="s">
        <v>975</v>
      </c>
      <c r="K1918" s="18" t="s">
        <v>307</v>
      </c>
      <c r="L1918" s="18">
        <v>0.86</v>
      </c>
      <c r="M1918" s="18" t="s">
        <v>9108</v>
      </c>
      <c r="N1918" s="18" t="s">
        <v>9105</v>
      </c>
      <c r="O1918" s="18" t="s">
        <v>9109</v>
      </c>
      <c r="P1918" s="18" t="s">
        <v>339</v>
      </c>
      <c r="Q1918" s="18" t="s">
        <v>8636</v>
      </c>
      <c r="R1918" s="18" t="s">
        <v>8634</v>
      </c>
      <c r="S1918" s="18" t="s">
        <v>8636</v>
      </c>
      <c r="T1918" s="18" t="s">
        <v>8634</v>
      </c>
    </row>
    <row r="1919" spans="1:20" x14ac:dyDescent="0.45">
      <c r="A1919" s="19">
        <v>44001</v>
      </c>
      <c r="B1919" s="18" t="s">
        <v>9107</v>
      </c>
      <c r="C1919" s="18" t="s">
        <v>328</v>
      </c>
      <c r="D1919" s="18" t="s">
        <v>1694</v>
      </c>
      <c r="E1919" s="18" t="s">
        <v>969</v>
      </c>
      <c r="F1919" s="18" t="s">
        <v>2033</v>
      </c>
      <c r="G1919" s="18" t="s">
        <v>229</v>
      </c>
      <c r="H1919" s="18" t="s">
        <v>139</v>
      </c>
      <c r="I1919" s="18" t="s">
        <v>974</v>
      </c>
      <c r="J1919" s="18" t="s">
        <v>256</v>
      </c>
      <c r="K1919" s="18" t="s">
        <v>12</v>
      </c>
      <c r="L1919" s="18">
        <v>0.86</v>
      </c>
      <c r="M1919" s="18" t="s">
        <v>9110</v>
      </c>
      <c r="N1919" s="18" t="s">
        <v>9102</v>
      </c>
      <c r="O1919" s="18" t="s">
        <v>9117</v>
      </c>
      <c r="P1919" s="18" t="s">
        <v>339</v>
      </c>
      <c r="Q1919" s="18" t="s">
        <v>8636</v>
      </c>
      <c r="R1919" s="18" t="s">
        <v>8634</v>
      </c>
      <c r="S1919" s="18" t="s">
        <v>8636</v>
      </c>
      <c r="T1919" s="18" t="s">
        <v>8634</v>
      </c>
    </row>
    <row r="1920" spans="1:20" x14ac:dyDescent="0.45">
      <c r="A1920" s="19">
        <v>44001</v>
      </c>
      <c r="B1920" s="18" t="s">
        <v>9116</v>
      </c>
      <c r="C1920" s="18" t="s">
        <v>1811</v>
      </c>
      <c r="D1920" s="18" t="s">
        <v>328</v>
      </c>
      <c r="E1920" s="18" t="s">
        <v>26</v>
      </c>
      <c r="F1920" s="18" t="s">
        <v>542</v>
      </c>
      <c r="G1920" s="18" t="s">
        <v>533</v>
      </c>
      <c r="H1920" s="18" t="s">
        <v>1396</v>
      </c>
      <c r="I1920" s="18" t="s">
        <v>248</v>
      </c>
      <c r="J1920" s="18" t="s">
        <v>9</v>
      </c>
      <c r="K1920" s="18" t="s">
        <v>6772</v>
      </c>
      <c r="L1920" s="18">
        <v>0.86</v>
      </c>
      <c r="M1920" s="18" t="s">
        <v>9118</v>
      </c>
      <c r="N1920" s="18" t="s">
        <v>9113</v>
      </c>
      <c r="O1920" s="18" t="s">
        <v>9112</v>
      </c>
      <c r="P1920" s="18" t="s">
        <v>339</v>
      </c>
      <c r="Q1920" s="18" t="s">
        <v>8636</v>
      </c>
      <c r="R1920" s="18" t="s">
        <v>8634</v>
      </c>
      <c r="S1920" s="18" t="s">
        <v>8636</v>
      </c>
      <c r="T1920" s="18" t="s">
        <v>8634</v>
      </c>
    </row>
    <row r="1921" spans="1:20" x14ac:dyDescent="0.45">
      <c r="A1921" s="19">
        <v>44001</v>
      </c>
      <c r="B1921" s="18" t="s">
        <v>9115</v>
      </c>
      <c r="C1921" s="18" t="s">
        <v>5330</v>
      </c>
      <c r="D1921" s="18" t="s">
        <v>362</v>
      </c>
      <c r="E1921" s="18" t="s">
        <v>2301</v>
      </c>
      <c r="F1921" s="18" t="s">
        <v>981</v>
      </c>
      <c r="G1921" s="18" t="s">
        <v>1415</v>
      </c>
      <c r="H1921" s="18" t="s">
        <v>567</v>
      </c>
      <c r="I1921" s="18" t="s">
        <v>771</v>
      </c>
      <c r="J1921" s="18" t="s">
        <v>278</v>
      </c>
      <c r="K1921" s="18" t="s">
        <v>6772</v>
      </c>
      <c r="L1921" s="18">
        <v>0.86</v>
      </c>
      <c r="M1921" s="18" t="s">
        <v>9114</v>
      </c>
      <c r="N1921" s="18" t="s">
        <v>9119</v>
      </c>
      <c r="O1921" s="18" t="s">
        <v>9111</v>
      </c>
      <c r="P1921" s="18" t="s">
        <v>339</v>
      </c>
      <c r="Q1921" s="18" t="s">
        <v>8636</v>
      </c>
      <c r="R1921" s="18" t="s">
        <v>8634</v>
      </c>
      <c r="S1921" s="18" t="s">
        <v>8636</v>
      </c>
      <c r="T1921" s="18" t="s">
        <v>8634</v>
      </c>
    </row>
    <row r="1922" spans="1:20" x14ac:dyDescent="0.45">
      <c r="A1922" s="19">
        <v>44001</v>
      </c>
      <c r="B1922" s="18" t="s">
        <v>9125</v>
      </c>
      <c r="C1922" s="18" t="s">
        <v>1489</v>
      </c>
      <c r="D1922" s="18" t="s">
        <v>1206</v>
      </c>
      <c r="E1922" s="18" t="s">
        <v>21</v>
      </c>
      <c r="F1922" s="18" t="s">
        <v>9129</v>
      </c>
      <c r="G1922" s="18" t="s">
        <v>9126</v>
      </c>
      <c r="H1922" s="18" t="s">
        <v>2474</v>
      </c>
      <c r="I1922" s="18" t="s">
        <v>9128</v>
      </c>
      <c r="J1922" s="18" t="s">
        <v>9122</v>
      </c>
      <c r="K1922" s="18" t="s">
        <v>9127</v>
      </c>
      <c r="L1922" s="18">
        <v>0.88</v>
      </c>
      <c r="M1922" s="18" t="s">
        <v>9123</v>
      </c>
      <c r="N1922" s="18" t="s">
        <v>9120</v>
      </c>
      <c r="O1922" s="18" t="s">
        <v>9121</v>
      </c>
      <c r="P1922" s="18" t="s">
        <v>339</v>
      </c>
      <c r="Q1922" s="18" t="s">
        <v>8636</v>
      </c>
      <c r="R1922" s="18" t="s">
        <v>8634</v>
      </c>
      <c r="S1922" s="18" t="s">
        <v>8636</v>
      </c>
      <c r="T1922" s="18" t="s">
        <v>8634</v>
      </c>
    </row>
    <row r="1923" spans="1:20" x14ac:dyDescent="0.45">
      <c r="A1923" s="19">
        <v>44001</v>
      </c>
      <c r="B1923" s="18" t="s">
        <v>9124</v>
      </c>
      <c r="C1923" s="18" t="s">
        <v>9025</v>
      </c>
      <c r="D1923" s="18" t="s">
        <v>6481</v>
      </c>
      <c r="E1923" s="18" t="s">
        <v>2635</v>
      </c>
      <c r="F1923" s="18" t="s">
        <v>2464</v>
      </c>
      <c r="G1923" s="18" t="s">
        <v>5636</v>
      </c>
      <c r="H1923" s="18" t="s">
        <v>2056</v>
      </c>
      <c r="I1923" s="18" t="s">
        <v>3781</v>
      </c>
      <c r="J1923" s="18" t="s">
        <v>9132</v>
      </c>
      <c r="K1923" s="18" t="s">
        <v>2246</v>
      </c>
      <c r="L1923" s="18">
        <v>0.89</v>
      </c>
      <c r="M1923" s="18" t="s">
        <v>9134</v>
      </c>
      <c r="N1923" s="18" t="s">
        <v>9137</v>
      </c>
      <c r="O1923" s="18" t="s">
        <v>9130</v>
      </c>
      <c r="P1923" s="18" t="s">
        <v>339</v>
      </c>
      <c r="Q1923" s="18" t="s">
        <v>8636</v>
      </c>
      <c r="R1923" s="18" t="s">
        <v>8634</v>
      </c>
      <c r="S1923" s="18" t="s">
        <v>8636</v>
      </c>
      <c r="T1923" s="18" t="s">
        <v>8634</v>
      </c>
    </row>
    <row r="1924" spans="1:20" x14ac:dyDescent="0.45">
      <c r="A1924" s="19">
        <v>44001</v>
      </c>
      <c r="B1924" s="18" t="s">
        <v>9131</v>
      </c>
      <c r="C1924" s="18" t="s">
        <v>7390</v>
      </c>
      <c r="D1924" s="18" t="s">
        <v>6836</v>
      </c>
      <c r="E1924" s="18" t="s">
        <v>1174</v>
      </c>
      <c r="F1924" s="18" t="s">
        <v>582</v>
      </c>
      <c r="G1924" s="18" t="s">
        <v>809</v>
      </c>
      <c r="H1924" s="18" t="s">
        <v>6792</v>
      </c>
      <c r="I1924" s="18" t="s">
        <v>6793</v>
      </c>
      <c r="J1924" s="18" t="s">
        <v>4699</v>
      </c>
      <c r="K1924" s="18" t="s">
        <v>811</v>
      </c>
      <c r="L1924" s="18">
        <v>0.89</v>
      </c>
      <c r="M1924" s="18" t="s">
        <v>9138</v>
      </c>
      <c r="N1924" s="18" t="s">
        <v>9135</v>
      </c>
      <c r="O1924" s="18" t="s">
        <v>9133</v>
      </c>
      <c r="P1924" s="18" t="s">
        <v>339</v>
      </c>
      <c r="Q1924" s="18" t="s">
        <v>8636</v>
      </c>
      <c r="R1924" s="18" t="s">
        <v>8634</v>
      </c>
      <c r="S1924" s="18" t="s">
        <v>8636</v>
      </c>
      <c r="T1924" s="18" t="s">
        <v>8634</v>
      </c>
    </row>
    <row r="1925" spans="1:20" x14ac:dyDescent="0.45">
      <c r="A1925" s="19">
        <v>44001</v>
      </c>
      <c r="B1925" s="18" t="s">
        <v>9136</v>
      </c>
      <c r="C1925" s="18" t="s">
        <v>6966</v>
      </c>
      <c r="D1925" s="18" t="s">
        <v>8920</v>
      </c>
      <c r="E1925" s="18" t="s">
        <v>2635</v>
      </c>
      <c r="F1925" s="18" t="s">
        <v>322</v>
      </c>
      <c r="G1925" s="18" t="s">
        <v>8754</v>
      </c>
      <c r="H1925" s="18" t="s">
        <v>6977</v>
      </c>
      <c r="I1925" s="18" t="s">
        <v>5337</v>
      </c>
      <c r="J1925" s="18" t="s">
        <v>604</v>
      </c>
      <c r="K1925" s="18" t="s">
        <v>2981</v>
      </c>
      <c r="L1925" s="18">
        <v>0.89</v>
      </c>
      <c r="M1925" s="18" t="s">
        <v>9140</v>
      </c>
      <c r="N1925" s="18" t="s">
        <v>9144</v>
      </c>
      <c r="O1925" s="18" t="s">
        <v>9148</v>
      </c>
      <c r="P1925" s="18" t="s">
        <v>339</v>
      </c>
      <c r="Q1925" s="18" t="s">
        <v>8636</v>
      </c>
      <c r="R1925" s="18" t="s">
        <v>8634</v>
      </c>
      <c r="S1925" s="18" t="s">
        <v>8636</v>
      </c>
      <c r="T1925" s="18" t="s">
        <v>8634</v>
      </c>
    </row>
    <row r="1926" spans="1:20" x14ac:dyDescent="0.45">
      <c r="A1926" s="19">
        <v>44001</v>
      </c>
      <c r="B1926" s="18" t="s">
        <v>9142</v>
      </c>
      <c r="C1926" s="18" t="s">
        <v>7279</v>
      </c>
      <c r="D1926" s="18" t="s">
        <v>6782</v>
      </c>
      <c r="E1926" s="18" t="s">
        <v>1489</v>
      </c>
      <c r="F1926" s="18" t="s">
        <v>2926</v>
      </c>
      <c r="G1926" s="18" t="s">
        <v>8754</v>
      </c>
      <c r="H1926" s="18" t="s">
        <v>4202</v>
      </c>
      <c r="I1926" s="18" t="s">
        <v>1794</v>
      </c>
      <c r="J1926" s="18" t="s">
        <v>9139</v>
      </c>
      <c r="K1926" s="18" t="s">
        <v>5116</v>
      </c>
      <c r="L1926" s="18">
        <v>0.89</v>
      </c>
      <c r="M1926" s="18" t="s">
        <v>9145</v>
      </c>
      <c r="N1926" s="18" t="s">
        <v>9146</v>
      </c>
      <c r="O1926" s="18" t="s">
        <v>9141</v>
      </c>
      <c r="P1926" s="18" t="s">
        <v>339</v>
      </c>
      <c r="Q1926" s="18" t="s">
        <v>8636</v>
      </c>
      <c r="R1926" s="18" t="s">
        <v>8634</v>
      </c>
      <c r="S1926" s="18" t="s">
        <v>8636</v>
      </c>
      <c r="T1926" s="18" t="s">
        <v>8634</v>
      </c>
    </row>
    <row r="1927" spans="1:20" x14ac:dyDescent="0.45">
      <c r="A1927" s="19">
        <v>44001</v>
      </c>
      <c r="B1927" s="18" t="s">
        <v>9143</v>
      </c>
      <c r="C1927" s="18" t="s">
        <v>2653</v>
      </c>
      <c r="D1927" s="18" t="s">
        <v>1197</v>
      </c>
      <c r="E1927" s="18" t="s">
        <v>913</v>
      </c>
      <c r="F1927" s="18" t="s">
        <v>404</v>
      </c>
      <c r="G1927" s="18" t="s">
        <v>3998</v>
      </c>
      <c r="H1927" s="18" t="s">
        <v>607</v>
      </c>
      <c r="I1927" s="18" t="s">
        <v>1836</v>
      </c>
      <c r="J1927" s="18" t="s">
        <v>371</v>
      </c>
      <c r="K1927" s="18" t="s">
        <v>428</v>
      </c>
      <c r="L1927" s="18">
        <v>0.87</v>
      </c>
      <c r="M1927" s="18" t="s">
        <v>9147</v>
      </c>
      <c r="N1927" s="18" t="s">
        <v>9155</v>
      </c>
      <c r="O1927" s="18" t="s">
        <v>9151</v>
      </c>
      <c r="P1927" s="18" t="s">
        <v>339</v>
      </c>
      <c r="Q1927" s="18" t="s">
        <v>8636</v>
      </c>
      <c r="R1927" s="18" t="s">
        <v>8634</v>
      </c>
      <c r="S1927" s="18" t="s">
        <v>8636</v>
      </c>
      <c r="T1927" s="18" t="s">
        <v>8634</v>
      </c>
    </row>
    <row r="1928" spans="1:20" x14ac:dyDescent="0.45">
      <c r="A1928" s="19">
        <v>44001</v>
      </c>
      <c r="B1928" s="18" t="s">
        <v>9154</v>
      </c>
      <c r="C1928" s="18" t="s">
        <v>2635</v>
      </c>
      <c r="D1928" s="18" t="s">
        <v>5330</v>
      </c>
      <c r="E1928" s="18" t="s">
        <v>569</v>
      </c>
      <c r="F1928" s="18" t="s">
        <v>1251</v>
      </c>
      <c r="G1928" s="18" t="s">
        <v>616</v>
      </c>
      <c r="H1928" s="18" t="s">
        <v>3003</v>
      </c>
      <c r="I1928" s="18" t="s">
        <v>1521</v>
      </c>
      <c r="J1928" s="18" t="s">
        <v>2517</v>
      </c>
      <c r="K1928" s="18" t="s">
        <v>106</v>
      </c>
      <c r="L1928" s="18">
        <v>0.87</v>
      </c>
      <c r="M1928" s="18" t="s">
        <v>9149</v>
      </c>
      <c r="N1928" s="18" t="s">
        <v>9157</v>
      </c>
      <c r="O1928" s="18" t="s">
        <v>9152</v>
      </c>
      <c r="P1928" s="18" t="s">
        <v>339</v>
      </c>
      <c r="Q1928" s="18" t="s">
        <v>8636</v>
      </c>
      <c r="R1928" s="18" t="s">
        <v>8634</v>
      </c>
      <c r="S1928" s="18" t="s">
        <v>8636</v>
      </c>
      <c r="T1928" s="18" t="s">
        <v>8634</v>
      </c>
    </row>
    <row r="1929" spans="1:20" x14ac:dyDescent="0.45">
      <c r="A1929" s="19">
        <v>44001</v>
      </c>
      <c r="B1929" s="18" t="s">
        <v>9153</v>
      </c>
      <c r="C1929" s="18" t="s">
        <v>1012</v>
      </c>
      <c r="D1929" s="18" t="s">
        <v>2461</v>
      </c>
      <c r="E1929" s="18" t="s">
        <v>238</v>
      </c>
      <c r="F1929" s="18" t="s">
        <v>1301</v>
      </c>
      <c r="G1929" s="18" t="s">
        <v>616</v>
      </c>
      <c r="H1929" s="18" t="s">
        <v>3003</v>
      </c>
      <c r="I1929" s="18" t="s">
        <v>622</v>
      </c>
      <c r="J1929" s="18" t="s">
        <v>410</v>
      </c>
      <c r="K1929" s="18" t="s">
        <v>121</v>
      </c>
      <c r="L1929" s="18">
        <v>0.87</v>
      </c>
      <c r="M1929" s="18" t="s">
        <v>9156</v>
      </c>
      <c r="N1929" s="18" t="s">
        <v>9150</v>
      </c>
      <c r="O1929" s="18" t="s">
        <v>9158</v>
      </c>
      <c r="P1929" s="18" t="s">
        <v>339</v>
      </c>
      <c r="Q1929" s="18" t="s">
        <v>8636</v>
      </c>
      <c r="R1929" s="18" t="s">
        <v>8634</v>
      </c>
      <c r="S1929" s="18" t="s">
        <v>8636</v>
      </c>
      <c r="T1929" s="18" t="s">
        <v>8634</v>
      </c>
    </row>
    <row r="1930" spans="1:20" x14ac:dyDescent="0.45">
      <c r="A1930" s="19">
        <v>44001</v>
      </c>
      <c r="B1930" s="18" t="s">
        <v>9165</v>
      </c>
      <c r="C1930" s="18" t="s">
        <v>2653</v>
      </c>
      <c r="D1930" s="18" t="s">
        <v>1208</v>
      </c>
      <c r="E1930" s="18" t="s">
        <v>479</v>
      </c>
      <c r="F1930" s="18" t="s">
        <v>899</v>
      </c>
      <c r="G1930" s="18" t="s">
        <v>2120</v>
      </c>
      <c r="H1930" s="18" t="s">
        <v>1212</v>
      </c>
      <c r="I1930" s="18" t="s">
        <v>1551</v>
      </c>
      <c r="J1930" s="18" t="s">
        <v>2712</v>
      </c>
      <c r="K1930" s="18" t="s">
        <v>106</v>
      </c>
      <c r="L1930" s="18">
        <v>0.87</v>
      </c>
      <c r="M1930" s="18" t="s">
        <v>9163</v>
      </c>
      <c r="N1930" s="18" t="s">
        <v>9162</v>
      </c>
      <c r="O1930" s="18" t="s">
        <v>9159</v>
      </c>
      <c r="P1930" s="18" t="s">
        <v>339</v>
      </c>
      <c r="Q1930" s="18" t="s">
        <v>8636</v>
      </c>
      <c r="R1930" s="18" t="s">
        <v>8634</v>
      </c>
      <c r="S1930" s="18" t="s">
        <v>8636</v>
      </c>
      <c r="T1930" s="18" t="s">
        <v>8634</v>
      </c>
    </row>
    <row r="1931" spans="1:20" x14ac:dyDescent="0.45">
      <c r="A1931" s="19">
        <v>44001</v>
      </c>
      <c r="B1931" s="18" t="s">
        <v>9160</v>
      </c>
      <c r="C1931" s="18" t="s">
        <v>2653</v>
      </c>
      <c r="D1931" s="18" t="s">
        <v>1811</v>
      </c>
      <c r="E1931" s="18" t="s">
        <v>477</v>
      </c>
      <c r="F1931" s="18" t="s">
        <v>59</v>
      </c>
      <c r="G1931" s="18" t="s">
        <v>856</v>
      </c>
      <c r="H1931" s="18" t="s">
        <v>852</v>
      </c>
      <c r="I1931" s="18" t="s">
        <v>394</v>
      </c>
      <c r="J1931" s="18" t="s">
        <v>2712</v>
      </c>
      <c r="K1931" s="18" t="s">
        <v>121</v>
      </c>
      <c r="L1931" s="18">
        <v>0.87</v>
      </c>
      <c r="M1931" s="18" t="s">
        <v>9166</v>
      </c>
      <c r="N1931" s="18" t="s">
        <v>9164</v>
      </c>
      <c r="O1931" s="18" t="s">
        <v>9161</v>
      </c>
      <c r="P1931" s="18" t="s">
        <v>339</v>
      </c>
      <c r="Q1931" s="18" t="s">
        <v>8636</v>
      </c>
      <c r="R1931" s="18" t="s">
        <v>8634</v>
      </c>
      <c r="S1931" s="18" t="s">
        <v>8636</v>
      </c>
      <c r="T1931" s="18" t="s">
        <v>8634</v>
      </c>
    </row>
    <row r="1932" spans="1:20" x14ac:dyDescent="0.45">
      <c r="A1932" s="19">
        <v>44001</v>
      </c>
      <c r="B1932" s="18" t="s">
        <v>9167</v>
      </c>
      <c r="C1932" s="18" t="s">
        <v>1012</v>
      </c>
      <c r="D1932" s="18" t="s">
        <v>1197</v>
      </c>
      <c r="E1932" s="18" t="s">
        <v>490</v>
      </c>
      <c r="F1932" s="18" t="s">
        <v>79</v>
      </c>
      <c r="G1932" s="18" t="s">
        <v>389</v>
      </c>
      <c r="H1932" s="18" t="s">
        <v>3823</v>
      </c>
      <c r="I1932" s="18" t="s">
        <v>51</v>
      </c>
      <c r="J1932" s="18" t="s">
        <v>416</v>
      </c>
      <c r="K1932" s="18" t="s">
        <v>182</v>
      </c>
      <c r="L1932" s="18">
        <v>0.87</v>
      </c>
      <c r="M1932" s="18" t="s">
        <v>9170</v>
      </c>
      <c r="N1932" s="18" t="s">
        <v>9168</v>
      </c>
      <c r="O1932" s="18" t="s">
        <v>9173</v>
      </c>
      <c r="P1932" s="18" t="s">
        <v>339</v>
      </c>
      <c r="Q1932" s="18" t="s">
        <v>8636</v>
      </c>
      <c r="R1932" s="18" t="s">
        <v>8634</v>
      </c>
      <c r="S1932" s="18" t="s">
        <v>8636</v>
      </c>
      <c r="T1932" s="18" t="s">
        <v>8634</v>
      </c>
    </row>
    <row r="1933" spans="1:20" x14ac:dyDescent="0.45">
      <c r="A1933" s="19">
        <v>44001</v>
      </c>
      <c r="B1933" s="18" t="s">
        <v>9174</v>
      </c>
      <c r="C1933" s="18" t="s">
        <v>2974</v>
      </c>
      <c r="D1933" s="18" t="s">
        <v>2635</v>
      </c>
      <c r="E1933" s="18" t="s">
        <v>913</v>
      </c>
      <c r="F1933" s="18" t="s">
        <v>1572</v>
      </c>
      <c r="G1933" s="18" t="s">
        <v>621</v>
      </c>
      <c r="H1933" s="18" t="s">
        <v>655</v>
      </c>
      <c r="I1933" s="18" t="s">
        <v>414</v>
      </c>
      <c r="J1933" s="18" t="s">
        <v>111</v>
      </c>
      <c r="K1933" s="18" t="s">
        <v>168</v>
      </c>
      <c r="L1933" s="18">
        <v>0.87</v>
      </c>
      <c r="M1933" s="18" t="s">
        <v>9171</v>
      </c>
      <c r="N1933" s="18" t="s">
        <v>9172</v>
      </c>
      <c r="O1933" s="18" t="s">
        <v>9169</v>
      </c>
      <c r="P1933" s="18" t="s">
        <v>339</v>
      </c>
      <c r="Q1933" s="18" t="s">
        <v>8636</v>
      </c>
      <c r="R1933" s="18" t="s">
        <v>8634</v>
      </c>
      <c r="S1933" s="18" t="s">
        <v>8636</v>
      </c>
      <c r="T1933" s="18" t="s">
        <v>8634</v>
      </c>
    </row>
    <row r="1934" spans="1:20" x14ac:dyDescent="0.45">
      <c r="A1934" s="19">
        <v>44001</v>
      </c>
      <c r="B1934" s="18" t="s">
        <v>9175</v>
      </c>
      <c r="C1934" s="18" t="s">
        <v>1489</v>
      </c>
      <c r="D1934" s="18" t="s">
        <v>338</v>
      </c>
      <c r="E1934" s="18" t="s">
        <v>532</v>
      </c>
      <c r="F1934" s="18" t="s">
        <v>158</v>
      </c>
      <c r="G1934" s="18" t="s">
        <v>871</v>
      </c>
      <c r="H1934" s="18" t="s">
        <v>401</v>
      </c>
      <c r="I1934" s="18" t="s">
        <v>407</v>
      </c>
      <c r="J1934" s="18" t="s">
        <v>1594</v>
      </c>
      <c r="K1934" s="18" t="s">
        <v>168</v>
      </c>
      <c r="L1934" s="18">
        <v>0.87</v>
      </c>
      <c r="M1934" s="18" t="s">
        <v>9178</v>
      </c>
      <c r="N1934" s="18" t="s">
        <v>9184</v>
      </c>
      <c r="O1934" s="18" t="s">
        <v>9179</v>
      </c>
      <c r="P1934" s="18" t="s">
        <v>339</v>
      </c>
      <c r="Q1934" s="18" t="s">
        <v>8636</v>
      </c>
      <c r="R1934" s="18" t="s">
        <v>8634</v>
      </c>
      <c r="S1934" s="18" t="s">
        <v>8636</v>
      </c>
      <c r="T1934" s="18" t="s">
        <v>8634</v>
      </c>
    </row>
    <row r="1935" spans="1:20" x14ac:dyDescent="0.45">
      <c r="A1935" s="19">
        <v>44001</v>
      </c>
      <c r="B1935" s="18" t="s">
        <v>9180</v>
      </c>
      <c r="C1935" s="18" t="s">
        <v>1032</v>
      </c>
      <c r="D1935" s="18" t="s">
        <v>1197</v>
      </c>
      <c r="E1935" s="18" t="s">
        <v>120</v>
      </c>
      <c r="F1935" s="18" t="s">
        <v>1897</v>
      </c>
      <c r="G1935" s="18" t="s">
        <v>1261</v>
      </c>
      <c r="H1935" s="18" t="s">
        <v>1251</v>
      </c>
      <c r="I1935" s="18" t="s">
        <v>74</v>
      </c>
      <c r="J1935" s="18" t="s">
        <v>2148</v>
      </c>
      <c r="K1935" s="18" t="s">
        <v>526</v>
      </c>
      <c r="L1935" s="18">
        <v>0.87</v>
      </c>
      <c r="M1935" s="18" t="s">
        <v>9182</v>
      </c>
      <c r="N1935" s="18" t="s">
        <v>9181</v>
      </c>
      <c r="O1935" s="18" t="s">
        <v>9183</v>
      </c>
      <c r="P1935" s="18" t="s">
        <v>339</v>
      </c>
      <c r="Q1935" s="18" t="s">
        <v>8636</v>
      </c>
      <c r="R1935" s="18" t="s">
        <v>8634</v>
      </c>
      <c r="S1935" s="18" t="s">
        <v>8636</v>
      </c>
      <c r="T1935" s="18" t="s">
        <v>8634</v>
      </c>
    </row>
    <row r="1936" spans="1:20" x14ac:dyDescent="0.45">
      <c r="A1936" s="19">
        <v>44001</v>
      </c>
      <c r="B1936" s="18" t="s">
        <v>9176</v>
      </c>
      <c r="C1936" s="18" t="s">
        <v>1811</v>
      </c>
      <c r="D1936" s="18" t="s">
        <v>2928</v>
      </c>
      <c r="E1936" s="18" t="s">
        <v>115</v>
      </c>
      <c r="F1936" s="18" t="s">
        <v>420</v>
      </c>
      <c r="G1936" s="18" t="s">
        <v>52</v>
      </c>
      <c r="H1936" s="18" t="s">
        <v>1088</v>
      </c>
      <c r="I1936" s="18" t="s">
        <v>112</v>
      </c>
      <c r="J1936" s="18" t="s">
        <v>902</v>
      </c>
      <c r="K1936" s="18" t="s">
        <v>201</v>
      </c>
      <c r="L1936" s="18">
        <v>0.87</v>
      </c>
      <c r="M1936" s="18" t="s">
        <v>9177</v>
      </c>
      <c r="N1936" s="18" t="s">
        <v>9189</v>
      </c>
      <c r="O1936" s="18" t="s">
        <v>9194</v>
      </c>
      <c r="P1936" s="18" t="s">
        <v>339</v>
      </c>
      <c r="Q1936" s="18" t="s">
        <v>8636</v>
      </c>
      <c r="R1936" s="18" t="s">
        <v>8634</v>
      </c>
      <c r="S1936" s="18" t="s">
        <v>8636</v>
      </c>
      <c r="T1936" s="18" t="s">
        <v>8634</v>
      </c>
    </row>
    <row r="1937" spans="1:20" x14ac:dyDescent="0.45">
      <c r="A1937" s="19">
        <v>44001</v>
      </c>
      <c r="B1937" s="18" t="s">
        <v>9190</v>
      </c>
      <c r="C1937" s="18" t="s">
        <v>2928</v>
      </c>
      <c r="D1937" s="18" t="s">
        <v>2653</v>
      </c>
      <c r="E1937" s="18" t="s">
        <v>490</v>
      </c>
      <c r="F1937" s="18" t="s">
        <v>114</v>
      </c>
      <c r="G1937" s="18" t="s">
        <v>1271</v>
      </c>
      <c r="H1937" s="18" t="s">
        <v>850</v>
      </c>
      <c r="I1937" s="18" t="s">
        <v>673</v>
      </c>
      <c r="J1937" s="18" t="s">
        <v>143</v>
      </c>
      <c r="K1937" s="18" t="s">
        <v>554</v>
      </c>
      <c r="L1937" s="18">
        <v>0.87</v>
      </c>
      <c r="M1937" s="18" t="s">
        <v>9188</v>
      </c>
      <c r="N1937" s="18" t="s">
        <v>9186</v>
      </c>
      <c r="O1937" s="18" t="s">
        <v>9187</v>
      </c>
      <c r="P1937" s="18" t="s">
        <v>339</v>
      </c>
      <c r="Q1937" s="18" t="s">
        <v>8636</v>
      </c>
      <c r="R1937" s="18" t="s">
        <v>8634</v>
      </c>
      <c r="S1937" s="18" t="s">
        <v>8636</v>
      </c>
      <c r="T1937" s="18" t="s">
        <v>8634</v>
      </c>
    </row>
    <row r="1938" spans="1:20" x14ac:dyDescent="0.45">
      <c r="A1938" s="19">
        <v>44001</v>
      </c>
      <c r="B1938" s="18" t="s">
        <v>9191</v>
      </c>
      <c r="C1938" s="18" t="s">
        <v>338</v>
      </c>
      <c r="D1938" s="18" t="s">
        <v>2974</v>
      </c>
      <c r="E1938" s="18" t="s">
        <v>461</v>
      </c>
      <c r="F1938" s="18" t="s">
        <v>686</v>
      </c>
      <c r="G1938" s="18" t="s">
        <v>125</v>
      </c>
      <c r="H1938" s="18" t="s">
        <v>59</v>
      </c>
      <c r="I1938" s="18" t="s">
        <v>702</v>
      </c>
      <c r="J1938" s="18" t="s">
        <v>164</v>
      </c>
      <c r="K1938" s="18" t="s">
        <v>221</v>
      </c>
      <c r="L1938" s="18">
        <v>0.86</v>
      </c>
      <c r="M1938" s="18" t="s">
        <v>9192</v>
      </c>
      <c r="N1938" s="18" t="s">
        <v>9193</v>
      </c>
      <c r="O1938" s="18" t="s">
        <v>9185</v>
      </c>
      <c r="P1938" s="18" t="s">
        <v>339</v>
      </c>
      <c r="Q1938" s="18" t="s">
        <v>8636</v>
      </c>
      <c r="R1938" s="18" t="s">
        <v>8634</v>
      </c>
      <c r="S1938" s="18" t="s">
        <v>8636</v>
      </c>
      <c r="T1938" s="18" t="s">
        <v>8634</v>
      </c>
    </row>
    <row r="1939" spans="1:20" x14ac:dyDescent="0.45">
      <c r="A1939" s="19">
        <v>44001</v>
      </c>
      <c r="B1939" s="18" t="s">
        <v>9195</v>
      </c>
      <c r="C1939" s="18" t="s">
        <v>1208</v>
      </c>
      <c r="D1939" s="18" t="s">
        <v>2928</v>
      </c>
      <c r="E1939" s="18" t="s">
        <v>524</v>
      </c>
      <c r="F1939" s="18" t="s">
        <v>880</v>
      </c>
      <c r="G1939" s="18" t="s">
        <v>75</v>
      </c>
      <c r="H1939" s="18" t="s">
        <v>884</v>
      </c>
      <c r="I1939" s="18" t="s">
        <v>133</v>
      </c>
      <c r="J1939" s="18" t="s">
        <v>455</v>
      </c>
      <c r="K1939" s="18" t="s">
        <v>201</v>
      </c>
      <c r="L1939" s="18">
        <v>0.86</v>
      </c>
      <c r="M1939" s="18" t="s">
        <v>9200</v>
      </c>
      <c r="N1939" s="18" t="s">
        <v>9196</v>
      </c>
      <c r="O1939" s="18" t="s">
        <v>9197</v>
      </c>
      <c r="P1939" s="18" t="s">
        <v>339</v>
      </c>
      <c r="Q1939" s="18" t="s">
        <v>8636</v>
      </c>
      <c r="R1939" s="18" t="s">
        <v>8634</v>
      </c>
      <c r="S1939" s="18" t="s">
        <v>8636</v>
      </c>
      <c r="T1939" s="18" t="s">
        <v>8634</v>
      </c>
    </row>
    <row r="1940" spans="1:20" x14ac:dyDescent="0.45">
      <c r="A1940" s="19">
        <v>44001</v>
      </c>
      <c r="B1940" s="18" t="s">
        <v>9202</v>
      </c>
      <c r="C1940" s="18" t="s">
        <v>1012</v>
      </c>
      <c r="D1940" s="18" t="s">
        <v>1197</v>
      </c>
      <c r="E1940" s="18" t="s">
        <v>490</v>
      </c>
      <c r="F1940" s="18" t="s">
        <v>1125</v>
      </c>
      <c r="G1940" s="18" t="s">
        <v>131</v>
      </c>
      <c r="H1940" s="18" t="s">
        <v>437</v>
      </c>
      <c r="I1940" s="18" t="s">
        <v>702</v>
      </c>
      <c r="J1940" s="18" t="s">
        <v>1658</v>
      </c>
      <c r="K1940" s="18" t="s">
        <v>12</v>
      </c>
      <c r="L1940" s="18">
        <v>0.87</v>
      </c>
      <c r="M1940" s="18" t="s">
        <v>9198</v>
      </c>
      <c r="N1940" s="18" t="s">
        <v>9201</v>
      </c>
      <c r="O1940" s="18" t="s">
        <v>9199</v>
      </c>
      <c r="P1940" s="18" t="s">
        <v>339</v>
      </c>
      <c r="Q1940" s="18" t="s">
        <v>8636</v>
      </c>
      <c r="R1940" s="18" t="s">
        <v>8634</v>
      </c>
      <c r="S1940" s="18" t="s">
        <v>8636</v>
      </c>
      <c r="T1940" s="18" t="s">
        <v>8634</v>
      </c>
    </row>
    <row r="1941" spans="1:20" x14ac:dyDescent="0.45">
      <c r="A1941" s="19">
        <v>44001</v>
      </c>
      <c r="B1941" s="18" t="s">
        <v>9211</v>
      </c>
      <c r="C1941" s="18" t="s">
        <v>2922</v>
      </c>
      <c r="D1941" s="18" t="s">
        <v>1694</v>
      </c>
      <c r="E1941" s="18" t="s">
        <v>21</v>
      </c>
      <c r="F1941" s="18" t="s">
        <v>16</v>
      </c>
      <c r="G1941" s="18" t="s">
        <v>131</v>
      </c>
      <c r="H1941" s="18" t="s">
        <v>2751</v>
      </c>
      <c r="I1941" s="18" t="s">
        <v>1635</v>
      </c>
      <c r="J1941" s="18" t="s">
        <v>1329</v>
      </c>
      <c r="K1941" s="18" t="s">
        <v>303</v>
      </c>
      <c r="L1941" s="18">
        <v>0.87</v>
      </c>
      <c r="M1941" s="18" t="s">
        <v>9206</v>
      </c>
      <c r="N1941" s="18" t="s">
        <v>9212</v>
      </c>
      <c r="O1941" s="18" t="s">
        <v>9207</v>
      </c>
      <c r="P1941" s="18" t="s">
        <v>339</v>
      </c>
      <c r="Q1941" s="18" t="s">
        <v>8636</v>
      </c>
      <c r="R1941" s="18" t="s">
        <v>8634</v>
      </c>
      <c r="S1941" s="18" t="s">
        <v>8636</v>
      </c>
      <c r="T1941" s="18" t="s">
        <v>8634</v>
      </c>
    </row>
    <row r="1942" spans="1:20" x14ac:dyDescent="0.45">
      <c r="A1942" s="19">
        <v>44001</v>
      </c>
      <c r="B1942" s="18" t="s">
        <v>9203</v>
      </c>
      <c r="C1942" s="18" t="s">
        <v>2922</v>
      </c>
      <c r="D1942" s="18" t="s">
        <v>2928</v>
      </c>
      <c r="E1942" s="18" t="s">
        <v>477</v>
      </c>
      <c r="F1942" s="18" t="s">
        <v>239</v>
      </c>
      <c r="G1942" s="18" t="s">
        <v>3128</v>
      </c>
      <c r="H1942" s="18" t="s">
        <v>458</v>
      </c>
      <c r="I1942" s="18" t="s">
        <v>1323</v>
      </c>
      <c r="J1942" s="18" t="s">
        <v>494</v>
      </c>
      <c r="K1942" s="18" t="s">
        <v>258</v>
      </c>
      <c r="L1942" s="18">
        <v>0.86</v>
      </c>
      <c r="M1942" s="18" t="s">
        <v>9208</v>
      </c>
      <c r="N1942" s="18" t="s">
        <v>9205</v>
      </c>
      <c r="O1942" s="18" t="s">
        <v>9204</v>
      </c>
      <c r="P1942" s="18" t="s">
        <v>339</v>
      </c>
      <c r="Q1942" s="18" t="s">
        <v>8636</v>
      </c>
      <c r="R1942" s="18" t="s">
        <v>8634</v>
      </c>
      <c r="S1942" s="18" t="s">
        <v>8636</v>
      </c>
      <c r="T1942" s="18" t="s">
        <v>8634</v>
      </c>
    </row>
    <row r="1943" spans="1:20" x14ac:dyDescent="0.45">
      <c r="A1943" s="19">
        <v>44001</v>
      </c>
      <c r="B1943" s="18" t="s">
        <v>9209</v>
      </c>
      <c r="C1943" s="18" t="s">
        <v>1489</v>
      </c>
      <c r="D1943" s="18" t="s">
        <v>1694</v>
      </c>
      <c r="E1943" s="18" t="s">
        <v>461</v>
      </c>
      <c r="F1943" s="18" t="s">
        <v>250</v>
      </c>
      <c r="G1943" s="18" t="s">
        <v>154</v>
      </c>
      <c r="H1943" s="18" t="s">
        <v>1060</v>
      </c>
      <c r="I1943" s="18" t="s">
        <v>1323</v>
      </c>
      <c r="J1943" s="18" t="s">
        <v>174</v>
      </c>
      <c r="K1943" s="18" t="s">
        <v>221</v>
      </c>
      <c r="L1943" s="18">
        <v>0.86</v>
      </c>
      <c r="M1943" s="18" t="s">
        <v>9210</v>
      </c>
      <c r="N1943" s="18" t="s">
        <v>9219</v>
      </c>
      <c r="O1943" s="18" t="s">
        <v>9221</v>
      </c>
      <c r="P1943" s="18" t="s">
        <v>339</v>
      </c>
      <c r="Q1943" s="18" t="s">
        <v>8636</v>
      </c>
      <c r="R1943" s="18" t="s">
        <v>8634</v>
      </c>
      <c r="S1943" s="18" t="s">
        <v>8636</v>
      </c>
      <c r="T1943" s="18" t="s">
        <v>8634</v>
      </c>
    </row>
    <row r="1944" spans="1:20" x14ac:dyDescent="0.45">
      <c r="A1944" s="19">
        <v>44001</v>
      </c>
      <c r="B1944" s="18" t="s">
        <v>9217</v>
      </c>
      <c r="C1944" s="18" t="s">
        <v>2653</v>
      </c>
      <c r="D1944" s="18" t="s">
        <v>1811</v>
      </c>
      <c r="E1944" s="18" t="s">
        <v>461</v>
      </c>
      <c r="F1944" s="18" t="s">
        <v>1332</v>
      </c>
      <c r="G1944" s="18" t="s">
        <v>444</v>
      </c>
      <c r="H1944" s="18" t="s">
        <v>2757</v>
      </c>
      <c r="I1944" s="18" t="s">
        <v>171</v>
      </c>
      <c r="J1944" s="18" t="s">
        <v>187</v>
      </c>
      <c r="K1944" s="18" t="s">
        <v>221</v>
      </c>
      <c r="L1944" s="18">
        <v>0.86</v>
      </c>
      <c r="M1944" s="18" t="s">
        <v>9213</v>
      </c>
      <c r="N1944" s="18" t="s">
        <v>9216</v>
      </c>
      <c r="O1944" s="18" t="s">
        <v>9218</v>
      </c>
      <c r="P1944" s="18" t="s">
        <v>339</v>
      </c>
      <c r="Q1944" s="18" t="s">
        <v>8636</v>
      </c>
      <c r="R1944" s="18" t="s">
        <v>8634</v>
      </c>
      <c r="S1944" s="18" t="s">
        <v>8636</v>
      </c>
      <c r="T1944" s="18" t="s">
        <v>8634</v>
      </c>
    </row>
    <row r="1945" spans="1:20" x14ac:dyDescent="0.45">
      <c r="A1945" s="19">
        <v>44001</v>
      </c>
      <c r="B1945" s="18" t="s">
        <v>9214</v>
      </c>
      <c r="C1945" s="18" t="s">
        <v>1012</v>
      </c>
      <c r="D1945" s="18" t="s">
        <v>1694</v>
      </c>
      <c r="E1945" s="18" t="s">
        <v>490</v>
      </c>
      <c r="F1945" s="18" t="s">
        <v>30</v>
      </c>
      <c r="G1945" s="18" t="s">
        <v>184</v>
      </c>
      <c r="H1945" s="18" t="s">
        <v>158</v>
      </c>
      <c r="I1945" s="18" t="s">
        <v>716</v>
      </c>
      <c r="J1945" s="18" t="s">
        <v>945</v>
      </c>
      <c r="K1945" s="18" t="s">
        <v>307</v>
      </c>
      <c r="L1945" s="18">
        <v>0.86</v>
      </c>
      <c r="M1945" s="18" t="s">
        <v>9220</v>
      </c>
      <c r="N1945" s="18" t="s">
        <v>9215</v>
      </c>
      <c r="O1945" s="18" t="s">
        <v>9228</v>
      </c>
      <c r="P1945" s="18" t="s">
        <v>339</v>
      </c>
      <c r="Q1945" s="18" t="s">
        <v>8636</v>
      </c>
      <c r="R1945" s="18" t="s">
        <v>8634</v>
      </c>
      <c r="S1945" s="18" t="s">
        <v>8636</v>
      </c>
      <c r="T1945" s="18" t="s">
        <v>8634</v>
      </c>
    </row>
    <row r="1946" spans="1:20" x14ac:dyDescent="0.45">
      <c r="A1946" s="19">
        <v>44001</v>
      </c>
      <c r="B1946" s="18" t="s">
        <v>9222</v>
      </c>
      <c r="C1946" s="18" t="s">
        <v>2922</v>
      </c>
      <c r="D1946" s="18" t="s">
        <v>5330</v>
      </c>
      <c r="E1946" s="18" t="s">
        <v>532</v>
      </c>
      <c r="F1946" s="18" t="s">
        <v>727</v>
      </c>
      <c r="G1946" s="18" t="s">
        <v>1321</v>
      </c>
      <c r="H1946" s="18" t="s">
        <v>180</v>
      </c>
      <c r="I1946" s="18" t="s">
        <v>1680</v>
      </c>
      <c r="J1946" s="18" t="s">
        <v>218</v>
      </c>
      <c r="K1946" s="18" t="s">
        <v>6885</v>
      </c>
      <c r="L1946" s="18">
        <v>0.86</v>
      </c>
      <c r="M1946" s="18" t="s">
        <v>9226</v>
      </c>
      <c r="N1946" s="18" t="s">
        <v>9229</v>
      </c>
      <c r="O1946" s="18" t="s">
        <v>9223</v>
      </c>
      <c r="P1946" s="18" t="s">
        <v>339</v>
      </c>
      <c r="Q1946" s="18" t="s">
        <v>8636</v>
      </c>
      <c r="R1946" s="18" t="s">
        <v>8634</v>
      </c>
      <c r="S1946" s="18" t="s">
        <v>8636</v>
      </c>
      <c r="T1946" s="18" t="s">
        <v>8634</v>
      </c>
    </row>
    <row r="1947" spans="1:20" x14ac:dyDescent="0.45">
      <c r="A1947" s="19">
        <v>44001</v>
      </c>
      <c r="B1947" s="18" t="s">
        <v>9224</v>
      </c>
      <c r="C1947" s="18" t="s">
        <v>2922</v>
      </c>
      <c r="D1947" s="18" t="s">
        <v>116</v>
      </c>
      <c r="E1947" s="18" t="s">
        <v>477</v>
      </c>
      <c r="F1947" s="18" t="s">
        <v>30</v>
      </c>
      <c r="G1947" s="18" t="s">
        <v>1307</v>
      </c>
      <c r="H1947" s="18" t="s">
        <v>1089</v>
      </c>
      <c r="I1947" s="18" t="s">
        <v>716</v>
      </c>
      <c r="J1947" s="18" t="s">
        <v>202</v>
      </c>
      <c r="K1947" s="18" t="s">
        <v>258</v>
      </c>
      <c r="L1947" s="18">
        <v>0.86</v>
      </c>
      <c r="M1947" s="18" t="s">
        <v>9225</v>
      </c>
      <c r="N1947" s="18" t="s">
        <v>9227</v>
      </c>
      <c r="O1947" s="18" t="s">
        <v>9230</v>
      </c>
      <c r="P1947" s="18" t="s">
        <v>339</v>
      </c>
      <c r="Q1947" s="18" t="s">
        <v>8636</v>
      </c>
      <c r="R1947" s="18" t="s">
        <v>8634</v>
      </c>
      <c r="S1947" s="18" t="s">
        <v>8636</v>
      </c>
      <c r="T1947" s="18" t="s">
        <v>8634</v>
      </c>
    </row>
    <row r="1948" spans="1:20" x14ac:dyDescent="0.45">
      <c r="A1948" s="19">
        <v>44001</v>
      </c>
      <c r="B1948" s="18" t="s">
        <v>9239</v>
      </c>
      <c r="C1948" s="18" t="s">
        <v>1197</v>
      </c>
      <c r="D1948" s="18" t="s">
        <v>1811</v>
      </c>
      <c r="E1948" s="18" t="s">
        <v>969</v>
      </c>
      <c r="F1948" s="18" t="s">
        <v>727</v>
      </c>
      <c r="G1948" s="18" t="s">
        <v>208</v>
      </c>
      <c r="H1948" s="18" t="s">
        <v>420</v>
      </c>
      <c r="I1948" s="18" t="s">
        <v>509</v>
      </c>
      <c r="J1948" s="18" t="s">
        <v>232</v>
      </c>
      <c r="K1948" s="18" t="s">
        <v>6885</v>
      </c>
      <c r="L1948" s="18">
        <v>0.86</v>
      </c>
      <c r="M1948" s="18" t="s">
        <v>9231</v>
      </c>
      <c r="N1948" s="18" t="s">
        <v>9235</v>
      </c>
      <c r="O1948" s="18" t="s">
        <v>9236</v>
      </c>
      <c r="P1948" s="18" t="s">
        <v>339</v>
      </c>
      <c r="Q1948" s="18" t="s">
        <v>8636</v>
      </c>
      <c r="R1948" s="18" t="s">
        <v>8634</v>
      </c>
      <c r="S1948" s="18" t="s">
        <v>8636</v>
      </c>
      <c r="T1948" s="18" t="s">
        <v>8634</v>
      </c>
    </row>
    <row r="1949" spans="1:20" x14ac:dyDescent="0.45">
      <c r="A1949" s="19">
        <v>44001</v>
      </c>
      <c r="B1949" s="18" t="s">
        <v>9237</v>
      </c>
      <c r="C1949" s="18" t="s">
        <v>1811</v>
      </c>
      <c r="D1949" s="18" t="s">
        <v>1694</v>
      </c>
      <c r="E1949" s="18" t="s">
        <v>569</v>
      </c>
      <c r="F1949" s="18" t="s">
        <v>185</v>
      </c>
      <c r="G1949" s="18" t="s">
        <v>502</v>
      </c>
      <c r="H1949" s="18" t="s">
        <v>196</v>
      </c>
      <c r="I1949" s="18" t="s">
        <v>216</v>
      </c>
      <c r="J1949" s="18" t="s">
        <v>545</v>
      </c>
      <c r="K1949" s="18" t="s">
        <v>12</v>
      </c>
      <c r="L1949" s="18">
        <v>0.86</v>
      </c>
      <c r="M1949" s="18" t="s">
        <v>9233</v>
      </c>
      <c r="N1949" s="18" t="s">
        <v>9238</v>
      </c>
      <c r="O1949" s="18" t="s">
        <v>9232</v>
      </c>
      <c r="P1949" s="18" t="s">
        <v>339</v>
      </c>
      <c r="Q1949" s="18" t="s">
        <v>8636</v>
      </c>
      <c r="R1949" s="18" t="s">
        <v>8634</v>
      </c>
      <c r="S1949" s="18" t="s">
        <v>8636</v>
      </c>
      <c r="T1949" s="18" t="s">
        <v>8634</v>
      </c>
    </row>
    <row r="1950" spans="1:20" x14ac:dyDescent="0.45">
      <c r="A1950" s="19">
        <v>44001</v>
      </c>
      <c r="B1950" s="18" t="s">
        <v>9234</v>
      </c>
      <c r="C1950" s="18" t="s">
        <v>1032</v>
      </c>
      <c r="D1950" s="18" t="s">
        <v>1197</v>
      </c>
      <c r="E1950" s="18" t="s">
        <v>479</v>
      </c>
      <c r="F1950" s="18" t="s">
        <v>2033</v>
      </c>
      <c r="G1950" s="18" t="s">
        <v>502</v>
      </c>
      <c r="H1950" s="18" t="s">
        <v>451</v>
      </c>
      <c r="I1950" s="18" t="s">
        <v>967</v>
      </c>
      <c r="J1950" s="18" t="s">
        <v>252</v>
      </c>
      <c r="K1950" s="18" t="s">
        <v>307</v>
      </c>
      <c r="L1950" s="18">
        <v>0.86</v>
      </c>
      <c r="M1950" s="18" t="s">
        <v>9240</v>
      </c>
      <c r="N1950" s="18" t="s">
        <v>9246</v>
      </c>
      <c r="O1950" s="18" t="s">
        <v>9241</v>
      </c>
      <c r="P1950" s="18" t="s">
        <v>339</v>
      </c>
      <c r="Q1950" s="18" t="s">
        <v>8636</v>
      </c>
      <c r="R1950" s="18" t="s">
        <v>8634</v>
      </c>
      <c r="S1950" s="18" t="s">
        <v>8636</v>
      </c>
      <c r="T1950" s="18" t="s">
        <v>8634</v>
      </c>
    </row>
    <row r="1951" spans="1:20" x14ac:dyDescent="0.45">
      <c r="A1951" s="19">
        <v>44001</v>
      </c>
      <c r="B1951" s="18" t="s">
        <v>9244</v>
      </c>
      <c r="C1951" s="18" t="s">
        <v>1197</v>
      </c>
      <c r="D1951" s="18" t="s">
        <v>2928</v>
      </c>
      <c r="E1951" s="18" t="s">
        <v>569</v>
      </c>
      <c r="F1951" s="18" t="s">
        <v>517</v>
      </c>
      <c r="G1951" s="18" t="s">
        <v>208</v>
      </c>
      <c r="H1951" s="18" t="s">
        <v>226</v>
      </c>
      <c r="I1951" s="18" t="s">
        <v>530</v>
      </c>
      <c r="J1951" s="18" t="s">
        <v>553</v>
      </c>
      <c r="K1951" s="18" t="s">
        <v>6911</v>
      </c>
      <c r="L1951" s="18">
        <v>0.86</v>
      </c>
      <c r="M1951" s="18" t="s">
        <v>9245</v>
      </c>
      <c r="N1951" s="18" t="s">
        <v>9247</v>
      </c>
      <c r="O1951" s="18" t="s">
        <v>9243</v>
      </c>
      <c r="P1951" s="18" t="s">
        <v>339</v>
      </c>
      <c r="Q1951" s="18" t="s">
        <v>8636</v>
      </c>
      <c r="R1951" s="18" t="s">
        <v>8634</v>
      </c>
      <c r="S1951" s="18" t="s">
        <v>8636</v>
      </c>
      <c r="T1951" s="18" t="s">
        <v>8634</v>
      </c>
    </row>
    <row r="1952" spans="1:20" x14ac:dyDescent="0.45">
      <c r="A1952" s="19">
        <v>44001</v>
      </c>
      <c r="B1952" s="18" t="s">
        <v>9242</v>
      </c>
      <c r="C1952" s="18" t="s">
        <v>1694</v>
      </c>
      <c r="D1952" s="18" t="s">
        <v>338</v>
      </c>
      <c r="E1952" s="18" t="s">
        <v>461</v>
      </c>
      <c r="F1952" s="18" t="s">
        <v>2033</v>
      </c>
      <c r="G1952" s="18" t="s">
        <v>508</v>
      </c>
      <c r="H1952" s="18" t="s">
        <v>443</v>
      </c>
      <c r="I1952" s="18" t="s">
        <v>740</v>
      </c>
      <c r="J1952" s="18" t="s">
        <v>758</v>
      </c>
      <c r="K1952" s="18" t="s">
        <v>6772</v>
      </c>
      <c r="L1952" s="18">
        <v>0.86</v>
      </c>
      <c r="M1952" s="18" t="s">
        <v>9248</v>
      </c>
      <c r="N1952" s="18" t="s">
        <v>9254</v>
      </c>
      <c r="O1952" s="18" t="s">
        <v>9249</v>
      </c>
      <c r="P1952" s="18" t="s">
        <v>339</v>
      </c>
      <c r="Q1952" s="18" t="s">
        <v>8636</v>
      </c>
      <c r="R1952" s="18" t="s">
        <v>8634</v>
      </c>
      <c r="S1952" s="18" t="s">
        <v>8636</v>
      </c>
      <c r="T1952" s="18" t="s">
        <v>8634</v>
      </c>
    </row>
    <row r="1953" spans="1:20" x14ac:dyDescent="0.45">
      <c r="A1953" s="19">
        <v>44001</v>
      </c>
      <c r="B1953" s="18" t="s">
        <v>9252</v>
      </c>
      <c r="C1953" s="18" t="s">
        <v>2928</v>
      </c>
      <c r="D1953" s="18" t="s">
        <v>2928</v>
      </c>
      <c r="E1953" s="18" t="s">
        <v>524</v>
      </c>
      <c r="F1953" s="18" t="s">
        <v>542</v>
      </c>
      <c r="G1953" s="18" t="s">
        <v>953</v>
      </c>
      <c r="H1953" s="18" t="s">
        <v>451</v>
      </c>
      <c r="I1953" s="18" t="s">
        <v>1406</v>
      </c>
      <c r="J1953" s="18" t="s">
        <v>1134</v>
      </c>
      <c r="K1953" s="18" t="s">
        <v>6901</v>
      </c>
      <c r="L1953" s="18">
        <v>0.86</v>
      </c>
      <c r="M1953" s="18" t="s">
        <v>9250</v>
      </c>
      <c r="N1953" s="18" t="s">
        <v>9253</v>
      </c>
      <c r="O1953" s="18" t="s">
        <v>9255</v>
      </c>
      <c r="P1953" s="18" t="s">
        <v>339</v>
      </c>
      <c r="Q1953" s="18" t="s">
        <v>8636</v>
      </c>
      <c r="R1953" s="18" t="s">
        <v>8634</v>
      </c>
      <c r="S1953" s="18" t="s">
        <v>8636</v>
      </c>
      <c r="T1953" s="18" t="s">
        <v>8634</v>
      </c>
    </row>
    <row r="1954" spans="1:20" x14ac:dyDescent="0.45">
      <c r="A1954" s="19">
        <v>44001</v>
      </c>
      <c r="B1954" s="18" t="s">
        <v>9257</v>
      </c>
      <c r="C1954" s="18" t="s">
        <v>1012</v>
      </c>
      <c r="D1954" s="18" t="s">
        <v>328</v>
      </c>
      <c r="E1954" s="18" t="s">
        <v>913</v>
      </c>
      <c r="F1954" s="18" t="s">
        <v>542</v>
      </c>
      <c r="G1954" s="18" t="s">
        <v>533</v>
      </c>
      <c r="H1954" s="18" t="s">
        <v>462</v>
      </c>
      <c r="I1954" s="18" t="s">
        <v>974</v>
      </c>
      <c r="J1954" s="18" t="s">
        <v>9</v>
      </c>
      <c r="K1954" s="18" t="s">
        <v>6911</v>
      </c>
      <c r="L1954" s="18">
        <v>0.86</v>
      </c>
      <c r="M1954" s="18" t="s">
        <v>9251</v>
      </c>
      <c r="N1954" s="18" t="s">
        <v>9256</v>
      </c>
      <c r="O1954" s="18" t="s">
        <v>9262</v>
      </c>
      <c r="P1954" s="18" t="s">
        <v>339</v>
      </c>
      <c r="Q1954" s="18" t="s">
        <v>8636</v>
      </c>
      <c r="R1954" s="18" t="s">
        <v>8634</v>
      </c>
      <c r="S1954" s="18" t="s">
        <v>8636</v>
      </c>
      <c r="T1954" s="18" t="s">
        <v>8634</v>
      </c>
    </row>
    <row r="1955" spans="1:20" x14ac:dyDescent="0.45">
      <c r="A1955" s="19">
        <v>44001</v>
      </c>
      <c r="B1955" s="18" t="s">
        <v>9266</v>
      </c>
      <c r="C1955" s="18" t="s">
        <v>2635</v>
      </c>
      <c r="D1955" s="18" t="s">
        <v>328</v>
      </c>
      <c r="E1955" s="18" t="s">
        <v>238</v>
      </c>
      <c r="F1955" s="18" t="s">
        <v>253</v>
      </c>
      <c r="G1955" s="18" t="s">
        <v>549</v>
      </c>
      <c r="H1955" s="18" t="s">
        <v>1371</v>
      </c>
      <c r="I1955" s="18" t="s">
        <v>1748</v>
      </c>
      <c r="J1955" s="18" t="s">
        <v>777</v>
      </c>
      <c r="K1955" s="18" t="s">
        <v>6901</v>
      </c>
      <c r="L1955" s="18">
        <v>0.86</v>
      </c>
      <c r="M1955" s="18" t="s">
        <v>9260</v>
      </c>
      <c r="N1955" s="18" t="s">
        <v>9261</v>
      </c>
      <c r="O1955" s="18" t="s">
        <v>9258</v>
      </c>
      <c r="P1955" s="18" t="s">
        <v>339</v>
      </c>
      <c r="Q1955" s="18" t="s">
        <v>8636</v>
      </c>
      <c r="R1955" s="18" t="s">
        <v>8634</v>
      </c>
      <c r="S1955" s="18" t="s">
        <v>8636</v>
      </c>
      <c r="T1955" s="18" t="s">
        <v>8634</v>
      </c>
    </row>
    <row r="1956" spans="1:20" x14ac:dyDescent="0.45">
      <c r="A1956" s="19">
        <v>44001</v>
      </c>
      <c r="B1956" s="18" t="s">
        <v>9263</v>
      </c>
      <c r="C1956" s="18" t="s">
        <v>1811</v>
      </c>
      <c r="D1956" s="18" t="s">
        <v>1694</v>
      </c>
      <c r="E1956" s="18" t="s">
        <v>477</v>
      </c>
      <c r="F1956" s="18" t="s">
        <v>2049</v>
      </c>
      <c r="G1956" s="18" t="s">
        <v>2223</v>
      </c>
      <c r="H1956" s="18" t="s">
        <v>250</v>
      </c>
      <c r="I1956" s="18" t="s">
        <v>23</v>
      </c>
      <c r="J1956" s="18" t="s">
        <v>278</v>
      </c>
      <c r="K1956" s="18" t="s">
        <v>5805</v>
      </c>
      <c r="L1956" s="18">
        <v>0.86</v>
      </c>
      <c r="M1956" s="18" t="s">
        <v>9265</v>
      </c>
      <c r="N1956" s="18" t="s">
        <v>9259</v>
      </c>
      <c r="O1956" s="18" t="s">
        <v>9264</v>
      </c>
      <c r="P1956" s="18" t="s">
        <v>339</v>
      </c>
      <c r="Q1956" s="18" t="s">
        <v>8636</v>
      </c>
      <c r="R1956" s="18" t="s">
        <v>8634</v>
      </c>
      <c r="S1956" s="18" t="s">
        <v>8636</v>
      </c>
      <c r="T1956" s="18" t="s">
        <v>8634</v>
      </c>
    </row>
    <row r="1957" spans="1:20" x14ac:dyDescent="0.45">
      <c r="A1957" s="19">
        <v>44001</v>
      </c>
      <c r="B1957" s="18" t="s">
        <v>9269</v>
      </c>
      <c r="C1957" s="18" t="s">
        <v>2974</v>
      </c>
      <c r="D1957" s="18" t="s">
        <v>1811</v>
      </c>
      <c r="E1957" s="18" t="s">
        <v>479</v>
      </c>
      <c r="F1957" s="18" t="s">
        <v>2351</v>
      </c>
      <c r="G1957" s="18" t="s">
        <v>1415</v>
      </c>
      <c r="H1957" s="18" t="s">
        <v>172</v>
      </c>
      <c r="I1957" s="18" t="s">
        <v>786</v>
      </c>
      <c r="J1957" s="18" t="s">
        <v>308</v>
      </c>
      <c r="K1957" s="18" t="s">
        <v>6901</v>
      </c>
      <c r="L1957" s="18">
        <v>0.86</v>
      </c>
      <c r="M1957" s="18" t="s">
        <v>9271</v>
      </c>
      <c r="N1957" s="18" t="s">
        <v>9274</v>
      </c>
      <c r="O1957" s="18" t="s">
        <v>9268</v>
      </c>
      <c r="P1957" s="18" t="s">
        <v>339</v>
      </c>
      <c r="Q1957" s="18" t="s">
        <v>8636</v>
      </c>
      <c r="R1957" s="18" t="s">
        <v>8634</v>
      </c>
      <c r="S1957" s="18" t="s">
        <v>8636</v>
      </c>
      <c r="T1957" s="18" t="s">
        <v>8634</v>
      </c>
    </row>
    <row r="1958" spans="1:20" x14ac:dyDescent="0.45">
      <c r="A1958" s="19">
        <v>44001</v>
      </c>
      <c r="B1958" s="18" t="s">
        <v>9270</v>
      </c>
      <c r="C1958" s="18" t="s">
        <v>2974</v>
      </c>
      <c r="D1958" s="18" t="s">
        <v>1012</v>
      </c>
      <c r="E1958" s="18" t="s">
        <v>490</v>
      </c>
      <c r="F1958" s="18" t="s">
        <v>2351</v>
      </c>
      <c r="G1958" s="18" t="s">
        <v>968</v>
      </c>
      <c r="H1958" s="18" t="s">
        <v>491</v>
      </c>
      <c r="I1958" s="18" t="s">
        <v>3637</v>
      </c>
      <c r="J1958" s="18" t="s">
        <v>6770</v>
      </c>
      <c r="K1958" s="18" t="s">
        <v>6931</v>
      </c>
      <c r="L1958" s="18">
        <v>0.86</v>
      </c>
      <c r="M1958" s="18" t="s">
        <v>9275</v>
      </c>
      <c r="N1958" s="18" t="s">
        <v>9273</v>
      </c>
      <c r="O1958" s="18" t="s">
        <v>9272</v>
      </c>
      <c r="P1958" s="18" t="s">
        <v>339</v>
      </c>
      <c r="Q1958" s="18" t="s">
        <v>8636</v>
      </c>
      <c r="R1958" s="18" t="s">
        <v>8634</v>
      </c>
      <c r="S1958" s="18" t="s">
        <v>8636</v>
      </c>
      <c r="T1958" s="18" t="s">
        <v>8634</v>
      </c>
    </row>
    <row r="1959" spans="1:20" x14ac:dyDescent="0.45">
      <c r="A1959" s="19">
        <v>44001</v>
      </c>
      <c r="B1959" s="18" t="s">
        <v>9267</v>
      </c>
      <c r="C1959" s="18" t="s">
        <v>1208</v>
      </c>
      <c r="D1959" s="18" t="s">
        <v>5330</v>
      </c>
      <c r="E1959" s="18" t="s">
        <v>532</v>
      </c>
      <c r="F1959" s="18" t="s">
        <v>981</v>
      </c>
      <c r="G1959" s="18" t="s">
        <v>22</v>
      </c>
      <c r="H1959" s="18" t="s">
        <v>938</v>
      </c>
      <c r="I1959" s="18" t="s">
        <v>3637</v>
      </c>
      <c r="J1959" s="18" t="s">
        <v>6949</v>
      </c>
      <c r="K1959" s="18" t="s">
        <v>5805</v>
      </c>
      <c r="L1959" s="18">
        <v>0.86</v>
      </c>
      <c r="M1959" s="18" t="s">
        <v>9276</v>
      </c>
      <c r="N1959" s="18" t="s">
        <v>9282</v>
      </c>
      <c r="O1959" s="18" t="s">
        <v>9278</v>
      </c>
      <c r="P1959" s="18" t="s">
        <v>339</v>
      </c>
      <c r="Q1959" s="18" t="s">
        <v>8636</v>
      </c>
      <c r="R1959" s="18" t="s">
        <v>8634</v>
      </c>
      <c r="S1959" s="18" t="s">
        <v>8636</v>
      </c>
      <c r="T1959" s="18" t="s">
        <v>8634</v>
      </c>
    </row>
    <row r="1960" spans="1:20" x14ac:dyDescent="0.45">
      <c r="A1960" s="19">
        <v>44001</v>
      </c>
      <c r="B1960" s="18" t="s">
        <v>9279</v>
      </c>
      <c r="C1960" s="18" t="s">
        <v>8920</v>
      </c>
      <c r="D1960" s="18" t="s">
        <v>6806</v>
      </c>
      <c r="E1960" s="18" t="s">
        <v>2635</v>
      </c>
      <c r="F1960" s="18" t="s">
        <v>1170</v>
      </c>
      <c r="G1960" s="18" t="s">
        <v>9281</v>
      </c>
      <c r="H1960" s="18" t="s">
        <v>4942</v>
      </c>
      <c r="I1960" s="18" t="s">
        <v>9285</v>
      </c>
      <c r="J1960" s="18" t="s">
        <v>290</v>
      </c>
      <c r="K1960" s="18" t="s">
        <v>4732</v>
      </c>
      <c r="L1960" s="18">
        <v>0.89</v>
      </c>
      <c r="M1960" s="18" t="s">
        <v>9280</v>
      </c>
      <c r="N1960" s="18" t="s">
        <v>9277</v>
      </c>
      <c r="O1960" s="18" t="s">
        <v>9283</v>
      </c>
      <c r="P1960" s="18" t="s">
        <v>339</v>
      </c>
      <c r="Q1960" s="18" t="s">
        <v>8636</v>
      </c>
      <c r="R1960" s="18" t="s">
        <v>8634</v>
      </c>
      <c r="S1960" s="18" t="s">
        <v>8636</v>
      </c>
      <c r="T1960" s="18" t="s">
        <v>8634</v>
      </c>
    </row>
    <row r="1961" spans="1:20" x14ac:dyDescent="0.45">
      <c r="A1961" s="19">
        <v>44001</v>
      </c>
      <c r="B1961" s="18" t="s">
        <v>9284</v>
      </c>
      <c r="C1961" s="18" t="s">
        <v>7668</v>
      </c>
      <c r="D1961" s="18" t="s">
        <v>6788</v>
      </c>
      <c r="E1961" s="18" t="s">
        <v>2472</v>
      </c>
      <c r="F1961" s="18" t="s">
        <v>283</v>
      </c>
      <c r="G1961" s="18" t="s">
        <v>1796</v>
      </c>
      <c r="H1961" s="18" t="s">
        <v>6792</v>
      </c>
      <c r="I1961" s="18" t="s">
        <v>1183</v>
      </c>
      <c r="J1961" s="18" t="s">
        <v>8929</v>
      </c>
      <c r="K1961" s="18" t="s">
        <v>4700</v>
      </c>
      <c r="L1961" s="18">
        <v>0.89</v>
      </c>
      <c r="M1961" s="18" t="s">
        <v>9291</v>
      </c>
      <c r="N1961" s="18" t="s">
        <v>9294</v>
      </c>
      <c r="O1961" s="18" t="s">
        <v>9288</v>
      </c>
      <c r="P1961" s="18" t="s">
        <v>339</v>
      </c>
      <c r="Q1961" s="18" t="s">
        <v>8636</v>
      </c>
      <c r="R1961" s="18" t="s">
        <v>8634</v>
      </c>
      <c r="S1961" s="18" t="s">
        <v>8636</v>
      </c>
      <c r="T1961" s="18" t="s">
        <v>8634</v>
      </c>
    </row>
    <row r="1962" spans="1:20" x14ac:dyDescent="0.45">
      <c r="A1962" s="19">
        <v>44001</v>
      </c>
      <c r="B1962" s="18" t="s">
        <v>9293</v>
      </c>
      <c r="C1962" s="18" t="s">
        <v>6766</v>
      </c>
      <c r="D1962" s="18" t="s">
        <v>6966</v>
      </c>
      <c r="E1962" s="18" t="s">
        <v>1033</v>
      </c>
      <c r="F1962" s="18" t="s">
        <v>1202</v>
      </c>
      <c r="G1962" s="18" t="s">
        <v>1484</v>
      </c>
      <c r="H1962" s="18" t="s">
        <v>9287</v>
      </c>
      <c r="I1962" s="18" t="s">
        <v>9033</v>
      </c>
      <c r="J1962" s="18" t="s">
        <v>6552</v>
      </c>
      <c r="K1962" s="18" t="s">
        <v>1180</v>
      </c>
      <c r="L1962" s="18">
        <v>0.89</v>
      </c>
      <c r="M1962" s="18" t="s">
        <v>9289</v>
      </c>
      <c r="N1962" s="18" t="s">
        <v>9286</v>
      </c>
      <c r="O1962" s="18" t="s">
        <v>9290</v>
      </c>
      <c r="P1962" s="18" t="s">
        <v>339</v>
      </c>
      <c r="Q1962" s="18" t="s">
        <v>8636</v>
      </c>
      <c r="R1962" s="18" t="s">
        <v>8634</v>
      </c>
      <c r="S1962" s="18" t="s">
        <v>8636</v>
      </c>
      <c r="T1962" s="18" t="s">
        <v>8634</v>
      </c>
    </row>
    <row r="1963" spans="1:20" x14ac:dyDescent="0.45">
      <c r="A1963" s="19">
        <v>44001</v>
      </c>
      <c r="B1963" s="18" t="s">
        <v>9292</v>
      </c>
      <c r="C1963" s="18" t="s">
        <v>7122</v>
      </c>
      <c r="D1963" s="18" t="s">
        <v>1184</v>
      </c>
      <c r="E1963" s="18" t="s">
        <v>338</v>
      </c>
      <c r="F1963" s="18" t="s">
        <v>353</v>
      </c>
      <c r="G1963" s="18" t="s">
        <v>9297</v>
      </c>
      <c r="H1963" s="18" t="s">
        <v>4759</v>
      </c>
      <c r="I1963" s="18" t="s">
        <v>9295</v>
      </c>
      <c r="J1963" s="18" t="s">
        <v>9299</v>
      </c>
      <c r="K1963" s="18" t="s">
        <v>9298</v>
      </c>
      <c r="L1963" s="18">
        <v>0.89</v>
      </c>
      <c r="M1963" s="18" t="s">
        <v>9296</v>
      </c>
      <c r="N1963" s="18" t="s">
        <v>9300</v>
      </c>
      <c r="O1963" s="18" t="s">
        <v>9301</v>
      </c>
      <c r="P1963" s="18" t="s">
        <v>339</v>
      </c>
      <c r="Q1963" s="18" t="s">
        <v>8636</v>
      </c>
      <c r="R1963" s="18" t="s">
        <v>8634</v>
      </c>
      <c r="S1963" s="18" t="s">
        <v>8636</v>
      </c>
      <c r="T1963" s="18" t="s">
        <v>8634</v>
      </c>
    </row>
    <row r="1964" spans="1:20" x14ac:dyDescent="0.45">
      <c r="A1964" s="19">
        <v>44001</v>
      </c>
      <c r="B1964" s="18" t="s">
        <v>9302</v>
      </c>
      <c r="C1964" s="18" t="s">
        <v>1489</v>
      </c>
      <c r="D1964" s="18" t="s">
        <v>2635</v>
      </c>
      <c r="E1964" s="18" t="s">
        <v>532</v>
      </c>
      <c r="F1964" s="18" t="s">
        <v>1567</v>
      </c>
      <c r="G1964" s="18" t="s">
        <v>2487</v>
      </c>
      <c r="H1964" s="18" t="s">
        <v>9303</v>
      </c>
      <c r="I1964" s="18" t="s">
        <v>4225</v>
      </c>
      <c r="J1964" s="18" t="s">
        <v>1499</v>
      </c>
      <c r="K1964" s="18" t="s">
        <v>428</v>
      </c>
      <c r="L1964" s="18">
        <v>0.87</v>
      </c>
      <c r="M1964" s="18" t="s">
        <v>9304</v>
      </c>
      <c r="N1964" s="18" t="s">
        <v>9307</v>
      </c>
      <c r="O1964" s="18" t="s">
        <v>9311</v>
      </c>
      <c r="P1964" s="18" t="s">
        <v>339</v>
      </c>
      <c r="Q1964" s="18" t="s">
        <v>8636</v>
      </c>
      <c r="R1964" s="18" t="s">
        <v>8634</v>
      </c>
      <c r="S1964" s="18" t="s">
        <v>8636</v>
      </c>
      <c r="T1964" s="18" t="s">
        <v>8634</v>
      </c>
    </row>
    <row r="1965" spans="1:20" x14ac:dyDescent="0.45">
      <c r="A1965" s="19">
        <v>44001</v>
      </c>
      <c r="B1965" s="18" t="s">
        <v>9306</v>
      </c>
      <c r="C1965" s="18" t="s">
        <v>1208</v>
      </c>
      <c r="D1965" s="18" t="s">
        <v>338</v>
      </c>
      <c r="E1965" s="18" t="s">
        <v>120</v>
      </c>
      <c r="F1965" s="18" t="s">
        <v>1831</v>
      </c>
      <c r="G1965" s="18" t="s">
        <v>1224</v>
      </c>
      <c r="H1965" s="18" t="s">
        <v>3003</v>
      </c>
      <c r="I1965" s="18" t="s">
        <v>622</v>
      </c>
      <c r="J1965" s="18" t="s">
        <v>1246</v>
      </c>
      <c r="K1965" s="18" t="s">
        <v>108</v>
      </c>
      <c r="L1965" s="18">
        <v>0.87</v>
      </c>
      <c r="M1965" s="18" t="s">
        <v>9309</v>
      </c>
      <c r="N1965" s="18" t="s">
        <v>9313</v>
      </c>
      <c r="O1965" s="18" t="s">
        <v>9305</v>
      </c>
      <c r="P1965" s="18" t="s">
        <v>339</v>
      </c>
      <c r="Q1965" s="18" t="s">
        <v>8636</v>
      </c>
      <c r="R1965" s="18" t="s">
        <v>8634</v>
      </c>
      <c r="S1965" s="18" t="s">
        <v>8636</v>
      </c>
      <c r="T1965" s="18" t="s">
        <v>8634</v>
      </c>
    </row>
    <row r="1966" spans="1:20" x14ac:dyDescent="0.45">
      <c r="A1966" s="19">
        <v>44001</v>
      </c>
      <c r="B1966" s="18" t="s">
        <v>9308</v>
      </c>
      <c r="C1966" s="18" t="s">
        <v>2653</v>
      </c>
      <c r="D1966" s="18" t="s">
        <v>1811</v>
      </c>
      <c r="E1966" s="18" t="s">
        <v>7</v>
      </c>
      <c r="F1966" s="18" t="s">
        <v>385</v>
      </c>
      <c r="G1966" s="18" t="s">
        <v>1224</v>
      </c>
      <c r="H1966" s="18" t="s">
        <v>356</v>
      </c>
      <c r="I1966" s="18" t="s">
        <v>1551</v>
      </c>
      <c r="J1966" s="18" t="s">
        <v>1074</v>
      </c>
      <c r="K1966" s="18" t="s">
        <v>426</v>
      </c>
      <c r="L1966" s="18">
        <v>0.87</v>
      </c>
      <c r="M1966" s="18" t="s">
        <v>9310</v>
      </c>
      <c r="N1966" s="18" t="s">
        <v>9312</v>
      </c>
      <c r="O1966" s="18" t="s">
        <v>9322</v>
      </c>
      <c r="P1966" s="18" t="s">
        <v>339</v>
      </c>
      <c r="Q1966" s="18" t="s">
        <v>8636</v>
      </c>
      <c r="R1966" s="18" t="s">
        <v>8634</v>
      </c>
      <c r="S1966" s="18" t="s">
        <v>8636</v>
      </c>
      <c r="T1966" s="18" t="s">
        <v>8634</v>
      </c>
    </row>
    <row r="1967" spans="1:20" x14ac:dyDescent="0.45">
      <c r="A1967" s="19">
        <v>44001</v>
      </c>
      <c r="B1967" s="18" t="s">
        <v>9317</v>
      </c>
      <c r="C1967" s="18" t="s">
        <v>1012</v>
      </c>
      <c r="D1967" s="18" t="s">
        <v>2928</v>
      </c>
      <c r="E1967" s="18" t="s">
        <v>532</v>
      </c>
      <c r="F1967" s="18" t="s">
        <v>149</v>
      </c>
      <c r="G1967" s="18" t="s">
        <v>357</v>
      </c>
      <c r="H1967" s="18" t="s">
        <v>2127</v>
      </c>
      <c r="I1967" s="18" t="s">
        <v>382</v>
      </c>
      <c r="J1967" s="18" t="s">
        <v>1074</v>
      </c>
      <c r="K1967" s="18" t="s">
        <v>182</v>
      </c>
      <c r="L1967" s="18">
        <v>0.87</v>
      </c>
      <c r="M1967" s="18" t="s">
        <v>9314</v>
      </c>
      <c r="N1967" s="18" t="s">
        <v>9320</v>
      </c>
      <c r="O1967" s="18" t="s">
        <v>9318</v>
      </c>
      <c r="P1967" s="18" t="s">
        <v>339</v>
      </c>
      <c r="Q1967" s="18" t="s">
        <v>8636</v>
      </c>
      <c r="R1967" s="18" t="s">
        <v>8634</v>
      </c>
      <c r="S1967" s="18" t="s">
        <v>8636</v>
      </c>
      <c r="T1967" s="18" t="s">
        <v>8634</v>
      </c>
    </row>
    <row r="1968" spans="1:20" x14ac:dyDescent="0.45">
      <c r="A1968" s="19">
        <v>44001</v>
      </c>
      <c r="B1968" s="18" t="s">
        <v>9321</v>
      </c>
      <c r="C1968" s="18" t="s">
        <v>2653</v>
      </c>
      <c r="D1968" s="18" t="s">
        <v>2928</v>
      </c>
      <c r="E1968" s="18" t="s">
        <v>147</v>
      </c>
      <c r="F1968" s="18" t="s">
        <v>452</v>
      </c>
      <c r="G1968" s="18" t="s">
        <v>1873</v>
      </c>
      <c r="H1968" s="18" t="s">
        <v>614</v>
      </c>
      <c r="I1968" s="18" t="s">
        <v>1252</v>
      </c>
      <c r="J1968" s="18" t="s">
        <v>643</v>
      </c>
      <c r="K1968" s="18" t="s">
        <v>168</v>
      </c>
      <c r="L1968" s="18">
        <v>0.87</v>
      </c>
      <c r="M1968" s="18" t="s">
        <v>9319</v>
      </c>
      <c r="N1968" s="18" t="s">
        <v>9315</v>
      </c>
      <c r="O1968" s="18" t="s">
        <v>9316</v>
      </c>
      <c r="P1968" s="18" t="s">
        <v>339</v>
      </c>
      <c r="Q1968" s="18" t="s">
        <v>8636</v>
      </c>
      <c r="R1968" s="18" t="s">
        <v>8634</v>
      </c>
      <c r="S1968" s="18" t="s">
        <v>8636</v>
      </c>
      <c r="T1968" s="18" t="s">
        <v>8634</v>
      </c>
    </row>
    <row r="1969" spans="1:20" x14ac:dyDescent="0.45">
      <c r="A1969" s="19">
        <v>44001</v>
      </c>
      <c r="B1969" s="18" t="s">
        <v>9329</v>
      </c>
      <c r="C1969" s="18" t="s">
        <v>2635</v>
      </c>
      <c r="D1969" s="18" t="s">
        <v>1208</v>
      </c>
      <c r="E1969" s="18" t="s">
        <v>490</v>
      </c>
      <c r="F1969" s="18" t="s">
        <v>1089</v>
      </c>
      <c r="G1969" s="18" t="s">
        <v>621</v>
      </c>
      <c r="H1969" s="18" t="s">
        <v>401</v>
      </c>
      <c r="I1969" s="18" t="s">
        <v>81</v>
      </c>
      <c r="J1969" s="18" t="s">
        <v>1594</v>
      </c>
      <c r="K1969" s="18" t="s">
        <v>182</v>
      </c>
      <c r="L1969" s="18">
        <v>0.87</v>
      </c>
      <c r="M1969" s="18" t="s">
        <v>9330</v>
      </c>
      <c r="N1969" s="18" t="s">
        <v>9327</v>
      </c>
      <c r="O1969" s="18" t="s">
        <v>9331</v>
      </c>
      <c r="P1969" s="18" t="s">
        <v>339</v>
      </c>
      <c r="Q1969" s="18" t="s">
        <v>8636</v>
      </c>
      <c r="R1969" s="18" t="s">
        <v>8634</v>
      </c>
      <c r="S1969" s="18" t="s">
        <v>8636</v>
      </c>
      <c r="T1969" s="18" t="s">
        <v>8634</v>
      </c>
    </row>
    <row r="1970" spans="1:20" x14ac:dyDescent="0.45">
      <c r="A1970" s="19">
        <v>44001</v>
      </c>
      <c r="B1970" s="18" t="s">
        <v>9328</v>
      </c>
      <c r="C1970" s="18" t="s">
        <v>3653</v>
      </c>
      <c r="D1970" s="18" t="s">
        <v>1197</v>
      </c>
      <c r="E1970" s="18" t="s">
        <v>969</v>
      </c>
      <c r="F1970" s="18" t="s">
        <v>1089</v>
      </c>
      <c r="G1970" s="18" t="s">
        <v>3009</v>
      </c>
      <c r="H1970" s="18" t="s">
        <v>1044</v>
      </c>
      <c r="I1970" s="18" t="s">
        <v>1568</v>
      </c>
      <c r="J1970" s="18" t="s">
        <v>1075</v>
      </c>
      <c r="K1970" s="18" t="s">
        <v>121</v>
      </c>
      <c r="L1970" s="18">
        <v>0.87</v>
      </c>
      <c r="M1970" s="18" t="s">
        <v>9324</v>
      </c>
      <c r="N1970" s="18" t="s">
        <v>9325</v>
      </c>
      <c r="O1970" s="18" t="s">
        <v>9323</v>
      </c>
      <c r="P1970" s="18" t="s">
        <v>339</v>
      </c>
      <c r="Q1970" s="18" t="s">
        <v>8636</v>
      </c>
      <c r="R1970" s="18" t="s">
        <v>8634</v>
      </c>
      <c r="S1970" s="18" t="s">
        <v>8636</v>
      </c>
      <c r="T1970" s="18" t="s">
        <v>8634</v>
      </c>
    </row>
    <row r="1971" spans="1:20" x14ac:dyDescent="0.45">
      <c r="A1971" s="19">
        <v>44001</v>
      </c>
      <c r="B1971" s="18" t="s">
        <v>9326</v>
      </c>
      <c r="C1971" s="18" t="s">
        <v>5330</v>
      </c>
      <c r="D1971" s="18" t="s">
        <v>2928</v>
      </c>
      <c r="E1971" s="18" t="s">
        <v>115</v>
      </c>
      <c r="F1971" s="18" t="s">
        <v>715</v>
      </c>
      <c r="G1971" s="18" t="s">
        <v>389</v>
      </c>
      <c r="H1971" s="18" t="s">
        <v>640</v>
      </c>
      <c r="I1971" s="18" t="s">
        <v>1080</v>
      </c>
      <c r="J1971" s="18" t="s">
        <v>2148</v>
      </c>
      <c r="K1971" s="18" t="s">
        <v>201</v>
      </c>
      <c r="L1971" s="18">
        <v>0.87</v>
      </c>
      <c r="M1971" s="18" t="s">
        <v>9333</v>
      </c>
      <c r="N1971" s="18" t="s">
        <v>9335</v>
      </c>
      <c r="O1971" s="18" t="s">
        <v>9340</v>
      </c>
      <c r="P1971" s="18" t="s">
        <v>339</v>
      </c>
      <c r="Q1971" s="18" t="s">
        <v>8636</v>
      </c>
      <c r="R1971" s="18" t="s">
        <v>8634</v>
      </c>
      <c r="S1971" s="18" t="s">
        <v>8636</v>
      </c>
      <c r="T1971" s="18" t="s">
        <v>8634</v>
      </c>
    </row>
    <row r="1972" spans="1:20" x14ac:dyDescent="0.45">
      <c r="A1972" s="19">
        <v>44001</v>
      </c>
      <c r="B1972" s="18" t="s">
        <v>9338</v>
      </c>
      <c r="C1972" s="18" t="s">
        <v>2922</v>
      </c>
      <c r="D1972" s="18" t="s">
        <v>1032</v>
      </c>
      <c r="E1972" s="18" t="s">
        <v>490</v>
      </c>
      <c r="F1972" s="18" t="s">
        <v>1095</v>
      </c>
      <c r="G1972" s="18" t="s">
        <v>1070</v>
      </c>
      <c r="H1972" s="18" t="s">
        <v>632</v>
      </c>
      <c r="I1972" s="18" t="s">
        <v>2152</v>
      </c>
      <c r="J1972" s="18" t="s">
        <v>897</v>
      </c>
      <c r="K1972" s="18" t="s">
        <v>526</v>
      </c>
      <c r="L1972" s="18">
        <v>0.87</v>
      </c>
      <c r="M1972" s="18" t="s">
        <v>9339</v>
      </c>
      <c r="N1972" s="18" t="s">
        <v>9334</v>
      </c>
      <c r="O1972" s="18" t="s">
        <v>9336</v>
      </c>
      <c r="P1972" s="18" t="s">
        <v>339</v>
      </c>
      <c r="Q1972" s="18" t="s">
        <v>8636</v>
      </c>
      <c r="R1972" s="18" t="s">
        <v>8634</v>
      </c>
      <c r="S1972" s="18" t="s">
        <v>8636</v>
      </c>
      <c r="T1972" s="18" t="s">
        <v>8634</v>
      </c>
    </row>
    <row r="1973" spans="1:20" x14ac:dyDescent="0.45">
      <c r="A1973" s="19">
        <v>44001</v>
      </c>
      <c r="B1973" s="18" t="s">
        <v>9337</v>
      </c>
      <c r="C1973" s="18" t="s">
        <v>1012</v>
      </c>
      <c r="D1973" s="18" t="s">
        <v>1811</v>
      </c>
      <c r="E1973" s="18" t="s">
        <v>913</v>
      </c>
      <c r="F1973" s="18" t="s">
        <v>226</v>
      </c>
      <c r="G1973" s="18" t="s">
        <v>1894</v>
      </c>
      <c r="H1973" s="18" t="s">
        <v>2156</v>
      </c>
      <c r="I1973" s="18" t="s">
        <v>112</v>
      </c>
      <c r="J1973" s="18" t="s">
        <v>128</v>
      </c>
      <c r="K1973" s="18" t="s">
        <v>168</v>
      </c>
      <c r="L1973" s="18">
        <v>0.87</v>
      </c>
      <c r="M1973" s="18" t="s">
        <v>9341</v>
      </c>
      <c r="N1973" s="18" t="s">
        <v>9332</v>
      </c>
      <c r="O1973" s="18" t="s">
        <v>9344</v>
      </c>
      <c r="P1973" s="18" t="s">
        <v>339</v>
      </c>
      <c r="Q1973" s="18" t="s">
        <v>8636</v>
      </c>
      <c r="R1973" s="18" t="s">
        <v>8634</v>
      </c>
      <c r="S1973" s="18" t="s">
        <v>8636</v>
      </c>
      <c r="T1973" s="18" t="s">
        <v>8634</v>
      </c>
    </row>
    <row r="1974" spans="1:20" x14ac:dyDescent="0.45">
      <c r="A1974" s="19">
        <v>44001</v>
      </c>
      <c r="B1974" s="18" t="s">
        <v>9345</v>
      </c>
      <c r="C1974" s="18" t="s">
        <v>328</v>
      </c>
      <c r="D1974" s="18" t="s">
        <v>338</v>
      </c>
      <c r="E1974" s="18" t="s">
        <v>477</v>
      </c>
      <c r="F1974" s="18" t="s">
        <v>451</v>
      </c>
      <c r="G1974" s="18" t="s">
        <v>1270</v>
      </c>
      <c r="H1974" s="18" t="s">
        <v>132</v>
      </c>
      <c r="I1974" s="18" t="s">
        <v>1295</v>
      </c>
      <c r="J1974" s="18" t="s">
        <v>455</v>
      </c>
      <c r="K1974" s="18" t="s">
        <v>212</v>
      </c>
      <c r="L1974" s="18">
        <v>0.87</v>
      </c>
      <c r="M1974" s="18" t="s">
        <v>9346</v>
      </c>
      <c r="N1974" s="18" t="s">
        <v>9349</v>
      </c>
      <c r="O1974" s="18" t="s">
        <v>9347</v>
      </c>
      <c r="P1974" s="18" t="s">
        <v>339</v>
      </c>
      <c r="Q1974" s="18" t="s">
        <v>8636</v>
      </c>
      <c r="R1974" s="18" t="s">
        <v>8634</v>
      </c>
      <c r="S1974" s="18" t="s">
        <v>8636</v>
      </c>
      <c r="T1974" s="18" t="s">
        <v>8634</v>
      </c>
    </row>
    <row r="1975" spans="1:20" x14ac:dyDescent="0.45">
      <c r="A1975" s="19">
        <v>44001</v>
      </c>
      <c r="B1975" s="18" t="s">
        <v>9350</v>
      </c>
      <c r="C1975" s="18" t="s">
        <v>1197</v>
      </c>
      <c r="D1975" s="18" t="s">
        <v>338</v>
      </c>
      <c r="E1975" s="18" t="s">
        <v>2301</v>
      </c>
      <c r="F1975" s="18" t="s">
        <v>909</v>
      </c>
      <c r="G1975" s="18" t="s">
        <v>874</v>
      </c>
      <c r="H1975" s="18" t="s">
        <v>149</v>
      </c>
      <c r="I1975" s="18" t="s">
        <v>679</v>
      </c>
      <c r="J1975" s="18" t="s">
        <v>1306</v>
      </c>
      <c r="K1975" s="18" t="s">
        <v>221</v>
      </c>
      <c r="L1975" s="18">
        <v>0.87</v>
      </c>
      <c r="M1975" s="18" t="s">
        <v>9348</v>
      </c>
      <c r="N1975" s="18" t="s">
        <v>9342</v>
      </c>
      <c r="O1975" s="18" t="s">
        <v>9343</v>
      </c>
      <c r="P1975" s="18" t="s">
        <v>339</v>
      </c>
      <c r="Q1975" s="18" t="s">
        <v>8636</v>
      </c>
      <c r="R1975" s="18" t="s">
        <v>8634</v>
      </c>
      <c r="S1975" s="18" t="s">
        <v>8636</v>
      </c>
      <c r="T1975" s="18" t="s">
        <v>8634</v>
      </c>
    </row>
    <row r="1976" spans="1:20" x14ac:dyDescent="0.45">
      <c r="A1976" s="19">
        <v>44001</v>
      </c>
      <c r="B1976" s="18" t="s">
        <v>9353</v>
      </c>
      <c r="C1976" s="18" t="s">
        <v>2461</v>
      </c>
      <c r="D1976" s="18" t="s">
        <v>2653</v>
      </c>
      <c r="E1976" s="18" t="s">
        <v>569</v>
      </c>
      <c r="F1976" s="18" t="s">
        <v>239</v>
      </c>
      <c r="G1976" s="18" t="s">
        <v>874</v>
      </c>
      <c r="H1976" s="18" t="s">
        <v>850</v>
      </c>
      <c r="I1976" s="18" t="s">
        <v>145</v>
      </c>
      <c r="J1976" s="18" t="s">
        <v>478</v>
      </c>
      <c r="K1976" s="18" t="s">
        <v>8</v>
      </c>
      <c r="L1976" s="18">
        <v>0.87</v>
      </c>
      <c r="M1976" s="18" t="s">
        <v>9359</v>
      </c>
      <c r="N1976" s="18" t="s">
        <v>9356</v>
      </c>
      <c r="O1976" s="18" t="s">
        <v>9354</v>
      </c>
      <c r="P1976" s="18" t="s">
        <v>339</v>
      </c>
      <c r="Q1976" s="18" t="s">
        <v>8636</v>
      </c>
      <c r="R1976" s="18" t="s">
        <v>8634</v>
      </c>
      <c r="S1976" s="18" t="s">
        <v>8636</v>
      </c>
      <c r="T1976" s="18" t="s">
        <v>8634</v>
      </c>
    </row>
    <row r="1977" spans="1:20" x14ac:dyDescent="0.45">
      <c r="A1977" s="19">
        <v>44001</v>
      </c>
      <c r="B1977" s="18" t="s">
        <v>9355</v>
      </c>
      <c r="C1977" s="18" t="s">
        <v>1197</v>
      </c>
      <c r="D1977" s="18" t="s">
        <v>72</v>
      </c>
      <c r="E1977" s="18" t="s">
        <v>532</v>
      </c>
      <c r="F1977" s="18" t="s">
        <v>686</v>
      </c>
      <c r="G1977" s="18" t="s">
        <v>1602</v>
      </c>
      <c r="H1977" s="18" t="s">
        <v>884</v>
      </c>
      <c r="I1977" s="18" t="s">
        <v>152</v>
      </c>
      <c r="J1977" s="18" t="s">
        <v>1306</v>
      </c>
      <c r="K1977" s="18" t="s">
        <v>526</v>
      </c>
      <c r="L1977" s="18">
        <v>0.86</v>
      </c>
      <c r="M1977" s="18" t="s">
        <v>9357</v>
      </c>
      <c r="N1977" s="18" t="s">
        <v>9358</v>
      </c>
      <c r="O1977" s="18" t="s">
        <v>9352</v>
      </c>
      <c r="P1977" s="18" t="s">
        <v>339</v>
      </c>
      <c r="Q1977" s="18" t="s">
        <v>8636</v>
      </c>
      <c r="R1977" s="18" t="s">
        <v>8634</v>
      </c>
      <c r="S1977" s="18" t="s">
        <v>8636</v>
      </c>
      <c r="T1977" s="18" t="s">
        <v>8634</v>
      </c>
    </row>
    <row r="1978" spans="1:20" x14ac:dyDescent="0.45">
      <c r="A1978" s="19">
        <v>44001</v>
      </c>
      <c r="B1978" s="18" t="s">
        <v>9351</v>
      </c>
      <c r="C1978" s="18" t="s">
        <v>1012</v>
      </c>
      <c r="D1978" s="18" t="s">
        <v>116</v>
      </c>
      <c r="E1978" s="18" t="s">
        <v>467</v>
      </c>
      <c r="F1978" s="18" t="s">
        <v>756</v>
      </c>
      <c r="G1978" s="18" t="s">
        <v>405</v>
      </c>
      <c r="H1978" s="18" t="s">
        <v>3394</v>
      </c>
      <c r="I1978" s="18" t="s">
        <v>152</v>
      </c>
      <c r="J1978" s="18" t="s">
        <v>478</v>
      </c>
      <c r="K1978" s="18" t="s">
        <v>212</v>
      </c>
      <c r="L1978" s="18">
        <v>0.86</v>
      </c>
      <c r="M1978" s="18" t="s">
        <v>9361</v>
      </c>
      <c r="N1978" s="18" t="s">
        <v>9360</v>
      </c>
      <c r="O1978" s="18" t="s">
        <v>9365</v>
      </c>
      <c r="P1978" s="18" t="s">
        <v>339</v>
      </c>
      <c r="Q1978" s="18" t="s">
        <v>8636</v>
      </c>
      <c r="R1978" s="18" t="s">
        <v>8634</v>
      </c>
      <c r="S1978" s="18" t="s">
        <v>8636</v>
      </c>
      <c r="T1978" s="18" t="s">
        <v>8634</v>
      </c>
    </row>
    <row r="1979" spans="1:20" x14ac:dyDescent="0.45">
      <c r="A1979" s="19">
        <v>44001</v>
      </c>
      <c r="B1979" s="18" t="s">
        <v>9368</v>
      </c>
      <c r="C1979" s="18" t="s">
        <v>5330</v>
      </c>
      <c r="D1979" s="18" t="s">
        <v>1694</v>
      </c>
      <c r="E1979" s="18" t="s">
        <v>477</v>
      </c>
      <c r="F1979" s="18" t="s">
        <v>943</v>
      </c>
      <c r="G1979" s="18" t="s">
        <v>415</v>
      </c>
      <c r="H1979" s="18" t="s">
        <v>694</v>
      </c>
      <c r="I1979" s="18" t="s">
        <v>920</v>
      </c>
      <c r="J1979" s="18" t="s">
        <v>1317</v>
      </c>
      <c r="K1979" s="18" t="s">
        <v>554</v>
      </c>
      <c r="L1979" s="18">
        <v>0.86</v>
      </c>
      <c r="M1979" s="18" t="s">
        <v>9364</v>
      </c>
      <c r="N1979" s="18" t="s">
        <v>9362</v>
      </c>
      <c r="O1979" s="18" t="s">
        <v>9363</v>
      </c>
      <c r="P1979" s="18" t="s">
        <v>339</v>
      </c>
      <c r="Q1979" s="18" t="s">
        <v>8636</v>
      </c>
      <c r="R1979" s="18" t="s">
        <v>8634</v>
      </c>
      <c r="S1979" s="18" t="s">
        <v>8636</v>
      </c>
      <c r="T1979" s="18" t="s">
        <v>8634</v>
      </c>
    </row>
    <row r="1980" spans="1:20" x14ac:dyDescent="0.45">
      <c r="A1980" s="19">
        <v>44001</v>
      </c>
      <c r="B1980" s="18" t="s">
        <v>9366</v>
      </c>
      <c r="C1980" s="18" t="s">
        <v>338</v>
      </c>
      <c r="D1980" s="18" t="s">
        <v>1032</v>
      </c>
      <c r="E1980" s="18" t="s">
        <v>524</v>
      </c>
      <c r="F1980" s="18" t="s">
        <v>250</v>
      </c>
      <c r="G1980" s="18" t="s">
        <v>669</v>
      </c>
      <c r="H1980" s="18" t="s">
        <v>158</v>
      </c>
      <c r="I1980" s="18" t="s">
        <v>1323</v>
      </c>
      <c r="J1980" s="18" t="s">
        <v>174</v>
      </c>
      <c r="K1980" s="18" t="s">
        <v>221</v>
      </c>
      <c r="L1980" s="18">
        <v>0.86</v>
      </c>
      <c r="M1980" s="18" t="s">
        <v>9367</v>
      </c>
      <c r="N1980" s="18" t="s">
        <v>9371</v>
      </c>
      <c r="O1980" s="18" t="s">
        <v>9375</v>
      </c>
      <c r="P1980" s="18" t="s">
        <v>339</v>
      </c>
      <c r="Q1980" s="18" t="s">
        <v>8636</v>
      </c>
      <c r="R1980" s="18" t="s">
        <v>8634</v>
      </c>
      <c r="S1980" s="18" t="s">
        <v>8636</v>
      </c>
      <c r="T1980" s="18" t="s">
        <v>8634</v>
      </c>
    </row>
    <row r="1981" spans="1:20" x14ac:dyDescent="0.45">
      <c r="A1981" s="19">
        <v>44001</v>
      </c>
      <c r="B1981" s="18" t="s">
        <v>9372</v>
      </c>
      <c r="C1981" s="18" t="s">
        <v>338</v>
      </c>
      <c r="D1981" s="18" t="s">
        <v>1694</v>
      </c>
      <c r="E1981" s="18" t="s">
        <v>479</v>
      </c>
      <c r="F1981" s="18" t="s">
        <v>487</v>
      </c>
      <c r="G1981" s="18" t="s">
        <v>450</v>
      </c>
      <c r="H1981" s="18" t="s">
        <v>158</v>
      </c>
      <c r="I1981" s="18" t="s">
        <v>171</v>
      </c>
      <c r="J1981" s="18" t="s">
        <v>178</v>
      </c>
      <c r="K1981" s="18" t="s">
        <v>554</v>
      </c>
      <c r="L1981" s="18">
        <v>0.86</v>
      </c>
      <c r="M1981" s="18" t="s">
        <v>9373</v>
      </c>
      <c r="N1981" s="18" t="s">
        <v>9374</v>
      </c>
      <c r="O1981" s="18" t="s">
        <v>9369</v>
      </c>
      <c r="P1981" s="18" t="s">
        <v>339</v>
      </c>
      <c r="Q1981" s="18" t="s">
        <v>8636</v>
      </c>
      <c r="R1981" s="18" t="s">
        <v>8634</v>
      </c>
      <c r="S1981" s="18" t="s">
        <v>8636</v>
      </c>
      <c r="T1981" s="18" t="s">
        <v>8634</v>
      </c>
    </row>
    <row r="1982" spans="1:20" x14ac:dyDescent="0.45">
      <c r="A1982" s="19">
        <v>44001</v>
      </c>
      <c r="B1982" s="18" t="s">
        <v>9376</v>
      </c>
      <c r="C1982" s="18" t="s">
        <v>1811</v>
      </c>
      <c r="D1982" s="18" t="s">
        <v>338</v>
      </c>
      <c r="E1982" s="18" t="s">
        <v>477</v>
      </c>
      <c r="F1982" s="18" t="s">
        <v>203</v>
      </c>
      <c r="G1982" s="18" t="s">
        <v>1097</v>
      </c>
      <c r="H1982" s="18" t="s">
        <v>80</v>
      </c>
      <c r="I1982" s="18" t="s">
        <v>189</v>
      </c>
      <c r="J1982" s="18" t="s">
        <v>202</v>
      </c>
      <c r="K1982" s="18" t="s">
        <v>271</v>
      </c>
      <c r="L1982" s="18">
        <v>0.86</v>
      </c>
      <c r="M1982" s="18" t="s">
        <v>9377</v>
      </c>
      <c r="N1982" s="18" t="s">
        <v>9370</v>
      </c>
      <c r="O1982" s="18" t="s">
        <v>9385</v>
      </c>
      <c r="P1982" s="18" t="s">
        <v>339</v>
      </c>
      <c r="Q1982" s="18" t="s">
        <v>8636</v>
      </c>
      <c r="R1982" s="18" t="s">
        <v>8634</v>
      </c>
      <c r="S1982" s="18" t="s">
        <v>8636</v>
      </c>
      <c r="T1982" s="18" t="s">
        <v>8634</v>
      </c>
    </row>
    <row r="1983" spans="1:20" x14ac:dyDescent="0.45">
      <c r="A1983" s="19">
        <v>44001</v>
      </c>
      <c r="B1983" s="18" t="s">
        <v>9386</v>
      </c>
      <c r="C1983" s="18" t="s">
        <v>1012</v>
      </c>
      <c r="D1983" s="18" t="s">
        <v>328</v>
      </c>
      <c r="E1983" s="18" t="s">
        <v>490</v>
      </c>
      <c r="F1983" s="18" t="s">
        <v>943</v>
      </c>
      <c r="G1983" s="18" t="s">
        <v>184</v>
      </c>
      <c r="H1983" s="18" t="s">
        <v>79</v>
      </c>
      <c r="I1983" s="18" t="s">
        <v>189</v>
      </c>
      <c r="J1983" s="18" t="s">
        <v>1689</v>
      </c>
      <c r="K1983" s="18" t="s">
        <v>12</v>
      </c>
      <c r="L1983" s="18">
        <v>0.86</v>
      </c>
      <c r="M1983" s="18" t="s">
        <v>9381</v>
      </c>
      <c r="N1983" s="18" t="s">
        <v>9378</v>
      </c>
      <c r="O1983" s="18" t="s">
        <v>9379</v>
      </c>
      <c r="P1983" s="18" t="s">
        <v>339</v>
      </c>
      <c r="Q1983" s="18" t="s">
        <v>8636</v>
      </c>
      <c r="R1983" s="18" t="s">
        <v>8634</v>
      </c>
      <c r="S1983" s="18" t="s">
        <v>8636</v>
      </c>
      <c r="T1983" s="18" t="s">
        <v>8634</v>
      </c>
    </row>
    <row r="1984" spans="1:20" x14ac:dyDescent="0.45">
      <c r="A1984" s="19">
        <v>44001</v>
      </c>
      <c r="B1984" s="18" t="s">
        <v>9380</v>
      </c>
      <c r="C1984" s="18" t="s">
        <v>1208</v>
      </c>
      <c r="D1984" s="18" t="s">
        <v>116</v>
      </c>
      <c r="E1984" s="18" t="s">
        <v>490</v>
      </c>
      <c r="F1984" s="18" t="s">
        <v>185</v>
      </c>
      <c r="G1984" s="18" t="s">
        <v>166</v>
      </c>
      <c r="H1984" s="18" t="s">
        <v>436</v>
      </c>
      <c r="I1984" s="18" t="s">
        <v>712</v>
      </c>
      <c r="J1984" s="18" t="s">
        <v>515</v>
      </c>
      <c r="K1984" s="18" t="s">
        <v>8</v>
      </c>
      <c r="L1984" s="18">
        <v>0.86</v>
      </c>
      <c r="M1984" s="18" t="s">
        <v>9382</v>
      </c>
      <c r="N1984" s="18" t="s">
        <v>9383</v>
      </c>
      <c r="O1984" s="18" t="s">
        <v>9384</v>
      </c>
      <c r="P1984" s="18" t="s">
        <v>339</v>
      </c>
      <c r="Q1984" s="18" t="s">
        <v>8636</v>
      </c>
      <c r="R1984" s="18" t="s">
        <v>8634</v>
      </c>
      <c r="S1984" s="18" t="s">
        <v>8636</v>
      </c>
      <c r="T1984" s="18" t="s">
        <v>8634</v>
      </c>
    </row>
    <row r="1985" spans="1:20" x14ac:dyDescent="0.45">
      <c r="A1985" s="19">
        <v>44001</v>
      </c>
      <c r="B1985" s="18" t="s">
        <v>9392</v>
      </c>
      <c r="C1985" s="18" t="s">
        <v>2461</v>
      </c>
      <c r="D1985" s="18" t="s">
        <v>1032</v>
      </c>
      <c r="E1985" s="18" t="s">
        <v>238</v>
      </c>
      <c r="F1985" s="18" t="s">
        <v>0</v>
      </c>
      <c r="G1985" s="18" t="s">
        <v>908</v>
      </c>
      <c r="H1985" s="18" t="s">
        <v>436</v>
      </c>
      <c r="I1985" s="18" t="s">
        <v>712</v>
      </c>
      <c r="J1985" s="18" t="s">
        <v>515</v>
      </c>
      <c r="K1985" s="18" t="s">
        <v>8</v>
      </c>
      <c r="L1985" s="18">
        <v>0.86</v>
      </c>
      <c r="M1985" s="18" t="s">
        <v>9390</v>
      </c>
      <c r="N1985" s="18" t="s">
        <v>9394</v>
      </c>
      <c r="O1985" s="18" t="s">
        <v>9388</v>
      </c>
      <c r="P1985" s="18" t="s">
        <v>339</v>
      </c>
      <c r="Q1985" s="18" t="s">
        <v>8636</v>
      </c>
      <c r="R1985" s="18" t="s">
        <v>8634</v>
      </c>
      <c r="S1985" s="18" t="s">
        <v>8636</v>
      </c>
      <c r="T1985" s="18" t="s">
        <v>8634</v>
      </c>
    </row>
    <row r="1986" spans="1:20" x14ac:dyDescent="0.45">
      <c r="A1986" s="19">
        <v>44001</v>
      </c>
      <c r="B1986" s="18" t="s">
        <v>9387</v>
      </c>
      <c r="C1986" s="18" t="s">
        <v>338</v>
      </c>
      <c r="D1986" s="18" t="s">
        <v>1694</v>
      </c>
      <c r="E1986" s="18" t="s">
        <v>479</v>
      </c>
      <c r="F1986" s="18" t="s">
        <v>228</v>
      </c>
      <c r="G1986" s="18" t="s">
        <v>170</v>
      </c>
      <c r="H1986" s="18" t="s">
        <v>423</v>
      </c>
      <c r="I1986" s="18" t="s">
        <v>211</v>
      </c>
      <c r="J1986" s="18" t="s">
        <v>232</v>
      </c>
      <c r="K1986" s="18" t="s">
        <v>303</v>
      </c>
      <c r="L1986" s="18">
        <v>0.86</v>
      </c>
      <c r="M1986" s="18" t="s">
        <v>9395</v>
      </c>
      <c r="N1986" s="18" t="s">
        <v>9393</v>
      </c>
      <c r="O1986" s="18" t="s">
        <v>9391</v>
      </c>
      <c r="P1986" s="18" t="s">
        <v>339</v>
      </c>
      <c r="Q1986" s="18" t="s">
        <v>8636</v>
      </c>
      <c r="R1986" s="18" t="s">
        <v>8634</v>
      </c>
      <c r="S1986" s="18" t="s">
        <v>8636</v>
      </c>
      <c r="T1986" s="18" t="s">
        <v>8634</v>
      </c>
    </row>
    <row r="1987" spans="1:20" x14ac:dyDescent="0.45">
      <c r="A1987" s="19">
        <v>44001</v>
      </c>
      <c r="B1987" s="18" t="s">
        <v>9389</v>
      </c>
      <c r="C1987" s="18" t="s">
        <v>1032</v>
      </c>
      <c r="D1987" s="18" t="s">
        <v>5330</v>
      </c>
      <c r="E1987" s="18" t="s">
        <v>913</v>
      </c>
      <c r="F1987" s="18" t="s">
        <v>2033</v>
      </c>
      <c r="G1987" s="18" t="s">
        <v>706</v>
      </c>
      <c r="H1987" s="18" t="s">
        <v>196</v>
      </c>
      <c r="I1987" s="18" t="s">
        <v>216</v>
      </c>
      <c r="J1987" s="18" t="s">
        <v>1391</v>
      </c>
      <c r="K1987" s="18" t="s">
        <v>6885</v>
      </c>
      <c r="L1987" s="18">
        <v>0.86</v>
      </c>
      <c r="M1987" s="18" t="s">
        <v>9396</v>
      </c>
      <c r="N1987" s="18" t="s">
        <v>9404</v>
      </c>
      <c r="O1987" s="18" t="s">
        <v>9397</v>
      </c>
      <c r="P1987" s="18" t="s">
        <v>339</v>
      </c>
      <c r="Q1987" s="18" t="s">
        <v>8636</v>
      </c>
      <c r="R1987" s="18" t="s">
        <v>8634</v>
      </c>
      <c r="S1987" s="18" t="s">
        <v>8636</v>
      </c>
      <c r="T1987" s="18" t="s">
        <v>8634</v>
      </c>
    </row>
    <row r="1988" spans="1:20" x14ac:dyDescent="0.45">
      <c r="A1988" s="19">
        <v>44001</v>
      </c>
      <c r="B1988" s="18" t="s">
        <v>9403</v>
      </c>
      <c r="C1988" s="18" t="s">
        <v>1208</v>
      </c>
      <c r="D1988" s="18" t="s">
        <v>1694</v>
      </c>
      <c r="E1988" s="18" t="s">
        <v>477</v>
      </c>
      <c r="F1988" s="18" t="s">
        <v>2412</v>
      </c>
      <c r="G1988" s="18" t="s">
        <v>188</v>
      </c>
      <c r="H1988" s="18" t="s">
        <v>209</v>
      </c>
      <c r="I1988" s="18" t="s">
        <v>230</v>
      </c>
      <c r="J1988" s="18" t="s">
        <v>744</v>
      </c>
      <c r="K1988" s="18" t="s">
        <v>271</v>
      </c>
      <c r="L1988" s="18">
        <v>0.86</v>
      </c>
      <c r="M1988" s="18" t="s">
        <v>9405</v>
      </c>
      <c r="N1988" s="18" t="s">
        <v>9399</v>
      </c>
      <c r="O1988" s="18" t="s">
        <v>9398</v>
      </c>
      <c r="P1988" s="18" t="s">
        <v>339</v>
      </c>
      <c r="Q1988" s="18" t="s">
        <v>8636</v>
      </c>
      <c r="R1988" s="18" t="s">
        <v>8634</v>
      </c>
      <c r="S1988" s="18" t="s">
        <v>8636</v>
      </c>
      <c r="T1988" s="18" t="s">
        <v>8634</v>
      </c>
    </row>
    <row r="1989" spans="1:20" x14ac:dyDescent="0.45">
      <c r="A1989" s="19">
        <v>44001</v>
      </c>
      <c r="B1989" s="18" t="s">
        <v>9402</v>
      </c>
      <c r="C1989" s="18" t="s">
        <v>1197</v>
      </c>
      <c r="D1989" s="18" t="s">
        <v>5330</v>
      </c>
      <c r="E1989" s="18" t="s">
        <v>225</v>
      </c>
      <c r="F1989" s="18" t="s">
        <v>1709</v>
      </c>
      <c r="G1989" s="18" t="s">
        <v>205</v>
      </c>
      <c r="H1989" s="18" t="s">
        <v>1367</v>
      </c>
      <c r="I1989" s="18" t="s">
        <v>530</v>
      </c>
      <c r="J1989" s="18" t="s">
        <v>540</v>
      </c>
      <c r="K1989" s="18" t="s">
        <v>307</v>
      </c>
      <c r="L1989" s="18">
        <v>0.86</v>
      </c>
      <c r="M1989" s="18" t="s">
        <v>9400</v>
      </c>
      <c r="N1989" s="18" t="s">
        <v>9401</v>
      </c>
      <c r="O1989" s="18" t="s">
        <v>9408</v>
      </c>
      <c r="P1989" s="18" t="s">
        <v>339</v>
      </c>
      <c r="Q1989" s="18" t="s">
        <v>8636</v>
      </c>
      <c r="R1989" s="18" t="s">
        <v>8634</v>
      </c>
      <c r="S1989" s="18" t="s">
        <v>8636</v>
      </c>
      <c r="T1989" s="18" t="s">
        <v>8634</v>
      </c>
    </row>
    <row r="1990" spans="1:20" x14ac:dyDescent="0.45">
      <c r="A1990" s="19">
        <v>44001</v>
      </c>
      <c r="B1990" s="18" t="s">
        <v>9407</v>
      </c>
      <c r="C1990" s="18" t="s">
        <v>2974</v>
      </c>
      <c r="D1990" s="18" t="s">
        <v>1032</v>
      </c>
      <c r="E1990" s="18" t="s">
        <v>479</v>
      </c>
      <c r="F1990" s="18" t="s">
        <v>755</v>
      </c>
      <c r="G1990" s="18" t="s">
        <v>1381</v>
      </c>
      <c r="H1990" s="18" t="s">
        <v>1293</v>
      </c>
      <c r="I1990" s="18" t="s">
        <v>1406</v>
      </c>
      <c r="J1990" s="18" t="s">
        <v>558</v>
      </c>
      <c r="K1990" s="18" t="s">
        <v>307</v>
      </c>
      <c r="L1990" s="18">
        <v>0.86</v>
      </c>
      <c r="M1990" s="18" t="s">
        <v>9411</v>
      </c>
      <c r="N1990" s="18" t="s">
        <v>9413</v>
      </c>
      <c r="O1990" s="18" t="s">
        <v>9409</v>
      </c>
      <c r="P1990" s="18" t="s">
        <v>339</v>
      </c>
      <c r="Q1990" s="18" t="s">
        <v>8636</v>
      </c>
      <c r="R1990" s="18" t="s">
        <v>8634</v>
      </c>
      <c r="S1990" s="18" t="s">
        <v>8636</v>
      </c>
      <c r="T1990" s="18" t="s">
        <v>8634</v>
      </c>
    </row>
    <row r="1991" spans="1:20" x14ac:dyDescent="0.45">
      <c r="A1991" s="19">
        <v>44001</v>
      </c>
      <c r="B1991" s="18" t="s">
        <v>9414</v>
      </c>
      <c r="C1991" s="18" t="s">
        <v>5330</v>
      </c>
      <c r="D1991" s="18" t="s">
        <v>116</v>
      </c>
      <c r="E1991" s="18" t="s">
        <v>913</v>
      </c>
      <c r="F1991" s="18" t="s">
        <v>2412</v>
      </c>
      <c r="G1991" s="18" t="s">
        <v>215</v>
      </c>
      <c r="H1991" s="18" t="s">
        <v>462</v>
      </c>
      <c r="I1991" s="18" t="s">
        <v>740</v>
      </c>
      <c r="J1991" s="18" t="s">
        <v>252</v>
      </c>
      <c r="K1991" s="18" t="s">
        <v>258</v>
      </c>
      <c r="L1991" s="18">
        <v>0.86</v>
      </c>
      <c r="M1991" s="18" t="s">
        <v>9406</v>
      </c>
      <c r="N1991" s="18" t="s">
        <v>9410</v>
      </c>
      <c r="O1991" s="18" t="s">
        <v>9412</v>
      </c>
      <c r="P1991" s="18" t="s">
        <v>339</v>
      </c>
      <c r="Q1991" s="18" t="s">
        <v>8636</v>
      </c>
      <c r="R1991" s="18" t="s">
        <v>8634</v>
      </c>
      <c r="S1991" s="18" t="s">
        <v>8636</v>
      </c>
      <c r="T1991" s="18" t="s">
        <v>8634</v>
      </c>
    </row>
    <row r="1992" spans="1:20" x14ac:dyDescent="0.45">
      <c r="A1992" s="19">
        <v>44001</v>
      </c>
      <c r="B1992" s="18" t="s">
        <v>9416</v>
      </c>
      <c r="C1992" s="18" t="s">
        <v>1032</v>
      </c>
      <c r="D1992" s="18" t="s">
        <v>1694</v>
      </c>
      <c r="E1992" s="18" t="s">
        <v>532</v>
      </c>
      <c r="F1992" s="18" t="s">
        <v>254</v>
      </c>
      <c r="G1992" s="18" t="s">
        <v>1408</v>
      </c>
      <c r="H1992" s="18" t="s">
        <v>148</v>
      </c>
      <c r="I1992" s="18" t="s">
        <v>248</v>
      </c>
      <c r="J1992" s="18" t="s">
        <v>9</v>
      </c>
      <c r="K1992" s="18" t="s">
        <v>6772</v>
      </c>
      <c r="L1992" s="18">
        <v>0.86</v>
      </c>
      <c r="M1992" s="18" t="s">
        <v>9417</v>
      </c>
      <c r="N1992" s="18" t="s">
        <v>9420</v>
      </c>
      <c r="O1992" s="18" t="s">
        <v>9415</v>
      </c>
      <c r="P1992" s="18" t="s">
        <v>339</v>
      </c>
      <c r="Q1992" s="18" t="s">
        <v>8636</v>
      </c>
      <c r="R1992" s="18" t="s">
        <v>8634</v>
      </c>
      <c r="S1992" s="18" t="s">
        <v>8636</v>
      </c>
      <c r="T1992" s="18" t="s">
        <v>8634</v>
      </c>
    </row>
    <row r="1993" spans="1:20" x14ac:dyDescent="0.45">
      <c r="A1993" s="19">
        <v>44001</v>
      </c>
      <c r="B1993" s="18" t="s">
        <v>9418</v>
      </c>
      <c r="C1993" s="18" t="s">
        <v>1197</v>
      </c>
      <c r="D1993" s="18" t="s">
        <v>2974</v>
      </c>
      <c r="E1993" s="18" t="s">
        <v>193</v>
      </c>
      <c r="F1993" s="18" t="s">
        <v>750</v>
      </c>
      <c r="G1993" s="18" t="s">
        <v>241</v>
      </c>
      <c r="H1993" s="18" t="s">
        <v>1371</v>
      </c>
      <c r="I1993" s="18" t="s">
        <v>550</v>
      </c>
      <c r="J1993" s="18" t="s">
        <v>1137</v>
      </c>
      <c r="K1993" s="18" t="s">
        <v>6772</v>
      </c>
      <c r="L1993" s="18">
        <v>0.86</v>
      </c>
      <c r="M1993" s="18" t="s">
        <v>9423</v>
      </c>
      <c r="N1993" s="18" t="s">
        <v>9419</v>
      </c>
      <c r="O1993" s="18" t="s">
        <v>9421</v>
      </c>
      <c r="P1993" s="18" t="s">
        <v>339</v>
      </c>
      <c r="Q1993" s="18" t="s">
        <v>8636</v>
      </c>
      <c r="R1993" s="18" t="s">
        <v>8634</v>
      </c>
      <c r="S1993" s="18" t="s">
        <v>8636</v>
      </c>
      <c r="T1993" s="18" t="s">
        <v>8634</v>
      </c>
    </row>
    <row r="1994" spans="1:20" x14ac:dyDescent="0.45">
      <c r="A1994" s="19">
        <v>44001</v>
      </c>
      <c r="B1994" s="18" t="s">
        <v>9422</v>
      </c>
      <c r="C1994" s="18" t="s">
        <v>1197</v>
      </c>
      <c r="D1994" s="18" t="s">
        <v>1694</v>
      </c>
      <c r="E1994" s="18" t="s">
        <v>2301</v>
      </c>
      <c r="F1994" s="18" t="s">
        <v>992</v>
      </c>
      <c r="G1994" s="18" t="s">
        <v>2223</v>
      </c>
      <c r="H1994" s="18" t="s">
        <v>185</v>
      </c>
      <c r="I1994" s="18" t="s">
        <v>306</v>
      </c>
      <c r="J1994" s="18" t="s">
        <v>7085</v>
      </c>
      <c r="K1994" s="18" t="s">
        <v>6911</v>
      </c>
      <c r="L1994" s="18">
        <v>0.86</v>
      </c>
      <c r="M1994" s="18" t="s">
        <v>9429</v>
      </c>
      <c r="N1994" s="18" t="s">
        <v>9427</v>
      </c>
      <c r="O1994" s="18" t="s">
        <v>9430</v>
      </c>
      <c r="P1994" s="18" t="s">
        <v>339</v>
      </c>
      <c r="Q1994" s="18" t="s">
        <v>8636</v>
      </c>
      <c r="R1994" s="18" t="s">
        <v>8634</v>
      </c>
      <c r="S1994" s="18" t="s">
        <v>8636</v>
      </c>
      <c r="T1994" s="18" t="s">
        <v>8634</v>
      </c>
    </row>
    <row r="1995" spans="1:20" x14ac:dyDescent="0.45">
      <c r="A1995" s="19">
        <v>44001</v>
      </c>
      <c r="B1995" s="18" t="s">
        <v>9425</v>
      </c>
      <c r="C1995" s="18" t="s">
        <v>1694</v>
      </c>
      <c r="D1995" s="18" t="s">
        <v>1694</v>
      </c>
      <c r="E1995" s="18" t="s">
        <v>461</v>
      </c>
      <c r="F1995" s="18" t="s">
        <v>774</v>
      </c>
      <c r="G1995" s="18" t="s">
        <v>1415</v>
      </c>
      <c r="H1995" s="18" t="s">
        <v>139</v>
      </c>
      <c r="I1995" s="18" t="s">
        <v>11</v>
      </c>
      <c r="J1995" s="18" t="s">
        <v>985</v>
      </c>
      <c r="K1995" s="18" t="s">
        <v>6901</v>
      </c>
      <c r="L1995" s="18">
        <v>0.86</v>
      </c>
      <c r="M1995" s="18" t="s">
        <v>9426</v>
      </c>
      <c r="N1995" s="18" t="s">
        <v>9431</v>
      </c>
      <c r="O1995" s="18" t="s">
        <v>9428</v>
      </c>
      <c r="P1995" s="18" t="s">
        <v>339</v>
      </c>
      <c r="Q1995" s="18" t="s">
        <v>8636</v>
      </c>
      <c r="R1995" s="18" t="s">
        <v>8634</v>
      </c>
      <c r="S1995" s="18" t="s">
        <v>8636</v>
      </c>
      <c r="T1995" s="18" t="s">
        <v>8634</v>
      </c>
    </row>
    <row r="1996" spans="1:20" x14ac:dyDescent="0.45">
      <c r="A1996" s="19">
        <v>44001</v>
      </c>
      <c r="B1996" s="18" t="s">
        <v>9432</v>
      </c>
      <c r="C1996" s="18" t="s">
        <v>2974</v>
      </c>
      <c r="D1996" s="18" t="s">
        <v>1694</v>
      </c>
      <c r="E1996" s="18" t="s">
        <v>147</v>
      </c>
      <c r="F1996" s="18" t="s">
        <v>3960</v>
      </c>
      <c r="G1996" s="18" t="s">
        <v>229</v>
      </c>
      <c r="H1996" s="18" t="s">
        <v>250</v>
      </c>
      <c r="I1996" s="18" t="s">
        <v>274</v>
      </c>
      <c r="J1996" s="18" t="s">
        <v>308</v>
      </c>
      <c r="K1996" s="18" t="s">
        <v>6901</v>
      </c>
      <c r="L1996" s="18">
        <v>0.86</v>
      </c>
      <c r="M1996" s="18" t="s">
        <v>9424</v>
      </c>
      <c r="N1996" s="18" t="s">
        <v>9437</v>
      </c>
      <c r="O1996" s="18" t="s">
        <v>9439</v>
      </c>
      <c r="P1996" s="18" t="s">
        <v>339</v>
      </c>
      <c r="Q1996" s="18" t="s">
        <v>8636</v>
      </c>
      <c r="R1996" s="18" t="s">
        <v>8634</v>
      </c>
      <c r="S1996" s="18" t="s">
        <v>8636</v>
      </c>
      <c r="T1996" s="18" t="s">
        <v>8634</v>
      </c>
    </row>
    <row r="1997" spans="1:20" x14ac:dyDescent="0.45">
      <c r="A1997" s="19">
        <v>44001</v>
      </c>
      <c r="B1997" s="18" t="s">
        <v>9438</v>
      </c>
      <c r="C1997" s="18" t="s">
        <v>2928</v>
      </c>
      <c r="D1997" s="18" t="s">
        <v>116</v>
      </c>
      <c r="E1997" s="18" t="s">
        <v>569</v>
      </c>
      <c r="F1997" s="18" t="s">
        <v>1451</v>
      </c>
      <c r="G1997" s="18" t="s">
        <v>549</v>
      </c>
      <c r="H1997" s="18" t="s">
        <v>0</v>
      </c>
      <c r="I1997" s="18" t="s">
        <v>786</v>
      </c>
      <c r="J1997" s="18" t="s">
        <v>6778</v>
      </c>
      <c r="K1997" s="18" t="s">
        <v>6768</v>
      </c>
      <c r="L1997" s="18">
        <v>0.86</v>
      </c>
      <c r="M1997" s="18" t="s">
        <v>9434</v>
      </c>
      <c r="N1997" s="18" t="s">
        <v>9433</v>
      </c>
      <c r="O1997" s="18" t="s">
        <v>9435</v>
      </c>
      <c r="P1997" s="18" t="s">
        <v>339</v>
      </c>
      <c r="Q1997" s="18" t="s">
        <v>8636</v>
      </c>
      <c r="R1997" s="18" t="s">
        <v>8634</v>
      </c>
      <c r="S1997" s="18" t="s">
        <v>8636</v>
      </c>
      <c r="T1997" s="18" t="s">
        <v>8634</v>
      </c>
    </row>
    <row r="1998" spans="1:20" x14ac:dyDescent="0.45">
      <c r="A1998" s="19">
        <v>44001</v>
      </c>
      <c r="B1998" s="18" t="s">
        <v>9441</v>
      </c>
      <c r="C1998" s="18" t="s">
        <v>1197</v>
      </c>
      <c r="D1998" s="18" t="s">
        <v>338</v>
      </c>
      <c r="E1998" s="18" t="s">
        <v>2301</v>
      </c>
      <c r="F1998" s="18" t="s">
        <v>277</v>
      </c>
      <c r="G1998" s="18" t="s">
        <v>749</v>
      </c>
      <c r="H1998" s="18" t="s">
        <v>571</v>
      </c>
      <c r="I1998" s="18" t="s">
        <v>786</v>
      </c>
      <c r="J1998" s="18" t="s">
        <v>308</v>
      </c>
      <c r="K1998" s="18" t="s">
        <v>6772</v>
      </c>
      <c r="L1998" s="18">
        <v>0.86</v>
      </c>
      <c r="M1998" s="18" t="s">
        <v>9440</v>
      </c>
      <c r="N1998" s="18" t="s">
        <v>9436</v>
      </c>
      <c r="O1998" s="18" t="s">
        <v>9447</v>
      </c>
      <c r="P1998" s="18" t="s">
        <v>339</v>
      </c>
      <c r="Q1998" s="18" t="s">
        <v>8636</v>
      </c>
      <c r="R1998" s="18" t="s">
        <v>8634</v>
      </c>
      <c r="S1998" s="18" t="s">
        <v>8636</v>
      </c>
      <c r="T1998" s="18" t="s">
        <v>8634</v>
      </c>
    </row>
    <row r="1999" spans="1:20" x14ac:dyDescent="0.45">
      <c r="A1999" s="19">
        <v>44001</v>
      </c>
      <c r="B1999" s="18" t="s">
        <v>9443</v>
      </c>
      <c r="C1999" s="18" t="s">
        <v>2653</v>
      </c>
      <c r="D1999" s="18" t="s">
        <v>286</v>
      </c>
      <c r="E1999" s="18" t="s">
        <v>87</v>
      </c>
      <c r="F1999" s="18" t="s">
        <v>1451</v>
      </c>
      <c r="G1999" s="18" t="s">
        <v>850</v>
      </c>
      <c r="H1999" s="18" t="s">
        <v>4202</v>
      </c>
      <c r="I1999" s="18" t="s">
        <v>9444</v>
      </c>
      <c r="J1999" s="18" t="s">
        <v>9445</v>
      </c>
      <c r="K1999" s="18" t="s">
        <v>9442</v>
      </c>
      <c r="L1999" s="18">
        <v>0.88</v>
      </c>
      <c r="M1999" s="18" t="s">
        <v>9450</v>
      </c>
      <c r="N1999" s="18" t="s">
        <v>9448</v>
      </c>
      <c r="O1999" s="18" t="s">
        <v>9446</v>
      </c>
      <c r="P1999" s="18" t="s">
        <v>339</v>
      </c>
      <c r="Q1999" s="18" t="s">
        <v>8636</v>
      </c>
      <c r="R1999" s="18" t="s">
        <v>8634</v>
      </c>
      <c r="S1999" s="18" t="s">
        <v>8636</v>
      </c>
      <c r="T1999" s="18" t="s">
        <v>8634</v>
      </c>
    </row>
    <row r="2000" spans="1:20" x14ac:dyDescent="0.45">
      <c r="A2000" s="19">
        <v>44001</v>
      </c>
      <c r="B2000" s="18" t="s">
        <v>9449</v>
      </c>
      <c r="C2000" s="18" t="s">
        <v>5128</v>
      </c>
      <c r="D2000" s="18" t="s">
        <v>6766</v>
      </c>
      <c r="E2000" s="18" t="s">
        <v>2279</v>
      </c>
      <c r="F2000" s="18" t="s">
        <v>9459</v>
      </c>
      <c r="G2000" s="18" t="s">
        <v>4691</v>
      </c>
      <c r="H2000" s="18" t="s">
        <v>322</v>
      </c>
      <c r="I2000" s="18" t="s">
        <v>7517</v>
      </c>
      <c r="J2000" s="18" t="s">
        <v>9460</v>
      </c>
      <c r="K2000" s="18" t="s">
        <v>7397</v>
      </c>
      <c r="L2000" s="18">
        <v>0.89</v>
      </c>
      <c r="M2000" s="18" t="s">
        <v>9451</v>
      </c>
      <c r="N2000" s="18" t="s">
        <v>9453</v>
      </c>
      <c r="O2000" s="18" t="s">
        <v>9457</v>
      </c>
      <c r="P2000" s="18" t="s">
        <v>339</v>
      </c>
      <c r="Q2000" s="18" t="s">
        <v>8636</v>
      </c>
      <c r="R2000" s="18" t="s">
        <v>8634</v>
      </c>
      <c r="S2000" s="18" t="s">
        <v>8636</v>
      </c>
      <c r="T2000" s="18" t="s">
        <v>8634</v>
      </c>
    </row>
    <row r="2001" spans="1:20" x14ac:dyDescent="0.45">
      <c r="A2001" s="19">
        <v>44001</v>
      </c>
      <c r="B2001" s="18" t="s">
        <v>9452</v>
      </c>
      <c r="C2001" s="18" t="s">
        <v>8920</v>
      </c>
      <c r="D2001" s="18" t="s">
        <v>9025</v>
      </c>
      <c r="E2001" s="18" t="s">
        <v>1481</v>
      </c>
      <c r="F2001" s="18" t="s">
        <v>2478</v>
      </c>
      <c r="G2001" s="18" t="s">
        <v>337</v>
      </c>
      <c r="H2001" s="18" t="s">
        <v>2274</v>
      </c>
      <c r="I2001" s="18" t="s">
        <v>592</v>
      </c>
      <c r="J2001" s="18" t="s">
        <v>6403</v>
      </c>
      <c r="K2001" s="18" t="s">
        <v>1180</v>
      </c>
      <c r="L2001" s="18">
        <v>0.89</v>
      </c>
      <c r="M2001" s="18" t="s">
        <v>9455</v>
      </c>
      <c r="N2001" s="18" t="s">
        <v>9454</v>
      </c>
      <c r="O2001" s="18" t="s">
        <v>9456</v>
      </c>
      <c r="P2001" s="18" t="s">
        <v>339</v>
      </c>
      <c r="Q2001" s="18" t="s">
        <v>8636</v>
      </c>
      <c r="R2001" s="18" t="s">
        <v>8634</v>
      </c>
      <c r="S2001" s="18" t="s">
        <v>8636</v>
      </c>
      <c r="T2001" s="18" t="s">
        <v>8634</v>
      </c>
    </row>
    <row r="2002" spans="1:20" x14ac:dyDescent="0.45">
      <c r="A2002" s="19">
        <v>44001</v>
      </c>
      <c r="B2002" s="18" t="s">
        <v>9458</v>
      </c>
      <c r="C2002" s="18" t="s">
        <v>6806</v>
      </c>
      <c r="D2002" s="18" t="s">
        <v>5641</v>
      </c>
      <c r="E2002" s="18" t="s">
        <v>1184</v>
      </c>
      <c r="F2002" s="18" t="s">
        <v>4690</v>
      </c>
      <c r="G2002" s="18" t="s">
        <v>9467</v>
      </c>
      <c r="H2002" s="18" t="s">
        <v>1485</v>
      </c>
      <c r="I2002" s="18" t="s">
        <v>1192</v>
      </c>
      <c r="J2002" s="18" t="s">
        <v>1196</v>
      </c>
      <c r="K2002" s="18" t="s">
        <v>602</v>
      </c>
      <c r="L2002" s="18">
        <v>0.89</v>
      </c>
      <c r="M2002" s="18" t="s">
        <v>9469</v>
      </c>
      <c r="N2002" s="18" t="s">
        <v>9468</v>
      </c>
      <c r="O2002" s="18" t="s">
        <v>9464</v>
      </c>
      <c r="P2002" s="18" t="s">
        <v>339</v>
      </c>
      <c r="Q2002" s="18" t="s">
        <v>8636</v>
      </c>
      <c r="R2002" s="18" t="s">
        <v>8634</v>
      </c>
      <c r="S2002" s="18" t="s">
        <v>8636</v>
      </c>
      <c r="T2002" s="18" t="s">
        <v>8634</v>
      </c>
    </row>
    <row r="2003" spans="1:20" x14ac:dyDescent="0.45">
      <c r="A2003" s="19">
        <v>44001</v>
      </c>
      <c r="B2003" s="18" t="s">
        <v>9463</v>
      </c>
      <c r="C2003" s="18" t="s">
        <v>1033</v>
      </c>
      <c r="D2003" s="18" t="s">
        <v>122</v>
      </c>
      <c r="E2003" s="18" t="s">
        <v>87</v>
      </c>
      <c r="F2003" s="18" t="s">
        <v>809</v>
      </c>
      <c r="G2003" s="18" t="s">
        <v>6988</v>
      </c>
      <c r="H2003" s="18" t="s">
        <v>4488</v>
      </c>
      <c r="I2003" s="18" t="s">
        <v>9466</v>
      </c>
      <c r="J2003" s="18" t="s">
        <v>9470</v>
      </c>
      <c r="K2003" s="18" t="s">
        <v>9465</v>
      </c>
      <c r="L2003" s="18">
        <v>0.88</v>
      </c>
      <c r="M2003" s="18" t="s">
        <v>9461</v>
      </c>
      <c r="N2003" s="18" t="s">
        <v>9462</v>
      </c>
      <c r="O2003" s="18" t="s">
        <v>9471</v>
      </c>
      <c r="P2003" s="18" t="s">
        <v>339</v>
      </c>
      <c r="Q2003" s="18" t="s">
        <v>8636</v>
      </c>
      <c r="R2003" s="18" t="s">
        <v>8634</v>
      </c>
      <c r="S2003" s="18" t="s">
        <v>8636</v>
      </c>
      <c r="T2003" s="18" t="s">
        <v>8634</v>
      </c>
    </row>
    <row r="2004" spans="1:20" x14ac:dyDescent="0.45">
      <c r="A2004" s="19">
        <v>44001</v>
      </c>
      <c r="B2004" s="18" t="s">
        <v>9472</v>
      </c>
      <c r="C2004" s="18" t="s">
        <v>1208</v>
      </c>
      <c r="D2004" s="18" t="s">
        <v>1694</v>
      </c>
      <c r="E2004" s="18" t="s">
        <v>524</v>
      </c>
      <c r="F2004" s="18" t="s">
        <v>1534</v>
      </c>
      <c r="G2004" s="18" t="s">
        <v>1830</v>
      </c>
      <c r="H2004" s="18" t="s">
        <v>832</v>
      </c>
      <c r="I2004" s="18" t="s">
        <v>1516</v>
      </c>
      <c r="J2004" s="18" t="s">
        <v>1227</v>
      </c>
      <c r="K2004" s="18" t="s">
        <v>92</v>
      </c>
      <c r="L2004" s="18">
        <v>0.87</v>
      </c>
      <c r="M2004" s="18" t="s">
        <v>9477</v>
      </c>
      <c r="N2004" s="18" t="s">
        <v>9474</v>
      </c>
      <c r="O2004" s="18" t="s">
        <v>9473</v>
      </c>
      <c r="P2004" s="18" t="s">
        <v>339</v>
      </c>
      <c r="Q2004" s="18" t="s">
        <v>8636</v>
      </c>
      <c r="R2004" s="18" t="s">
        <v>8634</v>
      </c>
      <c r="S2004" s="18" t="s">
        <v>8636</v>
      </c>
      <c r="T2004" s="18" t="s">
        <v>8634</v>
      </c>
    </row>
    <row r="2005" spans="1:20" x14ac:dyDescent="0.45">
      <c r="A2005" s="19">
        <v>44001</v>
      </c>
      <c r="B2005" s="18" t="s">
        <v>9476</v>
      </c>
      <c r="C2005" s="18" t="s">
        <v>1489</v>
      </c>
      <c r="D2005" s="18" t="s">
        <v>362</v>
      </c>
      <c r="E2005" s="18" t="s">
        <v>969</v>
      </c>
      <c r="F2005" s="18" t="s">
        <v>1060</v>
      </c>
      <c r="G2005" s="18" t="s">
        <v>1842</v>
      </c>
      <c r="H2005" s="18" t="s">
        <v>6560</v>
      </c>
      <c r="I2005" s="18" t="s">
        <v>851</v>
      </c>
      <c r="J2005" s="18" t="s">
        <v>1072</v>
      </c>
      <c r="K2005" s="18" t="s">
        <v>426</v>
      </c>
      <c r="L2005" s="18">
        <v>0.87</v>
      </c>
      <c r="M2005" s="18" t="s">
        <v>9475</v>
      </c>
      <c r="N2005" s="18" t="s">
        <v>9507</v>
      </c>
      <c r="O2005" s="18" t="s">
        <v>9505</v>
      </c>
      <c r="P2005" s="18" t="s">
        <v>339</v>
      </c>
      <c r="Q2005" s="18" t="s">
        <v>8636</v>
      </c>
      <c r="R2005" s="18" t="s">
        <v>8634</v>
      </c>
      <c r="S2005" s="18" t="s">
        <v>8636</v>
      </c>
      <c r="T2005" s="18" t="s">
        <v>8634</v>
      </c>
    </row>
    <row r="2006" spans="1:20" x14ac:dyDescent="0.45">
      <c r="A2006" s="19">
        <v>44001</v>
      </c>
      <c r="B2006" s="18" t="s">
        <v>9511</v>
      </c>
      <c r="C2006" s="18" t="s">
        <v>5330</v>
      </c>
      <c r="D2006" s="18" t="s">
        <v>1694</v>
      </c>
      <c r="E2006" s="18" t="s">
        <v>479</v>
      </c>
      <c r="F2006" s="18" t="s">
        <v>694</v>
      </c>
      <c r="G2006" s="18" t="s">
        <v>2110</v>
      </c>
      <c r="H2006" s="18" t="s">
        <v>3003</v>
      </c>
      <c r="I2006" s="18" t="s">
        <v>851</v>
      </c>
      <c r="J2006" s="18" t="s">
        <v>1072</v>
      </c>
      <c r="K2006" s="18" t="s">
        <v>426</v>
      </c>
      <c r="L2006" s="18">
        <v>0.87</v>
      </c>
      <c r="M2006" s="18" t="s">
        <v>9510</v>
      </c>
      <c r="N2006" s="18" t="s">
        <v>9512</v>
      </c>
      <c r="O2006" s="18" t="s">
        <v>9509</v>
      </c>
      <c r="P2006" s="18" t="s">
        <v>339</v>
      </c>
      <c r="Q2006" s="18" t="s">
        <v>8636</v>
      </c>
      <c r="R2006" s="18" t="s">
        <v>8634</v>
      </c>
      <c r="S2006" s="18" t="s">
        <v>8636</v>
      </c>
      <c r="T2006" s="18" t="s">
        <v>8634</v>
      </c>
    </row>
    <row r="2007" spans="1:20" x14ac:dyDescent="0.45">
      <c r="A2007" s="19">
        <v>44001</v>
      </c>
      <c r="B2007" s="18" t="s">
        <v>9508</v>
      </c>
      <c r="C2007" s="18" t="s">
        <v>1032</v>
      </c>
      <c r="D2007" s="18" t="s">
        <v>328</v>
      </c>
      <c r="E2007" s="18" t="s">
        <v>2301</v>
      </c>
      <c r="F2007" s="18" t="s">
        <v>1060</v>
      </c>
      <c r="G2007" s="18" t="s">
        <v>3009</v>
      </c>
      <c r="H2007" s="18" t="s">
        <v>1825</v>
      </c>
      <c r="I2007" s="18" t="s">
        <v>1059</v>
      </c>
      <c r="J2007" s="18" t="s">
        <v>386</v>
      </c>
      <c r="K2007" s="18" t="s">
        <v>92</v>
      </c>
      <c r="L2007" s="18">
        <v>0.87</v>
      </c>
      <c r="M2007" s="18" t="s">
        <v>9506</v>
      </c>
      <c r="N2007" s="18" t="s">
        <v>9520</v>
      </c>
      <c r="O2007" s="18" t="s">
        <v>9515</v>
      </c>
      <c r="P2007" s="18" t="s">
        <v>339</v>
      </c>
      <c r="Q2007" s="18" t="s">
        <v>8636</v>
      </c>
      <c r="R2007" s="18" t="s">
        <v>8634</v>
      </c>
      <c r="S2007" s="18" t="s">
        <v>8636</v>
      </c>
      <c r="T2007" s="18" t="s">
        <v>8634</v>
      </c>
    </row>
    <row r="2008" spans="1:20" x14ac:dyDescent="0.45">
      <c r="A2008" s="19">
        <v>44001</v>
      </c>
      <c r="B2008" s="18" t="s">
        <v>9522</v>
      </c>
      <c r="C2008" s="18" t="s">
        <v>1197</v>
      </c>
      <c r="D2008" s="18" t="s">
        <v>72</v>
      </c>
      <c r="E2008" s="18" t="s">
        <v>969</v>
      </c>
      <c r="F2008" s="18" t="s">
        <v>158</v>
      </c>
      <c r="G2008" s="18" t="s">
        <v>616</v>
      </c>
      <c r="H2008" s="18" t="s">
        <v>3823</v>
      </c>
      <c r="I2008" s="18" t="s">
        <v>1063</v>
      </c>
      <c r="J2008" s="18" t="s">
        <v>1074</v>
      </c>
      <c r="K2008" s="18" t="s">
        <v>108</v>
      </c>
      <c r="L2008" s="18">
        <v>0.87</v>
      </c>
      <c r="M2008" s="18" t="s">
        <v>9516</v>
      </c>
      <c r="N2008" s="18" t="s">
        <v>9514</v>
      </c>
      <c r="O2008" s="18" t="s">
        <v>9519</v>
      </c>
      <c r="P2008" s="18" t="s">
        <v>339</v>
      </c>
      <c r="Q2008" s="18" t="s">
        <v>8636</v>
      </c>
      <c r="R2008" s="18" t="s">
        <v>8634</v>
      </c>
      <c r="S2008" s="18" t="s">
        <v>8636</v>
      </c>
      <c r="T2008" s="18" t="s">
        <v>8634</v>
      </c>
    </row>
    <row r="2009" spans="1:20" x14ac:dyDescent="0.45">
      <c r="A2009" s="19">
        <v>44001</v>
      </c>
      <c r="B2009" s="18" t="s">
        <v>9513</v>
      </c>
      <c r="C2009" s="18" t="s">
        <v>2653</v>
      </c>
      <c r="D2009" s="18" t="s">
        <v>328</v>
      </c>
      <c r="E2009" s="18" t="s">
        <v>532</v>
      </c>
      <c r="F2009" s="18" t="s">
        <v>458</v>
      </c>
      <c r="G2009" s="18" t="s">
        <v>1224</v>
      </c>
      <c r="H2009" s="18" t="s">
        <v>2690</v>
      </c>
      <c r="I2009" s="18" t="s">
        <v>1240</v>
      </c>
      <c r="J2009" s="18" t="s">
        <v>863</v>
      </c>
      <c r="K2009" s="18" t="s">
        <v>108</v>
      </c>
      <c r="L2009" s="18">
        <v>0.87</v>
      </c>
      <c r="M2009" s="18" t="s">
        <v>9517</v>
      </c>
      <c r="N2009" s="18" t="s">
        <v>9518</v>
      </c>
      <c r="O2009" s="18" t="s">
        <v>9521</v>
      </c>
      <c r="P2009" s="18" t="s">
        <v>339</v>
      </c>
      <c r="Q2009" s="18" t="s">
        <v>8636</v>
      </c>
      <c r="R2009" s="18" t="s">
        <v>8634</v>
      </c>
      <c r="S2009" s="18" t="s">
        <v>8636</v>
      </c>
      <c r="T2009" s="18" t="s">
        <v>8634</v>
      </c>
    </row>
    <row r="2010" spans="1:20" x14ac:dyDescent="0.45">
      <c r="A2010" s="19">
        <v>44001</v>
      </c>
      <c r="B2010" s="18" t="s">
        <v>9528</v>
      </c>
      <c r="C2010" s="18" t="s">
        <v>338</v>
      </c>
      <c r="D2010" s="18" t="s">
        <v>116</v>
      </c>
      <c r="E2010" s="18" t="s">
        <v>969</v>
      </c>
      <c r="F2010" s="18" t="s">
        <v>880</v>
      </c>
      <c r="G2010" s="18" t="s">
        <v>1909</v>
      </c>
      <c r="H2010" s="18" t="s">
        <v>1567</v>
      </c>
      <c r="I2010" s="18" t="s">
        <v>656</v>
      </c>
      <c r="J2010" s="18" t="s">
        <v>2148</v>
      </c>
      <c r="K2010" s="18" t="s">
        <v>182</v>
      </c>
      <c r="L2010" s="18">
        <v>0.87</v>
      </c>
      <c r="M2010" s="18" t="s">
        <v>9525</v>
      </c>
      <c r="N2010" s="18" t="s">
        <v>9529</v>
      </c>
      <c r="O2010" s="18" t="s">
        <v>9530</v>
      </c>
      <c r="P2010" s="18" t="s">
        <v>339</v>
      </c>
      <c r="Q2010" s="18" t="s">
        <v>8636</v>
      </c>
      <c r="R2010" s="18" t="s">
        <v>8634</v>
      </c>
      <c r="S2010" s="18" t="s">
        <v>8636</v>
      </c>
      <c r="T2010" s="18" t="s">
        <v>8634</v>
      </c>
    </row>
    <row r="2011" spans="1:20" x14ac:dyDescent="0.45">
      <c r="A2011" s="19">
        <v>44001</v>
      </c>
      <c r="B2011" s="18" t="s">
        <v>9526</v>
      </c>
      <c r="C2011" s="18" t="s">
        <v>1197</v>
      </c>
      <c r="D2011" s="18" t="s">
        <v>87</v>
      </c>
      <c r="E2011" s="18" t="s">
        <v>2301</v>
      </c>
      <c r="F2011" s="18" t="s">
        <v>670</v>
      </c>
      <c r="G2011" s="18" t="s">
        <v>2130</v>
      </c>
      <c r="H2011" s="18" t="s">
        <v>404</v>
      </c>
      <c r="I2011" s="18" t="s">
        <v>656</v>
      </c>
      <c r="J2011" s="18" t="s">
        <v>99</v>
      </c>
      <c r="K2011" s="18" t="s">
        <v>121</v>
      </c>
      <c r="L2011" s="18">
        <v>0.87</v>
      </c>
      <c r="M2011" s="18" t="s">
        <v>9523</v>
      </c>
      <c r="N2011" s="18" t="s">
        <v>9524</v>
      </c>
      <c r="O2011" s="18" t="s">
        <v>9527</v>
      </c>
      <c r="P2011" s="18" t="s">
        <v>339</v>
      </c>
      <c r="Q2011" s="18" t="s">
        <v>8636</v>
      </c>
      <c r="R2011" s="18" t="s">
        <v>8634</v>
      </c>
      <c r="S2011" s="18" t="s">
        <v>8636</v>
      </c>
      <c r="T2011" s="18" t="s">
        <v>8634</v>
      </c>
    </row>
    <row r="2012" spans="1:20" x14ac:dyDescent="0.45">
      <c r="A2012" s="19">
        <v>44001</v>
      </c>
      <c r="B2012" s="18" t="s">
        <v>9532</v>
      </c>
      <c r="C2012" s="18" t="s">
        <v>76</v>
      </c>
      <c r="D2012" s="18" t="s">
        <v>116</v>
      </c>
      <c r="E2012" s="18" t="s">
        <v>524</v>
      </c>
      <c r="F2012" s="18" t="s">
        <v>1095</v>
      </c>
      <c r="G2012" s="18" t="s">
        <v>398</v>
      </c>
      <c r="H2012" s="18" t="s">
        <v>1088</v>
      </c>
      <c r="I2012" s="18" t="s">
        <v>414</v>
      </c>
      <c r="J2012" s="18" t="s">
        <v>2148</v>
      </c>
      <c r="K2012" s="18" t="s">
        <v>106</v>
      </c>
      <c r="L2012" s="18">
        <v>0.86</v>
      </c>
      <c r="M2012" s="18" t="s">
        <v>9531</v>
      </c>
      <c r="N2012" s="18" t="s">
        <v>9534</v>
      </c>
      <c r="O2012" s="18" t="s">
        <v>9533</v>
      </c>
      <c r="P2012" s="18" t="s">
        <v>339</v>
      </c>
      <c r="Q2012" s="18" t="s">
        <v>8636</v>
      </c>
      <c r="R2012" s="18" t="s">
        <v>8634</v>
      </c>
      <c r="S2012" s="18" t="s">
        <v>8636</v>
      </c>
      <c r="T2012" s="18" t="s">
        <v>8634</v>
      </c>
    </row>
    <row r="2013" spans="1:20" x14ac:dyDescent="0.45">
      <c r="A2013" s="19">
        <v>44001</v>
      </c>
      <c r="B2013" s="18" t="s">
        <v>9535</v>
      </c>
      <c r="C2013" s="18" t="s">
        <v>2974</v>
      </c>
      <c r="D2013" s="18" t="s">
        <v>76</v>
      </c>
      <c r="E2013" s="18" t="s">
        <v>913</v>
      </c>
      <c r="F2013" s="18" t="s">
        <v>1572</v>
      </c>
      <c r="G2013" s="18" t="s">
        <v>1243</v>
      </c>
      <c r="H2013" s="18" t="s">
        <v>655</v>
      </c>
      <c r="I2013" s="18" t="s">
        <v>74</v>
      </c>
      <c r="J2013" s="18" t="s">
        <v>2148</v>
      </c>
      <c r="K2013" s="18" t="s">
        <v>168</v>
      </c>
      <c r="L2013" s="18">
        <v>0.87</v>
      </c>
      <c r="M2013" s="18" t="s">
        <v>9537</v>
      </c>
      <c r="N2013" s="18" t="s">
        <v>9536</v>
      </c>
      <c r="O2013" s="18" t="s">
        <v>9538</v>
      </c>
      <c r="P2013" s="18" t="s">
        <v>339</v>
      </c>
      <c r="Q2013" s="18" t="s">
        <v>8636</v>
      </c>
      <c r="R2013" s="18" t="s">
        <v>8634</v>
      </c>
      <c r="S2013" s="18" t="s">
        <v>8636</v>
      </c>
      <c r="T2013" s="18" t="s">
        <v>8634</v>
      </c>
    </row>
    <row r="2014" spans="1:20" x14ac:dyDescent="0.45">
      <c r="A2014" s="19">
        <v>44001</v>
      </c>
      <c r="B2014" s="18" t="s">
        <v>9539</v>
      </c>
      <c r="C2014" s="18" t="s">
        <v>5330</v>
      </c>
      <c r="D2014" s="18" t="s">
        <v>362</v>
      </c>
      <c r="E2014" s="18" t="s">
        <v>569</v>
      </c>
      <c r="F2014" s="18" t="s">
        <v>683</v>
      </c>
      <c r="G2014" s="18" t="s">
        <v>389</v>
      </c>
      <c r="H2014" s="18" t="s">
        <v>1502</v>
      </c>
      <c r="I2014" s="18" t="s">
        <v>414</v>
      </c>
      <c r="J2014" s="18" t="s">
        <v>111</v>
      </c>
      <c r="K2014" s="18" t="s">
        <v>526</v>
      </c>
      <c r="L2014" s="18">
        <v>0.87</v>
      </c>
      <c r="M2014" s="18" t="s">
        <v>9540</v>
      </c>
      <c r="N2014" s="18" t="s">
        <v>9544</v>
      </c>
      <c r="O2014" s="18" t="s">
        <v>9546</v>
      </c>
      <c r="P2014" s="18" t="s">
        <v>339</v>
      </c>
      <c r="Q2014" s="18" t="s">
        <v>8636</v>
      </c>
      <c r="R2014" s="18" t="s">
        <v>8634</v>
      </c>
      <c r="S2014" s="18" t="s">
        <v>8636</v>
      </c>
      <c r="T2014" s="18" t="s">
        <v>8634</v>
      </c>
    </row>
    <row r="2015" spans="1:20" x14ac:dyDescent="0.45">
      <c r="A2015" s="19">
        <v>44001</v>
      </c>
      <c r="B2015" s="18" t="s">
        <v>9543</v>
      </c>
      <c r="C2015" s="18" t="s">
        <v>1208</v>
      </c>
      <c r="D2015" s="18" t="s">
        <v>362</v>
      </c>
      <c r="E2015" s="18" t="s">
        <v>238</v>
      </c>
      <c r="F2015" s="18" t="s">
        <v>1638</v>
      </c>
      <c r="G2015" s="18" t="s">
        <v>1070</v>
      </c>
      <c r="H2015" s="18" t="s">
        <v>1534</v>
      </c>
      <c r="I2015" s="18" t="s">
        <v>1098</v>
      </c>
      <c r="J2015" s="18" t="s">
        <v>442</v>
      </c>
      <c r="K2015" s="18" t="s">
        <v>121</v>
      </c>
      <c r="L2015" s="18">
        <v>0.86</v>
      </c>
      <c r="M2015" s="18" t="s">
        <v>9541</v>
      </c>
      <c r="N2015" s="18" t="s">
        <v>9542</v>
      </c>
      <c r="O2015" s="18" t="s">
        <v>9545</v>
      </c>
      <c r="P2015" s="18" t="s">
        <v>339</v>
      </c>
      <c r="Q2015" s="18" t="s">
        <v>8636</v>
      </c>
      <c r="R2015" s="18" t="s">
        <v>8634</v>
      </c>
      <c r="S2015" s="18" t="s">
        <v>8636</v>
      </c>
      <c r="T2015" s="18" t="s">
        <v>8634</v>
      </c>
    </row>
    <row r="2016" spans="1:20" x14ac:dyDescent="0.45">
      <c r="A2016" s="19">
        <v>44001</v>
      </c>
      <c r="B2016" s="18" t="s">
        <v>9548</v>
      </c>
      <c r="C2016" s="18" t="s">
        <v>1694</v>
      </c>
      <c r="D2016" s="18" t="s">
        <v>362</v>
      </c>
      <c r="E2016" s="18" t="s">
        <v>532</v>
      </c>
      <c r="F2016" s="18" t="s">
        <v>976</v>
      </c>
      <c r="G2016" s="18" t="s">
        <v>1070</v>
      </c>
      <c r="H2016" s="18" t="s">
        <v>850</v>
      </c>
      <c r="I2016" s="18" t="s">
        <v>1295</v>
      </c>
      <c r="J2016" s="18" t="s">
        <v>143</v>
      </c>
      <c r="K2016" s="18" t="s">
        <v>498</v>
      </c>
      <c r="L2016" s="18">
        <v>0.86</v>
      </c>
      <c r="M2016" s="18" t="s">
        <v>9549</v>
      </c>
      <c r="N2016" s="18" t="s">
        <v>9547</v>
      </c>
      <c r="O2016" s="18" t="s">
        <v>9552</v>
      </c>
      <c r="P2016" s="18" t="s">
        <v>339</v>
      </c>
      <c r="Q2016" s="18" t="s">
        <v>8636</v>
      </c>
      <c r="R2016" s="18" t="s">
        <v>8634</v>
      </c>
      <c r="S2016" s="18" t="s">
        <v>8636</v>
      </c>
      <c r="T2016" s="18" t="s">
        <v>8634</v>
      </c>
    </row>
    <row r="2017" spans="1:20" x14ac:dyDescent="0.45">
      <c r="A2017" s="19">
        <v>44001</v>
      </c>
      <c r="B2017" s="18" t="s">
        <v>9551</v>
      </c>
      <c r="C2017" s="18" t="s">
        <v>1197</v>
      </c>
      <c r="D2017" s="18" t="s">
        <v>54</v>
      </c>
      <c r="E2017" s="18" t="s">
        <v>56</v>
      </c>
      <c r="F2017" s="18" t="s">
        <v>1308</v>
      </c>
      <c r="G2017" s="18" t="s">
        <v>637</v>
      </c>
      <c r="H2017" s="18" t="s">
        <v>452</v>
      </c>
      <c r="I2017" s="18" t="s">
        <v>702</v>
      </c>
      <c r="J2017" s="18" t="s">
        <v>478</v>
      </c>
      <c r="K2017" s="18" t="s">
        <v>526</v>
      </c>
      <c r="L2017" s="18">
        <v>0.86</v>
      </c>
      <c r="M2017" s="18" t="s">
        <v>9554</v>
      </c>
      <c r="N2017" s="18" t="s">
        <v>9556</v>
      </c>
      <c r="O2017" s="18" t="s">
        <v>9555</v>
      </c>
      <c r="P2017" s="18" t="s">
        <v>339</v>
      </c>
      <c r="Q2017" s="18" t="s">
        <v>8636</v>
      </c>
      <c r="R2017" s="18" t="s">
        <v>8634</v>
      </c>
      <c r="S2017" s="18" t="s">
        <v>8636</v>
      </c>
      <c r="T2017" s="18" t="s">
        <v>8634</v>
      </c>
    </row>
    <row r="2018" spans="1:20" x14ac:dyDescent="0.45">
      <c r="A2018" s="19">
        <v>44001</v>
      </c>
      <c r="B2018" s="18" t="s">
        <v>9550</v>
      </c>
      <c r="C2018" s="18" t="s">
        <v>50</v>
      </c>
      <c r="D2018" s="18" t="s">
        <v>1811</v>
      </c>
      <c r="E2018" s="18" t="s">
        <v>479</v>
      </c>
      <c r="F2018" s="18" t="s">
        <v>535</v>
      </c>
      <c r="G2018" s="18" t="s">
        <v>125</v>
      </c>
      <c r="H2018" s="18" t="s">
        <v>107</v>
      </c>
      <c r="I2018" s="18" t="s">
        <v>133</v>
      </c>
      <c r="J2018" s="18" t="s">
        <v>455</v>
      </c>
      <c r="K2018" s="18" t="s">
        <v>201</v>
      </c>
      <c r="L2018" s="18">
        <v>0.86</v>
      </c>
      <c r="M2018" s="18" t="s">
        <v>9557</v>
      </c>
      <c r="N2018" s="18" t="s">
        <v>9558</v>
      </c>
      <c r="O2018" s="18" t="s">
        <v>9553</v>
      </c>
      <c r="P2018" s="18" t="s">
        <v>339</v>
      </c>
      <c r="Q2018" s="18" t="s">
        <v>8636</v>
      </c>
      <c r="R2018" s="18" t="s">
        <v>8634</v>
      </c>
      <c r="S2018" s="18" t="s">
        <v>8636</v>
      </c>
      <c r="T2018" s="18" t="s">
        <v>8634</v>
      </c>
    </row>
    <row r="2019" spans="1:20" x14ac:dyDescent="0.45">
      <c r="A2019" s="19">
        <v>44001</v>
      </c>
      <c r="B2019" s="18" t="s">
        <v>9560</v>
      </c>
      <c r="C2019" s="18" t="s">
        <v>338</v>
      </c>
      <c r="D2019" s="18" t="s">
        <v>116</v>
      </c>
      <c r="E2019" s="18" t="s">
        <v>913</v>
      </c>
      <c r="F2019" s="18" t="s">
        <v>1975</v>
      </c>
      <c r="G2019" s="18" t="s">
        <v>118</v>
      </c>
      <c r="H2019" s="18" t="s">
        <v>110</v>
      </c>
      <c r="I2019" s="18" t="s">
        <v>702</v>
      </c>
      <c r="J2019" s="18" t="s">
        <v>701</v>
      </c>
      <c r="K2019" s="18" t="s">
        <v>212</v>
      </c>
      <c r="L2019" s="18">
        <v>0.86</v>
      </c>
      <c r="M2019" s="18" t="s">
        <v>9565</v>
      </c>
      <c r="N2019" s="18" t="s">
        <v>9567</v>
      </c>
      <c r="O2019" s="18" t="s">
        <v>9559</v>
      </c>
      <c r="P2019" s="18" t="s">
        <v>339</v>
      </c>
      <c r="Q2019" s="18" t="s">
        <v>8636</v>
      </c>
      <c r="R2019" s="18" t="s">
        <v>8634</v>
      </c>
      <c r="S2019" s="18" t="s">
        <v>8636</v>
      </c>
      <c r="T2019" s="18" t="s">
        <v>8634</v>
      </c>
    </row>
    <row r="2020" spans="1:20" x14ac:dyDescent="0.45">
      <c r="A2020" s="19">
        <v>44001</v>
      </c>
      <c r="B2020" s="18" t="s">
        <v>9564</v>
      </c>
      <c r="C2020" s="18" t="s">
        <v>5330</v>
      </c>
      <c r="D2020" s="18" t="s">
        <v>50</v>
      </c>
      <c r="E2020" s="18" t="s">
        <v>532</v>
      </c>
      <c r="F2020" s="18" t="s">
        <v>561</v>
      </c>
      <c r="G2020" s="18" t="s">
        <v>1605</v>
      </c>
      <c r="H2020" s="18" t="s">
        <v>158</v>
      </c>
      <c r="I2020" s="18" t="s">
        <v>920</v>
      </c>
      <c r="J2020" s="18" t="s">
        <v>1317</v>
      </c>
      <c r="K2020" s="18" t="s">
        <v>554</v>
      </c>
      <c r="L2020" s="18">
        <v>0.86</v>
      </c>
      <c r="M2020" s="18" t="s">
        <v>9566</v>
      </c>
      <c r="N2020" s="18" t="s">
        <v>9562</v>
      </c>
      <c r="O2020" s="18" t="s">
        <v>9561</v>
      </c>
      <c r="P2020" s="18" t="s">
        <v>339</v>
      </c>
      <c r="Q2020" s="18" t="s">
        <v>8636</v>
      </c>
      <c r="R2020" s="18" t="s">
        <v>8634</v>
      </c>
      <c r="S2020" s="18" t="s">
        <v>8636</v>
      </c>
      <c r="T2020" s="18" t="s">
        <v>8634</v>
      </c>
    </row>
    <row r="2021" spans="1:20" x14ac:dyDescent="0.45">
      <c r="A2021" s="19">
        <v>44001</v>
      </c>
      <c r="B2021" s="18" t="s">
        <v>9563</v>
      </c>
      <c r="C2021" s="18" t="s">
        <v>338</v>
      </c>
      <c r="D2021" s="18" t="s">
        <v>116</v>
      </c>
      <c r="E2021" s="18" t="s">
        <v>238</v>
      </c>
      <c r="F2021" s="18" t="s">
        <v>0</v>
      </c>
      <c r="G2021" s="18" t="s">
        <v>1270</v>
      </c>
      <c r="H2021" s="18" t="s">
        <v>1897</v>
      </c>
      <c r="I2021" s="18" t="s">
        <v>1659</v>
      </c>
      <c r="J2021" s="18" t="s">
        <v>174</v>
      </c>
      <c r="K2021" s="18" t="s">
        <v>212</v>
      </c>
      <c r="L2021" s="18">
        <v>0.86</v>
      </c>
      <c r="M2021" s="18" t="s">
        <v>9575</v>
      </c>
      <c r="N2021" s="18" t="s">
        <v>9568</v>
      </c>
      <c r="O2021" s="18" t="s">
        <v>9571</v>
      </c>
      <c r="P2021" s="18" t="s">
        <v>339</v>
      </c>
      <c r="Q2021" s="18" t="s">
        <v>8636</v>
      </c>
      <c r="R2021" s="18" t="s">
        <v>8634</v>
      </c>
      <c r="S2021" s="18" t="s">
        <v>8636</v>
      </c>
      <c r="T2021" s="18" t="s">
        <v>8634</v>
      </c>
    </row>
    <row r="2022" spans="1:20" x14ac:dyDescent="0.45">
      <c r="A2022" s="19">
        <v>44001</v>
      </c>
      <c r="B2022" s="18" t="s">
        <v>9573</v>
      </c>
      <c r="C2022" s="18" t="s">
        <v>1208</v>
      </c>
      <c r="D2022" s="18" t="s">
        <v>87</v>
      </c>
      <c r="E2022" s="18" t="s">
        <v>26</v>
      </c>
      <c r="F2022" s="18" t="s">
        <v>487</v>
      </c>
      <c r="G2022" s="18" t="s">
        <v>692</v>
      </c>
      <c r="H2022" s="18" t="s">
        <v>638</v>
      </c>
      <c r="I2022" s="18" t="s">
        <v>933</v>
      </c>
      <c r="J2022" s="18" t="s">
        <v>499</v>
      </c>
      <c r="K2022" s="18" t="s">
        <v>12</v>
      </c>
      <c r="L2022" s="18">
        <v>0.86</v>
      </c>
      <c r="M2022" s="18" t="s">
        <v>9572</v>
      </c>
      <c r="N2022" s="18" t="s">
        <v>9569</v>
      </c>
      <c r="O2022" s="18" t="s">
        <v>9570</v>
      </c>
      <c r="P2022" s="18" t="s">
        <v>339</v>
      </c>
      <c r="Q2022" s="18" t="s">
        <v>8636</v>
      </c>
      <c r="R2022" s="18" t="s">
        <v>8634</v>
      </c>
      <c r="S2022" s="18" t="s">
        <v>8636</v>
      </c>
      <c r="T2022" s="18" t="s">
        <v>8634</v>
      </c>
    </row>
    <row r="2023" spans="1:20" x14ac:dyDescent="0.45">
      <c r="A2023" s="19">
        <v>44001</v>
      </c>
      <c r="B2023" s="18" t="s">
        <v>9576</v>
      </c>
      <c r="C2023" s="18" t="s">
        <v>1811</v>
      </c>
      <c r="D2023" s="18" t="s">
        <v>93</v>
      </c>
      <c r="E2023" s="18" t="s">
        <v>569</v>
      </c>
      <c r="F2023" s="18" t="s">
        <v>1443</v>
      </c>
      <c r="G2023" s="18" t="s">
        <v>154</v>
      </c>
      <c r="H2023" s="18" t="s">
        <v>699</v>
      </c>
      <c r="I2023" s="18" t="s">
        <v>171</v>
      </c>
      <c r="J2023" s="18" t="s">
        <v>187</v>
      </c>
      <c r="K2023" s="18" t="s">
        <v>8</v>
      </c>
      <c r="L2023" s="18">
        <v>0.86</v>
      </c>
      <c r="M2023" s="18" t="s">
        <v>9574</v>
      </c>
      <c r="N2023" s="18" t="s">
        <v>9586</v>
      </c>
      <c r="O2023" s="18" t="s">
        <v>9580</v>
      </c>
      <c r="P2023" s="18" t="s">
        <v>339</v>
      </c>
      <c r="Q2023" s="18" t="s">
        <v>8636</v>
      </c>
      <c r="R2023" s="18" t="s">
        <v>8634</v>
      </c>
      <c r="S2023" s="18" t="s">
        <v>8636</v>
      </c>
      <c r="T2023" s="18" t="s">
        <v>8634</v>
      </c>
    </row>
    <row r="2024" spans="1:20" x14ac:dyDescent="0.45">
      <c r="A2024" s="19">
        <v>44001</v>
      </c>
      <c r="B2024" s="18" t="s">
        <v>9577</v>
      </c>
      <c r="C2024" s="18" t="s">
        <v>2974</v>
      </c>
      <c r="D2024" s="18" t="s">
        <v>328</v>
      </c>
      <c r="E2024" s="18" t="s">
        <v>238</v>
      </c>
      <c r="F2024" s="18" t="s">
        <v>270</v>
      </c>
      <c r="G2024" s="18" t="s">
        <v>188</v>
      </c>
      <c r="H2024" s="18" t="s">
        <v>1897</v>
      </c>
      <c r="I2024" s="18" t="s">
        <v>1343</v>
      </c>
      <c r="J2024" s="18" t="s">
        <v>202</v>
      </c>
      <c r="K2024" s="18" t="s">
        <v>554</v>
      </c>
      <c r="L2024" s="18">
        <v>0.86</v>
      </c>
      <c r="M2024" s="18" t="s">
        <v>9581</v>
      </c>
      <c r="N2024" s="18" t="s">
        <v>9578</v>
      </c>
      <c r="O2024" s="18" t="s">
        <v>9579</v>
      </c>
      <c r="P2024" s="18" t="s">
        <v>339</v>
      </c>
      <c r="Q2024" s="18" t="s">
        <v>8636</v>
      </c>
      <c r="R2024" s="18" t="s">
        <v>8634</v>
      </c>
      <c r="S2024" s="18" t="s">
        <v>8636</v>
      </c>
      <c r="T2024" s="18" t="s">
        <v>8634</v>
      </c>
    </row>
    <row r="2025" spans="1:20" x14ac:dyDescent="0.45">
      <c r="A2025" s="19">
        <v>44001</v>
      </c>
      <c r="B2025" s="18" t="s">
        <v>9585</v>
      </c>
      <c r="C2025" s="18" t="s">
        <v>1197</v>
      </c>
      <c r="D2025" s="18" t="s">
        <v>328</v>
      </c>
      <c r="E2025" s="18" t="s">
        <v>2387</v>
      </c>
      <c r="F2025" s="18" t="s">
        <v>210</v>
      </c>
      <c r="G2025" s="18" t="s">
        <v>1665</v>
      </c>
      <c r="H2025" s="18" t="s">
        <v>180</v>
      </c>
      <c r="I2025" s="18" t="s">
        <v>1680</v>
      </c>
      <c r="J2025" s="18" t="s">
        <v>523</v>
      </c>
      <c r="K2025" s="18" t="s">
        <v>12</v>
      </c>
      <c r="L2025" s="18">
        <v>0.86</v>
      </c>
      <c r="M2025" s="18" t="s">
        <v>9582</v>
      </c>
      <c r="N2025" s="18" t="s">
        <v>9583</v>
      </c>
      <c r="O2025" s="18" t="s">
        <v>9584</v>
      </c>
      <c r="P2025" s="18" t="s">
        <v>339</v>
      </c>
      <c r="Q2025" s="18" t="s">
        <v>8636</v>
      </c>
      <c r="R2025" s="18" t="s">
        <v>8634</v>
      </c>
      <c r="S2025" s="18" t="s">
        <v>8636</v>
      </c>
      <c r="T2025" s="18" t="s">
        <v>8634</v>
      </c>
    </row>
    <row r="2026" spans="1:20" x14ac:dyDescent="0.45">
      <c r="A2026" s="19">
        <v>44001</v>
      </c>
      <c r="B2026" s="18" t="s">
        <v>9591</v>
      </c>
      <c r="C2026" s="18" t="s">
        <v>2974</v>
      </c>
      <c r="D2026" s="18" t="s">
        <v>122</v>
      </c>
      <c r="E2026" s="18" t="s">
        <v>969</v>
      </c>
      <c r="F2026" s="18" t="s">
        <v>228</v>
      </c>
      <c r="G2026" s="18" t="s">
        <v>706</v>
      </c>
      <c r="H2026" s="18" t="s">
        <v>196</v>
      </c>
      <c r="I2026" s="18" t="s">
        <v>216</v>
      </c>
      <c r="J2026" s="18" t="s">
        <v>232</v>
      </c>
      <c r="K2026" s="18" t="s">
        <v>8</v>
      </c>
      <c r="L2026" s="18">
        <v>0.86</v>
      </c>
      <c r="M2026" s="18" t="s">
        <v>9590</v>
      </c>
      <c r="N2026" s="18" t="s">
        <v>9588</v>
      </c>
      <c r="O2026" s="18" t="s">
        <v>9589</v>
      </c>
      <c r="P2026" s="18" t="s">
        <v>339</v>
      </c>
      <c r="Q2026" s="18" t="s">
        <v>8636</v>
      </c>
      <c r="R2026" s="18" t="s">
        <v>8634</v>
      </c>
      <c r="S2026" s="18" t="s">
        <v>8636</v>
      </c>
      <c r="T2026" s="18" t="s">
        <v>8634</v>
      </c>
    </row>
    <row r="2027" spans="1:20" x14ac:dyDescent="0.45">
      <c r="A2027" s="19">
        <v>44001</v>
      </c>
      <c r="B2027" s="18" t="s">
        <v>9587</v>
      </c>
      <c r="C2027" s="18" t="s">
        <v>338</v>
      </c>
      <c r="D2027" s="18" t="s">
        <v>87</v>
      </c>
      <c r="E2027" s="18" t="s">
        <v>238</v>
      </c>
      <c r="F2027" s="18" t="s">
        <v>210</v>
      </c>
      <c r="G2027" s="18" t="s">
        <v>1665</v>
      </c>
      <c r="H2027" s="18" t="s">
        <v>1589</v>
      </c>
      <c r="I2027" s="18" t="s">
        <v>211</v>
      </c>
      <c r="J2027" s="18" t="s">
        <v>218</v>
      </c>
      <c r="K2027" s="18" t="s">
        <v>258</v>
      </c>
      <c r="L2027" s="18">
        <v>0.86</v>
      </c>
      <c r="M2027" s="18" t="s">
        <v>9594</v>
      </c>
      <c r="N2027" s="18" t="s">
        <v>9593</v>
      </c>
      <c r="O2027" s="18" t="s">
        <v>9592</v>
      </c>
      <c r="P2027" s="18" t="s">
        <v>339</v>
      </c>
      <c r="Q2027" s="18" t="s">
        <v>8636</v>
      </c>
      <c r="R2027" s="18" t="s">
        <v>8634</v>
      </c>
      <c r="S2027" s="18" t="s">
        <v>8636</v>
      </c>
      <c r="T2027" s="18" t="s">
        <v>8634</v>
      </c>
    </row>
    <row r="2028" spans="1:20" x14ac:dyDescent="0.45">
      <c r="A2028" s="19">
        <v>44001</v>
      </c>
      <c r="B2028" s="18" t="s">
        <v>9599</v>
      </c>
      <c r="C2028" s="18" t="s">
        <v>1032</v>
      </c>
      <c r="D2028" s="18" t="s">
        <v>1694</v>
      </c>
      <c r="E2028" s="18" t="s">
        <v>969</v>
      </c>
      <c r="F2028" s="18" t="s">
        <v>210</v>
      </c>
      <c r="G2028" s="18" t="s">
        <v>472</v>
      </c>
      <c r="H2028" s="18" t="s">
        <v>1095</v>
      </c>
      <c r="I2028" s="18" t="s">
        <v>507</v>
      </c>
      <c r="J2028" s="18" t="s">
        <v>960</v>
      </c>
      <c r="K2028" s="18" t="s">
        <v>258</v>
      </c>
      <c r="L2028" s="18">
        <v>0.86</v>
      </c>
      <c r="M2028" s="18" t="s">
        <v>9600</v>
      </c>
      <c r="N2028" s="18" t="s">
        <v>9601</v>
      </c>
      <c r="O2028" s="18" t="s">
        <v>9597</v>
      </c>
      <c r="P2028" s="18" t="s">
        <v>339</v>
      </c>
      <c r="Q2028" s="18" t="s">
        <v>8636</v>
      </c>
      <c r="R2028" s="18" t="s">
        <v>8634</v>
      </c>
      <c r="S2028" s="18" t="s">
        <v>8636</v>
      </c>
      <c r="T2028" s="18" t="s">
        <v>8634</v>
      </c>
    </row>
    <row r="2029" spans="1:20" x14ac:dyDescent="0.45">
      <c r="A2029" s="19">
        <v>44001</v>
      </c>
      <c r="B2029" s="18" t="s">
        <v>9598</v>
      </c>
      <c r="C2029" s="18" t="s">
        <v>2974</v>
      </c>
      <c r="D2029" s="18" t="s">
        <v>362</v>
      </c>
      <c r="E2029" s="18" t="s">
        <v>532</v>
      </c>
      <c r="F2029" s="18" t="s">
        <v>190</v>
      </c>
      <c r="G2029" s="18" t="s">
        <v>502</v>
      </c>
      <c r="H2029" s="18" t="s">
        <v>880</v>
      </c>
      <c r="I2029" s="18" t="s">
        <v>1380</v>
      </c>
      <c r="J2029" s="18" t="s">
        <v>744</v>
      </c>
      <c r="K2029" s="18" t="s">
        <v>258</v>
      </c>
      <c r="L2029" s="18">
        <v>0.86</v>
      </c>
      <c r="M2029" s="18" t="s">
        <v>9604</v>
      </c>
      <c r="N2029" s="18" t="s">
        <v>9602</v>
      </c>
      <c r="O2029" s="18" t="s">
        <v>9603</v>
      </c>
      <c r="P2029" s="18" t="s">
        <v>339</v>
      </c>
      <c r="Q2029" s="18" t="s">
        <v>8636</v>
      </c>
      <c r="R2029" s="18" t="s">
        <v>8634</v>
      </c>
      <c r="S2029" s="18" t="s">
        <v>8636</v>
      </c>
      <c r="T2029" s="18" t="s">
        <v>8634</v>
      </c>
    </row>
    <row r="2030" spans="1:20" x14ac:dyDescent="0.45">
      <c r="A2030" s="19">
        <v>44001</v>
      </c>
      <c r="B2030" s="18" t="s">
        <v>9595</v>
      </c>
      <c r="C2030" s="18" t="s">
        <v>1197</v>
      </c>
      <c r="D2030" s="18" t="s">
        <v>1694</v>
      </c>
      <c r="E2030" s="18" t="s">
        <v>26</v>
      </c>
      <c r="F2030" s="18" t="s">
        <v>2412</v>
      </c>
      <c r="G2030" s="18" t="s">
        <v>1335</v>
      </c>
      <c r="H2030" s="18" t="s">
        <v>880</v>
      </c>
      <c r="I2030" s="18" t="s">
        <v>1380</v>
      </c>
      <c r="J2030" s="18" t="s">
        <v>744</v>
      </c>
      <c r="K2030" s="18" t="s">
        <v>12</v>
      </c>
      <c r="L2030" s="18">
        <v>0.86</v>
      </c>
      <c r="M2030" s="18" t="s">
        <v>9596</v>
      </c>
      <c r="N2030" s="18" t="s">
        <v>9612</v>
      </c>
      <c r="O2030" s="18" t="s">
        <v>9610</v>
      </c>
      <c r="P2030" s="18" t="s">
        <v>339</v>
      </c>
      <c r="Q2030" s="18" t="s">
        <v>8636</v>
      </c>
      <c r="R2030" s="18" t="s">
        <v>8634</v>
      </c>
      <c r="S2030" s="18" t="s">
        <v>8636</v>
      </c>
      <c r="T2030" s="18" t="s">
        <v>8634</v>
      </c>
    </row>
    <row r="2031" spans="1:20" x14ac:dyDescent="0.45">
      <c r="A2031" s="19">
        <v>44001</v>
      </c>
      <c r="B2031" s="18" t="s">
        <v>9606</v>
      </c>
      <c r="C2031" s="18" t="s">
        <v>1208</v>
      </c>
      <c r="D2031" s="18" t="s">
        <v>87</v>
      </c>
      <c r="E2031" s="18" t="s">
        <v>26</v>
      </c>
      <c r="F2031" s="18" t="s">
        <v>736</v>
      </c>
      <c r="G2031" s="18" t="s">
        <v>733</v>
      </c>
      <c r="H2031" s="18" t="s">
        <v>114</v>
      </c>
      <c r="I2031" s="18" t="s">
        <v>1380</v>
      </c>
      <c r="J2031" s="18" t="s">
        <v>540</v>
      </c>
      <c r="K2031" s="18" t="s">
        <v>271</v>
      </c>
      <c r="L2031" s="18">
        <v>0.86</v>
      </c>
      <c r="M2031" s="18" t="s">
        <v>9607</v>
      </c>
      <c r="N2031" s="18" t="s">
        <v>9613</v>
      </c>
      <c r="O2031" s="18" t="s">
        <v>9609</v>
      </c>
      <c r="P2031" s="18" t="s">
        <v>339</v>
      </c>
      <c r="Q2031" s="18" t="s">
        <v>8636</v>
      </c>
      <c r="R2031" s="18" t="s">
        <v>8634</v>
      </c>
      <c r="S2031" s="18" t="s">
        <v>8636</v>
      </c>
      <c r="T2031" s="18" t="s">
        <v>8634</v>
      </c>
    </row>
    <row r="2032" spans="1:20" x14ac:dyDescent="0.45">
      <c r="A2032" s="19">
        <v>44001</v>
      </c>
      <c r="B2032" s="18" t="s">
        <v>9605</v>
      </c>
      <c r="C2032" s="18" t="s">
        <v>116</v>
      </c>
      <c r="D2032" s="18" t="s">
        <v>122</v>
      </c>
      <c r="E2032" s="18" t="s">
        <v>490</v>
      </c>
      <c r="F2032" s="18" t="s">
        <v>254</v>
      </c>
      <c r="G2032" s="18" t="s">
        <v>1408</v>
      </c>
      <c r="H2032" s="18" t="s">
        <v>137</v>
      </c>
      <c r="I2032" s="18" t="s">
        <v>1406</v>
      </c>
      <c r="J2032" s="18" t="s">
        <v>256</v>
      </c>
      <c r="K2032" s="18" t="s">
        <v>6885</v>
      </c>
      <c r="L2032" s="18">
        <v>0.86</v>
      </c>
      <c r="M2032" s="18" t="s">
        <v>9611</v>
      </c>
      <c r="N2032" s="18" t="s">
        <v>9608</v>
      </c>
      <c r="O2032" s="18" t="s">
        <v>9617</v>
      </c>
      <c r="P2032" s="18" t="s">
        <v>339</v>
      </c>
      <c r="Q2032" s="18" t="s">
        <v>8636</v>
      </c>
      <c r="R2032" s="18" t="s">
        <v>8634</v>
      </c>
      <c r="S2032" s="18" t="s">
        <v>8636</v>
      </c>
      <c r="T2032" s="18" t="s">
        <v>8634</v>
      </c>
    </row>
    <row r="2033" spans="1:20" x14ac:dyDescent="0.45">
      <c r="A2033" s="19">
        <v>44001</v>
      </c>
      <c r="B2033" s="18" t="s">
        <v>9615</v>
      </c>
      <c r="C2033" s="18" t="s">
        <v>1694</v>
      </c>
      <c r="D2033" s="18" t="s">
        <v>50</v>
      </c>
      <c r="E2033" s="18" t="s">
        <v>2367</v>
      </c>
      <c r="F2033" s="18" t="s">
        <v>1010</v>
      </c>
      <c r="G2033" s="18" t="s">
        <v>2223</v>
      </c>
      <c r="H2033" s="18" t="s">
        <v>1125</v>
      </c>
      <c r="I2033" s="18" t="s">
        <v>974</v>
      </c>
      <c r="J2033" s="18" t="s">
        <v>1137</v>
      </c>
      <c r="K2033" s="18" t="s">
        <v>6772</v>
      </c>
      <c r="L2033" s="18">
        <v>0.86</v>
      </c>
      <c r="M2033" s="18" t="s">
        <v>9622</v>
      </c>
      <c r="N2033" s="18" t="s">
        <v>9621</v>
      </c>
      <c r="O2033" s="18" t="s">
        <v>9614</v>
      </c>
      <c r="P2033" s="18" t="s">
        <v>339</v>
      </c>
      <c r="Q2033" s="18" t="s">
        <v>8636</v>
      </c>
      <c r="R2033" s="18" t="s">
        <v>8634</v>
      </c>
      <c r="S2033" s="18" t="s">
        <v>8636</v>
      </c>
      <c r="T2033" s="18" t="s">
        <v>8634</v>
      </c>
    </row>
    <row r="2034" spans="1:20" x14ac:dyDescent="0.45">
      <c r="A2034" s="19">
        <v>44001</v>
      </c>
      <c r="B2034" s="18" t="s">
        <v>9619</v>
      </c>
      <c r="C2034" s="18" t="s">
        <v>1694</v>
      </c>
      <c r="D2034" s="18" t="s">
        <v>328</v>
      </c>
      <c r="E2034" s="18" t="s">
        <v>2387</v>
      </c>
      <c r="F2034" s="18" t="s">
        <v>1136</v>
      </c>
      <c r="G2034" s="18" t="s">
        <v>1381</v>
      </c>
      <c r="H2034" s="18" t="s">
        <v>462</v>
      </c>
      <c r="I2034" s="18" t="s">
        <v>537</v>
      </c>
      <c r="J2034" s="18" t="s">
        <v>758</v>
      </c>
      <c r="K2034" s="18" t="s">
        <v>271</v>
      </c>
      <c r="L2034" s="18">
        <v>0.86</v>
      </c>
      <c r="M2034" s="18" t="s">
        <v>9620</v>
      </c>
      <c r="N2034" s="18" t="s">
        <v>9618</v>
      </c>
      <c r="O2034" s="18" t="s">
        <v>9616</v>
      </c>
      <c r="P2034" s="18" t="s">
        <v>339</v>
      </c>
      <c r="Q2034" s="18" t="s">
        <v>8636</v>
      </c>
      <c r="R2034" s="18" t="s">
        <v>8634</v>
      </c>
      <c r="S2034" s="18" t="s">
        <v>8636</v>
      </c>
      <c r="T2034" s="18" t="s">
        <v>8634</v>
      </c>
    </row>
    <row r="2035" spans="1:20" x14ac:dyDescent="0.45">
      <c r="A2035" s="19">
        <v>44001</v>
      </c>
      <c r="B2035" s="18" t="s">
        <v>9625</v>
      </c>
      <c r="C2035" s="18" t="s">
        <v>87</v>
      </c>
      <c r="D2035" s="18" t="s">
        <v>362</v>
      </c>
      <c r="E2035" s="18" t="s">
        <v>532</v>
      </c>
      <c r="F2035" s="18" t="s">
        <v>1771</v>
      </c>
      <c r="G2035" s="18" t="s">
        <v>1395</v>
      </c>
      <c r="H2035" s="18" t="s">
        <v>239</v>
      </c>
      <c r="I2035" s="18" t="s">
        <v>1748</v>
      </c>
      <c r="J2035" s="18" t="s">
        <v>29</v>
      </c>
      <c r="K2035" s="18" t="s">
        <v>6885</v>
      </c>
      <c r="L2035" s="18">
        <v>0.86</v>
      </c>
      <c r="M2035" s="18" t="s">
        <v>9624</v>
      </c>
      <c r="N2035" s="18" t="s">
        <v>9631</v>
      </c>
      <c r="O2035" s="18" t="s">
        <v>9626</v>
      </c>
      <c r="P2035" s="18" t="s">
        <v>339</v>
      </c>
      <c r="Q2035" s="18" t="s">
        <v>8636</v>
      </c>
      <c r="R2035" s="18" t="s">
        <v>8634</v>
      </c>
      <c r="S2035" s="18" t="s">
        <v>8636</v>
      </c>
      <c r="T2035" s="18" t="s">
        <v>8634</v>
      </c>
    </row>
    <row r="2036" spans="1:20" x14ac:dyDescent="0.45">
      <c r="A2036" s="19">
        <v>44001</v>
      </c>
      <c r="B2036" s="18" t="s">
        <v>9627</v>
      </c>
      <c r="C2036" s="18" t="s">
        <v>5330</v>
      </c>
      <c r="D2036" s="18" t="s">
        <v>362</v>
      </c>
      <c r="E2036" s="18" t="s">
        <v>2367</v>
      </c>
      <c r="F2036" s="18" t="s">
        <v>783</v>
      </c>
      <c r="G2036" s="18" t="s">
        <v>741</v>
      </c>
      <c r="H2036" s="18" t="s">
        <v>561</v>
      </c>
      <c r="I2036" s="18" t="s">
        <v>11</v>
      </c>
      <c r="J2036" s="18" t="s">
        <v>777</v>
      </c>
      <c r="K2036" s="18" t="s">
        <v>6885</v>
      </c>
      <c r="L2036" s="18">
        <v>0.86</v>
      </c>
      <c r="M2036" s="18" t="s">
        <v>9629</v>
      </c>
      <c r="N2036" s="18" t="s">
        <v>9623</v>
      </c>
      <c r="O2036" s="18" t="s">
        <v>9628</v>
      </c>
      <c r="P2036" s="18" t="s">
        <v>339</v>
      </c>
      <c r="Q2036" s="18" t="s">
        <v>8636</v>
      </c>
      <c r="R2036" s="18" t="s">
        <v>8634</v>
      </c>
      <c r="S2036" s="18" t="s">
        <v>8636</v>
      </c>
      <c r="T2036" s="18" t="s">
        <v>8634</v>
      </c>
    </row>
    <row r="2037" spans="1:20" x14ac:dyDescent="0.45">
      <c r="A2037" s="19">
        <v>44001</v>
      </c>
      <c r="B2037" s="18" t="s">
        <v>9630</v>
      </c>
      <c r="C2037" s="18" t="s">
        <v>1811</v>
      </c>
      <c r="D2037" s="18" t="s">
        <v>328</v>
      </c>
      <c r="E2037" s="18" t="s">
        <v>2387</v>
      </c>
      <c r="F2037" s="18" t="s">
        <v>1442</v>
      </c>
      <c r="G2037" s="18" t="s">
        <v>1130</v>
      </c>
      <c r="H2037" s="18" t="s">
        <v>756</v>
      </c>
      <c r="I2037" s="18" t="s">
        <v>994</v>
      </c>
      <c r="J2037" s="18" t="s">
        <v>302</v>
      </c>
      <c r="K2037" s="18" t="s">
        <v>6911</v>
      </c>
      <c r="L2037" s="18">
        <v>0.86</v>
      </c>
      <c r="M2037" s="18" t="s">
        <v>9640</v>
      </c>
      <c r="N2037" s="18" t="s">
        <v>9637</v>
      </c>
      <c r="O2037" s="18" t="s">
        <v>9632</v>
      </c>
      <c r="P2037" s="18" t="s">
        <v>339</v>
      </c>
      <c r="Q2037" s="18" t="s">
        <v>8636</v>
      </c>
      <c r="R2037" s="18" t="s">
        <v>8634</v>
      </c>
      <c r="S2037" s="18" t="s">
        <v>8636</v>
      </c>
      <c r="T2037" s="18" t="s">
        <v>8634</v>
      </c>
    </row>
    <row r="2038" spans="1:20" x14ac:dyDescent="0.45">
      <c r="A2038" s="19">
        <v>44001</v>
      </c>
      <c r="B2038" s="18" t="s">
        <v>9634</v>
      </c>
      <c r="C2038" s="18" t="s">
        <v>1811</v>
      </c>
      <c r="D2038" s="18" t="s">
        <v>7</v>
      </c>
      <c r="E2038" s="18" t="s">
        <v>247</v>
      </c>
      <c r="F2038" s="18" t="s">
        <v>1771</v>
      </c>
      <c r="G2038" s="18" t="s">
        <v>22</v>
      </c>
      <c r="H2038" s="18" t="s">
        <v>185</v>
      </c>
      <c r="I2038" s="18" t="s">
        <v>1452</v>
      </c>
      <c r="J2038" s="18" t="s">
        <v>6778</v>
      </c>
      <c r="K2038" s="18" t="s">
        <v>6911</v>
      </c>
      <c r="L2038" s="18">
        <v>0.86</v>
      </c>
      <c r="M2038" s="18" t="s">
        <v>9638</v>
      </c>
      <c r="N2038" s="18" t="s">
        <v>9635</v>
      </c>
      <c r="O2038" s="18" t="s">
        <v>9633</v>
      </c>
      <c r="P2038" s="18" t="s">
        <v>339</v>
      </c>
      <c r="Q2038" s="18" t="s">
        <v>8636</v>
      </c>
      <c r="R2038" s="18" t="s">
        <v>8634</v>
      </c>
      <c r="S2038" s="18" t="s">
        <v>8636</v>
      </c>
      <c r="T2038" s="18" t="s">
        <v>8634</v>
      </c>
    </row>
    <row r="2039" spans="1:20" x14ac:dyDescent="0.45">
      <c r="A2039" s="19">
        <v>44001</v>
      </c>
      <c r="B2039" s="18" t="s">
        <v>9639</v>
      </c>
      <c r="C2039" s="18" t="s">
        <v>122</v>
      </c>
      <c r="D2039" s="18" t="s">
        <v>1694</v>
      </c>
      <c r="E2039" s="18" t="s">
        <v>10</v>
      </c>
      <c r="F2039" s="18" t="s">
        <v>776</v>
      </c>
      <c r="G2039" s="18" t="s">
        <v>768</v>
      </c>
      <c r="H2039" s="18" t="s">
        <v>1308</v>
      </c>
      <c r="I2039" s="18" t="s">
        <v>786</v>
      </c>
      <c r="J2039" s="18" t="s">
        <v>7085</v>
      </c>
      <c r="K2039" s="18" t="s">
        <v>6885</v>
      </c>
      <c r="L2039" s="18">
        <v>0.86</v>
      </c>
      <c r="M2039" s="18" t="s">
        <v>9636</v>
      </c>
      <c r="N2039" s="18" t="s">
        <v>9644</v>
      </c>
      <c r="O2039" s="18" t="s">
        <v>9642</v>
      </c>
      <c r="P2039" s="18" t="s">
        <v>339</v>
      </c>
      <c r="Q2039" s="18" t="s">
        <v>8636</v>
      </c>
      <c r="R2039" s="18" t="s">
        <v>8634</v>
      </c>
      <c r="S2039" s="18" t="s">
        <v>8636</v>
      </c>
      <c r="T2039" s="18" t="s">
        <v>8634</v>
      </c>
    </row>
    <row r="2040" spans="1:20" x14ac:dyDescent="0.45">
      <c r="A2040" s="19">
        <v>44001</v>
      </c>
      <c r="B2040" s="18" t="s">
        <v>9650</v>
      </c>
      <c r="C2040" s="18" t="s">
        <v>72</v>
      </c>
      <c r="D2040" s="18" t="s">
        <v>362</v>
      </c>
      <c r="E2040" s="18" t="s">
        <v>2301</v>
      </c>
      <c r="F2040" s="18" t="s">
        <v>3256</v>
      </c>
      <c r="G2040" s="18" t="s">
        <v>778</v>
      </c>
      <c r="H2040" s="18" t="s">
        <v>172</v>
      </c>
      <c r="I2040" s="18" t="s">
        <v>3637</v>
      </c>
      <c r="J2040" s="18" t="s">
        <v>6770</v>
      </c>
      <c r="K2040" s="18" t="s">
        <v>6768</v>
      </c>
      <c r="L2040" s="18">
        <v>0.86</v>
      </c>
      <c r="M2040" s="18" t="s">
        <v>9649</v>
      </c>
      <c r="N2040" s="18" t="s">
        <v>9645</v>
      </c>
      <c r="O2040" s="18" t="s">
        <v>9646</v>
      </c>
      <c r="P2040" s="18" t="s">
        <v>339</v>
      </c>
      <c r="Q2040" s="18" t="s">
        <v>8636</v>
      </c>
      <c r="R2040" s="18" t="s">
        <v>8634</v>
      </c>
      <c r="S2040" s="18" t="s">
        <v>8636</v>
      </c>
      <c r="T2040" s="18" t="s">
        <v>8634</v>
      </c>
    </row>
    <row r="2041" spans="1:20" x14ac:dyDescent="0.45">
      <c r="A2041" s="19">
        <v>44001</v>
      </c>
      <c r="B2041" s="18" t="s">
        <v>9647</v>
      </c>
      <c r="C2041" s="18" t="s">
        <v>8934</v>
      </c>
      <c r="D2041" s="18" t="s">
        <v>310</v>
      </c>
      <c r="E2041" s="18" t="s">
        <v>1208</v>
      </c>
      <c r="F2041" s="18" t="s">
        <v>9459</v>
      </c>
      <c r="G2041" s="18" t="s">
        <v>2957</v>
      </c>
      <c r="H2041" s="18" t="s">
        <v>1198</v>
      </c>
      <c r="I2041" s="18" t="s">
        <v>2458</v>
      </c>
      <c r="J2041" s="18" t="s">
        <v>4459</v>
      </c>
      <c r="K2041" s="18" t="s">
        <v>2068</v>
      </c>
      <c r="L2041" s="18">
        <v>0.89</v>
      </c>
      <c r="M2041" s="18" t="s">
        <v>9641</v>
      </c>
      <c r="N2041" s="18" t="s">
        <v>9648</v>
      </c>
      <c r="O2041" s="18" t="s">
        <v>9643</v>
      </c>
      <c r="P2041" s="18" t="s">
        <v>339</v>
      </c>
      <c r="Q2041" s="18" t="s">
        <v>8636</v>
      </c>
      <c r="R2041" s="18" t="s">
        <v>8634</v>
      </c>
      <c r="S2041" s="18" t="s">
        <v>8636</v>
      </c>
      <c r="T2041" s="18" t="s">
        <v>8634</v>
      </c>
    </row>
    <row r="2042" spans="1:20" x14ac:dyDescent="0.45">
      <c r="A2042" s="19">
        <v>44001</v>
      </c>
      <c r="B2042" s="18" t="s">
        <v>9657</v>
      </c>
      <c r="C2042" s="18" t="s">
        <v>800</v>
      </c>
      <c r="D2042" s="18" t="s">
        <v>800</v>
      </c>
      <c r="E2042" s="18" t="s">
        <v>1481</v>
      </c>
      <c r="F2042" s="18" t="s">
        <v>1024</v>
      </c>
      <c r="G2042" s="18" t="s">
        <v>1186</v>
      </c>
      <c r="H2042" s="18" t="s">
        <v>2266</v>
      </c>
      <c r="I2042" s="18" t="s">
        <v>6679</v>
      </c>
      <c r="J2042" s="18" t="s">
        <v>9653</v>
      </c>
      <c r="K2042" s="18" t="s">
        <v>1018</v>
      </c>
      <c r="L2042" s="18">
        <v>0.89</v>
      </c>
      <c r="M2042" s="18" t="s">
        <v>9652</v>
      </c>
      <c r="N2042" s="18" t="s">
        <v>9655</v>
      </c>
      <c r="O2042" s="18" t="s">
        <v>9659</v>
      </c>
      <c r="P2042" s="18" t="s">
        <v>339</v>
      </c>
      <c r="Q2042" s="18" t="s">
        <v>8636</v>
      </c>
      <c r="R2042" s="18" t="s">
        <v>8634</v>
      </c>
      <c r="S2042" s="18" t="s">
        <v>8636</v>
      </c>
      <c r="T2042" s="18" t="s">
        <v>8634</v>
      </c>
    </row>
    <row r="2043" spans="1:20" x14ac:dyDescent="0.45">
      <c r="A2043" s="19">
        <v>44001</v>
      </c>
      <c r="B2043" s="18" t="s">
        <v>9656</v>
      </c>
      <c r="C2043" s="18" t="s">
        <v>6788</v>
      </c>
      <c r="D2043" s="18" t="s">
        <v>6843</v>
      </c>
      <c r="E2043" s="18" t="s">
        <v>3653</v>
      </c>
      <c r="F2043" s="18" t="s">
        <v>1477</v>
      </c>
      <c r="G2043" s="18" t="s">
        <v>6564</v>
      </c>
      <c r="H2043" s="18" t="s">
        <v>6150</v>
      </c>
      <c r="I2043" s="18" t="s">
        <v>2483</v>
      </c>
      <c r="J2043" s="18" t="s">
        <v>9651</v>
      </c>
      <c r="K2043" s="18" t="s">
        <v>821</v>
      </c>
      <c r="L2043" s="18">
        <v>0.89</v>
      </c>
      <c r="M2043" s="18" t="s">
        <v>9654</v>
      </c>
      <c r="N2043" s="18" t="s">
        <v>9658</v>
      </c>
      <c r="O2043" s="18" t="s">
        <v>9660</v>
      </c>
      <c r="P2043" s="18" t="s">
        <v>339</v>
      </c>
      <c r="Q2043" s="18" t="s">
        <v>8636</v>
      </c>
      <c r="R2043" s="18" t="s">
        <v>8634</v>
      </c>
      <c r="S2043" s="18" t="s">
        <v>8636</v>
      </c>
      <c r="T2043" s="18" t="s">
        <v>8634</v>
      </c>
    </row>
    <row r="2044" spans="1:20" x14ac:dyDescent="0.45">
      <c r="A2044" s="19">
        <v>44001</v>
      </c>
      <c r="B2044" s="18" t="s">
        <v>9664</v>
      </c>
      <c r="C2044" s="18" t="s">
        <v>6836</v>
      </c>
      <c r="D2044" s="18" t="s">
        <v>6843</v>
      </c>
      <c r="E2044" s="18" t="s">
        <v>1489</v>
      </c>
      <c r="F2044" s="18" t="s">
        <v>2926</v>
      </c>
      <c r="G2044" s="18" t="s">
        <v>7411</v>
      </c>
      <c r="H2044" s="18" t="s">
        <v>4482</v>
      </c>
      <c r="I2044" s="18" t="s">
        <v>601</v>
      </c>
      <c r="J2044" s="18" t="s">
        <v>6674</v>
      </c>
      <c r="K2044" s="18" t="s">
        <v>821</v>
      </c>
      <c r="L2044" s="18">
        <v>0.89</v>
      </c>
      <c r="M2044" s="18" t="s">
        <v>9667</v>
      </c>
      <c r="N2044" s="18" t="s">
        <v>9668</v>
      </c>
      <c r="O2044" s="18" t="s">
        <v>9661</v>
      </c>
      <c r="P2044" s="18" t="s">
        <v>339</v>
      </c>
      <c r="Q2044" s="18" t="s">
        <v>8636</v>
      </c>
      <c r="R2044" s="18" t="s">
        <v>8634</v>
      </c>
      <c r="S2044" s="18" t="s">
        <v>8636</v>
      </c>
      <c r="T2044" s="18" t="s">
        <v>8634</v>
      </c>
    </row>
    <row r="2045" spans="1:20" x14ac:dyDescent="0.45">
      <c r="A2045" s="19">
        <v>44001</v>
      </c>
      <c r="B2045" s="18" t="s">
        <v>9665</v>
      </c>
      <c r="C2045" s="18" t="s">
        <v>1811</v>
      </c>
      <c r="D2045" s="18" t="s">
        <v>2928</v>
      </c>
      <c r="E2045" s="18" t="s">
        <v>913</v>
      </c>
      <c r="F2045" s="18" t="s">
        <v>1536</v>
      </c>
      <c r="G2045" s="18" t="s">
        <v>7423</v>
      </c>
      <c r="H2045" s="18" t="s">
        <v>2486</v>
      </c>
      <c r="I2045" s="18" t="s">
        <v>1505</v>
      </c>
      <c r="J2045" s="18" t="s">
        <v>1055</v>
      </c>
      <c r="K2045" s="18" t="s">
        <v>77</v>
      </c>
      <c r="L2045" s="18">
        <v>0.87</v>
      </c>
      <c r="M2045" s="18" t="s">
        <v>9663</v>
      </c>
      <c r="N2045" s="18" t="s">
        <v>9666</v>
      </c>
      <c r="O2045" s="18" t="s">
        <v>9662</v>
      </c>
      <c r="P2045" s="18" t="s">
        <v>339</v>
      </c>
      <c r="Q2045" s="18" t="s">
        <v>8636</v>
      </c>
      <c r="R2045" s="18" t="s">
        <v>8634</v>
      </c>
      <c r="S2045" s="18" t="s">
        <v>8636</v>
      </c>
      <c r="T2045" s="18" t="s">
        <v>8634</v>
      </c>
    </row>
    <row r="2046" spans="1:20" x14ac:dyDescent="0.45">
      <c r="A2046" s="19">
        <v>44001</v>
      </c>
      <c r="B2046" s="18" t="s">
        <v>9670</v>
      </c>
      <c r="C2046" s="18" t="s">
        <v>338</v>
      </c>
      <c r="D2046" s="18" t="s">
        <v>5330</v>
      </c>
      <c r="E2046" s="18" t="s">
        <v>969</v>
      </c>
      <c r="F2046" s="18" t="s">
        <v>1226</v>
      </c>
      <c r="G2046" s="18" t="s">
        <v>357</v>
      </c>
      <c r="H2046" s="18" t="s">
        <v>2275</v>
      </c>
      <c r="I2046" s="18" t="s">
        <v>834</v>
      </c>
      <c r="J2046" s="18" t="s">
        <v>2517</v>
      </c>
      <c r="K2046" s="18" t="s">
        <v>141</v>
      </c>
      <c r="L2046" s="18">
        <v>0.87</v>
      </c>
      <c r="M2046" s="18" t="s">
        <v>9677</v>
      </c>
      <c r="N2046" s="18" t="s">
        <v>9673</v>
      </c>
      <c r="O2046" s="18" t="s">
        <v>9669</v>
      </c>
      <c r="P2046" s="18" t="s">
        <v>339</v>
      </c>
      <c r="Q2046" s="18" t="s">
        <v>8636</v>
      </c>
      <c r="R2046" s="18" t="s">
        <v>8634</v>
      </c>
      <c r="S2046" s="18" t="s">
        <v>8636</v>
      </c>
      <c r="T2046" s="18" t="s">
        <v>8634</v>
      </c>
    </row>
    <row r="2047" spans="1:20" x14ac:dyDescent="0.45">
      <c r="A2047" s="19">
        <v>44001</v>
      </c>
      <c r="B2047" s="18" t="s">
        <v>9676</v>
      </c>
      <c r="C2047" s="18" t="s">
        <v>328</v>
      </c>
      <c r="D2047" s="18" t="s">
        <v>5330</v>
      </c>
      <c r="E2047" s="18" t="s">
        <v>532</v>
      </c>
      <c r="F2047" s="18" t="s">
        <v>3394</v>
      </c>
      <c r="G2047" s="18" t="s">
        <v>6567</v>
      </c>
      <c r="H2047" s="18" t="s">
        <v>607</v>
      </c>
      <c r="I2047" s="18" t="s">
        <v>1849</v>
      </c>
      <c r="J2047" s="18" t="s">
        <v>2517</v>
      </c>
      <c r="K2047" s="18" t="s">
        <v>92</v>
      </c>
      <c r="L2047" s="18">
        <v>0.87</v>
      </c>
      <c r="M2047" s="18" t="s">
        <v>9674</v>
      </c>
      <c r="N2047" s="18" t="s">
        <v>9672</v>
      </c>
      <c r="O2047" s="18" t="s">
        <v>9671</v>
      </c>
      <c r="P2047" s="18" t="s">
        <v>339</v>
      </c>
      <c r="Q2047" s="18" t="s">
        <v>8636</v>
      </c>
      <c r="R2047" s="18" t="s">
        <v>8634</v>
      </c>
      <c r="S2047" s="18" t="s">
        <v>8636</v>
      </c>
      <c r="T2047" s="18" t="s">
        <v>8634</v>
      </c>
    </row>
    <row r="2048" spans="1:20" x14ac:dyDescent="0.45">
      <c r="A2048" s="19">
        <v>44001</v>
      </c>
      <c r="B2048" s="18" t="s">
        <v>9675</v>
      </c>
      <c r="C2048" s="18" t="s">
        <v>328</v>
      </c>
      <c r="D2048" s="18" t="s">
        <v>338</v>
      </c>
      <c r="E2048" s="18" t="s">
        <v>238</v>
      </c>
      <c r="F2048" s="18" t="s">
        <v>1831</v>
      </c>
      <c r="G2048" s="18" t="s">
        <v>2285</v>
      </c>
      <c r="H2048" s="18" t="s">
        <v>3823</v>
      </c>
      <c r="I2048" s="18" t="s">
        <v>1059</v>
      </c>
      <c r="J2048" s="18" t="s">
        <v>386</v>
      </c>
      <c r="K2048" s="18" t="s">
        <v>428</v>
      </c>
      <c r="L2048" s="18">
        <v>0.87</v>
      </c>
      <c r="M2048" s="18" t="s">
        <v>9680</v>
      </c>
      <c r="N2048" s="18" t="s">
        <v>9678</v>
      </c>
      <c r="O2048" s="18" t="s">
        <v>9681</v>
      </c>
      <c r="P2048" s="18" t="s">
        <v>339</v>
      </c>
      <c r="Q2048" s="18" t="s">
        <v>8636</v>
      </c>
      <c r="R2048" s="18" t="s">
        <v>8634</v>
      </c>
      <c r="S2048" s="18" t="s">
        <v>8636</v>
      </c>
      <c r="T2048" s="18" t="s">
        <v>8634</v>
      </c>
    </row>
    <row r="2049" spans="1:20" x14ac:dyDescent="0.45">
      <c r="A2049" s="19">
        <v>44001</v>
      </c>
      <c r="B2049" s="18" t="s">
        <v>9679</v>
      </c>
      <c r="C2049" s="18" t="s">
        <v>1208</v>
      </c>
      <c r="D2049" s="18" t="s">
        <v>72</v>
      </c>
      <c r="E2049" s="18" t="s">
        <v>2367</v>
      </c>
      <c r="F2049" s="18" t="s">
        <v>694</v>
      </c>
      <c r="G2049" s="18" t="s">
        <v>2285</v>
      </c>
      <c r="H2049" s="18" t="s">
        <v>614</v>
      </c>
      <c r="I2049" s="18" t="s">
        <v>394</v>
      </c>
      <c r="J2049" s="18" t="s">
        <v>1246</v>
      </c>
      <c r="K2049" s="18" t="s">
        <v>428</v>
      </c>
      <c r="L2049" s="18">
        <v>0.87</v>
      </c>
      <c r="M2049" s="18" t="s">
        <v>9686</v>
      </c>
      <c r="N2049" s="18" t="s">
        <v>9682</v>
      </c>
      <c r="O2049" s="18" t="s">
        <v>9683</v>
      </c>
      <c r="P2049" s="18" t="s">
        <v>339</v>
      </c>
      <c r="Q2049" s="18" t="s">
        <v>8636</v>
      </c>
      <c r="R2049" s="18" t="s">
        <v>8634</v>
      </c>
      <c r="S2049" s="18" t="s">
        <v>8636</v>
      </c>
      <c r="T2049" s="18" t="s">
        <v>8634</v>
      </c>
    </row>
    <row r="2050" spans="1:20" x14ac:dyDescent="0.45">
      <c r="A2050" s="19">
        <v>44001</v>
      </c>
      <c r="B2050" s="18" t="s">
        <v>9684</v>
      </c>
      <c r="C2050" s="18" t="s">
        <v>1032</v>
      </c>
      <c r="D2050" s="18" t="s">
        <v>87</v>
      </c>
      <c r="E2050" s="18" t="s">
        <v>969</v>
      </c>
      <c r="F2050" s="18" t="s">
        <v>1060</v>
      </c>
      <c r="G2050" s="18" t="s">
        <v>1540</v>
      </c>
      <c r="H2050" s="18" t="s">
        <v>852</v>
      </c>
      <c r="I2050" s="18" t="s">
        <v>382</v>
      </c>
      <c r="J2050" s="18" t="s">
        <v>396</v>
      </c>
      <c r="K2050" s="18" t="s">
        <v>426</v>
      </c>
      <c r="L2050" s="18">
        <v>0.87</v>
      </c>
      <c r="M2050" s="18" t="s">
        <v>9685</v>
      </c>
      <c r="N2050" s="18" t="s">
        <v>9690</v>
      </c>
      <c r="O2050" s="18" t="s">
        <v>9694</v>
      </c>
      <c r="P2050" s="18" t="s">
        <v>339</v>
      </c>
      <c r="Q2050" s="18" t="s">
        <v>8636</v>
      </c>
      <c r="R2050" s="18" t="s">
        <v>8634</v>
      </c>
      <c r="S2050" s="18" t="s">
        <v>8636</v>
      </c>
      <c r="T2050" s="18" t="s">
        <v>8634</v>
      </c>
    </row>
    <row r="2051" spans="1:20" x14ac:dyDescent="0.45">
      <c r="A2051" s="19">
        <v>44001</v>
      </c>
      <c r="B2051" s="18" t="s">
        <v>9689</v>
      </c>
      <c r="C2051" s="18" t="s">
        <v>1694</v>
      </c>
      <c r="D2051" s="18" t="s">
        <v>122</v>
      </c>
      <c r="E2051" s="18" t="s">
        <v>238</v>
      </c>
      <c r="F2051" s="18" t="s">
        <v>694</v>
      </c>
      <c r="G2051" s="18" t="s">
        <v>621</v>
      </c>
      <c r="H2051" s="18" t="s">
        <v>1530</v>
      </c>
      <c r="I2051" s="18" t="s">
        <v>1240</v>
      </c>
      <c r="J2051" s="18" t="s">
        <v>651</v>
      </c>
      <c r="K2051" s="18" t="s">
        <v>141</v>
      </c>
      <c r="L2051" s="18">
        <v>0.87</v>
      </c>
      <c r="M2051" s="18" t="s">
        <v>9691</v>
      </c>
      <c r="N2051" s="18" t="s">
        <v>9695</v>
      </c>
      <c r="O2051" s="18" t="s">
        <v>9692</v>
      </c>
      <c r="P2051" s="18" t="s">
        <v>339</v>
      </c>
      <c r="Q2051" s="18" t="s">
        <v>8636</v>
      </c>
      <c r="R2051" s="18" t="s">
        <v>8634</v>
      </c>
      <c r="S2051" s="18" t="s">
        <v>8636</v>
      </c>
      <c r="T2051" s="18" t="s">
        <v>8634</v>
      </c>
    </row>
    <row r="2052" spans="1:20" x14ac:dyDescent="0.45">
      <c r="A2052" s="19">
        <v>44001</v>
      </c>
      <c r="B2052" s="18" t="s">
        <v>9687</v>
      </c>
      <c r="C2052" s="18" t="s">
        <v>328</v>
      </c>
      <c r="D2052" s="18" t="s">
        <v>122</v>
      </c>
      <c r="E2052" s="18" t="s">
        <v>56</v>
      </c>
      <c r="F2052" s="18" t="s">
        <v>180</v>
      </c>
      <c r="G2052" s="18" t="s">
        <v>1873</v>
      </c>
      <c r="H2052" s="18" t="s">
        <v>55</v>
      </c>
      <c r="I2052" s="18" t="s">
        <v>864</v>
      </c>
      <c r="J2052" s="18" t="s">
        <v>863</v>
      </c>
      <c r="K2052" s="18" t="s">
        <v>426</v>
      </c>
      <c r="L2052" s="18">
        <v>0.87</v>
      </c>
      <c r="M2052" s="18" t="s">
        <v>9693</v>
      </c>
      <c r="N2052" s="18" t="s">
        <v>9688</v>
      </c>
      <c r="O2052" s="18" t="s">
        <v>9699</v>
      </c>
      <c r="P2052" s="18" t="s">
        <v>339</v>
      </c>
      <c r="Q2052" s="18" t="s">
        <v>8636</v>
      </c>
      <c r="R2052" s="18" t="s">
        <v>8634</v>
      </c>
      <c r="S2052" s="18" t="s">
        <v>8636</v>
      </c>
      <c r="T2052" s="18" t="s">
        <v>8634</v>
      </c>
    </row>
    <row r="2053" spans="1:20" x14ac:dyDescent="0.45">
      <c r="A2053" s="19">
        <v>44001</v>
      </c>
      <c r="B2053" s="18" t="s">
        <v>9696</v>
      </c>
      <c r="C2053" s="18" t="s">
        <v>116</v>
      </c>
      <c r="D2053" s="18" t="s">
        <v>328</v>
      </c>
      <c r="E2053" s="18" t="s">
        <v>969</v>
      </c>
      <c r="F2053" s="18" t="s">
        <v>1089</v>
      </c>
      <c r="G2053" s="18" t="s">
        <v>1552</v>
      </c>
      <c r="H2053" s="18" t="s">
        <v>1044</v>
      </c>
      <c r="I2053" s="18" t="s">
        <v>1568</v>
      </c>
      <c r="J2053" s="18" t="s">
        <v>1075</v>
      </c>
      <c r="K2053" s="18" t="s">
        <v>121</v>
      </c>
      <c r="L2053" s="18">
        <v>0.87</v>
      </c>
      <c r="M2053" s="18" t="s">
        <v>9701</v>
      </c>
      <c r="N2053" s="18" t="s">
        <v>9703</v>
      </c>
      <c r="O2053" s="18" t="s">
        <v>9702</v>
      </c>
      <c r="P2053" s="18" t="s">
        <v>339</v>
      </c>
      <c r="Q2053" s="18" t="s">
        <v>8636</v>
      </c>
      <c r="R2053" s="18" t="s">
        <v>8634</v>
      </c>
      <c r="S2053" s="18" t="s">
        <v>8636</v>
      </c>
      <c r="T2053" s="18" t="s">
        <v>8634</v>
      </c>
    </row>
    <row r="2054" spans="1:20" x14ac:dyDescent="0.45">
      <c r="A2054" s="19">
        <v>44001</v>
      </c>
      <c r="B2054" s="18" t="s">
        <v>9697</v>
      </c>
      <c r="C2054" s="18" t="s">
        <v>1032</v>
      </c>
      <c r="D2054" s="18" t="s">
        <v>1694</v>
      </c>
      <c r="E2054" s="18" t="s">
        <v>247</v>
      </c>
      <c r="F2054" s="18" t="s">
        <v>458</v>
      </c>
      <c r="G2054" s="18" t="s">
        <v>631</v>
      </c>
      <c r="H2054" s="18" t="s">
        <v>401</v>
      </c>
      <c r="I2054" s="18" t="s">
        <v>650</v>
      </c>
      <c r="J2054" s="18" t="s">
        <v>416</v>
      </c>
      <c r="K2054" s="18" t="s">
        <v>426</v>
      </c>
      <c r="L2054" s="18">
        <v>0.87</v>
      </c>
      <c r="M2054" s="18" t="s">
        <v>9698</v>
      </c>
      <c r="N2054" s="18" t="s">
        <v>9704</v>
      </c>
      <c r="O2054" s="18" t="s">
        <v>9700</v>
      </c>
      <c r="P2054" s="18" t="s">
        <v>339</v>
      </c>
      <c r="Q2054" s="18" t="s">
        <v>8636</v>
      </c>
      <c r="R2054" s="18" t="s">
        <v>8634</v>
      </c>
      <c r="S2054" s="18" t="s">
        <v>8636</v>
      </c>
      <c r="T2054" s="18" t="s">
        <v>8634</v>
      </c>
    </row>
    <row r="2055" spans="1:20" x14ac:dyDescent="0.45">
      <c r="A2055" s="19">
        <v>44001</v>
      </c>
      <c r="B2055" s="18" t="s">
        <v>9713</v>
      </c>
      <c r="C2055" s="18" t="s">
        <v>328</v>
      </c>
      <c r="D2055" s="18" t="s">
        <v>122</v>
      </c>
      <c r="E2055" s="18" t="s">
        <v>2367</v>
      </c>
      <c r="F2055" s="18" t="s">
        <v>1095</v>
      </c>
      <c r="G2055" s="18" t="s">
        <v>2130</v>
      </c>
      <c r="H2055" s="18" t="s">
        <v>870</v>
      </c>
      <c r="I2055" s="18" t="s">
        <v>656</v>
      </c>
      <c r="J2055" s="18" t="s">
        <v>99</v>
      </c>
      <c r="K2055" s="18" t="s">
        <v>121</v>
      </c>
      <c r="L2055" s="18">
        <v>0.87</v>
      </c>
      <c r="M2055" s="18" t="s">
        <v>9705</v>
      </c>
      <c r="N2055" s="18" t="s">
        <v>9709</v>
      </c>
      <c r="O2055" s="18" t="s">
        <v>9706</v>
      </c>
      <c r="P2055" s="18" t="s">
        <v>339</v>
      </c>
      <c r="Q2055" s="18" t="s">
        <v>8636</v>
      </c>
      <c r="R2055" s="18" t="s">
        <v>8634</v>
      </c>
      <c r="S2055" s="18" t="s">
        <v>8636</v>
      </c>
      <c r="T2055" s="18" t="s">
        <v>8634</v>
      </c>
    </row>
    <row r="2056" spans="1:20" x14ac:dyDescent="0.45">
      <c r="A2056" s="19">
        <v>44001</v>
      </c>
      <c r="B2056" s="18" t="s">
        <v>9707</v>
      </c>
      <c r="C2056" s="18" t="s">
        <v>1694</v>
      </c>
      <c r="D2056" s="18" t="s">
        <v>87</v>
      </c>
      <c r="E2056" s="18" t="s">
        <v>913</v>
      </c>
      <c r="F2056" s="18" t="s">
        <v>420</v>
      </c>
      <c r="G2056" s="18" t="s">
        <v>1271</v>
      </c>
      <c r="H2056" s="18" t="s">
        <v>609</v>
      </c>
      <c r="I2056" s="18" t="s">
        <v>100</v>
      </c>
      <c r="J2056" s="18" t="s">
        <v>2148</v>
      </c>
      <c r="K2056" s="18" t="s">
        <v>121</v>
      </c>
      <c r="L2056" s="18">
        <v>0.87</v>
      </c>
      <c r="M2056" s="18" t="s">
        <v>9710</v>
      </c>
      <c r="N2056" s="18" t="s">
        <v>9708</v>
      </c>
      <c r="O2056" s="18" t="s">
        <v>9711</v>
      </c>
      <c r="P2056" s="18" t="s">
        <v>339</v>
      </c>
      <c r="Q2056" s="18" t="s">
        <v>8636</v>
      </c>
      <c r="R2056" s="18" t="s">
        <v>8634</v>
      </c>
      <c r="S2056" s="18" t="s">
        <v>8636</v>
      </c>
      <c r="T2056" s="18" t="s">
        <v>8634</v>
      </c>
    </row>
    <row r="2057" spans="1:20" x14ac:dyDescent="0.45">
      <c r="A2057" s="19">
        <v>44001</v>
      </c>
      <c r="B2057" s="18" t="s">
        <v>9712</v>
      </c>
      <c r="C2057" s="18" t="s">
        <v>122</v>
      </c>
      <c r="D2057" s="18" t="s">
        <v>1694</v>
      </c>
      <c r="E2057" s="18" t="s">
        <v>969</v>
      </c>
      <c r="F2057" s="18" t="s">
        <v>1095</v>
      </c>
      <c r="G2057" s="18" t="s">
        <v>631</v>
      </c>
      <c r="H2057" s="18" t="s">
        <v>882</v>
      </c>
      <c r="I2057" s="18" t="s">
        <v>414</v>
      </c>
      <c r="J2057" s="18" t="s">
        <v>427</v>
      </c>
      <c r="K2057" s="18" t="s">
        <v>121</v>
      </c>
      <c r="L2057" s="18">
        <v>0.87</v>
      </c>
      <c r="M2057" s="18" t="s">
        <v>9714</v>
      </c>
      <c r="N2057" s="18" t="s">
        <v>9723</v>
      </c>
      <c r="O2057" s="18" t="s">
        <v>9719</v>
      </c>
      <c r="P2057" s="18" t="s">
        <v>339</v>
      </c>
      <c r="Q2057" s="18" t="s">
        <v>8636</v>
      </c>
      <c r="R2057" s="18" t="s">
        <v>8634</v>
      </c>
      <c r="S2057" s="18" t="s">
        <v>8636</v>
      </c>
      <c r="T2057" s="18" t="s">
        <v>8634</v>
      </c>
    </row>
    <row r="2058" spans="1:20" x14ac:dyDescent="0.45">
      <c r="A2058" s="19">
        <v>44001</v>
      </c>
      <c r="B2058" s="18" t="s">
        <v>9720</v>
      </c>
      <c r="C2058" s="18" t="s">
        <v>116</v>
      </c>
      <c r="D2058" s="18" t="s">
        <v>72</v>
      </c>
      <c r="E2058" s="18" t="s">
        <v>2387</v>
      </c>
      <c r="F2058" s="18" t="s">
        <v>451</v>
      </c>
      <c r="G2058" s="18" t="s">
        <v>1569</v>
      </c>
      <c r="H2058" s="18" t="s">
        <v>107</v>
      </c>
      <c r="I2058" s="18" t="s">
        <v>1601</v>
      </c>
      <c r="J2058" s="18" t="s">
        <v>128</v>
      </c>
      <c r="K2058" s="18" t="s">
        <v>182</v>
      </c>
      <c r="L2058" s="18">
        <v>0.86</v>
      </c>
      <c r="M2058" s="18" t="s">
        <v>9722</v>
      </c>
      <c r="N2058" s="18" t="s">
        <v>9715</v>
      </c>
      <c r="O2058" s="18" t="s">
        <v>9717</v>
      </c>
      <c r="P2058" s="18" t="s">
        <v>339</v>
      </c>
      <c r="Q2058" s="18" t="s">
        <v>8636</v>
      </c>
      <c r="R2058" s="18" t="s">
        <v>8634</v>
      </c>
      <c r="S2058" s="18" t="s">
        <v>8636</v>
      </c>
      <c r="T2058" s="18" t="s">
        <v>8634</v>
      </c>
    </row>
    <row r="2059" spans="1:20" x14ac:dyDescent="0.45">
      <c r="A2059" s="19">
        <v>44001</v>
      </c>
      <c r="B2059" s="18" t="s">
        <v>9718</v>
      </c>
      <c r="C2059" s="18" t="s">
        <v>338</v>
      </c>
      <c r="D2059" s="18" t="s">
        <v>7</v>
      </c>
      <c r="E2059" s="18" t="s">
        <v>2367</v>
      </c>
      <c r="F2059" s="18" t="s">
        <v>114</v>
      </c>
      <c r="G2059" s="18" t="s">
        <v>75</v>
      </c>
      <c r="H2059" s="18" t="s">
        <v>71</v>
      </c>
      <c r="I2059" s="18" t="s">
        <v>430</v>
      </c>
      <c r="J2059" s="18" t="s">
        <v>111</v>
      </c>
      <c r="K2059" s="18" t="s">
        <v>182</v>
      </c>
      <c r="L2059" s="18">
        <v>0.86</v>
      </c>
      <c r="M2059" s="18" t="s">
        <v>9721</v>
      </c>
      <c r="N2059" s="18" t="s">
        <v>9716</v>
      </c>
      <c r="O2059" s="18" t="s">
        <v>9727</v>
      </c>
      <c r="P2059" s="18" t="s">
        <v>339</v>
      </c>
      <c r="Q2059" s="18" t="s">
        <v>8636</v>
      </c>
      <c r="R2059" s="18" t="s">
        <v>8634</v>
      </c>
      <c r="S2059" s="18" t="s">
        <v>8636</v>
      </c>
      <c r="T2059" s="18" t="s">
        <v>8634</v>
      </c>
    </row>
    <row r="2060" spans="1:20" x14ac:dyDescent="0.45">
      <c r="A2060" s="19">
        <v>44001</v>
      </c>
      <c r="B2060" s="18" t="s">
        <v>9728</v>
      </c>
      <c r="C2060" s="18" t="s">
        <v>328</v>
      </c>
      <c r="D2060" s="18" t="s">
        <v>76</v>
      </c>
      <c r="E2060" s="18" t="s">
        <v>2301</v>
      </c>
      <c r="F2060" s="18" t="s">
        <v>443</v>
      </c>
      <c r="G2060" s="18" t="s">
        <v>75</v>
      </c>
      <c r="H2060" s="18" t="s">
        <v>1534</v>
      </c>
      <c r="I2060" s="18" t="s">
        <v>673</v>
      </c>
      <c r="J2060" s="18" t="s">
        <v>902</v>
      </c>
      <c r="K2060" s="18" t="s">
        <v>121</v>
      </c>
      <c r="L2060" s="18">
        <v>0.86</v>
      </c>
      <c r="M2060" s="18" t="s">
        <v>9729</v>
      </c>
      <c r="N2060" s="18" t="s">
        <v>9724</v>
      </c>
      <c r="O2060" s="18" t="s">
        <v>9732</v>
      </c>
      <c r="P2060" s="18" t="s">
        <v>339</v>
      </c>
      <c r="Q2060" s="18" t="s">
        <v>8636</v>
      </c>
      <c r="R2060" s="18" t="s">
        <v>8634</v>
      </c>
      <c r="S2060" s="18" t="s">
        <v>8636</v>
      </c>
      <c r="T2060" s="18" t="s">
        <v>8634</v>
      </c>
    </row>
    <row r="2061" spans="1:20" x14ac:dyDescent="0.45">
      <c r="A2061" s="19">
        <v>44001</v>
      </c>
      <c r="B2061" s="18" t="s">
        <v>9726</v>
      </c>
      <c r="C2061" s="18" t="s">
        <v>87</v>
      </c>
      <c r="D2061" s="18" t="s">
        <v>362</v>
      </c>
      <c r="E2061" s="18" t="s">
        <v>532</v>
      </c>
      <c r="F2061" s="18" t="s">
        <v>535</v>
      </c>
      <c r="G2061" s="18" t="s">
        <v>1271</v>
      </c>
      <c r="H2061" s="18" t="s">
        <v>1210</v>
      </c>
      <c r="I2061" s="18" t="s">
        <v>1295</v>
      </c>
      <c r="J2061" s="18" t="s">
        <v>143</v>
      </c>
      <c r="K2061" s="18" t="s">
        <v>168</v>
      </c>
      <c r="L2061" s="18">
        <v>0.86</v>
      </c>
      <c r="M2061" s="18" t="s">
        <v>9731</v>
      </c>
      <c r="N2061" s="18" t="s">
        <v>9730</v>
      </c>
      <c r="O2061" s="18" t="s">
        <v>9725</v>
      </c>
      <c r="P2061" s="18" t="s">
        <v>339</v>
      </c>
      <c r="Q2061" s="18" t="s">
        <v>8636</v>
      </c>
      <c r="R2061" s="18" t="s">
        <v>8634</v>
      </c>
      <c r="S2061" s="18" t="s">
        <v>8636</v>
      </c>
      <c r="T2061" s="18" t="s">
        <v>8634</v>
      </c>
    </row>
    <row r="2062" spans="1:20" x14ac:dyDescent="0.45">
      <c r="A2062" s="19">
        <v>44001</v>
      </c>
      <c r="B2062" s="18" t="s">
        <v>9739</v>
      </c>
      <c r="C2062" s="18" t="s">
        <v>87</v>
      </c>
      <c r="D2062" s="18" t="s">
        <v>72</v>
      </c>
      <c r="E2062" s="18" t="s">
        <v>524</v>
      </c>
      <c r="F2062" s="18" t="s">
        <v>239</v>
      </c>
      <c r="G2062" s="18" t="s">
        <v>75</v>
      </c>
      <c r="H2062" s="18" t="s">
        <v>1275</v>
      </c>
      <c r="I2062" s="18" t="s">
        <v>133</v>
      </c>
      <c r="J2062" s="18" t="s">
        <v>691</v>
      </c>
      <c r="K2062" s="18" t="s">
        <v>168</v>
      </c>
      <c r="L2062" s="18">
        <v>0.86</v>
      </c>
      <c r="M2062" s="18" t="s">
        <v>9735</v>
      </c>
      <c r="N2062" s="18" t="s">
        <v>9737</v>
      </c>
      <c r="O2062" s="18" t="s">
        <v>9740</v>
      </c>
      <c r="P2062" s="18" t="s">
        <v>339</v>
      </c>
      <c r="Q2062" s="18" t="s">
        <v>8636</v>
      </c>
      <c r="R2062" s="18" t="s">
        <v>8634</v>
      </c>
      <c r="S2062" s="18" t="s">
        <v>8636</v>
      </c>
      <c r="T2062" s="18" t="s">
        <v>8634</v>
      </c>
    </row>
    <row r="2063" spans="1:20" x14ac:dyDescent="0.45">
      <c r="A2063" s="19">
        <v>44001</v>
      </c>
      <c r="B2063" s="18" t="s">
        <v>9736</v>
      </c>
      <c r="C2063" s="18" t="s">
        <v>72</v>
      </c>
      <c r="D2063" s="18" t="s">
        <v>116</v>
      </c>
      <c r="E2063" s="18" t="s">
        <v>969</v>
      </c>
      <c r="F2063" s="18" t="s">
        <v>475</v>
      </c>
      <c r="G2063" s="18" t="s">
        <v>661</v>
      </c>
      <c r="H2063" s="18" t="s">
        <v>1534</v>
      </c>
      <c r="I2063" s="18" t="s">
        <v>1098</v>
      </c>
      <c r="J2063" s="18" t="s">
        <v>143</v>
      </c>
      <c r="K2063" s="18" t="s">
        <v>526</v>
      </c>
      <c r="L2063" s="18">
        <v>0.86</v>
      </c>
      <c r="M2063" s="18" t="s">
        <v>9738</v>
      </c>
      <c r="N2063" s="18" t="s">
        <v>9734</v>
      </c>
      <c r="O2063" s="18" t="s">
        <v>9733</v>
      </c>
      <c r="P2063" s="18" t="s">
        <v>339</v>
      </c>
      <c r="Q2063" s="18" t="s">
        <v>8636</v>
      </c>
      <c r="R2063" s="18" t="s">
        <v>8634</v>
      </c>
      <c r="S2063" s="18" t="s">
        <v>8636</v>
      </c>
      <c r="T2063" s="18" t="s">
        <v>8634</v>
      </c>
    </row>
    <row r="2064" spans="1:20" x14ac:dyDescent="0.45">
      <c r="A2064" s="19">
        <v>44001</v>
      </c>
      <c r="B2064" s="18" t="s">
        <v>9741</v>
      </c>
      <c r="C2064" s="18" t="s">
        <v>1032</v>
      </c>
      <c r="D2064" s="18" t="s">
        <v>72</v>
      </c>
      <c r="E2064" s="18" t="s">
        <v>913</v>
      </c>
      <c r="F2064" s="18" t="s">
        <v>1125</v>
      </c>
      <c r="G2064" s="18" t="s">
        <v>75</v>
      </c>
      <c r="H2064" s="18" t="s">
        <v>385</v>
      </c>
      <c r="I2064" s="18" t="s">
        <v>145</v>
      </c>
      <c r="J2064" s="18" t="s">
        <v>1306</v>
      </c>
      <c r="K2064" s="18" t="s">
        <v>212</v>
      </c>
      <c r="L2064" s="18">
        <v>0.87</v>
      </c>
      <c r="M2064" s="18" t="s">
        <v>9748</v>
      </c>
      <c r="N2064" s="18" t="s">
        <v>9750</v>
      </c>
      <c r="O2064" s="18" t="s">
        <v>9749</v>
      </c>
      <c r="P2064" s="18" t="s">
        <v>339</v>
      </c>
      <c r="Q2064" s="18" t="s">
        <v>8636</v>
      </c>
      <c r="R2064" s="18" t="s">
        <v>8634</v>
      </c>
      <c r="S2064" s="18" t="s">
        <v>8636</v>
      </c>
      <c r="T2064" s="18" t="s">
        <v>8634</v>
      </c>
    </row>
    <row r="2065" spans="1:20" x14ac:dyDescent="0.45">
      <c r="A2065" s="19">
        <v>44001</v>
      </c>
      <c r="B2065" s="18" t="s">
        <v>9742</v>
      </c>
      <c r="C2065" s="18" t="s">
        <v>2928</v>
      </c>
      <c r="D2065" s="18" t="s">
        <v>87</v>
      </c>
      <c r="E2065" s="18" t="s">
        <v>969</v>
      </c>
      <c r="F2065" s="18" t="s">
        <v>1332</v>
      </c>
      <c r="G2065" s="18" t="s">
        <v>415</v>
      </c>
      <c r="H2065" s="18" t="s">
        <v>2156</v>
      </c>
      <c r="I2065" s="18" t="s">
        <v>145</v>
      </c>
      <c r="J2065" s="18" t="s">
        <v>1633</v>
      </c>
      <c r="K2065" s="18" t="s">
        <v>526</v>
      </c>
      <c r="L2065" s="18">
        <v>0.86</v>
      </c>
      <c r="M2065" s="18" t="s">
        <v>9743</v>
      </c>
      <c r="N2065" s="18" t="s">
        <v>9744</v>
      </c>
      <c r="O2065" s="18" t="s">
        <v>9745</v>
      </c>
      <c r="P2065" s="18" t="s">
        <v>339</v>
      </c>
      <c r="Q2065" s="18" t="s">
        <v>8636</v>
      </c>
      <c r="R2065" s="18" t="s">
        <v>8634</v>
      </c>
      <c r="S2065" s="18" t="s">
        <v>8636</v>
      </c>
      <c r="T2065" s="18" t="s">
        <v>8634</v>
      </c>
    </row>
    <row r="2066" spans="1:20" x14ac:dyDescent="0.45">
      <c r="A2066" s="19">
        <v>44001</v>
      </c>
      <c r="B2066" s="18" t="s">
        <v>9747</v>
      </c>
      <c r="C2066" s="18" t="s">
        <v>5330</v>
      </c>
      <c r="D2066" s="18" t="s">
        <v>2974</v>
      </c>
      <c r="E2066" s="18" t="s">
        <v>2367</v>
      </c>
      <c r="F2066" s="18" t="s">
        <v>506</v>
      </c>
      <c r="G2066" s="18" t="s">
        <v>1270</v>
      </c>
      <c r="H2066" s="18" t="s">
        <v>3394</v>
      </c>
      <c r="I2066" s="18" t="s">
        <v>1635</v>
      </c>
      <c r="J2066" s="18" t="s">
        <v>1658</v>
      </c>
      <c r="K2066" s="18" t="s">
        <v>221</v>
      </c>
      <c r="L2066" s="18">
        <v>0.86</v>
      </c>
      <c r="M2066" s="18" t="s">
        <v>9746</v>
      </c>
      <c r="N2066" s="18" t="s">
        <v>9753</v>
      </c>
      <c r="O2066" s="18" t="s">
        <v>9759</v>
      </c>
      <c r="P2066" s="18" t="s">
        <v>339</v>
      </c>
      <c r="Q2066" s="18" t="s">
        <v>8636</v>
      </c>
      <c r="R2066" s="18" t="s">
        <v>8634</v>
      </c>
      <c r="S2066" s="18" t="s">
        <v>8636</v>
      </c>
      <c r="T2066" s="18" t="s">
        <v>8634</v>
      </c>
    </row>
    <row r="2067" spans="1:20" x14ac:dyDescent="0.45">
      <c r="A2067" s="19">
        <v>44001</v>
      </c>
      <c r="B2067" s="18" t="s">
        <v>9757</v>
      </c>
      <c r="C2067" s="18" t="s">
        <v>5330</v>
      </c>
      <c r="D2067" s="18" t="s">
        <v>1811</v>
      </c>
      <c r="E2067" s="18" t="s">
        <v>479</v>
      </c>
      <c r="F2067" s="18" t="s">
        <v>1407</v>
      </c>
      <c r="G2067" s="18" t="s">
        <v>908</v>
      </c>
      <c r="H2067" s="18" t="s">
        <v>385</v>
      </c>
      <c r="I2067" s="18" t="s">
        <v>1659</v>
      </c>
      <c r="J2067" s="18" t="s">
        <v>174</v>
      </c>
      <c r="K2067" s="18" t="s">
        <v>212</v>
      </c>
      <c r="L2067" s="18">
        <v>0.86</v>
      </c>
      <c r="M2067" s="18" t="s">
        <v>9754</v>
      </c>
      <c r="N2067" s="18" t="s">
        <v>9756</v>
      </c>
      <c r="O2067" s="18" t="s">
        <v>9758</v>
      </c>
      <c r="P2067" s="18" t="s">
        <v>339</v>
      </c>
      <c r="Q2067" s="18" t="s">
        <v>8636</v>
      </c>
      <c r="R2067" s="18" t="s">
        <v>8634</v>
      </c>
      <c r="S2067" s="18" t="s">
        <v>8636</v>
      </c>
      <c r="T2067" s="18" t="s">
        <v>8634</v>
      </c>
    </row>
    <row r="2068" spans="1:20" x14ac:dyDescent="0.45">
      <c r="A2068" s="19">
        <v>44001</v>
      </c>
      <c r="B2068" s="18" t="s">
        <v>9751</v>
      </c>
      <c r="C2068" s="18" t="s">
        <v>338</v>
      </c>
      <c r="D2068" s="18" t="s">
        <v>5330</v>
      </c>
      <c r="E2068" s="18" t="s">
        <v>479</v>
      </c>
      <c r="F2068" s="18" t="s">
        <v>16</v>
      </c>
      <c r="G2068" s="18" t="s">
        <v>904</v>
      </c>
      <c r="H2068" s="18" t="s">
        <v>149</v>
      </c>
      <c r="I2068" s="18" t="s">
        <v>161</v>
      </c>
      <c r="J2068" s="18" t="s">
        <v>480</v>
      </c>
      <c r="K2068" s="18" t="s">
        <v>221</v>
      </c>
      <c r="L2068" s="18">
        <v>0.86</v>
      </c>
      <c r="M2068" s="18" t="s">
        <v>9755</v>
      </c>
      <c r="N2068" s="18" t="s">
        <v>9752</v>
      </c>
      <c r="O2068" s="18" t="s">
        <v>9761</v>
      </c>
      <c r="P2068" s="18" t="s">
        <v>339</v>
      </c>
      <c r="Q2068" s="18" t="s">
        <v>8636</v>
      </c>
      <c r="R2068" s="18" t="s">
        <v>8634</v>
      </c>
      <c r="S2068" s="18" t="s">
        <v>8636</v>
      </c>
      <c r="T2068" s="18" t="s">
        <v>8634</v>
      </c>
    </row>
    <row r="2069" spans="1:20" x14ac:dyDescent="0.45">
      <c r="A2069" s="19">
        <v>44001</v>
      </c>
      <c r="B2069" s="18" t="s">
        <v>9762</v>
      </c>
      <c r="C2069" s="18" t="s">
        <v>1032</v>
      </c>
      <c r="D2069" s="18" t="s">
        <v>1811</v>
      </c>
      <c r="E2069" s="18" t="s">
        <v>969</v>
      </c>
      <c r="F2069" s="18" t="s">
        <v>506</v>
      </c>
      <c r="G2069" s="18" t="s">
        <v>2168</v>
      </c>
      <c r="H2069" s="18" t="s">
        <v>1301</v>
      </c>
      <c r="I2069" s="18" t="s">
        <v>1659</v>
      </c>
      <c r="J2069" s="18" t="s">
        <v>494</v>
      </c>
      <c r="K2069" s="18" t="s">
        <v>554</v>
      </c>
      <c r="L2069" s="18">
        <v>0.86</v>
      </c>
      <c r="M2069" s="18" t="s">
        <v>9764</v>
      </c>
      <c r="N2069" s="18" t="s">
        <v>9763</v>
      </c>
      <c r="O2069" s="18" t="s">
        <v>9765</v>
      </c>
      <c r="P2069" s="18" t="s">
        <v>339</v>
      </c>
      <c r="Q2069" s="18" t="s">
        <v>8636</v>
      </c>
      <c r="R2069" s="18" t="s">
        <v>8634</v>
      </c>
      <c r="S2069" s="18" t="s">
        <v>8636</v>
      </c>
      <c r="T2069" s="18" t="s">
        <v>8634</v>
      </c>
    </row>
    <row r="2070" spans="1:20" x14ac:dyDescent="0.45">
      <c r="A2070" s="19">
        <v>44001</v>
      </c>
      <c r="B2070" s="18" t="s">
        <v>9760</v>
      </c>
      <c r="C2070" s="18" t="s">
        <v>87</v>
      </c>
      <c r="D2070" s="18" t="s">
        <v>328</v>
      </c>
      <c r="E2070" s="18" t="s">
        <v>479</v>
      </c>
      <c r="F2070" s="18" t="s">
        <v>172</v>
      </c>
      <c r="G2070" s="18" t="s">
        <v>1964</v>
      </c>
      <c r="H2070" s="18" t="s">
        <v>2757</v>
      </c>
      <c r="I2070" s="18" t="s">
        <v>1659</v>
      </c>
      <c r="J2070" s="18" t="s">
        <v>174</v>
      </c>
      <c r="K2070" s="18" t="s">
        <v>212</v>
      </c>
      <c r="L2070" s="18">
        <v>0.86</v>
      </c>
      <c r="M2070" s="18" t="s">
        <v>9768</v>
      </c>
      <c r="N2070" s="18" t="s">
        <v>9766</v>
      </c>
      <c r="O2070" s="18" t="s">
        <v>9767</v>
      </c>
      <c r="P2070" s="18" t="s">
        <v>339</v>
      </c>
      <c r="Q2070" s="18" t="s">
        <v>8636</v>
      </c>
      <c r="R2070" s="18" t="s">
        <v>8634</v>
      </c>
      <c r="S2070" s="18" t="s">
        <v>8636</v>
      </c>
      <c r="T2070" s="18" t="s">
        <v>8634</v>
      </c>
    </row>
    <row r="2071" spans="1:20" x14ac:dyDescent="0.45">
      <c r="A2071" s="19">
        <v>44001</v>
      </c>
      <c r="B2071" s="18" t="s">
        <v>9774</v>
      </c>
      <c r="C2071" s="18" t="s">
        <v>50</v>
      </c>
      <c r="D2071" s="18" t="s">
        <v>5330</v>
      </c>
      <c r="E2071" s="18" t="s">
        <v>913</v>
      </c>
      <c r="F2071" s="18" t="s">
        <v>172</v>
      </c>
      <c r="G2071" s="18" t="s">
        <v>188</v>
      </c>
      <c r="H2071" s="18" t="s">
        <v>1089</v>
      </c>
      <c r="I2071" s="18" t="s">
        <v>933</v>
      </c>
      <c r="J2071" s="18" t="s">
        <v>202</v>
      </c>
      <c r="K2071" s="18" t="s">
        <v>303</v>
      </c>
      <c r="L2071" s="18">
        <v>0.87</v>
      </c>
      <c r="M2071" s="18" t="s">
        <v>9775</v>
      </c>
      <c r="N2071" s="18" t="s">
        <v>9772</v>
      </c>
      <c r="O2071" s="18" t="s">
        <v>9770</v>
      </c>
      <c r="P2071" s="18" t="s">
        <v>339</v>
      </c>
      <c r="Q2071" s="18" t="s">
        <v>8636</v>
      </c>
      <c r="R2071" s="18" t="s">
        <v>8634</v>
      </c>
      <c r="S2071" s="18" t="s">
        <v>8636</v>
      </c>
      <c r="T2071" s="18" t="s">
        <v>8634</v>
      </c>
    </row>
    <row r="2072" spans="1:20" x14ac:dyDescent="0.45">
      <c r="A2072" s="19">
        <v>44001</v>
      </c>
      <c r="B2072" s="18" t="s">
        <v>9777</v>
      </c>
      <c r="C2072" s="18" t="s">
        <v>338</v>
      </c>
      <c r="D2072" s="18" t="s">
        <v>122</v>
      </c>
      <c r="E2072" s="18" t="s">
        <v>969</v>
      </c>
      <c r="F2072" s="18" t="s">
        <v>185</v>
      </c>
      <c r="G2072" s="18" t="s">
        <v>1286</v>
      </c>
      <c r="H2072" s="18" t="s">
        <v>80</v>
      </c>
      <c r="I2072" s="18" t="s">
        <v>181</v>
      </c>
      <c r="J2072" s="18" t="s">
        <v>499</v>
      </c>
      <c r="K2072" s="18" t="s">
        <v>221</v>
      </c>
      <c r="L2072" s="18">
        <v>0.86</v>
      </c>
      <c r="M2072" s="18" t="s">
        <v>9776</v>
      </c>
      <c r="N2072" s="18" t="s">
        <v>9771</v>
      </c>
      <c r="O2072" s="18" t="s">
        <v>9773</v>
      </c>
      <c r="P2072" s="18" t="s">
        <v>339</v>
      </c>
      <c r="Q2072" s="18" t="s">
        <v>8636</v>
      </c>
      <c r="R2072" s="18" t="s">
        <v>8634</v>
      </c>
      <c r="S2072" s="18" t="s">
        <v>8636</v>
      </c>
      <c r="T2072" s="18" t="s">
        <v>8634</v>
      </c>
    </row>
    <row r="2073" spans="1:20" x14ac:dyDescent="0.45">
      <c r="A2073" s="19">
        <v>44001</v>
      </c>
      <c r="B2073" s="18" t="s">
        <v>9769</v>
      </c>
      <c r="C2073" s="18" t="s">
        <v>5330</v>
      </c>
      <c r="D2073" s="18" t="s">
        <v>328</v>
      </c>
      <c r="E2073" s="18" t="s">
        <v>969</v>
      </c>
      <c r="F2073" s="18" t="s">
        <v>220</v>
      </c>
      <c r="G2073" s="18" t="s">
        <v>1299</v>
      </c>
      <c r="H2073" s="18" t="s">
        <v>158</v>
      </c>
      <c r="I2073" s="18" t="s">
        <v>1343</v>
      </c>
      <c r="J2073" s="18" t="s">
        <v>945</v>
      </c>
      <c r="K2073" s="18" t="s">
        <v>258</v>
      </c>
      <c r="L2073" s="18">
        <v>0.86</v>
      </c>
      <c r="M2073" s="18" t="s">
        <v>9778</v>
      </c>
      <c r="N2073" s="18" t="s">
        <v>9782</v>
      </c>
      <c r="O2073" s="18" t="s">
        <v>9786</v>
      </c>
      <c r="P2073" s="18" t="s">
        <v>339</v>
      </c>
      <c r="Q2073" s="18" t="s">
        <v>8636</v>
      </c>
      <c r="R2073" s="18" t="s">
        <v>8634</v>
      </c>
      <c r="S2073" s="18" t="s">
        <v>8636</v>
      </c>
      <c r="T2073" s="18" t="s">
        <v>8634</v>
      </c>
    </row>
    <row r="2074" spans="1:20" x14ac:dyDescent="0.45">
      <c r="A2074" s="19">
        <v>44001</v>
      </c>
      <c r="B2074" s="18" t="s">
        <v>9785</v>
      </c>
      <c r="C2074" s="18" t="s">
        <v>338</v>
      </c>
      <c r="D2074" s="18" t="s">
        <v>7</v>
      </c>
      <c r="E2074" s="18" t="s">
        <v>524</v>
      </c>
      <c r="F2074" s="18" t="s">
        <v>514</v>
      </c>
      <c r="G2074" s="18" t="s">
        <v>1120</v>
      </c>
      <c r="H2074" s="18" t="s">
        <v>715</v>
      </c>
      <c r="I2074" s="18" t="s">
        <v>509</v>
      </c>
      <c r="J2074" s="18" t="s">
        <v>223</v>
      </c>
      <c r="K2074" s="18" t="s">
        <v>8</v>
      </c>
      <c r="L2074" s="18">
        <v>0.86</v>
      </c>
      <c r="M2074" s="18" t="s">
        <v>9780</v>
      </c>
      <c r="N2074" s="18" t="s">
        <v>9783</v>
      </c>
      <c r="O2074" s="18" t="s">
        <v>9779</v>
      </c>
      <c r="P2074" s="18" t="s">
        <v>339</v>
      </c>
      <c r="Q2074" s="18" t="s">
        <v>8636</v>
      </c>
      <c r="R2074" s="18" t="s">
        <v>8634</v>
      </c>
      <c r="S2074" s="18" t="s">
        <v>8636</v>
      </c>
      <c r="T2074" s="18" t="s">
        <v>8634</v>
      </c>
    </row>
    <row r="2075" spans="1:20" x14ac:dyDescent="0.45">
      <c r="A2075" s="19">
        <v>44001</v>
      </c>
      <c r="B2075" s="18" t="s">
        <v>9781</v>
      </c>
      <c r="C2075" s="18" t="s">
        <v>87</v>
      </c>
      <c r="D2075" s="18" t="s">
        <v>1694</v>
      </c>
      <c r="E2075" s="18" t="s">
        <v>524</v>
      </c>
      <c r="F2075" s="18" t="s">
        <v>719</v>
      </c>
      <c r="G2075" s="18" t="s">
        <v>2592</v>
      </c>
      <c r="H2075" s="18" t="s">
        <v>80</v>
      </c>
      <c r="I2075" s="18" t="s">
        <v>1348</v>
      </c>
      <c r="J2075" s="18" t="s">
        <v>223</v>
      </c>
      <c r="K2075" s="18" t="s">
        <v>12</v>
      </c>
      <c r="L2075" s="18">
        <v>0.86</v>
      </c>
      <c r="M2075" s="18" t="s">
        <v>9784</v>
      </c>
      <c r="N2075" s="18" t="s">
        <v>9787</v>
      </c>
      <c r="O2075" s="18" t="s">
        <v>9794</v>
      </c>
      <c r="P2075" s="18" t="s">
        <v>339</v>
      </c>
      <c r="Q2075" s="18" t="s">
        <v>8636</v>
      </c>
      <c r="R2075" s="18" t="s">
        <v>8634</v>
      </c>
      <c r="S2075" s="18" t="s">
        <v>8636</v>
      </c>
      <c r="T2075" s="18" t="s">
        <v>8634</v>
      </c>
    </row>
    <row r="2076" spans="1:20" x14ac:dyDescent="0.45">
      <c r="A2076" s="19">
        <v>44001</v>
      </c>
      <c r="B2076" s="18" t="s">
        <v>9790</v>
      </c>
      <c r="C2076" s="18" t="s">
        <v>1032</v>
      </c>
      <c r="D2076" s="18" t="s">
        <v>72</v>
      </c>
      <c r="E2076" s="18" t="s">
        <v>479</v>
      </c>
      <c r="F2076" s="18" t="s">
        <v>2033</v>
      </c>
      <c r="G2076" s="18" t="s">
        <v>205</v>
      </c>
      <c r="H2076" s="18" t="s">
        <v>1095</v>
      </c>
      <c r="I2076" s="18" t="s">
        <v>531</v>
      </c>
      <c r="J2076" s="18" t="s">
        <v>1391</v>
      </c>
      <c r="K2076" s="18" t="s">
        <v>271</v>
      </c>
      <c r="L2076" s="18">
        <v>0.86</v>
      </c>
      <c r="M2076" s="18" t="s">
        <v>9789</v>
      </c>
      <c r="N2076" s="18" t="s">
        <v>9795</v>
      </c>
      <c r="O2076" s="18" t="s">
        <v>9791</v>
      </c>
      <c r="P2076" s="18" t="s">
        <v>339</v>
      </c>
      <c r="Q2076" s="18" t="s">
        <v>8636</v>
      </c>
      <c r="R2076" s="18" t="s">
        <v>8634</v>
      </c>
      <c r="S2076" s="18" t="s">
        <v>8636</v>
      </c>
      <c r="T2076" s="18" t="s">
        <v>8634</v>
      </c>
    </row>
    <row r="2077" spans="1:20" x14ac:dyDescent="0.45">
      <c r="A2077" s="19">
        <v>44001</v>
      </c>
      <c r="B2077" s="18" t="s">
        <v>9792</v>
      </c>
      <c r="C2077" s="18" t="s">
        <v>1032</v>
      </c>
      <c r="D2077" s="18" t="s">
        <v>328</v>
      </c>
      <c r="E2077" s="18" t="s">
        <v>2367</v>
      </c>
      <c r="F2077" s="18" t="s">
        <v>2413</v>
      </c>
      <c r="G2077" s="18" t="s">
        <v>936</v>
      </c>
      <c r="H2077" s="18" t="s">
        <v>686</v>
      </c>
      <c r="I2077" s="18" t="s">
        <v>530</v>
      </c>
      <c r="J2077" s="18" t="s">
        <v>975</v>
      </c>
      <c r="K2077" s="18" t="s">
        <v>6885</v>
      </c>
      <c r="L2077" s="18">
        <v>0.86</v>
      </c>
      <c r="M2077" s="18" t="s">
        <v>9788</v>
      </c>
      <c r="N2077" s="18" t="s">
        <v>9793</v>
      </c>
      <c r="O2077" s="18" t="s">
        <v>9796</v>
      </c>
      <c r="P2077" s="18" t="s">
        <v>339</v>
      </c>
      <c r="Q2077" s="18" t="s">
        <v>8636</v>
      </c>
      <c r="R2077" s="18" t="s">
        <v>8634</v>
      </c>
      <c r="S2077" s="18" t="s">
        <v>8636</v>
      </c>
      <c r="T2077" s="18" t="s">
        <v>8634</v>
      </c>
    </row>
    <row r="2078" spans="1:20" x14ac:dyDescent="0.45">
      <c r="A2078" s="19">
        <v>44001</v>
      </c>
      <c r="B2078" s="18" t="s">
        <v>9803</v>
      </c>
      <c r="C2078" s="18" t="s">
        <v>338</v>
      </c>
      <c r="D2078" s="18" t="s">
        <v>87</v>
      </c>
      <c r="E2078" s="18" t="s">
        <v>2387</v>
      </c>
      <c r="F2078" s="18" t="s">
        <v>736</v>
      </c>
      <c r="G2078" s="18" t="s">
        <v>939</v>
      </c>
      <c r="H2078" s="18" t="s">
        <v>239</v>
      </c>
      <c r="I2078" s="18" t="s">
        <v>740</v>
      </c>
      <c r="J2078" s="18" t="s">
        <v>975</v>
      </c>
      <c r="K2078" s="18" t="s">
        <v>307</v>
      </c>
      <c r="L2078" s="18">
        <v>0.86</v>
      </c>
      <c r="M2078" s="18" t="s">
        <v>9805</v>
      </c>
      <c r="N2078" s="18" t="s">
        <v>9802</v>
      </c>
      <c r="O2078" s="18" t="s">
        <v>9800</v>
      </c>
      <c r="P2078" s="18" t="s">
        <v>339</v>
      </c>
      <c r="Q2078" s="18" t="s">
        <v>8636</v>
      </c>
      <c r="R2078" s="18" t="s">
        <v>8634</v>
      </c>
      <c r="S2078" s="18" t="s">
        <v>8636</v>
      </c>
      <c r="T2078" s="18" t="s">
        <v>8634</v>
      </c>
    </row>
    <row r="2079" spans="1:20" x14ac:dyDescent="0.45">
      <c r="A2079" s="19">
        <v>44001</v>
      </c>
      <c r="B2079" s="18" t="s">
        <v>9804</v>
      </c>
      <c r="C2079" s="18" t="s">
        <v>1489</v>
      </c>
      <c r="D2079" s="18" t="s">
        <v>5330</v>
      </c>
      <c r="E2079" s="18" t="s">
        <v>969</v>
      </c>
      <c r="F2079" s="18" t="s">
        <v>1409</v>
      </c>
      <c r="G2079" s="18" t="s">
        <v>1408</v>
      </c>
      <c r="H2079" s="18" t="s">
        <v>909</v>
      </c>
      <c r="I2079" s="18" t="s">
        <v>974</v>
      </c>
      <c r="J2079" s="18" t="s">
        <v>770</v>
      </c>
      <c r="K2079" s="18" t="s">
        <v>6768</v>
      </c>
      <c r="L2079" s="18">
        <v>0.86</v>
      </c>
      <c r="M2079" s="18" t="s">
        <v>9798</v>
      </c>
      <c r="N2079" s="18" t="s">
        <v>9799</v>
      </c>
      <c r="O2079" s="18" t="s">
        <v>9797</v>
      </c>
      <c r="P2079" s="18" t="s">
        <v>339</v>
      </c>
      <c r="Q2079" s="18" t="s">
        <v>8636</v>
      </c>
      <c r="R2079" s="18" t="s">
        <v>8634</v>
      </c>
      <c r="S2079" s="18" t="s">
        <v>8636</v>
      </c>
      <c r="T2079" s="18" t="s">
        <v>8634</v>
      </c>
    </row>
    <row r="2080" spans="1:20" x14ac:dyDescent="0.45">
      <c r="A2080" s="19">
        <v>44001</v>
      </c>
      <c r="B2080" s="18" t="s">
        <v>9801</v>
      </c>
      <c r="C2080" s="18" t="s">
        <v>1208</v>
      </c>
      <c r="D2080" s="18" t="s">
        <v>328</v>
      </c>
      <c r="E2080" s="18" t="s">
        <v>569</v>
      </c>
      <c r="F2080" s="18" t="s">
        <v>1165</v>
      </c>
      <c r="G2080" s="18" t="s">
        <v>1415</v>
      </c>
      <c r="H2080" s="18" t="s">
        <v>686</v>
      </c>
      <c r="I2080" s="18" t="s">
        <v>23</v>
      </c>
      <c r="J2080" s="18" t="s">
        <v>278</v>
      </c>
      <c r="K2080" s="18" t="s">
        <v>6911</v>
      </c>
      <c r="L2080" s="18">
        <v>0.86</v>
      </c>
      <c r="M2080" s="18" t="s">
        <v>9809</v>
      </c>
      <c r="N2080" s="18" t="s">
        <v>9806</v>
      </c>
      <c r="O2080" s="18" t="s">
        <v>9810</v>
      </c>
      <c r="P2080" s="18" t="s">
        <v>339</v>
      </c>
      <c r="Q2080" s="18" t="s">
        <v>8636</v>
      </c>
      <c r="R2080" s="18" t="s">
        <v>8634</v>
      </c>
      <c r="S2080" s="18" t="s">
        <v>8636</v>
      </c>
      <c r="T2080" s="18" t="s">
        <v>8634</v>
      </c>
    </row>
    <row r="2081" spans="1:20" x14ac:dyDescent="0.45">
      <c r="A2081" s="19">
        <v>44001</v>
      </c>
      <c r="B2081" s="18" t="s">
        <v>9812</v>
      </c>
      <c r="C2081" s="18" t="s">
        <v>1032</v>
      </c>
      <c r="D2081" s="18" t="s">
        <v>1811</v>
      </c>
      <c r="E2081" s="18" t="s">
        <v>2301</v>
      </c>
      <c r="F2081" s="18" t="s">
        <v>1771</v>
      </c>
      <c r="G2081" s="18" t="s">
        <v>557</v>
      </c>
      <c r="H2081" s="18" t="s">
        <v>1407</v>
      </c>
      <c r="I2081" s="18" t="s">
        <v>306</v>
      </c>
      <c r="J2081" s="18" t="s">
        <v>308</v>
      </c>
      <c r="K2081" s="18" t="s">
        <v>6768</v>
      </c>
      <c r="L2081" s="18">
        <v>0.86</v>
      </c>
      <c r="M2081" s="18" t="s">
        <v>9807</v>
      </c>
      <c r="N2081" s="18" t="s">
        <v>9811</v>
      </c>
      <c r="O2081" s="18" t="s">
        <v>9808</v>
      </c>
      <c r="P2081" s="18" t="s">
        <v>339</v>
      </c>
      <c r="Q2081" s="18" t="s">
        <v>8636</v>
      </c>
      <c r="R2081" s="18" t="s">
        <v>8634</v>
      </c>
      <c r="S2081" s="18" t="s">
        <v>8636</v>
      </c>
      <c r="T2081" s="18" t="s">
        <v>8634</v>
      </c>
    </row>
    <row r="2082" spans="1:20" x14ac:dyDescent="0.45">
      <c r="A2082" s="19">
        <v>44001</v>
      </c>
      <c r="B2082" s="18" t="s">
        <v>9813</v>
      </c>
      <c r="C2082" s="18" t="s">
        <v>338</v>
      </c>
      <c r="D2082" s="18" t="s">
        <v>1694</v>
      </c>
      <c r="E2082" s="18" t="s">
        <v>193</v>
      </c>
      <c r="F2082" s="18" t="s">
        <v>3256</v>
      </c>
      <c r="G2082" s="18" t="s">
        <v>557</v>
      </c>
      <c r="H2082" s="18" t="s">
        <v>0</v>
      </c>
      <c r="I2082" s="18" t="s">
        <v>786</v>
      </c>
      <c r="J2082" s="18" t="s">
        <v>6949</v>
      </c>
      <c r="K2082" s="18" t="s">
        <v>6840</v>
      </c>
      <c r="L2082" s="18">
        <v>0.86</v>
      </c>
      <c r="M2082" s="18" t="s">
        <v>9814</v>
      </c>
      <c r="N2082" s="18" t="s">
        <v>9816</v>
      </c>
      <c r="O2082" s="18" t="s">
        <v>9820</v>
      </c>
      <c r="P2082" s="18" t="s">
        <v>339</v>
      </c>
      <c r="Q2082" s="18" t="s">
        <v>8636</v>
      </c>
      <c r="R2082" s="18" t="s">
        <v>8634</v>
      </c>
      <c r="S2082" s="18" t="s">
        <v>8636</v>
      </c>
      <c r="T2082" s="18" t="s">
        <v>8634</v>
      </c>
    </row>
    <row r="2083" spans="1:20" x14ac:dyDescent="0.45">
      <c r="A2083" s="19">
        <v>44001</v>
      </c>
      <c r="B2083" s="18" t="s">
        <v>9818</v>
      </c>
      <c r="C2083" s="18" t="s">
        <v>1811</v>
      </c>
      <c r="D2083" s="18" t="s">
        <v>328</v>
      </c>
      <c r="E2083" s="18" t="s">
        <v>26</v>
      </c>
      <c r="F2083" s="18" t="s">
        <v>3280</v>
      </c>
      <c r="G2083" s="18" t="s">
        <v>764</v>
      </c>
      <c r="H2083" s="18" t="s">
        <v>172</v>
      </c>
      <c r="I2083" s="18" t="s">
        <v>7656</v>
      </c>
      <c r="J2083" s="18" t="s">
        <v>6474</v>
      </c>
      <c r="K2083" s="18" t="s">
        <v>6931</v>
      </c>
      <c r="L2083" s="18">
        <v>0.86</v>
      </c>
      <c r="M2083" s="18" t="s">
        <v>9817</v>
      </c>
      <c r="N2083" s="18" t="s">
        <v>9823</v>
      </c>
      <c r="O2083" s="18" t="s">
        <v>9819</v>
      </c>
      <c r="P2083" s="18" t="s">
        <v>339</v>
      </c>
      <c r="Q2083" s="18" t="s">
        <v>8636</v>
      </c>
      <c r="R2083" s="18" t="s">
        <v>8634</v>
      </c>
      <c r="S2083" s="18" t="s">
        <v>8636</v>
      </c>
      <c r="T2083" s="18" t="s">
        <v>8634</v>
      </c>
    </row>
    <row r="2084" spans="1:20" x14ac:dyDescent="0.45">
      <c r="A2084" s="19">
        <v>44001</v>
      </c>
      <c r="B2084" s="18" t="s">
        <v>9821</v>
      </c>
      <c r="C2084" s="18" t="s">
        <v>6790</v>
      </c>
      <c r="D2084" s="18" t="s">
        <v>6782</v>
      </c>
      <c r="E2084" s="18" t="s">
        <v>2635</v>
      </c>
      <c r="F2084" s="18" t="s">
        <v>9815</v>
      </c>
      <c r="G2084" s="18" t="s">
        <v>4218</v>
      </c>
      <c r="H2084" s="18" t="s">
        <v>1793</v>
      </c>
      <c r="I2084" s="18" t="s">
        <v>2651</v>
      </c>
      <c r="J2084" s="18" t="s">
        <v>9822</v>
      </c>
      <c r="K2084" s="18" t="s">
        <v>3787</v>
      </c>
      <c r="L2084" s="18">
        <v>0.89</v>
      </c>
      <c r="M2084" s="18" t="s">
        <v>9830</v>
      </c>
      <c r="N2084" s="18" t="s">
        <v>9828</v>
      </c>
      <c r="O2084" s="18" t="s">
        <v>9831</v>
      </c>
      <c r="P2084" s="18" t="s">
        <v>339</v>
      </c>
      <c r="Q2084" s="18" t="s">
        <v>8636</v>
      </c>
      <c r="R2084" s="18" t="s">
        <v>8634</v>
      </c>
      <c r="S2084" s="18" t="s">
        <v>8636</v>
      </c>
      <c r="T2084" s="18" t="s">
        <v>8634</v>
      </c>
    </row>
    <row r="2085" spans="1:20" x14ac:dyDescent="0.45">
      <c r="A2085" s="19">
        <v>44001</v>
      </c>
      <c r="B2085" s="18" t="s">
        <v>9824</v>
      </c>
      <c r="C2085" s="18" t="s">
        <v>7668</v>
      </c>
      <c r="D2085" s="18" t="s">
        <v>6790</v>
      </c>
      <c r="E2085" s="18" t="s">
        <v>3653</v>
      </c>
      <c r="F2085" s="18" t="s">
        <v>1202</v>
      </c>
      <c r="G2085" s="18" t="s">
        <v>822</v>
      </c>
      <c r="H2085" s="18" t="s">
        <v>340</v>
      </c>
      <c r="I2085" s="18" t="s">
        <v>2261</v>
      </c>
      <c r="J2085" s="18" t="s">
        <v>2977</v>
      </c>
      <c r="K2085" s="18" t="s">
        <v>3796</v>
      </c>
      <c r="L2085" s="18">
        <v>0.89</v>
      </c>
      <c r="M2085" s="18" t="s">
        <v>9833</v>
      </c>
      <c r="N2085" s="18" t="s">
        <v>9825</v>
      </c>
      <c r="O2085" s="18" t="s">
        <v>9829</v>
      </c>
      <c r="P2085" s="18" t="s">
        <v>339</v>
      </c>
      <c r="Q2085" s="18" t="s">
        <v>8636</v>
      </c>
      <c r="R2085" s="18" t="s">
        <v>8634</v>
      </c>
      <c r="S2085" s="18" t="s">
        <v>8636</v>
      </c>
      <c r="T2085" s="18" t="s">
        <v>8634</v>
      </c>
    </row>
    <row r="2086" spans="1:20" x14ac:dyDescent="0.45">
      <c r="A2086" s="19">
        <v>44001</v>
      </c>
      <c r="B2086" s="18" t="s">
        <v>9827</v>
      </c>
      <c r="C2086" s="18" t="s">
        <v>8934</v>
      </c>
      <c r="D2086" s="18" t="s">
        <v>6766</v>
      </c>
      <c r="E2086" s="18" t="s">
        <v>2472</v>
      </c>
      <c r="F2086" s="18" t="s">
        <v>1477</v>
      </c>
      <c r="G2086" s="18" t="s">
        <v>7411</v>
      </c>
      <c r="H2086" s="18" t="s">
        <v>6977</v>
      </c>
      <c r="I2086" s="18" t="s">
        <v>5337</v>
      </c>
      <c r="J2086" s="18" t="s">
        <v>341</v>
      </c>
      <c r="K2086" s="18" t="s">
        <v>2262</v>
      </c>
      <c r="L2086" s="18">
        <v>0.89</v>
      </c>
      <c r="M2086" s="18" t="s">
        <v>9832</v>
      </c>
      <c r="N2086" s="18" t="s">
        <v>9826</v>
      </c>
      <c r="O2086" s="18" t="s">
        <v>9841</v>
      </c>
      <c r="P2086" s="18" t="s">
        <v>339</v>
      </c>
      <c r="Q2086" s="18" t="s">
        <v>8636</v>
      </c>
      <c r="R2086" s="18" t="s">
        <v>8634</v>
      </c>
      <c r="S2086" s="18" t="s">
        <v>8636</v>
      </c>
      <c r="T2086" s="18" t="s">
        <v>8634</v>
      </c>
    </row>
    <row r="2087" spans="1:20" x14ac:dyDescent="0.45">
      <c r="A2087" s="19">
        <v>44001</v>
      </c>
      <c r="B2087" s="18" t="s">
        <v>9834</v>
      </c>
      <c r="C2087" s="18" t="s">
        <v>1197</v>
      </c>
      <c r="D2087" s="18" t="s">
        <v>1694</v>
      </c>
      <c r="E2087" s="18" t="s">
        <v>524</v>
      </c>
      <c r="F2087" s="18" t="s">
        <v>88</v>
      </c>
      <c r="G2087" s="18" t="s">
        <v>9836</v>
      </c>
      <c r="H2087" s="18" t="s">
        <v>9837</v>
      </c>
      <c r="I2087" s="18" t="s">
        <v>9839</v>
      </c>
      <c r="J2087" s="18" t="s">
        <v>1218</v>
      </c>
      <c r="K2087" s="18" t="s">
        <v>92</v>
      </c>
      <c r="L2087" s="18">
        <v>0.87</v>
      </c>
      <c r="M2087" s="18" t="s">
        <v>9835</v>
      </c>
      <c r="N2087" s="18" t="s">
        <v>9838</v>
      </c>
      <c r="O2087" s="18" t="s">
        <v>9840</v>
      </c>
      <c r="P2087" s="18" t="s">
        <v>339</v>
      </c>
      <c r="Q2087" s="18" t="s">
        <v>8636</v>
      </c>
      <c r="R2087" s="18" t="s">
        <v>8634</v>
      </c>
      <c r="S2087" s="18" t="s">
        <v>8636</v>
      </c>
      <c r="T2087" s="18" t="s">
        <v>8634</v>
      </c>
    </row>
    <row r="2088" spans="1:20" x14ac:dyDescent="0.45">
      <c r="A2088" s="19">
        <v>44001</v>
      </c>
      <c r="B2088" s="18" t="s">
        <v>9842</v>
      </c>
      <c r="C2088" s="18" t="s">
        <v>122</v>
      </c>
      <c r="D2088" s="18" t="s">
        <v>1811</v>
      </c>
      <c r="E2088" s="18" t="s">
        <v>147</v>
      </c>
      <c r="F2088" s="18" t="s">
        <v>385</v>
      </c>
      <c r="G2088" s="18" t="s">
        <v>1830</v>
      </c>
      <c r="H2088" s="18" t="s">
        <v>4489</v>
      </c>
      <c r="I2088" s="18" t="s">
        <v>834</v>
      </c>
      <c r="J2088" s="18" t="s">
        <v>2517</v>
      </c>
      <c r="K2088" s="18" t="s">
        <v>426</v>
      </c>
      <c r="L2088" s="18">
        <v>0.87</v>
      </c>
      <c r="M2088" s="18" t="s">
        <v>9850</v>
      </c>
      <c r="N2088" s="18" t="s">
        <v>9845</v>
      </c>
      <c r="O2088" s="18" t="s">
        <v>9846</v>
      </c>
      <c r="P2088" s="18" t="s">
        <v>339</v>
      </c>
      <c r="Q2088" s="18" t="s">
        <v>8636</v>
      </c>
      <c r="R2088" s="18" t="s">
        <v>8634</v>
      </c>
      <c r="S2088" s="18" t="s">
        <v>8636</v>
      </c>
      <c r="T2088" s="18" t="s">
        <v>8634</v>
      </c>
    </row>
    <row r="2089" spans="1:20" x14ac:dyDescent="0.45">
      <c r="A2089" s="19">
        <v>44001</v>
      </c>
      <c r="B2089" s="18" t="s">
        <v>9843</v>
      </c>
      <c r="C2089" s="18" t="s">
        <v>2635</v>
      </c>
      <c r="D2089" s="18" t="s">
        <v>1694</v>
      </c>
      <c r="E2089" s="18" t="s">
        <v>532</v>
      </c>
      <c r="F2089" s="18" t="s">
        <v>79</v>
      </c>
      <c r="G2089" s="18" t="s">
        <v>2285</v>
      </c>
      <c r="H2089" s="18" t="s">
        <v>2275</v>
      </c>
      <c r="I2089" s="18" t="s">
        <v>622</v>
      </c>
      <c r="J2089" s="18" t="s">
        <v>410</v>
      </c>
      <c r="K2089" s="18" t="s">
        <v>182</v>
      </c>
      <c r="L2089" s="18">
        <v>0.87</v>
      </c>
      <c r="M2089" s="18" t="s">
        <v>9844</v>
      </c>
      <c r="N2089" s="18" t="s">
        <v>9847</v>
      </c>
      <c r="O2089" s="18" t="s">
        <v>9851</v>
      </c>
      <c r="P2089" s="18" t="s">
        <v>339</v>
      </c>
      <c r="Q2089" s="18" t="s">
        <v>8636</v>
      </c>
      <c r="R2089" s="18" t="s">
        <v>8634</v>
      </c>
      <c r="S2089" s="18" t="s">
        <v>8636</v>
      </c>
      <c r="T2089" s="18" t="s">
        <v>8634</v>
      </c>
    </row>
    <row r="2090" spans="1:20" x14ac:dyDescent="0.45">
      <c r="A2090" s="19">
        <v>44001</v>
      </c>
      <c r="B2090" s="18" t="s">
        <v>9849</v>
      </c>
      <c r="C2090" s="18" t="s">
        <v>1012</v>
      </c>
      <c r="D2090" s="18" t="s">
        <v>87</v>
      </c>
      <c r="E2090" s="18" t="s">
        <v>479</v>
      </c>
      <c r="F2090" s="18" t="s">
        <v>652</v>
      </c>
      <c r="G2090" s="18" t="s">
        <v>1540</v>
      </c>
      <c r="H2090" s="18" t="s">
        <v>852</v>
      </c>
      <c r="I2090" s="18" t="s">
        <v>1240</v>
      </c>
      <c r="J2090" s="18" t="s">
        <v>651</v>
      </c>
      <c r="K2090" s="18" t="s">
        <v>141</v>
      </c>
      <c r="L2090" s="18">
        <v>0.87</v>
      </c>
      <c r="M2090" s="18" t="s">
        <v>9848</v>
      </c>
      <c r="N2090" s="18" t="s">
        <v>9852</v>
      </c>
      <c r="O2090" s="18" t="s">
        <v>9856</v>
      </c>
      <c r="P2090" s="18" t="s">
        <v>339</v>
      </c>
      <c r="Q2090" s="18" t="s">
        <v>8636</v>
      </c>
      <c r="R2090" s="18" t="s">
        <v>8634</v>
      </c>
      <c r="S2090" s="18" t="s">
        <v>8636</v>
      </c>
      <c r="T2090" s="18" t="s">
        <v>8634</v>
      </c>
    </row>
    <row r="2091" spans="1:20" x14ac:dyDescent="0.45">
      <c r="A2091" s="19">
        <v>44001</v>
      </c>
      <c r="B2091" s="18" t="s">
        <v>9857</v>
      </c>
      <c r="C2091" s="18" t="s">
        <v>1032</v>
      </c>
      <c r="D2091" s="18" t="s">
        <v>1694</v>
      </c>
      <c r="E2091" s="18" t="s">
        <v>467</v>
      </c>
      <c r="F2091" s="18" t="s">
        <v>80</v>
      </c>
      <c r="G2091" s="18" t="s">
        <v>367</v>
      </c>
      <c r="H2091" s="18" t="s">
        <v>366</v>
      </c>
      <c r="I2091" s="18" t="s">
        <v>51</v>
      </c>
      <c r="J2091" s="18" t="s">
        <v>863</v>
      </c>
      <c r="K2091" s="18" t="s">
        <v>141</v>
      </c>
      <c r="L2091" s="18">
        <v>0.87</v>
      </c>
      <c r="M2091" s="18" t="s">
        <v>9853</v>
      </c>
      <c r="N2091" s="18" t="s">
        <v>9860</v>
      </c>
      <c r="O2091" s="18" t="s">
        <v>9858</v>
      </c>
      <c r="P2091" s="18" t="s">
        <v>339</v>
      </c>
      <c r="Q2091" s="18" t="s">
        <v>8636</v>
      </c>
      <c r="R2091" s="18" t="s">
        <v>8634</v>
      </c>
      <c r="S2091" s="18" t="s">
        <v>8636</v>
      </c>
      <c r="T2091" s="18" t="s">
        <v>8634</v>
      </c>
    </row>
    <row r="2092" spans="1:20" x14ac:dyDescent="0.45">
      <c r="A2092" s="19">
        <v>44001</v>
      </c>
      <c r="B2092" s="18" t="s">
        <v>9859</v>
      </c>
      <c r="C2092" s="18" t="s">
        <v>1197</v>
      </c>
      <c r="D2092" s="18" t="s">
        <v>5330</v>
      </c>
      <c r="E2092" s="18" t="s">
        <v>238</v>
      </c>
      <c r="F2092" s="18" t="s">
        <v>638</v>
      </c>
      <c r="G2092" s="18" t="s">
        <v>1231</v>
      </c>
      <c r="H2092" s="18" t="s">
        <v>1545</v>
      </c>
      <c r="I2092" s="18" t="s">
        <v>407</v>
      </c>
      <c r="J2092" s="18" t="s">
        <v>1594</v>
      </c>
      <c r="K2092" s="18" t="s">
        <v>168</v>
      </c>
      <c r="L2092" s="18">
        <v>0.87</v>
      </c>
      <c r="M2092" s="18" t="s">
        <v>9855</v>
      </c>
      <c r="N2092" s="18" t="s">
        <v>9861</v>
      </c>
      <c r="O2092" s="18" t="s">
        <v>9854</v>
      </c>
      <c r="P2092" s="18" t="s">
        <v>339</v>
      </c>
      <c r="Q2092" s="18" t="s">
        <v>8636</v>
      </c>
      <c r="R2092" s="18" t="s">
        <v>8634</v>
      </c>
      <c r="S2092" s="18" t="s">
        <v>8636</v>
      </c>
      <c r="T2092" s="18" t="s">
        <v>8634</v>
      </c>
    </row>
    <row r="2093" spans="1:20" x14ac:dyDescent="0.45">
      <c r="A2093" s="19">
        <v>44001</v>
      </c>
      <c r="B2093" s="18" t="s">
        <v>9862</v>
      </c>
      <c r="C2093" s="18" t="s">
        <v>5330</v>
      </c>
      <c r="D2093" s="18" t="s">
        <v>122</v>
      </c>
      <c r="E2093" s="18" t="s">
        <v>2301</v>
      </c>
      <c r="F2093" s="18" t="s">
        <v>196</v>
      </c>
      <c r="G2093" s="18" t="s">
        <v>637</v>
      </c>
      <c r="H2093" s="18" t="s">
        <v>1502</v>
      </c>
      <c r="I2093" s="18" t="s">
        <v>2152</v>
      </c>
      <c r="J2093" s="18" t="s">
        <v>111</v>
      </c>
      <c r="K2093" s="18" t="s">
        <v>498</v>
      </c>
      <c r="L2093" s="18">
        <v>0.87</v>
      </c>
      <c r="M2093" s="18" t="s">
        <v>9868</v>
      </c>
      <c r="N2093" s="18" t="s">
        <v>9865</v>
      </c>
      <c r="O2093" s="18" t="s">
        <v>9866</v>
      </c>
      <c r="P2093" s="18" t="s">
        <v>339</v>
      </c>
      <c r="Q2093" s="18" t="s">
        <v>8636</v>
      </c>
      <c r="R2093" s="18" t="s">
        <v>8634</v>
      </c>
      <c r="S2093" s="18" t="s">
        <v>8636</v>
      </c>
      <c r="T2093" s="18" t="s">
        <v>8634</v>
      </c>
    </row>
    <row r="2094" spans="1:20" x14ac:dyDescent="0.45">
      <c r="A2094" s="19">
        <v>44001</v>
      </c>
      <c r="B2094" s="18" t="s">
        <v>9869</v>
      </c>
      <c r="C2094" s="18" t="s">
        <v>2461</v>
      </c>
      <c r="D2094" s="18" t="s">
        <v>7</v>
      </c>
      <c r="E2094" s="18" t="s">
        <v>467</v>
      </c>
      <c r="F2094" s="18" t="s">
        <v>119</v>
      </c>
      <c r="G2094" s="18" t="s">
        <v>52</v>
      </c>
      <c r="H2094" s="18" t="s">
        <v>2156</v>
      </c>
      <c r="I2094" s="18" t="s">
        <v>112</v>
      </c>
      <c r="J2094" s="18" t="s">
        <v>128</v>
      </c>
      <c r="K2094" s="18" t="s">
        <v>168</v>
      </c>
      <c r="L2094" s="18">
        <v>0.87</v>
      </c>
      <c r="M2094" s="18" t="s">
        <v>9864</v>
      </c>
      <c r="N2094" s="18" t="s">
        <v>9867</v>
      </c>
      <c r="O2094" s="18" t="s">
        <v>9863</v>
      </c>
      <c r="P2094" s="18" t="s">
        <v>339</v>
      </c>
      <c r="Q2094" s="18" t="s">
        <v>8636</v>
      </c>
      <c r="R2094" s="18" t="s">
        <v>8634</v>
      </c>
      <c r="S2094" s="18" t="s">
        <v>8636</v>
      </c>
      <c r="T2094" s="18" t="s">
        <v>8634</v>
      </c>
    </row>
    <row r="2095" spans="1:20" x14ac:dyDescent="0.45">
      <c r="A2095" s="19">
        <v>44001</v>
      </c>
      <c r="B2095" s="18" t="s">
        <v>9871</v>
      </c>
      <c r="C2095" s="18" t="s">
        <v>147</v>
      </c>
      <c r="D2095" s="18" t="s">
        <v>238</v>
      </c>
      <c r="E2095" s="18" t="s">
        <v>70</v>
      </c>
      <c r="F2095" s="18" t="s">
        <v>443</v>
      </c>
      <c r="G2095" s="18" t="s">
        <v>2168</v>
      </c>
      <c r="H2095" s="18" t="s">
        <v>884</v>
      </c>
      <c r="I2095" s="18" t="s">
        <v>898</v>
      </c>
      <c r="J2095" s="18" t="s">
        <v>111</v>
      </c>
      <c r="K2095" s="18" t="s">
        <v>868</v>
      </c>
      <c r="L2095" s="18">
        <v>0.86</v>
      </c>
      <c r="M2095" s="18" t="s">
        <v>9875</v>
      </c>
      <c r="N2095" s="18" t="s">
        <v>9878</v>
      </c>
      <c r="O2095" s="18" t="s">
        <v>9872</v>
      </c>
      <c r="P2095" s="18" t="s">
        <v>339</v>
      </c>
      <c r="Q2095" s="18" t="s">
        <v>8636</v>
      </c>
      <c r="R2095" s="18" t="s">
        <v>8634</v>
      </c>
      <c r="S2095" s="18" t="s">
        <v>8636</v>
      </c>
      <c r="T2095" s="18" t="s">
        <v>8634</v>
      </c>
    </row>
    <row r="2096" spans="1:20" x14ac:dyDescent="0.45">
      <c r="A2096" s="19">
        <v>44001</v>
      </c>
      <c r="B2096" s="18" t="s">
        <v>9874</v>
      </c>
      <c r="C2096" s="18" t="s">
        <v>115</v>
      </c>
      <c r="D2096" s="18" t="s">
        <v>54</v>
      </c>
      <c r="E2096" s="18" t="s">
        <v>529</v>
      </c>
      <c r="F2096" s="18" t="s">
        <v>561</v>
      </c>
      <c r="G2096" s="18" t="s">
        <v>146</v>
      </c>
      <c r="H2096" s="18" t="s">
        <v>384</v>
      </c>
      <c r="I2096" s="18" t="s">
        <v>152</v>
      </c>
      <c r="J2096" s="18" t="s">
        <v>143</v>
      </c>
      <c r="K2096" s="18" t="s">
        <v>77</v>
      </c>
      <c r="L2096" s="18">
        <v>0.86</v>
      </c>
      <c r="M2096" s="18" t="s">
        <v>9876</v>
      </c>
      <c r="N2096" s="18" t="s">
        <v>9879</v>
      </c>
      <c r="O2096" s="18" t="s">
        <v>9877</v>
      </c>
      <c r="P2096" s="18" t="s">
        <v>339</v>
      </c>
      <c r="Q2096" s="18" t="s">
        <v>8636</v>
      </c>
      <c r="R2096" s="18" t="s">
        <v>8634</v>
      </c>
      <c r="S2096" s="18" t="s">
        <v>8636</v>
      </c>
      <c r="T2096" s="18" t="s">
        <v>8634</v>
      </c>
    </row>
    <row r="2097" spans="1:20" x14ac:dyDescent="0.45">
      <c r="A2097" s="19">
        <v>44001</v>
      </c>
      <c r="B2097" s="18" t="s">
        <v>9873</v>
      </c>
      <c r="C2097" s="18" t="s">
        <v>490</v>
      </c>
      <c r="D2097" s="18" t="s">
        <v>2301</v>
      </c>
      <c r="E2097" s="18" t="s">
        <v>642</v>
      </c>
      <c r="F2097" s="18" t="s">
        <v>943</v>
      </c>
      <c r="G2097" s="18" t="s">
        <v>908</v>
      </c>
      <c r="H2097" s="18" t="s">
        <v>703</v>
      </c>
      <c r="I2097" s="18" t="s">
        <v>161</v>
      </c>
      <c r="J2097" s="18" t="s">
        <v>701</v>
      </c>
      <c r="K2097" s="18" t="s">
        <v>141</v>
      </c>
      <c r="L2097" s="18">
        <v>0.86</v>
      </c>
      <c r="M2097" s="18" t="s">
        <v>9870</v>
      </c>
      <c r="N2097" s="18" t="s">
        <v>9888</v>
      </c>
      <c r="O2097" s="18" t="s">
        <v>9880</v>
      </c>
      <c r="P2097" s="18" t="s">
        <v>339</v>
      </c>
      <c r="Q2097" s="18" t="s">
        <v>8636</v>
      </c>
      <c r="R2097" s="18" t="s">
        <v>8634</v>
      </c>
      <c r="S2097" s="18" t="s">
        <v>8636</v>
      </c>
      <c r="T2097" s="18" t="s">
        <v>8634</v>
      </c>
    </row>
    <row r="2098" spans="1:20" x14ac:dyDescent="0.45">
      <c r="A2098" s="19">
        <v>44001</v>
      </c>
      <c r="B2098" s="18" t="s">
        <v>9884</v>
      </c>
      <c r="C2098" s="18" t="s">
        <v>362</v>
      </c>
      <c r="D2098" s="18" t="s">
        <v>524</v>
      </c>
      <c r="E2098" s="18" t="s">
        <v>529</v>
      </c>
      <c r="F2098" s="18" t="s">
        <v>1443</v>
      </c>
      <c r="G2098" s="18" t="s">
        <v>146</v>
      </c>
      <c r="H2098" s="18" t="s">
        <v>465</v>
      </c>
      <c r="I2098" s="18" t="s">
        <v>476</v>
      </c>
      <c r="J2098" s="18" t="s">
        <v>1306</v>
      </c>
      <c r="K2098" s="18" t="s">
        <v>141</v>
      </c>
      <c r="L2098" s="18">
        <v>0.86</v>
      </c>
      <c r="M2098" s="18" t="s">
        <v>9885</v>
      </c>
      <c r="N2098" s="18" t="s">
        <v>9886</v>
      </c>
      <c r="O2098" s="18" t="s">
        <v>9881</v>
      </c>
      <c r="P2098" s="18" t="s">
        <v>339</v>
      </c>
      <c r="Q2098" s="18" t="s">
        <v>8636</v>
      </c>
      <c r="R2098" s="18" t="s">
        <v>8634</v>
      </c>
      <c r="S2098" s="18" t="s">
        <v>8636</v>
      </c>
      <c r="T2098" s="18" t="s">
        <v>8634</v>
      </c>
    </row>
    <row r="2099" spans="1:20" x14ac:dyDescent="0.45">
      <c r="A2099" s="19">
        <v>44001</v>
      </c>
      <c r="B2099" s="18" t="s">
        <v>9882</v>
      </c>
      <c r="C2099" s="18" t="s">
        <v>461</v>
      </c>
      <c r="D2099" s="18" t="s">
        <v>490</v>
      </c>
      <c r="E2099" s="18" t="s">
        <v>548</v>
      </c>
      <c r="F2099" s="18" t="s">
        <v>0</v>
      </c>
      <c r="G2099" s="18" t="s">
        <v>1964</v>
      </c>
      <c r="H2099" s="18" t="s">
        <v>1897</v>
      </c>
      <c r="I2099" s="18" t="s">
        <v>476</v>
      </c>
      <c r="J2099" s="18" t="s">
        <v>164</v>
      </c>
      <c r="K2099" s="18" t="s">
        <v>498</v>
      </c>
      <c r="L2099" s="18">
        <v>0.86</v>
      </c>
      <c r="M2099" s="18" t="s">
        <v>9887</v>
      </c>
      <c r="N2099" s="18" t="s">
        <v>9883</v>
      </c>
      <c r="O2099" s="18" t="s">
        <v>9891</v>
      </c>
      <c r="P2099" s="18" t="s">
        <v>339</v>
      </c>
      <c r="Q2099" s="18" t="s">
        <v>8636</v>
      </c>
      <c r="R2099" s="18" t="s">
        <v>8634</v>
      </c>
      <c r="S2099" s="18" t="s">
        <v>8636</v>
      </c>
      <c r="T2099" s="18" t="s">
        <v>8634</v>
      </c>
    </row>
    <row r="2100" spans="1:20" x14ac:dyDescent="0.45">
      <c r="A2100" s="19">
        <v>44001</v>
      </c>
      <c r="B2100" s="18" t="s">
        <v>9890</v>
      </c>
      <c r="C2100" s="18" t="s">
        <v>524</v>
      </c>
      <c r="D2100" s="18" t="s">
        <v>2301</v>
      </c>
      <c r="E2100" s="18" t="s">
        <v>529</v>
      </c>
      <c r="F2100" s="18" t="s">
        <v>567</v>
      </c>
      <c r="G2100" s="18" t="s">
        <v>1653</v>
      </c>
      <c r="H2100" s="18" t="s">
        <v>715</v>
      </c>
      <c r="I2100" s="18" t="s">
        <v>1323</v>
      </c>
      <c r="J2100" s="18" t="s">
        <v>924</v>
      </c>
      <c r="K2100" s="18" t="s">
        <v>141</v>
      </c>
      <c r="L2100" s="18">
        <v>0.86</v>
      </c>
      <c r="M2100" s="18" t="s">
        <v>9896</v>
      </c>
      <c r="N2100" s="18" t="s">
        <v>9892</v>
      </c>
      <c r="O2100" s="18" t="s">
        <v>9897</v>
      </c>
      <c r="P2100" s="18" t="s">
        <v>339</v>
      </c>
      <c r="Q2100" s="18" t="s">
        <v>8636</v>
      </c>
      <c r="R2100" s="18" t="s">
        <v>8634</v>
      </c>
      <c r="S2100" s="18" t="s">
        <v>8636</v>
      </c>
      <c r="T2100" s="18" t="s">
        <v>8634</v>
      </c>
    </row>
    <row r="2101" spans="1:20" x14ac:dyDescent="0.45">
      <c r="A2101" s="19">
        <v>44001</v>
      </c>
      <c r="B2101" s="18" t="s">
        <v>9893</v>
      </c>
      <c r="C2101" s="18" t="s">
        <v>461</v>
      </c>
      <c r="D2101" s="18" t="s">
        <v>238</v>
      </c>
      <c r="E2101" s="18" t="s">
        <v>2372</v>
      </c>
      <c r="F2101" s="18" t="s">
        <v>514</v>
      </c>
      <c r="G2101" s="18" t="s">
        <v>472</v>
      </c>
      <c r="H2101" s="18" t="s">
        <v>196</v>
      </c>
      <c r="I2101" s="18" t="s">
        <v>199</v>
      </c>
      <c r="J2101" s="18" t="s">
        <v>187</v>
      </c>
      <c r="K2101" s="18" t="s">
        <v>141</v>
      </c>
      <c r="L2101" s="18">
        <v>0.86</v>
      </c>
      <c r="M2101" s="18" t="s">
        <v>9895</v>
      </c>
      <c r="N2101" s="18" t="s">
        <v>9889</v>
      </c>
      <c r="O2101" s="18" t="s">
        <v>9894</v>
      </c>
      <c r="P2101" s="18" t="s">
        <v>339</v>
      </c>
      <c r="Q2101" s="18" t="s">
        <v>8636</v>
      </c>
      <c r="R2101" s="18" t="s">
        <v>8634</v>
      </c>
      <c r="S2101" s="18" t="s">
        <v>8636</v>
      </c>
      <c r="T2101" s="18" t="s">
        <v>8634</v>
      </c>
    </row>
    <row r="2102" spans="1:20" x14ac:dyDescent="0.45">
      <c r="A2102" s="19">
        <v>44001</v>
      </c>
      <c r="B2102" s="18" t="s">
        <v>9898</v>
      </c>
      <c r="C2102" s="18" t="s">
        <v>524</v>
      </c>
      <c r="D2102" s="18" t="s">
        <v>569</v>
      </c>
      <c r="E2102" s="18" t="s">
        <v>457</v>
      </c>
      <c r="F2102" s="18" t="s">
        <v>962</v>
      </c>
      <c r="G2102" s="18" t="s">
        <v>1120</v>
      </c>
      <c r="H2102" s="18" t="s">
        <v>114</v>
      </c>
      <c r="I2102" s="18" t="s">
        <v>199</v>
      </c>
      <c r="J2102" s="18" t="s">
        <v>187</v>
      </c>
      <c r="K2102" s="18" t="s">
        <v>106</v>
      </c>
      <c r="L2102" s="18">
        <v>0.86</v>
      </c>
      <c r="M2102" s="18" t="s">
        <v>9901</v>
      </c>
      <c r="N2102" s="18" t="s">
        <v>9902</v>
      </c>
      <c r="O2102" s="18" t="s">
        <v>9904</v>
      </c>
      <c r="P2102" s="18" t="s">
        <v>339</v>
      </c>
      <c r="Q2102" s="18" t="s">
        <v>8636</v>
      </c>
      <c r="R2102" s="18" t="s">
        <v>8634</v>
      </c>
      <c r="S2102" s="18" t="s">
        <v>8636</v>
      </c>
      <c r="T2102" s="18" t="s">
        <v>8634</v>
      </c>
    </row>
    <row r="2103" spans="1:20" x14ac:dyDescent="0.45">
      <c r="A2103" s="19">
        <v>44001</v>
      </c>
      <c r="B2103" s="18" t="s">
        <v>9903</v>
      </c>
      <c r="C2103" s="18" t="s">
        <v>467</v>
      </c>
      <c r="D2103" s="18" t="s">
        <v>2387</v>
      </c>
      <c r="E2103" s="18" t="s">
        <v>457</v>
      </c>
      <c r="F2103" s="18" t="s">
        <v>240</v>
      </c>
      <c r="G2103" s="18" t="s">
        <v>2003</v>
      </c>
      <c r="H2103" s="18" t="s">
        <v>137</v>
      </c>
      <c r="I2103" s="18" t="s">
        <v>1364</v>
      </c>
      <c r="J2103" s="18" t="s">
        <v>730</v>
      </c>
      <c r="K2103" s="18" t="s">
        <v>106</v>
      </c>
      <c r="L2103" s="18">
        <v>0.86</v>
      </c>
      <c r="M2103" s="18" t="s">
        <v>9906</v>
      </c>
      <c r="N2103" s="18" t="s">
        <v>9905</v>
      </c>
      <c r="O2103" s="18" t="s">
        <v>9900</v>
      </c>
      <c r="P2103" s="18" t="s">
        <v>339</v>
      </c>
      <c r="Q2103" s="18" t="s">
        <v>8636</v>
      </c>
      <c r="R2103" s="18" t="s">
        <v>8634</v>
      </c>
      <c r="S2103" s="18" t="s">
        <v>8636</v>
      </c>
      <c r="T2103" s="18" t="s">
        <v>8634</v>
      </c>
    </row>
    <row r="2104" spans="1:20" x14ac:dyDescent="0.45">
      <c r="A2104" s="19">
        <v>44001</v>
      </c>
      <c r="B2104" s="18" t="s">
        <v>9899</v>
      </c>
      <c r="C2104" s="18" t="s">
        <v>2367</v>
      </c>
      <c r="D2104" s="18" t="s">
        <v>238</v>
      </c>
      <c r="E2104" s="18" t="s">
        <v>448</v>
      </c>
      <c r="F2104" s="18" t="s">
        <v>1425</v>
      </c>
      <c r="G2104" s="18" t="s">
        <v>215</v>
      </c>
      <c r="H2104" s="18" t="s">
        <v>475</v>
      </c>
      <c r="I2104" s="18" t="s">
        <v>230</v>
      </c>
      <c r="J2104" s="18" t="s">
        <v>218</v>
      </c>
      <c r="K2104" s="18" t="s">
        <v>121</v>
      </c>
      <c r="L2104" s="18">
        <v>0.86</v>
      </c>
      <c r="M2104" s="18" t="s">
        <v>9914</v>
      </c>
      <c r="N2104" s="18" t="s">
        <v>9909</v>
      </c>
      <c r="O2104" s="18" t="s">
        <v>9915</v>
      </c>
      <c r="P2104" s="18" t="s">
        <v>339</v>
      </c>
      <c r="Q2104" s="18" t="s">
        <v>8636</v>
      </c>
      <c r="R2104" s="18" t="s">
        <v>8634</v>
      </c>
      <c r="S2104" s="18" t="s">
        <v>8636</v>
      </c>
      <c r="T2104" s="18" t="s">
        <v>8634</v>
      </c>
    </row>
    <row r="2105" spans="1:20" x14ac:dyDescent="0.45">
      <c r="A2105" s="19">
        <v>44001</v>
      </c>
      <c r="B2105" s="18" t="s">
        <v>9910</v>
      </c>
      <c r="C2105" s="18" t="s">
        <v>524</v>
      </c>
      <c r="D2105" s="18" t="s">
        <v>2387</v>
      </c>
      <c r="E2105" s="18" t="s">
        <v>1145</v>
      </c>
      <c r="F2105" s="18" t="s">
        <v>755</v>
      </c>
      <c r="G2105" s="18" t="s">
        <v>956</v>
      </c>
      <c r="H2105" s="18" t="s">
        <v>686</v>
      </c>
      <c r="I2105" s="18" t="s">
        <v>1380</v>
      </c>
      <c r="J2105" s="18" t="s">
        <v>960</v>
      </c>
      <c r="K2105" s="18" t="s">
        <v>121</v>
      </c>
      <c r="L2105" s="18">
        <v>0.86</v>
      </c>
      <c r="M2105" s="18" t="s">
        <v>9911</v>
      </c>
      <c r="N2105" s="18" t="s">
        <v>9912</v>
      </c>
      <c r="O2105" s="18" t="s">
        <v>9907</v>
      </c>
      <c r="P2105" s="18" t="s">
        <v>339</v>
      </c>
      <c r="Q2105" s="18" t="s">
        <v>8636</v>
      </c>
      <c r="R2105" s="18" t="s">
        <v>8634</v>
      </c>
      <c r="S2105" s="18" t="s">
        <v>8636</v>
      </c>
      <c r="T2105" s="18" t="s">
        <v>8634</v>
      </c>
    </row>
    <row r="2106" spans="1:20" x14ac:dyDescent="0.45">
      <c r="A2106" s="19">
        <v>44001</v>
      </c>
      <c r="B2106" s="18" t="s">
        <v>9908</v>
      </c>
      <c r="C2106" s="18" t="s">
        <v>238</v>
      </c>
      <c r="D2106" s="18" t="s">
        <v>238</v>
      </c>
      <c r="E2106" s="18" t="s">
        <v>504</v>
      </c>
      <c r="F2106" s="18" t="s">
        <v>2</v>
      </c>
      <c r="G2106" s="18" t="s">
        <v>749</v>
      </c>
      <c r="H2106" s="18" t="s">
        <v>1125</v>
      </c>
      <c r="I2106" s="18" t="s">
        <v>740</v>
      </c>
      <c r="J2106" s="18" t="s">
        <v>1391</v>
      </c>
      <c r="K2106" s="18" t="s">
        <v>526</v>
      </c>
      <c r="L2106" s="18">
        <v>0.86</v>
      </c>
      <c r="M2106" s="18" t="s">
        <v>9913</v>
      </c>
      <c r="N2106" s="18" t="s">
        <v>9918</v>
      </c>
      <c r="O2106" s="18" t="s">
        <v>9919</v>
      </c>
      <c r="P2106" s="18" t="s">
        <v>339</v>
      </c>
      <c r="Q2106" s="18" t="s">
        <v>8636</v>
      </c>
      <c r="R2106" s="18" t="s">
        <v>8634</v>
      </c>
      <c r="S2106" s="18" t="s">
        <v>8636</v>
      </c>
      <c r="T2106" s="18" t="s">
        <v>8634</v>
      </c>
    </row>
    <row r="2107" spans="1:20" x14ac:dyDescent="0.45">
      <c r="A2107" s="19">
        <v>44001</v>
      </c>
      <c r="B2107" s="18" t="s">
        <v>9921</v>
      </c>
      <c r="C2107" s="18" t="s">
        <v>524</v>
      </c>
      <c r="D2107" s="18" t="s">
        <v>238</v>
      </c>
      <c r="E2107" s="18" t="s">
        <v>2372</v>
      </c>
      <c r="F2107" s="18" t="s">
        <v>783</v>
      </c>
      <c r="G2107" s="18" t="s">
        <v>968</v>
      </c>
      <c r="H2107" s="18" t="s">
        <v>250</v>
      </c>
      <c r="I2107" s="18" t="s">
        <v>550</v>
      </c>
      <c r="J2107" s="18" t="s">
        <v>252</v>
      </c>
      <c r="K2107" s="18" t="s">
        <v>498</v>
      </c>
      <c r="L2107" s="18">
        <v>0.86</v>
      </c>
      <c r="M2107" s="18" t="s">
        <v>9920</v>
      </c>
      <c r="N2107" s="18" t="s">
        <v>9916</v>
      </c>
      <c r="O2107" s="18" t="s">
        <v>9923</v>
      </c>
      <c r="P2107" s="18" t="s">
        <v>339</v>
      </c>
      <c r="Q2107" s="18" t="s">
        <v>8636</v>
      </c>
      <c r="R2107" s="18" t="s">
        <v>8634</v>
      </c>
      <c r="S2107" s="18" t="s">
        <v>8636</v>
      </c>
      <c r="T2107" s="18" t="s">
        <v>8634</v>
      </c>
    </row>
    <row r="2108" spans="1:20" x14ac:dyDescent="0.45">
      <c r="A2108" s="19">
        <v>44001</v>
      </c>
      <c r="B2108" s="18" t="s">
        <v>9924</v>
      </c>
      <c r="C2108" s="18" t="s">
        <v>969</v>
      </c>
      <c r="D2108" s="18" t="s">
        <v>913</v>
      </c>
      <c r="E2108" s="18" t="s">
        <v>86</v>
      </c>
      <c r="F2108" s="18" t="s">
        <v>1771</v>
      </c>
      <c r="G2108" s="18" t="s">
        <v>741</v>
      </c>
      <c r="H2108" s="18" t="s">
        <v>1308</v>
      </c>
      <c r="I2108" s="18" t="s">
        <v>1748</v>
      </c>
      <c r="J2108" s="18" t="s">
        <v>558</v>
      </c>
      <c r="K2108" s="18" t="s">
        <v>526</v>
      </c>
      <c r="L2108" s="18">
        <v>0.86</v>
      </c>
      <c r="M2108" s="18" t="s">
        <v>9922</v>
      </c>
      <c r="N2108" s="18" t="s">
        <v>9917</v>
      </c>
      <c r="O2108" s="18" t="s">
        <v>9925</v>
      </c>
      <c r="P2108" s="18" t="s">
        <v>339</v>
      </c>
      <c r="Q2108" s="18" t="s">
        <v>8636</v>
      </c>
      <c r="R2108" s="18" t="s">
        <v>8634</v>
      </c>
      <c r="S2108" s="18" t="s">
        <v>8636</v>
      </c>
      <c r="T2108" s="18" t="s">
        <v>8634</v>
      </c>
    </row>
    <row r="2109" spans="1:20" x14ac:dyDescent="0.45">
      <c r="A2109" s="19">
        <v>44001</v>
      </c>
      <c r="B2109" s="18" t="s">
        <v>9929</v>
      </c>
      <c r="C2109" s="18" t="s">
        <v>115</v>
      </c>
      <c r="D2109" s="18" t="s">
        <v>490</v>
      </c>
      <c r="E2109" s="18" t="s">
        <v>883</v>
      </c>
      <c r="F2109" s="18" t="s">
        <v>981</v>
      </c>
      <c r="G2109" s="18" t="s">
        <v>1756</v>
      </c>
      <c r="H2109" s="18" t="s">
        <v>1308</v>
      </c>
      <c r="I2109" s="18" t="s">
        <v>13</v>
      </c>
      <c r="J2109" s="18" t="s">
        <v>1134</v>
      </c>
      <c r="K2109" s="18" t="s">
        <v>554</v>
      </c>
      <c r="L2109" s="18">
        <v>0.86</v>
      </c>
      <c r="M2109" s="18" t="s">
        <v>9930</v>
      </c>
      <c r="N2109" s="18" t="s">
        <v>9926</v>
      </c>
      <c r="O2109" s="18" t="s">
        <v>9931</v>
      </c>
      <c r="P2109" s="18" t="s">
        <v>339</v>
      </c>
      <c r="Q2109" s="18" t="s">
        <v>8636</v>
      </c>
      <c r="R2109" s="18" t="s">
        <v>8634</v>
      </c>
      <c r="S2109" s="18" t="s">
        <v>8636</v>
      </c>
      <c r="T2109" s="18" t="s">
        <v>8634</v>
      </c>
    </row>
    <row r="2110" spans="1:20" x14ac:dyDescent="0.45">
      <c r="A2110" s="19">
        <v>44001</v>
      </c>
      <c r="B2110" s="18" t="s">
        <v>9932</v>
      </c>
      <c r="C2110" s="18" t="s">
        <v>461</v>
      </c>
      <c r="D2110" s="18" t="s">
        <v>238</v>
      </c>
      <c r="E2110" s="18" t="s">
        <v>1145</v>
      </c>
      <c r="F2110" s="18" t="s">
        <v>3328</v>
      </c>
      <c r="G2110" s="18" t="s">
        <v>764</v>
      </c>
      <c r="H2110" s="18" t="s">
        <v>727</v>
      </c>
      <c r="I2110" s="18" t="s">
        <v>1452</v>
      </c>
      <c r="J2110" s="18" t="s">
        <v>278</v>
      </c>
      <c r="K2110" s="18" t="s">
        <v>554</v>
      </c>
      <c r="L2110" s="18">
        <v>0.86</v>
      </c>
      <c r="M2110" s="18" t="s">
        <v>9927</v>
      </c>
      <c r="N2110" s="18" t="s">
        <v>9933</v>
      </c>
      <c r="O2110" s="18" t="s">
        <v>9928</v>
      </c>
      <c r="P2110" s="18" t="s">
        <v>339</v>
      </c>
      <c r="Q2110" s="18" t="s">
        <v>8636</v>
      </c>
      <c r="R2110" s="18" t="s">
        <v>8634</v>
      </c>
      <c r="S2110" s="18" t="s">
        <v>8636</v>
      </c>
      <c r="T2110" s="18" t="s">
        <v>8634</v>
      </c>
    </row>
    <row r="2111" spans="1:20" x14ac:dyDescent="0.45">
      <c r="A2111" s="19">
        <v>44001</v>
      </c>
      <c r="B2111" s="18" t="s">
        <v>9937</v>
      </c>
      <c r="C2111" s="18" t="s">
        <v>569</v>
      </c>
      <c r="D2111" s="18" t="s">
        <v>238</v>
      </c>
      <c r="E2111" s="18" t="s">
        <v>2424</v>
      </c>
      <c r="F2111" s="18" t="s">
        <v>3341</v>
      </c>
      <c r="G2111" s="18" t="s">
        <v>22</v>
      </c>
      <c r="H2111" s="18" t="s">
        <v>228</v>
      </c>
      <c r="I2111" s="18" t="s">
        <v>313</v>
      </c>
      <c r="J2111" s="18" t="s">
        <v>302</v>
      </c>
      <c r="K2111" s="18" t="s">
        <v>212</v>
      </c>
      <c r="L2111" s="18">
        <v>0.86</v>
      </c>
      <c r="M2111" s="18" t="s">
        <v>9935</v>
      </c>
      <c r="N2111" s="18" t="s">
        <v>9940</v>
      </c>
      <c r="O2111" s="18" t="s">
        <v>9943</v>
      </c>
      <c r="P2111" s="18" t="s">
        <v>339</v>
      </c>
      <c r="Q2111" s="18" t="s">
        <v>8636</v>
      </c>
      <c r="R2111" s="18" t="s">
        <v>8634</v>
      </c>
      <c r="S2111" s="18" t="s">
        <v>8636</v>
      </c>
      <c r="T2111" s="18" t="s">
        <v>8634</v>
      </c>
    </row>
    <row r="2112" spans="1:20" x14ac:dyDescent="0.45">
      <c r="A2112" s="19">
        <v>44001</v>
      </c>
      <c r="B2112" s="18" t="s">
        <v>9938</v>
      </c>
      <c r="C2112" s="18" t="s">
        <v>1174</v>
      </c>
      <c r="D2112" s="18" t="s">
        <v>2477</v>
      </c>
      <c r="E2112" s="18" t="s">
        <v>477</v>
      </c>
      <c r="F2112" s="18" t="s">
        <v>9939</v>
      </c>
      <c r="G2112" s="18" t="s">
        <v>9941</v>
      </c>
      <c r="H2112" s="18" t="s">
        <v>327</v>
      </c>
      <c r="I2112" s="18" t="s">
        <v>296</v>
      </c>
      <c r="J2112" s="18" t="s">
        <v>290</v>
      </c>
      <c r="K2112" s="18" t="s">
        <v>6265</v>
      </c>
      <c r="L2112" s="18">
        <v>0.89</v>
      </c>
      <c r="M2112" s="18" t="s">
        <v>9942</v>
      </c>
      <c r="N2112" s="18" t="s">
        <v>9934</v>
      </c>
      <c r="O2112" s="18" t="s">
        <v>9936</v>
      </c>
      <c r="P2112" s="18" t="s">
        <v>339</v>
      </c>
      <c r="Q2112" s="18" t="s">
        <v>8636</v>
      </c>
      <c r="R2112" s="18" t="s">
        <v>8634</v>
      </c>
      <c r="S2112" s="18" t="s">
        <v>8636</v>
      </c>
      <c r="T2112" s="18" t="s">
        <v>8634</v>
      </c>
    </row>
    <row r="2113" spans="1:20" x14ac:dyDescent="0.45">
      <c r="A2113" s="19">
        <v>44001</v>
      </c>
      <c r="B2113" s="18" t="s">
        <v>9948</v>
      </c>
      <c r="C2113" s="18" t="s">
        <v>350</v>
      </c>
      <c r="D2113" s="18" t="s">
        <v>2461</v>
      </c>
      <c r="E2113" s="18" t="s">
        <v>7</v>
      </c>
      <c r="F2113" s="18" t="s">
        <v>1016</v>
      </c>
      <c r="G2113" s="18" t="s">
        <v>3510</v>
      </c>
      <c r="H2113" s="18" t="s">
        <v>1793</v>
      </c>
      <c r="I2113" s="18" t="s">
        <v>4749</v>
      </c>
      <c r="J2113" s="18" t="s">
        <v>8929</v>
      </c>
      <c r="K2113" s="18" t="s">
        <v>5116</v>
      </c>
      <c r="L2113" s="18">
        <v>0.89</v>
      </c>
      <c r="M2113" s="18" t="s">
        <v>9947</v>
      </c>
      <c r="N2113" s="18" t="s">
        <v>9944</v>
      </c>
      <c r="O2113" s="18" t="s">
        <v>9949</v>
      </c>
      <c r="P2113" s="18" t="s">
        <v>339</v>
      </c>
      <c r="Q2113" s="18" t="s">
        <v>8636</v>
      </c>
      <c r="R2113" s="18" t="s">
        <v>8634</v>
      </c>
      <c r="S2113" s="18" t="s">
        <v>8636</v>
      </c>
      <c r="T2113" s="18" t="s">
        <v>8634</v>
      </c>
    </row>
    <row r="2114" spans="1:20" x14ac:dyDescent="0.45">
      <c r="A2114" s="19">
        <v>44001</v>
      </c>
      <c r="B2114" s="18" t="s">
        <v>9950</v>
      </c>
      <c r="C2114" s="18" t="s">
        <v>1174</v>
      </c>
      <c r="D2114" s="18" t="s">
        <v>2461</v>
      </c>
      <c r="E2114" s="18" t="s">
        <v>72</v>
      </c>
      <c r="F2114" s="18" t="s">
        <v>4216</v>
      </c>
      <c r="G2114" s="18" t="s">
        <v>3805</v>
      </c>
      <c r="H2114" s="18" t="s">
        <v>2661</v>
      </c>
      <c r="I2114" s="18" t="s">
        <v>2261</v>
      </c>
      <c r="J2114" s="18" t="s">
        <v>1807</v>
      </c>
      <c r="K2114" s="18" t="s">
        <v>2262</v>
      </c>
      <c r="L2114" s="18">
        <v>0.89</v>
      </c>
      <c r="M2114" s="18" t="s">
        <v>9946</v>
      </c>
      <c r="N2114" s="18" t="s">
        <v>9951</v>
      </c>
      <c r="O2114" s="18" t="s">
        <v>9945</v>
      </c>
      <c r="P2114" s="18" t="s">
        <v>339</v>
      </c>
      <c r="Q2114" s="18" t="s">
        <v>8636</v>
      </c>
      <c r="R2114" s="18" t="s">
        <v>8634</v>
      </c>
      <c r="S2114" s="18" t="s">
        <v>8636</v>
      </c>
      <c r="T2114" s="18" t="s">
        <v>8634</v>
      </c>
    </row>
    <row r="2115" spans="1:20" x14ac:dyDescent="0.45">
      <c r="A2115" s="19">
        <v>44001</v>
      </c>
      <c r="B2115" s="18" t="s">
        <v>9952</v>
      </c>
      <c r="C2115" s="18" t="s">
        <v>2477</v>
      </c>
      <c r="D2115" s="18" t="s">
        <v>50</v>
      </c>
      <c r="E2115" s="18" t="s">
        <v>969</v>
      </c>
      <c r="F2115" s="18" t="s">
        <v>808</v>
      </c>
      <c r="G2115" s="18" t="s">
        <v>6038</v>
      </c>
      <c r="H2115" s="18" t="s">
        <v>9961</v>
      </c>
      <c r="I2115" s="18" t="s">
        <v>9955</v>
      </c>
      <c r="J2115" s="18" t="s">
        <v>9956</v>
      </c>
      <c r="K2115" s="18" t="s">
        <v>9962</v>
      </c>
      <c r="L2115" s="18">
        <v>0.88</v>
      </c>
      <c r="M2115" s="18" t="s">
        <v>9958</v>
      </c>
      <c r="N2115" s="18" t="s">
        <v>9960</v>
      </c>
      <c r="O2115" s="18" t="s">
        <v>9954</v>
      </c>
      <c r="P2115" s="18" t="s">
        <v>339</v>
      </c>
      <c r="Q2115" s="18" t="s">
        <v>8636</v>
      </c>
      <c r="R2115" s="18" t="s">
        <v>8634</v>
      </c>
      <c r="S2115" s="18" t="s">
        <v>8636</v>
      </c>
      <c r="T2115" s="18" t="s">
        <v>8634</v>
      </c>
    </row>
    <row r="2116" spans="1:20" x14ac:dyDescent="0.45">
      <c r="A2116" s="19">
        <v>44001</v>
      </c>
      <c r="B2116" s="18" t="s">
        <v>9959</v>
      </c>
      <c r="C2116" s="18" t="s">
        <v>490</v>
      </c>
      <c r="D2116" s="18" t="s">
        <v>524</v>
      </c>
      <c r="E2116" s="18" t="s">
        <v>504</v>
      </c>
      <c r="F2116" s="18" t="s">
        <v>1534</v>
      </c>
      <c r="G2116" s="18" t="s">
        <v>9836</v>
      </c>
      <c r="H2116" s="18" t="s">
        <v>6560</v>
      </c>
      <c r="I2116" s="18" t="s">
        <v>2280</v>
      </c>
      <c r="J2116" s="18" t="s">
        <v>837</v>
      </c>
      <c r="K2116" s="18" t="s">
        <v>618</v>
      </c>
      <c r="L2116" s="18">
        <v>0.87</v>
      </c>
      <c r="M2116" s="18" t="s">
        <v>9957</v>
      </c>
      <c r="N2116" s="18" t="s">
        <v>9953</v>
      </c>
      <c r="O2116" s="18" t="s">
        <v>9967</v>
      </c>
      <c r="P2116" s="18" t="s">
        <v>339</v>
      </c>
      <c r="Q2116" s="18" t="s">
        <v>8636</v>
      </c>
      <c r="R2116" s="18" t="s">
        <v>8634</v>
      </c>
      <c r="S2116" s="18" t="s">
        <v>8636</v>
      </c>
      <c r="T2116" s="18" t="s">
        <v>8634</v>
      </c>
    </row>
    <row r="2117" spans="1:20" x14ac:dyDescent="0.45">
      <c r="A2117" s="19">
        <v>44001</v>
      </c>
      <c r="B2117" s="18" t="s">
        <v>9963</v>
      </c>
      <c r="C2117" s="18" t="s">
        <v>479</v>
      </c>
      <c r="D2117" s="18" t="s">
        <v>490</v>
      </c>
      <c r="E2117" s="18" t="s">
        <v>929</v>
      </c>
      <c r="F2117" s="18" t="s">
        <v>385</v>
      </c>
      <c r="G2117" s="18" t="s">
        <v>1873</v>
      </c>
      <c r="H2117" s="18" t="s">
        <v>1058</v>
      </c>
      <c r="I2117" s="18" t="s">
        <v>1849</v>
      </c>
      <c r="J2117" s="18" t="s">
        <v>842</v>
      </c>
      <c r="K2117" s="18" t="s">
        <v>1225</v>
      </c>
      <c r="L2117" s="18">
        <v>0.86</v>
      </c>
      <c r="M2117" s="18" t="s">
        <v>9968</v>
      </c>
      <c r="N2117" s="18" t="s">
        <v>9969</v>
      </c>
      <c r="O2117" s="18" t="s">
        <v>9971</v>
      </c>
      <c r="P2117" s="18" t="s">
        <v>339</v>
      </c>
      <c r="Q2117" s="18" t="s">
        <v>8636</v>
      </c>
      <c r="R2117" s="18" t="s">
        <v>8634</v>
      </c>
      <c r="S2117" s="18" t="s">
        <v>8636</v>
      </c>
      <c r="T2117" s="18" t="s">
        <v>8634</v>
      </c>
    </row>
    <row r="2118" spans="1:20" x14ac:dyDescent="0.45">
      <c r="A2118" s="19">
        <v>44001</v>
      </c>
      <c r="B2118" s="18" t="s">
        <v>9964</v>
      </c>
      <c r="C2118" s="18" t="s">
        <v>479</v>
      </c>
      <c r="D2118" s="18" t="s">
        <v>532</v>
      </c>
      <c r="E2118" s="18" t="s">
        <v>883</v>
      </c>
      <c r="F2118" s="18" t="s">
        <v>1089</v>
      </c>
      <c r="G2118" s="18" t="s">
        <v>856</v>
      </c>
      <c r="H2118" s="18" t="s">
        <v>640</v>
      </c>
      <c r="I2118" s="18" t="s">
        <v>1551</v>
      </c>
      <c r="J2118" s="18" t="s">
        <v>386</v>
      </c>
      <c r="K2118" s="18" t="s">
        <v>1066</v>
      </c>
      <c r="L2118" s="18">
        <v>0.86</v>
      </c>
      <c r="M2118" s="18" t="s">
        <v>9970</v>
      </c>
      <c r="N2118" s="18" t="s">
        <v>9965</v>
      </c>
      <c r="O2118" s="18" t="s">
        <v>9966</v>
      </c>
      <c r="P2118" s="18" t="s">
        <v>339</v>
      </c>
      <c r="Q2118" s="18" t="s">
        <v>8636</v>
      </c>
      <c r="R2118" s="18" t="s">
        <v>8634</v>
      </c>
      <c r="S2118" s="18" t="s">
        <v>8636</v>
      </c>
      <c r="T2118" s="18" t="s">
        <v>8634</v>
      </c>
    </row>
    <row r="2119" spans="1:20" x14ac:dyDescent="0.45">
      <c r="A2119" s="19">
        <v>44001</v>
      </c>
      <c r="B2119" s="18" t="s">
        <v>9972</v>
      </c>
      <c r="C2119" s="18" t="s">
        <v>461</v>
      </c>
      <c r="D2119" s="18" t="s">
        <v>2387</v>
      </c>
      <c r="E2119" s="18" t="s">
        <v>504</v>
      </c>
      <c r="F2119" s="18" t="s">
        <v>80</v>
      </c>
      <c r="G2119" s="18" t="s">
        <v>398</v>
      </c>
      <c r="H2119" s="18" t="s">
        <v>870</v>
      </c>
      <c r="I2119" s="18" t="s">
        <v>1240</v>
      </c>
      <c r="J2119" s="18" t="s">
        <v>1246</v>
      </c>
      <c r="K2119" s="18" t="s">
        <v>1066</v>
      </c>
      <c r="L2119" s="18">
        <v>0.86</v>
      </c>
      <c r="M2119" s="18" t="s">
        <v>9974</v>
      </c>
      <c r="N2119" s="18" t="s">
        <v>9975</v>
      </c>
      <c r="O2119" s="18" t="s">
        <v>9976</v>
      </c>
      <c r="P2119" s="18" t="s">
        <v>339</v>
      </c>
      <c r="Q2119" s="18" t="s">
        <v>8636</v>
      </c>
      <c r="R2119" s="18" t="s">
        <v>8634</v>
      </c>
      <c r="S2119" s="18" t="s">
        <v>8636</v>
      </c>
      <c r="T2119" s="18" t="s">
        <v>8634</v>
      </c>
    </row>
    <row r="2120" spans="1:20" x14ac:dyDescent="0.45">
      <c r="A2120" s="19">
        <v>44001</v>
      </c>
      <c r="B2120" s="18" t="s">
        <v>9973</v>
      </c>
      <c r="C2120" s="18" t="s">
        <v>490</v>
      </c>
      <c r="D2120" s="18" t="s">
        <v>225</v>
      </c>
      <c r="E2120" s="18" t="s">
        <v>457</v>
      </c>
      <c r="F2120" s="18" t="s">
        <v>119</v>
      </c>
      <c r="G2120" s="18" t="s">
        <v>1565</v>
      </c>
      <c r="H2120" s="18" t="s">
        <v>2751</v>
      </c>
      <c r="I2120" s="18" t="s">
        <v>81</v>
      </c>
      <c r="J2120" s="18" t="s">
        <v>863</v>
      </c>
      <c r="K2120" s="18" t="s">
        <v>1066</v>
      </c>
      <c r="L2120" s="18">
        <v>0.86</v>
      </c>
      <c r="M2120" s="18" t="s">
        <v>9978</v>
      </c>
      <c r="N2120" s="18" t="s">
        <v>9977</v>
      </c>
      <c r="O2120" s="18" t="s">
        <v>9980</v>
      </c>
      <c r="P2120" s="18" t="s">
        <v>339</v>
      </c>
      <c r="Q2120" s="18" t="s">
        <v>8636</v>
      </c>
      <c r="R2120" s="18" t="s">
        <v>8634</v>
      </c>
      <c r="S2120" s="18" t="s">
        <v>8636</v>
      </c>
      <c r="T2120" s="18" t="s">
        <v>8634</v>
      </c>
    </row>
    <row r="2121" spans="1:20" x14ac:dyDescent="0.45">
      <c r="A2121" s="19">
        <v>44001</v>
      </c>
      <c r="B2121" s="18" t="s">
        <v>9979</v>
      </c>
      <c r="C2121" s="18" t="s">
        <v>467</v>
      </c>
      <c r="D2121" s="18" t="s">
        <v>26</v>
      </c>
      <c r="E2121" s="18" t="s">
        <v>504</v>
      </c>
      <c r="F2121" s="18" t="s">
        <v>880</v>
      </c>
      <c r="G2121" s="18" t="s">
        <v>1070</v>
      </c>
      <c r="H2121" s="18" t="s">
        <v>1210</v>
      </c>
      <c r="I2121" s="18" t="s">
        <v>1080</v>
      </c>
      <c r="J2121" s="18" t="s">
        <v>416</v>
      </c>
      <c r="K2121" s="18" t="s">
        <v>378</v>
      </c>
      <c r="L2121" s="18">
        <v>0.86</v>
      </c>
      <c r="M2121" s="18" t="s">
        <v>9989</v>
      </c>
      <c r="N2121" s="18" t="s">
        <v>9987</v>
      </c>
      <c r="O2121" s="18" t="s">
        <v>9988</v>
      </c>
      <c r="P2121" s="18" t="s">
        <v>339</v>
      </c>
      <c r="Q2121" s="18" t="s">
        <v>8636</v>
      </c>
      <c r="R2121" s="18" t="s">
        <v>8634</v>
      </c>
      <c r="S2121" s="18" t="s">
        <v>8636</v>
      </c>
      <c r="T2121" s="18" t="s">
        <v>8634</v>
      </c>
    </row>
    <row r="2122" spans="1:20" x14ac:dyDescent="0.45">
      <c r="A2122" s="19">
        <v>44001</v>
      </c>
      <c r="B2122" s="18" t="s">
        <v>9981</v>
      </c>
      <c r="C2122" s="18" t="s">
        <v>238</v>
      </c>
      <c r="D2122" s="18" t="s">
        <v>238</v>
      </c>
      <c r="E2122" s="18" t="s">
        <v>529</v>
      </c>
      <c r="F2122" s="18" t="s">
        <v>1589</v>
      </c>
      <c r="G2122" s="18" t="s">
        <v>631</v>
      </c>
      <c r="H2122" s="18" t="s">
        <v>2751</v>
      </c>
      <c r="I2122" s="18" t="s">
        <v>74</v>
      </c>
      <c r="J2122" s="18" t="s">
        <v>1075</v>
      </c>
      <c r="K2122" s="18" t="s">
        <v>372</v>
      </c>
      <c r="L2122" s="18">
        <v>0.86</v>
      </c>
      <c r="M2122" s="18" t="s">
        <v>9985</v>
      </c>
      <c r="N2122" s="18" t="s">
        <v>9982</v>
      </c>
      <c r="O2122" s="18" t="s">
        <v>9983</v>
      </c>
      <c r="P2122" s="18" t="s">
        <v>339</v>
      </c>
      <c r="Q2122" s="18" t="s">
        <v>8636</v>
      </c>
      <c r="R2122" s="18" t="s">
        <v>8634</v>
      </c>
      <c r="S2122" s="18" t="s">
        <v>8636</v>
      </c>
      <c r="T2122" s="18" t="s">
        <v>8634</v>
      </c>
    </row>
    <row r="2123" spans="1:20" x14ac:dyDescent="0.45">
      <c r="A2123" s="19">
        <v>44001</v>
      </c>
      <c r="B2123" s="18" t="s">
        <v>9984</v>
      </c>
      <c r="C2123" s="18" t="s">
        <v>477</v>
      </c>
      <c r="D2123" s="18" t="s">
        <v>969</v>
      </c>
      <c r="E2123" s="18" t="s">
        <v>2372</v>
      </c>
      <c r="F2123" s="18" t="s">
        <v>462</v>
      </c>
      <c r="G2123" s="18" t="s">
        <v>874</v>
      </c>
      <c r="H2123" s="18" t="s">
        <v>107</v>
      </c>
      <c r="I2123" s="18" t="s">
        <v>100</v>
      </c>
      <c r="J2123" s="18" t="s">
        <v>69</v>
      </c>
      <c r="K2123" s="18" t="s">
        <v>372</v>
      </c>
      <c r="L2123" s="18">
        <v>0.86</v>
      </c>
      <c r="M2123" s="18" t="s">
        <v>9986</v>
      </c>
      <c r="N2123" s="18" t="s">
        <v>9992</v>
      </c>
      <c r="O2123" s="18" t="s">
        <v>9997</v>
      </c>
      <c r="P2123" s="18" t="s">
        <v>339</v>
      </c>
      <c r="Q2123" s="18" t="s">
        <v>8636</v>
      </c>
      <c r="R2123" s="18" t="s">
        <v>8634</v>
      </c>
      <c r="S2123" s="18" t="s">
        <v>8636</v>
      </c>
      <c r="T2123" s="18" t="s">
        <v>8634</v>
      </c>
    </row>
    <row r="2124" spans="1:20" x14ac:dyDescent="0.45">
      <c r="A2124" s="19">
        <v>44001</v>
      </c>
      <c r="B2124" s="18" t="s">
        <v>9993</v>
      </c>
      <c r="C2124" s="18" t="s">
        <v>569</v>
      </c>
      <c r="D2124" s="18" t="s">
        <v>2301</v>
      </c>
      <c r="E2124" s="18" t="s">
        <v>883</v>
      </c>
      <c r="F2124" s="18" t="s">
        <v>139</v>
      </c>
      <c r="G2124" s="18" t="s">
        <v>1602</v>
      </c>
      <c r="H2124" s="18" t="s">
        <v>149</v>
      </c>
      <c r="I2124" s="18" t="s">
        <v>1098</v>
      </c>
      <c r="J2124" s="18" t="s">
        <v>897</v>
      </c>
      <c r="K2124" s="18" t="s">
        <v>63</v>
      </c>
      <c r="L2124" s="18">
        <v>0.86</v>
      </c>
      <c r="M2124" s="18" t="s">
        <v>9995</v>
      </c>
      <c r="N2124" s="18" t="s">
        <v>9996</v>
      </c>
      <c r="O2124" s="18" t="s">
        <v>9990</v>
      </c>
      <c r="P2124" s="18" t="s">
        <v>339</v>
      </c>
      <c r="Q2124" s="18" t="s">
        <v>8636</v>
      </c>
      <c r="R2124" s="18" t="s">
        <v>8634</v>
      </c>
      <c r="S2124" s="18" t="s">
        <v>8636</v>
      </c>
      <c r="T2124" s="18" t="s">
        <v>8634</v>
      </c>
    </row>
    <row r="2125" spans="1:20" x14ac:dyDescent="0.45">
      <c r="A2125" s="19">
        <v>44001</v>
      </c>
      <c r="B2125" s="18" t="s">
        <v>9998</v>
      </c>
      <c r="C2125" s="18" t="s">
        <v>120</v>
      </c>
      <c r="D2125" s="18" t="s">
        <v>479</v>
      </c>
      <c r="E2125" s="18" t="s">
        <v>2727</v>
      </c>
      <c r="F2125" s="18" t="s">
        <v>1332</v>
      </c>
      <c r="G2125" s="18" t="s">
        <v>118</v>
      </c>
      <c r="H2125" s="18" t="s">
        <v>452</v>
      </c>
      <c r="I2125" s="18" t="s">
        <v>679</v>
      </c>
      <c r="J2125" s="18" t="s">
        <v>135</v>
      </c>
      <c r="K2125" s="18" t="s">
        <v>63</v>
      </c>
      <c r="L2125" s="18">
        <v>0.86</v>
      </c>
      <c r="M2125" s="18" t="s">
        <v>9994</v>
      </c>
      <c r="N2125" s="18" t="s">
        <v>9991</v>
      </c>
      <c r="O2125" s="18" t="s">
        <v>10003</v>
      </c>
      <c r="P2125" s="18" t="s">
        <v>339</v>
      </c>
      <c r="Q2125" s="18" t="s">
        <v>8636</v>
      </c>
      <c r="R2125" s="18" t="s">
        <v>8634</v>
      </c>
      <c r="S2125" s="18" t="s">
        <v>8636</v>
      </c>
      <c r="T2125" s="18" t="s">
        <v>8634</v>
      </c>
    </row>
    <row r="2126" spans="1:20" x14ac:dyDescent="0.45">
      <c r="A2126" s="19">
        <v>44001</v>
      </c>
      <c r="B2126" s="18" t="s">
        <v>10002</v>
      </c>
      <c r="C2126" s="18" t="s">
        <v>524</v>
      </c>
      <c r="D2126" s="18" t="s">
        <v>2301</v>
      </c>
      <c r="E2126" s="18" t="s">
        <v>457</v>
      </c>
      <c r="F2126" s="18" t="s">
        <v>1308</v>
      </c>
      <c r="G2126" s="18" t="s">
        <v>1105</v>
      </c>
      <c r="H2126" s="18" t="s">
        <v>1646</v>
      </c>
      <c r="I2126" s="18" t="s">
        <v>917</v>
      </c>
      <c r="J2126" s="18" t="s">
        <v>156</v>
      </c>
      <c r="K2126" s="18" t="s">
        <v>426</v>
      </c>
      <c r="L2126" s="18">
        <v>0.86</v>
      </c>
      <c r="M2126" s="18" t="s">
        <v>10007</v>
      </c>
      <c r="N2126" s="18" t="s">
        <v>10004</v>
      </c>
      <c r="O2126" s="18" t="s">
        <v>10005</v>
      </c>
      <c r="P2126" s="18" t="s">
        <v>339</v>
      </c>
      <c r="Q2126" s="18" t="s">
        <v>8636</v>
      </c>
      <c r="R2126" s="18" t="s">
        <v>8634</v>
      </c>
      <c r="S2126" s="18" t="s">
        <v>8636</v>
      </c>
      <c r="T2126" s="18" t="s">
        <v>8634</v>
      </c>
    </row>
    <row r="2127" spans="1:20" x14ac:dyDescent="0.45">
      <c r="A2127" s="19">
        <v>44001</v>
      </c>
      <c r="B2127" s="18" t="s">
        <v>9999</v>
      </c>
      <c r="C2127" s="18" t="s">
        <v>477</v>
      </c>
      <c r="D2127" s="18" t="s">
        <v>969</v>
      </c>
      <c r="E2127" s="18" t="s">
        <v>2372</v>
      </c>
      <c r="F2127" s="18" t="s">
        <v>938</v>
      </c>
      <c r="G2127" s="18" t="s">
        <v>661</v>
      </c>
      <c r="H2127" s="18" t="s">
        <v>452</v>
      </c>
      <c r="I2127" s="18" t="s">
        <v>152</v>
      </c>
      <c r="J2127" s="18" t="s">
        <v>143</v>
      </c>
      <c r="K2127" s="18" t="s">
        <v>428</v>
      </c>
      <c r="L2127" s="18">
        <v>0.86</v>
      </c>
      <c r="M2127" s="18" t="s">
        <v>10006</v>
      </c>
      <c r="N2127" s="18" t="s">
        <v>10000</v>
      </c>
      <c r="O2127" s="18" t="s">
        <v>10001</v>
      </c>
      <c r="P2127" s="18" t="s">
        <v>339</v>
      </c>
      <c r="Q2127" s="18" t="s">
        <v>8636</v>
      </c>
      <c r="R2127" s="18" t="s">
        <v>8634</v>
      </c>
      <c r="S2127" s="18" t="s">
        <v>8636</v>
      </c>
      <c r="T2127" s="18" t="s">
        <v>8634</v>
      </c>
    </row>
    <row r="2128" spans="1:20" x14ac:dyDescent="0.45">
      <c r="A2128" s="19">
        <v>44001</v>
      </c>
      <c r="B2128" s="18" t="s">
        <v>10012</v>
      </c>
      <c r="C2128" s="18" t="s">
        <v>524</v>
      </c>
      <c r="D2128" s="18" t="s">
        <v>238</v>
      </c>
      <c r="E2128" s="18" t="s">
        <v>952</v>
      </c>
      <c r="F2128" s="18" t="s">
        <v>506</v>
      </c>
      <c r="G2128" s="18" t="s">
        <v>676</v>
      </c>
      <c r="H2128" s="18" t="s">
        <v>1572</v>
      </c>
      <c r="I2128" s="18" t="s">
        <v>1659</v>
      </c>
      <c r="J2128" s="18" t="s">
        <v>924</v>
      </c>
      <c r="K2128" s="18" t="s">
        <v>426</v>
      </c>
      <c r="L2128" s="18">
        <v>0.86</v>
      </c>
      <c r="M2128" s="18" t="s">
        <v>10013</v>
      </c>
      <c r="N2128" s="18" t="s">
        <v>10010</v>
      </c>
      <c r="O2128" s="18" t="s">
        <v>10016</v>
      </c>
      <c r="P2128" s="18" t="s">
        <v>339</v>
      </c>
      <c r="Q2128" s="18" t="s">
        <v>8636</v>
      </c>
      <c r="R2128" s="18" t="s">
        <v>8634</v>
      </c>
      <c r="S2128" s="18" t="s">
        <v>8636</v>
      </c>
      <c r="T2128" s="18" t="s">
        <v>8634</v>
      </c>
    </row>
    <row r="2129" spans="1:20" x14ac:dyDescent="0.45">
      <c r="A2129" s="19">
        <v>44001</v>
      </c>
      <c r="B2129" s="18" t="s">
        <v>10009</v>
      </c>
      <c r="C2129" s="18" t="s">
        <v>532</v>
      </c>
      <c r="D2129" s="18" t="s">
        <v>969</v>
      </c>
      <c r="E2129" s="18" t="s">
        <v>529</v>
      </c>
      <c r="F2129" s="18" t="s">
        <v>300</v>
      </c>
      <c r="G2129" s="18" t="s">
        <v>444</v>
      </c>
      <c r="H2129" s="18" t="s">
        <v>890</v>
      </c>
      <c r="I2129" s="18" t="s">
        <v>1659</v>
      </c>
      <c r="J2129" s="18" t="s">
        <v>480</v>
      </c>
      <c r="K2129" s="18" t="s">
        <v>182</v>
      </c>
      <c r="L2129" s="18">
        <v>0.86</v>
      </c>
      <c r="M2129" s="18" t="s">
        <v>10015</v>
      </c>
      <c r="N2129" s="18" t="s">
        <v>10008</v>
      </c>
      <c r="O2129" s="18" t="s">
        <v>10011</v>
      </c>
      <c r="P2129" s="18" t="s">
        <v>339</v>
      </c>
      <c r="Q2129" s="18" t="s">
        <v>8636</v>
      </c>
      <c r="R2129" s="18" t="s">
        <v>8634</v>
      </c>
      <c r="S2129" s="18" t="s">
        <v>8636</v>
      </c>
      <c r="T2129" s="18" t="s">
        <v>8634</v>
      </c>
    </row>
    <row r="2130" spans="1:20" x14ac:dyDescent="0.45">
      <c r="A2130" s="19">
        <v>44001</v>
      </c>
      <c r="B2130" s="18" t="s">
        <v>10014</v>
      </c>
      <c r="C2130" s="18" t="s">
        <v>477</v>
      </c>
      <c r="D2130" s="18" t="s">
        <v>2367</v>
      </c>
      <c r="E2130" s="18" t="s">
        <v>883</v>
      </c>
      <c r="F2130" s="18" t="s">
        <v>1358</v>
      </c>
      <c r="G2130" s="18" t="s">
        <v>706</v>
      </c>
      <c r="H2130" s="18" t="s">
        <v>209</v>
      </c>
      <c r="I2130" s="18" t="s">
        <v>1343</v>
      </c>
      <c r="J2130" s="18" t="s">
        <v>178</v>
      </c>
      <c r="K2130" s="18" t="s">
        <v>141</v>
      </c>
      <c r="L2130" s="18">
        <v>0.86</v>
      </c>
      <c r="M2130" s="18" t="s">
        <v>10019</v>
      </c>
      <c r="N2130" s="18" t="s">
        <v>10025</v>
      </c>
      <c r="O2130" s="18" t="s">
        <v>10024</v>
      </c>
      <c r="P2130" s="18" t="s">
        <v>339</v>
      </c>
      <c r="Q2130" s="18" t="s">
        <v>8636</v>
      </c>
      <c r="R2130" s="18" t="s">
        <v>8634</v>
      </c>
      <c r="S2130" s="18" t="s">
        <v>8636</v>
      </c>
      <c r="T2130" s="18" t="s">
        <v>8634</v>
      </c>
    </row>
    <row r="2131" spans="1:20" x14ac:dyDescent="0.45">
      <c r="A2131" s="19">
        <v>44001</v>
      </c>
      <c r="B2131" s="18" t="s">
        <v>10023</v>
      </c>
      <c r="C2131" s="18" t="s">
        <v>479</v>
      </c>
      <c r="D2131" s="18" t="s">
        <v>238</v>
      </c>
      <c r="E2131" s="18" t="s">
        <v>929</v>
      </c>
      <c r="F2131" s="18" t="s">
        <v>240</v>
      </c>
      <c r="G2131" s="18" t="s">
        <v>1986</v>
      </c>
      <c r="H2131" s="18" t="s">
        <v>451</v>
      </c>
      <c r="I2131" s="18" t="s">
        <v>1348</v>
      </c>
      <c r="J2131" s="18" t="s">
        <v>1689</v>
      </c>
      <c r="K2131" s="18" t="s">
        <v>108</v>
      </c>
      <c r="L2131" s="18">
        <v>0.86</v>
      </c>
      <c r="M2131" s="18" t="s">
        <v>10021</v>
      </c>
      <c r="N2131" s="18" t="s">
        <v>10018</v>
      </c>
      <c r="O2131" s="18" t="s">
        <v>10022</v>
      </c>
      <c r="P2131" s="18" t="s">
        <v>339</v>
      </c>
      <c r="Q2131" s="18" t="s">
        <v>8636</v>
      </c>
      <c r="R2131" s="18" t="s">
        <v>8634</v>
      </c>
      <c r="S2131" s="18" t="s">
        <v>8636</v>
      </c>
      <c r="T2131" s="18" t="s">
        <v>8634</v>
      </c>
    </row>
    <row r="2132" spans="1:20" x14ac:dyDescent="0.45">
      <c r="A2132" s="19">
        <v>44001</v>
      </c>
      <c r="B2132" s="18" t="s">
        <v>10017</v>
      </c>
      <c r="C2132" s="18" t="s">
        <v>490</v>
      </c>
      <c r="D2132" s="18" t="s">
        <v>524</v>
      </c>
      <c r="E2132" s="18" t="s">
        <v>929</v>
      </c>
      <c r="F2132" s="18" t="s">
        <v>1358</v>
      </c>
      <c r="G2132" s="18" t="s">
        <v>936</v>
      </c>
      <c r="H2132" s="18" t="s">
        <v>1095</v>
      </c>
      <c r="I2132" s="18" t="s">
        <v>712</v>
      </c>
      <c r="J2132" s="18" t="s">
        <v>2194</v>
      </c>
      <c r="K2132" s="18" t="s">
        <v>106</v>
      </c>
      <c r="L2132" s="18">
        <v>0.86</v>
      </c>
      <c r="M2132" s="18" t="s">
        <v>10020</v>
      </c>
      <c r="N2132" s="18" t="s">
        <v>10027</v>
      </c>
      <c r="O2132" s="18" t="s">
        <v>10033</v>
      </c>
      <c r="P2132" s="18" t="s">
        <v>339</v>
      </c>
      <c r="Q2132" s="18" t="s">
        <v>8636</v>
      </c>
      <c r="R2132" s="18" t="s">
        <v>8634</v>
      </c>
      <c r="S2132" s="18" t="s">
        <v>8636</v>
      </c>
      <c r="T2132" s="18" t="s">
        <v>8634</v>
      </c>
    </row>
    <row r="2133" spans="1:20" x14ac:dyDescent="0.45">
      <c r="A2133" s="19">
        <v>44001</v>
      </c>
      <c r="B2133" s="18" t="s">
        <v>10030</v>
      </c>
      <c r="C2133" s="18" t="s">
        <v>490</v>
      </c>
      <c r="D2133" s="18" t="s">
        <v>238</v>
      </c>
      <c r="E2133" s="18" t="s">
        <v>504</v>
      </c>
      <c r="F2133" s="18" t="s">
        <v>1151</v>
      </c>
      <c r="G2133" s="18" t="s">
        <v>936</v>
      </c>
      <c r="H2133" s="18" t="s">
        <v>462</v>
      </c>
      <c r="I2133" s="18" t="s">
        <v>507</v>
      </c>
      <c r="J2133" s="18" t="s">
        <v>945</v>
      </c>
      <c r="K2133" s="18" t="s">
        <v>106</v>
      </c>
      <c r="L2133" s="18">
        <v>0.86</v>
      </c>
      <c r="M2133" s="18" t="s">
        <v>10031</v>
      </c>
      <c r="N2133" s="18" t="s">
        <v>10032</v>
      </c>
      <c r="O2133" s="18" t="s">
        <v>10035</v>
      </c>
      <c r="P2133" s="18" t="s">
        <v>339</v>
      </c>
      <c r="Q2133" s="18" t="s">
        <v>8636</v>
      </c>
      <c r="R2133" s="18" t="s">
        <v>8634</v>
      </c>
      <c r="S2133" s="18" t="s">
        <v>8636</v>
      </c>
      <c r="T2133" s="18" t="s">
        <v>8634</v>
      </c>
    </row>
    <row r="2134" spans="1:20" x14ac:dyDescent="0.45">
      <c r="A2134" s="19">
        <v>44001</v>
      </c>
      <c r="B2134" s="18" t="s">
        <v>10029</v>
      </c>
      <c r="C2134" s="18" t="s">
        <v>524</v>
      </c>
      <c r="D2134" s="18" t="s">
        <v>490</v>
      </c>
      <c r="E2134" s="18" t="s">
        <v>2372</v>
      </c>
      <c r="F2134" s="18" t="s">
        <v>542</v>
      </c>
      <c r="G2134" s="18" t="s">
        <v>508</v>
      </c>
      <c r="H2134" s="18" t="s">
        <v>475</v>
      </c>
      <c r="I2134" s="18" t="s">
        <v>230</v>
      </c>
      <c r="J2134" s="18" t="s">
        <v>218</v>
      </c>
      <c r="K2134" s="18" t="s">
        <v>182</v>
      </c>
      <c r="L2134" s="18">
        <v>0.86</v>
      </c>
      <c r="M2134" s="18" t="s">
        <v>10034</v>
      </c>
      <c r="N2134" s="18" t="s">
        <v>10026</v>
      </c>
      <c r="O2134" s="18" t="s">
        <v>10028</v>
      </c>
      <c r="P2134" s="18" t="s">
        <v>339</v>
      </c>
      <c r="Q2134" s="18" t="s">
        <v>8636</v>
      </c>
      <c r="R2134" s="18" t="s">
        <v>8634</v>
      </c>
      <c r="S2134" s="18" t="s">
        <v>8636</v>
      </c>
      <c r="T2134" s="18" t="s">
        <v>8634</v>
      </c>
    </row>
    <row r="2135" spans="1:20" x14ac:dyDescent="0.45">
      <c r="A2135" s="19">
        <v>44001</v>
      </c>
      <c r="B2135" s="18" t="s">
        <v>10041</v>
      </c>
      <c r="C2135" s="18" t="s">
        <v>532</v>
      </c>
      <c r="D2135" s="18" t="s">
        <v>238</v>
      </c>
      <c r="E2135" s="18" t="s">
        <v>504</v>
      </c>
      <c r="F2135" s="18" t="s">
        <v>542</v>
      </c>
      <c r="G2135" s="18" t="s">
        <v>522</v>
      </c>
      <c r="H2135" s="18" t="s">
        <v>148</v>
      </c>
      <c r="I2135" s="18" t="s">
        <v>967</v>
      </c>
      <c r="J2135" s="18" t="s">
        <v>232</v>
      </c>
      <c r="K2135" s="18" t="s">
        <v>121</v>
      </c>
      <c r="L2135" s="18">
        <v>0.86</v>
      </c>
      <c r="M2135" s="18" t="s">
        <v>10037</v>
      </c>
      <c r="N2135" s="18" t="s">
        <v>10042</v>
      </c>
      <c r="O2135" s="18" t="s">
        <v>10039</v>
      </c>
      <c r="P2135" s="18" t="s">
        <v>339</v>
      </c>
      <c r="Q2135" s="18" t="s">
        <v>8636</v>
      </c>
      <c r="R2135" s="18" t="s">
        <v>8634</v>
      </c>
      <c r="S2135" s="18" t="s">
        <v>8636</v>
      </c>
      <c r="T2135" s="18" t="s">
        <v>8634</v>
      </c>
    </row>
    <row r="2136" spans="1:20" x14ac:dyDescent="0.45">
      <c r="A2136" s="19">
        <v>44001</v>
      </c>
      <c r="B2136" s="18" t="s">
        <v>10043</v>
      </c>
      <c r="C2136" s="18" t="s">
        <v>477</v>
      </c>
      <c r="D2136" s="18" t="s">
        <v>2301</v>
      </c>
      <c r="E2136" s="18" t="s">
        <v>2565</v>
      </c>
      <c r="F2136" s="18" t="s">
        <v>783</v>
      </c>
      <c r="G2136" s="18" t="s">
        <v>749</v>
      </c>
      <c r="H2136" s="18" t="s">
        <v>148</v>
      </c>
      <c r="I2136" s="18" t="s">
        <v>537</v>
      </c>
      <c r="J2136" s="18" t="s">
        <v>744</v>
      </c>
      <c r="K2136" s="18" t="s">
        <v>498</v>
      </c>
      <c r="L2136" s="18">
        <v>0.86</v>
      </c>
      <c r="M2136" s="18" t="s">
        <v>10038</v>
      </c>
      <c r="N2136" s="18" t="s">
        <v>10036</v>
      </c>
      <c r="O2136" s="18" t="s">
        <v>10040</v>
      </c>
      <c r="P2136" s="18" t="s">
        <v>339</v>
      </c>
      <c r="Q2136" s="18" t="s">
        <v>8636</v>
      </c>
      <c r="R2136" s="18" t="s">
        <v>8634</v>
      </c>
      <c r="S2136" s="18" t="s">
        <v>8636</v>
      </c>
      <c r="T2136" s="18" t="s">
        <v>8634</v>
      </c>
    </row>
    <row r="2137" spans="1:20" x14ac:dyDescent="0.45">
      <c r="A2137" s="19">
        <v>44001</v>
      </c>
      <c r="B2137" s="18" t="s">
        <v>10050</v>
      </c>
      <c r="C2137" s="18" t="s">
        <v>477</v>
      </c>
      <c r="D2137" s="18" t="s">
        <v>913</v>
      </c>
      <c r="E2137" s="18" t="s">
        <v>1145</v>
      </c>
      <c r="F2137" s="18" t="s">
        <v>15</v>
      </c>
      <c r="G2137" s="18" t="s">
        <v>749</v>
      </c>
      <c r="H2137" s="18" t="s">
        <v>30</v>
      </c>
      <c r="I2137" s="18" t="s">
        <v>537</v>
      </c>
      <c r="J2137" s="18" t="s">
        <v>540</v>
      </c>
      <c r="K2137" s="18" t="s">
        <v>201</v>
      </c>
      <c r="L2137" s="18">
        <v>0.86</v>
      </c>
      <c r="M2137" s="18" t="s">
        <v>10049</v>
      </c>
      <c r="N2137" s="18" t="s">
        <v>10051</v>
      </c>
      <c r="O2137" s="18" t="s">
        <v>10047</v>
      </c>
      <c r="P2137" s="18" t="s">
        <v>339</v>
      </c>
      <c r="Q2137" s="18" t="s">
        <v>8636</v>
      </c>
      <c r="R2137" s="18" t="s">
        <v>8634</v>
      </c>
      <c r="S2137" s="18" t="s">
        <v>8636</v>
      </c>
      <c r="T2137" s="18" t="s">
        <v>8634</v>
      </c>
    </row>
    <row r="2138" spans="1:20" x14ac:dyDescent="0.45">
      <c r="A2138" s="19">
        <v>44001</v>
      </c>
      <c r="B2138" s="18" t="s">
        <v>10052</v>
      </c>
      <c r="C2138" s="18" t="s">
        <v>477</v>
      </c>
      <c r="D2138" s="18" t="s">
        <v>913</v>
      </c>
      <c r="E2138" s="18" t="s">
        <v>2372</v>
      </c>
      <c r="F2138" s="18" t="s">
        <v>1771</v>
      </c>
      <c r="G2138" s="18" t="s">
        <v>968</v>
      </c>
      <c r="H2138" s="18" t="s">
        <v>943</v>
      </c>
      <c r="I2138" s="18" t="s">
        <v>762</v>
      </c>
      <c r="J2138" s="18" t="s">
        <v>758</v>
      </c>
      <c r="K2138" s="18" t="s">
        <v>526</v>
      </c>
      <c r="L2138" s="18">
        <v>0.86</v>
      </c>
      <c r="M2138" s="18" t="s">
        <v>10046</v>
      </c>
      <c r="N2138" s="18" t="s">
        <v>10048</v>
      </c>
      <c r="O2138" s="18" t="s">
        <v>10044</v>
      </c>
      <c r="P2138" s="18" t="s">
        <v>339</v>
      </c>
      <c r="Q2138" s="18" t="s">
        <v>8636</v>
      </c>
      <c r="R2138" s="18" t="s">
        <v>8634</v>
      </c>
      <c r="S2138" s="18" t="s">
        <v>8636</v>
      </c>
      <c r="T2138" s="18" t="s">
        <v>8634</v>
      </c>
    </row>
    <row r="2139" spans="1:20" x14ac:dyDescent="0.45">
      <c r="A2139" s="19">
        <v>44001</v>
      </c>
      <c r="B2139" s="18" t="s">
        <v>10045</v>
      </c>
      <c r="C2139" s="18" t="s">
        <v>490</v>
      </c>
      <c r="D2139" s="18" t="s">
        <v>913</v>
      </c>
      <c r="E2139" s="18" t="s">
        <v>929</v>
      </c>
      <c r="F2139" s="18" t="s">
        <v>981</v>
      </c>
      <c r="G2139" s="18" t="s">
        <v>1130</v>
      </c>
      <c r="H2139" s="18" t="s">
        <v>567</v>
      </c>
      <c r="I2139" s="18" t="s">
        <v>762</v>
      </c>
      <c r="J2139" s="18" t="s">
        <v>558</v>
      </c>
      <c r="K2139" s="18" t="s">
        <v>212</v>
      </c>
      <c r="L2139" s="18">
        <v>0.86</v>
      </c>
      <c r="M2139" s="18" t="s">
        <v>10053</v>
      </c>
      <c r="N2139" s="18" t="s">
        <v>10055</v>
      </c>
      <c r="O2139" s="18" t="s">
        <v>10060</v>
      </c>
      <c r="P2139" s="18" t="s">
        <v>339</v>
      </c>
      <c r="Q2139" s="18" t="s">
        <v>8636</v>
      </c>
      <c r="R2139" s="18" t="s">
        <v>8634</v>
      </c>
      <c r="S2139" s="18" t="s">
        <v>8636</v>
      </c>
      <c r="T2139" s="18" t="s">
        <v>8634</v>
      </c>
    </row>
    <row r="2140" spans="1:20" x14ac:dyDescent="0.45">
      <c r="A2140" s="19">
        <v>44001</v>
      </c>
      <c r="B2140" s="18" t="s">
        <v>10054</v>
      </c>
      <c r="C2140" s="18" t="s">
        <v>2301</v>
      </c>
      <c r="D2140" s="18" t="s">
        <v>969</v>
      </c>
      <c r="E2140" s="18" t="s">
        <v>457</v>
      </c>
      <c r="F2140" s="18" t="s">
        <v>2909</v>
      </c>
      <c r="G2140" s="18" t="s">
        <v>20</v>
      </c>
      <c r="H2140" s="18" t="s">
        <v>506</v>
      </c>
      <c r="I2140" s="18" t="s">
        <v>993</v>
      </c>
      <c r="J2140" s="18" t="s">
        <v>770</v>
      </c>
      <c r="K2140" s="18" t="s">
        <v>526</v>
      </c>
      <c r="L2140" s="18">
        <v>0.86</v>
      </c>
      <c r="M2140" s="18" t="s">
        <v>10056</v>
      </c>
      <c r="N2140" s="18" t="s">
        <v>10061</v>
      </c>
      <c r="O2140" s="18" t="s">
        <v>10059</v>
      </c>
      <c r="P2140" s="18" t="s">
        <v>339</v>
      </c>
      <c r="Q2140" s="18" t="s">
        <v>8636</v>
      </c>
      <c r="R2140" s="18" t="s">
        <v>8634</v>
      </c>
      <c r="S2140" s="18" t="s">
        <v>8636</v>
      </c>
      <c r="T2140" s="18" t="s">
        <v>8634</v>
      </c>
    </row>
    <row r="2141" spans="1:20" x14ac:dyDescent="0.45">
      <c r="A2141" s="19">
        <v>44001</v>
      </c>
      <c r="B2141" s="18" t="s">
        <v>10062</v>
      </c>
      <c r="C2141" s="18" t="s">
        <v>2301</v>
      </c>
      <c r="D2141" s="18" t="s">
        <v>2367</v>
      </c>
      <c r="E2141" s="18" t="s">
        <v>952</v>
      </c>
      <c r="F2141" s="18" t="s">
        <v>10058</v>
      </c>
      <c r="G2141" s="18" t="s">
        <v>1004</v>
      </c>
      <c r="H2141" s="18" t="s">
        <v>2241</v>
      </c>
      <c r="I2141" s="18" t="s">
        <v>7656</v>
      </c>
      <c r="J2141" s="18" t="s">
        <v>1001</v>
      </c>
      <c r="K2141" s="18" t="s">
        <v>212</v>
      </c>
      <c r="L2141" s="18">
        <v>0.86</v>
      </c>
      <c r="M2141" s="18" t="s">
        <v>10057</v>
      </c>
      <c r="N2141" s="18" t="s">
        <v>10063</v>
      </c>
      <c r="O2141" s="18" t="s">
        <v>10064</v>
      </c>
      <c r="P2141" s="18" t="s">
        <v>339</v>
      </c>
      <c r="Q2141" s="18" t="s">
        <v>8636</v>
      </c>
      <c r="R2141" s="18" t="s">
        <v>8634</v>
      </c>
      <c r="S2141" s="18" t="s">
        <v>8636</v>
      </c>
      <c r="T2141" s="18" t="s">
        <v>8634</v>
      </c>
    </row>
    <row r="2142" spans="1:20" x14ac:dyDescent="0.45">
      <c r="A2142" s="19">
        <v>44001</v>
      </c>
      <c r="B2142" s="18" t="s">
        <v>10066</v>
      </c>
      <c r="C2142" s="18" t="s">
        <v>569</v>
      </c>
      <c r="D2142" s="18" t="s">
        <v>2387</v>
      </c>
      <c r="E2142" s="18" t="s">
        <v>2727</v>
      </c>
      <c r="F2142" s="18" t="s">
        <v>2909</v>
      </c>
      <c r="G2142" s="18" t="s">
        <v>778</v>
      </c>
      <c r="H2142" s="18" t="s">
        <v>220</v>
      </c>
      <c r="I2142" s="18" t="s">
        <v>1452</v>
      </c>
      <c r="J2142" s="18" t="s">
        <v>278</v>
      </c>
      <c r="K2142" s="18" t="s">
        <v>212</v>
      </c>
      <c r="L2142" s="18">
        <v>0.86</v>
      </c>
      <c r="M2142" s="18" t="s">
        <v>10068</v>
      </c>
      <c r="N2142" s="18" t="s">
        <v>10070</v>
      </c>
      <c r="O2142" s="18" t="s">
        <v>10071</v>
      </c>
      <c r="P2142" s="18" t="s">
        <v>339</v>
      </c>
      <c r="Q2142" s="18" t="s">
        <v>8636</v>
      </c>
      <c r="R2142" s="18" t="s">
        <v>8634</v>
      </c>
      <c r="S2142" s="18" t="s">
        <v>8636</v>
      </c>
      <c r="T2142" s="18" t="s">
        <v>8634</v>
      </c>
    </row>
    <row r="2143" spans="1:20" x14ac:dyDescent="0.45">
      <c r="A2143" s="19">
        <v>44001</v>
      </c>
      <c r="B2143" s="18" t="s">
        <v>10069</v>
      </c>
      <c r="C2143" s="18" t="s">
        <v>1197</v>
      </c>
      <c r="D2143" s="18" t="s">
        <v>3653</v>
      </c>
      <c r="E2143" s="18" t="s">
        <v>54</v>
      </c>
      <c r="F2143" s="18" t="s">
        <v>4924</v>
      </c>
      <c r="G2143" s="18" t="s">
        <v>2957</v>
      </c>
      <c r="H2143" s="18" t="s">
        <v>1477</v>
      </c>
      <c r="I2143" s="18" t="s">
        <v>585</v>
      </c>
      <c r="J2143" s="18" t="s">
        <v>9822</v>
      </c>
      <c r="K2143" s="18" t="s">
        <v>811</v>
      </c>
      <c r="L2143" s="18">
        <v>0.89</v>
      </c>
      <c r="M2143" s="18" t="s">
        <v>10065</v>
      </c>
      <c r="N2143" s="18" t="s">
        <v>10067</v>
      </c>
      <c r="O2143" s="18" t="s">
        <v>10074</v>
      </c>
      <c r="P2143" s="18" t="s">
        <v>339</v>
      </c>
      <c r="Q2143" s="18" t="s">
        <v>8636</v>
      </c>
      <c r="R2143" s="18" t="s">
        <v>8634</v>
      </c>
      <c r="S2143" s="18" t="s">
        <v>8636</v>
      </c>
      <c r="T2143" s="18" t="s">
        <v>8634</v>
      </c>
    </row>
    <row r="2144" spans="1:20" x14ac:dyDescent="0.45">
      <c r="A2144" s="19">
        <v>44001</v>
      </c>
      <c r="B2144" s="18" t="s">
        <v>10076</v>
      </c>
      <c r="C2144" s="18" t="s">
        <v>1184</v>
      </c>
      <c r="D2144" s="18" t="s">
        <v>2461</v>
      </c>
      <c r="E2144" s="18" t="s">
        <v>115</v>
      </c>
      <c r="F2144" s="18" t="s">
        <v>3515</v>
      </c>
      <c r="G2144" s="18" t="s">
        <v>1027</v>
      </c>
      <c r="H2144" s="18" t="s">
        <v>1037</v>
      </c>
      <c r="I2144" s="18" t="s">
        <v>1792</v>
      </c>
      <c r="J2144" s="18" t="s">
        <v>6552</v>
      </c>
      <c r="K2144" s="18" t="s">
        <v>2080</v>
      </c>
      <c r="L2144" s="18">
        <v>0.89</v>
      </c>
      <c r="M2144" s="18" t="s">
        <v>10075</v>
      </c>
      <c r="N2144" s="18" t="s">
        <v>10079</v>
      </c>
      <c r="O2144" s="18" t="s">
        <v>10080</v>
      </c>
      <c r="P2144" s="18" t="s">
        <v>339</v>
      </c>
      <c r="Q2144" s="18" t="s">
        <v>8636</v>
      </c>
      <c r="R2144" s="18" t="s">
        <v>8634</v>
      </c>
      <c r="S2144" s="18" t="s">
        <v>8636</v>
      </c>
      <c r="T2144" s="18" t="s">
        <v>8634</v>
      </c>
    </row>
    <row r="2145" spans="1:20" x14ac:dyDescent="0.45">
      <c r="A2145" s="19">
        <v>44001</v>
      </c>
      <c r="B2145" s="18" t="s">
        <v>10078</v>
      </c>
      <c r="C2145" s="18" t="s">
        <v>2472</v>
      </c>
      <c r="D2145" s="18" t="s">
        <v>289</v>
      </c>
      <c r="E2145" s="18" t="s">
        <v>467</v>
      </c>
      <c r="F2145" s="18" t="s">
        <v>5927</v>
      </c>
      <c r="G2145" s="18" t="s">
        <v>600</v>
      </c>
      <c r="H2145" s="18" t="s">
        <v>1191</v>
      </c>
      <c r="I2145" s="18" t="s">
        <v>1192</v>
      </c>
      <c r="J2145" s="18" t="s">
        <v>7792</v>
      </c>
      <c r="K2145" s="18" t="s">
        <v>829</v>
      </c>
      <c r="L2145" s="18">
        <v>0.89</v>
      </c>
      <c r="M2145" s="18" t="s">
        <v>10077</v>
      </c>
      <c r="N2145" s="18" t="s">
        <v>10072</v>
      </c>
      <c r="O2145" s="18" t="s">
        <v>10073</v>
      </c>
      <c r="P2145" s="18" t="s">
        <v>339</v>
      </c>
      <c r="Q2145" s="18" t="s">
        <v>8636</v>
      </c>
      <c r="R2145" s="18" t="s">
        <v>8634</v>
      </c>
      <c r="S2145" s="18" t="s">
        <v>8636</v>
      </c>
      <c r="T2145" s="18" t="s">
        <v>8634</v>
      </c>
    </row>
    <row r="2146" spans="1:20" x14ac:dyDescent="0.45">
      <c r="A2146" s="19">
        <v>44001</v>
      </c>
      <c r="B2146" s="18" t="s">
        <v>10086</v>
      </c>
      <c r="C2146" s="18" t="s">
        <v>913</v>
      </c>
      <c r="D2146" s="18" t="s">
        <v>21</v>
      </c>
      <c r="E2146" s="18" t="s">
        <v>529</v>
      </c>
      <c r="F2146" s="18" t="s">
        <v>88</v>
      </c>
      <c r="G2146" s="18" t="s">
        <v>1213</v>
      </c>
      <c r="H2146" s="18" t="s">
        <v>9837</v>
      </c>
      <c r="I2146" s="18" t="s">
        <v>1505</v>
      </c>
      <c r="J2146" s="18" t="s">
        <v>2103</v>
      </c>
      <c r="K2146" s="18" t="s">
        <v>618</v>
      </c>
      <c r="L2146" s="18">
        <v>0.87</v>
      </c>
      <c r="M2146" s="18" t="s">
        <v>10085</v>
      </c>
      <c r="N2146" s="18" t="s">
        <v>10089</v>
      </c>
      <c r="O2146" s="18" t="s">
        <v>10084</v>
      </c>
      <c r="P2146" s="18" t="s">
        <v>339</v>
      </c>
      <c r="Q2146" s="18" t="s">
        <v>8636</v>
      </c>
      <c r="R2146" s="18" t="s">
        <v>8634</v>
      </c>
      <c r="S2146" s="18" t="s">
        <v>8636</v>
      </c>
      <c r="T2146" s="18" t="s">
        <v>8634</v>
      </c>
    </row>
    <row r="2147" spans="1:20" x14ac:dyDescent="0.45">
      <c r="A2147" s="19">
        <v>44001</v>
      </c>
      <c r="B2147" s="18" t="s">
        <v>10087</v>
      </c>
      <c r="C2147" s="18" t="s">
        <v>569</v>
      </c>
      <c r="D2147" s="18" t="s">
        <v>913</v>
      </c>
      <c r="E2147" s="18" t="s">
        <v>70</v>
      </c>
      <c r="F2147" s="18" t="s">
        <v>59</v>
      </c>
      <c r="G2147" s="18" t="s">
        <v>1855</v>
      </c>
      <c r="H2147" s="18" t="s">
        <v>852</v>
      </c>
      <c r="I2147" s="18" t="s">
        <v>834</v>
      </c>
      <c r="J2147" s="18" t="s">
        <v>1525</v>
      </c>
      <c r="K2147" s="18" t="s">
        <v>841</v>
      </c>
      <c r="L2147" s="18">
        <v>0.86</v>
      </c>
      <c r="M2147" s="18" t="s">
        <v>10088</v>
      </c>
      <c r="N2147" s="18" t="s">
        <v>10082</v>
      </c>
      <c r="O2147" s="18" t="s">
        <v>10081</v>
      </c>
      <c r="P2147" s="18" t="s">
        <v>339</v>
      </c>
      <c r="Q2147" s="18" t="s">
        <v>8636</v>
      </c>
      <c r="R2147" s="18" t="s">
        <v>8634</v>
      </c>
      <c r="S2147" s="18" t="s">
        <v>8636</v>
      </c>
      <c r="T2147" s="18" t="s">
        <v>8634</v>
      </c>
    </row>
    <row r="2148" spans="1:20" x14ac:dyDescent="0.45">
      <c r="A2148" s="19">
        <v>44001</v>
      </c>
      <c r="B2148" s="18" t="s">
        <v>10083</v>
      </c>
      <c r="C2148" s="18" t="s">
        <v>115</v>
      </c>
      <c r="D2148" s="18" t="s">
        <v>2301</v>
      </c>
      <c r="E2148" s="18" t="s">
        <v>457</v>
      </c>
      <c r="F2148" s="18" t="s">
        <v>79</v>
      </c>
      <c r="G2148" s="18" t="s">
        <v>1882</v>
      </c>
      <c r="H2148" s="18" t="s">
        <v>4510</v>
      </c>
      <c r="I2148" s="18" t="s">
        <v>2295</v>
      </c>
      <c r="J2148" s="18" t="s">
        <v>845</v>
      </c>
      <c r="K2148" s="18" t="s">
        <v>1225</v>
      </c>
      <c r="L2148" s="18">
        <v>0.86</v>
      </c>
      <c r="M2148" s="18" t="s">
        <v>10095</v>
      </c>
      <c r="N2148" s="18" t="s">
        <v>10094</v>
      </c>
      <c r="O2148" s="18" t="s">
        <v>10092</v>
      </c>
      <c r="P2148" s="18" t="s">
        <v>339</v>
      </c>
      <c r="Q2148" s="18" t="s">
        <v>8636</v>
      </c>
      <c r="R2148" s="18" t="s">
        <v>8634</v>
      </c>
      <c r="S2148" s="18" t="s">
        <v>8636</v>
      </c>
      <c r="T2148" s="18" t="s">
        <v>8634</v>
      </c>
    </row>
    <row r="2149" spans="1:20" x14ac:dyDescent="0.45">
      <c r="A2149" s="19">
        <v>44001</v>
      </c>
      <c r="B2149" s="18" t="s">
        <v>10090</v>
      </c>
      <c r="C2149" s="18" t="s">
        <v>524</v>
      </c>
      <c r="D2149" s="18" t="s">
        <v>461</v>
      </c>
      <c r="E2149" s="18" t="s">
        <v>486</v>
      </c>
      <c r="F2149" s="18" t="s">
        <v>1089</v>
      </c>
      <c r="G2149" s="18" t="s">
        <v>2120</v>
      </c>
      <c r="H2149" s="18" t="s">
        <v>1545</v>
      </c>
      <c r="I2149" s="18" t="s">
        <v>1252</v>
      </c>
      <c r="J2149" s="18" t="s">
        <v>396</v>
      </c>
      <c r="K2149" s="18" t="s">
        <v>1066</v>
      </c>
      <c r="L2149" s="18">
        <v>0.86</v>
      </c>
      <c r="M2149" s="18" t="s">
        <v>10093</v>
      </c>
      <c r="N2149" s="18" t="s">
        <v>10091</v>
      </c>
      <c r="O2149" s="18" t="s">
        <v>10096</v>
      </c>
      <c r="P2149" s="18" t="s">
        <v>339</v>
      </c>
      <c r="Q2149" s="18" t="s">
        <v>8636</v>
      </c>
      <c r="R2149" s="18" t="s">
        <v>8634</v>
      </c>
      <c r="S2149" s="18" t="s">
        <v>8636</v>
      </c>
      <c r="T2149" s="18" t="s">
        <v>8634</v>
      </c>
    </row>
    <row r="2150" spans="1:20" x14ac:dyDescent="0.45">
      <c r="A2150" s="19">
        <v>44001</v>
      </c>
      <c r="B2150" s="18" t="s">
        <v>9482</v>
      </c>
      <c r="C2150" s="18" t="s">
        <v>461</v>
      </c>
      <c r="D2150" s="18" t="s">
        <v>913</v>
      </c>
      <c r="E2150" s="18" t="s">
        <v>448</v>
      </c>
      <c r="F2150" s="18" t="s">
        <v>114</v>
      </c>
      <c r="G2150" s="18" t="s">
        <v>621</v>
      </c>
      <c r="H2150" s="18" t="s">
        <v>404</v>
      </c>
      <c r="I2150" s="18" t="s">
        <v>864</v>
      </c>
      <c r="J2150" s="18" t="s">
        <v>1246</v>
      </c>
      <c r="K2150" s="18" t="s">
        <v>841</v>
      </c>
      <c r="L2150" s="18">
        <v>0.86</v>
      </c>
      <c r="M2150" s="18" t="s">
        <v>9479</v>
      </c>
      <c r="N2150" s="18" t="s">
        <v>9484</v>
      </c>
      <c r="O2150" s="18" t="s">
        <v>9480</v>
      </c>
      <c r="P2150" s="18" t="s">
        <v>339</v>
      </c>
      <c r="Q2150" s="18" t="s">
        <v>8636</v>
      </c>
      <c r="R2150" s="18" t="s">
        <v>8634</v>
      </c>
      <c r="S2150" s="18" t="s">
        <v>8636</v>
      </c>
      <c r="T2150" s="18" t="s">
        <v>8634</v>
      </c>
    </row>
    <row r="2151" spans="1:20" x14ac:dyDescent="0.45">
      <c r="A2151" s="19">
        <v>44001</v>
      </c>
      <c r="B2151" s="18" t="s">
        <v>9483</v>
      </c>
      <c r="C2151" s="18" t="s">
        <v>115</v>
      </c>
      <c r="D2151" s="18" t="s">
        <v>2367</v>
      </c>
      <c r="E2151" s="18" t="s">
        <v>457</v>
      </c>
      <c r="F2151" s="18" t="s">
        <v>196</v>
      </c>
      <c r="G2151" s="18" t="s">
        <v>1243</v>
      </c>
      <c r="H2151" s="18" t="s">
        <v>1567</v>
      </c>
      <c r="I2151" s="18" t="s">
        <v>1568</v>
      </c>
      <c r="J2151" s="18" t="s">
        <v>64</v>
      </c>
      <c r="K2151" s="18" t="s">
        <v>372</v>
      </c>
      <c r="L2151" s="18">
        <v>0.86</v>
      </c>
      <c r="M2151" s="18" t="s">
        <v>9485</v>
      </c>
      <c r="N2151" s="18" t="s">
        <v>9478</v>
      </c>
      <c r="O2151" s="18" t="s">
        <v>9481</v>
      </c>
      <c r="P2151" s="18" t="s">
        <v>339</v>
      </c>
      <c r="Q2151" s="18" t="s">
        <v>8636</v>
      </c>
      <c r="R2151" s="18" t="s">
        <v>8634</v>
      </c>
      <c r="S2151" s="18" t="s">
        <v>8636</v>
      </c>
      <c r="T2151" s="18" t="s">
        <v>8634</v>
      </c>
    </row>
    <row r="2152" spans="1:20" x14ac:dyDescent="0.45">
      <c r="A2152" s="19">
        <v>44001</v>
      </c>
      <c r="B2152" s="18" t="s">
        <v>9486</v>
      </c>
      <c r="C2152" s="18" t="s">
        <v>490</v>
      </c>
      <c r="D2152" s="18" t="s">
        <v>238</v>
      </c>
      <c r="E2152" s="18" t="s">
        <v>504</v>
      </c>
      <c r="F2152" s="18" t="s">
        <v>423</v>
      </c>
      <c r="G2152" s="18" t="s">
        <v>1271</v>
      </c>
      <c r="H2152" s="18" t="s">
        <v>417</v>
      </c>
      <c r="I2152" s="18" t="s">
        <v>74</v>
      </c>
      <c r="J2152" s="18" t="s">
        <v>416</v>
      </c>
      <c r="K2152" s="18" t="s">
        <v>846</v>
      </c>
      <c r="L2152" s="18">
        <v>0.86</v>
      </c>
      <c r="M2152" s="18" t="s">
        <v>9487</v>
      </c>
      <c r="N2152" s="18" t="s">
        <v>9490</v>
      </c>
      <c r="O2152" s="18" t="s">
        <v>9494</v>
      </c>
      <c r="P2152" s="18" t="s">
        <v>339</v>
      </c>
      <c r="Q2152" s="18" t="s">
        <v>8636</v>
      </c>
      <c r="R2152" s="18" t="s">
        <v>8634</v>
      </c>
      <c r="S2152" s="18" t="s">
        <v>8636</v>
      </c>
      <c r="T2152" s="18" t="s">
        <v>8634</v>
      </c>
    </row>
    <row r="2153" spans="1:20" x14ac:dyDescent="0.45">
      <c r="A2153" s="19">
        <v>44001</v>
      </c>
      <c r="B2153" s="18" t="s">
        <v>9488</v>
      </c>
      <c r="C2153" s="18" t="s">
        <v>2301</v>
      </c>
      <c r="D2153" s="18" t="s">
        <v>2387</v>
      </c>
      <c r="E2153" s="18" t="s">
        <v>448</v>
      </c>
      <c r="F2153" s="18" t="s">
        <v>1125</v>
      </c>
      <c r="G2153" s="18" t="s">
        <v>101</v>
      </c>
      <c r="H2153" s="18" t="s">
        <v>107</v>
      </c>
      <c r="I2153" s="18" t="s">
        <v>2152</v>
      </c>
      <c r="J2153" s="18" t="s">
        <v>1594</v>
      </c>
      <c r="K2153" s="18" t="s">
        <v>392</v>
      </c>
      <c r="L2153" s="18">
        <v>0.86</v>
      </c>
      <c r="M2153" s="18" t="s">
        <v>9495</v>
      </c>
      <c r="N2153" s="18" t="s">
        <v>9492</v>
      </c>
      <c r="O2153" s="18" t="s">
        <v>9493</v>
      </c>
      <c r="P2153" s="18" t="s">
        <v>339</v>
      </c>
      <c r="Q2153" s="18" t="s">
        <v>8636</v>
      </c>
      <c r="R2153" s="18" t="s">
        <v>8634</v>
      </c>
      <c r="S2153" s="18" t="s">
        <v>8636</v>
      </c>
      <c r="T2153" s="18" t="s">
        <v>8634</v>
      </c>
    </row>
    <row r="2154" spans="1:20" x14ac:dyDescent="0.45">
      <c r="A2154" s="19">
        <v>44001</v>
      </c>
      <c r="B2154" s="18" t="s">
        <v>9491</v>
      </c>
      <c r="C2154" s="18" t="s">
        <v>569</v>
      </c>
      <c r="D2154" s="18" t="s">
        <v>969</v>
      </c>
      <c r="E2154" s="18" t="s">
        <v>883</v>
      </c>
      <c r="F2154" s="18" t="s">
        <v>226</v>
      </c>
      <c r="G2154" s="18" t="s">
        <v>661</v>
      </c>
      <c r="H2154" s="18" t="s">
        <v>850</v>
      </c>
      <c r="I2154" s="18" t="s">
        <v>430</v>
      </c>
      <c r="J2154" s="18" t="s">
        <v>99</v>
      </c>
      <c r="K2154" s="18" t="s">
        <v>63</v>
      </c>
      <c r="L2154" s="18">
        <v>0.86</v>
      </c>
      <c r="M2154" s="18" t="s">
        <v>9489</v>
      </c>
      <c r="N2154" s="18" t="s">
        <v>9501</v>
      </c>
      <c r="O2154" s="18" t="s">
        <v>9496</v>
      </c>
      <c r="P2154" s="18" t="s">
        <v>339</v>
      </c>
      <c r="Q2154" s="18" t="s">
        <v>8636</v>
      </c>
      <c r="R2154" s="18" t="s">
        <v>8634</v>
      </c>
      <c r="S2154" s="18" t="s">
        <v>8636</v>
      </c>
      <c r="T2154" s="18" t="s">
        <v>8634</v>
      </c>
    </row>
    <row r="2155" spans="1:20" x14ac:dyDescent="0.45">
      <c r="A2155" s="19">
        <v>44001</v>
      </c>
      <c r="B2155" s="18" t="s">
        <v>9503</v>
      </c>
      <c r="C2155" s="18" t="s">
        <v>479</v>
      </c>
      <c r="D2155" s="18" t="s">
        <v>532</v>
      </c>
      <c r="E2155" s="18" t="s">
        <v>1145</v>
      </c>
      <c r="F2155" s="18" t="s">
        <v>1293</v>
      </c>
      <c r="G2155" s="18" t="s">
        <v>450</v>
      </c>
      <c r="H2155" s="18" t="s">
        <v>1534</v>
      </c>
      <c r="I2155" s="18" t="s">
        <v>112</v>
      </c>
      <c r="J2155" s="18" t="s">
        <v>422</v>
      </c>
      <c r="K2155" s="18" t="s">
        <v>372</v>
      </c>
      <c r="L2155" s="18">
        <v>0.86</v>
      </c>
      <c r="M2155" s="18" t="s">
        <v>9497</v>
      </c>
      <c r="N2155" s="18" t="s">
        <v>9504</v>
      </c>
      <c r="O2155" s="18" t="s">
        <v>9499</v>
      </c>
      <c r="P2155" s="18" t="s">
        <v>339</v>
      </c>
      <c r="Q2155" s="18" t="s">
        <v>8636</v>
      </c>
      <c r="R2155" s="18" t="s">
        <v>8634</v>
      </c>
      <c r="S2155" s="18" t="s">
        <v>8636</v>
      </c>
      <c r="T2155" s="18" t="s">
        <v>8634</v>
      </c>
    </row>
    <row r="2156" spans="1:20" x14ac:dyDescent="0.45">
      <c r="A2156" s="19">
        <v>44001</v>
      </c>
      <c r="B2156" s="18" t="s">
        <v>9498</v>
      </c>
      <c r="C2156" s="18" t="s">
        <v>524</v>
      </c>
      <c r="D2156" s="18" t="s">
        <v>969</v>
      </c>
      <c r="E2156" s="18" t="s">
        <v>2424</v>
      </c>
      <c r="F2156" s="18" t="s">
        <v>475</v>
      </c>
      <c r="G2156" s="18" t="s">
        <v>154</v>
      </c>
      <c r="H2156" s="18" t="s">
        <v>884</v>
      </c>
      <c r="I2156" s="18" t="s">
        <v>898</v>
      </c>
      <c r="J2156" s="18" t="s">
        <v>427</v>
      </c>
      <c r="K2156" s="18" t="s">
        <v>846</v>
      </c>
      <c r="L2156" s="18">
        <v>0.86</v>
      </c>
      <c r="M2156" s="18" t="s">
        <v>9500</v>
      </c>
      <c r="N2156" s="18" t="s">
        <v>9502</v>
      </c>
      <c r="O2156" s="18" t="s">
        <v>8891</v>
      </c>
      <c r="P2156" s="18" t="s">
        <v>339</v>
      </c>
      <c r="Q2156" s="18" t="s">
        <v>8636</v>
      </c>
      <c r="R2156" s="18" t="s">
        <v>8634</v>
      </c>
      <c r="S2156" s="18" t="s">
        <v>8636</v>
      </c>
      <c r="T2156" s="18" t="s">
        <v>8634</v>
      </c>
    </row>
    <row r="2157" spans="1:20" x14ac:dyDescent="0.45">
      <c r="A2157" s="19">
        <v>44001</v>
      </c>
      <c r="B2157" s="18" t="s">
        <v>10127</v>
      </c>
      <c r="C2157" s="18" t="s">
        <v>477</v>
      </c>
      <c r="D2157" s="18" t="s">
        <v>913</v>
      </c>
      <c r="E2157" s="18" t="s">
        <v>2608</v>
      </c>
      <c r="F2157" s="18" t="s">
        <v>683</v>
      </c>
      <c r="G2157" s="18" t="s">
        <v>908</v>
      </c>
      <c r="H2157" s="18" t="s">
        <v>2757</v>
      </c>
      <c r="I2157" s="18" t="s">
        <v>133</v>
      </c>
      <c r="J2157" s="18" t="s">
        <v>902</v>
      </c>
      <c r="K2157" s="18" t="s">
        <v>77</v>
      </c>
      <c r="L2157" s="18">
        <v>0.86</v>
      </c>
      <c r="M2157" s="18" t="s">
        <v>10128</v>
      </c>
      <c r="N2157" s="18" t="s">
        <v>10126</v>
      </c>
      <c r="O2157" s="18" t="s">
        <v>10130</v>
      </c>
      <c r="P2157" s="18" t="s">
        <v>339</v>
      </c>
      <c r="Q2157" s="18" t="s">
        <v>8636</v>
      </c>
      <c r="R2157" s="18" t="s">
        <v>8634</v>
      </c>
      <c r="S2157" s="18" t="s">
        <v>8636</v>
      </c>
      <c r="T2157" s="18" t="s">
        <v>8634</v>
      </c>
    </row>
    <row r="2158" spans="1:20" x14ac:dyDescent="0.45">
      <c r="A2158" s="19">
        <v>44001</v>
      </c>
      <c r="B2158" s="18" t="s">
        <v>10125</v>
      </c>
      <c r="C2158" s="18" t="s">
        <v>479</v>
      </c>
      <c r="D2158" s="18" t="s">
        <v>238</v>
      </c>
      <c r="E2158" s="18" t="s">
        <v>504</v>
      </c>
      <c r="F2158" s="18" t="s">
        <v>756</v>
      </c>
      <c r="G2158" s="18" t="s">
        <v>1299</v>
      </c>
      <c r="H2158" s="18" t="s">
        <v>2757</v>
      </c>
      <c r="I2158" s="18" t="s">
        <v>152</v>
      </c>
      <c r="J2158" s="18" t="s">
        <v>684</v>
      </c>
      <c r="K2158" s="18" t="s">
        <v>63</v>
      </c>
      <c r="L2158" s="18">
        <v>0.86</v>
      </c>
      <c r="M2158" s="18" t="s">
        <v>10131</v>
      </c>
      <c r="N2158" s="18" t="s">
        <v>10129</v>
      </c>
      <c r="O2158" s="18" t="s">
        <v>10132</v>
      </c>
      <c r="P2158" s="18" t="s">
        <v>339</v>
      </c>
      <c r="Q2158" s="18" t="s">
        <v>8636</v>
      </c>
      <c r="R2158" s="18" t="s">
        <v>8634</v>
      </c>
      <c r="S2158" s="18" t="s">
        <v>8636</v>
      </c>
      <c r="T2158" s="18" t="s">
        <v>8634</v>
      </c>
    </row>
    <row r="2159" spans="1:20" x14ac:dyDescent="0.45">
      <c r="A2159" s="19">
        <v>44001</v>
      </c>
      <c r="B2159" s="18" t="s">
        <v>10137</v>
      </c>
      <c r="C2159" s="18" t="s">
        <v>969</v>
      </c>
      <c r="D2159" s="18" t="s">
        <v>913</v>
      </c>
      <c r="E2159" s="18" t="s">
        <v>504</v>
      </c>
      <c r="F2159" s="18" t="s">
        <v>30</v>
      </c>
      <c r="G2159" s="18" t="s">
        <v>205</v>
      </c>
      <c r="H2159" s="18" t="s">
        <v>458</v>
      </c>
      <c r="I2159" s="18" t="s">
        <v>161</v>
      </c>
      <c r="J2159" s="18" t="s">
        <v>1306</v>
      </c>
      <c r="K2159" s="18" t="s">
        <v>428</v>
      </c>
      <c r="L2159" s="18">
        <v>0.86</v>
      </c>
      <c r="M2159" s="18" t="s">
        <v>10134</v>
      </c>
      <c r="N2159" s="18" t="s">
        <v>10139</v>
      </c>
      <c r="O2159" s="18" t="s">
        <v>10140</v>
      </c>
      <c r="P2159" s="18" t="s">
        <v>339</v>
      </c>
      <c r="Q2159" s="18" t="s">
        <v>8636</v>
      </c>
      <c r="R2159" s="18" t="s">
        <v>8634</v>
      </c>
      <c r="S2159" s="18" t="s">
        <v>8636</v>
      </c>
      <c r="T2159" s="18" t="s">
        <v>8634</v>
      </c>
    </row>
    <row r="2160" spans="1:20" x14ac:dyDescent="0.45">
      <c r="A2160" s="19">
        <v>44001</v>
      </c>
      <c r="B2160" s="18" t="s">
        <v>10138</v>
      </c>
      <c r="C2160" s="18" t="s">
        <v>238</v>
      </c>
      <c r="D2160" s="18" t="s">
        <v>2367</v>
      </c>
      <c r="E2160" s="18" t="s">
        <v>548</v>
      </c>
      <c r="F2160" s="18" t="s">
        <v>487</v>
      </c>
      <c r="G2160" s="18" t="s">
        <v>1120</v>
      </c>
      <c r="H2160" s="18" t="s">
        <v>458</v>
      </c>
      <c r="I2160" s="18" t="s">
        <v>161</v>
      </c>
      <c r="J2160" s="18" t="s">
        <v>478</v>
      </c>
      <c r="K2160" s="18" t="s">
        <v>426</v>
      </c>
      <c r="L2160" s="18">
        <v>0.86</v>
      </c>
      <c r="M2160" s="18" t="s">
        <v>10141</v>
      </c>
      <c r="N2160" s="18" t="s">
        <v>10133</v>
      </c>
      <c r="O2160" s="18" t="s">
        <v>10135</v>
      </c>
      <c r="P2160" s="18" t="s">
        <v>339</v>
      </c>
      <c r="Q2160" s="18" t="s">
        <v>8636</v>
      </c>
      <c r="R2160" s="18" t="s">
        <v>8634</v>
      </c>
      <c r="S2160" s="18" t="s">
        <v>8636</v>
      </c>
      <c r="T2160" s="18" t="s">
        <v>8634</v>
      </c>
    </row>
    <row r="2161" spans="1:20" x14ac:dyDescent="0.45">
      <c r="A2161" s="19">
        <v>44001</v>
      </c>
      <c r="B2161" s="18" t="s">
        <v>10136</v>
      </c>
      <c r="C2161" s="18" t="s">
        <v>2387</v>
      </c>
      <c r="D2161" s="18" t="s">
        <v>2301</v>
      </c>
      <c r="E2161" s="18" t="s">
        <v>529</v>
      </c>
      <c r="F2161" s="18" t="s">
        <v>1443</v>
      </c>
      <c r="G2161" s="18" t="s">
        <v>953</v>
      </c>
      <c r="H2161" s="18" t="s">
        <v>1646</v>
      </c>
      <c r="I2161" s="18" t="s">
        <v>171</v>
      </c>
      <c r="J2161" s="18" t="s">
        <v>1658</v>
      </c>
      <c r="K2161" s="18" t="s">
        <v>92</v>
      </c>
      <c r="L2161" s="18">
        <v>0.86</v>
      </c>
      <c r="M2161" s="18" t="s">
        <v>10144</v>
      </c>
      <c r="N2161" s="18" t="s">
        <v>10142</v>
      </c>
      <c r="O2161" s="18" t="s">
        <v>10150</v>
      </c>
      <c r="P2161" s="18" t="s">
        <v>339</v>
      </c>
      <c r="Q2161" s="18" t="s">
        <v>8636</v>
      </c>
      <c r="R2161" s="18" t="s">
        <v>8634</v>
      </c>
      <c r="S2161" s="18" t="s">
        <v>8636</v>
      </c>
      <c r="T2161" s="18" t="s">
        <v>8634</v>
      </c>
    </row>
    <row r="2162" spans="1:20" x14ac:dyDescent="0.45">
      <c r="A2162" s="19">
        <v>44001</v>
      </c>
      <c r="B2162" s="18" t="s">
        <v>10147</v>
      </c>
      <c r="C2162" s="18" t="s">
        <v>913</v>
      </c>
      <c r="D2162" s="18" t="s">
        <v>913</v>
      </c>
      <c r="E2162" s="18" t="s">
        <v>929</v>
      </c>
      <c r="F2162" s="18" t="s">
        <v>962</v>
      </c>
      <c r="G2162" s="18" t="s">
        <v>1335</v>
      </c>
      <c r="H2162" s="18" t="s">
        <v>1572</v>
      </c>
      <c r="I2162" s="18" t="s">
        <v>199</v>
      </c>
      <c r="J2162" s="18" t="s">
        <v>2194</v>
      </c>
      <c r="K2162" s="18" t="s">
        <v>108</v>
      </c>
      <c r="L2162" s="18">
        <v>0.86</v>
      </c>
      <c r="M2162" s="18" t="s">
        <v>10143</v>
      </c>
      <c r="N2162" s="18" t="s">
        <v>10149</v>
      </c>
      <c r="O2162" s="18" t="s">
        <v>10148</v>
      </c>
      <c r="P2162" s="18" t="s">
        <v>339</v>
      </c>
      <c r="Q2162" s="18" t="s">
        <v>8636</v>
      </c>
      <c r="R2162" s="18" t="s">
        <v>8634</v>
      </c>
      <c r="S2162" s="18" t="s">
        <v>8636</v>
      </c>
      <c r="T2162" s="18" t="s">
        <v>8634</v>
      </c>
    </row>
    <row r="2163" spans="1:20" x14ac:dyDescent="0.45">
      <c r="A2163" s="19">
        <v>44001</v>
      </c>
      <c r="B2163" s="18" t="s">
        <v>10145</v>
      </c>
      <c r="C2163" s="18" t="s">
        <v>56</v>
      </c>
      <c r="D2163" s="18" t="s">
        <v>524</v>
      </c>
      <c r="E2163" s="18" t="s">
        <v>457</v>
      </c>
      <c r="F2163" s="18" t="s">
        <v>190</v>
      </c>
      <c r="G2163" s="18" t="s">
        <v>936</v>
      </c>
      <c r="H2163" s="18" t="s">
        <v>436</v>
      </c>
      <c r="I2163" s="18" t="s">
        <v>1343</v>
      </c>
      <c r="J2163" s="18" t="s">
        <v>494</v>
      </c>
      <c r="K2163" s="18" t="s">
        <v>426</v>
      </c>
      <c r="L2163" s="18">
        <v>0.86</v>
      </c>
      <c r="M2163" s="18" t="s">
        <v>10146</v>
      </c>
      <c r="N2163" s="18" t="s">
        <v>10159</v>
      </c>
      <c r="O2163" s="18" t="s">
        <v>10153</v>
      </c>
      <c r="P2163" s="18" t="s">
        <v>339</v>
      </c>
      <c r="Q2163" s="18" t="s">
        <v>8636</v>
      </c>
      <c r="R2163" s="18" t="s">
        <v>8634</v>
      </c>
      <c r="S2163" s="18" t="s">
        <v>8636</v>
      </c>
      <c r="T2163" s="18" t="s">
        <v>8634</v>
      </c>
    </row>
    <row r="2164" spans="1:20" x14ac:dyDescent="0.45">
      <c r="A2164" s="19">
        <v>44001</v>
      </c>
      <c r="B2164" s="18" t="s">
        <v>10156</v>
      </c>
      <c r="C2164" s="18" t="s">
        <v>461</v>
      </c>
      <c r="D2164" s="18" t="s">
        <v>26</v>
      </c>
      <c r="E2164" s="18" t="s">
        <v>1145</v>
      </c>
      <c r="F2164" s="18" t="s">
        <v>1363</v>
      </c>
      <c r="G2164" s="18" t="s">
        <v>1381</v>
      </c>
      <c r="H2164" s="18" t="s">
        <v>119</v>
      </c>
      <c r="I2164" s="18" t="s">
        <v>1680</v>
      </c>
      <c r="J2164" s="18" t="s">
        <v>499</v>
      </c>
      <c r="K2164" s="18" t="s">
        <v>106</v>
      </c>
      <c r="L2164" s="18">
        <v>0.86</v>
      </c>
      <c r="M2164" s="18" t="s">
        <v>10154</v>
      </c>
      <c r="N2164" s="18" t="s">
        <v>10151</v>
      </c>
      <c r="O2164" s="18" t="s">
        <v>10155</v>
      </c>
      <c r="P2164" s="18" t="s">
        <v>339</v>
      </c>
      <c r="Q2164" s="18" t="s">
        <v>8636</v>
      </c>
      <c r="R2164" s="18" t="s">
        <v>8634</v>
      </c>
      <c r="S2164" s="18" t="s">
        <v>8636</v>
      </c>
      <c r="T2164" s="18" t="s">
        <v>8634</v>
      </c>
    </row>
    <row r="2165" spans="1:20" x14ac:dyDescent="0.45">
      <c r="A2165" s="19">
        <v>44001</v>
      </c>
      <c r="B2165" s="18" t="s">
        <v>10160</v>
      </c>
      <c r="C2165" s="18" t="s">
        <v>532</v>
      </c>
      <c r="D2165" s="18" t="s">
        <v>2387</v>
      </c>
      <c r="E2165" s="18" t="s">
        <v>2372</v>
      </c>
      <c r="F2165" s="18" t="s">
        <v>2033</v>
      </c>
      <c r="G2165" s="18" t="s">
        <v>508</v>
      </c>
      <c r="H2165" s="18" t="s">
        <v>209</v>
      </c>
      <c r="I2165" s="18" t="s">
        <v>509</v>
      </c>
      <c r="J2165" s="18" t="s">
        <v>202</v>
      </c>
      <c r="K2165" s="18" t="s">
        <v>108</v>
      </c>
      <c r="L2165" s="18">
        <v>0.86</v>
      </c>
      <c r="M2165" s="18" t="s">
        <v>10158</v>
      </c>
      <c r="N2165" s="18" t="s">
        <v>10157</v>
      </c>
      <c r="O2165" s="18" t="s">
        <v>10152</v>
      </c>
      <c r="P2165" s="18" t="s">
        <v>339</v>
      </c>
      <c r="Q2165" s="18" t="s">
        <v>8636</v>
      </c>
      <c r="R2165" s="18" t="s">
        <v>8634</v>
      </c>
      <c r="S2165" s="18" t="s">
        <v>8636</v>
      </c>
      <c r="T2165" s="18" t="s">
        <v>8634</v>
      </c>
    </row>
    <row r="2166" spans="1:20" x14ac:dyDescent="0.45">
      <c r="A2166" s="19">
        <v>44001</v>
      </c>
      <c r="B2166" s="18" t="s">
        <v>10164</v>
      </c>
      <c r="C2166" s="18" t="s">
        <v>913</v>
      </c>
      <c r="D2166" s="18" t="s">
        <v>238</v>
      </c>
      <c r="E2166" s="18" t="s">
        <v>2372</v>
      </c>
      <c r="F2166" s="18" t="s">
        <v>1151</v>
      </c>
      <c r="G2166" s="18" t="s">
        <v>533</v>
      </c>
      <c r="H2166" s="18" t="s">
        <v>239</v>
      </c>
      <c r="I2166" s="18" t="s">
        <v>530</v>
      </c>
      <c r="J2166" s="18" t="s">
        <v>218</v>
      </c>
      <c r="K2166" s="18" t="s">
        <v>106</v>
      </c>
      <c r="L2166" s="18">
        <v>0.86</v>
      </c>
      <c r="M2166" s="18" t="s">
        <v>10165</v>
      </c>
      <c r="N2166" s="18" t="s">
        <v>10166</v>
      </c>
      <c r="O2166" s="18" t="s">
        <v>10161</v>
      </c>
      <c r="P2166" s="18" t="s">
        <v>339</v>
      </c>
      <c r="Q2166" s="18" t="s">
        <v>8636</v>
      </c>
      <c r="R2166" s="18" t="s">
        <v>8634</v>
      </c>
      <c r="S2166" s="18" t="s">
        <v>8636</v>
      </c>
      <c r="T2166" s="18" t="s">
        <v>8634</v>
      </c>
    </row>
    <row r="2167" spans="1:20" x14ac:dyDescent="0.45">
      <c r="A2167" s="19">
        <v>44001</v>
      </c>
      <c r="B2167" s="18" t="s">
        <v>10167</v>
      </c>
      <c r="C2167" s="18" t="s">
        <v>238</v>
      </c>
      <c r="D2167" s="18" t="s">
        <v>2301</v>
      </c>
      <c r="E2167" s="18" t="s">
        <v>2565</v>
      </c>
      <c r="F2167" s="18" t="s">
        <v>1425</v>
      </c>
      <c r="G2167" s="18" t="s">
        <v>1415</v>
      </c>
      <c r="H2167" s="18" t="s">
        <v>160</v>
      </c>
      <c r="I2167" s="18" t="s">
        <v>537</v>
      </c>
      <c r="J2167" s="18" t="s">
        <v>1129</v>
      </c>
      <c r="K2167" s="18" t="s">
        <v>108</v>
      </c>
      <c r="L2167" s="18">
        <v>0.86</v>
      </c>
      <c r="M2167" s="18" t="s">
        <v>10168</v>
      </c>
      <c r="N2167" s="18" t="s">
        <v>10162</v>
      </c>
      <c r="O2167" s="18" t="s">
        <v>10163</v>
      </c>
      <c r="P2167" s="18" t="s">
        <v>339</v>
      </c>
      <c r="Q2167" s="18" t="s">
        <v>8636</v>
      </c>
      <c r="R2167" s="18" t="s">
        <v>8634</v>
      </c>
      <c r="S2167" s="18" t="s">
        <v>8636</v>
      </c>
      <c r="T2167" s="18" t="s">
        <v>8634</v>
      </c>
    </row>
    <row r="2168" spans="1:20" x14ac:dyDescent="0.45">
      <c r="A2168" s="19">
        <v>44001</v>
      </c>
      <c r="B2168" s="18" t="s">
        <v>10174</v>
      </c>
      <c r="C2168" s="18" t="s">
        <v>490</v>
      </c>
      <c r="D2168" s="18" t="s">
        <v>26</v>
      </c>
      <c r="E2168" s="18" t="s">
        <v>2372</v>
      </c>
      <c r="F2168" s="18" t="s">
        <v>755</v>
      </c>
      <c r="G2168" s="18" t="s">
        <v>241</v>
      </c>
      <c r="H2168" s="18" t="s">
        <v>160</v>
      </c>
      <c r="I2168" s="18" t="s">
        <v>530</v>
      </c>
      <c r="J2168" s="18" t="s">
        <v>960</v>
      </c>
      <c r="K2168" s="18" t="s">
        <v>121</v>
      </c>
      <c r="L2168" s="18">
        <v>0.86</v>
      </c>
      <c r="M2168" s="18" t="s">
        <v>10175</v>
      </c>
      <c r="N2168" s="18" t="s">
        <v>10171</v>
      </c>
      <c r="O2168" s="18" t="s">
        <v>10177</v>
      </c>
      <c r="P2168" s="18" t="s">
        <v>339</v>
      </c>
      <c r="Q2168" s="18" t="s">
        <v>8636</v>
      </c>
      <c r="R2168" s="18" t="s">
        <v>8634</v>
      </c>
      <c r="S2168" s="18" t="s">
        <v>8636</v>
      </c>
      <c r="T2168" s="18" t="s">
        <v>8634</v>
      </c>
    </row>
    <row r="2169" spans="1:20" x14ac:dyDescent="0.45">
      <c r="A2169" s="19">
        <v>44001</v>
      </c>
      <c r="B2169" s="18" t="s">
        <v>10170</v>
      </c>
      <c r="C2169" s="18" t="s">
        <v>524</v>
      </c>
      <c r="D2169" s="18" t="s">
        <v>26</v>
      </c>
      <c r="E2169" s="18" t="s">
        <v>2886</v>
      </c>
      <c r="F2169" s="18" t="s">
        <v>1165</v>
      </c>
      <c r="G2169" s="18" t="s">
        <v>20</v>
      </c>
      <c r="H2169" s="18" t="s">
        <v>1332</v>
      </c>
      <c r="I2169" s="18" t="s">
        <v>248</v>
      </c>
      <c r="J2169" s="18" t="s">
        <v>975</v>
      </c>
      <c r="K2169" s="18" t="s">
        <v>498</v>
      </c>
      <c r="L2169" s="18">
        <v>0.86</v>
      </c>
      <c r="M2169" s="18" t="s">
        <v>10178</v>
      </c>
      <c r="N2169" s="18" t="s">
        <v>10176</v>
      </c>
      <c r="O2169" s="18" t="s">
        <v>10172</v>
      </c>
      <c r="P2169" s="18" t="s">
        <v>339</v>
      </c>
      <c r="Q2169" s="18" t="s">
        <v>8636</v>
      </c>
      <c r="R2169" s="18" t="s">
        <v>8634</v>
      </c>
      <c r="S2169" s="18" t="s">
        <v>8636</v>
      </c>
      <c r="T2169" s="18" t="s">
        <v>8634</v>
      </c>
    </row>
    <row r="2170" spans="1:20" x14ac:dyDescent="0.45">
      <c r="A2170" s="19">
        <v>44001</v>
      </c>
      <c r="B2170" s="18" t="s">
        <v>10173</v>
      </c>
      <c r="C2170" s="18" t="s">
        <v>524</v>
      </c>
      <c r="D2170" s="18" t="s">
        <v>26</v>
      </c>
      <c r="E2170" s="18" t="s">
        <v>2565</v>
      </c>
      <c r="F2170" s="18" t="s">
        <v>15</v>
      </c>
      <c r="G2170" s="18" t="s">
        <v>768</v>
      </c>
      <c r="H2170" s="18" t="s">
        <v>1407</v>
      </c>
      <c r="I2170" s="18" t="s">
        <v>550</v>
      </c>
      <c r="J2170" s="18" t="s">
        <v>252</v>
      </c>
      <c r="K2170" s="18" t="s">
        <v>168</v>
      </c>
      <c r="L2170" s="18">
        <v>0.86</v>
      </c>
      <c r="M2170" s="18" t="s">
        <v>10169</v>
      </c>
      <c r="N2170" s="18" t="s">
        <v>10187</v>
      </c>
      <c r="O2170" s="18" t="s">
        <v>10180</v>
      </c>
      <c r="P2170" s="18" t="s">
        <v>339</v>
      </c>
      <c r="Q2170" s="18" t="s">
        <v>8636</v>
      </c>
      <c r="R2170" s="18" t="s">
        <v>8634</v>
      </c>
      <c r="S2170" s="18" t="s">
        <v>8636</v>
      </c>
      <c r="T2170" s="18" t="s">
        <v>8634</v>
      </c>
    </row>
    <row r="2171" spans="1:20" x14ac:dyDescent="0.45">
      <c r="A2171" s="19">
        <v>44001</v>
      </c>
      <c r="B2171" s="18" t="s">
        <v>10182</v>
      </c>
      <c r="C2171" s="18" t="s">
        <v>2387</v>
      </c>
      <c r="D2171" s="18" t="s">
        <v>225</v>
      </c>
      <c r="E2171" s="18" t="s">
        <v>1145</v>
      </c>
      <c r="F2171" s="18" t="s">
        <v>776</v>
      </c>
      <c r="G2171" s="18" t="s">
        <v>272</v>
      </c>
      <c r="H2171" s="18" t="s">
        <v>1443</v>
      </c>
      <c r="I2171" s="18" t="s">
        <v>23</v>
      </c>
      <c r="J2171" s="18" t="s">
        <v>1134</v>
      </c>
      <c r="K2171" s="18" t="s">
        <v>168</v>
      </c>
      <c r="L2171" s="18">
        <v>0.86</v>
      </c>
      <c r="M2171" s="18" t="s">
        <v>10179</v>
      </c>
      <c r="N2171" s="18" t="s">
        <v>10181</v>
      </c>
      <c r="O2171" s="18" t="s">
        <v>10183</v>
      </c>
      <c r="P2171" s="18" t="s">
        <v>339</v>
      </c>
      <c r="Q2171" s="18" t="s">
        <v>8636</v>
      </c>
      <c r="R2171" s="18" t="s">
        <v>8634</v>
      </c>
      <c r="S2171" s="18" t="s">
        <v>8636</v>
      </c>
      <c r="T2171" s="18" t="s">
        <v>8634</v>
      </c>
    </row>
    <row r="2172" spans="1:20" x14ac:dyDescent="0.45">
      <c r="A2172" s="19">
        <v>44001</v>
      </c>
      <c r="B2172" s="18" t="s">
        <v>10186</v>
      </c>
      <c r="C2172" s="18" t="s">
        <v>479</v>
      </c>
      <c r="D2172" s="18" t="s">
        <v>56</v>
      </c>
      <c r="E2172" s="18" t="s">
        <v>2608</v>
      </c>
      <c r="F2172" s="18" t="s">
        <v>564</v>
      </c>
      <c r="G2172" s="18" t="s">
        <v>2904</v>
      </c>
      <c r="H2172" s="18" t="s">
        <v>571</v>
      </c>
      <c r="I2172" s="18" t="s">
        <v>993</v>
      </c>
      <c r="J2172" s="18" t="s">
        <v>770</v>
      </c>
      <c r="K2172" s="18" t="s">
        <v>168</v>
      </c>
      <c r="L2172" s="18">
        <v>0.86</v>
      </c>
      <c r="M2172" s="18" t="s">
        <v>10184</v>
      </c>
      <c r="N2172" s="18" t="s">
        <v>10185</v>
      </c>
      <c r="O2172" s="18" t="s">
        <v>10189</v>
      </c>
      <c r="P2172" s="18" t="s">
        <v>339</v>
      </c>
      <c r="Q2172" s="18" t="s">
        <v>8636</v>
      </c>
      <c r="R2172" s="18" t="s">
        <v>8634</v>
      </c>
      <c r="S2172" s="18" t="s">
        <v>8636</v>
      </c>
      <c r="T2172" s="18" t="s">
        <v>8634</v>
      </c>
    </row>
    <row r="2173" spans="1:20" x14ac:dyDescent="0.45">
      <c r="A2173" s="19">
        <v>44001</v>
      </c>
      <c r="B2173" s="18" t="s">
        <v>10195</v>
      </c>
      <c r="C2173" s="18" t="s">
        <v>2301</v>
      </c>
      <c r="D2173" s="18" t="s">
        <v>238</v>
      </c>
      <c r="E2173" s="18" t="s">
        <v>2727</v>
      </c>
      <c r="F2173" s="18" t="s">
        <v>277</v>
      </c>
      <c r="G2173" s="18" t="s">
        <v>10190</v>
      </c>
      <c r="H2173" s="18" t="s">
        <v>1443</v>
      </c>
      <c r="I2173" s="18" t="s">
        <v>274</v>
      </c>
      <c r="J2173" s="18" t="s">
        <v>29</v>
      </c>
      <c r="K2173" s="18" t="s">
        <v>498</v>
      </c>
      <c r="L2173" s="18">
        <v>0.86</v>
      </c>
      <c r="M2173" s="18" t="s">
        <v>10194</v>
      </c>
      <c r="N2173" s="18" t="s">
        <v>10188</v>
      </c>
      <c r="O2173" s="18" t="s">
        <v>10196</v>
      </c>
      <c r="P2173" s="18" t="s">
        <v>339</v>
      </c>
      <c r="Q2173" s="18" t="s">
        <v>8636</v>
      </c>
      <c r="R2173" s="18" t="s">
        <v>8634</v>
      </c>
      <c r="S2173" s="18" t="s">
        <v>8636</v>
      </c>
      <c r="T2173" s="18" t="s">
        <v>8634</v>
      </c>
    </row>
    <row r="2174" spans="1:20" x14ac:dyDescent="0.45">
      <c r="A2174" s="19">
        <v>44001</v>
      </c>
      <c r="B2174" s="18" t="s">
        <v>10193</v>
      </c>
      <c r="C2174" s="18" t="s">
        <v>532</v>
      </c>
      <c r="D2174" s="18" t="s">
        <v>467</v>
      </c>
      <c r="E2174" s="18" t="s">
        <v>411</v>
      </c>
      <c r="F2174" s="18" t="s">
        <v>8559</v>
      </c>
      <c r="G2174" s="18" t="s">
        <v>3269</v>
      </c>
      <c r="H2174" s="18" t="s">
        <v>7411</v>
      </c>
      <c r="I2174" s="18" t="s">
        <v>10191</v>
      </c>
      <c r="J2174" s="18" t="s">
        <v>10192</v>
      </c>
      <c r="K2174" s="18" t="s">
        <v>10202</v>
      </c>
      <c r="L2174" s="18">
        <v>0.87</v>
      </c>
      <c r="M2174" s="18" t="s">
        <v>10204</v>
      </c>
      <c r="N2174" s="18" t="s">
        <v>10203</v>
      </c>
      <c r="O2174" s="18" t="s">
        <v>10197</v>
      </c>
      <c r="P2174" s="18" t="s">
        <v>339</v>
      </c>
      <c r="Q2174" s="18" t="s">
        <v>8636</v>
      </c>
      <c r="R2174" s="18" t="s">
        <v>8634</v>
      </c>
      <c r="S2174" s="18" t="s">
        <v>8636</v>
      </c>
      <c r="T2174" s="18" t="s">
        <v>8634</v>
      </c>
    </row>
    <row r="2175" spans="1:20" x14ac:dyDescent="0.45">
      <c r="A2175" s="19">
        <v>44001</v>
      </c>
      <c r="B2175" s="18" t="s">
        <v>10201</v>
      </c>
      <c r="C2175" s="18" t="s">
        <v>2472</v>
      </c>
      <c r="D2175" s="18" t="s">
        <v>1489</v>
      </c>
      <c r="E2175" s="18" t="s">
        <v>120</v>
      </c>
      <c r="F2175" s="18" t="s">
        <v>294</v>
      </c>
      <c r="G2175" s="18" t="s">
        <v>2253</v>
      </c>
      <c r="H2175" s="18" t="s">
        <v>2471</v>
      </c>
      <c r="I2175" s="18" t="s">
        <v>9023</v>
      </c>
      <c r="J2175" s="18" t="s">
        <v>3976</v>
      </c>
      <c r="K2175" s="18" t="s">
        <v>1018</v>
      </c>
      <c r="L2175" s="18">
        <v>0.89</v>
      </c>
      <c r="M2175" s="18" t="s">
        <v>10206</v>
      </c>
      <c r="N2175" s="18" t="s">
        <v>10198</v>
      </c>
      <c r="O2175" s="18" t="s">
        <v>10199</v>
      </c>
      <c r="P2175" s="18" t="s">
        <v>339</v>
      </c>
      <c r="Q2175" s="18" t="s">
        <v>8636</v>
      </c>
      <c r="R2175" s="18" t="s">
        <v>8634</v>
      </c>
      <c r="S2175" s="18" t="s">
        <v>8636</v>
      </c>
      <c r="T2175" s="18" t="s">
        <v>8634</v>
      </c>
    </row>
    <row r="2176" spans="1:20" x14ac:dyDescent="0.45">
      <c r="A2176" s="19">
        <v>44001</v>
      </c>
      <c r="B2176" s="18" t="s">
        <v>10205</v>
      </c>
      <c r="C2176" s="18" t="s">
        <v>1174</v>
      </c>
      <c r="D2176" s="18" t="s">
        <v>3653</v>
      </c>
      <c r="E2176" s="18" t="s">
        <v>490</v>
      </c>
      <c r="F2176" s="18" t="s">
        <v>2949</v>
      </c>
      <c r="G2176" s="18" t="s">
        <v>2969</v>
      </c>
      <c r="H2176" s="18" t="s">
        <v>332</v>
      </c>
      <c r="I2176" s="18" t="s">
        <v>10208</v>
      </c>
      <c r="J2176" s="18" t="s">
        <v>10200</v>
      </c>
      <c r="K2176" s="18" t="s">
        <v>3796</v>
      </c>
      <c r="L2176" s="18">
        <v>0.89</v>
      </c>
      <c r="M2176" s="18" t="s">
        <v>10212</v>
      </c>
      <c r="N2176" s="18" t="s">
        <v>10213</v>
      </c>
      <c r="O2176" s="18" t="s">
        <v>10211</v>
      </c>
      <c r="P2176" s="18" t="s">
        <v>339</v>
      </c>
      <c r="Q2176" s="18" t="s">
        <v>8636</v>
      </c>
      <c r="R2176" s="18" t="s">
        <v>8634</v>
      </c>
      <c r="S2176" s="18" t="s">
        <v>8636</v>
      </c>
      <c r="T2176" s="18" t="s">
        <v>8634</v>
      </c>
    </row>
    <row r="2177" spans="1:20" x14ac:dyDescent="0.45">
      <c r="A2177" s="19">
        <v>44001</v>
      </c>
      <c r="B2177" s="18" t="s">
        <v>10209</v>
      </c>
      <c r="C2177" s="18" t="s">
        <v>3653</v>
      </c>
      <c r="D2177" s="18" t="s">
        <v>2472</v>
      </c>
      <c r="E2177" s="18" t="s">
        <v>461</v>
      </c>
      <c r="F2177" s="18" t="s">
        <v>4942</v>
      </c>
      <c r="G2177" s="18" t="s">
        <v>2079</v>
      </c>
      <c r="H2177" s="18" t="s">
        <v>4482</v>
      </c>
      <c r="I2177" s="18" t="s">
        <v>6987</v>
      </c>
      <c r="J2177" s="18" t="s">
        <v>1480</v>
      </c>
      <c r="K2177" s="18" t="s">
        <v>3649</v>
      </c>
      <c r="L2177" s="18">
        <v>0.89</v>
      </c>
      <c r="M2177" s="18" t="s">
        <v>10215</v>
      </c>
      <c r="N2177" s="18" t="s">
        <v>10214</v>
      </c>
      <c r="O2177" s="18" t="s">
        <v>10207</v>
      </c>
      <c r="P2177" s="18" t="s">
        <v>339</v>
      </c>
      <c r="Q2177" s="18" t="s">
        <v>8636</v>
      </c>
      <c r="R2177" s="18" t="s">
        <v>8634</v>
      </c>
      <c r="S2177" s="18" t="s">
        <v>8636</v>
      </c>
      <c r="T2177" s="18" t="s">
        <v>8634</v>
      </c>
    </row>
    <row r="2178" spans="1:20" x14ac:dyDescent="0.45">
      <c r="A2178" s="19">
        <v>44001</v>
      </c>
      <c r="B2178" s="18" t="s">
        <v>10210</v>
      </c>
      <c r="C2178" s="18" t="s">
        <v>2653</v>
      </c>
      <c r="D2178" s="18" t="s">
        <v>2367</v>
      </c>
      <c r="E2178" s="18" t="s">
        <v>179</v>
      </c>
      <c r="F2178" s="18" t="s">
        <v>3345</v>
      </c>
      <c r="G2178" s="18" t="s">
        <v>10224</v>
      </c>
      <c r="H2178" s="18" t="s">
        <v>1819</v>
      </c>
      <c r="I2178" s="18" t="s">
        <v>10223</v>
      </c>
      <c r="J2178" s="18" t="s">
        <v>10222</v>
      </c>
      <c r="K2178" s="18" t="s">
        <v>7393</v>
      </c>
      <c r="L2178" s="18">
        <v>0.88</v>
      </c>
      <c r="M2178" s="18" t="s">
        <v>10218</v>
      </c>
      <c r="N2178" s="18" t="s">
        <v>10216</v>
      </c>
      <c r="O2178" s="18" t="s">
        <v>10217</v>
      </c>
      <c r="P2178" s="18" t="s">
        <v>339</v>
      </c>
      <c r="Q2178" s="18" t="s">
        <v>8636</v>
      </c>
      <c r="R2178" s="18" t="s">
        <v>8634</v>
      </c>
      <c r="S2178" s="18" t="s">
        <v>8636</v>
      </c>
      <c r="T2178" s="18" t="s">
        <v>8634</v>
      </c>
    </row>
    <row r="2179" spans="1:20" x14ac:dyDescent="0.45">
      <c r="A2179" s="19">
        <v>44001</v>
      </c>
      <c r="B2179" s="18" t="s">
        <v>10225</v>
      </c>
      <c r="C2179" s="18" t="s">
        <v>26</v>
      </c>
      <c r="D2179" s="18" t="s">
        <v>969</v>
      </c>
      <c r="E2179" s="18" t="s">
        <v>1145</v>
      </c>
      <c r="F2179" s="18" t="s">
        <v>1831</v>
      </c>
      <c r="G2179" s="18" t="s">
        <v>2120</v>
      </c>
      <c r="H2179" s="18" t="s">
        <v>366</v>
      </c>
      <c r="I2179" s="18" t="s">
        <v>1521</v>
      </c>
      <c r="J2179" s="18" t="s">
        <v>3824</v>
      </c>
      <c r="K2179" s="18" t="s">
        <v>2498</v>
      </c>
      <c r="L2179" s="18">
        <v>0.86</v>
      </c>
      <c r="M2179" s="18" t="s">
        <v>10220</v>
      </c>
      <c r="N2179" s="18" t="s">
        <v>10221</v>
      </c>
      <c r="O2179" s="18" t="s">
        <v>10219</v>
      </c>
      <c r="P2179" s="18" t="s">
        <v>339</v>
      </c>
      <c r="Q2179" s="18" t="s">
        <v>8636</v>
      </c>
      <c r="R2179" s="18" t="s">
        <v>8634</v>
      </c>
      <c r="S2179" s="18" t="s">
        <v>8636</v>
      </c>
      <c r="T2179" s="18" t="s">
        <v>8634</v>
      </c>
    </row>
    <row r="2180" spans="1:20" x14ac:dyDescent="0.45">
      <c r="A2180" s="19">
        <v>44001</v>
      </c>
      <c r="B2180" s="18" t="s">
        <v>10230</v>
      </c>
      <c r="C2180" s="18" t="s">
        <v>2367</v>
      </c>
      <c r="D2180" s="18" t="s">
        <v>56</v>
      </c>
      <c r="E2180" s="18" t="s">
        <v>929</v>
      </c>
      <c r="F2180" s="18" t="s">
        <v>149</v>
      </c>
      <c r="G2180" s="18" t="s">
        <v>1894</v>
      </c>
      <c r="H2180" s="18" t="s">
        <v>1567</v>
      </c>
      <c r="I2180" s="18" t="s">
        <v>382</v>
      </c>
      <c r="J2180" s="18" t="s">
        <v>2293</v>
      </c>
      <c r="K2180" s="18" t="s">
        <v>618</v>
      </c>
      <c r="L2180" s="18">
        <v>0.86</v>
      </c>
      <c r="M2180" s="18" t="s">
        <v>10227</v>
      </c>
      <c r="N2180" s="18" t="s">
        <v>10229</v>
      </c>
      <c r="O2180" s="18" t="s">
        <v>10234</v>
      </c>
      <c r="P2180" s="18" t="s">
        <v>339</v>
      </c>
      <c r="Q2180" s="18" t="s">
        <v>8636</v>
      </c>
      <c r="R2180" s="18" t="s">
        <v>8634</v>
      </c>
      <c r="S2180" s="18" t="s">
        <v>8636</v>
      </c>
      <c r="T2180" s="18" t="s">
        <v>8634</v>
      </c>
    </row>
    <row r="2181" spans="1:20" x14ac:dyDescent="0.45">
      <c r="A2181" s="19">
        <v>44001</v>
      </c>
      <c r="B2181" s="18" t="s">
        <v>10226</v>
      </c>
      <c r="C2181" s="18" t="s">
        <v>913</v>
      </c>
      <c r="D2181" s="18" t="s">
        <v>193</v>
      </c>
      <c r="E2181" s="18" t="s">
        <v>2727</v>
      </c>
      <c r="F2181" s="18" t="s">
        <v>1102</v>
      </c>
      <c r="G2181" s="18" t="s">
        <v>1565</v>
      </c>
      <c r="H2181" s="18" t="s">
        <v>1536</v>
      </c>
      <c r="I2181" s="18" t="s">
        <v>1059</v>
      </c>
      <c r="J2181" s="18" t="s">
        <v>845</v>
      </c>
      <c r="K2181" s="18" t="s">
        <v>841</v>
      </c>
      <c r="L2181" s="18">
        <v>0.86</v>
      </c>
      <c r="M2181" s="18" t="s">
        <v>10228</v>
      </c>
      <c r="N2181" s="18" t="s">
        <v>10231</v>
      </c>
      <c r="O2181" s="18" t="s">
        <v>10232</v>
      </c>
      <c r="P2181" s="18" t="s">
        <v>339</v>
      </c>
      <c r="Q2181" s="18" t="s">
        <v>8636</v>
      </c>
      <c r="R2181" s="18" t="s">
        <v>8634</v>
      </c>
      <c r="S2181" s="18" t="s">
        <v>8636</v>
      </c>
      <c r="T2181" s="18" t="s">
        <v>8634</v>
      </c>
    </row>
    <row r="2182" spans="1:20" x14ac:dyDescent="0.45">
      <c r="A2182" s="19">
        <v>44001</v>
      </c>
      <c r="B2182" s="18" t="s">
        <v>10233</v>
      </c>
      <c r="C2182" s="18" t="s">
        <v>913</v>
      </c>
      <c r="D2182" s="18" t="s">
        <v>913</v>
      </c>
      <c r="E2182" s="18" t="s">
        <v>2843</v>
      </c>
      <c r="F2182" s="18" t="s">
        <v>1089</v>
      </c>
      <c r="G2182" s="18" t="s">
        <v>405</v>
      </c>
      <c r="H2182" s="18" t="s">
        <v>2156</v>
      </c>
      <c r="I2182" s="18" t="s">
        <v>1568</v>
      </c>
      <c r="J2182" s="18" t="s">
        <v>1074</v>
      </c>
      <c r="K2182" s="18" t="s">
        <v>1066</v>
      </c>
      <c r="L2182" s="18">
        <v>0.86</v>
      </c>
      <c r="M2182" s="18" t="s">
        <v>10241</v>
      </c>
      <c r="N2182" s="18" t="s">
        <v>10238</v>
      </c>
      <c r="O2182" s="18" t="s">
        <v>10236</v>
      </c>
      <c r="P2182" s="18" t="s">
        <v>339</v>
      </c>
      <c r="Q2182" s="18" t="s">
        <v>8636</v>
      </c>
      <c r="R2182" s="18" t="s">
        <v>8634</v>
      </c>
      <c r="S2182" s="18" t="s">
        <v>8636</v>
      </c>
      <c r="T2182" s="18" t="s">
        <v>8634</v>
      </c>
    </row>
    <row r="2183" spans="1:20" x14ac:dyDescent="0.45">
      <c r="A2183" s="19">
        <v>44001</v>
      </c>
      <c r="B2183" s="18" t="s">
        <v>10237</v>
      </c>
      <c r="C2183" s="18" t="s">
        <v>26</v>
      </c>
      <c r="D2183" s="18" t="s">
        <v>26</v>
      </c>
      <c r="E2183" s="18" t="s">
        <v>457</v>
      </c>
      <c r="F2183" s="18" t="s">
        <v>94</v>
      </c>
      <c r="G2183" s="18" t="s">
        <v>52</v>
      </c>
      <c r="H2183" s="18" t="s">
        <v>404</v>
      </c>
      <c r="I2183" s="18" t="s">
        <v>1240</v>
      </c>
      <c r="J2183" s="18" t="s">
        <v>1246</v>
      </c>
      <c r="K2183" s="18" t="s">
        <v>1066</v>
      </c>
      <c r="L2183" s="18">
        <v>0.86</v>
      </c>
      <c r="M2183" s="18" t="s">
        <v>10240</v>
      </c>
      <c r="N2183" s="18" t="s">
        <v>10239</v>
      </c>
      <c r="O2183" s="18" t="s">
        <v>10242</v>
      </c>
      <c r="P2183" s="18" t="s">
        <v>339</v>
      </c>
      <c r="Q2183" s="18" t="s">
        <v>8636</v>
      </c>
      <c r="R2183" s="18" t="s">
        <v>8634</v>
      </c>
      <c r="S2183" s="18" t="s">
        <v>8636</v>
      </c>
      <c r="T2183" s="18" t="s">
        <v>8634</v>
      </c>
    </row>
    <row r="2184" spans="1:20" x14ac:dyDescent="0.45">
      <c r="A2184" s="19">
        <v>44001</v>
      </c>
      <c r="B2184" s="18" t="s">
        <v>10235</v>
      </c>
      <c r="C2184" s="18" t="s">
        <v>2367</v>
      </c>
      <c r="D2184" s="18" t="s">
        <v>969</v>
      </c>
      <c r="E2184" s="18" t="s">
        <v>2727</v>
      </c>
      <c r="F2184" s="18" t="s">
        <v>1277</v>
      </c>
      <c r="G2184" s="18" t="s">
        <v>75</v>
      </c>
      <c r="H2184" s="18" t="s">
        <v>88</v>
      </c>
      <c r="I2184" s="18" t="s">
        <v>407</v>
      </c>
      <c r="J2184" s="18" t="s">
        <v>2712</v>
      </c>
      <c r="K2184" s="18" t="s">
        <v>2096</v>
      </c>
      <c r="L2184" s="18">
        <v>0.86</v>
      </c>
      <c r="M2184" s="18" t="s">
        <v>10252</v>
      </c>
      <c r="N2184" s="18" t="s">
        <v>10250</v>
      </c>
      <c r="O2184" s="18" t="s">
        <v>10248</v>
      </c>
      <c r="P2184" s="18" t="s">
        <v>339</v>
      </c>
      <c r="Q2184" s="18" t="s">
        <v>8636</v>
      </c>
      <c r="R2184" s="18" t="s">
        <v>8634</v>
      </c>
      <c r="S2184" s="18" t="s">
        <v>8636</v>
      </c>
      <c r="T2184" s="18" t="s">
        <v>8634</v>
      </c>
    </row>
    <row r="2185" spans="1:20" x14ac:dyDescent="0.45">
      <c r="A2185" s="19">
        <v>44001</v>
      </c>
      <c r="B2185" s="18" t="s">
        <v>10244</v>
      </c>
      <c r="C2185" s="18" t="s">
        <v>2301</v>
      </c>
      <c r="D2185" s="18" t="s">
        <v>238</v>
      </c>
      <c r="E2185" s="18" t="s">
        <v>929</v>
      </c>
      <c r="F2185" s="18" t="s">
        <v>436</v>
      </c>
      <c r="G2185" s="18" t="s">
        <v>1270</v>
      </c>
      <c r="H2185" s="18" t="s">
        <v>1210</v>
      </c>
      <c r="I2185" s="18" t="s">
        <v>74</v>
      </c>
      <c r="J2185" s="18" t="s">
        <v>643</v>
      </c>
      <c r="K2185" s="18" t="s">
        <v>1225</v>
      </c>
      <c r="L2185" s="18">
        <v>0.86</v>
      </c>
      <c r="M2185" s="18" t="s">
        <v>10251</v>
      </c>
      <c r="N2185" s="18" t="s">
        <v>10245</v>
      </c>
      <c r="O2185" s="18" t="s">
        <v>10249</v>
      </c>
      <c r="P2185" s="18" t="s">
        <v>339</v>
      </c>
      <c r="Q2185" s="18" t="s">
        <v>8636</v>
      </c>
      <c r="R2185" s="18" t="s">
        <v>8634</v>
      </c>
      <c r="S2185" s="18" t="s">
        <v>8636</v>
      </c>
      <c r="T2185" s="18" t="s">
        <v>8634</v>
      </c>
    </row>
    <row r="2186" spans="1:20" x14ac:dyDescent="0.45">
      <c r="A2186" s="19">
        <v>44001</v>
      </c>
      <c r="B2186" s="18" t="s">
        <v>10246</v>
      </c>
      <c r="C2186" s="18" t="s">
        <v>969</v>
      </c>
      <c r="D2186" s="18" t="s">
        <v>2367</v>
      </c>
      <c r="E2186" s="18" t="s">
        <v>2608</v>
      </c>
      <c r="F2186" s="18" t="s">
        <v>880</v>
      </c>
      <c r="G2186" s="18" t="s">
        <v>1964</v>
      </c>
      <c r="H2186" s="18" t="s">
        <v>71</v>
      </c>
      <c r="I2186" s="18" t="s">
        <v>2152</v>
      </c>
      <c r="J2186" s="18" t="s">
        <v>659</v>
      </c>
      <c r="K2186" s="18" t="s">
        <v>846</v>
      </c>
      <c r="L2186" s="18">
        <v>0.86</v>
      </c>
      <c r="M2186" s="18" t="s">
        <v>10247</v>
      </c>
      <c r="N2186" s="18" t="s">
        <v>10243</v>
      </c>
      <c r="O2186" s="18" t="s">
        <v>10253</v>
      </c>
      <c r="P2186" s="18" t="s">
        <v>339</v>
      </c>
      <c r="Q2186" s="18" t="s">
        <v>8636</v>
      </c>
      <c r="R2186" s="18" t="s">
        <v>8634</v>
      </c>
      <c r="S2186" s="18" t="s">
        <v>8636</v>
      </c>
      <c r="T2186" s="18" t="s">
        <v>8634</v>
      </c>
    </row>
    <row r="2187" spans="1:20" x14ac:dyDescent="0.45">
      <c r="A2187" s="19">
        <v>44001</v>
      </c>
      <c r="B2187" s="18" t="s">
        <v>10254</v>
      </c>
      <c r="C2187" s="18" t="s">
        <v>969</v>
      </c>
      <c r="D2187" s="18" t="s">
        <v>479</v>
      </c>
      <c r="E2187" s="18" t="s">
        <v>2886</v>
      </c>
      <c r="F2187" s="18" t="s">
        <v>1293</v>
      </c>
      <c r="G2187" s="18" t="s">
        <v>669</v>
      </c>
      <c r="H2187" s="18" t="s">
        <v>1102</v>
      </c>
      <c r="I2187" s="18" t="s">
        <v>673</v>
      </c>
      <c r="J2187" s="18" t="s">
        <v>1614</v>
      </c>
      <c r="K2187" s="18" t="s">
        <v>63</v>
      </c>
      <c r="L2187" s="18">
        <v>0.86</v>
      </c>
      <c r="M2187" s="18" t="s">
        <v>10258</v>
      </c>
      <c r="N2187" s="18" t="s">
        <v>10259</v>
      </c>
      <c r="O2187" s="18" t="s">
        <v>10260</v>
      </c>
      <c r="P2187" s="18" t="s">
        <v>339</v>
      </c>
      <c r="Q2187" s="18" t="s">
        <v>8636</v>
      </c>
      <c r="R2187" s="18" t="s">
        <v>8634</v>
      </c>
      <c r="S2187" s="18" t="s">
        <v>8636</v>
      </c>
      <c r="T2187" s="18" t="s">
        <v>8634</v>
      </c>
    </row>
    <row r="2188" spans="1:20" x14ac:dyDescent="0.45">
      <c r="A2188" s="19">
        <v>44001</v>
      </c>
      <c r="B2188" s="18" t="s">
        <v>10255</v>
      </c>
      <c r="C2188" s="18" t="s">
        <v>26</v>
      </c>
      <c r="D2188" s="18" t="s">
        <v>569</v>
      </c>
      <c r="E2188" s="18" t="s">
        <v>1145</v>
      </c>
      <c r="F2188" s="18" t="s">
        <v>1638</v>
      </c>
      <c r="G2188" s="18" t="s">
        <v>1097</v>
      </c>
      <c r="H2188" s="18" t="s">
        <v>59</v>
      </c>
      <c r="I2188" s="18" t="s">
        <v>1295</v>
      </c>
      <c r="J2188" s="18" t="s">
        <v>111</v>
      </c>
      <c r="K2188" s="18" t="s">
        <v>372</v>
      </c>
      <c r="L2188" s="18">
        <v>0.86</v>
      </c>
      <c r="M2188" s="18" t="s">
        <v>10256</v>
      </c>
      <c r="N2188" s="18" t="s">
        <v>10257</v>
      </c>
      <c r="O2188" s="18" t="s">
        <v>10261</v>
      </c>
      <c r="P2188" s="18" t="s">
        <v>339</v>
      </c>
      <c r="Q2188" s="18" t="s">
        <v>8636</v>
      </c>
      <c r="R2188" s="18" t="s">
        <v>8634</v>
      </c>
      <c r="S2188" s="18" t="s">
        <v>8636</v>
      </c>
      <c r="T2188" s="18" t="s">
        <v>8634</v>
      </c>
    </row>
    <row r="2189" spans="1:20" x14ac:dyDescent="0.45">
      <c r="A2189" s="19">
        <v>44001</v>
      </c>
      <c r="B2189" s="18" t="s">
        <v>10263</v>
      </c>
      <c r="C2189" s="18" t="s">
        <v>2387</v>
      </c>
      <c r="D2189" s="18" t="s">
        <v>238</v>
      </c>
      <c r="E2189" s="18" t="s">
        <v>929</v>
      </c>
      <c r="F2189" s="18" t="s">
        <v>148</v>
      </c>
      <c r="G2189" s="18" t="s">
        <v>692</v>
      </c>
      <c r="H2189" s="18" t="s">
        <v>465</v>
      </c>
      <c r="I2189" s="18" t="s">
        <v>152</v>
      </c>
      <c r="J2189" s="18" t="s">
        <v>442</v>
      </c>
      <c r="K2189" s="18" t="s">
        <v>392</v>
      </c>
      <c r="L2189" s="18">
        <v>0.86</v>
      </c>
      <c r="M2189" s="18" t="s">
        <v>10266</v>
      </c>
      <c r="N2189" s="18" t="s">
        <v>10268</v>
      </c>
      <c r="O2189" s="18" t="s">
        <v>10267</v>
      </c>
      <c r="P2189" s="18" t="s">
        <v>339</v>
      </c>
      <c r="Q2189" s="18" t="s">
        <v>8636</v>
      </c>
      <c r="R2189" s="18" t="s">
        <v>8634</v>
      </c>
      <c r="S2189" s="18" t="s">
        <v>8636</v>
      </c>
      <c r="T2189" s="18" t="s">
        <v>8634</v>
      </c>
    </row>
    <row r="2190" spans="1:20" x14ac:dyDescent="0.45">
      <c r="A2190" s="19">
        <v>44001</v>
      </c>
      <c r="B2190" s="18" t="s">
        <v>10264</v>
      </c>
      <c r="C2190" s="18" t="s">
        <v>479</v>
      </c>
      <c r="D2190" s="18" t="s">
        <v>913</v>
      </c>
      <c r="E2190" s="18" t="s">
        <v>2727</v>
      </c>
      <c r="F2190" s="18" t="s">
        <v>756</v>
      </c>
      <c r="G2190" s="18" t="s">
        <v>188</v>
      </c>
      <c r="H2190" s="18" t="s">
        <v>699</v>
      </c>
      <c r="I2190" s="18" t="s">
        <v>1635</v>
      </c>
      <c r="J2190" s="18" t="s">
        <v>691</v>
      </c>
      <c r="K2190" s="18" t="s">
        <v>868</v>
      </c>
      <c r="L2190" s="18">
        <v>0.86</v>
      </c>
      <c r="M2190" s="18" t="s">
        <v>10270</v>
      </c>
      <c r="N2190" s="18" t="s">
        <v>10269</v>
      </c>
      <c r="O2190" s="18" t="s">
        <v>10265</v>
      </c>
      <c r="P2190" s="18" t="s">
        <v>339</v>
      </c>
      <c r="Q2190" s="18" t="s">
        <v>8636</v>
      </c>
      <c r="R2190" s="18" t="s">
        <v>8634</v>
      </c>
      <c r="S2190" s="18" t="s">
        <v>8636</v>
      </c>
      <c r="T2190" s="18" t="s">
        <v>8634</v>
      </c>
    </row>
    <row r="2191" spans="1:20" x14ac:dyDescent="0.45">
      <c r="A2191" s="19">
        <v>44001</v>
      </c>
      <c r="B2191" s="18" t="s">
        <v>10262</v>
      </c>
      <c r="C2191" s="18" t="s">
        <v>2301</v>
      </c>
      <c r="D2191" s="18" t="s">
        <v>2387</v>
      </c>
      <c r="E2191" s="18" t="s">
        <v>883</v>
      </c>
      <c r="F2191" s="18" t="s">
        <v>487</v>
      </c>
      <c r="G2191" s="18" t="s">
        <v>1665</v>
      </c>
      <c r="H2191" s="18" t="s">
        <v>1102</v>
      </c>
      <c r="I2191" s="18" t="s">
        <v>476</v>
      </c>
      <c r="J2191" s="18" t="s">
        <v>1633</v>
      </c>
      <c r="K2191" s="18" t="s">
        <v>92</v>
      </c>
      <c r="L2191" s="18">
        <v>0.86</v>
      </c>
      <c r="M2191" s="18" t="s">
        <v>10273</v>
      </c>
      <c r="N2191" s="18" t="s">
        <v>10274</v>
      </c>
      <c r="O2191" s="18" t="s">
        <v>10279</v>
      </c>
      <c r="P2191" s="18" t="s">
        <v>339</v>
      </c>
      <c r="Q2191" s="18" t="s">
        <v>8636</v>
      </c>
      <c r="R2191" s="18" t="s">
        <v>8634</v>
      </c>
      <c r="S2191" s="18" t="s">
        <v>8636</v>
      </c>
      <c r="T2191" s="18" t="s">
        <v>8634</v>
      </c>
    </row>
    <row r="2192" spans="1:20" x14ac:dyDescent="0.45">
      <c r="A2192" s="19">
        <v>44001</v>
      </c>
      <c r="B2192" s="18" t="s">
        <v>10276</v>
      </c>
      <c r="C2192" s="18" t="s">
        <v>238</v>
      </c>
      <c r="D2192" s="18" t="s">
        <v>2367</v>
      </c>
      <c r="E2192" s="18" t="s">
        <v>929</v>
      </c>
      <c r="F2192" s="18" t="s">
        <v>250</v>
      </c>
      <c r="G2192" s="18" t="s">
        <v>2592</v>
      </c>
      <c r="H2192" s="18" t="s">
        <v>638</v>
      </c>
      <c r="I2192" s="18" t="s">
        <v>161</v>
      </c>
      <c r="J2192" s="18" t="s">
        <v>1633</v>
      </c>
      <c r="K2192" s="18" t="s">
        <v>63</v>
      </c>
      <c r="L2192" s="18">
        <v>0.86</v>
      </c>
      <c r="M2192" s="18" t="s">
        <v>10277</v>
      </c>
      <c r="N2192" s="18" t="s">
        <v>10275</v>
      </c>
      <c r="O2192" s="18" t="s">
        <v>10271</v>
      </c>
      <c r="P2192" s="18" t="s">
        <v>339</v>
      </c>
      <c r="Q2192" s="18" t="s">
        <v>8636</v>
      </c>
      <c r="R2192" s="18" t="s">
        <v>8634</v>
      </c>
      <c r="S2192" s="18" t="s">
        <v>8636</v>
      </c>
      <c r="T2192" s="18" t="s">
        <v>8634</v>
      </c>
    </row>
    <row r="2193" spans="1:20" x14ac:dyDescent="0.45">
      <c r="A2193" s="19">
        <v>44001</v>
      </c>
      <c r="B2193" s="18" t="s">
        <v>10272</v>
      </c>
      <c r="C2193" s="18" t="s">
        <v>2301</v>
      </c>
      <c r="D2193" s="18" t="s">
        <v>2387</v>
      </c>
      <c r="E2193" s="18" t="s">
        <v>486</v>
      </c>
      <c r="F2193" s="18" t="s">
        <v>1308</v>
      </c>
      <c r="G2193" s="18" t="s">
        <v>502</v>
      </c>
      <c r="H2193" s="18" t="s">
        <v>715</v>
      </c>
      <c r="I2193" s="18" t="s">
        <v>171</v>
      </c>
      <c r="J2193" s="18" t="s">
        <v>1317</v>
      </c>
      <c r="K2193" s="18" t="s">
        <v>141</v>
      </c>
      <c r="L2193" s="18">
        <v>0.86</v>
      </c>
      <c r="M2193" s="18" t="s">
        <v>10278</v>
      </c>
      <c r="N2193" s="18" t="s">
        <v>10283</v>
      </c>
      <c r="O2193" s="18" t="s">
        <v>10280</v>
      </c>
      <c r="P2193" s="18" t="s">
        <v>339</v>
      </c>
      <c r="Q2193" s="18" t="s">
        <v>8636</v>
      </c>
      <c r="R2193" s="18" t="s">
        <v>8634</v>
      </c>
      <c r="S2193" s="18" t="s">
        <v>8636</v>
      </c>
      <c r="T2193" s="18" t="s">
        <v>8634</v>
      </c>
    </row>
    <row r="2194" spans="1:20" x14ac:dyDescent="0.45">
      <c r="A2194" s="19">
        <v>44001</v>
      </c>
      <c r="B2194" s="18" t="s">
        <v>10285</v>
      </c>
      <c r="C2194" s="18" t="s">
        <v>479</v>
      </c>
      <c r="D2194" s="18" t="s">
        <v>524</v>
      </c>
      <c r="E2194" s="18" t="s">
        <v>2372</v>
      </c>
      <c r="F2194" s="18" t="s">
        <v>727</v>
      </c>
      <c r="G2194" s="18" t="s">
        <v>1335</v>
      </c>
      <c r="H2194" s="18" t="s">
        <v>119</v>
      </c>
      <c r="I2194" s="18" t="s">
        <v>716</v>
      </c>
      <c r="J2194" s="18" t="s">
        <v>178</v>
      </c>
      <c r="K2194" s="18" t="s">
        <v>108</v>
      </c>
      <c r="L2194" s="18">
        <v>0.86</v>
      </c>
      <c r="M2194" s="18" t="s">
        <v>10281</v>
      </c>
      <c r="N2194" s="18" t="s">
        <v>10286</v>
      </c>
      <c r="O2194" s="18" t="s">
        <v>10287</v>
      </c>
      <c r="P2194" s="18" t="s">
        <v>339</v>
      </c>
      <c r="Q2194" s="18" t="s">
        <v>8636</v>
      </c>
      <c r="R2194" s="18" t="s">
        <v>8634</v>
      </c>
      <c r="S2194" s="18" t="s">
        <v>8636</v>
      </c>
      <c r="T2194" s="18" t="s">
        <v>8634</v>
      </c>
    </row>
    <row r="2195" spans="1:20" x14ac:dyDescent="0.45">
      <c r="A2195" s="19">
        <v>44001</v>
      </c>
      <c r="B2195" s="18" t="s">
        <v>10282</v>
      </c>
      <c r="C2195" s="18" t="s">
        <v>969</v>
      </c>
      <c r="D2195" s="18" t="s">
        <v>238</v>
      </c>
      <c r="E2195" s="18" t="s">
        <v>2424</v>
      </c>
      <c r="F2195" s="18" t="s">
        <v>1387</v>
      </c>
      <c r="G2195" s="18" t="s">
        <v>522</v>
      </c>
      <c r="H2195" s="18" t="s">
        <v>1095</v>
      </c>
      <c r="I2195" s="18" t="s">
        <v>211</v>
      </c>
      <c r="J2195" s="18" t="s">
        <v>202</v>
      </c>
      <c r="K2195" s="18" t="s">
        <v>141</v>
      </c>
      <c r="L2195" s="18">
        <v>0.86</v>
      </c>
      <c r="M2195" s="18" t="s">
        <v>10288</v>
      </c>
      <c r="N2195" s="18" t="s">
        <v>10284</v>
      </c>
      <c r="O2195" s="18" t="s">
        <v>10289</v>
      </c>
      <c r="P2195" s="18" t="s">
        <v>339</v>
      </c>
      <c r="Q2195" s="18" t="s">
        <v>8636</v>
      </c>
      <c r="R2195" s="18" t="s">
        <v>8634</v>
      </c>
      <c r="S2195" s="18" t="s">
        <v>8636</v>
      </c>
      <c r="T2195" s="18" t="s">
        <v>8634</v>
      </c>
    </row>
    <row r="2196" spans="1:20" x14ac:dyDescent="0.45">
      <c r="A2196" s="19">
        <v>44001</v>
      </c>
      <c r="B2196" s="18" t="s">
        <v>10292</v>
      </c>
      <c r="C2196" s="18" t="s">
        <v>2367</v>
      </c>
      <c r="D2196" s="18" t="s">
        <v>2367</v>
      </c>
      <c r="E2196" s="18" t="s">
        <v>1145</v>
      </c>
      <c r="F2196" s="18" t="s">
        <v>0</v>
      </c>
      <c r="G2196" s="18" t="s">
        <v>2604</v>
      </c>
      <c r="H2196" s="18" t="s">
        <v>1371</v>
      </c>
      <c r="I2196" s="18" t="s">
        <v>712</v>
      </c>
      <c r="J2196" s="18" t="s">
        <v>2194</v>
      </c>
      <c r="K2196" s="18" t="s">
        <v>108</v>
      </c>
      <c r="L2196" s="18">
        <v>0.86</v>
      </c>
      <c r="M2196" s="18" t="s">
        <v>10297</v>
      </c>
      <c r="N2196" s="18" t="s">
        <v>10296</v>
      </c>
      <c r="O2196" s="18" t="s">
        <v>10293</v>
      </c>
      <c r="P2196" s="18" t="s">
        <v>339</v>
      </c>
      <c r="Q2196" s="18" t="s">
        <v>8636</v>
      </c>
      <c r="R2196" s="18" t="s">
        <v>8634</v>
      </c>
      <c r="S2196" s="18" t="s">
        <v>8636</v>
      </c>
      <c r="T2196" s="18" t="s">
        <v>8634</v>
      </c>
    </row>
    <row r="2197" spans="1:20" x14ac:dyDescent="0.45">
      <c r="A2197" s="19">
        <v>44001</v>
      </c>
      <c r="B2197" s="18" t="s">
        <v>10291</v>
      </c>
      <c r="C2197" s="18" t="s">
        <v>913</v>
      </c>
      <c r="D2197" s="18" t="s">
        <v>2387</v>
      </c>
      <c r="E2197" s="18" t="s">
        <v>2608</v>
      </c>
      <c r="F2197" s="18" t="s">
        <v>190</v>
      </c>
      <c r="G2197" s="18" t="s">
        <v>741</v>
      </c>
      <c r="H2197" s="18" t="s">
        <v>451</v>
      </c>
      <c r="I2197" s="18" t="s">
        <v>507</v>
      </c>
      <c r="J2197" s="18" t="s">
        <v>1689</v>
      </c>
      <c r="K2197" s="18" t="s">
        <v>428</v>
      </c>
      <c r="L2197" s="18">
        <v>0.86</v>
      </c>
      <c r="M2197" s="18" t="s">
        <v>10295</v>
      </c>
      <c r="N2197" s="18" t="s">
        <v>10294</v>
      </c>
      <c r="O2197" s="18" t="s">
        <v>10290</v>
      </c>
      <c r="P2197" s="18" t="s">
        <v>339</v>
      </c>
      <c r="Q2197" s="18" t="s">
        <v>8636</v>
      </c>
      <c r="R2197" s="18" t="s">
        <v>8634</v>
      </c>
      <c r="S2197" s="18" t="s">
        <v>8636</v>
      </c>
      <c r="T2197" s="18" t="s">
        <v>8634</v>
      </c>
    </row>
    <row r="2198" spans="1:20" x14ac:dyDescent="0.45">
      <c r="A2198" s="19">
        <v>44001</v>
      </c>
      <c r="B2198" s="18" t="s">
        <v>10302</v>
      </c>
      <c r="C2198" s="18" t="s">
        <v>913</v>
      </c>
      <c r="D2198" s="18" t="s">
        <v>2387</v>
      </c>
      <c r="E2198" s="18" t="s">
        <v>2372</v>
      </c>
      <c r="F2198" s="18" t="s">
        <v>2412</v>
      </c>
      <c r="G2198" s="18" t="s">
        <v>1432</v>
      </c>
      <c r="H2198" s="18" t="s">
        <v>1125</v>
      </c>
      <c r="I2198" s="18" t="s">
        <v>530</v>
      </c>
      <c r="J2198" s="18" t="s">
        <v>960</v>
      </c>
      <c r="K2198" s="18" t="s">
        <v>121</v>
      </c>
      <c r="L2198" s="18">
        <v>0.86</v>
      </c>
      <c r="M2198" s="18" t="s">
        <v>10299</v>
      </c>
      <c r="N2198" s="18" t="s">
        <v>10306</v>
      </c>
      <c r="O2198" s="18" t="s">
        <v>10300</v>
      </c>
      <c r="P2198" s="18" t="s">
        <v>339</v>
      </c>
      <c r="Q2198" s="18" t="s">
        <v>8636</v>
      </c>
      <c r="R2198" s="18" t="s">
        <v>8634</v>
      </c>
      <c r="S2198" s="18" t="s">
        <v>8636</v>
      </c>
      <c r="T2198" s="18" t="s">
        <v>8634</v>
      </c>
    </row>
    <row r="2199" spans="1:20" x14ac:dyDescent="0.45">
      <c r="A2199" s="19">
        <v>44001</v>
      </c>
      <c r="B2199" s="18" t="s">
        <v>10305</v>
      </c>
      <c r="C2199" s="18" t="s">
        <v>238</v>
      </c>
      <c r="D2199" s="18" t="s">
        <v>913</v>
      </c>
      <c r="E2199" s="18" t="s">
        <v>504</v>
      </c>
      <c r="F2199" s="18" t="s">
        <v>719</v>
      </c>
      <c r="G2199" s="18" t="s">
        <v>1155</v>
      </c>
      <c r="H2199" s="18" t="s">
        <v>535</v>
      </c>
      <c r="I2199" s="18" t="s">
        <v>530</v>
      </c>
      <c r="J2199" s="18" t="s">
        <v>232</v>
      </c>
      <c r="K2199" s="18" t="s">
        <v>498</v>
      </c>
      <c r="L2199" s="18">
        <v>0.86</v>
      </c>
      <c r="M2199" s="18" t="s">
        <v>10301</v>
      </c>
      <c r="N2199" s="18" t="s">
        <v>10298</v>
      </c>
      <c r="O2199" s="18" t="s">
        <v>10303</v>
      </c>
      <c r="P2199" s="18" t="s">
        <v>339</v>
      </c>
      <c r="Q2199" s="18" t="s">
        <v>8636</v>
      </c>
      <c r="R2199" s="18" t="s">
        <v>8634</v>
      </c>
      <c r="S2199" s="18" t="s">
        <v>8636</v>
      </c>
      <c r="T2199" s="18" t="s">
        <v>8634</v>
      </c>
    </row>
    <row r="2200" spans="1:20" x14ac:dyDescent="0.45">
      <c r="A2200" s="19">
        <v>44001</v>
      </c>
      <c r="B2200" s="18" t="s">
        <v>10304</v>
      </c>
      <c r="C2200" s="18" t="s">
        <v>913</v>
      </c>
      <c r="D2200" s="18" t="s">
        <v>2367</v>
      </c>
      <c r="E2200" s="18" t="s">
        <v>2727</v>
      </c>
      <c r="F2200" s="18" t="s">
        <v>736</v>
      </c>
      <c r="G2200" s="18" t="s">
        <v>1769</v>
      </c>
      <c r="H2200" s="18" t="s">
        <v>139</v>
      </c>
      <c r="I2200" s="18" t="s">
        <v>537</v>
      </c>
      <c r="J2200" s="18" t="s">
        <v>1129</v>
      </c>
      <c r="K2200" s="18" t="s">
        <v>108</v>
      </c>
      <c r="L2200" s="18">
        <v>0.86</v>
      </c>
      <c r="M2200" s="18" t="s">
        <v>10310</v>
      </c>
      <c r="N2200" s="18" t="s">
        <v>10313</v>
      </c>
      <c r="O2200" s="18" t="s">
        <v>10314</v>
      </c>
      <c r="P2200" s="18" t="s">
        <v>339</v>
      </c>
      <c r="Q2200" s="18" t="s">
        <v>8636</v>
      </c>
      <c r="R2200" s="18" t="s">
        <v>8634</v>
      </c>
      <c r="S2200" s="18" t="s">
        <v>8636</v>
      </c>
      <c r="T2200" s="18" t="s">
        <v>8634</v>
      </c>
    </row>
    <row r="2201" spans="1:20" x14ac:dyDescent="0.45">
      <c r="A2201" s="19">
        <v>44001</v>
      </c>
      <c r="B2201" s="18" t="s">
        <v>10311</v>
      </c>
      <c r="C2201" s="18" t="s">
        <v>238</v>
      </c>
      <c r="D2201" s="18" t="s">
        <v>2367</v>
      </c>
      <c r="E2201" s="18" t="s">
        <v>2608</v>
      </c>
      <c r="F2201" s="18" t="s">
        <v>992</v>
      </c>
      <c r="G2201" s="18" t="s">
        <v>22</v>
      </c>
      <c r="H2201" s="18" t="s">
        <v>255</v>
      </c>
      <c r="I2201" s="18" t="s">
        <v>248</v>
      </c>
      <c r="J2201" s="18" t="s">
        <v>975</v>
      </c>
      <c r="K2201" s="18" t="s">
        <v>498</v>
      </c>
      <c r="L2201" s="18">
        <v>0.86</v>
      </c>
      <c r="M2201" s="18" t="s">
        <v>10309</v>
      </c>
      <c r="N2201" s="18" t="s">
        <v>10308</v>
      </c>
      <c r="O2201" s="18" t="s">
        <v>10312</v>
      </c>
      <c r="P2201" s="18" t="s">
        <v>339</v>
      </c>
      <c r="Q2201" s="18" t="s">
        <v>8636</v>
      </c>
      <c r="R2201" s="18" t="s">
        <v>8634</v>
      </c>
      <c r="S2201" s="18" t="s">
        <v>8636</v>
      </c>
      <c r="T2201" s="18" t="s">
        <v>8634</v>
      </c>
    </row>
    <row r="2202" spans="1:20" x14ac:dyDescent="0.45">
      <c r="A2202" s="19">
        <v>44001</v>
      </c>
      <c r="B2202" s="18" t="s">
        <v>10315</v>
      </c>
      <c r="C2202" s="18" t="s">
        <v>969</v>
      </c>
      <c r="D2202" s="18" t="s">
        <v>238</v>
      </c>
      <c r="E2202" s="18" t="s">
        <v>2886</v>
      </c>
      <c r="F2202" s="18" t="s">
        <v>542</v>
      </c>
      <c r="G2202" s="18" t="s">
        <v>1004</v>
      </c>
      <c r="H2202" s="18" t="s">
        <v>16</v>
      </c>
      <c r="I2202" s="18" t="s">
        <v>1748</v>
      </c>
      <c r="J2202" s="18" t="s">
        <v>758</v>
      </c>
      <c r="K2202" s="18" t="s">
        <v>498</v>
      </c>
      <c r="L2202" s="18">
        <v>0.86</v>
      </c>
      <c r="M2202" s="18" t="s">
        <v>10307</v>
      </c>
      <c r="N2202" s="18" t="s">
        <v>10317</v>
      </c>
      <c r="O2202" s="18" t="s">
        <v>10316</v>
      </c>
      <c r="P2202" s="18" t="s">
        <v>339</v>
      </c>
      <c r="Q2202" s="18" t="s">
        <v>8636</v>
      </c>
      <c r="R2202" s="18" t="s">
        <v>8634</v>
      </c>
      <c r="S2202" s="18" t="s">
        <v>8636</v>
      </c>
      <c r="T2202" s="18" t="s">
        <v>8634</v>
      </c>
    </row>
    <row r="2203" spans="1:20" x14ac:dyDescent="0.45">
      <c r="A2203" s="19">
        <v>44001</v>
      </c>
      <c r="B2203" s="18" t="s">
        <v>10322</v>
      </c>
      <c r="C2203" s="18" t="s">
        <v>524</v>
      </c>
      <c r="D2203" s="18" t="s">
        <v>913</v>
      </c>
      <c r="E2203" s="18" t="s">
        <v>2723</v>
      </c>
      <c r="F2203" s="18" t="s">
        <v>992</v>
      </c>
      <c r="G2203" s="18" t="s">
        <v>2247</v>
      </c>
      <c r="H2203" s="18" t="s">
        <v>1308</v>
      </c>
      <c r="I2203" s="18" t="s">
        <v>23</v>
      </c>
      <c r="J2203" s="18" t="s">
        <v>1137</v>
      </c>
      <c r="K2203" s="18" t="s">
        <v>526</v>
      </c>
      <c r="L2203" s="18">
        <v>0.86</v>
      </c>
      <c r="M2203" s="18" t="s">
        <v>10318</v>
      </c>
      <c r="N2203" s="18" t="s">
        <v>10324</v>
      </c>
      <c r="O2203" s="18" t="s">
        <v>10321</v>
      </c>
      <c r="P2203" s="18" t="s">
        <v>339</v>
      </c>
      <c r="Q2203" s="18" t="s">
        <v>8636</v>
      </c>
      <c r="R2203" s="18" t="s">
        <v>8634</v>
      </c>
      <c r="S2203" s="18" t="s">
        <v>8636</v>
      </c>
      <c r="T2203" s="18" t="s">
        <v>8634</v>
      </c>
    </row>
    <row r="2204" spans="1:20" x14ac:dyDescent="0.45">
      <c r="A2204" s="19">
        <v>44001</v>
      </c>
      <c r="B2204" s="18" t="s">
        <v>10320</v>
      </c>
      <c r="C2204" s="18" t="s">
        <v>532</v>
      </c>
      <c r="D2204" s="18" t="s">
        <v>26</v>
      </c>
      <c r="E2204" s="18" t="s">
        <v>2372</v>
      </c>
      <c r="F2204" s="18" t="s">
        <v>992</v>
      </c>
      <c r="G2204" s="18" t="s">
        <v>778</v>
      </c>
      <c r="H2204" s="18" t="s">
        <v>938</v>
      </c>
      <c r="I2204" s="18" t="s">
        <v>994</v>
      </c>
      <c r="J2204" s="18" t="s">
        <v>1137</v>
      </c>
      <c r="K2204" s="18" t="s">
        <v>498</v>
      </c>
      <c r="L2204" s="18">
        <v>0.86</v>
      </c>
      <c r="M2204" s="18" t="s">
        <v>10323</v>
      </c>
      <c r="N2204" s="18" t="s">
        <v>10319</v>
      </c>
      <c r="O2204" s="18" t="s">
        <v>10325</v>
      </c>
      <c r="P2204" s="18" t="s">
        <v>339</v>
      </c>
      <c r="Q2204" s="18" t="s">
        <v>8636</v>
      </c>
      <c r="R2204" s="18" t="s">
        <v>8634</v>
      </c>
      <c r="S2204" s="18" t="s">
        <v>8636</v>
      </c>
      <c r="T2204" s="18" t="s">
        <v>8634</v>
      </c>
    </row>
    <row r="2205" spans="1:20" x14ac:dyDescent="0.45">
      <c r="A2205" s="19">
        <v>44001</v>
      </c>
      <c r="B2205" s="18" t="s">
        <v>10328</v>
      </c>
      <c r="C2205" s="18" t="s">
        <v>2367</v>
      </c>
      <c r="D2205" s="18" t="s">
        <v>238</v>
      </c>
      <c r="E2205" s="18" t="s">
        <v>2424</v>
      </c>
      <c r="F2205" s="18" t="s">
        <v>2909</v>
      </c>
      <c r="G2205" s="18" t="s">
        <v>10332</v>
      </c>
      <c r="H2205" s="18" t="s">
        <v>220</v>
      </c>
      <c r="I2205" s="18" t="s">
        <v>3637</v>
      </c>
      <c r="J2205" s="18" t="s">
        <v>278</v>
      </c>
      <c r="K2205" s="18" t="s">
        <v>201</v>
      </c>
      <c r="L2205" s="18">
        <v>0.86</v>
      </c>
      <c r="M2205" s="18" t="s">
        <v>10329</v>
      </c>
      <c r="N2205" s="18" t="s">
        <v>10333</v>
      </c>
      <c r="O2205" s="18" t="s">
        <v>10327</v>
      </c>
      <c r="P2205" s="18" t="s">
        <v>339</v>
      </c>
      <c r="Q2205" s="18" t="s">
        <v>8636</v>
      </c>
      <c r="R2205" s="18" t="s">
        <v>8634</v>
      </c>
      <c r="S2205" s="18" t="s">
        <v>8636</v>
      </c>
      <c r="T2205" s="18" t="s">
        <v>8634</v>
      </c>
    </row>
    <row r="2206" spans="1:20" x14ac:dyDescent="0.45">
      <c r="A2206" s="19">
        <v>44001</v>
      </c>
      <c r="B2206" s="18" t="s">
        <v>10331</v>
      </c>
      <c r="C2206" s="18" t="s">
        <v>2477</v>
      </c>
      <c r="D2206" s="18" t="s">
        <v>1208</v>
      </c>
      <c r="E2206" s="18" t="s">
        <v>467</v>
      </c>
      <c r="F2206" s="18" t="s">
        <v>2464</v>
      </c>
      <c r="G2206" s="18" t="s">
        <v>1179</v>
      </c>
      <c r="H2206" s="18" t="s">
        <v>2956</v>
      </c>
      <c r="I2206" s="18" t="s">
        <v>2458</v>
      </c>
      <c r="J2206" s="18" t="s">
        <v>6048</v>
      </c>
      <c r="K2206" s="18" t="s">
        <v>4206</v>
      </c>
      <c r="L2206" s="18">
        <v>0.89</v>
      </c>
      <c r="M2206" s="18" t="s">
        <v>10334</v>
      </c>
      <c r="N2206" s="18" t="s">
        <v>10330</v>
      </c>
      <c r="O2206" s="18" t="s">
        <v>10326</v>
      </c>
      <c r="P2206" s="18" t="s">
        <v>339</v>
      </c>
      <c r="Q2206" s="18" t="s">
        <v>8636</v>
      </c>
      <c r="R2206" s="18" t="s">
        <v>8634</v>
      </c>
      <c r="S2206" s="18" t="s">
        <v>8636</v>
      </c>
      <c r="T2206" s="18" t="s">
        <v>8634</v>
      </c>
    </row>
    <row r="2207" spans="1:20" x14ac:dyDescent="0.45">
      <c r="A2207" s="19">
        <v>44001</v>
      </c>
      <c r="B2207" s="18" t="s">
        <v>10335</v>
      </c>
      <c r="C2207" s="18" t="s">
        <v>2461</v>
      </c>
      <c r="D2207" s="18" t="s">
        <v>2461</v>
      </c>
      <c r="E2207" s="18" t="s">
        <v>467</v>
      </c>
      <c r="F2207" s="18" t="s">
        <v>4467</v>
      </c>
      <c r="G2207" s="18" t="s">
        <v>4691</v>
      </c>
      <c r="H2207" s="18" t="s">
        <v>2471</v>
      </c>
      <c r="I2207" s="18" t="s">
        <v>10340</v>
      </c>
      <c r="J2207" s="18" t="s">
        <v>6670</v>
      </c>
      <c r="K2207" s="18" t="s">
        <v>4700</v>
      </c>
      <c r="L2207" s="18">
        <v>0.89</v>
      </c>
      <c r="M2207" s="18" t="s">
        <v>10341</v>
      </c>
      <c r="N2207" s="18" t="s">
        <v>10342</v>
      </c>
      <c r="O2207" s="18" t="s">
        <v>10338</v>
      </c>
      <c r="P2207" s="18" t="s">
        <v>339</v>
      </c>
      <c r="Q2207" s="18" t="s">
        <v>8636</v>
      </c>
      <c r="R2207" s="18" t="s">
        <v>8634</v>
      </c>
      <c r="S2207" s="18" t="s">
        <v>8636</v>
      </c>
      <c r="T2207" s="18" t="s">
        <v>8634</v>
      </c>
    </row>
    <row r="2208" spans="1:20" x14ac:dyDescent="0.45">
      <c r="A2208" s="19">
        <v>44001</v>
      </c>
      <c r="B2208" s="18" t="s">
        <v>10339</v>
      </c>
      <c r="C2208" s="18" t="s">
        <v>2461</v>
      </c>
      <c r="D2208" s="18" t="s">
        <v>1206</v>
      </c>
      <c r="E2208" s="18" t="s">
        <v>569</v>
      </c>
      <c r="F2208" s="18" t="s">
        <v>582</v>
      </c>
      <c r="G2208" s="18" t="s">
        <v>809</v>
      </c>
      <c r="H2208" s="18" t="s">
        <v>4482</v>
      </c>
      <c r="I2208" s="18" t="s">
        <v>4479</v>
      </c>
      <c r="J2208" s="18" t="s">
        <v>6674</v>
      </c>
      <c r="K2208" s="18" t="s">
        <v>351</v>
      </c>
      <c r="L2208" s="18">
        <v>0.89</v>
      </c>
      <c r="M2208" s="18" t="s">
        <v>10343</v>
      </c>
      <c r="N2208" s="18" t="s">
        <v>10336</v>
      </c>
      <c r="O2208" s="18" t="s">
        <v>10337</v>
      </c>
      <c r="P2208" s="18" t="s">
        <v>339</v>
      </c>
      <c r="Q2208" s="18" t="s">
        <v>8636</v>
      </c>
      <c r="R2208" s="18" t="s">
        <v>8634</v>
      </c>
      <c r="S2208" s="18" t="s">
        <v>8636</v>
      </c>
      <c r="T2208" s="18" t="s">
        <v>8634</v>
      </c>
    </row>
    <row r="2209" spans="1:20" x14ac:dyDescent="0.45">
      <c r="A2209" s="19">
        <v>44001</v>
      </c>
      <c r="B2209" s="18" t="s">
        <v>10345</v>
      </c>
      <c r="C2209" s="18" t="s">
        <v>3653</v>
      </c>
      <c r="D2209" s="18" t="s">
        <v>2461</v>
      </c>
      <c r="E2209" s="18" t="s">
        <v>147</v>
      </c>
      <c r="F2209" s="18" t="s">
        <v>1477</v>
      </c>
      <c r="G2209" s="18" t="s">
        <v>1796</v>
      </c>
      <c r="H2209" s="18" t="s">
        <v>7123</v>
      </c>
      <c r="I2209" s="18" t="s">
        <v>345</v>
      </c>
      <c r="J2209" s="18" t="s">
        <v>5124</v>
      </c>
      <c r="K2209" s="18" t="s">
        <v>7791</v>
      </c>
      <c r="L2209" s="18">
        <v>0.89</v>
      </c>
      <c r="M2209" s="18" t="s">
        <v>10352</v>
      </c>
      <c r="N2209" s="18" t="s">
        <v>10350</v>
      </c>
      <c r="O2209" s="18" t="s">
        <v>10351</v>
      </c>
      <c r="P2209" s="18" t="s">
        <v>339</v>
      </c>
      <c r="Q2209" s="18" t="s">
        <v>8636</v>
      </c>
      <c r="R2209" s="18" t="s">
        <v>8634</v>
      </c>
      <c r="S2209" s="18" t="s">
        <v>8636</v>
      </c>
      <c r="T2209" s="18" t="s">
        <v>8634</v>
      </c>
    </row>
    <row r="2210" spans="1:20" x14ac:dyDescent="0.45">
      <c r="A2210" s="19">
        <v>44001</v>
      </c>
      <c r="B2210" s="18" t="s">
        <v>10347</v>
      </c>
      <c r="C2210" s="18" t="s">
        <v>524</v>
      </c>
      <c r="D2210" s="18" t="s">
        <v>2387</v>
      </c>
      <c r="E2210" s="18" t="s">
        <v>2565</v>
      </c>
      <c r="F2210" s="18" t="s">
        <v>1502</v>
      </c>
      <c r="G2210" s="18" t="s">
        <v>6567</v>
      </c>
      <c r="H2210" s="18" t="s">
        <v>1500</v>
      </c>
      <c r="I2210" s="18" t="s">
        <v>9839</v>
      </c>
      <c r="J2210" s="18" t="s">
        <v>2665</v>
      </c>
      <c r="K2210" s="18" t="s">
        <v>2992</v>
      </c>
      <c r="L2210" s="18">
        <v>0.86</v>
      </c>
      <c r="M2210" s="18" t="s">
        <v>10349</v>
      </c>
      <c r="N2210" s="18" t="s">
        <v>10344</v>
      </c>
      <c r="O2210" s="18" t="s">
        <v>10348</v>
      </c>
      <c r="P2210" s="18" t="s">
        <v>339</v>
      </c>
      <c r="Q2210" s="18" t="s">
        <v>8636</v>
      </c>
      <c r="R2210" s="18" t="s">
        <v>8634</v>
      </c>
      <c r="S2210" s="18" t="s">
        <v>8636</v>
      </c>
      <c r="T2210" s="18" t="s">
        <v>8634</v>
      </c>
    </row>
    <row r="2211" spans="1:20" x14ac:dyDescent="0.45">
      <c r="A2211" s="19">
        <v>44001</v>
      </c>
      <c r="B2211" s="18" t="s">
        <v>10346</v>
      </c>
      <c r="C2211" s="18" t="s">
        <v>2367</v>
      </c>
      <c r="D2211" s="18" t="s">
        <v>247</v>
      </c>
      <c r="E2211" s="18" t="s">
        <v>883</v>
      </c>
      <c r="F2211" s="18" t="s">
        <v>110</v>
      </c>
      <c r="G2211" s="18" t="s">
        <v>367</v>
      </c>
      <c r="H2211" s="18" t="s">
        <v>2492</v>
      </c>
      <c r="I2211" s="18" t="s">
        <v>1516</v>
      </c>
      <c r="J2211" s="18" t="s">
        <v>1218</v>
      </c>
      <c r="K2211" s="18" t="s">
        <v>841</v>
      </c>
      <c r="L2211" s="18">
        <v>0.87</v>
      </c>
      <c r="M2211" s="18" t="s">
        <v>10361</v>
      </c>
      <c r="N2211" s="18" t="s">
        <v>10356</v>
      </c>
      <c r="O2211" s="18" t="s">
        <v>10354</v>
      </c>
      <c r="P2211" s="18" t="s">
        <v>339</v>
      </c>
      <c r="Q2211" s="18" t="s">
        <v>8636</v>
      </c>
      <c r="R2211" s="18" t="s">
        <v>8634</v>
      </c>
      <c r="S2211" s="18" t="s">
        <v>8636</v>
      </c>
      <c r="T2211" s="18" t="s">
        <v>8634</v>
      </c>
    </row>
    <row r="2212" spans="1:20" x14ac:dyDescent="0.45">
      <c r="A2212" s="19">
        <v>44001</v>
      </c>
      <c r="B2212" s="18" t="s">
        <v>10357</v>
      </c>
      <c r="C2212" s="18" t="s">
        <v>2301</v>
      </c>
      <c r="D2212" s="18" t="s">
        <v>56</v>
      </c>
      <c r="E2212" s="18" t="s">
        <v>2424</v>
      </c>
      <c r="F2212" s="18" t="s">
        <v>149</v>
      </c>
      <c r="G2212" s="18" t="s">
        <v>367</v>
      </c>
      <c r="H2212" s="18" t="s">
        <v>614</v>
      </c>
      <c r="I2212" s="18" t="s">
        <v>834</v>
      </c>
      <c r="J2212" s="18" t="s">
        <v>1514</v>
      </c>
      <c r="K2212" s="18" t="s">
        <v>618</v>
      </c>
      <c r="L2212" s="18">
        <v>0.86</v>
      </c>
      <c r="M2212" s="18" t="s">
        <v>10355</v>
      </c>
      <c r="N2212" s="18" t="s">
        <v>10360</v>
      </c>
      <c r="O2212" s="18" t="s">
        <v>10359</v>
      </c>
      <c r="P2212" s="18" t="s">
        <v>339</v>
      </c>
      <c r="Q2212" s="18" t="s">
        <v>8636</v>
      </c>
      <c r="R2212" s="18" t="s">
        <v>8634</v>
      </c>
      <c r="S2212" s="18" t="s">
        <v>8636</v>
      </c>
      <c r="T2212" s="18" t="s">
        <v>8634</v>
      </c>
    </row>
    <row r="2213" spans="1:20" x14ac:dyDescent="0.45">
      <c r="A2213" s="19">
        <v>44001</v>
      </c>
      <c r="B2213" s="18" t="s">
        <v>10353</v>
      </c>
      <c r="C2213" s="18" t="s">
        <v>479</v>
      </c>
      <c r="D2213" s="18" t="s">
        <v>2367</v>
      </c>
      <c r="E2213" s="18" t="s">
        <v>2424</v>
      </c>
      <c r="F2213" s="18" t="s">
        <v>436</v>
      </c>
      <c r="G2213" s="18" t="s">
        <v>631</v>
      </c>
      <c r="H2213" s="18" t="s">
        <v>3823</v>
      </c>
      <c r="I2213" s="18" t="s">
        <v>399</v>
      </c>
      <c r="J2213" s="18" t="s">
        <v>386</v>
      </c>
      <c r="K2213" s="18" t="s">
        <v>841</v>
      </c>
      <c r="L2213" s="18">
        <v>0.86</v>
      </c>
      <c r="M2213" s="18" t="s">
        <v>10358</v>
      </c>
      <c r="N2213" s="18" t="s">
        <v>10369</v>
      </c>
      <c r="O2213" s="18" t="s">
        <v>10368</v>
      </c>
      <c r="P2213" s="18" t="s">
        <v>339</v>
      </c>
      <c r="Q2213" s="18" t="s">
        <v>8636</v>
      </c>
      <c r="R2213" s="18" t="s">
        <v>8634</v>
      </c>
      <c r="S2213" s="18" t="s">
        <v>8636</v>
      </c>
      <c r="T2213" s="18" t="s">
        <v>8634</v>
      </c>
    </row>
    <row r="2214" spans="1:20" x14ac:dyDescent="0.45">
      <c r="A2214" s="19">
        <v>44001</v>
      </c>
      <c r="B2214" s="18" t="s">
        <v>10365</v>
      </c>
      <c r="C2214" s="18" t="s">
        <v>569</v>
      </c>
      <c r="D2214" s="18" t="s">
        <v>247</v>
      </c>
      <c r="E2214" s="18" t="s">
        <v>2727</v>
      </c>
      <c r="F2214" s="18" t="s">
        <v>699</v>
      </c>
      <c r="G2214" s="18" t="s">
        <v>637</v>
      </c>
      <c r="H2214" s="18" t="s">
        <v>870</v>
      </c>
      <c r="I2214" s="18" t="s">
        <v>1240</v>
      </c>
      <c r="J2214" s="18" t="s">
        <v>1861</v>
      </c>
      <c r="K2214" s="18" t="s">
        <v>841</v>
      </c>
      <c r="L2214" s="18">
        <v>0.86</v>
      </c>
      <c r="M2214" s="18" t="s">
        <v>10364</v>
      </c>
      <c r="N2214" s="18" t="s">
        <v>10363</v>
      </c>
      <c r="O2214" s="18" t="s">
        <v>10370</v>
      </c>
      <c r="P2214" s="18" t="s">
        <v>339</v>
      </c>
      <c r="Q2214" s="18" t="s">
        <v>8636</v>
      </c>
      <c r="R2214" s="18" t="s">
        <v>8634</v>
      </c>
      <c r="S2214" s="18" t="s">
        <v>8636</v>
      </c>
      <c r="T2214" s="18" t="s">
        <v>8634</v>
      </c>
    </row>
    <row r="2215" spans="1:20" x14ac:dyDescent="0.45">
      <c r="A2215" s="19">
        <v>44001</v>
      </c>
      <c r="B2215" s="18" t="s">
        <v>10366</v>
      </c>
      <c r="C2215" s="18" t="s">
        <v>532</v>
      </c>
      <c r="D2215" s="18" t="s">
        <v>247</v>
      </c>
      <c r="E2215" s="18" t="s">
        <v>2424</v>
      </c>
      <c r="F2215" s="18" t="s">
        <v>80</v>
      </c>
      <c r="G2215" s="18" t="s">
        <v>118</v>
      </c>
      <c r="H2215" s="18" t="s">
        <v>88</v>
      </c>
      <c r="I2215" s="18" t="s">
        <v>1568</v>
      </c>
      <c r="J2215" s="18" t="s">
        <v>1074</v>
      </c>
      <c r="K2215" s="18" t="s">
        <v>1225</v>
      </c>
      <c r="L2215" s="18">
        <v>0.86</v>
      </c>
      <c r="M2215" s="18" t="s">
        <v>10362</v>
      </c>
      <c r="N2215" s="18" t="s">
        <v>10367</v>
      </c>
      <c r="O2215" s="18" t="s">
        <v>10377</v>
      </c>
      <c r="P2215" s="18" t="s">
        <v>339</v>
      </c>
      <c r="Q2215" s="18" t="s">
        <v>8636</v>
      </c>
      <c r="R2215" s="18" t="s">
        <v>8634</v>
      </c>
      <c r="S2215" s="18" t="s">
        <v>8636</v>
      </c>
      <c r="T2215" s="18" t="s">
        <v>8634</v>
      </c>
    </row>
    <row r="2216" spans="1:20" x14ac:dyDescent="0.45">
      <c r="A2216" s="19">
        <v>44001</v>
      </c>
      <c r="B2216" s="18" t="s">
        <v>10378</v>
      </c>
      <c r="C2216" s="18" t="s">
        <v>913</v>
      </c>
      <c r="D2216" s="18" t="s">
        <v>225</v>
      </c>
      <c r="E2216" s="18" t="s">
        <v>1145</v>
      </c>
      <c r="F2216" s="18" t="s">
        <v>119</v>
      </c>
      <c r="G2216" s="18" t="s">
        <v>118</v>
      </c>
      <c r="H2216" s="18" t="s">
        <v>88</v>
      </c>
      <c r="I2216" s="18" t="s">
        <v>407</v>
      </c>
      <c r="J2216" s="18" t="s">
        <v>651</v>
      </c>
      <c r="K2216" s="18" t="s">
        <v>1066</v>
      </c>
      <c r="L2216" s="18">
        <v>0.86</v>
      </c>
      <c r="M2216" s="18" t="s">
        <v>10372</v>
      </c>
      <c r="N2216" s="18" t="s">
        <v>10373</v>
      </c>
      <c r="O2216" s="18" t="s">
        <v>10371</v>
      </c>
      <c r="P2216" s="18" t="s">
        <v>339</v>
      </c>
      <c r="Q2216" s="18" t="s">
        <v>8636</v>
      </c>
      <c r="R2216" s="18" t="s">
        <v>8634</v>
      </c>
      <c r="S2216" s="18" t="s">
        <v>8636</v>
      </c>
      <c r="T2216" s="18" t="s">
        <v>8634</v>
      </c>
    </row>
    <row r="2217" spans="1:20" x14ac:dyDescent="0.45">
      <c r="A2217" s="19">
        <v>44001</v>
      </c>
      <c r="B2217" s="18" t="s">
        <v>10379</v>
      </c>
      <c r="C2217" s="18" t="s">
        <v>2301</v>
      </c>
      <c r="D2217" s="18" t="s">
        <v>247</v>
      </c>
      <c r="E2217" s="18" t="s">
        <v>2565</v>
      </c>
      <c r="F2217" s="18" t="s">
        <v>423</v>
      </c>
      <c r="G2217" s="18" t="s">
        <v>75</v>
      </c>
      <c r="H2217" s="18" t="s">
        <v>1210</v>
      </c>
      <c r="I2217" s="18" t="s">
        <v>1080</v>
      </c>
      <c r="J2217" s="18" t="s">
        <v>643</v>
      </c>
      <c r="K2217" s="18" t="s">
        <v>1066</v>
      </c>
      <c r="L2217" s="18">
        <v>0.86</v>
      </c>
      <c r="M2217" s="18" t="s">
        <v>10376</v>
      </c>
      <c r="N2217" s="18" t="s">
        <v>10374</v>
      </c>
      <c r="O2217" s="18" t="s">
        <v>10375</v>
      </c>
      <c r="P2217" s="18" t="s">
        <v>339</v>
      </c>
      <c r="Q2217" s="18" t="s">
        <v>8636</v>
      </c>
      <c r="R2217" s="18" t="s">
        <v>8634</v>
      </c>
      <c r="S2217" s="18" t="s">
        <v>8636</v>
      </c>
      <c r="T2217" s="18" t="s">
        <v>8634</v>
      </c>
    </row>
    <row r="2218" spans="1:20" x14ac:dyDescent="0.45">
      <c r="A2218" s="19">
        <v>44001</v>
      </c>
      <c r="B2218" s="18" t="s">
        <v>10381</v>
      </c>
      <c r="C2218" s="18" t="s">
        <v>2367</v>
      </c>
      <c r="D2218" s="18" t="s">
        <v>247</v>
      </c>
      <c r="E2218" s="18" t="s">
        <v>883</v>
      </c>
      <c r="F2218" s="18" t="s">
        <v>909</v>
      </c>
      <c r="G2218" s="18" t="s">
        <v>1270</v>
      </c>
      <c r="H2218" s="18" t="s">
        <v>3394</v>
      </c>
      <c r="I2218" s="18" t="s">
        <v>2152</v>
      </c>
      <c r="J2218" s="18" t="s">
        <v>1594</v>
      </c>
      <c r="K2218" s="18" t="s">
        <v>392</v>
      </c>
      <c r="L2218" s="18">
        <v>0.86</v>
      </c>
      <c r="M2218" s="18" t="s">
        <v>10388</v>
      </c>
      <c r="N2218" s="18" t="s">
        <v>10383</v>
      </c>
      <c r="O2218" s="18" t="s">
        <v>10387</v>
      </c>
      <c r="P2218" s="18" t="s">
        <v>339</v>
      </c>
      <c r="Q2218" s="18" t="s">
        <v>8636</v>
      </c>
      <c r="R2218" s="18" t="s">
        <v>8634</v>
      </c>
      <c r="S2218" s="18" t="s">
        <v>8636</v>
      </c>
      <c r="T2218" s="18" t="s">
        <v>8634</v>
      </c>
    </row>
    <row r="2219" spans="1:20" x14ac:dyDescent="0.45">
      <c r="A2219" s="19">
        <v>44001</v>
      </c>
      <c r="B2219" s="18" t="s">
        <v>10382</v>
      </c>
      <c r="C2219" s="18" t="s">
        <v>225</v>
      </c>
      <c r="D2219" s="18" t="s">
        <v>2387</v>
      </c>
      <c r="E2219" s="18" t="s">
        <v>2424</v>
      </c>
      <c r="F2219" s="18" t="s">
        <v>300</v>
      </c>
      <c r="G2219" s="18" t="s">
        <v>1408</v>
      </c>
      <c r="H2219" s="18" t="s">
        <v>94</v>
      </c>
      <c r="I2219" s="18" t="s">
        <v>181</v>
      </c>
      <c r="J2219" s="18" t="s">
        <v>480</v>
      </c>
      <c r="K2219" s="18" t="s">
        <v>77</v>
      </c>
      <c r="L2219" s="18">
        <v>0.86</v>
      </c>
      <c r="M2219" s="18" t="s">
        <v>10384</v>
      </c>
      <c r="N2219" s="18" t="s">
        <v>10386</v>
      </c>
      <c r="O2219" s="18" t="s">
        <v>10380</v>
      </c>
      <c r="P2219" s="18" t="s">
        <v>339</v>
      </c>
      <c r="Q2219" s="18" t="s">
        <v>8636</v>
      </c>
      <c r="R2219" s="18" t="s">
        <v>8634</v>
      </c>
      <c r="S2219" s="18" t="s">
        <v>8636</v>
      </c>
      <c r="T2219" s="18" t="s">
        <v>8634</v>
      </c>
    </row>
    <row r="2220" spans="1:20" x14ac:dyDescent="0.45">
      <c r="A2220" s="19">
        <v>44001</v>
      </c>
      <c r="B2220" s="18" t="s">
        <v>10385</v>
      </c>
      <c r="C2220" s="18" t="s">
        <v>490</v>
      </c>
      <c r="D2220" s="18" t="s">
        <v>179</v>
      </c>
      <c r="E2220" s="18" t="s">
        <v>2727</v>
      </c>
      <c r="F2220" s="18" t="s">
        <v>719</v>
      </c>
      <c r="G2220" s="18" t="s">
        <v>953</v>
      </c>
      <c r="H2220" s="18" t="s">
        <v>226</v>
      </c>
      <c r="I2220" s="18" t="s">
        <v>712</v>
      </c>
      <c r="J2220" s="18" t="s">
        <v>187</v>
      </c>
      <c r="K2220" s="18" t="s">
        <v>141</v>
      </c>
      <c r="L2220" s="18">
        <v>0.86</v>
      </c>
      <c r="M2220" s="18" t="s">
        <v>10392</v>
      </c>
      <c r="N2220" s="18" t="s">
        <v>10391</v>
      </c>
      <c r="O2220" s="18" t="s">
        <v>10393</v>
      </c>
      <c r="P2220" s="18" t="s">
        <v>339</v>
      </c>
      <c r="Q2220" s="18" t="s">
        <v>8636</v>
      </c>
      <c r="R2220" s="18" t="s">
        <v>8634</v>
      </c>
      <c r="S2220" s="18" t="s">
        <v>8636</v>
      </c>
      <c r="T2220" s="18" t="s">
        <v>8634</v>
      </c>
    </row>
    <row r="2221" spans="1:20" x14ac:dyDescent="0.45">
      <c r="A2221" s="19">
        <v>44001</v>
      </c>
      <c r="B2221" s="18" t="s">
        <v>10394</v>
      </c>
      <c r="C2221" s="18" t="s">
        <v>238</v>
      </c>
      <c r="D2221" s="18" t="s">
        <v>969</v>
      </c>
      <c r="E2221" s="18" t="s">
        <v>2886</v>
      </c>
      <c r="F2221" s="18" t="s">
        <v>750</v>
      </c>
      <c r="G2221" s="18" t="s">
        <v>733</v>
      </c>
      <c r="H2221" s="18" t="s">
        <v>443</v>
      </c>
      <c r="I2221" s="18" t="s">
        <v>211</v>
      </c>
      <c r="J2221" s="18" t="s">
        <v>202</v>
      </c>
      <c r="K2221" s="18" t="s">
        <v>106</v>
      </c>
      <c r="L2221" s="18">
        <v>0.86</v>
      </c>
      <c r="M2221" s="18" t="s">
        <v>10397</v>
      </c>
      <c r="N2221" s="18" t="s">
        <v>10395</v>
      </c>
      <c r="O2221" s="18" t="s">
        <v>10390</v>
      </c>
      <c r="P2221" s="18" t="s">
        <v>339</v>
      </c>
      <c r="Q2221" s="18" t="s">
        <v>8636</v>
      </c>
      <c r="R2221" s="18" t="s">
        <v>8634</v>
      </c>
      <c r="S2221" s="18" t="s">
        <v>8636</v>
      </c>
      <c r="T2221" s="18" t="s">
        <v>8634</v>
      </c>
    </row>
    <row r="2222" spans="1:20" x14ac:dyDescent="0.45">
      <c r="A2222" s="19">
        <v>44001</v>
      </c>
      <c r="B2222" s="18" t="s">
        <v>10398</v>
      </c>
      <c r="C2222" s="18" t="s">
        <v>193</v>
      </c>
      <c r="D2222" s="18" t="s">
        <v>26</v>
      </c>
      <c r="E2222" s="18" t="s">
        <v>548</v>
      </c>
      <c r="F2222" s="18" t="s">
        <v>514</v>
      </c>
      <c r="G2222" s="18" t="s">
        <v>2003</v>
      </c>
      <c r="H2222" s="18" t="s">
        <v>1293</v>
      </c>
      <c r="I2222" s="18" t="s">
        <v>1680</v>
      </c>
      <c r="J2222" s="18" t="s">
        <v>2194</v>
      </c>
      <c r="K2222" s="18" t="s">
        <v>141</v>
      </c>
      <c r="L2222" s="18">
        <v>0.86</v>
      </c>
      <c r="M2222" s="18" t="s">
        <v>10396</v>
      </c>
      <c r="N2222" s="18" t="s">
        <v>10389</v>
      </c>
      <c r="O2222" s="18" t="s">
        <v>10399</v>
      </c>
      <c r="P2222" s="18" t="s">
        <v>339</v>
      </c>
      <c r="Q2222" s="18" t="s">
        <v>8636</v>
      </c>
      <c r="R2222" s="18" t="s">
        <v>8634</v>
      </c>
      <c r="S2222" s="18" t="s">
        <v>8636</v>
      </c>
      <c r="T2222" s="18" t="s">
        <v>8634</v>
      </c>
    </row>
    <row r="2223" spans="1:20" x14ac:dyDescent="0.45">
      <c r="A2223" s="19">
        <v>44001</v>
      </c>
      <c r="B2223" s="18" t="s">
        <v>10406</v>
      </c>
      <c r="C2223" s="18" t="s">
        <v>2367</v>
      </c>
      <c r="D2223" s="18" t="s">
        <v>193</v>
      </c>
      <c r="E2223" s="18" t="s">
        <v>2424</v>
      </c>
      <c r="F2223" s="18" t="s">
        <v>2413</v>
      </c>
      <c r="G2223" s="18" t="s">
        <v>1408</v>
      </c>
      <c r="H2223" s="18" t="s">
        <v>226</v>
      </c>
      <c r="I2223" s="18" t="s">
        <v>509</v>
      </c>
      <c r="J2223" s="18" t="s">
        <v>1689</v>
      </c>
      <c r="K2223" s="18" t="s">
        <v>141</v>
      </c>
      <c r="L2223" s="18">
        <v>0.86</v>
      </c>
      <c r="M2223" s="18" t="s">
        <v>10400</v>
      </c>
      <c r="N2223" s="18" t="s">
        <v>10404</v>
      </c>
      <c r="O2223" s="18" t="s">
        <v>10407</v>
      </c>
      <c r="P2223" s="18" t="s">
        <v>339</v>
      </c>
      <c r="Q2223" s="18" t="s">
        <v>8636</v>
      </c>
      <c r="R2223" s="18" t="s">
        <v>8634</v>
      </c>
      <c r="S2223" s="18" t="s">
        <v>8636</v>
      </c>
      <c r="T2223" s="18" t="s">
        <v>8634</v>
      </c>
    </row>
    <row r="2224" spans="1:20" x14ac:dyDescent="0.45">
      <c r="A2224" s="19">
        <v>44001</v>
      </c>
      <c r="B2224" s="18" t="s">
        <v>10402</v>
      </c>
      <c r="C2224" s="18" t="s">
        <v>238</v>
      </c>
      <c r="D2224" s="18" t="s">
        <v>2367</v>
      </c>
      <c r="E2224" s="18" t="s">
        <v>2608</v>
      </c>
      <c r="F2224" s="18" t="s">
        <v>190</v>
      </c>
      <c r="G2224" s="18" t="s">
        <v>733</v>
      </c>
      <c r="H2224" s="18" t="s">
        <v>137</v>
      </c>
      <c r="I2224" s="18" t="s">
        <v>509</v>
      </c>
      <c r="J2224" s="18" t="s">
        <v>499</v>
      </c>
      <c r="K2224" s="18" t="s">
        <v>92</v>
      </c>
      <c r="L2224" s="18">
        <v>0.86</v>
      </c>
      <c r="M2224" s="18" t="s">
        <v>10403</v>
      </c>
      <c r="N2224" s="18" t="s">
        <v>10405</v>
      </c>
      <c r="O2224" s="18" t="s">
        <v>10401</v>
      </c>
      <c r="P2224" s="18" t="s">
        <v>339</v>
      </c>
      <c r="Q2224" s="18" t="s">
        <v>8636</v>
      </c>
      <c r="R2224" s="18" t="s">
        <v>8634</v>
      </c>
      <c r="S2224" s="18" t="s">
        <v>8636</v>
      </c>
      <c r="T2224" s="18" t="s">
        <v>8634</v>
      </c>
    </row>
    <row r="2225" spans="1:20" x14ac:dyDescent="0.45">
      <c r="A2225" s="19">
        <v>44001</v>
      </c>
      <c r="B2225" s="18" t="s">
        <v>10414</v>
      </c>
      <c r="C2225" s="18" t="s">
        <v>26</v>
      </c>
      <c r="D2225" s="18" t="s">
        <v>238</v>
      </c>
      <c r="E2225" s="18" t="s">
        <v>2727</v>
      </c>
      <c r="F2225" s="18" t="s">
        <v>1409</v>
      </c>
      <c r="G2225" s="18" t="s">
        <v>549</v>
      </c>
      <c r="H2225" s="18" t="s">
        <v>535</v>
      </c>
      <c r="I2225" s="18" t="s">
        <v>967</v>
      </c>
      <c r="J2225" s="18" t="s">
        <v>232</v>
      </c>
      <c r="K2225" s="18" t="s">
        <v>121</v>
      </c>
      <c r="L2225" s="18">
        <v>0.86</v>
      </c>
      <c r="M2225" s="18" t="s">
        <v>10409</v>
      </c>
      <c r="N2225" s="18" t="s">
        <v>10413</v>
      </c>
      <c r="O2225" s="18" t="s">
        <v>10410</v>
      </c>
      <c r="P2225" s="18" t="s">
        <v>339</v>
      </c>
      <c r="Q2225" s="18" t="s">
        <v>8636</v>
      </c>
      <c r="R2225" s="18" t="s">
        <v>8634</v>
      </c>
      <c r="S2225" s="18" t="s">
        <v>8636</v>
      </c>
      <c r="T2225" s="18" t="s">
        <v>8634</v>
      </c>
    </row>
    <row r="2226" spans="1:20" x14ac:dyDescent="0.45">
      <c r="A2226" s="19">
        <v>44001</v>
      </c>
      <c r="B2226" s="18" t="s">
        <v>10415</v>
      </c>
      <c r="C2226" s="18" t="s">
        <v>225</v>
      </c>
      <c r="D2226" s="18" t="s">
        <v>238</v>
      </c>
      <c r="E2226" s="18" t="s">
        <v>2372</v>
      </c>
      <c r="F2226" s="18" t="s">
        <v>2412</v>
      </c>
      <c r="G2226" s="18" t="s">
        <v>245</v>
      </c>
      <c r="H2226" s="18" t="s">
        <v>250</v>
      </c>
      <c r="I2226" s="18" t="s">
        <v>967</v>
      </c>
      <c r="J2226" s="18" t="s">
        <v>232</v>
      </c>
      <c r="K2226" s="18" t="s">
        <v>121</v>
      </c>
      <c r="L2226" s="18">
        <v>0.86</v>
      </c>
      <c r="M2226" s="18" t="s">
        <v>10416</v>
      </c>
      <c r="N2226" s="18" t="s">
        <v>10411</v>
      </c>
      <c r="O2226" s="18" t="s">
        <v>10408</v>
      </c>
      <c r="P2226" s="18" t="s">
        <v>339</v>
      </c>
      <c r="Q2226" s="18" t="s">
        <v>8636</v>
      </c>
      <c r="R2226" s="18" t="s">
        <v>8634</v>
      </c>
      <c r="S2226" s="18" t="s">
        <v>8636</v>
      </c>
      <c r="T2226" s="18" t="s">
        <v>8634</v>
      </c>
    </row>
    <row r="2227" spans="1:20" x14ac:dyDescent="0.45">
      <c r="A2227" s="19">
        <v>44001</v>
      </c>
      <c r="B2227" s="18" t="s">
        <v>10412</v>
      </c>
      <c r="C2227" s="18" t="s">
        <v>913</v>
      </c>
      <c r="D2227" s="18" t="s">
        <v>193</v>
      </c>
      <c r="E2227" s="18" t="s">
        <v>2727</v>
      </c>
      <c r="F2227" s="18" t="s">
        <v>2049</v>
      </c>
      <c r="G2227" s="18" t="s">
        <v>1438</v>
      </c>
      <c r="H2227" s="18" t="s">
        <v>239</v>
      </c>
      <c r="I2227" s="18" t="s">
        <v>236</v>
      </c>
      <c r="J2227" s="18" t="s">
        <v>1129</v>
      </c>
      <c r="K2227" s="18" t="s">
        <v>182</v>
      </c>
      <c r="L2227" s="18">
        <v>0.86</v>
      </c>
      <c r="M2227" s="18" t="s">
        <v>10425</v>
      </c>
      <c r="N2227" s="18" t="s">
        <v>10418</v>
      </c>
      <c r="O2227" s="18" t="s">
        <v>10419</v>
      </c>
      <c r="P2227" s="18" t="s">
        <v>339</v>
      </c>
      <c r="Q2227" s="18" t="s">
        <v>8636</v>
      </c>
      <c r="R2227" s="18" t="s">
        <v>8634</v>
      </c>
      <c r="S2227" s="18" t="s">
        <v>8636</v>
      </c>
      <c r="T2227" s="18" t="s">
        <v>8634</v>
      </c>
    </row>
    <row r="2228" spans="1:20" x14ac:dyDescent="0.45">
      <c r="A2228" s="19">
        <v>44001</v>
      </c>
      <c r="B2228" s="18" t="s">
        <v>10420</v>
      </c>
      <c r="C2228" s="18" t="s">
        <v>969</v>
      </c>
      <c r="D2228" s="18" t="s">
        <v>225</v>
      </c>
      <c r="E2228" s="18" t="s">
        <v>2701</v>
      </c>
      <c r="F2228" s="18" t="s">
        <v>1151</v>
      </c>
      <c r="G2228" s="18" t="s">
        <v>764</v>
      </c>
      <c r="H2228" s="18" t="s">
        <v>567</v>
      </c>
      <c r="I2228" s="18" t="s">
        <v>550</v>
      </c>
      <c r="J2228" s="18" t="s">
        <v>1391</v>
      </c>
      <c r="K2228" s="18" t="s">
        <v>141</v>
      </c>
      <c r="L2228" s="18">
        <v>0.86</v>
      </c>
      <c r="M2228" s="18" t="s">
        <v>10424</v>
      </c>
      <c r="N2228" s="18" t="s">
        <v>10422</v>
      </c>
      <c r="O2228" s="18" t="s">
        <v>10417</v>
      </c>
      <c r="P2228" s="18" t="s">
        <v>339</v>
      </c>
      <c r="Q2228" s="18" t="s">
        <v>8636</v>
      </c>
      <c r="R2228" s="18" t="s">
        <v>8634</v>
      </c>
      <c r="S2228" s="18" t="s">
        <v>8636</v>
      </c>
      <c r="T2228" s="18" t="s">
        <v>8634</v>
      </c>
    </row>
    <row r="2229" spans="1:20" x14ac:dyDescent="0.45">
      <c r="A2229" s="19">
        <v>44001</v>
      </c>
      <c r="B2229" s="18" t="s">
        <v>10423</v>
      </c>
      <c r="C2229" s="18" t="s">
        <v>2367</v>
      </c>
      <c r="D2229" s="18" t="s">
        <v>411</v>
      </c>
      <c r="E2229" s="18" t="s">
        <v>2372</v>
      </c>
      <c r="F2229" s="18" t="s">
        <v>774</v>
      </c>
      <c r="G2229" s="18" t="s">
        <v>557</v>
      </c>
      <c r="H2229" s="18" t="s">
        <v>976</v>
      </c>
      <c r="I2229" s="18" t="s">
        <v>550</v>
      </c>
      <c r="J2229" s="18" t="s">
        <v>540</v>
      </c>
      <c r="K2229" s="18" t="s">
        <v>121</v>
      </c>
      <c r="L2229" s="18">
        <v>0.86</v>
      </c>
      <c r="M2229" s="18" t="s">
        <v>10421</v>
      </c>
      <c r="N2229" s="18" t="s">
        <v>10434</v>
      </c>
      <c r="O2229" s="18" t="s">
        <v>10426</v>
      </c>
      <c r="P2229" s="18" t="s">
        <v>339</v>
      </c>
      <c r="Q2229" s="18" t="s">
        <v>8636</v>
      </c>
      <c r="R2229" s="18" t="s">
        <v>8634</v>
      </c>
      <c r="S2229" s="18" t="s">
        <v>8636</v>
      </c>
      <c r="T2229" s="18" t="s">
        <v>8634</v>
      </c>
    </row>
    <row r="2230" spans="1:20" x14ac:dyDescent="0.45">
      <c r="A2230" s="19">
        <v>44001</v>
      </c>
      <c r="B2230" s="18" t="s">
        <v>10433</v>
      </c>
      <c r="C2230" s="18" t="s">
        <v>2387</v>
      </c>
      <c r="D2230" s="18" t="s">
        <v>26</v>
      </c>
      <c r="E2230" s="18" t="s">
        <v>2727</v>
      </c>
      <c r="F2230" s="18" t="s">
        <v>2049</v>
      </c>
      <c r="G2230" s="18" t="s">
        <v>764</v>
      </c>
      <c r="H2230" s="18" t="s">
        <v>172</v>
      </c>
      <c r="I2230" s="18" t="s">
        <v>1748</v>
      </c>
      <c r="J2230" s="18" t="s">
        <v>758</v>
      </c>
      <c r="K2230" s="18" t="s">
        <v>182</v>
      </c>
      <c r="L2230" s="18">
        <v>0.86</v>
      </c>
      <c r="M2230" s="18" t="s">
        <v>10427</v>
      </c>
      <c r="N2230" s="18" t="s">
        <v>10429</v>
      </c>
      <c r="O2230" s="18" t="s">
        <v>10430</v>
      </c>
      <c r="P2230" s="18" t="s">
        <v>339</v>
      </c>
      <c r="Q2230" s="18" t="s">
        <v>8636</v>
      </c>
      <c r="R2230" s="18" t="s">
        <v>8634</v>
      </c>
      <c r="S2230" s="18" t="s">
        <v>8636</v>
      </c>
      <c r="T2230" s="18" t="s">
        <v>8634</v>
      </c>
    </row>
    <row r="2231" spans="1:20" x14ac:dyDescent="0.45">
      <c r="A2231" s="19">
        <v>44001</v>
      </c>
      <c r="B2231" s="18" t="s">
        <v>10428</v>
      </c>
      <c r="C2231" s="18" t="s">
        <v>56</v>
      </c>
      <c r="D2231" s="18" t="s">
        <v>225</v>
      </c>
      <c r="E2231" s="18" t="s">
        <v>2424</v>
      </c>
      <c r="F2231" s="18" t="s">
        <v>2049</v>
      </c>
      <c r="G2231" s="18" t="s">
        <v>272</v>
      </c>
      <c r="H2231" s="18" t="s">
        <v>506</v>
      </c>
      <c r="I2231" s="18" t="s">
        <v>23</v>
      </c>
      <c r="J2231" s="18" t="s">
        <v>256</v>
      </c>
      <c r="K2231" s="18" t="s">
        <v>182</v>
      </c>
      <c r="L2231" s="18">
        <v>0.86</v>
      </c>
      <c r="M2231" s="18" t="s">
        <v>10431</v>
      </c>
      <c r="N2231" s="18" t="s">
        <v>10432</v>
      </c>
      <c r="O2231" s="18" t="s">
        <v>10437</v>
      </c>
      <c r="P2231" s="18" t="s">
        <v>339</v>
      </c>
      <c r="Q2231" s="18" t="s">
        <v>8636</v>
      </c>
      <c r="R2231" s="18" t="s">
        <v>8634</v>
      </c>
      <c r="S2231" s="18" t="s">
        <v>8636</v>
      </c>
      <c r="T2231" s="18" t="s">
        <v>8634</v>
      </c>
    </row>
    <row r="2232" spans="1:20" x14ac:dyDescent="0.45">
      <c r="A2232" s="19">
        <v>44001</v>
      </c>
      <c r="B2232" s="18" t="s">
        <v>10441</v>
      </c>
      <c r="C2232" s="18" t="s">
        <v>26</v>
      </c>
      <c r="D2232" s="18" t="s">
        <v>238</v>
      </c>
      <c r="E2232" s="18" t="s">
        <v>2727</v>
      </c>
      <c r="F2232" s="18" t="s">
        <v>2935</v>
      </c>
      <c r="G2232" s="18" t="s">
        <v>2904</v>
      </c>
      <c r="H2232" s="18" t="s">
        <v>172</v>
      </c>
      <c r="I2232" s="18" t="s">
        <v>274</v>
      </c>
      <c r="J2232" s="18" t="s">
        <v>29</v>
      </c>
      <c r="K2232" s="18" t="s">
        <v>168</v>
      </c>
      <c r="L2232" s="18">
        <v>0.86</v>
      </c>
      <c r="M2232" s="18" t="s">
        <v>10435</v>
      </c>
      <c r="N2232" s="18" t="s">
        <v>10436</v>
      </c>
      <c r="O2232" s="18" t="s">
        <v>10438</v>
      </c>
      <c r="P2232" s="18" t="s">
        <v>339</v>
      </c>
      <c r="Q2232" s="18" t="s">
        <v>8636</v>
      </c>
      <c r="R2232" s="18" t="s">
        <v>8634</v>
      </c>
      <c r="S2232" s="18" t="s">
        <v>8636</v>
      </c>
      <c r="T2232" s="18" t="s">
        <v>8634</v>
      </c>
    </row>
    <row r="2233" spans="1:20" x14ac:dyDescent="0.45">
      <c r="A2233" s="19">
        <v>44001</v>
      </c>
      <c r="B2233" s="18" t="s">
        <v>10443</v>
      </c>
      <c r="C2233" s="18" t="s">
        <v>2367</v>
      </c>
      <c r="D2233" s="18" t="s">
        <v>56</v>
      </c>
      <c r="E2233" s="18" t="s">
        <v>2372</v>
      </c>
      <c r="F2233" s="18" t="s">
        <v>8559</v>
      </c>
      <c r="G2233" s="18" t="s">
        <v>304</v>
      </c>
      <c r="H2233" s="18" t="s">
        <v>517</v>
      </c>
      <c r="I2233" s="18" t="s">
        <v>7656</v>
      </c>
      <c r="J2233" s="18" t="s">
        <v>278</v>
      </c>
      <c r="K2233" s="18" t="s">
        <v>498</v>
      </c>
      <c r="L2233" s="18">
        <v>0.86</v>
      </c>
      <c r="M2233" s="18" t="s">
        <v>10440</v>
      </c>
      <c r="N2233" s="18" t="s">
        <v>10442</v>
      </c>
      <c r="O2233" s="18" t="s">
        <v>10439</v>
      </c>
      <c r="P2233" s="18" t="s">
        <v>339</v>
      </c>
      <c r="Q2233" s="18" t="s">
        <v>8636</v>
      </c>
      <c r="R2233" s="18" t="s">
        <v>8634</v>
      </c>
      <c r="S2233" s="18" t="s">
        <v>8636</v>
      </c>
      <c r="T2233" s="18" t="s">
        <v>8634</v>
      </c>
    </row>
    <row r="2234" spans="1:20" x14ac:dyDescent="0.45">
      <c r="A2234" s="19">
        <v>44001</v>
      </c>
      <c r="B2234" s="18" t="s">
        <v>10446</v>
      </c>
      <c r="C2234" s="18" t="s">
        <v>467</v>
      </c>
      <c r="D2234" s="18" t="s">
        <v>1694</v>
      </c>
      <c r="E2234" s="18" t="s">
        <v>91</v>
      </c>
      <c r="F2234" s="18" t="s">
        <v>3319</v>
      </c>
      <c r="G2234" s="18" t="s">
        <v>10447</v>
      </c>
      <c r="H2234" s="18" t="s">
        <v>1784</v>
      </c>
      <c r="I2234" s="18" t="s">
        <v>10452</v>
      </c>
      <c r="J2234" s="18" t="s">
        <v>10450</v>
      </c>
      <c r="K2234" s="18" t="s">
        <v>10448</v>
      </c>
      <c r="L2234" s="18">
        <v>0.88</v>
      </c>
      <c r="M2234" s="18" t="s">
        <v>10451</v>
      </c>
      <c r="N2234" s="18" t="s">
        <v>10454</v>
      </c>
      <c r="O2234" s="18" t="s">
        <v>10453</v>
      </c>
      <c r="P2234" s="18" t="s">
        <v>339</v>
      </c>
      <c r="Q2234" s="18" t="s">
        <v>8636</v>
      </c>
      <c r="R2234" s="18" t="s">
        <v>8634</v>
      </c>
      <c r="S2234" s="18" t="s">
        <v>8636</v>
      </c>
      <c r="T2234" s="18" t="s">
        <v>8634</v>
      </c>
    </row>
    <row r="2235" spans="1:20" x14ac:dyDescent="0.45">
      <c r="A2235" s="19">
        <v>44001</v>
      </c>
      <c r="B2235" s="18" t="s">
        <v>10449</v>
      </c>
      <c r="C2235" s="18" t="s">
        <v>1489</v>
      </c>
      <c r="D2235" s="18" t="s">
        <v>1012</v>
      </c>
      <c r="E2235" s="18" t="s">
        <v>54</v>
      </c>
      <c r="F2235" s="18" t="s">
        <v>5932</v>
      </c>
      <c r="G2235" s="18" t="s">
        <v>10445</v>
      </c>
      <c r="H2235" s="18" t="s">
        <v>2956</v>
      </c>
      <c r="I2235" s="18" t="s">
        <v>2059</v>
      </c>
      <c r="J2235" s="18" t="s">
        <v>6048</v>
      </c>
      <c r="K2235" s="18" t="s">
        <v>4206</v>
      </c>
      <c r="L2235" s="18">
        <v>0.89</v>
      </c>
      <c r="M2235" s="18" t="s">
        <v>10444</v>
      </c>
      <c r="N2235" s="18" t="s">
        <v>10456</v>
      </c>
      <c r="O2235" s="18" t="s">
        <v>10457</v>
      </c>
      <c r="P2235" s="18" t="s">
        <v>339</v>
      </c>
      <c r="Q2235" s="18" t="s">
        <v>8636</v>
      </c>
      <c r="R2235" s="18" t="s">
        <v>8634</v>
      </c>
      <c r="S2235" s="18" t="s">
        <v>8636</v>
      </c>
      <c r="T2235" s="18" t="s">
        <v>8634</v>
      </c>
    </row>
    <row r="2236" spans="1:20" x14ac:dyDescent="0.45">
      <c r="A2236" s="19">
        <v>44001</v>
      </c>
      <c r="B2236" s="18" t="s">
        <v>10460</v>
      </c>
      <c r="C2236" s="18" t="s">
        <v>2472</v>
      </c>
      <c r="D2236" s="18" t="s">
        <v>3653</v>
      </c>
      <c r="E2236" s="18" t="s">
        <v>120</v>
      </c>
      <c r="F2236" s="18" t="s">
        <v>1185</v>
      </c>
      <c r="G2236" s="18" t="s">
        <v>3510</v>
      </c>
      <c r="H2236" s="18" t="s">
        <v>3650</v>
      </c>
      <c r="I2236" s="18" t="s">
        <v>2968</v>
      </c>
      <c r="J2236" s="18" t="s">
        <v>2977</v>
      </c>
      <c r="K2236" s="18" t="s">
        <v>2080</v>
      </c>
      <c r="L2236" s="18">
        <v>0.89</v>
      </c>
      <c r="M2236" s="18" t="s">
        <v>10461</v>
      </c>
      <c r="N2236" s="18" t="s">
        <v>10455</v>
      </c>
      <c r="O2236" s="18" t="s">
        <v>10458</v>
      </c>
      <c r="P2236" s="18" t="s">
        <v>339</v>
      </c>
      <c r="Q2236" s="18" t="s">
        <v>8636</v>
      </c>
      <c r="R2236" s="18" t="s">
        <v>8634</v>
      </c>
      <c r="S2236" s="18" t="s">
        <v>8636</v>
      </c>
      <c r="T2236" s="18" t="s">
        <v>8634</v>
      </c>
    </row>
    <row r="2237" spans="1:20" x14ac:dyDescent="0.45">
      <c r="A2237" s="19">
        <v>44001</v>
      </c>
      <c r="B2237" s="18" t="s">
        <v>10459</v>
      </c>
      <c r="C2237" s="18" t="s">
        <v>1206</v>
      </c>
      <c r="D2237" s="18" t="s">
        <v>1481</v>
      </c>
      <c r="E2237" s="18" t="s">
        <v>54</v>
      </c>
      <c r="F2237" s="18" t="s">
        <v>593</v>
      </c>
      <c r="G2237" s="18" t="s">
        <v>3805</v>
      </c>
      <c r="H2237" s="18" t="s">
        <v>4203</v>
      </c>
      <c r="I2237" s="18" t="s">
        <v>2483</v>
      </c>
      <c r="J2237" s="18" t="s">
        <v>2484</v>
      </c>
      <c r="K2237" s="18" t="s">
        <v>351</v>
      </c>
      <c r="L2237" s="18">
        <v>0.89</v>
      </c>
      <c r="M2237" s="18" t="s">
        <v>10462</v>
      </c>
      <c r="N2237" s="18" t="s">
        <v>10467</v>
      </c>
      <c r="O2237" s="18" t="s">
        <v>10469</v>
      </c>
      <c r="P2237" s="18" t="s">
        <v>339</v>
      </c>
      <c r="Q2237" s="18" t="s">
        <v>8636</v>
      </c>
      <c r="R2237" s="18" t="s">
        <v>8634</v>
      </c>
      <c r="S2237" s="18" t="s">
        <v>8636</v>
      </c>
      <c r="T2237" s="18" t="s">
        <v>8634</v>
      </c>
    </row>
    <row r="2238" spans="1:20" x14ac:dyDescent="0.45">
      <c r="A2238" s="19">
        <v>44001</v>
      </c>
      <c r="B2238" s="18" t="s">
        <v>10471</v>
      </c>
      <c r="C2238" s="18" t="s">
        <v>467</v>
      </c>
      <c r="D2238" s="18" t="s">
        <v>2301</v>
      </c>
      <c r="E2238" s="18" t="s">
        <v>247</v>
      </c>
      <c r="F2238" s="18" t="s">
        <v>10466</v>
      </c>
      <c r="G2238" s="18" t="s">
        <v>10468</v>
      </c>
      <c r="H2238" s="18" t="s">
        <v>2486</v>
      </c>
      <c r="I2238" s="18" t="s">
        <v>10463</v>
      </c>
      <c r="J2238" s="18" t="s">
        <v>10192</v>
      </c>
      <c r="K2238" s="18" t="s">
        <v>7131</v>
      </c>
      <c r="L2238" s="18">
        <v>0.87</v>
      </c>
      <c r="M2238" s="18" t="s">
        <v>10464</v>
      </c>
      <c r="N2238" s="18" t="s">
        <v>10472</v>
      </c>
      <c r="O2238" s="18" t="s">
        <v>10470</v>
      </c>
      <c r="P2238" s="18" t="s">
        <v>339</v>
      </c>
      <c r="Q2238" s="18" t="s">
        <v>8636</v>
      </c>
      <c r="R2238" s="18" t="s">
        <v>8634</v>
      </c>
      <c r="S2238" s="18" t="s">
        <v>8636</v>
      </c>
      <c r="T2238" s="18" t="s">
        <v>8634</v>
      </c>
    </row>
    <row r="2239" spans="1:20" x14ac:dyDescent="0.45">
      <c r="A2239" s="19">
        <v>44001</v>
      </c>
      <c r="B2239" s="18" t="s">
        <v>10465</v>
      </c>
      <c r="C2239" s="18" t="s">
        <v>477</v>
      </c>
      <c r="D2239" s="18" t="s">
        <v>56</v>
      </c>
      <c r="E2239" s="18" t="s">
        <v>504</v>
      </c>
      <c r="F2239" s="18" t="s">
        <v>149</v>
      </c>
      <c r="G2239" s="18" t="s">
        <v>376</v>
      </c>
      <c r="H2239" s="18" t="s">
        <v>2128</v>
      </c>
      <c r="I2239" s="18" t="s">
        <v>1849</v>
      </c>
      <c r="J2239" s="18" t="s">
        <v>371</v>
      </c>
      <c r="K2239" s="18" t="s">
        <v>841</v>
      </c>
      <c r="L2239" s="18">
        <v>0.86</v>
      </c>
      <c r="M2239" s="18" t="s">
        <v>10477</v>
      </c>
      <c r="N2239" s="18" t="s">
        <v>10473</v>
      </c>
      <c r="O2239" s="18" t="s">
        <v>10480</v>
      </c>
      <c r="P2239" s="18" t="s">
        <v>339</v>
      </c>
      <c r="Q2239" s="18" t="s">
        <v>8636</v>
      </c>
      <c r="R2239" s="18" t="s">
        <v>8634</v>
      </c>
      <c r="S2239" s="18" t="s">
        <v>8636</v>
      </c>
      <c r="T2239" s="18" t="s">
        <v>8634</v>
      </c>
    </row>
    <row r="2240" spans="1:20" x14ac:dyDescent="0.45">
      <c r="A2240" s="19">
        <v>44001</v>
      </c>
      <c r="B2240" s="18" t="s">
        <v>10475</v>
      </c>
      <c r="C2240" s="18" t="s">
        <v>569</v>
      </c>
      <c r="D2240" s="18" t="s">
        <v>467</v>
      </c>
      <c r="E2240" s="18" t="s">
        <v>2714</v>
      </c>
      <c r="F2240" s="18" t="s">
        <v>385</v>
      </c>
      <c r="G2240" s="18" t="s">
        <v>856</v>
      </c>
      <c r="H2240" s="18" t="s">
        <v>614</v>
      </c>
      <c r="I2240" s="18" t="s">
        <v>1844</v>
      </c>
      <c r="J2240" s="18" t="s">
        <v>377</v>
      </c>
      <c r="K2240" s="18" t="s">
        <v>1233</v>
      </c>
      <c r="L2240" s="18">
        <v>0.86</v>
      </c>
      <c r="M2240" s="18" t="s">
        <v>10478</v>
      </c>
      <c r="N2240" s="18" t="s">
        <v>10476</v>
      </c>
      <c r="O2240" s="18" t="s">
        <v>10474</v>
      </c>
      <c r="P2240" s="18" t="s">
        <v>339</v>
      </c>
      <c r="Q2240" s="18" t="s">
        <v>8636</v>
      </c>
      <c r="R2240" s="18" t="s">
        <v>8634</v>
      </c>
      <c r="S2240" s="18" t="s">
        <v>8636</v>
      </c>
      <c r="T2240" s="18" t="s">
        <v>8634</v>
      </c>
    </row>
    <row r="2241" spans="1:20" x14ac:dyDescent="0.45">
      <c r="A2241" s="19">
        <v>44001</v>
      </c>
      <c r="B2241" s="18" t="s">
        <v>10479</v>
      </c>
      <c r="C2241" s="18" t="s">
        <v>532</v>
      </c>
      <c r="D2241" s="18" t="s">
        <v>969</v>
      </c>
      <c r="E2241" s="18" t="s">
        <v>504</v>
      </c>
      <c r="F2241" s="18" t="s">
        <v>715</v>
      </c>
      <c r="G2241" s="18" t="s">
        <v>389</v>
      </c>
      <c r="H2241" s="18" t="s">
        <v>1530</v>
      </c>
      <c r="I2241" s="18" t="s">
        <v>394</v>
      </c>
      <c r="J2241" s="18" t="s">
        <v>1072</v>
      </c>
      <c r="K2241" s="18" t="s">
        <v>1233</v>
      </c>
      <c r="L2241" s="18">
        <v>0.86</v>
      </c>
      <c r="M2241" s="18" t="s">
        <v>10481</v>
      </c>
      <c r="N2241" s="18" t="s">
        <v>10482</v>
      </c>
      <c r="O2241" s="18" t="s">
        <v>10489</v>
      </c>
      <c r="P2241" s="18" t="s">
        <v>339</v>
      </c>
      <c r="Q2241" s="18" t="s">
        <v>8636</v>
      </c>
      <c r="R2241" s="18" t="s">
        <v>8634</v>
      </c>
      <c r="S2241" s="18" t="s">
        <v>8636</v>
      </c>
      <c r="T2241" s="18" t="s">
        <v>8634</v>
      </c>
    </row>
    <row r="2242" spans="1:20" x14ac:dyDescent="0.45">
      <c r="A2242" s="19">
        <v>44001</v>
      </c>
      <c r="B2242" s="18" t="s">
        <v>10484</v>
      </c>
      <c r="C2242" s="18" t="s">
        <v>913</v>
      </c>
      <c r="D2242" s="18" t="s">
        <v>913</v>
      </c>
      <c r="E2242" s="18" t="s">
        <v>504</v>
      </c>
      <c r="F2242" s="18" t="s">
        <v>94</v>
      </c>
      <c r="G2242" s="18" t="s">
        <v>83</v>
      </c>
      <c r="H2242" s="18" t="s">
        <v>870</v>
      </c>
      <c r="I2242" s="18" t="s">
        <v>1568</v>
      </c>
      <c r="J2242" s="18" t="s">
        <v>64</v>
      </c>
      <c r="K2242" s="18" t="s">
        <v>372</v>
      </c>
      <c r="L2242" s="18">
        <v>0.86</v>
      </c>
      <c r="M2242" s="18" t="s">
        <v>10485</v>
      </c>
      <c r="N2242" s="18" t="s">
        <v>10486</v>
      </c>
      <c r="O2242" s="18" t="s">
        <v>10490</v>
      </c>
      <c r="P2242" s="18" t="s">
        <v>339</v>
      </c>
      <c r="Q2242" s="18" t="s">
        <v>8636</v>
      </c>
      <c r="R2242" s="18" t="s">
        <v>8634</v>
      </c>
      <c r="S2242" s="18" t="s">
        <v>8636</v>
      </c>
      <c r="T2242" s="18" t="s">
        <v>8634</v>
      </c>
    </row>
    <row r="2243" spans="1:20" x14ac:dyDescent="0.45">
      <c r="A2243" s="19">
        <v>44001</v>
      </c>
      <c r="B2243" s="18" t="s">
        <v>10488</v>
      </c>
      <c r="C2243" s="18" t="s">
        <v>461</v>
      </c>
      <c r="D2243" s="18" t="s">
        <v>467</v>
      </c>
      <c r="E2243" s="18" t="s">
        <v>70</v>
      </c>
      <c r="F2243" s="18" t="s">
        <v>443</v>
      </c>
      <c r="G2243" s="18" t="s">
        <v>389</v>
      </c>
      <c r="H2243" s="18" t="s">
        <v>1228</v>
      </c>
      <c r="I2243" s="18" t="s">
        <v>1240</v>
      </c>
      <c r="J2243" s="18" t="s">
        <v>64</v>
      </c>
      <c r="K2243" s="18" t="s">
        <v>428</v>
      </c>
      <c r="L2243" s="18">
        <v>0.87</v>
      </c>
      <c r="M2243" s="18" t="s">
        <v>10483</v>
      </c>
      <c r="N2243" s="18" t="s">
        <v>10487</v>
      </c>
      <c r="O2243" s="18" t="s">
        <v>10493</v>
      </c>
      <c r="P2243" s="18" t="s">
        <v>339</v>
      </c>
      <c r="Q2243" s="18" t="s">
        <v>8636</v>
      </c>
      <c r="R2243" s="18" t="s">
        <v>8634</v>
      </c>
      <c r="S2243" s="18" t="s">
        <v>8636</v>
      </c>
      <c r="T2243" s="18" t="s">
        <v>8634</v>
      </c>
    </row>
    <row r="2244" spans="1:20" x14ac:dyDescent="0.45">
      <c r="A2244" s="19">
        <v>44001</v>
      </c>
      <c r="B2244" s="18" t="s">
        <v>10496</v>
      </c>
      <c r="C2244" s="18" t="s">
        <v>120</v>
      </c>
      <c r="D2244" s="18" t="s">
        <v>467</v>
      </c>
      <c r="E2244" s="18" t="s">
        <v>883</v>
      </c>
      <c r="F2244" s="18" t="s">
        <v>715</v>
      </c>
      <c r="G2244" s="18" t="s">
        <v>2130</v>
      </c>
      <c r="H2244" s="18" t="s">
        <v>632</v>
      </c>
      <c r="I2244" s="18" t="s">
        <v>864</v>
      </c>
      <c r="J2244" s="18" t="s">
        <v>2712</v>
      </c>
      <c r="K2244" s="18" t="s">
        <v>372</v>
      </c>
      <c r="L2244" s="18">
        <v>0.86</v>
      </c>
      <c r="M2244" s="18" t="s">
        <v>10491</v>
      </c>
      <c r="N2244" s="18" t="s">
        <v>10494</v>
      </c>
      <c r="O2244" s="18" t="s">
        <v>10498</v>
      </c>
      <c r="P2244" s="18" t="s">
        <v>339</v>
      </c>
      <c r="Q2244" s="18" t="s">
        <v>8636</v>
      </c>
      <c r="R2244" s="18" t="s">
        <v>8634</v>
      </c>
      <c r="S2244" s="18" t="s">
        <v>8636</v>
      </c>
      <c r="T2244" s="18" t="s">
        <v>8634</v>
      </c>
    </row>
    <row r="2245" spans="1:20" x14ac:dyDescent="0.45">
      <c r="A2245" s="19">
        <v>44001</v>
      </c>
      <c r="B2245" s="18" t="s">
        <v>10497</v>
      </c>
      <c r="C2245" s="18" t="s">
        <v>120</v>
      </c>
      <c r="D2245" s="18" t="s">
        <v>532</v>
      </c>
      <c r="E2245" s="18" t="s">
        <v>504</v>
      </c>
      <c r="F2245" s="18" t="s">
        <v>436</v>
      </c>
      <c r="G2245" s="18" t="s">
        <v>1261</v>
      </c>
      <c r="H2245" s="18" t="s">
        <v>88</v>
      </c>
      <c r="I2245" s="18" t="s">
        <v>407</v>
      </c>
      <c r="J2245" s="18" t="s">
        <v>863</v>
      </c>
      <c r="K2245" s="18" t="s">
        <v>372</v>
      </c>
      <c r="L2245" s="18">
        <v>0.86</v>
      </c>
      <c r="M2245" s="18" t="s">
        <v>10499</v>
      </c>
      <c r="N2245" s="18" t="s">
        <v>10495</v>
      </c>
      <c r="O2245" s="18" t="s">
        <v>10492</v>
      </c>
      <c r="P2245" s="18" t="s">
        <v>339</v>
      </c>
      <c r="Q2245" s="18" t="s">
        <v>8636</v>
      </c>
      <c r="R2245" s="18" t="s">
        <v>8634</v>
      </c>
      <c r="S2245" s="18" t="s">
        <v>8636</v>
      </c>
      <c r="T2245" s="18" t="s">
        <v>8634</v>
      </c>
    </row>
    <row r="2246" spans="1:20" x14ac:dyDescent="0.45">
      <c r="A2246" s="19">
        <v>44001</v>
      </c>
      <c r="B2246" s="18" t="s">
        <v>10506</v>
      </c>
      <c r="C2246" s="18" t="s">
        <v>479</v>
      </c>
      <c r="D2246" s="18" t="s">
        <v>2367</v>
      </c>
      <c r="E2246" s="18" t="s">
        <v>883</v>
      </c>
      <c r="F2246" s="18" t="s">
        <v>1572</v>
      </c>
      <c r="G2246" s="18" t="s">
        <v>125</v>
      </c>
      <c r="H2246" s="18" t="s">
        <v>71</v>
      </c>
      <c r="I2246" s="18" t="s">
        <v>74</v>
      </c>
      <c r="J2246" s="18" t="s">
        <v>1075</v>
      </c>
      <c r="K2246" s="18" t="s">
        <v>372</v>
      </c>
      <c r="L2246" s="18">
        <v>0.86</v>
      </c>
      <c r="M2246" s="18" t="s">
        <v>10500</v>
      </c>
      <c r="N2246" s="18" t="s">
        <v>10507</v>
      </c>
      <c r="O2246" s="18" t="s">
        <v>10508</v>
      </c>
      <c r="P2246" s="18" t="s">
        <v>339</v>
      </c>
      <c r="Q2246" s="18" t="s">
        <v>8636</v>
      </c>
      <c r="R2246" s="18" t="s">
        <v>8634</v>
      </c>
      <c r="S2246" s="18" t="s">
        <v>8636</v>
      </c>
      <c r="T2246" s="18" t="s">
        <v>8634</v>
      </c>
    </row>
    <row r="2247" spans="1:20" x14ac:dyDescent="0.45">
      <c r="A2247" s="19">
        <v>44001</v>
      </c>
      <c r="B2247" s="18" t="s">
        <v>10502</v>
      </c>
      <c r="C2247" s="18" t="s">
        <v>524</v>
      </c>
      <c r="D2247" s="18" t="s">
        <v>2387</v>
      </c>
      <c r="E2247" s="18" t="s">
        <v>883</v>
      </c>
      <c r="F2247" s="18" t="s">
        <v>423</v>
      </c>
      <c r="G2247" s="18" t="s">
        <v>1605</v>
      </c>
      <c r="H2247" s="18" t="s">
        <v>1210</v>
      </c>
      <c r="I2247" s="18" t="s">
        <v>656</v>
      </c>
      <c r="J2247" s="18" t="s">
        <v>98</v>
      </c>
      <c r="K2247" s="18" t="s">
        <v>392</v>
      </c>
      <c r="L2247" s="18">
        <v>0.86</v>
      </c>
      <c r="M2247" s="18" t="s">
        <v>10503</v>
      </c>
      <c r="N2247" s="18" t="s">
        <v>10505</v>
      </c>
      <c r="O2247" s="18" t="s">
        <v>10504</v>
      </c>
      <c r="P2247" s="18" t="s">
        <v>339</v>
      </c>
      <c r="Q2247" s="18" t="s">
        <v>8636</v>
      </c>
      <c r="R2247" s="18" t="s">
        <v>8634</v>
      </c>
      <c r="S2247" s="18" t="s">
        <v>8636</v>
      </c>
      <c r="T2247" s="18" t="s">
        <v>8634</v>
      </c>
    </row>
    <row r="2248" spans="1:20" x14ac:dyDescent="0.45">
      <c r="A2248" s="19">
        <v>44001</v>
      </c>
      <c r="B2248" s="18" t="s">
        <v>10501</v>
      </c>
      <c r="C2248" s="18" t="s">
        <v>479</v>
      </c>
      <c r="D2248" s="18" t="s">
        <v>969</v>
      </c>
      <c r="E2248" s="18" t="s">
        <v>929</v>
      </c>
      <c r="F2248" s="18" t="s">
        <v>756</v>
      </c>
      <c r="G2248" s="18" t="s">
        <v>450</v>
      </c>
      <c r="H2248" s="18" t="s">
        <v>884</v>
      </c>
      <c r="I2248" s="18" t="s">
        <v>1295</v>
      </c>
      <c r="J2248" s="18" t="s">
        <v>897</v>
      </c>
      <c r="K2248" s="18" t="s">
        <v>868</v>
      </c>
      <c r="L2248" s="18">
        <v>0.86</v>
      </c>
      <c r="M2248" s="18" t="s">
        <v>10513</v>
      </c>
      <c r="N2248" s="18" t="s">
        <v>10512</v>
      </c>
      <c r="O2248" s="18" t="s">
        <v>10515</v>
      </c>
      <c r="P2248" s="18" t="s">
        <v>339</v>
      </c>
      <c r="Q2248" s="18" t="s">
        <v>8636</v>
      </c>
      <c r="R2248" s="18" t="s">
        <v>8634</v>
      </c>
      <c r="S2248" s="18" t="s">
        <v>8636</v>
      </c>
      <c r="T2248" s="18" t="s">
        <v>8634</v>
      </c>
    </row>
    <row r="2249" spans="1:20" x14ac:dyDescent="0.45">
      <c r="A2249" s="19">
        <v>44001</v>
      </c>
      <c r="B2249" s="18" t="s">
        <v>10514</v>
      </c>
      <c r="C2249" s="18" t="s">
        <v>569</v>
      </c>
      <c r="D2249" s="18" t="s">
        <v>238</v>
      </c>
      <c r="E2249" s="18" t="s">
        <v>1145</v>
      </c>
      <c r="F2249" s="18" t="s">
        <v>670</v>
      </c>
      <c r="G2249" s="18" t="s">
        <v>459</v>
      </c>
      <c r="H2249" s="18" t="s">
        <v>149</v>
      </c>
      <c r="I2249" s="18" t="s">
        <v>1295</v>
      </c>
      <c r="J2249" s="18" t="s">
        <v>427</v>
      </c>
      <c r="K2249" s="18" t="s">
        <v>1225</v>
      </c>
      <c r="L2249" s="18">
        <v>0.86</v>
      </c>
      <c r="M2249" s="18" t="s">
        <v>10510</v>
      </c>
      <c r="N2249" s="18" t="s">
        <v>10517</v>
      </c>
      <c r="O2249" s="18" t="s">
        <v>10516</v>
      </c>
      <c r="P2249" s="18" t="s">
        <v>339</v>
      </c>
      <c r="Q2249" s="18" t="s">
        <v>8636</v>
      </c>
      <c r="R2249" s="18" t="s">
        <v>8634</v>
      </c>
      <c r="S2249" s="18" t="s">
        <v>8636</v>
      </c>
      <c r="T2249" s="18" t="s">
        <v>8634</v>
      </c>
    </row>
    <row r="2250" spans="1:20" x14ac:dyDescent="0.45">
      <c r="A2250" s="19">
        <v>44001</v>
      </c>
      <c r="B2250" s="18" t="s">
        <v>10509</v>
      </c>
      <c r="C2250" s="18" t="s">
        <v>2367</v>
      </c>
      <c r="D2250" s="18" t="s">
        <v>56</v>
      </c>
      <c r="E2250" s="18" t="s">
        <v>504</v>
      </c>
      <c r="F2250" s="18" t="s">
        <v>148</v>
      </c>
      <c r="G2250" s="18" t="s">
        <v>904</v>
      </c>
      <c r="H2250" s="18" t="s">
        <v>899</v>
      </c>
      <c r="I2250" s="18" t="s">
        <v>1098</v>
      </c>
      <c r="J2250" s="18" t="s">
        <v>128</v>
      </c>
      <c r="K2250" s="18" t="s">
        <v>77</v>
      </c>
      <c r="L2250" s="18">
        <v>0.86</v>
      </c>
      <c r="M2250" s="18" t="s">
        <v>10511</v>
      </c>
      <c r="N2250" s="18" t="s">
        <v>10521</v>
      </c>
      <c r="O2250" s="18" t="s">
        <v>10518</v>
      </c>
      <c r="P2250" s="18" t="s">
        <v>339</v>
      </c>
      <c r="Q2250" s="18" t="s">
        <v>8636</v>
      </c>
      <c r="R2250" s="18" t="s">
        <v>8634</v>
      </c>
      <c r="S2250" s="18" t="s">
        <v>8636</v>
      </c>
      <c r="T2250" s="18" t="s">
        <v>8634</v>
      </c>
    </row>
    <row r="2251" spans="1:20" x14ac:dyDescent="0.45">
      <c r="A2251" s="19">
        <v>44001</v>
      </c>
      <c r="B2251" s="18" t="s">
        <v>10524</v>
      </c>
      <c r="C2251" s="18" t="s">
        <v>21</v>
      </c>
      <c r="D2251" s="18" t="s">
        <v>238</v>
      </c>
      <c r="E2251" s="18" t="s">
        <v>155</v>
      </c>
      <c r="F2251" s="18" t="s">
        <v>443</v>
      </c>
      <c r="G2251" s="18" t="s">
        <v>3128</v>
      </c>
      <c r="H2251" s="18" t="s">
        <v>80</v>
      </c>
      <c r="I2251" s="18" t="s">
        <v>152</v>
      </c>
      <c r="J2251" s="18" t="s">
        <v>691</v>
      </c>
      <c r="K2251" s="18" t="s">
        <v>426</v>
      </c>
      <c r="L2251" s="18">
        <v>0.86</v>
      </c>
      <c r="M2251" s="18" t="s">
        <v>10527</v>
      </c>
      <c r="N2251" s="18" t="s">
        <v>10519</v>
      </c>
      <c r="O2251" s="18" t="s">
        <v>10525</v>
      </c>
      <c r="P2251" s="18" t="s">
        <v>339</v>
      </c>
      <c r="Q2251" s="18" t="s">
        <v>8636</v>
      </c>
      <c r="R2251" s="18" t="s">
        <v>8634</v>
      </c>
      <c r="S2251" s="18" t="s">
        <v>8636</v>
      </c>
      <c r="T2251" s="18" t="s">
        <v>8634</v>
      </c>
    </row>
    <row r="2252" spans="1:20" x14ac:dyDescent="0.45">
      <c r="A2252" s="19">
        <v>44001</v>
      </c>
      <c r="B2252" s="18" t="s">
        <v>10522</v>
      </c>
      <c r="C2252" s="18" t="s">
        <v>467</v>
      </c>
      <c r="D2252" s="18" t="s">
        <v>524</v>
      </c>
      <c r="E2252" s="18" t="s">
        <v>2886</v>
      </c>
      <c r="F2252" s="18" t="s">
        <v>561</v>
      </c>
      <c r="G2252" s="18" t="s">
        <v>444</v>
      </c>
      <c r="H2252" s="18" t="s">
        <v>465</v>
      </c>
      <c r="I2252" s="18" t="s">
        <v>152</v>
      </c>
      <c r="J2252" s="18" t="s">
        <v>691</v>
      </c>
      <c r="K2252" s="18" t="s">
        <v>426</v>
      </c>
      <c r="L2252" s="18">
        <v>0.86</v>
      </c>
      <c r="M2252" s="18" t="s">
        <v>10523</v>
      </c>
      <c r="N2252" s="18" t="s">
        <v>10526</v>
      </c>
      <c r="O2252" s="18" t="s">
        <v>10520</v>
      </c>
      <c r="P2252" s="18" t="s">
        <v>339</v>
      </c>
      <c r="Q2252" s="18" t="s">
        <v>10529</v>
      </c>
      <c r="R2252" s="18" t="s">
        <v>10528</v>
      </c>
      <c r="S2252" s="18" t="s">
        <v>10529</v>
      </c>
      <c r="T2252" s="18" t="s">
        <v>10528</v>
      </c>
    </row>
    <row r="2253" spans="1:20" x14ac:dyDescent="0.45">
      <c r="A2253" s="19">
        <v>44001</v>
      </c>
      <c r="B2253" s="18" t="s">
        <v>10536</v>
      </c>
      <c r="C2253" s="18" t="s">
        <v>82</v>
      </c>
      <c r="D2253" s="18" t="s">
        <v>490</v>
      </c>
      <c r="E2253" s="18" t="s">
        <v>457</v>
      </c>
      <c r="F2253" s="18" t="s">
        <v>487</v>
      </c>
      <c r="G2253" s="18" t="s">
        <v>229</v>
      </c>
      <c r="H2253" s="18" t="s">
        <v>384</v>
      </c>
      <c r="I2253" s="18" t="s">
        <v>1659</v>
      </c>
      <c r="J2253" s="18" t="s">
        <v>1317</v>
      </c>
      <c r="K2253" s="18" t="s">
        <v>121</v>
      </c>
      <c r="L2253" s="18">
        <v>0.86</v>
      </c>
      <c r="M2253" s="18" t="s">
        <v>10535</v>
      </c>
      <c r="N2253" s="18" t="s">
        <v>10532</v>
      </c>
      <c r="O2253" s="18" t="s">
        <v>10533</v>
      </c>
      <c r="P2253" s="18" t="s">
        <v>339</v>
      </c>
      <c r="Q2253" s="18" t="s">
        <v>10529</v>
      </c>
      <c r="R2253" s="18" t="s">
        <v>10528</v>
      </c>
      <c r="S2253" s="18" t="s">
        <v>10529</v>
      </c>
      <c r="T2253" s="18" t="s">
        <v>10528</v>
      </c>
    </row>
    <row r="2254" spans="1:20" x14ac:dyDescent="0.45">
      <c r="A2254" s="19">
        <v>44001</v>
      </c>
      <c r="B2254" s="18" t="s">
        <v>10531</v>
      </c>
      <c r="C2254" s="18" t="s">
        <v>490</v>
      </c>
      <c r="D2254" s="18" t="s">
        <v>238</v>
      </c>
      <c r="E2254" s="18" t="s">
        <v>2608</v>
      </c>
      <c r="F2254" s="18" t="s">
        <v>1975</v>
      </c>
      <c r="G2254" s="18" t="s">
        <v>170</v>
      </c>
      <c r="H2254" s="18" t="s">
        <v>194</v>
      </c>
      <c r="I2254" s="18" t="s">
        <v>1635</v>
      </c>
      <c r="J2254" s="18" t="s">
        <v>156</v>
      </c>
      <c r="K2254" s="18" t="s">
        <v>92</v>
      </c>
      <c r="L2254" s="18">
        <v>0.86</v>
      </c>
      <c r="M2254" s="18" t="s">
        <v>10530</v>
      </c>
      <c r="N2254" s="18" t="s">
        <v>10534</v>
      </c>
      <c r="O2254" s="18" t="s">
        <v>10538</v>
      </c>
      <c r="P2254" s="18" t="s">
        <v>339</v>
      </c>
      <c r="Q2254" s="18" t="s">
        <v>10529</v>
      </c>
      <c r="R2254" s="18" t="s">
        <v>10528</v>
      </c>
      <c r="S2254" s="18" t="s">
        <v>10529</v>
      </c>
      <c r="T2254" s="18" t="s">
        <v>10528</v>
      </c>
    </row>
    <row r="2255" spans="1:20" x14ac:dyDescent="0.45">
      <c r="A2255" s="19">
        <v>44001</v>
      </c>
      <c r="B2255" s="18" t="s">
        <v>10545</v>
      </c>
      <c r="C2255" s="18" t="s">
        <v>2387</v>
      </c>
      <c r="D2255" s="18" t="s">
        <v>238</v>
      </c>
      <c r="E2255" s="18" t="s">
        <v>883</v>
      </c>
      <c r="F2255" s="18" t="s">
        <v>727</v>
      </c>
      <c r="G2255" s="18" t="s">
        <v>1307</v>
      </c>
      <c r="H2255" s="18" t="s">
        <v>1089</v>
      </c>
      <c r="I2255" s="18" t="s">
        <v>1659</v>
      </c>
      <c r="J2255" s="18" t="s">
        <v>701</v>
      </c>
      <c r="K2255" s="18" t="s">
        <v>63</v>
      </c>
      <c r="L2255" s="18">
        <v>0.86</v>
      </c>
      <c r="M2255" s="18" t="s">
        <v>10539</v>
      </c>
      <c r="N2255" s="18" t="s">
        <v>10544</v>
      </c>
      <c r="O2255" s="18" t="s">
        <v>10537</v>
      </c>
      <c r="P2255" s="18" t="s">
        <v>339</v>
      </c>
      <c r="Q2255" s="18" t="s">
        <v>10529</v>
      </c>
      <c r="R2255" s="18" t="s">
        <v>10528</v>
      </c>
      <c r="S2255" s="18" t="s">
        <v>10529</v>
      </c>
      <c r="T2255" s="18" t="s">
        <v>10528</v>
      </c>
    </row>
    <row r="2256" spans="1:20" x14ac:dyDescent="0.45">
      <c r="A2256" s="19">
        <v>44001</v>
      </c>
      <c r="B2256" s="18" t="s">
        <v>10540</v>
      </c>
      <c r="C2256" s="18" t="s">
        <v>490</v>
      </c>
      <c r="D2256" s="18" t="s">
        <v>2387</v>
      </c>
      <c r="E2256" s="18" t="s">
        <v>2424</v>
      </c>
      <c r="F2256" s="18" t="s">
        <v>0</v>
      </c>
      <c r="G2256" s="18" t="s">
        <v>2592</v>
      </c>
      <c r="H2256" s="18" t="s">
        <v>114</v>
      </c>
      <c r="I2256" s="18" t="s">
        <v>933</v>
      </c>
      <c r="J2256" s="18" t="s">
        <v>924</v>
      </c>
      <c r="K2256" s="18" t="s">
        <v>868</v>
      </c>
      <c r="L2256" s="18">
        <v>0.86</v>
      </c>
      <c r="M2256" s="18" t="s">
        <v>10541</v>
      </c>
      <c r="N2256" s="18" t="s">
        <v>10543</v>
      </c>
      <c r="O2256" s="18" t="s">
        <v>10542</v>
      </c>
      <c r="P2256" s="18" t="s">
        <v>339</v>
      </c>
      <c r="Q2256" s="18" t="s">
        <v>10529</v>
      </c>
      <c r="R2256" s="18" t="s">
        <v>10528</v>
      </c>
      <c r="S2256" s="18" t="s">
        <v>10529</v>
      </c>
      <c r="T2256" s="18" t="s">
        <v>10528</v>
      </c>
    </row>
    <row r="2257" spans="1:20" x14ac:dyDescent="0.45">
      <c r="A2257" s="19">
        <v>44001</v>
      </c>
      <c r="B2257" s="18" t="s">
        <v>10552</v>
      </c>
      <c r="C2257" s="18" t="s">
        <v>479</v>
      </c>
      <c r="D2257" s="18" t="s">
        <v>247</v>
      </c>
      <c r="E2257" s="18" t="s">
        <v>2565</v>
      </c>
      <c r="F2257" s="18" t="s">
        <v>506</v>
      </c>
      <c r="G2257" s="18" t="s">
        <v>939</v>
      </c>
      <c r="H2257" s="18" t="s">
        <v>890</v>
      </c>
      <c r="I2257" s="18" t="s">
        <v>189</v>
      </c>
      <c r="J2257" s="18" t="s">
        <v>480</v>
      </c>
      <c r="K2257" s="18" t="s">
        <v>92</v>
      </c>
      <c r="L2257" s="18">
        <v>0.86</v>
      </c>
      <c r="M2257" s="18" t="s">
        <v>10546</v>
      </c>
      <c r="N2257" s="18" t="s">
        <v>10550</v>
      </c>
      <c r="O2257" s="18" t="s">
        <v>10554</v>
      </c>
      <c r="P2257" s="18" t="s">
        <v>339</v>
      </c>
      <c r="Q2257" s="18" t="s">
        <v>10529</v>
      </c>
      <c r="R2257" s="18" t="s">
        <v>10528</v>
      </c>
      <c r="S2257" s="18" t="s">
        <v>10529</v>
      </c>
      <c r="T2257" s="18" t="s">
        <v>10528</v>
      </c>
    </row>
    <row r="2258" spans="1:20" x14ac:dyDescent="0.45">
      <c r="A2258" s="19">
        <v>44001</v>
      </c>
      <c r="B2258" s="18" t="s">
        <v>10553</v>
      </c>
      <c r="C2258" s="18" t="s">
        <v>238</v>
      </c>
      <c r="D2258" s="18" t="s">
        <v>2367</v>
      </c>
      <c r="E2258" s="18" t="s">
        <v>929</v>
      </c>
      <c r="F2258" s="18" t="s">
        <v>228</v>
      </c>
      <c r="G2258" s="18" t="s">
        <v>936</v>
      </c>
      <c r="H2258" s="18" t="s">
        <v>443</v>
      </c>
      <c r="I2258" s="18" t="s">
        <v>1680</v>
      </c>
      <c r="J2258" s="18" t="s">
        <v>187</v>
      </c>
      <c r="K2258" s="18" t="s">
        <v>92</v>
      </c>
      <c r="L2258" s="18">
        <v>0.86</v>
      </c>
      <c r="M2258" s="18" t="s">
        <v>10549</v>
      </c>
      <c r="N2258" s="18" t="s">
        <v>10548</v>
      </c>
      <c r="O2258" s="18" t="s">
        <v>10547</v>
      </c>
      <c r="P2258" s="18" t="s">
        <v>339</v>
      </c>
      <c r="Q2258" s="18" t="s">
        <v>10529</v>
      </c>
      <c r="R2258" s="18" t="s">
        <v>10528</v>
      </c>
      <c r="S2258" s="18" t="s">
        <v>10529</v>
      </c>
      <c r="T2258" s="18" t="s">
        <v>10528</v>
      </c>
    </row>
    <row r="2259" spans="1:20" x14ac:dyDescent="0.45">
      <c r="A2259" s="19">
        <v>44001</v>
      </c>
      <c r="B2259" s="18" t="s">
        <v>10551</v>
      </c>
      <c r="C2259" s="18" t="s">
        <v>532</v>
      </c>
      <c r="D2259" s="18" t="s">
        <v>56</v>
      </c>
      <c r="E2259" s="18" t="s">
        <v>1145</v>
      </c>
      <c r="F2259" s="18" t="s">
        <v>1709</v>
      </c>
      <c r="G2259" s="18" t="s">
        <v>1408</v>
      </c>
      <c r="H2259" s="18" t="s">
        <v>451</v>
      </c>
      <c r="I2259" s="18" t="s">
        <v>211</v>
      </c>
      <c r="J2259" s="18" t="s">
        <v>202</v>
      </c>
      <c r="K2259" s="18" t="s">
        <v>106</v>
      </c>
      <c r="L2259" s="18">
        <v>0.86</v>
      </c>
      <c r="M2259" s="18" t="s">
        <v>10563</v>
      </c>
      <c r="N2259" s="18" t="s">
        <v>10555</v>
      </c>
      <c r="O2259" s="18" t="s">
        <v>10561</v>
      </c>
      <c r="P2259" s="18" t="s">
        <v>339</v>
      </c>
      <c r="Q2259" s="18" t="s">
        <v>10529</v>
      </c>
      <c r="R2259" s="18" t="s">
        <v>10528</v>
      </c>
      <c r="S2259" s="18" t="s">
        <v>10529</v>
      </c>
      <c r="T2259" s="18" t="s">
        <v>10528</v>
      </c>
    </row>
    <row r="2260" spans="1:20" x14ac:dyDescent="0.45">
      <c r="A2260" s="19">
        <v>44001</v>
      </c>
      <c r="B2260" s="18" t="s">
        <v>10558</v>
      </c>
      <c r="C2260" s="18" t="s">
        <v>479</v>
      </c>
      <c r="D2260" s="18" t="s">
        <v>193</v>
      </c>
      <c r="E2260" s="18" t="s">
        <v>883</v>
      </c>
      <c r="F2260" s="18" t="s">
        <v>1136</v>
      </c>
      <c r="G2260" s="18" t="s">
        <v>2003</v>
      </c>
      <c r="H2260" s="18" t="s">
        <v>137</v>
      </c>
      <c r="I2260" s="18" t="s">
        <v>216</v>
      </c>
      <c r="J2260" s="18" t="s">
        <v>515</v>
      </c>
      <c r="K2260" s="18" t="s">
        <v>106</v>
      </c>
      <c r="L2260" s="18">
        <v>0.86</v>
      </c>
      <c r="M2260" s="18" t="s">
        <v>10556</v>
      </c>
      <c r="N2260" s="18" t="s">
        <v>10562</v>
      </c>
      <c r="O2260" s="18" t="s">
        <v>10560</v>
      </c>
      <c r="P2260" s="18" t="s">
        <v>339</v>
      </c>
      <c r="Q2260" s="18" t="s">
        <v>10529</v>
      </c>
      <c r="R2260" s="18" t="s">
        <v>10528</v>
      </c>
      <c r="S2260" s="18" t="s">
        <v>10529</v>
      </c>
      <c r="T2260" s="18" t="s">
        <v>10528</v>
      </c>
    </row>
    <row r="2261" spans="1:20" x14ac:dyDescent="0.45">
      <c r="A2261" s="19">
        <v>44001</v>
      </c>
      <c r="B2261" s="18" t="s">
        <v>10557</v>
      </c>
      <c r="C2261" s="18" t="s">
        <v>2387</v>
      </c>
      <c r="D2261" s="18" t="s">
        <v>2367</v>
      </c>
      <c r="E2261" s="18" t="s">
        <v>1145</v>
      </c>
      <c r="F2261" s="18" t="s">
        <v>253</v>
      </c>
      <c r="G2261" s="18" t="s">
        <v>733</v>
      </c>
      <c r="H2261" s="18" t="s">
        <v>16</v>
      </c>
      <c r="I2261" s="18" t="s">
        <v>967</v>
      </c>
      <c r="J2261" s="18" t="s">
        <v>960</v>
      </c>
      <c r="K2261" s="18" t="s">
        <v>141</v>
      </c>
      <c r="L2261" s="18">
        <v>0.86</v>
      </c>
      <c r="M2261" s="18" t="s">
        <v>10559</v>
      </c>
      <c r="N2261" s="18" t="s">
        <v>10567</v>
      </c>
      <c r="O2261" s="18" t="s">
        <v>10566</v>
      </c>
      <c r="P2261" s="18" t="s">
        <v>339</v>
      </c>
      <c r="Q2261" s="18" t="s">
        <v>10529</v>
      </c>
      <c r="R2261" s="18" t="s">
        <v>10528</v>
      </c>
      <c r="S2261" s="18" t="s">
        <v>10529</v>
      </c>
      <c r="T2261" s="18" t="s">
        <v>10528</v>
      </c>
    </row>
    <row r="2262" spans="1:20" x14ac:dyDescent="0.45">
      <c r="A2262" s="19">
        <v>44001</v>
      </c>
      <c r="B2262" s="18" t="s">
        <v>10565</v>
      </c>
      <c r="C2262" s="18" t="s">
        <v>524</v>
      </c>
      <c r="D2262" s="18" t="s">
        <v>247</v>
      </c>
      <c r="E2262" s="18" t="s">
        <v>2608</v>
      </c>
      <c r="F2262" s="18" t="s">
        <v>1136</v>
      </c>
      <c r="G2262" s="18" t="s">
        <v>229</v>
      </c>
      <c r="H2262" s="18" t="s">
        <v>1371</v>
      </c>
      <c r="I2262" s="18" t="s">
        <v>1380</v>
      </c>
      <c r="J2262" s="18" t="s">
        <v>960</v>
      </c>
      <c r="K2262" s="18" t="s">
        <v>121</v>
      </c>
      <c r="L2262" s="18">
        <v>0.86</v>
      </c>
      <c r="M2262" s="18" t="s">
        <v>10568</v>
      </c>
      <c r="N2262" s="18" t="s">
        <v>10571</v>
      </c>
      <c r="O2262" s="18" t="s">
        <v>10572</v>
      </c>
      <c r="P2262" s="18" t="s">
        <v>339</v>
      </c>
      <c r="Q2262" s="18" t="s">
        <v>10529</v>
      </c>
      <c r="R2262" s="18" t="s">
        <v>10528</v>
      </c>
      <c r="S2262" s="18" t="s">
        <v>10529</v>
      </c>
      <c r="T2262" s="18" t="s">
        <v>10528</v>
      </c>
    </row>
    <row r="2263" spans="1:20" x14ac:dyDescent="0.45">
      <c r="A2263" s="19">
        <v>44001</v>
      </c>
      <c r="B2263" s="18" t="s">
        <v>10570</v>
      </c>
      <c r="C2263" s="18" t="s">
        <v>56</v>
      </c>
      <c r="D2263" s="18" t="s">
        <v>225</v>
      </c>
      <c r="E2263" s="18" t="s">
        <v>883</v>
      </c>
      <c r="F2263" s="18" t="s">
        <v>992</v>
      </c>
      <c r="G2263" s="18" t="s">
        <v>549</v>
      </c>
      <c r="H2263" s="18" t="s">
        <v>160</v>
      </c>
      <c r="I2263" s="18" t="s">
        <v>537</v>
      </c>
      <c r="J2263" s="18" t="s">
        <v>1391</v>
      </c>
      <c r="K2263" s="18" t="s">
        <v>182</v>
      </c>
      <c r="L2263" s="18">
        <v>0.86</v>
      </c>
      <c r="M2263" s="18" t="s">
        <v>10573</v>
      </c>
      <c r="N2263" s="18" t="s">
        <v>10569</v>
      </c>
      <c r="O2263" s="18" t="s">
        <v>10564</v>
      </c>
      <c r="P2263" s="18" t="s">
        <v>339</v>
      </c>
      <c r="Q2263" s="18" t="s">
        <v>10529</v>
      </c>
      <c r="R2263" s="18" t="s">
        <v>10528</v>
      </c>
      <c r="S2263" s="18" t="s">
        <v>10529</v>
      </c>
      <c r="T2263" s="18" t="s">
        <v>10528</v>
      </c>
    </row>
    <row r="2264" spans="1:20" x14ac:dyDescent="0.45">
      <c r="A2264" s="19">
        <v>44001</v>
      </c>
      <c r="B2264" s="18" t="s">
        <v>10575</v>
      </c>
      <c r="C2264" s="18" t="s">
        <v>490</v>
      </c>
      <c r="D2264" s="18" t="s">
        <v>411</v>
      </c>
      <c r="E2264" s="18" t="s">
        <v>2424</v>
      </c>
      <c r="F2264" s="18" t="s">
        <v>981</v>
      </c>
      <c r="G2264" s="18" t="s">
        <v>1438</v>
      </c>
      <c r="H2264" s="18" t="s">
        <v>250</v>
      </c>
      <c r="I2264" s="18" t="s">
        <v>1406</v>
      </c>
      <c r="J2264" s="18" t="s">
        <v>540</v>
      </c>
      <c r="K2264" s="18" t="s">
        <v>168</v>
      </c>
      <c r="L2264" s="18">
        <v>0.86</v>
      </c>
      <c r="M2264" s="18" t="s">
        <v>10577</v>
      </c>
      <c r="N2264" s="18" t="s">
        <v>10579</v>
      </c>
      <c r="O2264" s="18" t="s">
        <v>10578</v>
      </c>
      <c r="P2264" s="18" t="s">
        <v>339</v>
      </c>
      <c r="Q2264" s="18" t="s">
        <v>10529</v>
      </c>
      <c r="R2264" s="18" t="s">
        <v>10528</v>
      </c>
      <c r="S2264" s="18" t="s">
        <v>10529</v>
      </c>
      <c r="T2264" s="18" t="s">
        <v>10528</v>
      </c>
    </row>
    <row r="2265" spans="1:20" x14ac:dyDescent="0.45">
      <c r="A2265" s="19">
        <v>44001</v>
      </c>
      <c r="B2265" s="18" t="s">
        <v>10580</v>
      </c>
      <c r="C2265" s="18" t="s">
        <v>569</v>
      </c>
      <c r="D2265" s="18" t="s">
        <v>913</v>
      </c>
      <c r="E2265" s="18" t="s">
        <v>2565</v>
      </c>
      <c r="F2265" s="18" t="s">
        <v>1425</v>
      </c>
      <c r="G2265" s="18" t="s">
        <v>764</v>
      </c>
      <c r="H2265" s="18" t="s">
        <v>172</v>
      </c>
      <c r="I2265" s="18" t="s">
        <v>974</v>
      </c>
      <c r="J2265" s="18" t="s">
        <v>758</v>
      </c>
      <c r="K2265" s="18" t="s">
        <v>221</v>
      </c>
      <c r="L2265" s="18">
        <v>0.86</v>
      </c>
      <c r="M2265" s="18" t="s">
        <v>10581</v>
      </c>
      <c r="N2265" s="18" t="s">
        <v>10574</v>
      </c>
      <c r="O2265" s="18" t="s">
        <v>10576</v>
      </c>
      <c r="P2265" s="18" t="s">
        <v>339</v>
      </c>
      <c r="Q2265" s="18" t="s">
        <v>10529</v>
      </c>
      <c r="R2265" s="18" t="s">
        <v>10528</v>
      </c>
      <c r="S2265" s="18" t="s">
        <v>10529</v>
      </c>
      <c r="T2265" s="18" t="s">
        <v>10528</v>
      </c>
    </row>
    <row r="2266" spans="1:20" x14ac:dyDescent="0.45">
      <c r="A2266" s="19">
        <v>44001</v>
      </c>
      <c r="B2266" s="18" t="s">
        <v>10582</v>
      </c>
      <c r="C2266" s="18" t="s">
        <v>524</v>
      </c>
      <c r="D2266" s="18" t="s">
        <v>238</v>
      </c>
      <c r="E2266" s="18" t="s">
        <v>457</v>
      </c>
      <c r="F2266" s="18" t="s">
        <v>2049</v>
      </c>
      <c r="G2266" s="18" t="s">
        <v>2223</v>
      </c>
      <c r="H2266" s="18" t="s">
        <v>1332</v>
      </c>
      <c r="I2266" s="18" t="s">
        <v>974</v>
      </c>
      <c r="J2266" s="18" t="s">
        <v>252</v>
      </c>
      <c r="K2266" s="18" t="s">
        <v>182</v>
      </c>
      <c r="L2266" s="18">
        <v>0.86</v>
      </c>
      <c r="M2266" s="18" t="s">
        <v>10587</v>
      </c>
      <c r="N2266" s="18" t="s">
        <v>10590</v>
      </c>
      <c r="O2266" s="18" t="s">
        <v>10586</v>
      </c>
      <c r="P2266" s="18" t="s">
        <v>339</v>
      </c>
      <c r="Q2266" s="18" t="s">
        <v>10529</v>
      </c>
      <c r="R2266" s="18" t="s">
        <v>10528</v>
      </c>
      <c r="S2266" s="18" t="s">
        <v>10529</v>
      </c>
      <c r="T2266" s="18" t="s">
        <v>10528</v>
      </c>
    </row>
    <row r="2267" spans="1:20" x14ac:dyDescent="0.45">
      <c r="A2267" s="19">
        <v>44001</v>
      </c>
      <c r="B2267" s="18" t="s">
        <v>10588</v>
      </c>
      <c r="C2267" s="18" t="s">
        <v>225</v>
      </c>
      <c r="D2267" s="18" t="s">
        <v>225</v>
      </c>
      <c r="E2267" s="18" t="s">
        <v>2372</v>
      </c>
      <c r="F2267" s="18" t="s">
        <v>1442</v>
      </c>
      <c r="G2267" s="18" t="s">
        <v>768</v>
      </c>
      <c r="H2267" s="18" t="s">
        <v>2241</v>
      </c>
      <c r="I2267" s="18" t="s">
        <v>993</v>
      </c>
      <c r="J2267" s="18" t="s">
        <v>1137</v>
      </c>
      <c r="K2267" s="18" t="s">
        <v>121</v>
      </c>
      <c r="L2267" s="18">
        <v>0.86</v>
      </c>
      <c r="M2267" s="18" t="s">
        <v>10589</v>
      </c>
      <c r="N2267" s="18" t="s">
        <v>10583</v>
      </c>
      <c r="O2267" s="18" t="s">
        <v>10584</v>
      </c>
      <c r="P2267" s="18" t="s">
        <v>339</v>
      </c>
      <c r="Q2267" s="18" t="s">
        <v>10529</v>
      </c>
      <c r="R2267" s="18" t="s">
        <v>10528</v>
      </c>
      <c r="S2267" s="18" t="s">
        <v>10529</v>
      </c>
      <c r="T2267" s="18" t="s">
        <v>10528</v>
      </c>
    </row>
    <row r="2268" spans="1:20" x14ac:dyDescent="0.45">
      <c r="A2268" s="19">
        <v>44001</v>
      </c>
      <c r="B2268" s="18" t="s">
        <v>10585</v>
      </c>
      <c r="C2268" s="18" t="s">
        <v>2387</v>
      </c>
      <c r="D2268" s="18" t="s">
        <v>238</v>
      </c>
      <c r="E2268" s="18" t="s">
        <v>2714</v>
      </c>
      <c r="F2268" s="18" t="s">
        <v>1451</v>
      </c>
      <c r="G2268" s="18" t="s">
        <v>22</v>
      </c>
      <c r="H2268" s="18" t="s">
        <v>727</v>
      </c>
      <c r="I2268" s="18" t="s">
        <v>23</v>
      </c>
      <c r="J2268" s="18" t="s">
        <v>1137</v>
      </c>
      <c r="K2268" s="18" t="s">
        <v>201</v>
      </c>
      <c r="L2268" s="18">
        <v>0.86</v>
      </c>
      <c r="M2268" s="18" t="s">
        <v>10593</v>
      </c>
      <c r="N2268" s="18" t="s">
        <v>10595</v>
      </c>
      <c r="O2268" s="18" t="s">
        <v>10594</v>
      </c>
      <c r="P2268" s="18" t="s">
        <v>339</v>
      </c>
      <c r="Q2268" s="18" t="s">
        <v>10529</v>
      </c>
      <c r="R2268" s="18" t="s">
        <v>10528</v>
      </c>
      <c r="S2268" s="18" t="s">
        <v>10529</v>
      </c>
      <c r="T2268" s="18" t="s">
        <v>10528</v>
      </c>
    </row>
    <row r="2269" spans="1:20" x14ac:dyDescent="0.45">
      <c r="A2269" s="19">
        <v>44001</v>
      </c>
      <c r="B2269" s="18" t="s">
        <v>10597</v>
      </c>
      <c r="C2269" s="18" t="s">
        <v>238</v>
      </c>
      <c r="D2269" s="18" t="s">
        <v>2367</v>
      </c>
      <c r="E2269" s="18" t="s">
        <v>2886</v>
      </c>
      <c r="F2269" s="18" t="s">
        <v>2909</v>
      </c>
      <c r="G2269" s="18" t="s">
        <v>978</v>
      </c>
      <c r="H2269" s="18" t="s">
        <v>1358</v>
      </c>
      <c r="I2269" s="18" t="s">
        <v>306</v>
      </c>
      <c r="J2269" s="18" t="s">
        <v>29</v>
      </c>
      <c r="K2269" s="18" t="s">
        <v>526</v>
      </c>
      <c r="L2269" s="18">
        <v>0.86</v>
      </c>
      <c r="M2269" s="18" t="s">
        <v>10600</v>
      </c>
      <c r="N2269" s="18" t="s">
        <v>10596</v>
      </c>
      <c r="O2269" s="18" t="s">
        <v>10598</v>
      </c>
      <c r="P2269" s="18" t="s">
        <v>339</v>
      </c>
      <c r="Q2269" s="18" t="s">
        <v>10529</v>
      </c>
      <c r="R2269" s="18" t="s">
        <v>10528</v>
      </c>
      <c r="S2269" s="18" t="s">
        <v>10529</v>
      </c>
      <c r="T2269" s="18" t="s">
        <v>10528</v>
      </c>
    </row>
    <row r="2270" spans="1:20" x14ac:dyDescent="0.45">
      <c r="A2270" s="19">
        <v>44001</v>
      </c>
      <c r="B2270" s="18" t="s">
        <v>10592</v>
      </c>
      <c r="C2270" s="18" t="s">
        <v>147</v>
      </c>
      <c r="D2270" s="18" t="s">
        <v>328</v>
      </c>
      <c r="E2270" s="18" t="s">
        <v>411</v>
      </c>
      <c r="F2270" s="18" t="s">
        <v>10599</v>
      </c>
      <c r="G2270" s="18" t="s">
        <v>10601</v>
      </c>
      <c r="H2270" s="18" t="s">
        <v>2474</v>
      </c>
      <c r="I2270" s="18" t="s">
        <v>10609</v>
      </c>
      <c r="J2270" s="18" t="s">
        <v>10591</v>
      </c>
      <c r="K2270" s="18" t="s">
        <v>10604</v>
      </c>
      <c r="L2270" s="18">
        <v>0.88</v>
      </c>
      <c r="M2270" s="18" t="s">
        <v>10610</v>
      </c>
      <c r="N2270" s="18" t="s">
        <v>10602</v>
      </c>
      <c r="O2270" s="18" t="s">
        <v>10608</v>
      </c>
      <c r="P2270" s="18" t="s">
        <v>339</v>
      </c>
      <c r="Q2270" s="18" t="s">
        <v>10529</v>
      </c>
      <c r="R2270" s="18" t="s">
        <v>10528</v>
      </c>
      <c r="S2270" s="18" t="s">
        <v>10529</v>
      </c>
      <c r="T2270" s="18" t="s">
        <v>10528</v>
      </c>
    </row>
    <row r="2271" spans="1:20" x14ac:dyDescent="0.45">
      <c r="A2271" s="19">
        <v>44001</v>
      </c>
      <c r="B2271" s="18" t="s">
        <v>10603</v>
      </c>
      <c r="C2271" s="18" t="s">
        <v>338</v>
      </c>
      <c r="D2271" s="18" t="s">
        <v>1481</v>
      </c>
      <c r="E2271" s="18" t="s">
        <v>147</v>
      </c>
      <c r="F2271" s="18" t="s">
        <v>2464</v>
      </c>
      <c r="G2271" s="18" t="s">
        <v>6269</v>
      </c>
      <c r="H2271" s="18" t="s">
        <v>344</v>
      </c>
      <c r="I2271" s="18" t="s">
        <v>10605</v>
      </c>
      <c r="J2271" s="18" t="s">
        <v>10607</v>
      </c>
      <c r="K2271" s="18" t="s">
        <v>6501</v>
      </c>
      <c r="L2271" s="18">
        <v>0.89</v>
      </c>
      <c r="M2271" s="18" t="s">
        <v>10606</v>
      </c>
      <c r="N2271" s="18" t="s">
        <v>10619</v>
      </c>
      <c r="O2271" s="18" t="s">
        <v>10618</v>
      </c>
      <c r="P2271" s="18" t="s">
        <v>339</v>
      </c>
      <c r="Q2271" s="18" t="s">
        <v>10529</v>
      </c>
      <c r="R2271" s="18" t="s">
        <v>10528</v>
      </c>
      <c r="S2271" s="18" t="s">
        <v>10529</v>
      </c>
      <c r="T2271" s="18" t="s">
        <v>10528</v>
      </c>
    </row>
    <row r="2272" spans="1:20" x14ac:dyDescent="0.45">
      <c r="A2272" s="19">
        <v>44001</v>
      </c>
      <c r="B2272" s="18" t="s">
        <v>10611</v>
      </c>
      <c r="C2272" s="18" t="s">
        <v>2279</v>
      </c>
      <c r="D2272" s="18" t="s">
        <v>2472</v>
      </c>
      <c r="E2272" s="18" t="s">
        <v>50</v>
      </c>
      <c r="F2272" s="18" t="s">
        <v>2932</v>
      </c>
      <c r="G2272" s="18" t="s">
        <v>1475</v>
      </c>
      <c r="H2272" s="18" t="s">
        <v>1037</v>
      </c>
      <c r="I2272" s="18" t="s">
        <v>6406</v>
      </c>
      <c r="J2272" s="18" t="s">
        <v>6493</v>
      </c>
      <c r="K2272" s="18" t="s">
        <v>3991</v>
      </c>
      <c r="L2272" s="18">
        <v>0.89</v>
      </c>
      <c r="M2272" s="18" t="s">
        <v>10616</v>
      </c>
      <c r="N2272" s="18" t="s">
        <v>10612</v>
      </c>
      <c r="O2272" s="18" t="s">
        <v>10615</v>
      </c>
      <c r="P2272" s="18" t="s">
        <v>339</v>
      </c>
      <c r="Q2272" s="18" t="s">
        <v>10529</v>
      </c>
      <c r="R2272" s="18" t="s">
        <v>10528</v>
      </c>
      <c r="S2272" s="18" t="s">
        <v>10529</v>
      </c>
      <c r="T2272" s="18" t="s">
        <v>10528</v>
      </c>
    </row>
    <row r="2273" spans="1:20" x14ac:dyDescent="0.45">
      <c r="A2273" s="19">
        <v>44001</v>
      </c>
      <c r="B2273" s="18" t="s">
        <v>10613</v>
      </c>
      <c r="C2273" s="18" t="s">
        <v>2644</v>
      </c>
      <c r="D2273" s="18" t="s">
        <v>1481</v>
      </c>
      <c r="E2273" s="18" t="s">
        <v>76</v>
      </c>
      <c r="F2273" s="18" t="s">
        <v>593</v>
      </c>
      <c r="G2273" s="18" t="s">
        <v>822</v>
      </c>
      <c r="H2273" s="18" t="s">
        <v>1793</v>
      </c>
      <c r="I2273" s="18" t="s">
        <v>4479</v>
      </c>
      <c r="J2273" s="18" t="s">
        <v>6674</v>
      </c>
      <c r="K2273" s="18" t="s">
        <v>1820</v>
      </c>
      <c r="L2273" s="18">
        <v>0.89</v>
      </c>
      <c r="M2273" s="18" t="s">
        <v>10614</v>
      </c>
      <c r="N2273" s="18" t="s">
        <v>10617</v>
      </c>
      <c r="O2273" s="18" t="s">
        <v>10624</v>
      </c>
      <c r="P2273" s="18" t="s">
        <v>339</v>
      </c>
      <c r="Q2273" s="18" t="s">
        <v>10529</v>
      </c>
      <c r="R2273" s="18" t="s">
        <v>10528</v>
      </c>
      <c r="S2273" s="18" t="s">
        <v>10529</v>
      </c>
      <c r="T2273" s="18" t="s">
        <v>10528</v>
      </c>
    </row>
    <row r="2274" spans="1:20" x14ac:dyDescent="0.45">
      <c r="A2274" s="19">
        <v>44001</v>
      </c>
      <c r="B2274" s="18" t="s">
        <v>10626</v>
      </c>
      <c r="C2274" s="18" t="s">
        <v>76</v>
      </c>
      <c r="D2274" s="18" t="s">
        <v>2387</v>
      </c>
      <c r="E2274" s="18" t="s">
        <v>448</v>
      </c>
      <c r="F2274" s="18" t="s">
        <v>10623</v>
      </c>
      <c r="G2274" s="18" t="s">
        <v>10622</v>
      </c>
      <c r="H2274" s="18" t="s">
        <v>2086</v>
      </c>
      <c r="I2274" s="18" t="s">
        <v>10625</v>
      </c>
      <c r="J2274" s="18" t="s">
        <v>10627</v>
      </c>
      <c r="K2274" s="18" t="s">
        <v>7538</v>
      </c>
      <c r="L2274" s="18">
        <v>0.87</v>
      </c>
      <c r="M2274" s="18" t="s">
        <v>10621</v>
      </c>
      <c r="N2274" s="18" t="s">
        <v>10628</v>
      </c>
      <c r="O2274" s="18" t="s">
        <v>10620</v>
      </c>
      <c r="P2274" s="18" t="s">
        <v>339</v>
      </c>
      <c r="Q2274" s="18" t="s">
        <v>10529</v>
      </c>
      <c r="R2274" s="18" t="s">
        <v>10528</v>
      </c>
      <c r="S2274" s="18" t="s">
        <v>10529</v>
      </c>
      <c r="T2274" s="18" t="s">
        <v>10528</v>
      </c>
    </row>
    <row r="2275" spans="1:20" x14ac:dyDescent="0.45">
      <c r="A2275" s="19">
        <v>44001</v>
      </c>
      <c r="B2275" s="18" t="s">
        <v>10630</v>
      </c>
      <c r="C2275" s="18" t="s">
        <v>479</v>
      </c>
      <c r="D2275" s="18" t="s">
        <v>56</v>
      </c>
      <c r="E2275" s="18" t="s">
        <v>2372</v>
      </c>
      <c r="F2275" s="18" t="s">
        <v>458</v>
      </c>
      <c r="G2275" s="18" t="s">
        <v>1855</v>
      </c>
      <c r="H2275" s="18" t="s">
        <v>3823</v>
      </c>
      <c r="I2275" s="18" t="s">
        <v>1849</v>
      </c>
      <c r="J2275" s="18" t="s">
        <v>371</v>
      </c>
      <c r="K2275" s="18" t="s">
        <v>2096</v>
      </c>
      <c r="L2275" s="18">
        <v>0.86</v>
      </c>
      <c r="M2275" s="18" t="s">
        <v>10631</v>
      </c>
      <c r="N2275" s="18" t="s">
        <v>10633</v>
      </c>
      <c r="O2275" s="18" t="s">
        <v>10629</v>
      </c>
      <c r="P2275" s="18" t="s">
        <v>339</v>
      </c>
      <c r="Q2275" s="18" t="s">
        <v>10529</v>
      </c>
      <c r="R2275" s="18" t="s">
        <v>10528</v>
      </c>
      <c r="S2275" s="18" t="s">
        <v>10529</v>
      </c>
      <c r="T2275" s="18" t="s">
        <v>10528</v>
      </c>
    </row>
    <row r="2276" spans="1:20" x14ac:dyDescent="0.45">
      <c r="A2276" s="19">
        <v>44001</v>
      </c>
      <c r="B2276" s="18" t="s">
        <v>10634</v>
      </c>
      <c r="C2276" s="18" t="s">
        <v>969</v>
      </c>
      <c r="D2276" s="18" t="s">
        <v>225</v>
      </c>
      <c r="E2276" s="18" t="s">
        <v>883</v>
      </c>
      <c r="F2276" s="18" t="s">
        <v>1831</v>
      </c>
      <c r="G2276" s="18" t="s">
        <v>1873</v>
      </c>
      <c r="H2276" s="18" t="s">
        <v>387</v>
      </c>
      <c r="I2276" s="18" t="s">
        <v>834</v>
      </c>
      <c r="J2276" s="18" t="s">
        <v>1514</v>
      </c>
      <c r="K2276" s="18" t="s">
        <v>618</v>
      </c>
      <c r="L2276" s="18">
        <v>0.86</v>
      </c>
      <c r="M2276" s="18" t="s">
        <v>10636</v>
      </c>
      <c r="N2276" s="18" t="s">
        <v>10632</v>
      </c>
      <c r="O2276" s="18" t="s">
        <v>10635</v>
      </c>
      <c r="P2276" s="18" t="s">
        <v>339</v>
      </c>
      <c r="Q2276" s="18" t="s">
        <v>10529</v>
      </c>
      <c r="R2276" s="18" t="s">
        <v>10528</v>
      </c>
      <c r="S2276" s="18" t="s">
        <v>10529</v>
      </c>
      <c r="T2276" s="18" t="s">
        <v>10528</v>
      </c>
    </row>
    <row r="2277" spans="1:20" x14ac:dyDescent="0.45">
      <c r="A2277" s="19">
        <v>44001</v>
      </c>
      <c r="B2277" s="18" t="s">
        <v>10637</v>
      </c>
      <c r="C2277" s="18" t="s">
        <v>913</v>
      </c>
      <c r="D2277" s="18" t="s">
        <v>913</v>
      </c>
      <c r="E2277" s="18" t="s">
        <v>2608</v>
      </c>
      <c r="F2277" s="18" t="s">
        <v>652</v>
      </c>
      <c r="G2277" s="18" t="s">
        <v>2519</v>
      </c>
      <c r="H2277" s="18" t="s">
        <v>609</v>
      </c>
      <c r="I2277" s="18" t="s">
        <v>382</v>
      </c>
      <c r="J2277" s="18" t="s">
        <v>2517</v>
      </c>
      <c r="K2277" s="18" t="s">
        <v>841</v>
      </c>
      <c r="L2277" s="18">
        <v>0.86</v>
      </c>
      <c r="M2277" s="18" t="s">
        <v>10638</v>
      </c>
      <c r="N2277" s="18" t="s">
        <v>10640</v>
      </c>
      <c r="O2277" s="18" t="s">
        <v>10647</v>
      </c>
      <c r="P2277" s="18" t="s">
        <v>339</v>
      </c>
      <c r="Q2277" s="18" t="s">
        <v>10529</v>
      </c>
      <c r="R2277" s="18" t="s">
        <v>10528</v>
      </c>
      <c r="S2277" s="18" t="s">
        <v>10529</v>
      </c>
      <c r="T2277" s="18" t="s">
        <v>10528</v>
      </c>
    </row>
    <row r="2278" spans="1:20" x14ac:dyDescent="0.45">
      <c r="A2278" s="19">
        <v>44001</v>
      </c>
      <c r="B2278" s="18" t="s">
        <v>10646</v>
      </c>
      <c r="C2278" s="18" t="s">
        <v>913</v>
      </c>
      <c r="D2278" s="18" t="s">
        <v>26</v>
      </c>
      <c r="E2278" s="18" t="s">
        <v>2372</v>
      </c>
      <c r="F2278" s="18" t="s">
        <v>423</v>
      </c>
      <c r="G2278" s="18" t="s">
        <v>83</v>
      </c>
      <c r="H2278" s="18" t="s">
        <v>1251</v>
      </c>
      <c r="I2278" s="18" t="s">
        <v>650</v>
      </c>
      <c r="J2278" s="18" t="s">
        <v>2712</v>
      </c>
      <c r="K2278" s="18" t="s">
        <v>1066</v>
      </c>
      <c r="L2278" s="18">
        <v>0.86</v>
      </c>
      <c r="M2278" s="18" t="s">
        <v>10639</v>
      </c>
      <c r="N2278" s="18" t="s">
        <v>10644</v>
      </c>
      <c r="O2278" s="18" t="s">
        <v>10643</v>
      </c>
      <c r="P2278" s="18" t="s">
        <v>339</v>
      </c>
      <c r="Q2278" s="18" t="s">
        <v>10529</v>
      </c>
      <c r="R2278" s="18" t="s">
        <v>10528</v>
      </c>
      <c r="S2278" s="18" t="s">
        <v>10529</v>
      </c>
      <c r="T2278" s="18" t="s">
        <v>10528</v>
      </c>
    </row>
    <row r="2279" spans="1:20" x14ac:dyDescent="0.45">
      <c r="A2279" s="19">
        <v>44001</v>
      </c>
      <c r="B2279" s="18" t="s">
        <v>10641</v>
      </c>
      <c r="C2279" s="18" t="s">
        <v>490</v>
      </c>
      <c r="D2279" s="18" t="s">
        <v>193</v>
      </c>
      <c r="E2279" s="18" t="s">
        <v>504</v>
      </c>
      <c r="F2279" s="18" t="s">
        <v>423</v>
      </c>
      <c r="G2279" s="18" t="s">
        <v>1894</v>
      </c>
      <c r="H2279" s="18" t="s">
        <v>2156</v>
      </c>
      <c r="I2279" s="18" t="s">
        <v>1568</v>
      </c>
      <c r="J2279" s="18" t="s">
        <v>1074</v>
      </c>
      <c r="K2279" s="18" t="s">
        <v>1225</v>
      </c>
      <c r="L2279" s="18">
        <v>0.86</v>
      </c>
      <c r="M2279" s="18" t="s">
        <v>10645</v>
      </c>
      <c r="N2279" s="18" t="s">
        <v>10642</v>
      </c>
      <c r="O2279" s="18" t="s">
        <v>10648</v>
      </c>
      <c r="P2279" s="18" t="s">
        <v>339</v>
      </c>
      <c r="Q2279" s="18" t="s">
        <v>10529</v>
      </c>
      <c r="R2279" s="18" t="s">
        <v>10528</v>
      </c>
      <c r="S2279" s="18" t="s">
        <v>10529</v>
      </c>
      <c r="T2279" s="18" t="s">
        <v>10528</v>
      </c>
    </row>
    <row r="2280" spans="1:20" x14ac:dyDescent="0.45">
      <c r="A2280" s="19">
        <v>44001</v>
      </c>
      <c r="B2280" s="18" t="s">
        <v>10651</v>
      </c>
      <c r="C2280" s="18" t="s">
        <v>238</v>
      </c>
      <c r="D2280" s="18" t="s">
        <v>238</v>
      </c>
      <c r="E2280" s="18" t="s">
        <v>2565</v>
      </c>
      <c r="F2280" s="18" t="s">
        <v>436</v>
      </c>
      <c r="G2280" s="18" t="s">
        <v>405</v>
      </c>
      <c r="H2280" s="18" t="s">
        <v>870</v>
      </c>
      <c r="I2280" s="18" t="s">
        <v>650</v>
      </c>
      <c r="J2280" s="18" t="s">
        <v>1074</v>
      </c>
      <c r="K2280" s="18" t="s">
        <v>1233</v>
      </c>
      <c r="L2280" s="18">
        <v>0.86</v>
      </c>
      <c r="M2280" s="18" t="s">
        <v>10655</v>
      </c>
      <c r="N2280" s="18" t="s">
        <v>10656</v>
      </c>
      <c r="O2280" s="18" t="s">
        <v>10652</v>
      </c>
      <c r="P2280" s="18" t="s">
        <v>339</v>
      </c>
      <c r="Q2280" s="18" t="s">
        <v>10529</v>
      </c>
      <c r="R2280" s="18" t="s">
        <v>10528</v>
      </c>
      <c r="S2280" s="18" t="s">
        <v>10529</v>
      </c>
      <c r="T2280" s="18" t="s">
        <v>10528</v>
      </c>
    </row>
    <row r="2281" spans="1:20" x14ac:dyDescent="0.45">
      <c r="A2281" s="19">
        <v>44001</v>
      </c>
      <c r="B2281" s="18" t="s">
        <v>10649</v>
      </c>
      <c r="C2281" s="18" t="s">
        <v>524</v>
      </c>
      <c r="D2281" s="18" t="s">
        <v>26</v>
      </c>
      <c r="E2281" s="18" t="s">
        <v>2714</v>
      </c>
      <c r="F2281" s="18" t="s">
        <v>196</v>
      </c>
      <c r="G2281" s="18" t="s">
        <v>83</v>
      </c>
      <c r="H2281" s="18" t="s">
        <v>2751</v>
      </c>
      <c r="I2281" s="18" t="s">
        <v>81</v>
      </c>
      <c r="J2281" s="18" t="s">
        <v>643</v>
      </c>
      <c r="K2281" s="18" t="s">
        <v>372</v>
      </c>
      <c r="L2281" s="18">
        <v>0.86</v>
      </c>
      <c r="M2281" s="18" t="s">
        <v>10653</v>
      </c>
      <c r="N2281" s="18" t="s">
        <v>10650</v>
      </c>
      <c r="O2281" s="18" t="s">
        <v>10654</v>
      </c>
      <c r="P2281" s="18" t="s">
        <v>339</v>
      </c>
      <c r="Q2281" s="18" t="s">
        <v>10529</v>
      </c>
      <c r="R2281" s="18" t="s">
        <v>10528</v>
      </c>
      <c r="S2281" s="18" t="s">
        <v>10529</v>
      </c>
      <c r="T2281" s="18" t="s">
        <v>10528</v>
      </c>
    </row>
    <row r="2282" spans="1:20" x14ac:dyDescent="0.45">
      <c r="A2282" s="19">
        <v>44001</v>
      </c>
      <c r="B2282" s="18" t="s">
        <v>10664</v>
      </c>
      <c r="C2282" s="18" t="s">
        <v>969</v>
      </c>
      <c r="D2282" s="18" t="s">
        <v>2301</v>
      </c>
      <c r="E2282" s="18" t="s">
        <v>2565</v>
      </c>
      <c r="F2282" s="18" t="s">
        <v>137</v>
      </c>
      <c r="G2282" s="18" t="s">
        <v>415</v>
      </c>
      <c r="H2282" s="18" t="s">
        <v>1088</v>
      </c>
      <c r="I2282" s="18" t="s">
        <v>100</v>
      </c>
      <c r="J2282" s="18" t="s">
        <v>1075</v>
      </c>
      <c r="K2282" s="18" t="s">
        <v>1066</v>
      </c>
      <c r="L2282" s="18">
        <v>0.86</v>
      </c>
      <c r="M2282" s="18" t="s">
        <v>10662</v>
      </c>
      <c r="N2282" s="18" t="s">
        <v>10660</v>
      </c>
      <c r="O2282" s="18" t="s">
        <v>10657</v>
      </c>
      <c r="P2282" s="18" t="s">
        <v>339</v>
      </c>
      <c r="Q2282" s="18" t="s">
        <v>10529</v>
      </c>
      <c r="R2282" s="18" t="s">
        <v>10528</v>
      </c>
      <c r="S2282" s="18" t="s">
        <v>10529</v>
      </c>
      <c r="T2282" s="18" t="s">
        <v>10528</v>
      </c>
    </row>
    <row r="2283" spans="1:20" x14ac:dyDescent="0.45">
      <c r="A2283" s="19">
        <v>44001</v>
      </c>
      <c r="B2283" s="18" t="s">
        <v>10663</v>
      </c>
      <c r="C2283" s="18" t="s">
        <v>524</v>
      </c>
      <c r="D2283" s="18" t="s">
        <v>225</v>
      </c>
      <c r="E2283" s="18" t="s">
        <v>2372</v>
      </c>
      <c r="F2283" s="18" t="s">
        <v>1293</v>
      </c>
      <c r="G2283" s="18" t="s">
        <v>1605</v>
      </c>
      <c r="H2283" s="18" t="s">
        <v>3394</v>
      </c>
      <c r="I2283" s="18" t="s">
        <v>430</v>
      </c>
      <c r="J2283" s="18" t="s">
        <v>659</v>
      </c>
      <c r="K2283" s="18" t="s">
        <v>846</v>
      </c>
      <c r="L2283" s="18">
        <v>0.86</v>
      </c>
      <c r="M2283" s="18" t="s">
        <v>10658</v>
      </c>
      <c r="N2283" s="18" t="s">
        <v>10661</v>
      </c>
      <c r="O2283" s="18" t="s">
        <v>10659</v>
      </c>
      <c r="P2283" s="18" t="s">
        <v>339</v>
      </c>
      <c r="Q2283" s="18" t="s">
        <v>10529</v>
      </c>
      <c r="R2283" s="18" t="s">
        <v>10528</v>
      </c>
      <c r="S2283" s="18" t="s">
        <v>10529</v>
      </c>
      <c r="T2283" s="18" t="s">
        <v>10528</v>
      </c>
    </row>
    <row r="2284" spans="1:20" x14ac:dyDescent="0.45">
      <c r="A2284" s="19">
        <v>44001</v>
      </c>
      <c r="B2284" s="18" t="s">
        <v>10667</v>
      </c>
      <c r="C2284" s="18" t="s">
        <v>2387</v>
      </c>
      <c r="D2284" s="18" t="s">
        <v>238</v>
      </c>
      <c r="E2284" s="18" t="s">
        <v>952</v>
      </c>
      <c r="F2284" s="18" t="s">
        <v>535</v>
      </c>
      <c r="G2284" s="18" t="s">
        <v>1602</v>
      </c>
      <c r="H2284" s="18" t="s">
        <v>59</v>
      </c>
      <c r="I2284" s="18" t="s">
        <v>673</v>
      </c>
      <c r="J2284" s="18" t="s">
        <v>427</v>
      </c>
      <c r="K2284" s="18" t="s">
        <v>392</v>
      </c>
      <c r="L2284" s="18">
        <v>0.86</v>
      </c>
      <c r="M2284" s="18" t="s">
        <v>10672</v>
      </c>
      <c r="N2284" s="18" t="s">
        <v>10671</v>
      </c>
      <c r="O2284" s="18" t="s">
        <v>10668</v>
      </c>
      <c r="P2284" s="18" t="s">
        <v>339</v>
      </c>
      <c r="Q2284" s="18" t="s">
        <v>10529</v>
      </c>
      <c r="R2284" s="18" t="s">
        <v>10528</v>
      </c>
      <c r="S2284" s="18" t="s">
        <v>10529</v>
      </c>
      <c r="T2284" s="18" t="s">
        <v>10528</v>
      </c>
    </row>
    <row r="2285" spans="1:20" x14ac:dyDescent="0.45">
      <c r="A2285" s="19">
        <v>44001</v>
      </c>
      <c r="B2285" s="18" t="s">
        <v>10674</v>
      </c>
      <c r="C2285" s="18" t="s">
        <v>479</v>
      </c>
      <c r="D2285" s="18" t="s">
        <v>225</v>
      </c>
      <c r="E2285" s="18" t="s">
        <v>2608</v>
      </c>
      <c r="F2285" s="18" t="s">
        <v>683</v>
      </c>
      <c r="G2285" s="18" t="s">
        <v>904</v>
      </c>
      <c r="H2285" s="18" t="s">
        <v>1060</v>
      </c>
      <c r="I2285" s="18" t="s">
        <v>898</v>
      </c>
      <c r="J2285" s="18" t="s">
        <v>427</v>
      </c>
      <c r="K2285" s="18" t="s">
        <v>378</v>
      </c>
      <c r="L2285" s="18">
        <v>0.86</v>
      </c>
      <c r="M2285" s="18" t="s">
        <v>10666</v>
      </c>
      <c r="N2285" s="18" t="s">
        <v>10673</v>
      </c>
      <c r="O2285" s="18" t="s">
        <v>10670</v>
      </c>
      <c r="P2285" s="18" t="s">
        <v>339</v>
      </c>
      <c r="Q2285" s="18" t="s">
        <v>10529</v>
      </c>
      <c r="R2285" s="18" t="s">
        <v>10528</v>
      </c>
      <c r="S2285" s="18" t="s">
        <v>10529</v>
      </c>
      <c r="T2285" s="18" t="s">
        <v>10528</v>
      </c>
    </row>
    <row r="2286" spans="1:20" x14ac:dyDescent="0.45">
      <c r="A2286" s="19">
        <v>44001</v>
      </c>
      <c r="B2286" s="18" t="s">
        <v>10669</v>
      </c>
      <c r="C2286" s="18" t="s">
        <v>524</v>
      </c>
      <c r="D2286" s="18" t="s">
        <v>56</v>
      </c>
      <c r="E2286" s="18" t="s">
        <v>2424</v>
      </c>
      <c r="F2286" s="18" t="s">
        <v>756</v>
      </c>
      <c r="G2286" s="18" t="s">
        <v>444</v>
      </c>
      <c r="H2286" s="18" t="s">
        <v>699</v>
      </c>
      <c r="I2286" s="18" t="s">
        <v>152</v>
      </c>
      <c r="J2286" s="18" t="s">
        <v>143</v>
      </c>
      <c r="K2286" s="18" t="s">
        <v>77</v>
      </c>
      <c r="L2286" s="18">
        <v>0.86</v>
      </c>
      <c r="M2286" s="18" t="s">
        <v>10665</v>
      </c>
      <c r="N2286" s="18" t="s">
        <v>10677</v>
      </c>
      <c r="O2286" s="18" t="s">
        <v>10676</v>
      </c>
      <c r="P2286" s="18" t="s">
        <v>339</v>
      </c>
      <c r="Q2286" s="18" t="s">
        <v>10529</v>
      </c>
      <c r="R2286" s="18" t="s">
        <v>10528</v>
      </c>
      <c r="S2286" s="18" t="s">
        <v>10529</v>
      </c>
      <c r="T2286" s="18" t="s">
        <v>10528</v>
      </c>
    </row>
    <row r="2287" spans="1:20" x14ac:dyDescent="0.45">
      <c r="A2287" s="19">
        <v>44001</v>
      </c>
      <c r="B2287" s="18" t="s">
        <v>10679</v>
      </c>
      <c r="C2287" s="18" t="s">
        <v>569</v>
      </c>
      <c r="D2287" s="18" t="s">
        <v>2387</v>
      </c>
      <c r="E2287" s="18" t="s">
        <v>1145</v>
      </c>
      <c r="F2287" s="18" t="s">
        <v>16</v>
      </c>
      <c r="G2287" s="18" t="s">
        <v>676</v>
      </c>
      <c r="H2287" s="18" t="s">
        <v>1301</v>
      </c>
      <c r="I2287" s="18" t="s">
        <v>463</v>
      </c>
      <c r="J2287" s="18" t="s">
        <v>684</v>
      </c>
      <c r="K2287" s="18" t="s">
        <v>77</v>
      </c>
      <c r="L2287" s="18">
        <v>0.86</v>
      </c>
      <c r="M2287" s="18" t="s">
        <v>10680</v>
      </c>
      <c r="N2287" s="18" t="s">
        <v>10678</v>
      </c>
      <c r="O2287" s="18" t="s">
        <v>10675</v>
      </c>
      <c r="P2287" s="18" t="s">
        <v>339</v>
      </c>
      <c r="Q2287" s="18" t="s">
        <v>10529</v>
      </c>
      <c r="R2287" s="18" t="s">
        <v>10528</v>
      </c>
      <c r="S2287" s="18" t="s">
        <v>10529</v>
      </c>
      <c r="T2287" s="18" t="s">
        <v>10528</v>
      </c>
    </row>
    <row r="2288" spans="1:20" x14ac:dyDescent="0.45">
      <c r="A2288" s="19">
        <v>44001</v>
      </c>
      <c r="B2288" s="18" t="s">
        <v>10097</v>
      </c>
      <c r="C2288" s="18" t="s">
        <v>2301</v>
      </c>
      <c r="D2288" s="18" t="s">
        <v>225</v>
      </c>
      <c r="E2288" s="18" t="s">
        <v>486</v>
      </c>
      <c r="F2288" s="18" t="s">
        <v>943</v>
      </c>
      <c r="G2288" s="18" t="s">
        <v>3128</v>
      </c>
      <c r="H2288" s="18" t="s">
        <v>638</v>
      </c>
      <c r="I2288" s="18" t="s">
        <v>1635</v>
      </c>
      <c r="J2288" s="18" t="s">
        <v>455</v>
      </c>
      <c r="K2288" s="18" t="s">
        <v>77</v>
      </c>
      <c r="L2288" s="18">
        <v>0.86</v>
      </c>
      <c r="M2288" s="18" t="s">
        <v>10102</v>
      </c>
      <c r="N2288" s="18" t="s">
        <v>10099</v>
      </c>
      <c r="O2288" s="18" t="s">
        <v>10098</v>
      </c>
      <c r="P2288" s="18" t="s">
        <v>339</v>
      </c>
      <c r="Q2288" s="18" t="s">
        <v>10529</v>
      </c>
      <c r="R2288" s="18" t="s">
        <v>10528</v>
      </c>
      <c r="S2288" s="18" t="s">
        <v>10529</v>
      </c>
      <c r="T2288" s="18" t="s">
        <v>10528</v>
      </c>
    </row>
    <row r="2289" spans="1:20" x14ac:dyDescent="0.45">
      <c r="A2289" s="19">
        <v>44001</v>
      </c>
      <c r="B2289" s="18" t="s">
        <v>10101</v>
      </c>
      <c r="C2289" s="18" t="s">
        <v>913</v>
      </c>
      <c r="D2289" s="18" t="s">
        <v>2367</v>
      </c>
      <c r="E2289" s="18" t="s">
        <v>1145</v>
      </c>
      <c r="F2289" s="18" t="s">
        <v>561</v>
      </c>
      <c r="G2289" s="18" t="s">
        <v>1299</v>
      </c>
      <c r="H2289" s="18" t="s">
        <v>1646</v>
      </c>
      <c r="I2289" s="18" t="s">
        <v>917</v>
      </c>
      <c r="J2289" s="18" t="s">
        <v>156</v>
      </c>
      <c r="K2289" s="18" t="s">
        <v>92</v>
      </c>
      <c r="L2289" s="18">
        <v>0.86</v>
      </c>
      <c r="M2289" s="18" t="s">
        <v>10100</v>
      </c>
      <c r="N2289" s="18" t="s">
        <v>10103</v>
      </c>
      <c r="O2289" s="18" t="s">
        <v>10104</v>
      </c>
      <c r="P2289" s="18" t="s">
        <v>339</v>
      </c>
      <c r="Q2289" s="18" t="s">
        <v>10529</v>
      </c>
      <c r="R2289" s="18" t="s">
        <v>10528</v>
      </c>
      <c r="S2289" s="18" t="s">
        <v>10529</v>
      </c>
      <c r="T2289" s="18" t="s">
        <v>10528</v>
      </c>
    </row>
    <row r="2290" spans="1:20" x14ac:dyDescent="0.45">
      <c r="A2290" s="19">
        <v>44001</v>
      </c>
      <c r="B2290" s="18" t="s">
        <v>10105</v>
      </c>
      <c r="C2290" s="18" t="s">
        <v>569</v>
      </c>
      <c r="D2290" s="18" t="s">
        <v>238</v>
      </c>
      <c r="E2290" s="18" t="s">
        <v>2723</v>
      </c>
      <c r="F2290" s="18" t="s">
        <v>727</v>
      </c>
      <c r="G2290" s="18" t="s">
        <v>188</v>
      </c>
      <c r="H2290" s="18" t="s">
        <v>180</v>
      </c>
      <c r="I2290" s="18" t="s">
        <v>1659</v>
      </c>
      <c r="J2290" s="18" t="s">
        <v>164</v>
      </c>
      <c r="K2290" s="18" t="s">
        <v>428</v>
      </c>
      <c r="L2290" s="18">
        <v>0.86</v>
      </c>
      <c r="M2290" s="18" t="s">
        <v>10109</v>
      </c>
      <c r="N2290" s="18" t="s">
        <v>10114</v>
      </c>
      <c r="O2290" s="18" t="s">
        <v>10107</v>
      </c>
      <c r="P2290" s="18" t="s">
        <v>339</v>
      </c>
      <c r="Q2290" s="18" t="s">
        <v>10529</v>
      </c>
      <c r="R2290" s="18" t="s">
        <v>10528</v>
      </c>
      <c r="S2290" s="18" t="s">
        <v>10529</v>
      </c>
      <c r="T2290" s="18" t="s">
        <v>10528</v>
      </c>
    </row>
    <row r="2291" spans="1:20" x14ac:dyDescent="0.45">
      <c r="A2291" s="19">
        <v>44001</v>
      </c>
      <c r="B2291" s="18" t="s">
        <v>10113</v>
      </c>
      <c r="C2291" s="18" t="s">
        <v>461</v>
      </c>
      <c r="D2291" s="18" t="s">
        <v>411</v>
      </c>
      <c r="E2291" s="18" t="s">
        <v>2727</v>
      </c>
      <c r="F2291" s="18" t="s">
        <v>185</v>
      </c>
      <c r="G2291" s="18" t="s">
        <v>1653</v>
      </c>
      <c r="H2291" s="18" t="s">
        <v>420</v>
      </c>
      <c r="I2291" s="18" t="s">
        <v>1323</v>
      </c>
      <c r="J2291" s="18" t="s">
        <v>164</v>
      </c>
      <c r="K2291" s="18" t="s">
        <v>426</v>
      </c>
      <c r="L2291" s="18">
        <v>0.86</v>
      </c>
      <c r="M2291" s="18" t="s">
        <v>10110</v>
      </c>
      <c r="N2291" s="18" t="s">
        <v>10108</v>
      </c>
      <c r="O2291" s="18" t="s">
        <v>10106</v>
      </c>
      <c r="P2291" s="18" t="s">
        <v>339</v>
      </c>
      <c r="Q2291" s="18" t="s">
        <v>10529</v>
      </c>
      <c r="R2291" s="18" t="s">
        <v>10528</v>
      </c>
      <c r="S2291" s="18" t="s">
        <v>10529</v>
      </c>
      <c r="T2291" s="18" t="s">
        <v>10528</v>
      </c>
    </row>
    <row r="2292" spans="1:20" x14ac:dyDescent="0.45">
      <c r="A2292" s="19">
        <v>44001</v>
      </c>
      <c r="B2292" s="18" t="s">
        <v>10111</v>
      </c>
      <c r="C2292" s="18" t="s">
        <v>524</v>
      </c>
      <c r="D2292" s="18" t="s">
        <v>411</v>
      </c>
      <c r="E2292" s="18" t="s">
        <v>2565</v>
      </c>
      <c r="F2292" s="18" t="s">
        <v>300</v>
      </c>
      <c r="G2292" s="18" t="s">
        <v>1120</v>
      </c>
      <c r="H2292" s="18" t="s">
        <v>119</v>
      </c>
      <c r="I2292" s="18" t="s">
        <v>933</v>
      </c>
      <c r="J2292" s="18" t="s">
        <v>1317</v>
      </c>
      <c r="K2292" s="18" t="s">
        <v>428</v>
      </c>
      <c r="L2292" s="18">
        <v>0.86</v>
      </c>
      <c r="M2292" s="18" t="s">
        <v>10115</v>
      </c>
      <c r="N2292" s="18" t="s">
        <v>10112</v>
      </c>
      <c r="O2292" s="18" t="s">
        <v>10122</v>
      </c>
      <c r="P2292" s="18" t="s">
        <v>339</v>
      </c>
      <c r="Q2292" s="18" t="s">
        <v>10529</v>
      </c>
      <c r="R2292" s="18" t="s">
        <v>10528</v>
      </c>
      <c r="S2292" s="18" t="s">
        <v>10529</v>
      </c>
      <c r="T2292" s="18" t="s">
        <v>10528</v>
      </c>
    </row>
    <row r="2293" spans="1:20" x14ac:dyDescent="0.45">
      <c r="A2293" s="19">
        <v>44001</v>
      </c>
      <c r="B2293" s="18" t="s">
        <v>10124</v>
      </c>
      <c r="C2293" s="18" t="s">
        <v>913</v>
      </c>
      <c r="D2293" s="18" t="s">
        <v>969</v>
      </c>
      <c r="E2293" s="18" t="s">
        <v>2723</v>
      </c>
      <c r="F2293" s="18" t="s">
        <v>210</v>
      </c>
      <c r="G2293" s="18" t="s">
        <v>2592</v>
      </c>
      <c r="H2293" s="18" t="s">
        <v>1589</v>
      </c>
      <c r="I2293" s="18" t="s">
        <v>716</v>
      </c>
      <c r="J2293" s="18" t="s">
        <v>174</v>
      </c>
      <c r="K2293" s="18" t="s">
        <v>92</v>
      </c>
      <c r="L2293" s="18">
        <v>0.86</v>
      </c>
      <c r="M2293" s="18" t="s">
        <v>10123</v>
      </c>
      <c r="N2293" s="18" t="s">
        <v>10119</v>
      </c>
      <c r="O2293" s="18" t="s">
        <v>10116</v>
      </c>
      <c r="P2293" s="18" t="s">
        <v>339</v>
      </c>
      <c r="Q2293" s="18" t="s">
        <v>10529</v>
      </c>
      <c r="R2293" s="18" t="s">
        <v>10528</v>
      </c>
      <c r="S2293" s="18" t="s">
        <v>10529</v>
      </c>
      <c r="T2293" s="18" t="s">
        <v>10528</v>
      </c>
    </row>
    <row r="2294" spans="1:20" x14ac:dyDescent="0.45">
      <c r="A2294" s="19">
        <v>44001</v>
      </c>
      <c r="B2294" s="18" t="s">
        <v>10117</v>
      </c>
      <c r="C2294" s="18" t="s">
        <v>238</v>
      </c>
      <c r="D2294" s="18" t="s">
        <v>532</v>
      </c>
      <c r="E2294" s="18" t="s">
        <v>2727</v>
      </c>
      <c r="F2294" s="18" t="s">
        <v>506</v>
      </c>
      <c r="G2294" s="18" t="s">
        <v>1381</v>
      </c>
      <c r="H2294" s="18" t="s">
        <v>423</v>
      </c>
      <c r="I2294" s="18" t="s">
        <v>1343</v>
      </c>
      <c r="J2294" s="18" t="s">
        <v>494</v>
      </c>
      <c r="K2294" s="18" t="s">
        <v>426</v>
      </c>
      <c r="L2294" s="18">
        <v>0.86</v>
      </c>
      <c r="M2294" s="18" t="s">
        <v>10120</v>
      </c>
      <c r="N2294" s="18" t="s">
        <v>10118</v>
      </c>
      <c r="O2294" s="18" t="s">
        <v>10121</v>
      </c>
      <c r="P2294" s="18" t="s">
        <v>339</v>
      </c>
      <c r="Q2294" s="18" t="s">
        <v>10529</v>
      </c>
      <c r="R2294" s="18" t="s">
        <v>10528</v>
      </c>
      <c r="S2294" s="18" t="s">
        <v>10529</v>
      </c>
      <c r="T2294" s="18" t="s">
        <v>10528</v>
      </c>
    </row>
    <row r="2295" spans="1:20" x14ac:dyDescent="0.45">
      <c r="A2295" s="19">
        <v>44001</v>
      </c>
      <c r="B2295" s="18" t="s">
        <v>10714</v>
      </c>
      <c r="C2295" s="18" t="s">
        <v>532</v>
      </c>
      <c r="D2295" s="18" t="s">
        <v>225</v>
      </c>
      <c r="E2295" s="18" t="s">
        <v>2565</v>
      </c>
      <c r="F2295" s="18" t="s">
        <v>190</v>
      </c>
      <c r="G2295" s="18" t="s">
        <v>1335</v>
      </c>
      <c r="H2295" s="18" t="s">
        <v>1095</v>
      </c>
      <c r="I2295" s="18" t="s">
        <v>1343</v>
      </c>
      <c r="J2295" s="18" t="s">
        <v>494</v>
      </c>
      <c r="K2295" s="18" t="s">
        <v>92</v>
      </c>
      <c r="L2295" s="18">
        <v>0.86</v>
      </c>
      <c r="M2295" s="18" t="s">
        <v>10709</v>
      </c>
      <c r="N2295" s="18" t="s">
        <v>10716</v>
      </c>
      <c r="O2295" s="18" t="s">
        <v>10708</v>
      </c>
      <c r="P2295" s="18" t="s">
        <v>339</v>
      </c>
      <c r="Q2295" s="18" t="s">
        <v>10529</v>
      </c>
      <c r="R2295" s="18" t="s">
        <v>10528</v>
      </c>
      <c r="S2295" s="18" t="s">
        <v>10529</v>
      </c>
      <c r="T2295" s="18" t="s">
        <v>10528</v>
      </c>
    </row>
    <row r="2296" spans="1:20" x14ac:dyDescent="0.45">
      <c r="A2296" s="19">
        <v>44001</v>
      </c>
      <c r="B2296" s="18" t="s">
        <v>10712</v>
      </c>
      <c r="C2296" s="18" t="s">
        <v>969</v>
      </c>
      <c r="D2296" s="18" t="s">
        <v>26</v>
      </c>
      <c r="E2296" s="18" t="s">
        <v>486</v>
      </c>
      <c r="F2296" s="18" t="s">
        <v>1387</v>
      </c>
      <c r="G2296" s="18" t="s">
        <v>508</v>
      </c>
      <c r="H2296" s="18" t="s">
        <v>1095</v>
      </c>
      <c r="I2296" s="18" t="s">
        <v>1348</v>
      </c>
      <c r="J2296" s="18" t="s">
        <v>499</v>
      </c>
      <c r="K2296" s="18" t="s">
        <v>141</v>
      </c>
      <c r="L2296" s="18">
        <v>0.86</v>
      </c>
      <c r="M2296" s="18" t="s">
        <v>10713</v>
      </c>
      <c r="N2296" s="18" t="s">
        <v>10710</v>
      </c>
      <c r="O2296" s="18" t="s">
        <v>10711</v>
      </c>
      <c r="P2296" s="18" t="s">
        <v>339</v>
      </c>
      <c r="Q2296" s="18" t="s">
        <v>10529</v>
      </c>
      <c r="R2296" s="18" t="s">
        <v>10528</v>
      </c>
      <c r="S2296" s="18" t="s">
        <v>10529</v>
      </c>
      <c r="T2296" s="18" t="s">
        <v>10528</v>
      </c>
    </row>
    <row r="2297" spans="1:20" x14ac:dyDescent="0.45">
      <c r="A2297" s="19">
        <v>44001</v>
      </c>
      <c r="B2297" s="18" t="s">
        <v>10715</v>
      </c>
      <c r="C2297" s="18" t="s">
        <v>524</v>
      </c>
      <c r="D2297" s="18" t="s">
        <v>238</v>
      </c>
      <c r="E2297" s="18" t="s">
        <v>2565</v>
      </c>
      <c r="F2297" s="18" t="s">
        <v>1709</v>
      </c>
      <c r="G2297" s="18" t="s">
        <v>1408</v>
      </c>
      <c r="H2297" s="18" t="s">
        <v>226</v>
      </c>
      <c r="I2297" s="18" t="s">
        <v>216</v>
      </c>
      <c r="J2297" s="18" t="s">
        <v>515</v>
      </c>
      <c r="K2297" s="18" t="s">
        <v>106</v>
      </c>
      <c r="L2297" s="18">
        <v>0.86</v>
      </c>
      <c r="M2297" s="18" t="s">
        <v>10717</v>
      </c>
      <c r="N2297" s="18" t="s">
        <v>10721</v>
      </c>
      <c r="O2297" s="18" t="s">
        <v>10724</v>
      </c>
      <c r="P2297" s="18" t="s">
        <v>339</v>
      </c>
      <c r="Q2297" s="18" t="s">
        <v>10529</v>
      </c>
      <c r="R2297" s="18" t="s">
        <v>10528</v>
      </c>
      <c r="S2297" s="18" t="s">
        <v>10529</v>
      </c>
      <c r="T2297" s="18" t="s">
        <v>10528</v>
      </c>
    </row>
    <row r="2298" spans="1:20" x14ac:dyDescent="0.45">
      <c r="A2298" s="19">
        <v>44001</v>
      </c>
      <c r="B2298" s="18" t="s">
        <v>10722</v>
      </c>
      <c r="C2298" s="18" t="s">
        <v>569</v>
      </c>
      <c r="D2298" s="18" t="s">
        <v>2387</v>
      </c>
      <c r="E2298" s="18" t="s">
        <v>2727</v>
      </c>
      <c r="F2298" s="18" t="s">
        <v>750</v>
      </c>
      <c r="G2298" s="18" t="s">
        <v>953</v>
      </c>
      <c r="H2298" s="18" t="s">
        <v>139</v>
      </c>
      <c r="I2298" s="18" t="s">
        <v>230</v>
      </c>
      <c r="J2298" s="18" t="s">
        <v>218</v>
      </c>
      <c r="K2298" s="18" t="s">
        <v>121</v>
      </c>
      <c r="L2298" s="18">
        <v>0.86</v>
      </c>
      <c r="M2298" s="18" t="s">
        <v>10718</v>
      </c>
      <c r="N2298" s="18" t="s">
        <v>10719</v>
      </c>
      <c r="O2298" s="18" t="s">
        <v>10720</v>
      </c>
      <c r="P2298" s="18" t="s">
        <v>339</v>
      </c>
      <c r="Q2298" s="18" t="s">
        <v>10529</v>
      </c>
      <c r="R2298" s="18" t="s">
        <v>10528</v>
      </c>
      <c r="S2298" s="18" t="s">
        <v>10529</v>
      </c>
      <c r="T2298" s="18" t="s">
        <v>10528</v>
      </c>
    </row>
    <row r="2299" spans="1:20" x14ac:dyDescent="0.45">
      <c r="A2299" s="19">
        <v>44001</v>
      </c>
      <c r="B2299" s="18" t="s">
        <v>10725</v>
      </c>
      <c r="C2299" s="18" t="s">
        <v>524</v>
      </c>
      <c r="D2299" s="18" t="s">
        <v>490</v>
      </c>
      <c r="E2299" s="18" t="s">
        <v>486</v>
      </c>
      <c r="F2299" s="18" t="s">
        <v>1363</v>
      </c>
      <c r="G2299" s="18" t="s">
        <v>1408</v>
      </c>
      <c r="H2299" s="18" t="s">
        <v>909</v>
      </c>
      <c r="I2299" s="18" t="s">
        <v>1364</v>
      </c>
      <c r="J2299" s="18" t="s">
        <v>523</v>
      </c>
      <c r="K2299" s="18" t="s">
        <v>182</v>
      </c>
      <c r="L2299" s="18">
        <v>0.86</v>
      </c>
      <c r="M2299" s="18" t="s">
        <v>10723</v>
      </c>
      <c r="N2299" s="18" t="s">
        <v>10728</v>
      </c>
      <c r="O2299" s="18" t="s">
        <v>10726</v>
      </c>
      <c r="P2299" s="18" t="s">
        <v>339</v>
      </c>
      <c r="Q2299" s="18" t="s">
        <v>10529</v>
      </c>
      <c r="R2299" s="18" t="s">
        <v>10528</v>
      </c>
      <c r="S2299" s="18" t="s">
        <v>10529</v>
      </c>
      <c r="T2299" s="18" t="s">
        <v>10528</v>
      </c>
    </row>
    <row r="2300" spans="1:20" x14ac:dyDescent="0.45">
      <c r="A2300" s="19">
        <v>44001</v>
      </c>
      <c r="B2300" s="18" t="s">
        <v>10732</v>
      </c>
      <c r="C2300" s="18" t="s">
        <v>477</v>
      </c>
      <c r="D2300" s="18" t="s">
        <v>238</v>
      </c>
      <c r="E2300" s="18" t="s">
        <v>952</v>
      </c>
      <c r="F2300" s="18" t="s">
        <v>750</v>
      </c>
      <c r="G2300" s="18" t="s">
        <v>749</v>
      </c>
      <c r="H2300" s="18" t="s">
        <v>139</v>
      </c>
      <c r="I2300" s="18" t="s">
        <v>236</v>
      </c>
      <c r="J2300" s="18" t="s">
        <v>744</v>
      </c>
      <c r="K2300" s="18" t="s">
        <v>168</v>
      </c>
      <c r="L2300" s="18">
        <v>0.86</v>
      </c>
      <c r="M2300" s="18" t="s">
        <v>10733</v>
      </c>
      <c r="N2300" s="18" t="s">
        <v>10727</v>
      </c>
      <c r="O2300" s="18" t="s">
        <v>10734</v>
      </c>
      <c r="P2300" s="18" t="s">
        <v>339</v>
      </c>
      <c r="Q2300" s="18" t="s">
        <v>10529</v>
      </c>
      <c r="R2300" s="18" t="s">
        <v>10528</v>
      </c>
      <c r="S2300" s="18" t="s">
        <v>10529</v>
      </c>
      <c r="T2300" s="18" t="s">
        <v>10528</v>
      </c>
    </row>
    <row r="2301" spans="1:20" x14ac:dyDescent="0.45">
      <c r="A2301" s="19">
        <v>44001</v>
      </c>
      <c r="B2301" s="18" t="s">
        <v>10735</v>
      </c>
      <c r="C2301" s="18" t="s">
        <v>21</v>
      </c>
      <c r="D2301" s="18" t="s">
        <v>225</v>
      </c>
      <c r="E2301" s="18" t="s">
        <v>448</v>
      </c>
      <c r="F2301" s="18" t="s">
        <v>253</v>
      </c>
      <c r="G2301" s="18" t="s">
        <v>749</v>
      </c>
      <c r="H2301" s="18" t="s">
        <v>148</v>
      </c>
      <c r="I2301" s="18" t="s">
        <v>236</v>
      </c>
      <c r="J2301" s="18" t="s">
        <v>744</v>
      </c>
      <c r="K2301" s="18" t="s">
        <v>168</v>
      </c>
      <c r="L2301" s="18">
        <v>0.86</v>
      </c>
      <c r="M2301" s="18" t="s">
        <v>10730</v>
      </c>
      <c r="N2301" s="18" t="s">
        <v>10729</v>
      </c>
      <c r="O2301" s="18" t="s">
        <v>10731</v>
      </c>
      <c r="P2301" s="18" t="s">
        <v>339</v>
      </c>
      <c r="Q2301" s="18" t="s">
        <v>10529</v>
      </c>
      <c r="R2301" s="18" t="s">
        <v>10528</v>
      </c>
      <c r="S2301" s="18" t="s">
        <v>10529</v>
      </c>
      <c r="T2301" s="18" t="s">
        <v>10528</v>
      </c>
    </row>
    <row r="2302" spans="1:20" x14ac:dyDescent="0.45">
      <c r="A2302" s="19">
        <v>44001</v>
      </c>
      <c r="B2302" s="18" t="s">
        <v>10740</v>
      </c>
      <c r="C2302" s="18" t="s">
        <v>524</v>
      </c>
      <c r="D2302" s="18" t="s">
        <v>2367</v>
      </c>
      <c r="E2302" s="18" t="s">
        <v>86</v>
      </c>
      <c r="F2302" s="18" t="s">
        <v>1425</v>
      </c>
      <c r="G2302" s="18" t="s">
        <v>1756</v>
      </c>
      <c r="H2302" s="18" t="s">
        <v>172</v>
      </c>
      <c r="I2302" s="18" t="s">
        <v>762</v>
      </c>
      <c r="J2302" s="18" t="s">
        <v>256</v>
      </c>
      <c r="K2302" s="18" t="s">
        <v>554</v>
      </c>
      <c r="L2302" s="18">
        <v>0.86</v>
      </c>
      <c r="M2302" s="18" t="s">
        <v>10743</v>
      </c>
      <c r="N2302" s="18" t="s">
        <v>10737</v>
      </c>
      <c r="O2302" s="18" t="s">
        <v>10741</v>
      </c>
      <c r="P2302" s="18" t="s">
        <v>339</v>
      </c>
      <c r="Q2302" s="18" t="s">
        <v>10529</v>
      </c>
      <c r="R2302" s="18" t="s">
        <v>10528</v>
      </c>
      <c r="S2302" s="18" t="s">
        <v>10529</v>
      </c>
      <c r="T2302" s="18" t="s">
        <v>10528</v>
      </c>
    </row>
    <row r="2303" spans="1:20" x14ac:dyDescent="0.45">
      <c r="A2303" s="19">
        <v>44001</v>
      </c>
      <c r="B2303" s="18" t="s">
        <v>10736</v>
      </c>
      <c r="C2303" s="18" t="s">
        <v>524</v>
      </c>
      <c r="D2303" s="18" t="s">
        <v>479</v>
      </c>
      <c r="E2303" s="18" t="s">
        <v>486</v>
      </c>
      <c r="F2303" s="18" t="s">
        <v>253</v>
      </c>
      <c r="G2303" s="18" t="s">
        <v>22</v>
      </c>
      <c r="H2303" s="18" t="s">
        <v>185</v>
      </c>
      <c r="I2303" s="18" t="s">
        <v>13</v>
      </c>
      <c r="J2303" s="18" t="s">
        <v>1134</v>
      </c>
      <c r="K2303" s="18" t="s">
        <v>212</v>
      </c>
      <c r="L2303" s="18">
        <v>0.86</v>
      </c>
      <c r="M2303" s="18" t="s">
        <v>10742</v>
      </c>
      <c r="N2303" s="18" t="s">
        <v>10739</v>
      </c>
      <c r="O2303" s="18" t="s">
        <v>10738</v>
      </c>
      <c r="P2303" s="18" t="s">
        <v>339</v>
      </c>
      <c r="Q2303" s="18" t="s">
        <v>10529</v>
      </c>
      <c r="R2303" s="18" t="s">
        <v>10528</v>
      </c>
      <c r="S2303" s="18" t="s">
        <v>10529</v>
      </c>
      <c r="T2303" s="18" t="s">
        <v>10528</v>
      </c>
    </row>
    <row r="2304" spans="1:20" x14ac:dyDescent="0.45">
      <c r="A2304" s="19">
        <v>44001</v>
      </c>
      <c r="B2304" s="18" t="s">
        <v>10749</v>
      </c>
      <c r="C2304" s="18" t="s">
        <v>2367</v>
      </c>
      <c r="D2304" s="18" t="s">
        <v>2301</v>
      </c>
      <c r="E2304" s="18" t="s">
        <v>2727</v>
      </c>
      <c r="F2304" s="18" t="s">
        <v>1165</v>
      </c>
      <c r="G2304" s="18" t="s">
        <v>1155</v>
      </c>
      <c r="H2304" s="18" t="s">
        <v>491</v>
      </c>
      <c r="I2304" s="18" t="s">
        <v>11</v>
      </c>
      <c r="J2304" s="18" t="s">
        <v>256</v>
      </c>
      <c r="K2304" s="18" t="s">
        <v>168</v>
      </c>
      <c r="L2304" s="18">
        <v>0.86</v>
      </c>
      <c r="M2304" s="18" t="s">
        <v>10752</v>
      </c>
      <c r="N2304" s="18" t="s">
        <v>10747</v>
      </c>
      <c r="O2304" s="18" t="s">
        <v>10751</v>
      </c>
      <c r="P2304" s="18" t="s">
        <v>339</v>
      </c>
      <c r="Q2304" s="18" t="s">
        <v>10529</v>
      </c>
      <c r="R2304" s="18" t="s">
        <v>10528</v>
      </c>
      <c r="S2304" s="18" t="s">
        <v>10529</v>
      </c>
      <c r="T2304" s="18" t="s">
        <v>10528</v>
      </c>
    </row>
    <row r="2305" spans="1:20" x14ac:dyDescent="0.45">
      <c r="A2305" s="19">
        <v>44001</v>
      </c>
      <c r="B2305" s="18" t="s">
        <v>10753</v>
      </c>
      <c r="C2305" s="18" t="s">
        <v>26</v>
      </c>
      <c r="D2305" s="18" t="s">
        <v>238</v>
      </c>
      <c r="E2305" s="18" t="s">
        <v>457</v>
      </c>
      <c r="F2305" s="18" t="s">
        <v>2</v>
      </c>
      <c r="G2305" s="18" t="s">
        <v>1130</v>
      </c>
      <c r="H2305" s="18" t="s">
        <v>491</v>
      </c>
      <c r="I2305" s="18" t="s">
        <v>1748</v>
      </c>
      <c r="J2305" s="18" t="s">
        <v>758</v>
      </c>
      <c r="K2305" s="18" t="s">
        <v>498</v>
      </c>
      <c r="L2305" s="18">
        <v>0.86</v>
      </c>
      <c r="M2305" s="18" t="s">
        <v>10748</v>
      </c>
      <c r="N2305" s="18" t="s">
        <v>10744</v>
      </c>
      <c r="O2305" s="18" t="s">
        <v>10750</v>
      </c>
      <c r="P2305" s="18" t="s">
        <v>339</v>
      </c>
      <c r="Q2305" s="18" t="s">
        <v>10529</v>
      </c>
      <c r="R2305" s="18" t="s">
        <v>10528</v>
      </c>
      <c r="S2305" s="18" t="s">
        <v>10529</v>
      </c>
      <c r="T2305" s="18" t="s">
        <v>10528</v>
      </c>
    </row>
    <row r="2306" spans="1:20" x14ac:dyDescent="0.45">
      <c r="A2306" s="19">
        <v>44001</v>
      </c>
      <c r="B2306" s="18" t="s">
        <v>10745</v>
      </c>
      <c r="C2306" s="18" t="s">
        <v>2367</v>
      </c>
      <c r="D2306" s="18" t="s">
        <v>193</v>
      </c>
      <c r="E2306" s="18" t="s">
        <v>883</v>
      </c>
      <c r="F2306" s="18" t="s">
        <v>1451</v>
      </c>
      <c r="G2306" s="18" t="s">
        <v>779</v>
      </c>
      <c r="H2306" s="18" t="s">
        <v>1358</v>
      </c>
      <c r="I2306" s="18" t="s">
        <v>306</v>
      </c>
      <c r="J2306" s="18" t="s">
        <v>770</v>
      </c>
      <c r="K2306" s="18" t="s">
        <v>498</v>
      </c>
      <c r="L2306" s="18">
        <v>0.86</v>
      </c>
      <c r="M2306" s="18" t="s">
        <v>10746</v>
      </c>
      <c r="N2306" s="18" t="s">
        <v>10760</v>
      </c>
      <c r="O2306" s="18" t="s">
        <v>10756</v>
      </c>
      <c r="P2306" s="18" t="s">
        <v>339</v>
      </c>
      <c r="Q2306" s="18" t="s">
        <v>10529</v>
      </c>
      <c r="R2306" s="18" t="s">
        <v>10528</v>
      </c>
      <c r="S2306" s="18" t="s">
        <v>10529</v>
      </c>
      <c r="T2306" s="18" t="s">
        <v>10528</v>
      </c>
    </row>
    <row r="2307" spans="1:20" x14ac:dyDescent="0.45">
      <c r="A2307" s="19">
        <v>44001</v>
      </c>
      <c r="B2307" s="18" t="s">
        <v>10762</v>
      </c>
      <c r="C2307" s="18" t="s">
        <v>913</v>
      </c>
      <c r="D2307" s="18" t="s">
        <v>193</v>
      </c>
      <c r="E2307" s="18" t="s">
        <v>2727</v>
      </c>
      <c r="F2307" s="18" t="s">
        <v>3256</v>
      </c>
      <c r="G2307" s="18" t="s">
        <v>272</v>
      </c>
      <c r="H2307" s="18" t="s">
        <v>2947</v>
      </c>
      <c r="I2307" s="18" t="s">
        <v>274</v>
      </c>
      <c r="J2307" s="18" t="s">
        <v>29</v>
      </c>
      <c r="K2307" s="18" t="s">
        <v>168</v>
      </c>
      <c r="L2307" s="18">
        <v>0.86</v>
      </c>
      <c r="M2307" s="18" t="s">
        <v>10761</v>
      </c>
      <c r="N2307" s="18" t="s">
        <v>10757</v>
      </c>
      <c r="O2307" s="18" t="s">
        <v>10755</v>
      </c>
      <c r="P2307" s="18" t="s">
        <v>339</v>
      </c>
      <c r="Q2307" s="18" t="s">
        <v>10529</v>
      </c>
      <c r="R2307" s="18" t="s">
        <v>10528</v>
      </c>
      <c r="S2307" s="18" t="s">
        <v>10529</v>
      </c>
      <c r="T2307" s="18" t="s">
        <v>10528</v>
      </c>
    </row>
    <row r="2308" spans="1:20" x14ac:dyDescent="0.45">
      <c r="A2308" s="19">
        <v>44001</v>
      </c>
      <c r="B2308" s="18" t="s">
        <v>10754</v>
      </c>
      <c r="C2308" s="18" t="s">
        <v>969</v>
      </c>
      <c r="D2308" s="18" t="s">
        <v>120</v>
      </c>
      <c r="E2308" s="18" t="s">
        <v>155</v>
      </c>
      <c r="F2308" s="18" t="s">
        <v>1451</v>
      </c>
      <c r="G2308" s="18" t="s">
        <v>2247</v>
      </c>
      <c r="H2308" s="18" t="s">
        <v>4737</v>
      </c>
      <c r="I2308" s="18" t="s">
        <v>10758</v>
      </c>
      <c r="J2308" s="18" t="s">
        <v>10759</v>
      </c>
      <c r="K2308" s="18" t="s">
        <v>10768</v>
      </c>
      <c r="L2308" s="18">
        <v>0.87</v>
      </c>
      <c r="M2308" s="18" t="s">
        <v>10770</v>
      </c>
      <c r="N2308" s="18" t="s">
        <v>10769</v>
      </c>
      <c r="O2308" s="18" t="s">
        <v>10765</v>
      </c>
      <c r="P2308" s="18" t="s">
        <v>339</v>
      </c>
      <c r="Q2308" s="18" t="s">
        <v>10529</v>
      </c>
      <c r="R2308" s="18" t="s">
        <v>10528</v>
      </c>
      <c r="S2308" s="18" t="s">
        <v>10529</v>
      </c>
      <c r="T2308" s="18" t="s">
        <v>10528</v>
      </c>
    </row>
    <row r="2309" spans="1:20" x14ac:dyDescent="0.45">
      <c r="A2309" s="19">
        <v>44001</v>
      </c>
      <c r="B2309" s="18" t="s">
        <v>10771</v>
      </c>
      <c r="C2309" s="18" t="s">
        <v>1012</v>
      </c>
      <c r="D2309" s="18" t="s">
        <v>2653</v>
      </c>
      <c r="E2309" s="18" t="s">
        <v>54</v>
      </c>
      <c r="F2309" s="18" t="s">
        <v>1466</v>
      </c>
      <c r="G2309" s="18" t="s">
        <v>4691</v>
      </c>
      <c r="H2309" s="18" t="s">
        <v>322</v>
      </c>
      <c r="I2309" s="18" t="s">
        <v>8572</v>
      </c>
      <c r="J2309" s="18" t="s">
        <v>3353</v>
      </c>
      <c r="K2309" s="18" t="s">
        <v>10763</v>
      </c>
      <c r="L2309" s="18">
        <v>0.89</v>
      </c>
      <c r="M2309" s="18" t="s">
        <v>10767</v>
      </c>
      <c r="N2309" s="18" t="s">
        <v>10766</v>
      </c>
      <c r="O2309" s="18" t="s">
        <v>10764</v>
      </c>
      <c r="P2309" s="18" t="s">
        <v>339</v>
      </c>
      <c r="Q2309" s="18" t="s">
        <v>10529</v>
      </c>
      <c r="R2309" s="18" t="s">
        <v>10528</v>
      </c>
      <c r="S2309" s="18" t="s">
        <v>10529</v>
      </c>
      <c r="T2309" s="18" t="s">
        <v>10528</v>
      </c>
    </row>
    <row r="2310" spans="1:20" x14ac:dyDescent="0.45">
      <c r="A2310" s="19">
        <v>44001</v>
      </c>
      <c r="B2310" s="18" t="s">
        <v>10780</v>
      </c>
      <c r="C2310" s="18" t="s">
        <v>2644</v>
      </c>
      <c r="D2310" s="18" t="s">
        <v>2653</v>
      </c>
      <c r="E2310" s="18" t="s">
        <v>54</v>
      </c>
      <c r="F2310" s="18" t="s">
        <v>4202</v>
      </c>
      <c r="G2310" s="18" t="s">
        <v>3510</v>
      </c>
      <c r="H2310" s="18" t="s">
        <v>332</v>
      </c>
      <c r="I2310" s="18" t="s">
        <v>6406</v>
      </c>
      <c r="J2310" s="18" t="s">
        <v>6493</v>
      </c>
      <c r="K2310" s="18" t="s">
        <v>3991</v>
      </c>
      <c r="L2310" s="18">
        <v>0.89</v>
      </c>
      <c r="M2310" s="18" t="s">
        <v>10777</v>
      </c>
      <c r="N2310" s="18" t="s">
        <v>10781</v>
      </c>
      <c r="O2310" s="18" t="s">
        <v>10775</v>
      </c>
      <c r="P2310" s="18" t="s">
        <v>339</v>
      </c>
      <c r="Q2310" s="18" t="s">
        <v>10529</v>
      </c>
      <c r="R2310" s="18" t="s">
        <v>10528</v>
      </c>
      <c r="S2310" s="18" t="s">
        <v>10529</v>
      </c>
      <c r="T2310" s="18" t="s">
        <v>10528</v>
      </c>
    </row>
    <row r="2311" spans="1:20" x14ac:dyDescent="0.45">
      <c r="A2311" s="19">
        <v>44001</v>
      </c>
      <c r="B2311" s="18" t="s">
        <v>10773</v>
      </c>
      <c r="C2311" s="18" t="s">
        <v>1489</v>
      </c>
      <c r="D2311" s="18" t="s">
        <v>1489</v>
      </c>
      <c r="E2311" s="18" t="s">
        <v>115</v>
      </c>
      <c r="F2311" s="18" t="s">
        <v>2956</v>
      </c>
      <c r="G2311" s="18" t="s">
        <v>8576</v>
      </c>
      <c r="H2311" s="18" t="s">
        <v>6792</v>
      </c>
      <c r="I2311" s="18" t="s">
        <v>10778</v>
      </c>
      <c r="J2311" s="18" t="s">
        <v>10774</v>
      </c>
      <c r="K2311" s="18" t="s">
        <v>3347</v>
      </c>
      <c r="L2311" s="18">
        <v>0.89</v>
      </c>
      <c r="M2311" s="18" t="s">
        <v>10772</v>
      </c>
      <c r="N2311" s="18" t="s">
        <v>10776</v>
      </c>
      <c r="O2311" s="18" t="s">
        <v>10779</v>
      </c>
      <c r="P2311" s="18" t="s">
        <v>339</v>
      </c>
      <c r="Q2311" s="18" t="s">
        <v>10529</v>
      </c>
      <c r="R2311" s="18" t="s">
        <v>10528</v>
      </c>
      <c r="S2311" s="18" t="s">
        <v>10529</v>
      </c>
      <c r="T2311" s="18" t="s">
        <v>10528</v>
      </c>
    </row>
    <row r="2312" spans="1:20" x14ac:dyDescent="0.45">
      <c r="A2312" s="19">
        <v>44001</v>
      </c>
      <c r="B2312" s="18" t="s">
        <v>10784</v>
      </c>
      <c r="C2312" s="18" t="s">
        <v>5330</v>
      </c>
      <c r="D2312" s="18" t="s">
        <v>532</v>
      </c>
      <c r="E2312" s="18" t="s">
        <v>2367</v>
      </c>
      <c r="F2312" s="18" t="s">
        <v>8655</v>
      </c>
      <c r="G2312" s="18" t="s">
        <v>10787</v>
      </c>
      <c r="H2312" s="18" t="s">
        <v>9303</v>
      </c>
      <c r="I2312" s="18" t="s">
        <v>10783</v>
      </c>
      <c r="J2312" s="18" t="s">
        <v>10786</v>
      </c>
      <c r="K2312" s="18" t="s">
        <v>10785</v>
      </c>
      <c r="L2312" s="18">
        <v>0.88</v>
      </c>
      <c r="M2312" s="18" t="s">
        <v>10790</v>
      </c>
      <c r="N2312" s="18" t="s">
        <v>10788</v>
      </c>
      <c r="O2312" s="18" t="s">
        <v>10789</v>
      </c>
      <c r="P2312" s="18" t="s">
        <v>339</v>
      </c>
      <c r="Q2312" s="18" t="s">
        <v>10529</v>
      </c>
      <c r="R2312" s="18" t="s">
        <v>10528</v>
      </c>
      <c r="S2312" s="18" t="s">
        <v>10529</v>
      </c>
      <c r="T2312" s="18" t="s">
        <v>10528</v>
      </c>
    </row>
    <row r="2313" spans="1:20" x14ac:dyDescent="0.45">
      <c r="A2313" s="19">
        <v>44001</v>
      </c>
      <c r="B2313" s="18" t="s">
        <v>10782</v>
      </c>
      <c r="C2313" s="18" t="s">
        <v>569</v>
      </c>
      <c r="D2313" s="18" t="s">
        <v>56</v>
      </c>
      <c r="E2313" s="18" t="s">
        <v>2608</v>
      </c>
      <c r="F2313" s="18" t="s">
        <v>59</v>
      </c>
      <c r="G2313" s="18" t="s">
        <v>357</v>
      </c>
      <c r="H2313" s="18" t="s">
        <v>2492</v>
      </c>
      <c r="I2313" s="18" t="s">
        <v>1211</v>
      </c>
      <c r="J2313" s="18" t="s">
        <v>1840</v>
      </c>
      <c r="K2313" s="18" t="s">
        <v>618</v>
      </c>
      <c r="L2313" s="18">
        <v>0.86</v>
      </c>
      <c r="M2313" s="18" t="s">
        <v>10794</v>
      </c>
      <c r="N2313" s="18" t="s">
        <v>10795</v>
      </c>
      <c r="O2313" s="18" t="s">
        <v>10799</v>
      </c>
      <c r="P2313" s="18" t="s">
        <v>339</v>
      </c>
      <c r="Q2313" s="18" t="s">
        <v>10529</v>
      </c>
      <c r="R2313" s="18" t="s">
        <v>10528</v>
      </c>
      <c r="S2313" s="18" t="s">
        <v>10529</v>
      </c>
      <c r="T2313" s="18" t="s">
        <v>10528</v>
      </c>
    </row>
    <row r="2314" spans="1:20" x14ac:dyDescent="0.45">
      <c r="A2314" s="19">
        <v>44001</v>
      </c>
      <c r="B2314" s="18" t="s">
        <v>10797</v>
      </c>
      <c r="C2314" s="18" t="s">
        <v>2301</v>
      </c>
      <c r="D2314" s="18" t="s">
        <v>490</v>
      </c>
      <c r="E2314" s="18" t="s">
        <v>2886</v>
      </c>
      <c r="F2314" s="18" t="s">
        <v>59</v>
      </c>
      <c r="G2314" s="18" t="s">
        <v>1882</v>
      </c>
      <c r="H2314" s="18" t="s">
        <v>1058</v>
      </c>
      <c r="I2314" s="18" t="s">
        <v>374</v>
      </c>
      <c r="J2314" s="18" t="s">
        <v>371</v>
      </c>
      <c r="K2314" s="18" t="s">
        <v>2096</v>
      </c>
      <c r="L2314" s="18">
        <v>0.86</v>
      </c>
      <c r="M2314" s="18" t="s">
        <v>10796</v>
      </c>
      <c r="N2314" s="18" t="s">
        <v>10800</v>
      </c>
      <c r="O2314" s="18" t="s">
        <v>10793</v>
      </c>
      <c r="P2314" s="18" t="s">
        <v>339</v>
      </c>
      <c r="Q2314" s="18" t="s">
        <v>10529</v>
      </c>
      <c r="R2314" s="18" t="s">
        <v>10528</v>
      </c>
      <c r="S2314" s="18" t="s">
        <v>10529</v>
      </c>
      <c r="T2314" s="18" t="s">
        <v>10528</v>
      </c>
    </row>
    <row r="2315" spans="1:20" x14ac:dyDescent="0.45">
      <c r="A2315" s="19">
        <v>44001</v>
      </c>
      <c r="B2315" s="18" t="s">
        <v>10791</v>
      </c>
      <c r="C2315" s="18" t="s">
        <v>2301</v>
      </c>
      <c r="D2315" s="18" t="s">
        <v>238</v>
      </c>
      <c r="E2315" s="18" t="s">
        <v>2727</v>
      </c>
      <c r="F2315" s="18" t="s">
        <v>158</v>
      </c>
      <c r="G2315" s="18" t="s">
        <v>1909</v>
      </c>
      <c r="H2315" s="18" t="s">
        <v>1228</v>
      </c>
      <c r="I2315" s="18" t="s">
        <v>622</v>
      </c>
      <c r="J2315" s="18" t="s">
        <v>845</v>
      </c>
      <c r="K2315" s="18" t="s">
        <v>618</v>
      </c>
      <c r="L2315" s="18">
        <v>0.86</v>
      </c>
      <c r="M2315" s="18" t="s">
        <v>10792</v>
      </c>
      <c r="N2315" s="18" t="s">
        <v>10798</v>
      </c>
      <c r="O2315" s="18" t="s">
        <v>10809</v>
      </c>
      <c r="P2315" s="18" t="s">
        <v>339</v>
      </c>
      <c r="Q2315" s="18" t="s">
        <v>10529</v>
      </c>
      <c r="R2315" s="18" t="s">
        <v>10528</v>
      </c>
      <c r="S2315" s="18" t="s">
        <v>10529</v>
      </c>
      <c r="T2315" s="18" t="s">
        <v>10528</v>
      </c>
    </row>
    <row r="2316" spans="1:20" x14ac:dyDescent="0.45">
      <c r="A2316" s="19">
        <v>44001</v>
      </c>
      <c r="B2316" s="18" t="s">
        <v>10801</v>
      </c>
      <c r="C2316" s="18" t="s">
        <v>969</v>
      </c>
      <c r="D2316" s="18" t="s">
        <v>56</v>
      </c>
      <c r="E2316" s="18" t="s">
        <v>2565</v>
      </c>
      <c r="F2316" s="18" t="s">
        <v>458</v>
      </c>
      <c r="G2316" s="18" t="s">
        <v>1243</v>
      </c>
      <c r="H2316" s="18" t="s">
        <v>1044</v>
      </c>
      <c r="I2316" s="18" t="s">
        <v>382</v>
      </c>
      <c r="J2316" s="18" t="s">
        <v>2517</v>
      </c>
      <c r="K2316" s="18" t="s">
        <v>2096</v>
      </c>
      <c r="L2316" s="18">
        <v>0.86</v>
      </c>
      <c r="M2316" s="18" t="s">
        <v>10802</v>
      </c>
      <c r="N2316" s="18" t="s">
        <v>10806</v>
      </c>
      <c r="O2316" s="18" t="s">
        <v>10803</v>
      </c>
      <c r="P2316" s="18" t="s">
        <v>339</v>
      </c>
      <c r="Q2316" s="18" t="s">
        <v>10529</v>
      </c>
      <c r="R2316" s="18" t="s">
        <v>10528</v>
      </c>
      <c r="S2316" s="18" t="s">
        <v>10529</v>
      </c>
      <c r="T2316" s="18" t="s">
        <v>10528</v>
      </c>
    </row>
    <row r="2317" spans="1:20" x14ac:dyDescent="0.45">
      <c r="A2317" s="19">
        <v>44001</v>
      </c>
      <c r="B2317" s="18" t="s">
        <v>10804</v>
      </c>
      <c r="C2317" s="18" t="s">
        <v>913</v>
      </c>
      <c r="D2317" s="18" t="s">
        <v>26</v>
      </c>
      <c r="E2317" s="18" t="s">
        <v>2424</v>
      </c>
      <c r="F2317" s="18" t="s">
        <v>1089</v>
      </c>
      <c r="G2317" s="18" t="s">
        <v>1882</v>
      </c>
      <c r="H2317" s="18" t="s">
        <v>1251</v>
      </c>
      <c r="I2317" s="18" t="s">
        <v>394</v>
      </c>
      <c r="J2317" s="18" t="s">
        <v>1072</v>
      </c>
      <c r="K2317" s="18" t="s">
        <v>1233</v>
      </c>
      <c r="L2317" s="18">
        <v>0.86</v>
      </c>
      <c r="M2317" s="18" t="s">
        <v>10807</v>
      </c>
      <c r="N2317" s="18" t="s">
        <v>10808</v>
      </c>
      <c r="O2317" s="18" t="s">
        <v>10805</v>
      </c>
      <c r="P2317" s="18" t="s">
        <v>339</v>
      </c>
      <c r="Q2317" s="18" t="s">
        <v>10529</v>
      </c>
      <c r="R2317" s="18" t="s">
        <v>10528</v>
      </c>
      <c r="S2317" s="18" t="s">
        <v>10529</v>
      </c>
      <c r="T2317" s="18" t="s">
        <v>10528</v>
      </c>
    </row>
    <row r="2318" spans="1:20" x14ac:dyDescent="0.45">
      <c r="A2318" s="19">
        <v>44001</v>
      </c>
      <c r="B2318" s="18" t="s">
        <v>10811</v>
      </c>
      <c r="C2318" s="18" t="s">
        <v>2387</v>
      </c>
      <c r="D2318" s="18" t="s">
        <v>2367</v>
      </c>
      <c r="E2318" s="18" t="s">
        <v>883</v>
      </c>
      <c r="F2318" s="18" t="s">
        <v>158</v>
      </c>
      <c r="G2318" s="18" t="s">
        <v>2130</v>
      </c>
      <c r="H2318" s="18" t="s">
        <v>882</v>
      </c>
      <c r="I2318" s="18" t="s">
        <v>399</v>
      </c>
      <c r="J2318" s="18" t="s">
        <v>855</v>
      </c>
      <c r="K2318" s="18" t="s">
        <v>2096</v>
      </c>
      <c r="L2318" s="18">
        <v>0.86</v>
      </c>
      <c r="M2318" s="18" t="s">
        <v>10814</v>
      </c>
      <c r="N2318" s="18" t="s">
        <v>10813</v>
      </c>
      <c r="O2318" s="18" t="s">
        <v>10818</v>
      </c>
      <c r="P2318" s="18" t="s">
        <v>339</v>
      </c>
      <c r="Q2318" s="18" t="s">
        <v>10529</v>
      </c>
      <c r="R2318" s="18" t="s">
        <v>10528</v>
      </c>
      <c r="S2318" s="18" t="s">
        <v>10529</v>
      </c>
      <c r="T2318" s="18" t="s">
        <v>10528</v>
      </c>
    </row>
    <row r="2319" spans="1:20" x14ac:dyDescent="0.45">
      <c r="A2319" s="19">
        <v>44001</v>
      </c>
      <c r="B2319" s="18" t="s">
        <v>10815</v>
      </c>
      <c r="C2319" s="18" t="s">
        <v>2367</v>
      </c>
      <c r="D2319" s="18" t="s">
        <v>969</v>
      </c>
      <c r="E2319" s="18" t="s">
        <v>2727</v>
      </c>
      <c r="F2319" s="18" t="s">
        <v>1089</v>
      </c>
      <c r="G2319" s="18" t="s">
        <v>101</v>
      </c>
      <c r="H2319" s="18" t="s">
        <v>882</v>
      </c>
      <c r="I2319" s="18" t="s">
        <v>1568</v>
      </c>
      <c r="J2319" s="18" t="s">
        <v>410</v>
      </c>
      <c r="K2319" s="18" t="s">
        <v>1233</v>
      </c>
      <c r="L2319" s="18">
        <v>0.86</v>
      </c>
      <c r="M2319" s="18" t="s">
        <v>10810</v>
      </c>
      <c r="N2319" s="18" t="s">
        <v>10812</v>
      </c>
      <c r="O2319" s="18" t="s">
        <v>10816</v>
      </c>
      <c r="P2319" s="18" t="s">
        <v>339</v>
      </c>
      <c r="Q2319" s="18" t="s">
        <v>10529</v>
      </c>
      <c r="R2319" s="18" t="s">
        <v>10528</v>
      </c>
      <c r="S2319" s="18" t="s">
        <v>10529</v>
      </c>
      <c r="T2319" s="18" t="s">
        <v>10528</v>
      </c>
    </row>
    <row r="2320" spans="1:20" x14ac:dyDescent="0.45">
      <c r="A2320" s="19">
        <v>44001</v>
      </c>
      <c r="B2320" s="18" t="s">
        <v>10817</v>
      </c>
      <c r="C2320" s="18" t="s">
        <v>2301</v>
      </c>
      <c r="D2320" s="18" t="s">
        <v>238</v>
      </c>
      <c r="E2320" s="18" t="s">
        <v>1145</v>
      </c>
      <c r="F2320" s="18" t="s">
        <v>420</v>
      </c>
      <c r="G2320" s="18" t="s">
        <v>874</v>
      </c>
      <c r="H2320" s="18" t="s">
        <v>107</v>
      </c>
      <c r="I2320" s="18" t="s">
        <v>645</v>
      </c>
      <c r="J2320" s="18" t="s">
        <v>863</v>
      </c>
      <c r="K2320" s="18" t="s">
        <v>372</v>
      </c>
      <c r="L2320" s="18">
        <v>0.86</v>
      </c>
      <c r="M2320" s="18" t="s">
        <v>10821</v>
      </c>
      <c r="N2320" s="18" t="s">
        <v>10822</v>
      </c>
      <c r="O2320" s="18" t="s">
        <v>10824</v>
      </c>
      <c r="P2320" s="18" t="s">
        <v>339</v>
      </c>
      <c r="Q2320" s="18" t="s">
        <v>10529</v>
      </c>
      <c r="R2320" s="18" t="s">
        <v>10528</v>
      </c>
      <c r="S2320" s="18" t="s">
        <v>10529</v>
      </c>
      <c r="T2320" s="18" t="s">
        <v>10528</v>
      </c>
    </row>
    <row r="2321" spans="1:20" x14ac:dyDescent="0.45">
      <c r="A2321" s="19">
        <v>44001</v>
      </c>
      <c r="B2321" s="18" t="s">
        <v>10826</v>
      </c>
      <c r="C2321" s="18" t="s">
        <v>2387</v>
      </c>
      <c r="D2321" s="18" t="s">
        <v>238</v>
      </c>
      <c r="E2321" s="18" t="s">
        <v>2424</v>
      </c>
      <c r="F2321" s="18" t="s">
        <v>436</v>
      </c>
      <c r="G2321" s="18" t="s">
        <v>1270</v>
      </c>
      <c r="H2321" s="18" t="s">
        <v>1210</v>
      </c>
      <c r="I2321" s="18" t="s">
        <v>1080</v>
      </c>
      <c r="J2321" s="18" t="s">
        <v>643</v>
      </c>
      <c r="K2321" s="18" t="s">
        <v>846</v>
      </c>
      <c r="L2321" s="18">
        <v>0.86</v>
      </c>
      <c r="M2321" s="18" t="s">
        <v>10825</v>
      </c>
      <c r="N2321" s="18" t="s">
        <v>10820</v>
      </c>
      <c r="O2321" s="18" t="s">
        <v>10823</v>
      </c>
      <c r="P2321" s="18" t="s">
        <v>339</v>
      </c>
      <c r="Q2321" s="18" t="s">
        <v>10529</v>
      </c>
      <c r="R2321" s="18" t="s">
        <v>10528</v>
      </c>
      <c r="S2321" s="18" t="s">
        <v>10529</v>
      </c>
      <c r="T2321" s="18" t="s">
        <v>10528</v>
      </c>
    </row>
    <row r="2322" spans="1:20" x14ac:dyDescent="0.45">
      <c r="A2322" s="19">
        <v>44001</v>
      </c>
      <c r="B2322" s="18" t="s">
        <v>10819</v>
      </c>
      <c r="C2322" s="18" t="s">
        <v>238</v>
      </c>
      <c r="D2322" s="18" t="s">
        <v>193</v>
      </c>
      <c r="E2322" s="18" t="s">
        <v>2424</v>
      </c>
      <c r="F2322" s="18" t="s">
        <v>160</v>
      </c>
      <c r="G2322" s="18" t="s">
        <v>75</v>
      </c>
      <c r="H2322" s="18" t="s">
        <v>107</v>
      </c>
      <c r="I2322" s="18" t="s">
        <v>430</v>
      </c>
      <c r="J2322" s="18" t="s">
        <v>69</v>
      </c>
      <c r="K2322" s="18" t="s">
        <v>1225</v>
      </c>
      <c r="L2322" s="18">
        <v>0.86</v>
      </c>
      <c r="M2322" s="18" t="s">
        <v>10827</v>
      </c>
      <c r="N2322" s="18" t="s">
        <v>10832</v>
      </c>
      <c r="O2322" s="18" t="s">
        <v>10834</v>
      </c>
      <c r="P2322" s="18" t="s">
        <v>339</v>
      </c>
      <c r="Q2322" s="18" t="s">
        <v>10529</v>
      </c>
      <c r="R2322" s="18" t="s">
        <v>10528</v>
      </c>
      <c r="S2322" s="18" t="s">
        <v>10529</v>
      </c>
      <c r="T2322" s="18" t="s">
        <v>10528</v>
      </c>
    </row>
    <row r="2323" spans="1:20" x14ac:dyDescent="0.45">
      <c r="A2323" s="19">
        <v>44001</v>
      </c>
      <c r="B2323" s="18" t="s">
        <v>10836</v>
      </c>
      <c r="C2323" s="18" t="s">
        <v>913</v>
      </c>
      <c r="D2323" s="18" t="s">
        <v>56</v>
      </c>
      <c r="E2323" s="18" t="s">
        <v>2886</v>
      </c>
      <c r="F2323" s="18" t="s">
        <v>462</v>
      </c>
      <c r="G2323" s="18" t="s">
        <v>146</v>
      </c>
      <c r="H2323" s="18" t="s">
        <v>1534</v>
      </c>
      <c r="I2323" s="18" t="s">
        <v>2152</v>
      </c>
      <c r="J2323" s="18" t="s">
        <v>659</v>
      </c>
      <c r="K2323" s="18" t="s">
        <v>846</v>
      </c>
      <c r="L2323" s="18">
        <v>0.86</v>
      </c>
      <c r="M2323" s="18" t="s">
        <v>10835</v>
      </c>
      <c r="N2323" s="18" t="s">
        <v>10829</v>
      </c>
      <c r="O2323" s="18" t="s">
        <v>10833</v>
      </c>
      <c r="P2323" s="18" t="s">
        <v>339</v>
      </c>
      <c r="Q2323" s="18" t="s">
        <v>10529</v>
      </c>
      <c r="R2323" s="18" t="s">
        <v>10528</v>
      </c>
      <c r="S2323" s="18" t="s">
        <v>10529</v>
      </c>
      <c r="T2323" s="18" t="s">
        <v>10528</v>
      </c>
    </row>
    <row r="2324" spans="1:20" x14ac:dyDescent="0.45">
      <c r="A2324" s="19">
        <v>44001</v>
      </c>
      <c r="B2324" s="18" t="s">
        <v>10831</v>
      </c>
      <c r="C2324" s="18" t="s">
        <v>238</v>
      </c>
      <c r="D2324" s="18" t="s">
        <v>56</v>
      </c>
      <c r="E2324" s="18" t="s">
        <v>2727</v>
      </c>
      <c r="F2324" s="18" t="s">
        <v>1125</v>
      </c>
      <c r="G2324" s="18" t="s">
        <v>459</v>
      </c>
      <c r="H2324" s="18" t="s">
        <v>884</v>
      </c>
      <c r="I2324" s="18" t="s">
        <v>898</v>
      </c>
      <c r="J2324" s="18" t="s">
        <v>427</v>
      </c>
      <c r="K2324" s="18" t="s">
        <v>846</v>
      </c>
      <c r="L2324" s="18">
        <v>0.86</v>
      </c>
      <c r="M2324" s="18" t="s">
        <v>10828</v>
      </c>
      <c r="N2324" s="18" t="s">
        <v>10830</v>
      </c>
      <c r="O2324" s="18" t="s">
        <v>10843</v>
      </c>
      <c r="P2324" s="18" t="s">
        <v>339</v>
      </c>
      <c r="Q2324" s="18" t="s">
        <v>10529</v>
      </c>
      <c r="R2324" s="18" t="s">
        <v>10528</v>
      </c>
      <c r="S2324" s="18" t="s">
        <v>10529</v>
      </c>
      <c r="T2324" s="18" t="s">
        <v>10528</v>
      </c>
    </row>
    <row r="2325" spans="1:20" x14ac:dyDescent="0.45">
      <c r="A2325" s="19">
        <v>44001</v>
      </c>
      <c r="B2325" s="18" t="s">
        <v>10841</v>
      </c>
      <c r="C2325" s="18" t="s">
        <v>969</v>
      </c>
      <c r="D2325" s="18" t="s">
        <v>411</v>
      </c>
      <c r="E2325" s="18" t="s">
        <v>2372</v>
      </c>
      <c r="F2325" s="18" t="s">
        <v>756</v>
      </c>
      <c r="G2325" s="18" t="s">
        <v>2168</v>
      </c>
      <c r="H2325" s="18" t="s">
        <v>2757</v>
      </c>
      <c r="I2325" s="18" t="s">
        <v>1295</v>
      </c>
      <c r="J2325" s="18" t="s">
        <v>897</v>
      </c>
      <c r="K2325" s="18" t="s">
        <v>868</v>
      </c>
      <c r="L2325" s="18">
        <v>0.86</v>
      </c>
      <c r="M2325" s="18" t="s">
        <v>10844</v>
      </c>
      <c r="N2325" s="18" t="s">
        <v>10845</v>
      </c>
      <c r="O2325" s="18" t="s">
        <v>10837</v>
      </c>
      <c r="P2325" s="18" t="s">
        <v>339</v>
      </c>
      <c r="Q2325" s="18" t="s">
        <v>10529</v>
      </c>
      <c r="R2325" s="18" t="s">
        <v>10528</v>
      </c>
      <c r="S2325" s="18" t="s">
        <v>10529</v>
      </c>
      <c r="T2325" s="18" t="s">
        <v>10528</v>
      </c>
    </row>
    <row r="2326" spans="1:20" x14ac:dyDescent="0.45">
      <c r="A2326" s="19">
        <v>44001</v>
      </c>
      <c r="B2326" s="18" t="s">
        <v>10839</v>
      </c>
      <c r="C2326" s="18" t="s">
        <v>479</v>
      </c>
      <c r="D2326" s="18" t="s">
        <v>91</v>
      </c>
      <c r="E2326" s="18" t="s">
        <v>2727</v>
      </c>
      <c r="F2326" s="18" t="s">
        <v>976</v>
      </c>
      <c r="G2326" s="18" t="s">
        <v>154</v>
      </c>
      <c r="H2326" s="18" t="s">
        <v>899</v>
      </c>
      <c r="I2326" s="18" t="s">
        <v>133</v>
      </c>
      <c r="J2326" s="18" t="s">
        <v>111</v>
      </c>
      <c r="K2326" s="18" t="s">
        <v>846</v>
      </c>
      <c r="L2326" s="18">
        <v>0.86</v>
      </c>
      <c r="M2326" s="18" t="s">
        <v>10838</v>
      </c>
      <c r="N2326" s="18" t="s">
        <v>10840</v>
      </c>
      <c r="O2326" s="18" t="s">
        <v>10842</v>
      </c>
      <c r="P2326" s="18" t="s">
        <v>339</v>
      </c>
      <c r="Q2326" s="18" t="s">
        <v>10529</v>
      </c>
      <c r="R2326" s="18" t="s">
        <v>10528</v>
      </c>
      <c r="S2326" s="18" t="s">
        <v>10529</v>
      </c>
      <c r="T2326" s="18" t="s">
        <v>10528</v>
      </c>
    </row>
    <row r="2327" spans="1:20" x14ac:dyDescent="0.45">
      <c r="A2327" s="19">
        <v>44001</v>
      </c>
      <c r="B2327" s="18" t="s">
        <v>10849</v>
      </c>
      <c r="C2327" s="18" t="s">
        <v>532</v>
      </c>
      <c r="D2327" s="18" t="s">
        <v>91</v>
      </c>
      <c r="E2327" s="18" t="s">
        <v>2714</v>
      </c>
      <c r="F2327" s="18" t="s">
        <v>1125</v>
      </c>
      <c r="G2327" s="18" t="s">
        <v>908</v>
      </c>
      <c r="H2327" s="18" t="s">
        <v>694</v>
      </c>
      <c r="I2327" s="18" t="s">
        <v>133</v>
      </c>
      <c r="J2327" s="18" t="s">
        <v>897</v>
      </c>
      <c r="K2327" s="18" t="s">
        <v>372</v>
      </c>
      <c r="L2327" s="18">
        <v>0.86</v>
      </c>
      <c r="M2327" s="18" t="s">
        <v>10847</v>
      </c>
      <c r="N2327" s="18" t="s">
        <v>10851</v>
      </c>
      <c r="O2327" s="18" t="s">
        <v>10852</v>
      </c>
      <c r="P2327" s="18" t="s">
        <v>339</v>
      </c>
      <c r="Q2327" s="18" t="s">
        <v>10529</v>
      </c>
      <c r="R2327" s="18" t="s">
        <v>10528</v>
      </c>
      <c r="S2327" s="18" t="s">
        <v>10529</v>
      </c>
      <c r="T2327" s="18" t="s">
        <v>10528</v>
      </c>
    </row>
    <row r="2328" spans="1:20" x14ac:dyDescent="0.45">
      <c r="A2328" s="19">
        <v>44001</v>
      </c>
      <c r="B2328" s="18" t="s">
        <v>10853</v>
      </c>
      <c r="C2328" s="18" t="s">
        <v>2387</v>
      </c>
      <c r="D2328" s="18" t="s">
        <v>225</v>
      </c>
      <c r="E2328" s="18" t="s">
        <v>2766</v>
      </c>
      <c r="F2328" s="18" t="s">
        <v>0</v>
      </c>
      <c r="G2328" s="18" t="s">
        <v>3128</v>
      </c>
      <c r="H2328" s="18" t="s">
        <v>699</v>
      </c>
      <c r="I2328" s="18" t="s">
        <v>1635</v>
      </c>
      <c r="J2328" s="18" t="s">
        <v>143</v>
      </c>
      <c r="K2328" s="18" t="s">
        <v>372</v>
      </c>
      <c r="L2328" s="18">
        <v>0.86</v>
      </c>
      <c r="M2328" s="18" t="s">
        <v>10854</v>
      </c>
      <c r="N2328" s="18" t="s">
        <v>10848</v>
      </c>
      <c r="O2328" s="18" t="s">
        <v>10850</v>
      </c>
      <c r="P2328" s="18" t="s">
        <v>339</v>
      </c>
      <c r="Q2328" s="18" t="s">
        <v>10529</v>
      </c>
      <c r="R2328" s="18" t="s">
        <v>10528</v>
      </c>
      <c r="S2328" s="18" t="s">
        <v>10529</v>
      </c>
      <c r="T2328" s="18" t="s">
        <v>10528</v>
      </c>
    </row>
    <row r="2329" spans="1:20" x14ac:dyDescent="0.45">
      <c r="A2329" s="19">
        <v>44001</v>
      </c>
      <c r="B2329" s="18" t="s">
        <v>10846</v>
      </c>
      <c r="C2329" s="18" t="s">
        <v>2301</v>
      </c>
      <c r="D2329" s="18" t="s">
        <v>179</v>
      </c>
      <c r="E2329" s="18" t="s">
        <v>2714</v>
      </c>
      <c r="F2329" s="18" t="s">
        <v>1308</v>
      </c>
      <c r="G2329" s="18" t="s">
        <v>706</v>
      </c>
      <c r="H2329" s="18" t="s">
        <v>420</v>
      </c>
      <c r="I2329" s="18" t="s">
        <v>698</v>
      </c>
      <c r="J2329" s="18" t="s">
        <v>156</v>
      </c>
      <c r="K2329" s="18" t="s">
        <v>378</v>
      </c>
      <c r="L2329" s="18">
        <v>0.86</v>
      </c>
      <c r="M2329" s="18" t="s">
        <v>10861</v>
      </c>
      <c r="N2329" s="18" t="s">
        <v>10862</v>
      </c>
      <c r="O2329" s="18" t="s">
        <v>10864</v>
      </c>
      <c r="P2329" s="18" t="s">
        <v>339</v>
      </c>
      <c r="Q2329" s="18" t="s">
        <v>10529</v>
      </c>
      <c r="R2329" s="18" t="s">
        <v>10528</v>
      </c>
      <c r="S2329" s="18" t="s">
        <v>10529</v>
      </c>
      <c r="T2329" s="18" t="s">
        <v>10528</v>
      </c>
    </row>
    <row r="2330" spans="1:20" x14ac:dyDescent="0.45">
      <c r="A2330" s="19">
        <v>44001</v>
      </c>
      <c r="B2330" s="18" t="s">
        <v>10863</v>
      </c>
      <c r="C2330" s="18" t="s">
        <v>238</v>
      </c>
      <c r="D2330" s="18" t="s">
        <v>2387</v>
      </c>
      <c r="E2330" s="18" t="s">
        <v>2714</v>
      </c>
      <c r="F2330" s="18" t="s">
        <v>16</v>
      </c>
      <c r="G2330" s="18" t="s">
        <v>676</v>
      </c>
      <c r="H2330" s="18" t="s">
        <v>158</v>
      </c>
      <c r="I2330" s="18" t="s">
        <v>463</v>
      </c>
      <c r="J2330" s="18" t="s">
        <v>684</v>
      </c>
      <c r="K2330" s="18" t="s">
        <v>428</v>
      </c>
      <c r="L2330" s="18">
        <v>0.86</v>
      </c>
      <c r="M2330" s="18" t="s">
        <v>10855</v>
      </c>
      <c r="N2330" s="18" t="s">
        <v>10856</v>
      </c>
      <c r="O2330" s="18" t="s">
        <v>10858</v>
      </c>
      <c r="P2330" s="18" t="s">
        <v>339</v>
      </c>
      <c r="Q2330" s="18" t="s">
        <v>10529</v>
      </c>
      <c r="R2330" s="18" t="s">
        <v>10528</v>
      </c>
      <c r="S2330" s="18" t="s">
        <v>10529</v>
      </c>
      <c r="T2330" s="18" t="s">
        <v>10528</v>
      </c>
    </row>
    <row r="2331" spans="1:20" x14ac:dyDescent="0.45">
      <c r="A2331" s="19">
        <v>44001</v>
      </c>
      <c r="B2331" s="18" t="s">
        <v>10860</v>
      </c>
      <c r="C2331" s="18" t="s">
        <v>2301</v>
      </c>
      <c r="D2331" s="18" t="s">
        <v>411</v>
      </c>
      <c r="E2331" s="18" t="s">
        <v>2424</v>
      </c>
      <c r="F2331" s="18" t="s">
        <v>172</v>
      </c>
      <c r="G2331" s="18" t="s">
        <v>170</v>
      </c>
      <c r="H2331" s="18" t="s">
        <v>114</v>
      </c>
      <c r="I2331" s="18" t="s">
        <v>1323</v>
      </c>
      <c r="J2331" s="18" t="s">
        <v>1306</v>
      </c>
      <c r="K2331" s="18" t="s">
        <v>392</v>
      </c>
      <c r="L2331" s="18">
        <v>0.86</v>
      </c>
      <c r="M2331" s="18" t="s">
        <v>10859</v>
      </c>
      <c r="N2331" s="18" t="s">
        <v>10857</v>
      </c>
      <c r="O2331" s="18" t="s">
        <v>10871</v>
      </c>
      <c r="P2331" s="18" t="s">
        <v>339</v>
      </c>
      <c r="Q2331" s="18" t="s">
        <v>10529</v>
      </c>
      <c r="R2331" s="18" t="s">
        <v>10528</v>
      </c>
      <c r="S2331" s="18" t="s">
        <v>10529</v>
      </c>
      <c r="T2331" s="18" t="s">
        <v>10528</v>
      </c>
    </row>
    <row r="2332" spans="1:20" x14ac:dyDescent="0.45">
      <c r="A2332" s="19">
        <v>44001</v>
      </c>
      <c r="B2332" s="18" t="s">
        <v>10870</v>
      </c>
      <c r="C2332" s="18" t="s">
        <v>2367</v>
      </c>
      <c r="D2332" s="18" t="s">
        <v>26</v>
      </c>
      <c r="E2332" s="18" t="s">
        <v>2727</v>
      </c>
      <c r="F2332" s="18" t="s">
        <v>185</v>
      </c>
      <c r="G2332" s="18" t="s">
        <v>1335</v>
      </c>
      <c r="H2332" s="18" t="s">
        <v>890</v>
      </c>
      <c r="I2332" s="18" t="s">
        <v>171</v>
      </c>
      <c r="J2332" s="18" t="s">
        <v>1658</v>
      </c>
      <c r="K2332" s="18" t="s">
        <v>92</v>
      </c>
      <c r="L2332" s="18">
        <v>0.86</v>
      </c>
      <c r="M2332" s="18" t="s">
        <v>10869</v>
      </c>
      <c r="N2332" s="18" t="s">
        <v>10866</v>
      </c>
      <c r="O2332" s="18" t="s">
        <v>10872</v>
      </c>
      <c r="P2332" s="18" t="s">
        <v>339</v>
      </c>
      <c r="Q2332" s="18" t="s">
        <v>10529</v>
      </c>
      <c r="R2332" s="18" t="s">
        <v>10528</v>
      </c>
      <c r="S2332" s="18" t="s">
        <v>10529</v>
      </c>
      <c r="T2332" s="18" t="s">
        <v>10528</v>
      </c>
    </row>
    <row r="2333" spans="1:20" x14ac:dyDescent="0.45">
      <c r="A2333" s="19">
        <v>44001</v>
      </c>
      <c r="B2333" s="18" t="s">
        <v>10873</v>
      </c>
      <c r="C2333" s="18" t="s">
        <v>193</v>
      </c>
      <c r="D2333" s="18" t="s">
        <v>2367</v>
      </c>
      <c r="E2333" s="18" t="s">
        <v>2424</v>
      </c>
      <c r="F2333" s="18" t="s">
        <v>185</v>
      </c>
      <c r="G2333" s="18" t="s">
        <v>188</v>
      </c>
      <c r="H2333" s="18" t="s">
        <v>436</v>
      </c>
      <c r="I2333" s="18" t="s">
        <v>1659</v>
      </c>
      <c r="J2333" s="18" t="s">
        <v>478</v>
      </c>
      <c r="K2333" s="18" t="s">
        <v>392</v>
      </c>
      <c r="L2333" s="18">
        <v>0.86</v>
      </c>
      <c r="M2333" s="18" t="s">
        <v>10867</v>
      </c>
      <c r="N2333" s="18" t="s">
        <v>10865</v>
      </c>
      <c r="O2333" s="18" t="s">
        <v>10868</v>
      </c>
      <c r="P2333" s="18" t="s">
        <v>339</v>
      </c>
      <c r="Q2333" s="18" t="s">
        <v>10529</v>
      </c>
      <c r="R2333" s="18" t="s">
        <v>10528</v>
      </c>
      <c r="S2333" s="18" t="s">
        <v>10529</v>
      </c>
      <c r="T2333" s="18" t="s">
        <v>10528</v>
      </c>
    </row>
    <row r="2334" spans="1:20" x14ac:dyDescent="0.45">
      <c r="A2334" s="19">
        <v>44001</v>
      </c>
      <c r="B2334" s="18" t="s">
        <v>10880</v>
      </c>
      <c r="C2334" s="18" t="s">
        <v>193</v>
      </c>
      <c r="D2334" s="18" t="s">
        <v>247</v>
      </c>
      <c r="E2334" s="18" t="s">
        <v>2372</v>
      </c>
      <c r="F2334" s="18" t="s">
        <v>962</v>
      </c>
      <c r="G2334" s="18" t="s">
        <v>939</v>
      </c>
      <c r="H2334" s="18" t="s">
        <v>209</v>
      </c>
      <c r="I2334" s="18" t="s">
        <v>712</v>
      </c>
      <c r="J2334" s="18" t="s">
        <v>178</v>
      </c>
      <c r="K2334" s="18" t="s">
        <v>92</v>
      </c>
      <c r="L2334" s="18">
        <v>0.86</v>
      </c>
      <c r="M2334" s="18" t="s">
        <v>10882</v>
      </c>
      <c r="N2334" s="18" t="s">
        <v>10875</v>
      </c>
      <c r="O2334" s="18" t="s">
        <v>10874</v>
      </c>
      <c r="P2334" s="18" t="s">
        <v>339</v>
      </c>
      <c r="Q2334" s="18" t="s">
        <v>10529</v>
      </c>
      <c r="R2334" s="18" t="s">
        <v>10528</v>
      </c>
      <c r="S2334" s="18" t="s">
        <v>10529</v>
      </c>
      <c r="T2334" s="18" t="s">
        <v>10528</v>
      </c>
    </row>
    <row r="2335" spans="1:20" x14ac:dyDescent="0.45">
      <c r="A2335" s="19">
        <v>44001</v>
      </c>
      <c r="B2335" s="18" t="s">
        <v>10878</v>
      </c>
      <c r="C2335" s="18" t="s">
        <v>247</v>
      </c>
      <c r="D2335" s="18" t="s">
        <v>2367</v>
      </c>
      <c r="E2335" s="18" t="s">
        <v>2608</v>
      </c>
      <c r="F2335" s="18" t="s">
        <v>1358</v>
      </c>
      <c r="G2335" s="18" t="s">
        <v>208</v>
      </c>
      <c r="H2335" s="18" t="s">
        <v>1095</v>
      </c>
      <c r="I2335" s="18" t="s">
        <v>716</v>
      </c>
      <c r="J2335" s="18" t="s">
        <v>1329</v>
      </c>
      <c r="K2335" s="18" t="s">
        <v>428</v>
      </c>
      <c r="L2335" s="18">
        <v>0.86</v>
      </c>
      <c r="M2335" s="18" t="s">
        <v>10881</v>
      </c>
      <c r="N2335" s="18" t="s">
        <v>10877</v>
      </c>
      <c r="O2335" s="18" t="s">
        <v>10876</v>
      </c>
      <c r="P2335" s="18" t="s">
        <v>339</v>
      </c>
      <c r="Q2335" s="18" t="s">
        <v>10529</v>
      </c>
      <c r="R2335" s="18" t="s">
        <v>10528</v>
      </c>
      <c r="S2335" s="18" t="s">
        <v>10529</v>
      </c>
      <c r="T2335" s="18" t="s">
        <v>10528</v>
      </c>
    </row>
    <row r="2336" spans="1:20" x14ac:dyDescent="0.45">
      <c r="A2336" s="19">
        <v>44001</v>
      </c>
      <c r="B2336" s="18" t="s">
        <v>10879</v>
      </c>
      <c r="C2336" s="18" t="s">
        <v>56</v>
      </c>
      <c r="D2336" s="18" t="s">
        <v>225</v>
      </c>
      <c r="E2336" s="18" t="s">
        <v>2424</v>
      </c>
      <c r="F2336" s="18" t="s">
        <v>517</v>
      </c>
      <c r="G2336" s="18" t="s">
        <v>1381</v>
      </c>
      <c r="H2336" s="18" t="s">
        <v>226</v>
      </c>
      <c r="I2336" s="18" t="s">
        <v>509</v>
      </c>
      <c r="J2336" s="18" t="s">
        <v>499</v>
      </c>
      <c r="K2336" s="18" t="s">
        <v>92</v>
      </c>
      <c r="L2336" s="18">
        <v>0.86</v>
      </c>
      <c r="M2336" s="18" t="s">
        <v>10891</v>
      </c>
      <c r="N2336" s="18" t="s">
        <v>10890</v>
      </c>
      <c r="O2336" s="18" t="s">
        <v>10888</v>
      </c>
      <c r="P2336" s="18" t="s">
        <v>339</v>
      </c>
      <c r="Q2336" s="18" t="s">
        <v>10529</v>
      </c>
      <c r="R2336" s="18" t="s">
        <v>10528</v>
      </c>
      <c r="S2336" s="18" t="s">
        <v>10529</v>
      </c>
      <c r="T2336" s="18" t="s">
        <v>10528</v>
      </c>
    </row>
    <row r="2337" spans="1:20" x14ac:dyDescent="0.45">
      <c r="A2337" s="19">
        <v>44001</v>
      </c>
      <c r="B2337" s="18" t="s">
        <v>10887</v>
      </c>
      <c r="C2337" s="18" t="s">
        <v>969</v>
      </c>
      <c r="D2337" s="18" t="s">
        <v>411</v>
      </c>
      <c r="E2337" s="18" t="s">
        <v>2424</v>
      </c>
      <c r="F2337" s="18" t="s">
        <v>742</v>
      </c>
      <c r="G2337" s="18" t="s">
        <v>508</v>
      </c>
      <c r="H2337" s="18" t="s">
        <v>451</v>
      </c>
      <c r="I2337" s="18" t="s">
        <v>509</v>
      </c>
      <c r="J2337" s="18" t="s">
        <v>499</v>
      </c>
      <c r="K2337" s="18" t="s">
        <v>426</v>
      </c>
      <c r="L2337" s="18">
        <v>0.86</v>
      </c>
      <c r="M2337" s="18" t="s">
        <v>10884</v>
      </c>
      <c r="N2337" s="18" t="s">
        <v>10885</v>
      </c>
      <c r="O2337" s="18" t="s">
        <v>10883</v>
      </c>
      <c r="P2337" s="18" t="s">
        <v>339</v>
      </c>
      <c r="Q2337" s="18" t="s">
        <v>10529</v>
      </c>
      <c r="R2337" s="18" t="s">
        <v>10528</v>
      </c>
      <c r="S2337" s="18" t="s">
        <v>10529</v>
      </c>
      <c r="T2337" s="18" t="s">
        <v>10528</v>
      </c>
    </row>
    <row r="2338" spans="1:20" x14ac:dyDescent="0.45">
      <c r="A2338" s="19">
        <v>44001</v>
      </c>
      <c r="B2338" s="18" t="s">
        <v>10886</v>
      </c>
      <c r="C2338" s="18" t="s">
        <v>913</v>
      </c>
      <c r="D2338" s="18" t="s">
        <v>193</v>
      </c>
      <c r="E2338" s="18" t="s">
        <v>2727</v>
      </c>
      <c r="F2338" s="18" t="s">
        <v>736</v>
      </c>
      <c r="G2338" s="18" t="s">
        <v>229</v>
      </c>
      <c r="H2338" s="18" t="s">
        <v>462</v>
      </c>
      <c r="I2338" s="18" t="s">
        <v>216</v>
      </c>
      <c r="J2338" s="18" t="s">
        <v>945</v>
      </c>
      <c r="K2338" s="18" t="s">
        <v>426</v>
      </c>
      <c r="L2338" s="18">
        <v>0.86</v>
      </c>
      <c r="M2338" s="18" t="s">
        <v>10889</v>
      </c>
      <c r="N2338" s="18" t="s">
        <v>10898</v>
      </c>
      <c r="O2338" s="18" t="s">
        <v>10895</v>
      </c>
      <c r="P2338" s="18" t="s">
        <v>339</v>
      </c>
      <c r="Q2338" s="18" t="s">
        <v>10529</v>
      </c>
      <c r="R2338" s="18" t="s">
        <v>10528</v>
      </c>
      <c r="S2338" s="18" t="s">
        <v>10529</v>
      </c>
      <c r="T2338" s="18" t="s">
        <v>10528</v>
      </c>
    </row>
    <row r="2339" spans="1:20" x14ac:dyDescent="0.45">
      <c r="A2339" s="19">
        <v>44001</v>
      </c>
      <c r="B2339" s="18" t="s">
        <v>10896</v>
      </c>
      <c r="C2339" s="18" t="s">
        <v>969</v>
      </c>
      <c r="D2339" s="18" t="s">
        <v>225</v>
      </c>
      <c r="E2339" s="18" t="s">
        <v>2424</v>
      </c>
      <c r="F2339" s="18" t="s">
        <v>750</v>
      </c>
      <c r="G2339" s="18" t="s">
        <v>956</v>
      </c>
      <c r="H2339" s="18" t="s">
        <v>535</v>
      </c>
      <c r="I2339" s="18" t="s">
        <v>531</v>
      </c>
      <c r="J2339" s="18" t="s">
        <v>523</v>
      </c>
      <c r="K2339" s="18" t="s">
        <v>108</v>
      </c>
      <c r="L2339" s="18">
        <v>0.86</v>
      </c>
      <c r="M2339" s="18" t="s">
        <v>10900</v>
      </c>
      <c r="N2339" s="18" t="s">
        <v>10894</v>
      </c>
      <c r="O2339" s="18" t="s">
        <v>10897</v>
      </c>
      <c r="P2339" s="18" t="s">
        <v>339</v>
      </c>
      <c r="Q2339" s="18" t="s">
        <v>10529</v>
      </c>
      <c r="R2339" s="18" t="s">
        <v>10528</v>
      </c>
      <c r="S2339" s="18" t="s">
        <v>10529</v>
      </c>
      <c r="T2339" s="18" t="s">
        <v>10528</v>
      </c>
    </row>
    <row r="2340" spans="1:20" x14ac:dyDescent="0.45">
      <c r="A2340" s="19">
        <v>44001</v>
      </c>
      <c r="B2340" s="18" t="s">
        <v>10892</v>
      </c>
      <c r="C2340" s="18" t="s">
        <v>247</v>
      </c>
      <c r="D2340" s="18" t="s">
        <v>56</v>
      </c>
      <c r="E2340" s="18" t="s">
        <v>1145</v>
      </c>
      <c r="F2340" s="18" t="s">
        <v>1151</v>
      </c>
      <c r="G2340" s="18" t="s">
        <v>956</v>
      </c>
      <c r="H2340" s="18" t="s">
        <v>976</v>
      </c>
      <c r="I2340" s="18" t="s">
        <v>230</v>
      </c>
      <c r="J2340" s="18" t="s">
        <v>223</v>
      </c>
      <c r="K2340" s="18" t="s">
        <v>108</v>
      </c>
      <c r="L2340" s="18">
        <v>0.86</v>
      </c>
      <c r="M2340" s="18" t="s">
        <v>10899</v>
      </c>
      <c r="N2340" s="18" t="s">
        <v>10893</v>
      </c>
      <c r="O2340" s="18" t="s">
        <v>10909</v>
      </c>
      <c r="P2340" s="18" t="s">
        <v>339</v>
      </c>
      <c r="Q2340" s="18" t="s">
        <v>10529</v>
      </c>
      <c r="R2340" s="18" t="s">
        <v>10528</v>
      </c>
      <c r="S2340" s="18" t="s">
        <v>10529</v>
      </c>
      <c r="T2340" s="18" t="s">
        <v>10528</v>
      </c>
    </row>
    <row r="2341" spans="1:20" x14ac:dyDescent="0.45">
      <c r="A2341" s="19">
        <v>44001</v>
      </c>
      <c r="B2341" s="18" t="s">
        <v>10903</v>
      </c>
      <c r="C2341" s="18" t="s">
        <v>238</v>
      </c>
      <c r="D2341" s="18" t="s">
        <v>26</v>
      </c>
      <c r="E2341" s="18" t="s">
        <v>2727</v>
      </c>
      <c r="F2341" s="18" t="s">
        <v>755</v>
      </c>
      <c r="G2341" s="18" t="s">
        <v>956</v>
      </c>
      <c r="H2341" s="18" t="s">
        <v>561</v>
      </c>
      <c r="I2341" s="18" t="s">
        <v>530</v>
      </c>
      <c r="J2341" s="18" t="s">
        <v>223</v>
      </c>
      <c r="K2341" s="18" t="s">
        <v>426</v>
      </c>
      <c r="L2341" s="18">
        <v>0.86</v>
      </c>
      <c r="M2341" s="18" t="s">
        <v>10908</v>
      </c>
      <c r="N2341" s="18" t="s">
        <v>10904</v>
      </c>
      <c r="O2341" s="18" t="s">
        <v>10905</v>
      </c>
      <c r="P2341" s="18" t="s">
        <v>339</v>
      </c>
      <c r="Q2341" s="18" t="s">
        <v>10529</v>
      </c>
      <c r="R2341" s="18" t="s">
        <v>10528</v>
      </c>
      <c r="S2341" s="18" t="s">
        <v>10529</v>
      </c>
      <c r="T2341" s="18" t="s">
        <v>10528</v>
      </c>
    </row>
    <row r="2342" spans="1:20" x14ac:dyDescent="0.45">
      <c r="A2342" s="19">
        <v>44001</v>
      </c>
      <c r="B2342" s="18" t="s">
        <v>10902</v>
      </c>
      <c r="C2342" s="18" t="s">
        <v>411</v>
      </c>
      <c r="D2342" s="18" t="s">
        <v>2367</v>
      </c>
      <c r="E2342" s="18" t="s">
        <v>529</v>
      </c>
      <c r="F2342" s="18" t="s">
        <v>2</v>
      </c>
      <c r="G2342" s="18" t="s">
        <v>1438</v>
      </c>
      <c r="H2342" s="18" t="s">
        <v>255</v>
      </c>
      <c r="I2342" s="18" t="s">
        <v>974</v>
      </c>
      <c r="J2342" s="18" t="s">
        <v>975</v>
      </c>
      <c r="K2342" s="18" t="s">
        <v>168</v>
      </c>
      <c r="L2342" s="18">
        <v>0.86</v>
      </c>
      <c r="M2342" s="18" t="s">
        <v>10901</v>
      </c>
      <c r="N2342" s="18" t="s">
        <v>10907</v>
      </c>
      <c r="O2342" s="18" t="s">
        <v>10906</v>
      </c>
      <c r="P2342" s="18" t="s">
        <v>339</v>
      </c>
      <c r="Q2342" s="18" t="s">
        <v>10529</v>
      </c>
      <c r="R2342" s="18" t="s">
        <v>10528</v>
      </c>
      <c r="S2342" s="18" t="s">
        <v>10529</v>
      </c>
      <c r="T2342" s="18" t="s">
        <v>10528</v>
      </c>
    </row>
    <row r="2343" spans="1:20" x14ac:dyDescent="0.45">
      <c r="A2343" s="19">
        <v>44001</v>
      </c>
      <c r="B2343" s="18" t="s">
        <v>10915</v>
      </c>
      <c r="C2343" s="18" t="s">
        <v>477</v>
      </c>
      <c r="D2343" s="18" t="s">
        <v>56</v>
      </c>
      <c r="E2343" s="18" t="s">
        <v>929</v>
      </c>
      <c r="F2343" s="18" t="s">
        <v>1425</v>
      </c>
      <c r="G2343" s="18" t="s">
        <v>2223</v>
      </c>
      <c r="H2343" s="18" t="s">
        <v>172</v>
      </c>
      <c r="I2343" s="18" t="s">
        <v>248</v>
      </c>
      <c r="J2343" s="18" t="s">
        <v>540</v>
      </c>
      <c r="K2343" s="18" t="s">
        <v>106</v>
      </c>
      <c r="L2343" s="18">
        <v>0.86</v>
      </c>
      <c r="M2343" s="18" t="s">
        <v>10918</v>
      </c>
      <c r="N2343" s="18" t="s">
        <v>10911</v>
      </c>
      <c r="O2343" s="18" t="s">
        <v>10912</v>
      </c>
      <c r="P2343" s="18" t="s">
        <v>339</v>
      </c>
      <c r="Q2343" s="18" t="s">
        <v>10529</v>
      </c>
      <c r="R2343" s="18" t="s">
        <v>10528</v>
      </c>
      <c r="S2343" s="18" t="s">
        <v>10529</v>
      </c>
      <c r="T2343" s="18" t="s">
        <v>10528</v>
      </c>
    </row>
    <row r="2344" spans="1:20" x14ac:dyDescent="0.45">
      <c r="A2344" s="19">
        <v>44001</v>
      </c>
      <c r="B2344" s="18" t="s">
        <v>10910</v>
      </c>
      <c r="C2344" s="18" t="s">
        <v>2301</v>
      </c>
      <c r="D2344" s="18" t="s">
        <v>56</v>
      </c>
      <c r="E2344" s="18" t="s">
        <v>2424</v>
      </c>
      <c r="F2344" s="18" t="s">
        <v>1425</v>
      </c>
      <c r="G2344" s="18" t="s">
        <v>245</v>
      </c>
      <c r="H2344" s="18" t="s">
        <v>270</v>
      </c>
      <c r="I2344" s="18" t="s">
        <v>248</v>
      </c>
      <c r="J2344" s="18" t="s">
        <v>975</v>
      </c>
      <c r="K2344" s="18" t="s">
        <v>498</v>
      </c>
      <c r="L2344" s="18">
        <v>0.86</v>
      </c>
      <c r="M2344" s="18" t="s">
        <v>10916</v>
      </c>
      <c r="N2344" s="18" t="s">
        <v>10917</v>
      </c>
      <c r="O2344" s="18" t="s">
        <v>10913</v>
      </c>
      <c r="P2344" s="18" t="s">
        <v>339</v>
      </c>
      <c r="Q2344" s="18" t="s">
        <v>10529</v>
      </c>
      <c r="R2344" s="18" t="s">
        <v>10528</v>
      </c>
      <c r="S2344" s="18" t="s">
        <v>10529</v>
      </c>
      <c r="T2344" s="18" t="s">
        <v>10528</v>
      </c>
    </row>
    <row r="2345" spans="1:20" x14ac:dyDescent="0.45">
      <c r="A2345" s="19">
        <v>44001</v>
      </c>
      <c r="B2345" s="18" t="s">
        <v>10914</v>
      </c>
      <c r="C2345" s="18" t="s">
        <v>2301</v>
      </c>
      <c r="D2345" s="18" t="s">
        <v>225</v>
      </c>
      <c r="E2345" s="18" t="s">
        <v>2372</v>
      </c>
      <c r="F2345" s="18" t="s">
        <v>2049</v>
      </c>
      <c r="G2345" s="18" t="s">
        <v>245</v>
      </c>
      <c r="H2345" s="18" t="s">
        <v>506</v>
      </c>
      <c r="I2345" s="18" t="s">
        <v>762</v>
      </c>
      <c r="J2345" s="18" t="s">
        <v>758</v>
      </c>
      <c r="K2345" s="18" t="s">
        <v>168</v>
      </c>
      <c r="L2345" s="18">
        <v>0.86</v>
      </c>
      <c r="M2345" s="18" t="s">
        <v>10925</v>
      </c>
      <c r="N2345" s="18" t="s">
        <v>10924</v>
      </c>
      <c r="O2345" s="18" t="s">
        <v>10921</v>
      </c>
      <c r="P2345" s="18" t="s">
        <v>339</v>
      </c>
      <c r="Q2345" s="18" t="s">
        <v>10529</v>
      </c>
      <c r="R2345" s="18" t="s">
        <v>10528</v>
      </c>
      <c r="S2345" s="18" t="s">
        <v>10529</v>
      </c>
      <c r="T2345" s="18" t="s">
        <v>10528</v>
      </c>
    </row>
    <row r="2346" spans="1:20" x14ac:dyDescent="0.45">
      <c r="A2346" s="19">
        <v>44001</v>
      </c>
      <c r="B2346" s="18" t="s">
        <v>10928</v>
      </c>
      <c r="C2346" s="18" t="s">
        <v>477</v>
      </c>
      <c r="D2346" s="18" t="s">
        <v>2387</v>
      </c>
      <c r="E2346" s="18" t="s">
        <v>2372</v>
      </c>
      <c r="F2346" s="18" t="s">
        <v>1456</v>
      </c>
      <c r="G2346" s="18" t="s">
        <v>741</v>
      </c>
      <c r="H2346" s="18" t="s">
        <v>506</v>
      </c>
      <c r="I2346" s="18" t="s">
        <v>11</v>
      </c>
      <c r="J2346" s="18" t="s">
        <v>1134</v>
      </c>
      <c r="K2346" s="18" t="s">
        <v>526</v>
      </c>
      <c r="L2346" s="18">
        <v>0.86</v>
      </c>
      <c r="M2346" s="18" t="s">
        <v>10927</v>
      </c>
      <c r="N2346" s="18" t="s">
        <v>10919</v>
      </c>
      <c r="O2346" s="18" t="s">
        <v>10920</v>
      </c>
      <c r="P2346" s="18" t="s">
        <v>339</v>
      </c>
      <c r="Q2346" s="18" t="s">
        <v>10529</v>
      </c>
      <c r="R2346" s="18" t="s">
        <v>10528</v>
      </c>
      <c r="S2346" s="18" t="s">
        <v>10529</v>
      </c>
      <c r="T2346" s="18" t="s">
        <v>10528</v>
      </c>
    </row>
    <row r="2347" spans="1:20" x14ac:dyDescent="0.45">
      <c r="A2347" s="19">
        <v>44001</v>
      </c>
      <c r="B2347" s="18" t="s">
        <v>10926</v>
      </c>
      <c r="C2347" s="18" t="s">
        <v>913</v>
      </c>
      <c r="D2347" s="18" t="s">
        <v>2387</v>
      </c>
      <c r="E2347" s="18" t="s">
        <v>2424</v>
      </c>
      <c r="F2347" s="18" t="s">
        <v>774</v>
      </c>
      <c r="G2347" s="18" t="s">
        <v>22</v>
      </c>
      <c r="H2347" s="18" t="s">
        <v>2241</v>
      </c>
      <c r="I2347" s="18" t="s">
        <v>23</v>
      </c>
      <c r="J2347" s="18" t="s">
        <v>1134</v>
      </c>
      <c r="K2347" s="18" t="s">
        <v>168</v>
      </c>
      <c r="L2347" s="18">
        <v>0.86</v>
      </c>
      <c r="M2347" s="18" t="s">
        <v>10922</v>
      </c>
      <c r="N2347" s="18" t="s">
        <v>10923</v>
      </c>
      <c r="O2347" s="18" t="s">
        <v>10934</v>
      </c>
      <c r="P2347" s="18" t="s">
        <v>339</v>
      </c>
      <c r="Q2347" s="18" t="s">
        <v>10529</v>
      </c>
      <c r="R2347" s="18" t="s">
        <v>10528</v>
      </c>
      <c r="S2347" s="18" t="s">
        <v>10529</v>
      </c>
      <c r="T2347" s="18" t="s">
        <v>10528</v>
      </c>
    </row>
    <row r="2348" spans="1:20" x14ac:dyDescent="0.45">
      <c r="A2348" s="19">
        <v>44001</v>
      </c>
      <c r="B2348" s="18" t="s">
        <v>10933</v>
      </c>
      <c r="C2348" s="18" t="s">
        <v>2301</v>
      </c>
      <c r="D2348" s="18" t="s">
        <v>2367</v>
      </c>
      <c r="E2348" s="18" t="s">
        <v>2424</v>
      </c>
      <c r="F2348" s="18" t="s">
        <v>981</v>
      </c>
      <c r="G2348" s="18" t="s">
        <v>757</v>
      </c>
      <c r="H2348" s="18" t="s">
        <v>1358</v>
      </c>
      <c r="I2348" s="18" t="s">
        <v>13</v>
      </c>
      <c r="J2348" s="18" t="s">
        <v>256</v>
      </c>
      <c r="K2348" s="18" t="s">
        <v>201</v>
      </c>
      <c r="L2348" s="18">
        <v>0.86</v>
      </c>
      <c r="M2348" s="18" t="s">
        <v>10930</v>
      </c>
      <c r="N2348" s="18" t="s">
        <v>10931</v>
      </c>
      <c r="O2348" s="18" t="s">
        <v>10929</v>
      </c>
      <c r="P2348" s="18" t="s">
        <v>339</v>
      </c>
      <c r="Q2348" s="18" t="s">
        <v>10529</v>
      </c>
      <c r="R2348" s="18" t="s">
        <v>10528</v>
      </c>
      <c r="S2348" s="18" t="s">
        <v>10529</v>
      </c>
      <c r="T2348" s="18" t="s">
        <v>10528</v>
      </c>
    </row>
    <row r="2349" spans="1:20" x14ac:dyDescent="0.45">
      <c r="A2349" s="19">
        <v>44001</v>
      </c>
      <c r="B2349" s="18" t="s">
        <v>10935</v>
      </c>
      <c r="C2349" s="18" t="s">
        <v>532</v>
      </c>
      <c r="D2349" s="18" t="s">
        <v>238</v>
      </c>
      <c r="E2349" s="18" t="s">
        <v>486</v>
      </c>
      <c r="F2349" s="18" t="s">
        <v>1771</v>
      </c>
      <c r="G2349" s="18" t="s">
        <v>22</v>
      </c>
      <c r="H2349" s="18" t="s">
        <v>300</v>
      </c>
      <c r="I2349" s="18" t="s">
        <v>993</v>
      </c>
      <c r="J2349" s="18" t="s">
        <v>770</v>
      </c>
      <c r="K2349" s="18" t="s">
        <v>168</v>
      </c>
      <c r="L2349" s="18">
        <v>0.86</v>
      </c>
      <c r="M2349" s="18" t="s">
        <v>10936</v>
      </c>
      <c r="N2349" s="18" t="s">
        <v>10937</v>
      </c>
      <c r="O2349" s="18" t="s">
        <v>10932</v>
      </c>
      <c r="P2349" s="18" t="s">
        <v>339</v>
      </c>
      <c r="Q2349" s="18" t="s">
        <v>10529</v>
      </c>
      <c r="R2349" s="18" t="s">
        <v>10528</v>
      </c>
      <c r="S2349" s="18" t="s">
        <v>10529</v>
      </c>
      <c r="T2349" s="18" t="s">
        <v>10528</v>
      </c>
    </row>
    <row r="2350" spans="1:20" x14ac:dyDescent="0.45">
      <c r="A2350" s="19">
        <v>44001</v>
      </c>
      <c r="B2350" s="18" t="s">
        <v>10946</v>
      </c>
      <c r="C2350" s="18" t="s">
        <v>969</v>
      </c>
      <c r="D2350" s="18" t="s">
        <v>247</v>
      </c>
      <c r="E2350" s="18" t="s">
        <v>486</v>
      </c>
      <c r="F2350" s="18" t="s">
        <v>8559</v>
      </c>
      <c r="G2350" s="18" t="s">
        <v>259</v>
      </c>
      <c r="H2350" s="18" t="s">
        <v>491</v>
      </c>
      <c r="I2350" s="18" t="s">
        <v>771</v>
      </c>
      <c r="J2350" s="18" t="s">
        <v>9</v>
      </c>
      <c r="K2350" s="18" t="s">
        <v>526</v>
      </c>
      <c r="L2350" s="18">
        <v>0.86</v>
      </c>
      <c r="M2350" s="18" t="s">
        <v>10938</v>
      </c>
      <c r="N2350" s="18" t="s">
        <v>10944</v>
      </c>
      <c r="O2350" s="18" t="s">
        <v>10941</v>
      </c>
      <c r="P2350" s="18" t="s">
        <v>339</v>
      </c>
      <c r="Q2350" s="18" t="s">
        <v>10529</v>
      </c>
      <c r="R2350" s="18" t="s">
        <v>10528</v>
      </c>
      <c r="S2350" s="18" t="s">
        <v>10529</v>
      </c>
      <c r="T2350" s="18" t="s">
        <v>10528</v>
      </c>
    </row>
    <row r="2351" spans="1:20" x14ac:dyDescent="0.45">
      <c r="A2351" s="19">
        <v>44001</v>
      </c>
      <c r="B2351" s="18" t="s">
        <v>10942</v>
      </c>
      <c r="C2351" s="18" t="s">
        <v>2387</v>
      </c>
      <c r="D2351" s="18" t="s">
        <v>238</v>
      </c>
      <c r="E2351" s="18" t="s">
        <v>2565</v>
      </c>
      <c r="F2351" s="18" t="s">
        <v>3504</v>
      </c>
      <c r="G2351" s="18" t="s">
        <v>986</v>
      </c>
      <c r="H2351" s="18" t="s">
        <v>210</v>
      </c>
      <c r="I2351" s="18" t="s">
        <v>274</v>
      </c>
      <c r="J2351" s="18" t="s">
        <v>985</v>
      </c>
      <c r="K2351" s="18" t="s">
        <v>554</v>
      </c>
      <c r="L2351" s="18">
        <v>0.86</v>
      </c>
      <c r="M2351" s="18" t="s">
        <v>10939</v>
      </c>
      <c r="N2351" s="18" t="s">
        <v>10943</v>
      </c>
      <c r="O2351" s="18" t="s">
        <v>10940</v>
      </c>
      <c r="P2351" s="18" t="s">
        <v>339</v>
      </c>
      <c r="Q2351" s="18" t="s">
        <v>10529</v>
      </c>
      <c r="R2351" s="18" t="s">
        <v>10528</v>
      </c>
      <c r="S2351" s="18" t="s">
        <v>10529</v>
      </c>
      <c r="T2351" s="18" t="s">
        <v>10528</v>
      </c>
    </row>
    <row r="2352" spans="1:20" x14ac:dyDescent="0.45">
      <c r="A2352" s="19">
        <v>44001</v>
      </c>
      <c r="B2352" s="18" t="s">
        <v>10945</v>
      </c>
      <c r="C2352" s="18" t="s">
        <v>3653</v>
      </c>
      <c r="D2352" s="18" t="s">
        <v>2653</v>
      </c>
      <c r="E2352" s="18" t="s">
        <v>362</v>
      </c>
      <c r="F2352" s="18" t="s">
        <v>6280</v>
      </c>
      <c r="G2352" s="18" t="s">
        <v>10445</v>
      </c>
      <c r="H2352" s="18" t="s">
        <v>283</v>
      </c>
      <c r="I2352" s="18" t="s">
        <v>3781</v>
      </c>
      <c r="J2352" s="18" t="s">
        <v>10954</v>
      </c>
      <c r="K2352" s="18" t="s">
        <v>7397</v>
      </c>
      <c r="L2352" s="18">
        <v>0.89</v>
      </c>
      <c r="M2352" s="18" t="s">
        <v>10953</v>
      </c>
      <c r="N2352" s="18" t="s">
        <v>10955</v>
      </c>
      <c r="O2352" s="18" t="s">
        <v>10947</v>
      </c>
      <c r="P2352" s="18" t="s">
        <v>339</v>
      </c>
      <c r="Q2352" s="18" t="s">
        <v>10529</v>
      </c>
      <c r="R2352" s="18" t="s">
        <v>10528</v>
      </c>
      <c r="S2352" s="18" t="s">
        <v>10529</v>
      </c>
      <c r="T2352" s="18" t="s">
        <v>10528</v>
      </c>
    </row>
    <row r="2353" spans="1:20" x14ac:dyDescent="0.45">
      <c r="A2353" s="19">
        <v>44001</v>
      </c>
      <c r="B2353" s="18" t="s">
        <v>10948</v>
      </c>
      <c r="C2353" s="18" t="s">
        <v>2477</v>
      </c>
      <c r="D2353" s="18" t="s">
        <v>2928</v>
      </c>
      <c r="E2353" s="18" t="s">
        <v>477</v>
      </c>
      <c r="F2353" s="18" t="s">
        <v>2932</v>
      </c>
      <c r="G2353" s="18" t="s">
        <v>326</v>
      </c>
      <c r="H2353" s="18" t="s">
        <v>1793</v>
      </c>
      <c r="I2353" s="18" t="s">
        <v>5642</v>
      </c>
      <c r="J2353" s="18" t="s">
        <v>10200</v>
      </c>
      <c r="K2353" s="18" t="s">
        <v>4212</v>
      </c>
      <c r="L2353" s="18">
        <v>0.89</v>
      </c>
      <c r="M2353" s="18" t="s">
        <v>10952</v>
      </c>
      <c r="N2353" s="18" t="s">
        <v>10950</v>
      </c>
      <c r="O2353" s="18" t="s">
        <v>10949</v>
      </c>
      <c r="P2353" s="18" t="s">
        <v>339</v>
      </c>
      <c r="Q2353" s="18" t="s">
        <v>10529</v>
      </c>
      <c r="R2353" s="18" t="s">
        <v>10528</v>
      </c>
      <c r="S2353" s="18" t="s">
        <v>10529</v>
      </c>
      <c r="T2353" s="18" t="s">
        <v>10528</v>
      </c>
    </row>
    <row r="2354" spans="1:20" x14ac:dyDescent="0.45">
      <c r="A2354" s="19">
        <v>44001</v>
      </c>
      <c r="B2354" s="18" t="s">
        <v>10951</v>
      </c>
      <c r="C2354" s="18" t="s">
        <v>338</v>
      </c>
      <c r="D2354" s="18" t="s">
        <v>3653</v>
      </c>
      <c r="E2354" s="18" t="s">
        <v>490</v>
      </c>
      <c r="F2354" s="18" t="s">
        <v>3515</v>
      </c>
      <c r="G2354" s="18" t="s">
        <v>809</v>
      </c>
      <c r="H2354" s="18" t="s">
        <v>2661</v>
      </c>
      <c r="I2354" s="18" t="s">
        <v>2083</v>
      </c>
      <c r="J2354" s="18" t="s">
        <v>3801</v>
      </c>
      <c r="K2354" s="18" t="s">
        <v>2981</v>
      </c>
      <c r="L2354" s="18">
        <v>0.89</v>
      </c>
      <c r="M2354" s="18" t="s">
        <v>10956</v>
      </c>
      <c r="N2354" s="18" t="s">
        <v>10959</v>
      </c>
      <c r="O2354" s="18" t="s">
        <v>10961</v>
      </c>
      <c r="P2354" s="18" t="s">
        <v>339</v>
      </c>
      <c r="Q2354" s="18" t="s">
        <v>10529</v>
      </c>
      <c r="R2354" s="18" t="s">
        <v>10528</v>
      </c>
      <c r="S2354" s="18" t="s">
        <v>10529</v>
      </c>
      <c r="T2354" s="18" t="s">
        <v>10528</v>
      </c>
    </row>
    <row r="2355" spans="1:20" x14ac:dyDescent="0.45">
      <c r="A2355" s="19">
        <v>44001</v>
      </c>
      <c r="B2355" s="18" t="s">
        <v>10960</v>
      </c>
      <c r="C2355" s="18" t="s">
        <v>338</v>
      </c>
      <c r="D2355" s="18" t="s">
        <v>120</v>
      </c>
      <c r="E2355" s="18" t="s">
        <v>225</v>
      </c>
      <c r="F2355" s="18" t="s">
        <v>4216</v>
      </c>
      <c r="G2355" s="18" t="s">
        <v>10962</v>
      </c>
      <c r="H2355" s="18" t="s">
        <v>10958</v>
      </c>
      <c r="I2355" s="18" t="s">
        <v>10957</v>
      </c>
      <c r="J2355" s="18" t="s">
        <v>8856</v>
      </c>
      <c r="K2355" s="18" t="s">
        <v>10964</v>
      </c>
      <c r="L2355" s="18">
        <v>0.88</v>
      </c>
      <c r="M2355" s="18" t="s">
        <v>10963</v>
      </c>
      <c r="N2355" s="18" t="s">
        <v>10965</v>
      </c>
      <c r="O2355" s="18" t="s">
        <v>10969</v>
      </c>
      <c r="P2355" s="18" t="s">
        <v>339</v>
      </c>
      <c r="Q2355" s="18" t="s">
        <v>10529</v>
      </c>
      <c r="R2355" s="18" t="s">
        <v>10528</v>
      </c>
      <c r="S2355" s="18" t="s">
        <v>10529</v>
      </c>
      <c r="T2355" s="18" t="s">
        <v>10528</v>
      </c>
    </row>
    <row r="2356" spans="1:20" x14ac:dyDescent="0.45">
      <c r="A2356" s="19">
        <v>44001</v>
      </c>
      <c r="B2356" s="18" t="s">
        <v>10966</v>
      </c>
      <c r="C2356" s="18" t="s">
        <v>490</v>
      </c>
      <c r="D2356" s="18" t="s">
        <v>411</v>
      </c>
      <c r="E2356" s="18" t="s">
        <v>929</v>
      </c>
      <c r="F2356" s="18" t="s">
        <v>668</v>
      </c>
      <c r="G2356" s="18" t="s">
        <v>2277</v>
      </c>
      <c r="H2356" s="18" t="s">
        <v>5943</v>
      </c>
      <c r="I2356" s="18" t="s">
        <v>6159</v>
      </c>
      <c r="J2356" s="18" t="s">
        <v>837</v>
      </c>
      <c r="K2356" s="18" t="s">
        <v>3992</v>
      </c>
      <c r="L2356" s="18">
        <v>0.86</v>
      </c>
      <c r="M2356" s="18" t="s">
        <v>10973</v>
      </c>
      <c r="N2356" s="18" t="s">
        <v>10972</v>
      </c>
      <c r="O2356" s="18" t="s">
        <v>10970</v>
      </c>
      <c r="P2356" s="18" t="s">
        <v>339</v>
      </c>
      <c r="Q2356" s="18" t="s">
        <v>10529</v>
      </c>
      <c r="R2356" s="18" t="s">
        <v>10528</v>
      </c>
      <c r="S2356" s="18" t="s">
        <v>10529</v>
      </c>
      <c r="T2356" s="18" t="s">
        <v>10528</v>
      </c>
    </row>
    <row r="2357" spans="1:20" x14ac:dyDescent="0.45">
      <c r="A2357" s="19">
        <v>44001</v>
      </c>
      <c r="B2357" s="18" t="s">
        <v>10967</v>
      </c>
      <c r="C2357" s="18" t="s">
        <v>969</v>
      </c>
      <c r="D2357" s="18" t="s">
        <v>10</v>
      </c>
      <c r="E2357" s="18" t="s">
        <v>883</v>
      </c>
      <c r="F2357" s="18" t="s">
        <v>384</v>
      </c>
      <c r="G2357" s="18" t="s">
        <v>1842</v>
      </c>
      <c r="H2357" s="18" t="s">
        <v>852</v>
      </c>
      <c r="I2357" s="18" t="s">
        <v>1211</v>
      </c>
      <c r="J2357" s="18" t="s">
        <v>1499</v>
      </c>
      <c r="K2357" s="18" t="s">
        <v>3020</v>
      </c>
      <c r="L2357" s="18">
        <v>0.86</v>
      </c>
      <c r="M2357" s="18" t="s">
        <v>10974</v>
      </c>
      <c r="N2357" s="18" t="s">
        <v>10971</v>
      </c>
      <c r="O2357" s="18" t="s">
        <v>10968</v>
      </c>
      <c r="P2357" s="18" t="s">
        <v>339</v>
      </c>
      <c r="Q2357" s="18" t="s">
        <v>10529</v>
      </c>
      <c r="R2357" s="18" t="s">
        <v>10528</v>
      </c>
      <c r="S2357" s="18" t="s">
        <v>10529</v>
      </c>
      <c r="T2357" s="18" t="s">
        <v>10528</v>
      </c>
    </row>
    <row r="2358" spans="1:20" x14ac:dyDescent="0.45">
      <c r="A2358" s="19">
        <v>44001</v>
      </c>
      <c r="B2358" s="18" t="s">
        <v>10979</v>
      </c>
      <c r="C2358" s="18" t="s">
        <v>2367</v>
      </c>
      <c r="D2358" s="18" t="s">
        <v>2367</v>
      </c>
      <c r="E2358" s="18" t="s">
        <v>2424</v>
      </c>
      <c r="F2358" s="18" t="s">
        <v>194</v>
      </c>
      <c r="G2358" s="18" t="s">
        <v>838</v>
      </c>
      <c r="H2358" s="18" t="s">
        <v>1058</v>
      </c>
      <c r="I2358" s="18" t="s">
        <v>851</v>
      </c>
      <c r="J2358" s="18" t="s">
        <v>1227</v>
      </c>
      <c r="K2358" s="18" t="s">
        <v>1233</v>
      </c>
      <c r="L2358" s="18">
        <v>0.86</v>
      </c>
      <c r="M2358" s="18" t="s">
        <v>10981</v>
      </c>
      <c r="N2358" s="18" t="s">
        <v>10978</v>
      </c>
      <c r="O2358" s="18" t="s">
        <v>10977</v>
      </c>
      <c r="P2358" s="18" t="s">
        <v>339</v>
      </c>
      <c r="Q2358" s="18" t="s">
        <v>10529</v>
      </c>
      <c r="R2358" s="18" t="s">
        <v>10528</v>
      </c>
      <c r="S2358" s="18" t="s">
        <v>10529</v>
      </c>
      <c r="T2358" s="18" t="s">
        <v>10528</v>
      </c>
    </row>
    <row r="2359" spans="1:20" x14ac:dyDescent="0.45">
      <c r="A2359" s="19">
        <v>44001</v>
      </c>
      <c r="B2359" s="18" t="s">
        <v>10982</v>
      </c>
      <c r="C2359" s="18" t="s">
        <v>2301</v>
      </c>
      <c r="D2359" s="18" t="s">
        <v>2367</v>
      </c>
      <c r="E2359" s="18" t="s">
        <v>2565</v>
      </c>
      <c r="F2359" s="18" t="s">
        <v>452</v>
      </c>
      <c r="G2359" s="18" t="s">
        <v>1224</v>
      </c>
      <c r="H2359" s="18" t="s">
        <v>387</v>
      </c>
      <c r="I2359" s="18" t="s">
        <v>374</v>
      </c>
      <c r="J2359" s="18" t="s">
        <v>842</v>
      </c>
      <c r="K2359" s="18" t="s">
        <v>841</v>
      </c>
      <c r="L2359" s="18">
        <v>0.86</v>
      </c>
      <c r="M2359" s="18" t="s">
        <v>10975</v>
      </c>
      <c r="N2359" s="18" t="s">
        <v>10983</v>
      </c>
      <c r="O2359" s="18" t="s">
        <v>10980</v>
      </c>
      <c r="P2359" s="18" t="s">
        <v>339</v>
      </c>
      <c r="Q2359" s="18" t="s">
        <v>10529</v>
      </c>
      <c r="R2359" s="18" t="s">
        <v>10528</v>
      </c>
      <c r="S2359" s="18" t="s">
        <v>10529</v>
      </c>
      <c r="T2359" s="18" t="s">
        <v>10528</v>
      </c>
    </row>
    <row r="2360" spans="1:20" x14ac:dyDescent="0.45">
      <c r="A2360" s="19">
        <v>44001</v>
      </c>
      <c r="B2360" s="18" t="s">
        <v>10976</v>
      </c>
      <c r="C2360" s="18" t="s">
        <v>2367</v>
      </c>
      <c r="D2360" s="18" t="s">
        <v>26</v>
      </c>
      <c r="E2360" s="18" t="s">
        <v>2727</v>
      </c>
      <c r="F2360" s="18" t="s">
        <v>158</v>
      </c>
      <c r="G2360" s="18" t="s">
        <v>1909</v>
      </c>
      <c r="H2360" s="18" t="s">
        <v>2690</v>
      </c>
      <c r="I2360" s="18" t="s">
        <v>622</v>
      </c>
      <c r="J2360" s="18" t="s">
        <v>2517</v>
      </c>
      <c r="K2360" s="18" t="s">
        <v>1233</v>
      </c>
      <c r="L2360" s="18">
        <v>0.86</v>
      </c>
      <c r="M2360" s="18" t="s">
        <v>10985</v>
      </c>
      <c r="N2360" s="18" t="s">
        <v>10987</v>
      </c>
      <c r="O2360" s="18" t="s">
        <v>10986</v>
      </c>
      <c r="P2360" s="18" t="s">
        <v>339</v>
      </c>
      <c r="Q2360" s="18" t="s">
        <v>10529</v>
      </c>
      <c r="R2360" s="18" t="s">
        <v>10528</v>
      </c>
      <c r="S2360" s="18" t="s">
        <v>10529</v>
      </c>
      <c r="T2360" s="18" t="s">
        <v>10528</v>
      </c>
    </row>
    <row r="2361" spans="1:20" x14ac:dyDescent="0.45">
      <c r="A2361" s="19">
        <v>44001</v>
      </c>
      <c r="B2361" s="18" t="s">
        <v>10990</v>
      </c>
      <c r="C2361" s="18" t="s">
        <v>2367</v>
      </c>
      <c r="D2361" s="18" t="s">
        <v>238</v>
      </c>
      <c r="E2361" s="18" t="s">
        <v>2608</v>
      </c>
      <c r="F2361" s="18" t="s">
        <v>80</v>
      </c>
      <c r="G2361" s="18" t="s">
        <v>621</v>
      </c>
      <c r="H2361" s="18" t="s">
        <v>1251</v>
      </c>
      <c r="I2361" s="18" t="s">
        <v>1063</v>
      </c>
      <c r="J2361" s="18" t="s">
        <v>1532</v>
      </c>
      <c r="K2361" s="18" t="s">
        <v>1233</v>
      </c>
      <c r="L2361" s="18">
        <v>0.86</v>
      </c>
      <c r="M2361" s="18" t="s">
        <v>10984</v>
      </c>
      <c r="N2361" s="18" t="s">
        <v>10988</v>
      </c>
      <c r="O2361" s="18" t="s">
        <v>10989</v>
      </c>
      <c r="P2361" s="18" t="s">
        <v>339</v>
      </c>
      <c r="Q2361" s="18" t="s">
        <v>10529</v>
      </c>
      <c r="R2361" s="18" t="s">
        <v>10528</v>
      </c>
      <c r="S2361" s="18" t="s">
        <v>10529</v>
      </c>
      <c r="T2361" s="18" t="s">
        <v>10528</v>
      </c>
    </row>
    <row r="2362" spans="1:20" x14ac:dyDescent="0.45">
      <c r="A2362" s="19">
        <v>44001</v>
      </c>
      <c r="B2362" s="18" t="s">
        <v>10991</v>
      </c>
      <c r="C2362" s="18" t="s">
        <v>479</v>
      </c>
      <c r="D2362" s="18" t="s">
        <v>2387</v>
      </c>
      <c r="E2362" s="18" t="s">
        <v>504</v>
      </c>
      <c r="F2362" s="18" t="s">
        <v>194</v>
      </c>
      <c r="G2362" s="18" t="s">
        <v>1909</v>
      </c>
      <c r="H2362" s="18" t="s">
        <v>609</v>
      </c>
      <c r="I2362" s="18" t="s">
        <v>394</v>
      </c>
      <c r="J2362" s="18" t="s">
        <v>1532</v>
      </c>
      <c r="K2362" s="18" t="s">
        <v>2096</v>
      </c>
      <c r="L2362" s="18">
        <v>0.86</v>
      </c>
      <c r="M2362" s="18" t="s">
        <v>10992</v>
      </c>
      <c r="N2362" s="18" t="s">
        <v>10993</v>
      </c>
      <c r="O2362" s="18" t="s">
        <v>11001</v>
      </c>
      <c r="P2362" s="18" t="s">
        <v>339</v>
      </c>
      <c r="Q2362" s="18" t="s">
        <v>10529</v>
      </c>
      <c r="R2362" s="18" t="s">
        <v>10528</v>
      </c>
      <c r="S2362" s="18" t="s">
        <v>10529</v>
      </c>
      <c r="T2362" s="18" t="s">
        <v>10528</v>
      </c>
    </row>
    <row r="2363" spans="1:20" x14ac:dyDescent="0.45">
      <c r="A2363" s="19">
        <v>44001</v>
      </c>
      <c r="B2363" s="18" t="s">
        <v>10998</v>
      </c>
      <c r="C2363" s="18" t="s">
        <v>2301</v>
      </c>
      <c r="D2363" s="18" t="s">
        <v>238</v>
      </c>
      <c r="E2363" s="18" t="s">
        <v>2424</v>
      </c>
      <c r="F2363" s="18" t="s">
        <v>80</v>
      </c>
      <c r="G2363" s="18" t="s">
        <v>1231</v>
      </c>
      <c r="H2363" s="18" t="s">
        <v>2156</v>
      </c>
      <c r="I2363" s="18" t="s">
        <v>399</v>
      </c>
      <c r="J2363" s="18" t="s">
        <v>1861</v>
      </c>
      <c r="K2363" s="18" t="s">
        <v>1066</v>
      </c>
      <c r="L2363" s="18">
        <v>0.86</v>
      </c>
      <c r="M2363" s="18" t="s">
        <v>10996</v>
      </c>
      <c r="N2363" s="18" t="s">
        <v>10995</v>
      </c>
      <c r="O2363" s="18" t="s">
        <v>10997</v>
      </c>
      <c r="P2363" s="18" t="s">
        <v>339</v>
      </c>
      <c r="Q2363" s="18" t="s">
        <v>10529</v>
      </c>
      <c r="R2363" s="18" t="s">
        <v>10528</v>
      </c>
      <c r="S2363" s="18" t="s">
        <v>10529</v>
      </c>
      <c r="T2363" s="18" t="s">
        <v>10528</v>
      </c>
    </row>
    <row r="2364" spans="1:20" x14ac:dyDescent="0.45">
      <c r="A2364" s="19">
        <v>44001</v>
      </c>
      <c r="B2364" s="18" t="s">
        <v>10999</v>
      </c>
      <c r="C2364" s="18" t="s">
        <v>147</v>
      </c>
      <c r="D2364" s="18" t="s">
        <v>225</v>
      </c>
      <c r="E2364" s="18" t="s">
        <v>529</v>
      </c>
      <c r="F2364" s="18" t="s">
        <v>465</v>
      </c>
      <c r="G2364" s="18" t="s">
        <v>1904</v>
      </c>
      <c r="H2364" s="18" t="s">
        <v>870</v>
      </c>
      <c r="I2364" s="18" t="s">
        <v>51</v>
      </c>
      <c r="J2364" s="18" t="s">
        <v>396</v>
      </c>
      <c r="K2364" s="18" t="s">
        <v>841</v>
      </c>
      <c r="L2364" s="18">
        <v>0.86</v>
      </c>
      <c r="M2364" s="18" t="s">
        <v>11000</v>
      </c>
      <c r="N2364" s="18" t="s">
        <v>10994</v>
      </c>
      <c r="O2364" s="18" t="s">
        <v>11007</v>
      </c>
      <c r="P2364" s="18" t="s">
        <v>339</v>
      </c>
      <c r="Q2364" s="18" t="s">
        <v>10529</v>
      </c>
      <c r="R2364" s="18" t="s">
        <v>10528</v>
      </c>
      <c r="S2364" s="18" t="s">
        <v>10529</v>
      </c>
      <c r="T2364" s="18" t="s">
        <v>10528</v>
      </c>
    </row>
    <row r="2365" spans="1:20" x14ac:dyDescent="0.45">
      <c r="A2365" s="19">
        <v>44001</v>
      </c>
      <c r="B2365" s="18" t="s">
        <v>11002</v>
      </c>
      <c r="C2365" s="18" t="s">
        <v>913</v>
      </c>
      <c r="D2365" s="18" t="s">
        <v>569</v>
      </c>
      <c r="E2365" s="18" t="s">
        <v>2886</v>
      </c>
      <c r="F2365" s="18" t="s">
        <v>443</v>
      </c>
      <c r="G2365" s="18" t="s">
        <v>631</v>
      </c>
      <c r="H2365" s="18" t="s">
        <v>2156</v>
      </c>
      <c r="I2365" s="18" t="s">
        <v>81</v>
      </c>
      <c r="J2365" s="18" t="s">
        <v>643</v>
      </c>
      <c r="K2365" s="18" t="s">
        <v>378</v>
      </c>
      <c r="L2365" s="18">
        <v>0.86</v>
      </c>
      <c r="M2365" s="18" t="s">
        <v>11004</v>
      </c>
      <c r="N2365" s="18" t="s">
        <v>11003</v>
      </c>
      <c r="O2365" s="18" t="s">
        <v>11009</v>
      </c>
      <c r="P2365" s="18" t="s">
        <v>339</v>
      </c>
      <c r="Q2365" s="18" t="s">
        <v>10529</v>
      </c>
      <c r="R2365" s="18" t="s">
        <v>10528</v>
      </c>
      <c r="S2365" s="18" t="s">
        <v>10529</v>
      </c>
      <c r="T2365" s="18" t="s">
        <v>10528</v>
      </c>
    </row>
    <row r="2366" spans="1:20" x14ac:dyDescent="0.45">
      <c r="A2366" s="19">
        <v>44001</v>
      </c>
      <c r="B2366" s="18" t="s">
        <v>11006</v>
      </c>
      <c r="C2366" s="18" t="s">
        <v>2301</v>
      </c>
      <c r="D2366" s="18" t="s">
        <v>238</v>
      </c>
      <c r="E2366" s="18" t="s">
        <v>929</v>
      </c>
      <c r="F2366" s="18" t="s">
        <v>462</v>
      </c>
      <c r="G2366" s="18" t="s">
        <v>52</v>
      </c>
      <c r="H2366" s="18" t="s">
        <v>1534</v>
      </c>
      <c r="I2366" s="18" t="s">
        <v>656</v>
      </c>
      <c r="J2366" s="18" t="s">
        <v>416</v>
      </c>
      <c r="K2366" s="18" t="s">
        <v>1066</v>
      </c>
      <c r="L2366" s="18">
        <v>0.86</v>
      </c>
      <c r="M2366" s="18" t="s">
        <v>11008</v>
      </c>
      <c r="N2366" s="18" t="s">
        <v>11010</v>
      </c>
      <c r="O2366" s="18" t="s">
        <v>11005</v>
      </c>
      <c r="P2366" s="18" t="s">
        <v>339</v>
      </c>
      <c r="Q2366" s="18" t="s">
        <v>10529</v>
      </c>
      <c r="R2366" s="18" t="s">
        <v>10528</v>
      </c>
      <c r="S2366" s="18" t="s">
        <v>10529</v>
      </c>
      <c r="T2366" s="18" t="s">
        <v>10528</v>
      </c>
    </row>
    <row r="2367" spans="1:20" x14ac:dyDescent="0.45">
      <c r="A2367" s="19">
        <v>44001</v>
      </c>
      <c r="B2367" s="18" t="s">
        <v>11019</v>
      </c>
      <c r="C2367" s="18" t="s">
        <v>26</v>
      </c>
      <c r="D2367" s="18" t="s">
        <v>2387</v>
      </c>
      <c r="E2367" s="18" t="s">
        <v>457</v>
      </c>
      <c r="F2367" s="18" t="s">
        <v>1589</v>
      </c>
      <c r="G2367" s="18" t="s">
        <v>1270</v>
      </c>
      <c r="H2367" s="18" t="s">
        <v>1210</v>
      </c>
      <c r="I2367" s="18" t="s">
        <v>656</v>
      </c>
      <c r="J2367" s="18" t="s">
        <v>1075</v>
      </c>
      <c r="K2367" s="18" t="s">
        <v>846</v>
      </c>
      <c r="L2367" s="18">
        <v>0.86</v>
      </c>
      <c r="M2367" s="18" t="s">
        <v>11014</v>
      </c>
      <c r="N2367" s="18" t="s">
        <v>11017</v>
      </c>
      <c r="O2367" s="18" t="s">
        <v>11012</v>
      </c>
      <c r="P2367" s="18" t="s">
        <v>339</v>
      </c>
      <c r="Q2367" s="18" t="s">
        <v>10529</v>
      </c>
      <c r="R2367" s="18" t="s">
        <v>10528</v>
      </c>
      <c r="S2367" s="18" t="s">
        <v>10529</v>
      </c>
      <c r="T2367" s="18" t="s">
        <v>10528</v>
      </c>
    </row>
    <row r="2368" spans="1:20" x14ac:dyDescent="0.45">
      <c r="A2368" s="19">
        <v>44001</v>
      </c>
      <c r="B2368" s="18" t="s">
        <v>11011</v>
      </c>
      <c r="C2368" s="18" t="s">
        <v>969</v>
      </c>
      <c r="D2368" s="18" t="s">
        <v>193</v>
      </c>
      <c r="E2368" s="18" t="s">
        <v>457</v>
      </c>
      <c r="F2368" s="18" t="s">
        <v>683</v>
      </c>
      <c r="G2368" s="18" t="s">
        <v>1569</v>
      </c>
      <c r="H2368" s="18" t="s">
        <v>110</v>
      </c>
      <c r="I2368" s="18" t="s">
        <v>414</v>
      </c>
      <c r="J2368" s="18" t="s">
        <v>69</v>
      </c>
      <c r="K2368" s="18" t="s">
        <v>378</v>
      </c>
      <c r="L2368" s="18">
        <v>0.86</v>
      </c>
      <c r="M2368" s="18" t="s">
        <v>11018</v>
      </c>
      <c r="N2368" s="18" t="s">
        <v>11015</v>
      </c>
      <c r="O2368" s="18" t="s">
        <v>11013</v>
      </c>
      <c r="P2368" s="18" t="s">
        <v>339</v>
      </c>
      <c r="Q2368" s="18" t="s">
        <v>10529</v>
      </c>
      <c r="R2368" s="18" t="s">
        <v>10528</v>
      </c>
      <c r="S2368" s="18" t="s">
        <v>10529</v>
      </c>
      <c r="T2368" s="18" t="s">
        <v>10528</v>
      </c>
    </row>
    <row r="2369" spans="1:20" x14ac:dyDescent="0.45">
      <c r="A2369" s="19">
        <v>44001</v>
      </c>
      <c r="B2369" s="18" t="s">
        <v>11016</v>
      </c>
      <c r="C2369" s="18" t="s">
        <v>2367</v>
      </c>
      <c r="D2369" s="18" t="s">
        <v>193</v>
      </c>
      <c r="E2369" s="18" t="s">
        <v>883</v>
      </c>
      <c r="F2369" s="18" t="s">
        <v>451</v>
      </c>
      <c r="G2369" s="18" t="s">
        <v>83</v>
      </c>
      <c r="H2369" s="18" t="s">
        <v>3394</v>
      </c>
      <c r="I2369" s="18" t="s">
        <v>656</v>
      </c>
      <c r="J2369" s="18" t="s">
        <v>416</v>
      </c>
      <c r="K2369" s="18" t="s">
        <v>1225</v>
      </c>
      <c r="L2369" s="18">
        <v>0.86</v>
      </c>
      <c r="M2369" s="18" t="s">
        <v>11020</v>
      </c>
      <c r="N2369" s="18" t="s">
        <v>11029</v>
      </c>
      <c r="O2369" s="18" t="s">
        <v>11021</v>
      </c>
      <c r="P2369" s="18" t="s">
        <v>339</v>
      </c>
      <c r="Q2369" s="18" t="s">
        <v>10529</v>
      </c>
      <c r="R2369" s="18" t="s">
        <v>10528</v>
      </c>
      <c r="S2369" s="18" t="s">
        <v>10529</v>
      </c>
      <c r="T2369" s="18" t="s">
        <v>10528</v>
      </c>
    </row>
    <row r="2370" spans="1:20" x14ac:dyDescent="0.45">
      <c r="A2370" s="19">
        <v>44001</v>
      </c>
      <c r="B2370" s="18" t="s">
        <v>11022</v>
      </c>
      <c r="C2370" s="18" t="s">
        <v>2301</v>
      </c>
      <c r="D2370" s="18" t="s">
        <v>56</v>
      </c>
      <c r="E2370" s="18" t="s">
        <v>2424</v>
      </c>
      <c r="F2370" s="18" t="s">
        <v>137</v>
      </c>
      <c r="G2370" s="18" t="s">
        <v>75</v>
      </c>
      <c r="H2370" s="18" t="s">
        <v>385</v>
      </c>
      <c r="I2370" s="18" t="s">
        <v>430</v>
      </c>
      <c r="J2370" s="18" t="s">
        <v>659</v>
      </c>
      <c r="K2370" s="18" t="s">
        <v>1066</v>
      </c>
      <c r="L2370" s="18">
        <v>0.86</v>
      </c>
      <c r="M2370" s="18" t="s">
        <v>11025</v>
      </c>
      <c r="N2370" s="18" t="s">
        <v>11026</v>
      </c>
      <c r="O2370" s="18" t="s">
        <v>11023</v>
      </c>
      <c r="P2370" s="18" t="s">
        <v>339</v>
      </c>
      <c r="Q2370" s="18" t="s">
        <v>10529</v>
      </c>
      <c r="R2370" s="18" t="s">
        <v>10528</v>
      </c>
      <c r="S2370" s="18" t="s">
        <v>10529</v>
      </c>
      <c r="T2370" s="18" t="s">
        <v>10528</v>
      </c>
    </row>
    <row r="2371" spans="1:20" x14ac:dyDescent="0.45">
      <c r="A2371" s="19">
        <v>44001</v>
      </c>
      <c r="B2371" s="18" t="s">
        <v>11027</v>
      </c>
      <c r="C2371" s="18" t="s">
        <v>2367</v>
      </c>
      <c r="D2371" s="18" t="s">
        <v>2301</v>
      </c>
      <c r="E2371" s="18" t="s">
        <v>1145</v>
      </c>
      <c r="F2371" s="18" t="s">
        <v>535</v>
      </c>
      <c r="G2371" s="18" t="s">
        <v>1605</v>
      </c>
      <c r="H2371" s="18" t="s">
        <v>1897</v>
      </c>
      <c r="I2371" s="18" t="s">
        <v>1295</v>
      </c>
      <c r="J2371" s="18" t="s">
        <v>897</v>
      </c>
      <c r="K2371" s="18" t="s">
        <v>868</v>
      </c>
      <c r="L2371" s="18">
        <v>0.86</v>
      </c>
      <c r="M2371" s="18" t="s">
        <v>11024</v>
      </c>
      <c r="N2371" s="18" t="s">
        <v>11028</v>
      </c>
      <c r="O2371" s="18" t="s">
        <v>11034</v>
      </c>
      <c r="P2371" s="18" t="s">
        <v>339</v>
      </c>
      <c r="Q2371" s="18" t="s">
        <v>10529</v>
      </c>
      <c r="R2371" s="18" t="s">
        <v>10528</v>
      </c>
      <c r="S2371" s="18" t="s">
        <v>10529</v>
      </c>
      <c r="T2371" s="18" t="s">
        <v>10528</v>
      </c>
    </row>
    <row r="2372" spans="1:20" x14ac:dyDescent="0.45">
      <c r="A2372" s="19">
        <v>44001</v>
      </c>
      <c r="B2372" s="18" t="s">
        <v>11035</v>
      </c>
      <c r="C2372" s="18" t="s">
        <v>21</v>
      </c>
      <c r="D2372" s="18" t="s">
        <v>532</v>
      </c>
      <c r="E2372" s="18" t="s">
        <v>929</v>
      </c>
      <c r="F2372" s="18" t="s">
        <v>670</v>
      </c>
      <c r="G2372" s="18" t="s">
        <v>450</v>
      </c>
      <c r="H2372" s="18" t="s">
        <v>149</v>
      </c>
      <c r="I2372" s="18" t="s">
        <v>123</v>
      </c>
      <c r="J2372" s="18" t="s">
        <v>1614</v>
      </c>
      <c r="K2372" s="18" t="s">
        <v>77</v>
      </c>
      <c r="L2372" s="18">
        <v>0.86</v>
      </c>
      <c r="M2372" s="18" t="s">
        <v>11036</v>
      </c>
      <c r="N2372" s="18" t="s">
        <v>11038</v>
      </c>
      <c r="O2372" s="18" t="s">
        <v>11031</v>
      </c>
      <c r="P2372" s="18" t="s">
        <v>339</v>
      </c>
      <c r="Q2372" s="18" t="s">
        <v>10529</v>
      </c>
      <c r="R2372" s="18" t="s">
        <v>10528</v>
      </c>
      <c r="S2372" s="18" t="s">
        <v>10529</v>
      </c>
      <c r="T2372" s="18" t="s">
        <v>10528</v>
      </c>
    </row>
    <row r="2373" spans="1:20" x14ac:dyDescent="0.45">
      <c r="A2373" s="19">
        <v>44001</v>
      </c>
      <c r="B2373" s="18" t="s">
        <v>11030</v>
      </c>
      <c r="C2373" s="18" t="s">
        <v>467</v>
      </c>
      <c r="D2373" s="18" t="s">
        <v>2367</v>
      </c>
      <c r="E2373" s="18" t="s">
        <v>457</v>
      </c>
      <c r="F2373" s="18" t="s">
        <v>160</v>
      </c>
      <c r="G2373" s="18" t="s">
        <v>1270</v>
      </c>
      <c r="H2373" s="18" t="s">
        <v>452</v>
      </c>
      <c r="I2373" s="18" t="s">
        <v>679</v>
      </c>
      <c r="J2373" s="18" t="s">
        <v>902</v>
      </c>
      <c r="K2373" s="18" t="s">
        <v>868</v>
      </c>
      <c r="L2373" s="18">
        <v>0.86</v>
      </c>
      <c r="M2373" s="18" t="s">
        <v>11037</v>
      </c>
      <c r="N2373" s="18" t="s">
        <v>11032</v>
      </c>
      <c r="O2373" s="18" t="s">
        <v>11033</v>
      </c>
      <c r="P2373" s="18" t="s">
        <v>339</v>
      </c>
      <c r="Q2373" s="18" t="s">
        <v>10529</v>
      </c>
      <c r="R2373" s="18" t="s">
        <v>10528</v>
      </c>
      <c r="S2373" s="18" t="s">
        <v>10529</v>
      </c>
      <c r="T2373" s="18" t="s">
        <v>10528</v>
      </c>
    </row>
    <row r="2374" spans="1:20" x14ac:dyDescent="0.45">
      <c r="A2374" s="19">
        <v>44001</v>
      </c>
      <c r="B2374" s="18" t="s">
        <v>11041</v>
      </c>
      <c r="C2374" s="18" t="s">
        <v>479</v>
      </c>
      <c r="D2374" s="18" t="s">
        <v>524</v>
      </c>
      <c r="E2374" s="18" t="s">
        <v>504</v>
      </c>
      <c r="F2374" s="18" t="s">
        <v>938</v>
      </c>
      <c r="G2374" s="18" t="s">
        <v>131</v>
      </c>
      <c r="H2374" s="18" t="s">
        <v>458</v>
      </c>
      <c r="I2374" s="18" t="s">
        <v>702</v>
      </c>
      <c r="J2374" s="18" t="s">
        <v>455</v>
      </c>
      <c r="K2374" s="18" t="s">
        <v>426</v>
      </c>
      <c r="L2374" s="18">
        <v>0.86</v>
      </c>
      <c r="M2374" s="18" t="s">
        <v>11046</v>
      </c>
      <c r="N2374" s="18" t="s">
        <v>11043</v>
      </c>
      <c r="O2374" s="18" t="s">
        <v>11040</v>
      </c>
      <c r="P2374" s="18" t="s">
        <v>339</v>
      </c>
      <c r="Q2374" s="18" t="s">
        <v>10529</v>
      </c>
      <c r="R2374" s="18" t="s">
        <v>10528</v>
      </c>
      <c r="S2374" s="18" t="s">
        <v>10529</v>
      </c>
      <c r="T2374" s="18" t="s">
        <v>10528</v>
      </c>
    </row>
    <row r="2375" spans="1:20" x14ac:dyDescent="0.45">
      <c r="A2375" s="19">
        <v>44001</v>
      </c>
      <c r="B2375" s="18" t="s">
        <v>11042</v>
      </c>
      <c r="C2375" s="18" t="s">
        <v>913</v>
      </c>
      <c r="D2375" s="18" t="s">
        <v>411</v>
      </c>
      <c r="E2375" s="18" t="s">
        <v>411</v>
      </c>
      <c r="F2375" s="18" t="s">
        <v>1975</v>
      </c>
      <c r="G2375" s="18" t="s">
        <v>166</v>
      </c>
      <c r="H2375" s="18" t="s">
        <v>80</v>
      </c>
      <c r="I2375" s="18" t="s">
        <v>476</v>
      </c>
      <c r="J2375" s="18" t="s">
        <v>1633</v>
      </c>
      <c r="K2375" s="18" t="s">
        <v>92</v>
      </c>
      <c r="L2375" s="18">
        <v>0.86</v>
      </c>
      <c r="M2375" s="18" t="s">
        <v>11039</v>
      </c>
      <c r="N2375" s="18" t="s">
        <v>11044</v>
      </c>
      <c r="O2375" s="18" t="s">
        <v>11045</v>
      </c>
      <c r="P2375" s="18" t="s">
        <v>339</v>
      </c>
      <c r="Q2375" s="18" t="s">
        <v>10529</v>
      </c>
      <c r="R2375" s="18" t="s">
        <v>10528</v>
      </c>
      <c r="S2375" s="18" t="s">
        <v>10529</v>
      </c>
      <c r="T2375" s="18" t="s">
        <v>10528</v>
      </c>
    </row>
    <row r="2376" spans="1:20" x14ac:dyDescent="0.45">
      <c r="A2376" s="19">
        <v>44001</v>
      </c>
      <c r="B2376" s="18" t="s">
        <v>11055</v>
      </c>
      <c r="C2376" s="18" t="s">
        <v>532</v>
      </c>
      <c r="D2376" s="18" t="s">
        <v>532</v>
      </c>
      <c r="E2376" s="18" t="s">
        <v>952</v>
      </c>
      <c r="F2376" s="18" t="s">
        <v>228</v>
      </c>
      <c r="G2376" s="18" t="s">
        <v>908</v>
      </c>
      <c r="H2376" s="18" t="s">
        <v>503</v>
      </c>
      <c r="I2376" s="18" t="s">
        <v>189</v>
      </c>
      <c r="J2376" s="18" t="s">
        <v>174</v>
      </c>
      <c r="K2376" s="18" t="s">
        <v>106</v>
      </c>
      <c r="L2376" s="18">
        <v>0.86</v>
      </c>
      <c r="M2376" s="18" t="s">
        <v>11052</v>
      </c>
      <c r="N2376" s="18" t="s">
        <v>11047</v>
      </c>
      <c r="O2376" s="18" t="s">
        <v>11050</v>
      </c>
      <c r="P2376" s="18" t="s">
        <v>339</v>
      </c>
      <c r="Q2376" s="18" t="s">
        <v>10529</v>
      </c>
      <c r="R2376" s="18" t="s">
        <v>10528</v>
      </c>
      <c r="S2376" s="18" t="s">
        <v>10529</v>
      </c>
      <c r="T2376" s="18" t="s">
        <v>10528</v>
      </c>
    </row>
    <row r="2377" spans="1:20" x14ac:dyDescent="0.45">
      <c r="A2377" s="19">
        <v>44001</v>
      </c>
      <c r="B2377" s="18" t="s">
        <v>11048</v>
      </c>
      <c r="C2377" s="18" t="s">
        <v>490</v>
      </c>
      <c r="D2377" s="18" t="s">
        <v>490</v>
      </c>
      <c r="E2377" s="18" t="s">
        <v>1145</v>
      </c>
      <c r="F2377" s="18" t="s">
        <v>506</v>
      </c>
      <c r="G2377" s="18" t="s">
        <v>1338</v>
      </c>
      <c r="H2377" s="18" t="s">
        <v>443</v>
      </c>
      <c r="I2377" s="18" t="s">
        <v>1343</v>
      </c>
      <c r="J2377" s="18" t="s">
        <v>178</v>
      </c>
      <c r="K2377" s="18" t="s">
        <v>106</v>
      </c>
      <c r="L2377" s="18">
        <v>0.86</v>
      </c>
      <c r="M2377" s="18" t="s">
        <v>11051</v>
      </c>
      <c r="N2377" s="18" t="s">
        <v>11053</v>
      </c>
      <c r="O2377" s="18" t="s">
        <v>11054</v>
      </c>
      <c r="P2377" s="18" t="s">
        <v>339</v>
      </c>
      <c r="Q2377" s="18" t="s">
        <v>10529</v>
      </c>
      <c r="R2377" s="18" t="s">
        <v>10528</v>
      </c>
      <c r="S2377" s="18" t="s">
        <v>10529</v>
      </c>
      <c r="T2377" s="18" t="s">
        <v>10528</v>
      </c>
    </row>
    <row r="2378" spans="1:20" x14ac:dyDescent="0.45">
      <c r="A2378" s="19">
        <v>44001</v>
      </c>
      <c r="B2378" s="18" t="s">
        <v>11049</v>
      </c>
      <c r="C2378" s="18" t="s">
        <v>490</v>
      </c>
      <c r="D2378" s="18" t="s">
        <v>238</v>
      </c>
      <c r="E2378" s="18" t="s">
        <v>448</v>
      </c>
      <c r="F2378" s="18" t="s">
        <v>742</v>
      </c>
      <c r="G2378" s="18" t="s">
        <v>1335</v>
      </c>
      <c r="H2378" s="18" t="s">
        <v>880</v>
      </c>
      <c r="I2378" s="18" t="s">
        <v>1680</v>
      </c>
      <c r="J2378" s="18" t="s">
        <v>1689</v>
      </c>
      <c r="K2378" s="18" t="s">
        <v>182</v>
      </c>
      <c r="L2378" s="18">
        <v>0.86</v>
      </c>
      <c r="M2378" s="18" t="s">
        <v>11062</v>
      </c>
      <c r="N2378" s="18" t="s">
        <v>11060</v>
      </c>
      <c r="O2378" s="18" t="s">
        <v>11057</v>
      </c>
      <c r="P2378" s="18" t="s">
        <v>339</v>
      </c>
      <c r="Q2378" s="18" t="s">
        <v>10529</v>
      </c>
      <c r="R2378" s="18" t="s">
        <v>10528</v>
      </c>
      <c r="S2378" s="18" t="s">
        <v>10529</v>
      </c>
      <c r="T2378" s="18" t="s">
        <v>10528</v>
      </c>
    </row>
    <row r="2379" spans="1:20" x14ac:dyDescent="0.45">
      <c r="A2379" s="19">
        <v>44001</v>
      </c>
      <c r="B2379" s="18" t="s">
        <v>11063</v>
      </c>
      <c r="C2379" s="18" t="s">
        <v>477</v>
      </c>
      <c r="D2379" s="18" t="s">
        <v>969</v>
      </c>
      <c r="E2379" s="18" t="s">
        <v>2372</v>
      </c>
      <c r="F2379" s="18" t="s">
        <v>1709</v>
      </c>
      <c r="G2379" s="18" t="s">
        <v>1986</v>
      </c>
      <c r="H2379" s="18" t="s">
        <v>462</v>
      </c>
      <c r="I2379" s="18" t="s">
        <v>1348</v>
      </c>
      <c r="J2379" s="18" t="s">
        <v>202</v>
      </c>
      <c r="K2379" s="18" t="s">
        <v>182</v>
      </c>
      <c r="L2379" s="18">
        <v>0.86</v>
      </c>
      <c r="M2379" s="18" t="s">
        <v>11061</v>
      </c>
      <c r="N2379" s="18" t="s">
        <v>11059</v>
      </c>
      <c r="O2379" s="18" t="s">
        <v>11064</v>
      </c>
      <c r="P2379" s="18" t="s">
        <v>339</v>
      </c>
      <c r="Q2379" s="18" t="s">
        <v>10529</v>
      </c>
      <c r="R2379" s="18" t="s">
        <v>10528</v>
      </c>
      <c r="S2379" s="18" t="s">
        <v>10529</v>
      </c>
      <c r="T2379" s="18" t="s">
        <v>10528</v>
      </c>
    </row>
    <row r="2380" spans="1:20" x14ac:dyDescent="0.45">
      <c r="A2380" s="19">
        <v>44001</v>
      </c>
      <c r="B2380" s="18" t="s">
        <v>11058</v>
      </c>
      <c r="C2380" s="18" t="s">
        <v>532</v>
      </c>
      <c r="D2380" s="18" t="s">
        <v>2301</v>
      </c>
      <c r="E2380" s="18" t="s">
        <v>929</v>
      </c>
      <c r="F2380" s="18" t="s">
        <v>2413</v>
      </c>
      <c r="G2380" s="18" t="s">
        <v>522</v>
      </c>
      <c r="H2380" s="18" t="s">
        <v>686</v>
      </c>
      <c r="I2380" s="18" t="s">
        <v>531</v>
      </c>
      <c r="J2380" s="18" t="s">
        <v>223</v>
      </c>
      <c r="K2380" s="18" t="s">
        <v>182</v>
      </c>
      <c r="L2380" s="18">
        <v>0.86</v>
      </c>
      <c r="M2380" s="18" t="s">
        <v>11056</v>
      </c>
      <c r="N2380" s="18" t="s">
        <v>11068</v>
      </c>
      <c r="O2380" s="18" t="s">
        <v>11071</v>
      </c>
      <c r="P2380" s="18" t="s">
        <v>339</v>
      </c>
      <c r="Q2380" s="18" t="s">
        <v>10529</v>
      </c>
      <c r="R2380" s="18" t="s">
        <v>10528</v>
      </c>
      <c r="S2380" s="18" t="s">
        <v>10529</v>
      </c>
      <c r="T2380" s="18" t="s">
        <v>10528</v>
      </c>
    </row>
    <row r="2381" spans="1:20" x14ac:dyDescent="0.45">
      <c r="A2381" s="19">
        <v>44001</v>
      </c>
      <c r="B2381" s="18" t="s">
        <v>11074</v>
      </c>
      <c r="C2381" s="18" t="s">
        <v>479</v>
      </c>
      <c r="D2381" s="18" t="s">
        <v>238</v>
      </c>
      <c r="E2381" s="18" t="s">
        <v>504</v>
      </c>
      <c r="F2381" s="18" t="s">
        <v>254</v>
      </c>
      <c r="G2381" s="18" t="s">
        <v>2223</v>
      </c>
      <c r="H2381" s="18" t="s">
        <v>1371</v>
      </c>
      <c r="I2381" s="18" t="s">
        <v>967</v>
      </c>
      <c r="J2381" s="18" t="s">
        <v>232</v>
      </c>
      <c r="K2381" s="18" t="s">
        <v>121</v>
      </c>
      <c r="L2381" s="18">
        <v>0.86</v>
      </c>
      <c r="M2381" s="18" t="s">
        <v>11072</v>
      </c>
      <c r="N2381" s="18" t="s">
        <v>11066</v>
      </c>
      <c r="O2381" s="18" t="s">
        <v>11069</v>
      </c>
      <c r="P2381" s="18" t="s">
        <v>339</v>
      </c>
      <c r="Q2381" s="18" t="s">
        <v>10529</v>
      </c>
      <c r="R2381" s="18" t="s">
        <v>10528</v>
      </c>
      <c r="S2381" s="18" t="s">
        <v>10529</v>
      </c>
      <c r="T2381" s="18" t="s">
        <v>10528</v>
      </c>
    </row>
    <row r="2382" spans="1:20" x14ac:dyDescent="0.45">
      <c r="A2382" s="19">
        <v>44001</v>
      </c>
      <c r="B2382" s="18" t="s">
        <v>11073</v>
      </c>
      <c r="C2382" s="18" t="s">
        <v>147</v>
      </c>
      <c r="D2382" s="18" t="s">
        <v>2387</v>
      </c>
      <c r="E2382" s="18" t="s">
        <v>2608</v>
      </c>
      <c r="F2382" s="18" t="s">
        <v>736</v>
      </c>
      <c r="G2382" s="18" t="s">
        <v>1756</v>
      </c>
      <c r="H2382" s="18" t="s">
        <v>148</v>
      </c>
      <c r="I2382" s="18" t="s">
        <v>740</v>
      </c>
      <c r="J2382" s="18" t="s">
        <v>1129</v>
      </c>
      <c r="K2382" s="18" t="s">
        <v>182</v>
      </c>
      <c r="L2382" s="18">
        <v>0.86</v>
      </c>
      <c r="M2382" s="18" t="s">
        <v>11070</v>
      </c>
      <c r="N2382" s="18" t="s">
        <v>11065</v>
      </c>
      <c r="O2382" s="18" t="s">
        <v>11067</v>
      </c>
      <c r="P2382" s="18" t="s">
        <v>339</v>
      </c>
      <c r="Q2382" s="18" t="s">
        <v>10529</v>
      </c>
      <c r="R2382" s="18" t="s">
        <v>10528</v>
      </c>
      <c r="S2382" s="18" t="s">
        <v>10529</v>
      </c>
      <c r="T2382" s="18" t="s">
        <v>10528</v>
      </c>
    </row>
    <row r="2383" spans="1:20" x14ac:dyDescent="0.45">
      <c r="A2383" s="19">
        <v>44001</v>
      </c>
      <c r="B2383" s="18" t="s">
        <v>11076</v>
      </c>
      <c r="C2383" s="18" t="s">
        <v>2367</v>
      </c>
      <c r="D2383" s="18" t="s">
        <v>56</v>
      </c>
      <c r="E2383" s="18" t="s">
        <v>504</v>
      </c>
      <c r="F2383" s="18" t="s">
        <v>277</v>
      </c>
      <c r="G2383" s="18" t="s">
        <v>1395</v>
      </c>
      <c r="H2383" s="18" t="s">
        <v>938</v>
      </c>
      <c r="I2383" s="18" t="s">
        <v>248</v>
      </c>
      <c r="J2383" s="18" t="s">
        <v>975</v>
      </c>
      <c r="K2383" s="18" t="s">
        <v>498</v>
      </c>
      <c r="L2383" s="18">
        <v>0.86</v>
      </c>
      <c r="M2383" s="18" t="s">
        <v>11080</v>
      </c>
      <c r="N2383" s="18" t="s">
        <v>11078</v>
      </c>
      <c r="O2383" s="18" t="s">
        <v>11077</v>
      </c>
      <c r="P2383" s="18" t="s">
        <v>339</v>
      </c>
      <c r="Q2383" s="18" t="s">
        <v>10529</v>
      </c>
      <c r="R2383" s="18" t="s">
        <v>10528</v>
      </c>
      <c r="S2383" s="18" t="s">
        <v>10529</v>
      </c>
      <c r="T2383" s="18" t="s">
        <v>10528</v>
      </c>
    </row>
    <row r="2384" spans="1:20" x14ac:dyDescent="0.45">
      <c r="A2384" s="19">
        <v>44001</v>
      </c>
      <c r="B2384" s="18" t="s">
        <v>11081</v>
      </c>
      <c r="C2384" s="18" t="s">
        <v>2301</v>
      </c>
      <c r="D2384" s="18" t="s">
        <v>247</v>
      </c>
      <c r="E2384" s="18" t="s">
        <v>2608</v>
      </c>
      <c r="F2384" s="18" t="s">
        <v>2</v>
      </c>
      <c r="G2384" s="18" t="s">
        <v>1769</v>
      </c>
      <c r="H2384" s="18" t="s">
        <v>0</v>
      </c>
      <c r="I2384" s="18" t="s">
        <v>13</v>
      </c>
      <c r="J2384" s="18" t="s">
        <v>758</v>
      </c>
      <c r="K2384" s="18" t="s">
        <v>182</v>
      </c>
      <c r="L2384" s="18">
        <v>0.86</v>
      </c>
      <c r="M2384" s="18" t="s">
        <v>11082</v>
      </c>
      <c r="N2384" s="18" t="s">
        <v>11079</v>
      </c>
      <c r="O2384" s="18" t="s">
        <v>11075</v>
      </c>
      <c r="P2384" s="18" t="s">
        <v>339</v>
      </c>
      <c r="Q2384" s="18" t="s">
        <v>10529</v>
      </c>
      <c r="R2384" s="18" t="s">
        <v>10528</v>
      </c>
      <c r="S2384" s="18" t="s">
        <v>10529</v>
      </c>
      <c r="T2384" s="18" t="s">
        <v>10528</v>
      </c>
    </row>
    <row r="2385" spans="1:20" x14ac:dyDescent="0.45">
      <c r="A2385" s="19">
        <v>44001</v>
      </c>
      <c r="B2385" s="18" t="s">
        <v>11089</v>
      </c>
      <c r="C2385" s="18" t="s">
        <v>479</v>
      </c>
      <c r="D2385" s="18" t="s">
        <v>411</v>
      </c>
      <c r="E2385" s="18" t="s">
        <v>2372</v>
      </c>
      <c r="F2385" s="18" t="s">
        <v>564</v>
      </c>
      <c r="G2385" s="18" t="s">
        <v>764</v>
      </c>
      <c r="H2385" s="18" t="s">
        <v>727</v>
      </c>
      <c r="I2385" s="18" t="s">
        <v>771</v>
      </c>
      <c r="J2385" s="18" t="s">
        <v>1137</v>
      </c>
      <c r="K2385" s="18" t="s">
        <v>168</v>
      </c>
      <c r="L2385" s="18">
        <v>0.86</v>
      </c>
      <c r="M2385" s="18" t="s">
        <v>11087</v>
      </c>
      <c r="N2385" s="18" t="s">
        <v>11092</v>
      </c>
      <c r="O2385" s="18" t="s">
        <v>11086</v>
      </c>
      <c r="P2385" s="18" t="s">
        <v>339</v>
      </c>
      <c r="Q2385" s="18" t="s">
        <v>10529</v>
      </c>
      <c r="R2385" s="18" t="s">
        <v>10528</v>
      </c>
      <c r="S2385" s="18" t="s">
        <v>10529</v>
      </c>
      <c r="T2385" s="18" t="s">
        <v>10528</v>
      </c>
    </row>
    <row r="2386" spans="1:20" x14ac:dyDescent="0.45">
      <c r="A2386" s="19">
        <v>44001</v>
      </c>
      <c r="B2386" s="18" t="s">
        <v>11085</v>
      </c>
      <c r="C2386" s="18" t="s">
        <v>56</v>
      </c>
      <c r="D2386" s="18" t="s">
        <v>225</v>
      </c>
      <c r="E2386" s="18" t="s">
        <v>2424</v>
      </c>
      <c r="F2386" s="18" t="s">
        <v>8559</v>
      </c>
      <c r="G2386" s="18" t="s">
        <v>1769</v>
      </c>
      <c r="H2386" s="18" t="s">
        <v>2947</v>
      </c>
      <c r="I2386" s="18" t="s">
        <v>274</v>
      </c>
      <c r="J2386" s="18" t="s">
        <v>29</v>
      </c>
      <c r="K2386" s="18" t="s">
        <v>168</v>
      </c>
      <c r="L2386" s="18">
        <v>0.86</v>
      </c>
      <c r="M2386" s="18" t="s">
        <v>11083</v>
      </c>
      <c r="N2386" s="18" t="s">
        <v>11090</v>
      </c>
      <c r="O2386" s="18" t="s">
        <v>11084</v>
      </c>
      <c r="P2386" s="18" t="s">
        <v>339</v>
      </c>
      <c r="Q2386" s="18" t="s">
        <v>10529</v>
      </c>
      <c r="R2386" s="18" t="s">
        <v>10528</v>
      </c>
      <c r="S2386" s="18" t="s">
        <v>10529</v>
      </c>
      <c r="T2386" s="18" t="s">
        <v>10528</v>
      </c>
    </row>
    <row r="2387" spans="1:20" x14ac:dyDescent="0.45">
      <c r="A2387" s="19">
        <v>44001</v>
      </c>
      <c r="B2387" s="18" t="s">
        <v>11088</v>
      </c>
      <c r="C2387" s="18" t="s">
        <v>225</v>
      </c>
      <c r="D2387" s="18" t="s">
        <v>193</v>
      </c>
      <c r="E2387" s="18" t="s">
        <v>929</v>
      </c>
      <c r="F2387" s="18" t="s">
        <v>1771</v>
      </c>
      <c r="G2387" s="18" t="s">
        <v>768</v>
      </c>
      <c r="H2387" s="18" t="s">
        <v>1709</v>
      </c>
      <c r="I2387" s="18" t="s">
        <v>993</v>
      </c>
      <c r="J2387" s="18" t="s">
        <v>770</v>
      </c>
      <c r="K2387" s="18" t="s">
        <v>168</v>
      </c>
      <c r="L2387" s="18">
        <v>0.86</v>
      </c>
      <c r="M2387" s="18" t="s">
        <v>11091</v>
      </c>
      <c r="N2387" s="18" t="s">
        <v>11093</v>
      </c>
      <c r="O2387" s="18" t="s">
        <v>11094</v>
      </c>
      <c r="P2387" s="18" t="s">
        <v>339</v>
      </c>
      <c r="Q2387" s="18" t="s">
        <v>10529</v>
      </c>
      <c r="R2387" s="18" t="s">
        <v>10528</v>
      </c>
      <c r="S2387" s="18" t="s">
        <v>10529</v>
      </c>
      <c r="T2387" s="18" t="s">
        <v>10528</v>
      </c>
    </row>
    <row r="2388" spans="1:20" x14ac:dyDescent="0.45">
      <c r="A2388" s="19">
        <v>44001</v>
      </c>
      <c r="B2388" s="18" t="s">
        <v>11101</v>
      </c>
      <c r="C2388" s="18" t="s">
        <v>1174</v>
      </c>
      <c r="D2388" s="18" t="s">
        <v>1208</v>
      </c>
      <c r="E2388" s="18" t="s">
        <v>477</v>
      </c>
      <c r="F2388" s="18" t="s">
        <v>4924</v>
      </c>
      <c r="G2388" s="18" t="s">
        <v>317</v>
      </c>
      <c r="H2388" s="18" t="s">
        <v>2056</v>
      </c>
      <c r="I2388" s="18" t="s">
        <v>6547</v>
      </c>
      <c r="J2388" s="18" t="s">
        <v>6549</v>
      </c>
      <c r="K2388" s="18" t="s">
        <v>2254</v>
      </c>
      <c r="L2388" s="18">
        <v>0.89</v>
      </c>
      <c r="M2388" s="18" t="s">
        <v>11096</v>
      </c>
      <c r="N2388" s="18" t="s">
        <v>11095</v>
      </c>
      <c r="O2388" s="18" t="s">
        <v>11099</v>
      </c>
      <c r="P2388" s="18" t="s">
        <v>339</v>
      </c>
      <c r="Q2388" s="18" t="s">
        <v>10529</v>
      </c>
      <c r="R2388" s="18" t="s">
        <v>10528</v>
      </c>
      <c r="S2388" s="18" t="s">
        <v>10529</v>
      </c>
      <c r="T2388" s="18" t="s">
        <v>10528</v>
      </c>
    </row>
    <row r="2389" spans="1:20" x14ac:dyDescent="0.45">
      <c r="A2389" s="19">
        <v>44001</v>
      </c>
      <c r="B2389" s="18" t="s">
        <v>11097</v>
      </c>
      <c r="C2389" s="18" t="s">
        <v>3653</v>
      </c>
      <c r="D2389" s="18" t="s">
        <v>2477</v>
      </c>
      <c r="E2389" s="18" t="s">
        <v>82</v>
      </c>
      <c r="F2389" s="18" t="s">
        <v>4216</v>
      </c>
      <c r="G2389" s="18" t="s">
        <v>348</v>
      </c>
      <c r="H2389" s="18" t="s">
        <v>8043</v>
      </c>
      <c r="I2389" s="18" t="s">
        <v>1792</v>
      </c>
      <c r="J2389" s="18" t="s">
        <v>1807</v>
      </c>
      <c r="K2389" s="18" t="s">
        <v>2981</v>
      </c>
      <c r="L2389" s="18">
        <v>0.89</v>
      </c>
      <c r="M2389" s="18" t="s">
        <v>11098</v>
      </c>
      <c r="N2389" s="18" t="s">
        <v>11100</v>
      </c>
      <c r="O2389" s="18" t="s">
        <v>11103</v>
      </c>
      <c r="P2389" s="18" t="s">
        <v>339</v>
      </c>
      <c r="Q2389" s="18" t="s">
        <v>10529</v>
      </c>
      <c r="R2389" s="18" t="s">
        <v>10528</v>
      </c>
      <c r="S2389" s="18" t="s">
        <v>10529</v>
      </c>
      <c r="T2389" s="18" t="s">
        <v>10528</v>
      </c>
    </row>
    <row r="2390" spans="1:20" x14ac:dyDescent="0.45">
      <c r="A2390" s="19">
        <v>44001</v>
      </c>
      <c r="B2390" s="18" t="s">
        <v>11109</v>
      </c>
      <c r="C2390" s="18" t="s">
        <v>2279</v>
      </c>
      <c r="D2390" s="18" t="s">
        <v>2461</v>
      </c>
      <c r="E2390" s="18" t="s">
        <v>147</v>
      </c>
      <c r="F2390" s="18" t="s">
        <v>5927</v>
      </c>
      <c r="G2390" s="18" t="s">
        <v>600</v>
      </c>
      <c r="H2390" s="18" t="s">
        <v>2274</v>
      </c>
      <c r="I2390" s="18" t="s">
        <v>6987</v>
      </c>
      <c r="J2390" s="18" t="s">
        <v>1480</v>
      </c>
      <c r="K2390" s="18" t="s">
        <v>3649</v>
      </c>
      <c r="L2390" s="18">
        <v>0.89</v>
      </c>
      <c r="M2390" s="18" t="s">
        <v>11105</v>
      </c>
      <c r="N2390" s="18" t="s">
        <v>11107</v>
      </c>
      <c r="O2390" s="18" t="s">
        <v>11104</v>
      </c>
      <c r="P2390" s="18" t="s">
        <v>339</v>
      </c>
      <c r="Q2390" s="18" t="s">
        <v>10529</v>
      </c>
      <c r="R2390" s="18" t="s">
        <v>10528</v>
      </c>
      <c r="S2390" s="18" t="s">
        <v>10529</v>
      </c>
      <c r="T2390" s="18" t="s">
        <v>10528</v>
      </c>
    </row>
    <row r="2391" spans="1:20" x14ac:dyDescent="0.45">
      <c r="A2391" s="19">
        <v>44001</v>
      </c>
      <c r="B2391" s="18" t="s">
        <v>11108</v>
      </c>
      <c r="C2391" s="18" t="s">
        <v>913</v>
      </c>
      <c r="D2391" s="18" t="s">
        <v>913</v>
      </c>
      <c r="E2391" s="18" t="s">
        <v>2424</v>
      </c>
      <c r="F2391" s="18" t="s">
        <v>417</v>
      </c>
      <c r="G2391" s="18" t="s">
        <v>616</v>
      </c>
      <c r="H2391" s="18" t="s">
        <v>6560</v>
      </c>
      <c r="I2391" s="18" t="s">
        <v>3993</v>
      </c>
      <c r="J2391" s="18" t="s">
        <v>11106</v>
      </c>
      <c r="K2391" s="18" t="s">
        <v>2992</v>
      </c>
      <c r="L2391" s="18">
        <v>0.86</v>
      </c>
      <c r="M2391" s="18" t="s">
        <v>11110</v>
      </c>
      <c r="N2391" s="18" t="s">
        <v>11102</v>
      </c>
      <c r="O2391" s="18" t="s">
        <v>11119</v>
      </c>
      <c r="P2391" s="18" t="s">
        <v>339</v>
      </c>
      <c r="Q2391" s="18" t="s">
        <v>10529</v>
      </c>
      <c r="R2391" s="18" t="s">
        <v>10528</v>
      </c>
      <c r="S2391" s="18" t="s">
        <v>10529</v>
      </c>
      <c r="T2391" s="18" t="s">
        <v>10528</v>
      </c>
    </row>
    <row r="2392" spans="1:20" x14ac:dyDescent="0.45">
      <c r="A2392" s="19">
        <v>44001</v>
      </c>
      <c r="B2392" s="18" t="s">
        <v>11114</v>
      </c>
      <c r="C2392" s="18" t="s">
        <v>569</v>
      </c>
      <c r="D2392" s="18" t="s">
        <v>225</v>
      </c>
      <c r="E2392" s="18" t="s">
        <v>883</v>
      </c>
      <c r="F2392" s="18" t="s">
        <v>3394</v>
      </c>
      <c r="G2392" s="18" t="s">
        <v>7423</v>
      </c>
      <c r="H2392" s="18" t="s">
        <v>4510</v>
      </c>
      <c r="I2392" s="18" t="s">
        <v>2998</v>
      </c>
      <c r="J2392" s="18" t="s">
        <v>1499</v>
      </c>
      <c r="K2392" s="18" t="s">
        <v>618</v>
      </c>
      <c r="L2392" s="18">
        <v>0.87</v>
      </c>
      <c r="M2392" s="18" t="s">
        <v>11111</v>
      </c>
      <c r="N2392" s="18" t="s">
        <v>11112</v>
      </c>
      <c r="O2392" s="18" t="s">
        <v>11113</v>
      </c>
      <c r="P2392" s="18" t="s">
        <v>339</v>
      </c>
      <c r="Q2392" s="18" t="s">
        <v>10529</v>
      </c>
      <c r="R2392" s="18" t="s">
        <v>10528</v>
      </c>
      <c r="S2392" s="18" t="s">
        <v>10529</v>
      </c>
      <c r="T2392" s="18" t="s">
        <v>10528</v>
      </c>
    </row>
    <row r="2393" spans="1:20" x14ac:dyDescent="0.45">
      <c r="A2393" s="19">
        <v>44001</v>
      </c>
      <c r="B2393" s="18" t="s">
        <v>11116</v>
      </c>
      <c r="C2393" s="18" t="s">
        <v>532</v>
      </c>
      <c r="D2393" s="18" t="s">
        <v>238</v>
      </c>
      <c r="E2393" s="18" t="s">
        <v>929</v>
      </c>
      <c r="F2393" s="18" t="s">
        <v>1897</v>
      </c>
      <c r="G2393" s="18" t="s">
        <v>2519</v>
      </c>
      <c r="H2393" s="18" t="s">
        <v>1545</v>
      </c>
      <c r="I2393" s="18" t="s">
        <v>1063</v>
      </c>
      <c r="J2393" s="18" t="s">
        <v>1532</v>
      </c>
      <c r="K2393" s="18" t="s">
        <v>1233</v>
      </c>
      <c r="L2393" s="18">
        <v>0.86</v>
      </c>
      <c r="M2393" s="18" t="s">
        <v>11115</v>
      </c>
      <c r="N2393" s="18" t="s">
        <v>11117</v>
      </c>
      <c r="O2393" s="18" t="s">
        <v>11118</v>
      </c>
      <c r="P2393" s="18" t="s">
        <v>339</v>
      </c>
      <c r="Q2393" s="18" t="s">
        <v>10529</v>
      </c>
      <c r="R2393" s="18" t="s">
        <v>10528</v>
      </c>
      <c r="S2393" s="18" t="s">
        <v>10529</v>
      </c>
      <c r="T2393" s="18" t="s">
        <v>10528</v>
      </c>
    </row>
    <row r="2394" spans="1:20" x14ac:dyDescent="0.45">
      <c r="A2394" s="19">
        <v>44001</v>
      </c>
      <c r="B2394" s="18" t="s">
        <v>11122</v>
      </c>
      <c r="C2394" s="18" t="s">
        <v>479</v>
      </c>
      <c r="D2394" s="18" t="s">
        <v>26</v>
      </c>
      <c r="E2394" s="18" t="s">
        <v>504</v>
      </c>
      <c r="F2394" s="18" t="s">
        <v>1897</v>
      </c>
      <c r="G2394" s="18" t="s">
        <v>1552</v>
      </c>
      <c r="H2394" s="18" t="s">
        <v>1545</v>
      </c>
      <c r="I2394" s="18" t="s">
        <v>1063</v>
      </c>
      <c r="J2394" s="18" t="s">
        <v>1532</v>
      </c>
      <c r="K2394" s="18" t="s">
        <v>1233</v>
      </c>
      <c r="L2394" s="18">
        <v>0.86</v>
      </c>
      <c r="M2394" s="18" t="s">
        <v>11126</v>
      </c>
      <c r="N2394" s="18" t="s">
        <v>11123</v>
      </c>
      <c r="O2394" s="18" t="s">
        <v>11124</v>
      </c>
      <c r="P2394" s="18" t="s">
        <v>339</v>
      </c>
      <c r="Q2394" s="18" t="s">
        <v>10529</v>
      </c>
      <c r="R2394" s="18" t="s">
        <v>10528</v>
      </c>
      <c r="S2394" s="18" t="s">
        <v>10529</v>
      </c>
      <c r="T2394" s="18" t="s">
        <v>10528</v>
      </c>
    </row>
    <row r="2395" spans="1:20" x14ac:dyDescent="0.45">
      <c r="A2395" s="19">
        <v>44001</v>
      </c>
      <c r="B2395" s="18" t="s">
        <v>11125</v>
      </c>
      <c r="C2395" s="18" t="s">
        <v>532</v>
      </c>
      <c r="D2395" s="18" t="s">
        <v>913</v>
      </c>
      <c r="E2395" s="18" t="s">
        <v>2372</v>
      </c>
      <c r="F2395" s="18" t="s">
        <v>420</v>
      </c>
      <c r="G2395" s="18" t="s">
        <v>2130</v>
      </c>
      <c r="H2395" s="18" t="s">
        <v>850</v>
      </c>
      <c r="I2395" s="18" t="s">
        <v>650</v>
      </c>
      <c r="J2395" s="18" t="s">
        <v>64</v>
      </c>
      <c r="K2395" s="18" t="s">
        <v>846</v>
      </c>
      <c r="L2395" s="18">
        <v>0.86</v>
      </c>
      <c r="M2395" s="18" t="s">
        <v>11120</v>
      </c>
      <c r="N2395" s="18" t="s">
        <v>11121</v>
      </c>
      <c r="O2395" s="18" t="s">
        <v>11127</v>
      </c>
      <c r="P2395" s="18" t="s">
        <v>339</v>
      </c>
      <c r="Q2395" s="18" t="s">
        <v>10529</v>
      </c>
      <c r="R2395" s="18" t="s">
        <v>10528</v>
      </c>
      <c r="S2395" s="18" t="s">
        <v>10529</v>
      </c>
      <c r="T2395" s="18" t="s">
        <v>10528</v>
      </c>
    </row>
    <row r="2396" spans="1:20" x14ac:dyDescent="0.45">
      <c r="A2396" s="19">
        <v>44001</v>
      </c>
      <c r="B2396" s="18" t="s">
        <v>11128</v>
      </c>
      <c r="C2396" s="18" t="s">
        <v>467</v>
      </c>
      <c r="D2396" s="18" t="s">
        <v>2387</v>
      </c>
      <c r="E2396" s="18" t="s">
        <v>457</v>
      </c>
      <c r="F2396" s="18" t="s">
        <v>1589</v>
      </c>
      <c r="G2396" s="18" t="s">
        <v>398</v>
      </c>
      <c r="H2396" s="18" t="s">
        <v>1210</v>
      </c>
      <c r="I2396" s="18" t="s">
        <v>407</v>
      </c>
      <c r="J2396" s="18" t="s">
        <v>863</v>
      </c>
      <c r="K2396" s="18" t="s">
        <v>378</v>
      </c>
      <c r="L2396" s="18">
        <v>0.86</v>
      </c>
      <c r="M2396" s="18" t="s">
        <v>11136</v>
      </c>
      <c r="N2396" s="18" t="s">
        <v>11131</v>
      </c>
      <c r="O2396" s="18" t="s">
        <v>11132</v>
      </c>
      <c r="P2396" s="18" t="s">
        <v>339</v>
      </c>
      <c r="Q2396" s="18" t="s">
        <v>10529</v>
      </c>
      <c r="R2396" s="18" t="s">
        <v>10528</v>
      </c>
      <c r="S2396" s="18" t="s">
        <v>10529</v>
      </c>
      <c r="T2396" s="18" t="s">
        <v>10528</v>
      </c>
    </row>
    <row r="2397" spans="1:20" x14ac:dyDescent="0.45">
      <c r="A2397" s="19">
        <v>44001</v>
      </c>
      <c r="B2397" s="18" t="s">
        <v>11130</v>
      </c>
      <c r="C2397" s="18" t="s">
        <v>477</v>
      </c>
      <c r="D2397" s="18" t="s">
        <v>477</v>
      </c>
      <c r="E2397" s="18" t="s">
        <v>486</v>
      </c>
      <c r="F2397" s="18" t="s">
        <v>670</v>
      </c>
      <c r="G2397" s="18" t="s">
        <v>52</v>
      </c>
      <c r="H2397" s="18" t="s">
        <v>2132</v>
      </c>
      <c r="I2397" s="18" t="s">
        <v>1080</v>
      </c>
      <c r="J2397" s="18" t="s">
        <v>98</v>
      </c>
      <c r="K2397" s="18" t="s">
        <v>77</v>
      </c>
      <c r="L2397" s="18">
        <v>0.86</v>
      </c>
      <c r="M2397" s="18" t="s">
        <v>11133</v>
      </c>
      <c r="N2397" s="18" t="s">
        <v>11129</v>
      </c>
      <c r="O2397" s="18" t="s">
        <v>11137</v>
      </c>
      <c r="P2397" s="18" t="s">
        <v>339</v>
      </c>
      <c r="Q2397" s="18" t="s">
        <v>10529</v>
      </c>
      <c r="R2397" s="18" t="s">
        <v>10528</v>
      </c>
      <c r="S2397" s="18" t="s">
        <v>10529</v>
      </c>
      <c r="T2397" s="18" t="s">
        <v>10528</v>
      </c>
    </row>
    <row r="2398" spans="1:20" x14ac:dyDescent="0.45">
      <c r="A2398" s="19">
        <v>44001</v>
      </c>
      <c r="B2398" s="18" t="s">
        <v>11134</v>
      </c>
      <c r="C2398" s="18" t="s">
        <v>479</v>
      </c>
      <c r="D2398" s="18" t="s">
        <v>238</v>
      </c>
      <c r="E2398" s="18" t="s">
        <v>952</v>
      </c>
      <c r="F2398" s="18" t="s">
        <v>137</v>
      </c>
      <c r="G2398" s="18" t="s">
        <v>1086</v>
      </c>
      <c r="H2398" s="18" t="s">
        <v>884</v>
      </c>
      <c r="I2398" s="18" t="s">
        <v>2152</v>
      </c>
      <c r="J2398" s="18" t="s">
        <v>99</v>
      </c>
      <c r="K2398" s="18" t="s">
        <v>428</v>
      </c>
      <c r="L2398" s="18">
        <v>0.86</v>
      </c>
      <c r="M2398" s="18" t="s">
        <v>11135</v>
      </c>
      <c r="N2398" s="18" t="s">
        <v>11142</v>
      </c>
      <c r="O2398" s="18" t="s">
        <v>11143</v>
      </c>
      <c r="P2398" s="18" t="s">
        <v>339</v>
      </c>
      <c r="Q2398" s="18" t="s">
        <v>10529</v>
      </c>
      <c r="R2398" s="18" t="s">
        <v>10528</v>
      </c>
      <c r="S2398" s="18" t="s">
        <v>10529</v>
      </c>
      <c r="T2398" s="18" t="s">
        <v>10528</v>
      </c>
    </row>
    <row r="2399" spans="1:20" x14ac:dyDescent="0.45">
      <c r="A2399" s="19">
        <v>44001</v>
      </c>
      <c r="B2399" s="18" t="s">
        <v>11146</v>
      </c>
      <c r="C2399" s="18" t="s">
        <v>532</v>
      </c>
      <c r="D2399" s="18" t="s">
        <v>2367</v>
      </c>
      <c r="E2399" s="18" t="s">
        <v>457</v>
      </c>
      <c r="F2399" s="18" t="s">
        <v>148</v>
      </c>
      <c r="G2399" s="18" t="s">
        <v>669</v>
      </c>
      <c r="H2399" s="18" t="s">
        <v>899</v>
      </c>
      <c r="I2399" s="18" t="s">
        <v>133</v>
      </c>
      <c r="J2399" s="18" t="s">
        <v>897</v>
      </c>
      <c r="K2399" s="18" t="s">
        <v>372</v>
      </c>
      <c r="L2399" s="18">
        <v>0.86</v>
      </c>
      <c r="M2399" s="18" t="s">
        <v>11138</v>
      </c>
      <c r="N2399" s="18" t="s">
        <v>11144</v>
      </c>
      <c r="O2399" s="18" t="s">
        <v>11145</v>
      </c>
      <c r="P2399" s="18" t="s">
        <v>339</v>
      </c>
      <c r="Q2399" s="18" t="s">
        <v>10529</v>
      </c>
      <c r="R2399" s="18" t="s">
        <v>10528</v>
      </c>
      <c r="S2399" s="18" t="s">
        <v>10529</v>
      </c>
      <c r="T2399" s="18" t="s">
        <v>10528</v>
      </c>
    </row>
    <row r="2400" spans="1:20" x14ac:dyDescent="0.45">
      <c r="A2400" s="19">
        <v>44001</v>
      </c>
      <c r="B2400" s="18" t="s">
        <v>11140</v>
      </c>
      <c r="C2400" s="18" t="s">
        <v>913</v>
      </c>
      <c r="D2400" s="18" t="s">
        <v>524</v>
      </c>
      <c r="E2400" s="18" t="s">
        <v>2565</v>
      </c>
      <c r="F2400" s="18" t="s">
        <v>1371</v>
      </c>
      <c r="G2400" s="18" t="s">
        <v>692</v>
      </c>
      <c r="H2400" s="18" t="s">
        <v>458</v>
      </c>
      <c r="I2400" s="18" t="s">
        <v>463</v>
      </c>
      <c r="J2400" s="18" t="s">
        <v>684</v>
      </c>
      <c r="K2400" s="18" t="s">
        <v>428</v>
      </c>
      <c r="L2400" s="18">
        <v>0.86</v>
      </c>
      <c r="M2400" s="18" t="s">
        <v>11141</v>
      </c>
      <c r="N2400" s="18" t="s">
        <v>11139</v>
      </c>
      <c r="O2400" s="18" t="s">
        <v>11148</v>
      </c>
      <c r="P2400" s="18" t="s">
        <v>339</v>
      </c>
      <c r="Q2400" s="18" t="s">
        <v>10529</v>
      </c>
      <c r="R2400" s="18" t="s">
        <v>10528</v>
      </c>
      <c r="S2400" s="18" t="s">
        <v>10529</v>
      </c>
      <c r="T2400" s="18" t="s">
        <v>10528</v>
      </c>
    </row>
    <row r="2401" spans="1:20" x14ac:dyDescent="0.45">
      <c r="A2401" s="19">
        <v>44001</v>
      </c>
      <c r="B2401" s="18" t="s">
        <v>11147</v>
      </c>
      <c r="C2401" s="18" t="s">
        <v>569</v>
      </c>
      <c r="D2401" s="18" t="s">
        <v>247</v>
      </c>
      <c r="E2401" s="18" t="s">
        <v>448</v>
      </c>
      <c r="F2401" s="18" t="s">
        <v>1638</v>
      </c>
      <c r="G2401" s="18" t="s">
        <v>444</v>
      </c>
      <c r="H2401" s="18" t="s">
        <v>699</v>
      </c>
      <c r="I2401" s="18" t="s">
        <v>152</v>
      </c>
      <c r="J2401" s="18" t="s">
        <v>143</v>
      </c>
      <c r="K2401" s="18" t="s">
        <v>428</v>
      </c>
      <c r="L2401" s="18">
        <v>0.86</v>
      </c>
      <c r="M2401" s="18" t="s">
        <v>11149</v>
      </c>
      <c r="N2401" s="18" t="s">
        <v>11150</v>
      </c>
      <c r="O2401" s="18" t="s">
        <v>11151</v>
      </c>
      <c r="P2401" s="18" t="s">
        <v>339</v>
      </c>
      <c r="Q2401" s="18" t="s">
        <v>10529</v>
      </c>
      <c r="R2401" s="18" t="s">
        <v>10528</v>
      </c>
      <c r="S2401" s="18" t="s">
        <v>10529</v>
      </c>
      <c r="T2401" s="18" t="s">
        <v>10528</v>
      </c>
    </row>
    <row r="2402" spans="1:20" x14ac:dyDescent="0.45">
      <c r="A2402" s="19">
        <v>44001</v>
      </c>
      <c r="B2402" s="18" t="s">
        <v>11153</v>
      </c>
      <c r="C2402" s="18" t="s">
        <v>477</v>
      </c>
      <c r="D2402" s="18" t="s">
        <v>56</v>
      </c>
      <c r="E2402" s="18" t="s">
        <v>2565</v>
      </c>
      <c r="F2402" s="18" t="s">
        <v>1975</v>
      </c>
      <c r="G2402" s="18" t="s">
        <v>939</v>
      </c>
      <c r="H2402" s="18" t="s">
        <v>699</v>
      </c>
      <c r="I2402" s="18" t="s">
        <v>1659</v>
      </c>
      <c r="J2402" s="18" t="s">
        <v>164</v>
      </c>
      <c r="K2402" s="18" t="s">
        <v>77</v>
      </c>
      <c r="L2402" s="18">
        <v>0.86</v>
      </c>
      <c r="M2402" s="18" t="s">
        <v>11155</v>
      </c>
      <c r="N2402" s="18" t="s">
        <v>11154</v>
      </c>
      <c r="O2402" s="18" t="s">
        <v>11152</v>
      </c>
      <c r="P2402" s="18" t="s">
        <v>339</v>
      </c>
      <c r="Q2402" s="18" t="s">
        <v>10529</v>
      </c>
      <c r="R2402" s="18" t="s">
        <v>10528</v>
      </c>
      <c r="S2402" s="18" t="s">
        <v>10529</v>
      </c>
      <c r="T2402" s="18" t="s">
        <v>10528</v>
      </c>
    </row>
    <row r="2403" spans="1:20" x14ac:dyDescent="0.45">
      <c r="A2403" s="19">
        <v>44001</v>
      </c>
      <c r="B2403" s="18" t="s">
        <v>11158</v>
      </c>
      <c r="C2403" s="18" t="s">
        <v>7</v>
      </c>
      <c r="D2403" s="18" t="s">
        <v>913</v>
      </c>
      <c r="E2403" s="18" t="s">
        <v>1145</v>
      </c>
      <c r="F2403" s="18" t="s">
        <v>0</v>
      </c>
      <c r="G2403" s="18" t="s">
        <v>184</v>
      </c>
      <c r="H2403" s="18" t="s">
        <v>703</v>
      </c>
      <c r="I2403" s="18" t="s">
        <v>1320</v>
      </c>
      <c r="J2403" s="18" t="s">
        <v>1317</v>
      </c>
      <c r="K2403" s="18" t="s">
        <v>108</v>
      </c>
      <c r="L2403" s="18">
        <v>0.86</v>
      </c>
      <c r="M2403" s="18" t="s">
        <v>11159</v>
      </c>
      <c r="N2403" s="18" t="s">
        <v>11162</v>
      </c>
      <c r="O2403" s="18" t="s">
        <v>11157</v>
      </c>
      <c r="P2403" s="18" t="s">
        <v>339</v>
      </c>
      <c r="Q2403" s="18" t="s">
        <v>10529</v>
      </c>
      <c r="R2403" s="18" t="s">
        <v>10528</v>
      </c>
      <c r="S2403" s="18" t="s">
        <v>10529</v>
      </c>
      <c r="T2403" s="18" t="s">
        <v>10528</v>
      </c>
    </row>
    <row r="2404" spans="1:20" x14ac:dyDescent="0.45">
      <c r="A2404" s="19">
        <v>44001</v>
      </c>
      <c r="B2404" s="18" t="s">
        <v>11161</v>
      </c>
      <c r="C2404" s="18" t="s">
        <v>532</v>
      </c>
      <c r="D2404" s="18" t="s">
        <v>247</v>
      </c>
      <c r="E2404" s="18" t="s">
        <v>929</v>
      </c>
      <c r="F2404" s="18" t="s">
        <v>203</v>
      </c>
      <c r="G2404" s="18" t="s">
        <v>953</v>
      </c>
      <c r="H2404" s="18" t="s">
        <v>209</v>
      </c>
      <c r="I2404" s="18" t="s">
        <v>199</v>
      </c>
      <c r="J2404" s="18" t="s">
        <v>178</v>
      </c>
      <c r="K2404" s="18" t="s">
        <v>426</v>
      </c>
      <c r="L2404" s="18">
        <v>0.86</v>
      </c>
      <c r="M2404" s="18" t="s">
        <v>11160</v>
      </c>
      <c r="N2404" s="18" t="s">
        <v>11163</v>
      </c>
      <c r="O2404" s="18" t="s">
        <v>11164</v>
      </c>
      <c r="P2404" s="18" t="s">
        <v>339</v>
      </c>
      <c r="Q2404" s="18" t="s">
        <v>10529</v>
      </c>
      <c r="R2404" s="18" t="s">
        <v>10528</v>
      </c>
      <c r="S2404" s="18" t="s">
        <v>10529</v>
      </c>
      <c r="T2404" s="18" t="s">
        <v>10528</v>
      </c>
    </row>
    <row r="2405" spans="1:20" x14ac:dyDescent="0.45">
      <c r="A2405" s="19">
        <v>44001</v>
      </c>
      <c r="B2405" s="18" t="s">
        <v>11156</v>
      </c>
      <c r="C2405" s="18" t="s">
        <v>490</v>
      </c>
      <c r="D2405" s="18" t="s">
        <v>969</v>
      </c>
      <c r="E2405" s="18" t="s">
        <v>70</v>
      </c>
      <c r="F2405" s="18" t="s">
        <v>185</v>
      </c>
      <c r="G2405" s="18" t="s">
        <v>502</v>
      </c>
      <c r="H2405" s="18" t="s">
        <v>503</v>
      </c>
      <c r="I2405" s="18" t="s">
        <v>181</v>
      </c>
      <c r="J2405" s="18" t="s">
        <v>178</v>
      </c>
      <c r="K2405" s="18" t="s">
        <v>498</v>
      </c>
      <c r="L2405" s="18">
        <v>0.86</v>
      </c>
      <c r="M2405" s="18" t="s">
        <v>11171</v>
      </c>
      <c r="N2405" s="18" t="s">
        <v>11168</v>
      </c>
      <c r="O2405" s="18" t="s">
        <v>11174</v>
      </c>
      <c r="P2405" s="18" t="s">
        <v>339</v>
      </c>
      <c r="Q2405" s="18" t="s">
        <v>10529</v>
      </c>
      <c r="R2405" s="18" t="s">
        <v>10528</v>
      </c>
      <c r="S2405" s="18" t="s">
        <v>10529</v>
      </c>
      <c r="T2405" s="18" t="s">
        <v>10528</v>
      </c>
    </row>
    <row r="2406" spans="1:20" x14ac:dyDescent="0.45">
      <c r="A2406" s="19">
        <v>44001</v>
      </c>
      <c r="B2406" s="18" t="s">
        <v>11166</v>
      </c>
      <c r="C2406" s="18" t="s">
        <v>82</v>
      </c>
      <c r="D2406" s="18" t="s">
        <v>477</v>
      </c>
      <c r="E2406" s="18" t="s">
        <v>86</v>
      </c>
      <c r="F2406" s="18" t="s">
        <v>190</v>
      </c>
      <c r="G2406" s="18" t="s">
        <v>1381</v>
      </c>
      <c r="H2406" s="18" t="s">
        <v>503</v>
      </c>
      <c r="I2406" s="18" t="s">
        <v>509</v>
      </c>
      <c r="J2406" s="18" t="s">
        <v>515</v>
      </c>
      <c r="K2406" s="18" t="s">
        <v>526</v>
      </c>
      <c r="L2406" s="18">
        <v>0.86</v>
      </c>
      <c r="M2406" s="18" t="s">
        <v>11172</v>
      </c>
      <c r="N2406" s="18" t="s">
        <v>11165</v>
      </c>
      <c r="O2406" s="18" t="s">
        <v>11169</v>
      </c>
      <c r="P2406" s="18" t="s">
        <v>339</v>
      </c>
      <c r="Q2406" s="18" t="s">
        <v>10529</v>
      </c>
      <c r="R2406" s="18" t="s">
        <v>10528</v>
      </c>
      <c r="S2406" s="18" t="s">
        <v>10529</v>
      </c>
      <c r="T2406" s="18" t="s">
        <v>10528</v>
      </c>
    </row>
    <row r="2407" spans="1:20" x14ac:dyDescent="0.45">
      <c r="A2407" s="19">
        <v>44001</v>
      </c>
      <c r="B2407" s="18" t="s">
        <v>11170</v>
      </c>
      <c r="C2407" s="18" t="s">
        <v>490</v>
      </c>
      <c r="D2407" s="18" t="s">
        <v>524</v>
      </c>
      <c r="E2407" s="18" t="s">
        <v>2372</v>
      </c>
      <c r="F2407" s="18" t="s">
        <v>1387</v>
      </c>
      <c r="G2407" s="18" t="s">
        <v>749</v>
      </c>
      <c r="H2407" s="18" t="s">
        <v>1371</v>
      </c>
      <c r="I2407" s="18" t="s">
        <v>530</v>
      </c>
      <c r="J2407" s="18" t="s">
        <v>218</v>
      </c>
      <c r="K2407" s="18" t="s">
        <v>106</v>
      </c>
      <c r="L2407" s="18">
        <v>0.86</v>
      </c>
      <c r="M2407" s="18" t="s">
        <v>11167</v>
      </c>
      <c r="N2407" s="18" t="s">
        <v>11173</v>
      </c>
      <c r="O2407" s="18" t="s">
        <v>11179</v>
      </c>
      <c r="P2407" s="18" t="s">
        <v>339</v>
      </c>
      <c r="Q2407" s="18" t="s">
        <v>10529</v>
      </c>
      <c r="R2407" s="18" t="s">
        <v>10528</v>
      </c>
      <c r="S2407" s="18" t="s">
        <v>10529</v>
      </c>
      <c r="T2407" s="18" t="s">
        <v>10528</v>
      </c>
    </row>
    <row r="2408" spans="1:20" x14ac:dyDescent="0.45">
      <c r="A2408" s="19">
        <v>44001</v>
      </c>
      <c r="B2408" s="18" t="s">
        <v>11182</v>
      </c>
      <c r="C2408" s="18" t="s">
        <v>524</v>
      </c>
      <c r="D2408" s="18" t="s">
        <v>490</v>
      </c>
      <c r="E2408" s="18" t="s">
        <v>2372</v>
      </c>
      <c r="F2408" s="18" t="s">
        <v>2412</v>
      </c>
      <c r="G2408" s="18" t="s">
        <v>1438</v>
      </c>
      <c r="H2408" s="18" t="s">
        <v>1293</v>
      </c>
      <c r="I2408" s="18" t="s">
        <v>531</v>
      </c>
      <c r="J2408" s="18" t="s">
        <v>960</v>
      </c>
      <c r="K2408" s="18" t="s">
        <v>201</v>
      </c>
      <c r="L2408" s="18">
        <v>0.86</v>
      </c>
      <c r="M2408" s="18" t="s">
        <v>11180</v>
      </c>
      <c r="N2408" s="18" t="s">
        <v>11181</v>
      </c>
      <c r="O2408" s="18" t="s">
        <v>11176</v>
      </c>
      <c r="P2408" s="18" t="s">
        <v>339</v>
      </c>
      <c r="Q2408" s="18" t="s">
        <v>10529</v>
      </c>
      <c r="R2408" s="18" t="s">
        <v>10528</v>
      </c>
      <c r="S2408" s="18" t="s">
        <v>10529</v>
      </c>
      <c r="T2408" s="18" t="s">
        <v>10528</v>
      </c>
    </row>
    <row r="2409" spans="1:20" x14ac:dyDescent="0.45">
      <c r="A2409" s="19">
        <v>44001</v>
      </c>
      <c r="B2409" s="18" t="s">
        <v>11177</v>
      </c>
      <c r="C2409" s="18" t="s">
        <v>490</v>
      </c>
      <c r="D2409" s="18" t="s">
        <v>56</v>
      </c>
      <c r="E2409" s="18" t="s">
        <v>2714</v>
      </c>
      <c r="F2409" s="18" t="s">
        <v>254</v>
      </c>
      <c r="G2409" s="18" t="s">
        <v>1438</v>
      </c>
      <c r="H2409" s="18" t="s">
        <v>255</v>
      </c>
      <c r="I2409" s="18" t="s">
        <v>1406</v>
      </c>
      <c r="J2409" s="18" t="s">
        <v>540</v>
      </c>
      <c r="K2409" s="18" t="s">
        <v>168</v>
      </c>
      <c r="L2409" s="18">
        <v>0.86</v>
      </c>
      <c r="M2409" s="18" t="s">
        <v>11178</v>
      </c>
      <c r="N2409" s="18" t="s">
        <v>11183</v>
      </c>
      <c r="O2409" s="18" t="s">
        <v>11175</v>
      </c>
      <c r="P2409" s="18" t="s">
        <v>339</v>
      </c>
      <c r="Q2409" s="18" t="s">
        <v>10529</v>
      </c>
      <c r="R2409" s="18" t="s">
        <v>10528</v>
      </c>
      <c r="S2409" s="18" t="s">
        <v>10529</v>
      </c>
      <c r="T2409" s="18" t="s">
        <v>10528</v>
      </c>
    </row>
    <row r="2410" spans="1:20" x14ac:dyDescent="0.45">
      <c r="A2410" s="19">
        <v>44001</v>
      </c>
      <c r="B2410" s="18" t="s">
        <v>11186</v>
      </c>
      <c r="C2410" s="18" t="s">
        <v>147</v>
      </c>
      <c r="D2410" s="18" t="s">
        <v>2367</v>
      </c>
      <c r="E2410" s="18" t="s">
        <v>2424</v>
      </c>
      <c r="F2410" s="18" t="s">
        <v>755</v>
      </c>
      <c r="G2410" s="18" t="s">
        <v>259</v>
      </c>
      <c r="H2410" s="18" t="s">
        <v>16</v>
      </c>
      <c r="I2410" s="18" t="s">
        <v>1406</v>
      </c>
      <c r="J2410" s="18" t="s">
        <v>252</v>
      </c>
      <c r="K2410" s="18" t="s">
        <v>201</v>
      </c>
      <c r="L2410" s="18">
        <v>0.86</v>
      </c>
      <c r="M2410" s="18" t="s">
        <v>11184</v>
      </c>
      <c r="N2410" s="18" t="s">
        <v>11189</v>
      </c>
      <c r="O2410" s="18" t="s">
        <v>11188</v>
      </c>
      <c r="P2410" s="18" t="s">
        <v>339</v>
      </c>
      <c r="Q2410" s="18" t="s">
        <v>10529</v>
      </c>
      <c r="R2410" s="18" t="s">
        <v>10528</v>
      </c>
      <c r="S2410" s="18" t="s">
        <v>10529</v>
      </c>
      <c r="T2410" s="18" t="s">
        <v>10528</v>
      </c>
    </row>
    <row r="2411" spans="1:20" x14ac:dyDescent="0.45">
      <c r="A2411" s="19">
        <v>44001</v>
      </c>
      <c r="B2411" s="18" t="s">
        <v>11185</v>
      </c>
      <c r="C2411" s="18" t="s">
        <v>2301</v>
      </c>
      <c r="D2411" s="18" t="s">
        <v>2301</v>
      </c>
      <c r="E2411" s="18" t="s">
        <v>952</v>
      </c>
      <c r="F2411" s="18" t="s">
        <v>774</v>
      </c>
      <c r="G2411" s="18" t="s">
        <v>2223</v>
      </c>
      <c r="H2411" s="18" t="s">
        <v>185</v>
      </c>
      <c r="I2411" s="18" t="s">
        <v>974</v>
      </c>
      <c r="J2411" s="18" t="s">
        <v>553</v>
      </c>
      <c r="K2411" s="18" t="s">
        <v>212</v>
      </c>
      <c r="L2411" s="18">
        <v>0.86</v>
      </c>
      <c r="M2411" s="18" t="s">
        <v>11187</v>
      </c>
      <c r="N2411" s="18" t="s">
        <v>11190</v>
      </c>
      <c r="O2411" s="18" t="s">
        <v>11191</v>
      </c>
      <c r="P2411" s="18" t="s">
        <v>339</v>
      </c>
      <c r="Q2411" s="18" t="s">
        <v>10529</v>
      </c>
      <c r="R2411" s="18" t="s">
        <v>10528</v>
      </c>
      <c r="S2411" s="18" t="s">
        <v>10529</v>
      </c>
      <c r="T2411" s="18" t="s">
        <v>10528</v>
      </c>
    </row>
    <row r="2412" spans="1:20" x14ac:dyDescent="0.45">
      <c r="A2412" s="19">
        <v>44001</v>
      </c>
      <c r="B2412" s="18" t="s">
        <v>11196</v>
      </c>
      <c r="C2412" s="18" t="s">
        <v>490</v>
      </c>
      <c r="D2412" s="18" t="s">
        <v>193</v>
      </c>
      <c r="E2412" s="18" t="s">
        <v>2565</v>
      </c>
      <c r="F2412" s="18" t="s">
        <v>1165</v>
      </c>
      <c r="G2412" s="18" t="s">
        <v>572</v>
      </c>
      <c r="H2412" s="18" t="s">
        <v>719</v>
      </c>
      <c r="I2412" s="18" t="s">
        <v>993</v>
      </c>
      <c r="J2412" s="18" t="s">
        <v>770</v>
      </c>
      <c r="K2412" s="18" t="s">
        <v>526</v>
      </c>
      <c r="L2412" s="18">
        <v>0.86</v>
      </c>
      <c r="M2412" s="18" t="s">
        <v>11192</v>
      </c>
      <c r="N2412" s="18" t="s">
        <v>11195</v>
      </c>
      <c r="O2412" s="18" t="s">
        <v>11194</v>
      </c>
      <c r="P2412" s="18" t="s">
        <v>339</v>
      </c>
      <c r="Q2412" s="18" t="s">
        <v>10529</v>
      </c>
      <c r="R2412" s="18" t="s">
        <v>10528</v>
      </c>
      <c r="S2412" s="18" t="s">
        <v>10529</v>
      </c>
      <c r="T2412" s="18" t="s">
        <v>10528</v>
      </c>
    </row>
    <row r="2413" spans="1:20" x14ac:dyDescent="0.45">
      <c r="A2413" s="19">
        <v>44001</v>
      </c>
      <c r="B2413" s="18" t="s">
        <v>11197</v>
      </c>
      <c r="C2413" s="18" t="s">
        <v>2367</v>
      </c>
      <c r="D2413" s="18" t="s">
        <v>969</v>
      </c>
      <c r="E2413" s="18" t="s">
        <v>1145</v>
      </c>
      <c r="F2413" s="18" t="s">
        <v>1778</v>
      </c>
      <c r="G2413" s="18" t="s">
        <v>1004</v>
      </c>
      <c r="H2413" s="18" t="s">
        <v>506</v>
      </c>
      <c r="I2413" s="18" t="s">
        <v>786</v>
      </c>
      <c r="J2413" s="18" t="s">
        <v>985</v>
      </c>
      <c r="K2413" s="18" t="s">
        <v>201</v>
      </c>
      <c r="L2413" s="18">
        <v>0.86</v>
      </c>
      <c r="M2413" s="18" t="s">
        <v>11193</v>
      </c>
      <c r="N2413" s="18" t="s">
        <v>11198</v>
      </c>
      <c r="O2413" s="18" t="s">
        <v>11199</v>
      </c>
      <c r="P2413" s="18" t="s">
        <v>339</v>
      </c>
      <c r="Q2413" s="18" t="s">
        <v>10529</v>
      </c>
      <c r="R2413" s="18" t="s">
        <v>10528</v>
      </c>
      <c r="S2413" s="18" t="s">
        <v>10529</v>
      </c>
      <c r="T2413" s="18" t="s">
        <v>10528</v>
      </c>
    </row>
    <row r="2414" spans="1:20" x14ac:dyDescent="0.45">
      <c r="A2414" s="19">
        <v>44001</v>
      </c>
      <c r="B2414" s="18" t="s">
        <v>11201</v>
      </c>
      <c r="C2414" s="18" t="s">
        <v>1489</v>
      </c>
      <c r="D2414" s="18" t="s">
        <v>2644</v>
      </c>
      <c r="E2414" s="18" t="s">
        <v>21</v>
      </c>
      <c r="F2414" s="18" t="s">
        <v>287</v>
      </c>
      <c r="G2414" s="18" t="s">
        <v>1494</v>
      </c>
      <c r="H2414" s="18" t="s">
        <v>3782</v>
      </c>
      <c r="I2414" s="18" t="s">
        <v>3781</v>
      </c>
      <c r="J2414" s="18" t="s">
        <v>9027</v>
      </c>
      <c r="K2414" s="18" t="s">
        <v>6045</v>
      </c>
      <c r="L2414" s="18">
        <v>0.89</v>
      </c>
      <c r="M2414" s="18" t="s">
        <v>11200</v>
      </c>
      <c r="N2414" s="18" t="s">
        <v>11208</v>
      </c>
      <c r="O2414" s="18" t="s">
        <v>11209</v>
      </c>
      <c r="P2414" s="18" t="s">
        <v>339</v>
      </c>
      <c r="Q2414" s="18" t="s">
        <v>10529</v>
      </c>
      <c r="R2414" s="18" t="s">
        <v>10528</v>
      </c>
      <c r="S2414" s="18" t="s">
        <v>10529</v>
      </c>
      <c r="T2414" s="18" t="s">
        <v>10528</v>
      </c>
    </row>
    <row r="2415" spans="1:20" x14ac:dyDescent="0.45">
      <c r="A2415" s="19">
        <v>44001</v>
      </c>
      <c r="B2415" s="18" t="s">
        <v>11202</v>
      </c>
      <c r="C2415" s="18" t="s">
        <v>1174</v>
      </c>
      <c r="D2415" s="18" t="s">
        <v>2279</v>
      </c>
      <c r="E2415" s="18" t="s">
        <v>479</v>
      </c>
      <c r="F2415" s="18" t="s">
        <v>294</v>
      </c>
      <c r="G2415" s="18" t="s">
        <v>6548</v>
      </c>
      <c r="H2415" s="18" t="s">
        <v>353</v>
      </c>
      <c r="I2415" s="18" t="s">
        <v>3972</v>
      </c>
      <c r="J2415" s="18" t="s">
        <v>3353</v>
      </c>
      <c r="K2415" s="18" t="s">
        <v>1801</v>
      </c>
      <c r="L2415" s="18">
        <v>0.89</v>
      </c>
      <c r="M2415" s="18" t="s">
        <v>11206</v>
      </c>
      <c r="N2415" s="18" t="s">
        <v>11204</v>
      </c>
      <c r="O2415" s="18" t="s">
        <v>11207</v>
      </c>
      <c r="P2415" s="18" t="s">
        <v>339</v>
      </c>
      <c r="Q2415" s="18" t="s">
        <v>10529</v>
      </c>
      <c r="R2415" s="18" t="s">
        <v>10528</v>
      </c>
      <c r="S2415" s="18" t="s">
        <v>10529</v>
      </c>
      <c r="T2415" s="18" t="s">
        <v>10528</v>
      </c>
    </row>
    <row r="2416" spans="1:20" x14ac:dyDescent="0.45">
      <c r="A2416" s="19">
        <v>44001</v>
      </c>
      <c r="B2416" s="18" t="s">
        <v>11210</v>
      </c>
      <c r="C2416" s="18" t="s">
        <v>1174</v>
      </c>
      <c r="D2416" s="18" t="s">
        <v>2477</v>
      </c>
      <c r="E2416" s="18" t="s">
        <v>120</v>
      </c>
      <c r="F2416" s="18" t="s">
        <v>792</v>
      </c>
      <c r="G2416" s="18" t="s">
        <v>809</v>
      </c>
      <c r="H2416" s="18" t="s">
        <v>1037</v>
      </c>
      <c r="I2416" s="18" t="s">
        <v>2083</v>
      </c>
      <c r="J2416" s="18" t="s">
        <v>3801</v>
      </c>
      <c r="K2416" s="18" t="s">
        <v>2981</v>
      </c>
      <c r="L2416" s="18">
        <v>0.89</v>
      </c>
      <c r="M2416" s="18" t="s">
        <v>11205</v>
      </c>
      <c r="N2416" s="18" t="s">
        <v>11203</v>
      </c>
      <c r="O2416" s="18" t="s">
        <v>11215</v>
      </c>
      <c r="P2416" s="18" t="s">
        <v>339</v>
      </c>
      <c r="Q2416" s="18" t="s">
        <v>10529</v>
      </c>
      <c r="R2416" s="18" t="s">
        <v>10528</v>
      </c>
      <c r="S2416" s="18" t="s">
        <v>10529</v>
      </c>
      <c r="T2416" s="18" t="s">
        <v>10528</v>
      </c>
    </row>
    <row r="2417" spans="1:20" x14ac:dyDescent="0.45">
      <c r="A2417" s="19">
        <v>44001</v>
      </c>
      <c r="B2417" s="18" t="s">
        <v>11218</v>
      </c>
      <c r="C2417" s="18" t="s">
        <v>2653</v>
      </c>
      <c r="D2417" s="18" t="s">
        <v>21</v>
      </c>
      <c r="E2417" s="18" t="s">
        <v>524</v>
      </c>
      <c r="F2417" s="18" t="s">
        <v>4216</v>
      </c>
      <c r="G2417" s="18" t="s">
        <v>2092</v>
      </c>
      <c r="H2417" s="18" t="s">
        <v>11213</v>
      </c>
      <c r="I2417" s="18" t="s">
        <v>11212</v>
      </c>
      <c r="J2417" s="18" t="s">
        <v>11219</v>
      </c>
      <c r="K2417" s="18" t="s">
        <v>11214</v>
      </c>
      <c r="L2417" s="18">
        <v>0.88</v>
      </c>
      <c r="M2417" s="18" t="s">
        <v>11216</v>
      </c>
      <c r="N2417" s="18" t="s">
        <v>11217</v>
      </c>
      <c r="O2417" s="18" t="s">
        <v>11211</v>
      </c>
      <c r="P2417" s="18" t="s">
        <v>339</v>
      </c>
      <c r="Q2417" s="18" t="s">
        <v>10529</v>
      </c>
      <c r="R2417" s="18" t="s">
        <v>10528</v>
      </c>
      <c r="S2417" s="18" t="s">
        <v>10529</v>
      </c>
      <c r="T2417" s="18" t="s">
        <v>10528</v>
      </c>
    </row>
    <row r="2418" spans="1:20" x14ac:dyDescent="0.45">
      <c r="A2418" s="19">
        <v>44001</v>
      </c>
      <c r="B2418" s="18" t="s">
        <v>11223</v>
      </c>
      <c r="C2418" s="18" t="s">
        <v>524</v>
      </c>
      <c r="D2418" s="18" t="s">
        <v>490</v>
      </c>
      <c r="E2418" s="18" t="s">
        <v>929</v>
      </c>
      <c r="F2418" s="18" t="s">
        <v>2128</v>
      </c>
      <c r="G2418" s="18" t="s">
        <v>1830</v>
      </c>
      <c r="H2418" s="18" t="s">
        <v>1825</v>
      </c>
      <c r="I2418" s="18" t="s">
        <v>831</v>
      </c>
      <c r="J2418" s="18" t="s">
        <v>8061</v>
      </c>
      <c r="K2418" s="18" t="s">
        <v>2992</v>
      </c>
      <c r="L2418" s="18">
        <v>0.87</v>
      </c>
      <c r="M2418" s="18" t="s">
        <v>11228</v>
      </c>
      <c r="N2418" s="18" t="s">
        <v>11224</v>
      </c>
      <c r="O2418" s="18" t="s">
        <v>11227</v>
      </c>
      <c r="P2418" s="18" t="s">
        <v>339</v>
      </c>
      <c r="Q2418" s="18" t="s">
        <v>10529</v>
      </c>
      <c r="R2418" s="18" t="s">
        <v>10528</v>
      </c>
      <c r="S2418" s="18" t="s">
        <v>10529</v>
      </c>
      <c r="T2418" s="18" t="s">
        <v>10528</v>
      </c>
    </row>
    <row r="2419" spans="1:20" x14ac:dyDescent="0.45">
      <c r="A2419" s="19">
        <v>44001</v>
      </c>
      <c r="B2419" s="18" t="s">
        <v>11221</v>
      </c>
      <c r="C2419" s="18" t="s">
        <v>479</v>
      </c>
      <c r="D2419" s="18" t="s">
        <v>479</v>
      </c>
      <c r="E2419" s="18" t="s">
        <v>2424</v>
      </c>
      <c r="F2419" s="18" t="s">
        <v>884</v>
      </c>
      <c r="G2419" s="18" t="s">
        <v>615</v>
      </c>
      <c r="H2419" s="18" t="s">
        <v>614</v>
      </c>
      <c r="I2419" s="18" t="s">
        <v>1849</v>
      </c>
      <c r="J2419" s="18" t="s">
        <v>1525</v>
      </c>
      <c r="K2419" s="18" t="s">
        <v>2281</v>
      </c>
      <c r="L2419" s="18">
        <v>0.86</v>
      </c>
      <c r="M2419" s="18" t="s">
        <v>11222</v>
      </c>
      <c r="N2419" s="18" t="s">
        <v>11225</v>
      </c>
      <c r="O2419" s="18" t="s">
        <v>11226</v>
      </c>
      <c r="P2419" s="18" t="s">
        <v>339</v>
      </c>
      <c r="Q2419" s="18" t="s">
        <v>10529</v>
      </c>
      <c r="R2419" s="18" t="s">
        <v>10528</v>
      </c>
      <c r="S2419" s="18" t="s">
        <v>10529</v>
      </c>
      <c r="T2419" s="18" t="s">
        <v>10528</v>
      </c>
    </row>
    <row r="2420" spans="1:20" x14ac:dyDescent="0.45">
      <c r="A2420" s="19">
        <v>44001</v>
      </c>
      <c r="B2420" s="18" t="s">
        <v>11220</v>
      </c>
      <c r="C2420" s="18" t="s">
        <v>2301</v>
      </c>
      <c r="D2420" s="18" t="s">
        <v>2301</v>
      </c>
      <c r="E2420" s="18" t="s">
        <v>2424</v>
      </c>
      <c r="F2420" s="18" t="s">
        <v>158</v>
      </c>
      <c r="G2420" s="18" t="s">
        <v>2120</v>
      </c>
      <c r="H2420" s="18" t="s">
        <v>55</v>
      </c>
      <c r="I2420" s="18" t="s">
        <v>382</v>
      </c>
      <c r="J2420" s="18" t="s">
        <v>2517</v>
      </c>
      <c r="K2420" s="18" t="s">
        <v>2096</v>
      </c>
      <c r="L2420" s="18">
        <v>0.86</v>
      </c>
      <c r="M2420" s="18" t="s">
        <v>11231</v>
      </c>
      <c r="N2420" s="18" t="s">
        <v>11232</v>
      </c>
      <c r="O2420" s="18" t="s">
        <v>11229</v>
      </c>
      <c r="P2420" s="18" t="s">
        <v>339</v>
      </c>
      <c r="Q2420" s="18" t="s">
        <v>10529</v>
      </c>
      <c r="R2420" s="18" t="s">
        <v>10528</v>
      </c>
      <c r="S2420" s="18" t="s">
        <v>10529</v>
      </c>
      <c r="T2420" s="18" t="s">
        <v>10528</v>
      </c>
    </row>
    <row r="2421" spans="1:20" x14ac:dyDescent="0.45">
      <c r="A2421" s="19">
        <v>44001</v>
      </c>
      <c r="B2421" s="18" t="s">
        <v>11236</v>
      </c>
      <c r="C2421" s="18" t="s">
        <v>2367</v>
      </c>
      <c r="D2421" s="18" t="s">
        <v>913</v>
      </c>
      <c r="E2421" s="18" t="s">
        <v>2424</v>
      </c>
      <c r="F2421" s="18" t="s">
        <v>194</v>
      </c>
      <c r="G2421" s="18" t="s">
        <v>615</v>
      </c>
      <c r="H2421" s="18" t="s">
        <v>55</v>
      </c>
      <c r="I2421" s="18" t="s">
        <v>622</v>
      </c>
      <c r="J2421" s="18" t="s">
        <v>2517</v>
      </c>
      <c r="K2421" s="18" t="s">
        <v>1225</v>
      </c>
      <c r="L2421" s="18">
        <v>0.86</v>
      </c>
      <c r="M2421" s="18" t="s">
        <v>11233</v>
      </c>
      <c r="N2421" s="18" t="s">
        <v>11230</v>
      </c>
      <c r="O2421" s="18" t="s">
        <v>11235</v>
      </c>
      <c r="P2421" s="18" t="s">
        <v>339</v>
      </c>
      <c r="Q2421" s="18" t="s">
        <v>10529</v>
      </c>
      <c r="R2421" s="18" t="s">
        <v>10528</v>
      </c>
      <c r="S2421" s="18" t="s">
        <v>10529</v>
      </c>
      <c r="T2421" s="18" t="s">
        <v>10528</v>
      </c>
    </row>
    <row r="2422" spans="1:20" x14ac:dyDescent="0.45">
      <c r="A2422" s="19">
        <v>44001</v>
      </c>
      <c r="B2422" s="18" t="s">
        <v>11237</v>
      </c>
      <c r="C2422" s="18" t="s">
        <v>2301</v>
      </c>
      <c r="D2422" s="18" t="s">
        <v>913</v>
      </c>
      <c r="E2422" s="18" t="s">
        <v>504</v>
      </c>
      <c r="F2422" s="18" t="s">
        <v>158</v>
      </c>
      <c r="G2422" s="18" t="s">
        <v>83</v>
      </c>
      <c r="H2422" s="18" t="s">
        <v>1088</v>
      </c>
      <c r="I2422" s="18" t="s">
        <v>1568</v>
      </c>
      <c r="J2422" s="18" t="s">
        <v>1074</v>
      </c>
      <c r="K2422" s="18" t="s">
        <v>1066</v>
      </c>
      <c r="L2422" s="18">
        <v>0.86</v>
      </c>
      <c r="M2422" s="18" t="s">
        <v>11234</v>
      </c>
      <c r="N2422" s="18" t="s">
        <v>11240</v>
      </c>
      <c r="O2422" s="18" t="s">
        <v>11242</v>
      </c>
      <c r="P2422" s="18" t="s">
        <v>339</v>
      </c>
      <c r="Q2422" s="18" t="s">
        <v>10529</v>
      </c>
      <c r="R2422" s="18" t="s">
        <v>10528</v>
      </c>
      <c r="S2422" s="18" t="s">
        <v>10529</v>
      </c>
      <c r="T2422" s="18" t="s">
        <v>10528</v>
      </c>
    </row>
    <row r="2423" spans="1:20" x14ac:dyDescent="0.45">
      <c r="A2423" s="19">
        <v>44001</v>
      </c>
      <c r="B2423" s="18" t="s">
        <v>11245</v>
      </c>
      <c r="C2423" s="18" t="s">
        <v>56</v>
      </c>
      <c r="D2423" s="18" t="s">
        <v>479</v>
      </c>
      <c r="E2423" s="18" t="s">
        <v>883</v>
      </c>
      <c r="F2423" s="18" t="s">
        <v>80</v>
      </c>
      <c r="G2423" s="18" t="s">
        <v>874</v>
      </c>
      <c r="H2423" s="18" t="s">
        <v>1502</v>
      </c>
      <c r="I2423" s="18" t="s">
        <v>1568</v>
      </c>
      <c r="J2423" s="18" t="s">
        <v>2712</v>
      </c>
      <c r="K2423" s="18" t="s">
        <v>378</v>
      </c>
      <c r="L2423" s="18">
        <v>0.86</v>
      </c>
      <c r="M2423" s="18" t="s">
        <v>11239</v>
      </c>
      <c r="N2423" s="18" t="s">
        <v>11247</v>
      </c>
      <c r="O2423" s="18" t="s">
        <v>11243</v>
      </c>
      <c r="P2423" s="18" t="s">
        <v>339</v>
      </c>
      <c r="Q2423" s="18" t="s">
        <v>10529</v>
      </c>
      <c r="R2423" s="18" t="s">
        <v>10528</v>
      </c>
      <c r="S2423" s="18" t="s">
        <v>10529</v>
      </c>
      <c r="T2423" s="18" t="s">
        <v>10528</v>
      </c>
    </row>
    <row r="2424" spans="1:20" x14ac:dyDescent="0.45">
      <c r="A2424" s="19">
        <v>44001</v>
      </c>
      <c r="B2424" s="18" t="s">
        <v>11244</v>
      </c>
      <c r="C2424" s="18" t="s">
        <v>479</v>
      </c>
      <c r="D2424" s="18" t="s">
        <v>238</v>
      </c>
      <c r="E2424" s="18" t="s">
        <v>2424</v>
      </c>
      <c r="F2424" s="18" t="s">
        <v>880</v>
      </c>
      <c r="G2424" s="18" t="s">
        <v>1270</v>
      </c>
      <c r="H2424" s="18" t="s">
        <v>59</v>
      </c>
      <c r="I2424" s="18" t="s">
        <v>430</v>
      </c>
      <c r="J2424" s="18" t="s">
        <v>1594</v>
      </c>
      <c r="K2424" s="18" t="s">
        <v>372</v>
      </c>
      <c r="L2424" s="18">
        <v>0.86</v>
      </c>
      <c r="M2424" s="18" t="s">
        <v>11246</v>
      </c>
      <c r="N2424" s="18" t="s">
        <v>11238</v>
      </c>
      <c r="O2424" s="18" t="s">
        <v>11241</v>
      </c>
      <c r="P2424" s="18" t="s">
        <v>339</v>
      </c>
      <c r="Q2424" s="18" t="s">
        <v>10529</v>
      </c>
      <c r="R2424" s="18" t="s">
        <v>10528</v>
      </c>
      <c r="S2424" s="18" t="s">
        <v>10529</v>
      </c>
      <c r="T2424" s="18" t="s">
        <v>10528</v>
      </c>
    </row>
    <row r="2425" spans="1:20" x14ac:dyDescent="0.45">
      <c r="A2425" s="19">
        <v>44001</v>
      </c>
      <c r="B2425" s="18" t="s">
        <v>11255</v>
      </c>
      <c r="C2425" s="18" t="s">
        <v>479</v>
      </c>
      <c r="D2425" s="18" t="s">
        <v>969</v>
      </c>
      <c r="E2425" s="18" t="s">
        <v>486</v>
      </c>
      <c r="F2425" s="18" t="s">
        <v>670</v>
      </c>
      <c r="G2425" s="18" t="s">
        <v>131</v>
      </c>
      <c r="H2425" s="18" t="s">
        <v>132</v>
      </c>
      <c r="I2425" s="18" t="s">
        <v>2152</v>
      </c>
      <c r="J2425" s="18" t="s">
        <v>422</v>
      </c>
      <c r="K2425" s="18" t="s">
        <v>63</v>
      </c>
      <c r="L2425" s="18">
        <v>0.86</v>
      </c>
      <c r="M2425" s="18" t="s">
        <v>11249</v>
      </c>
      <c r="N2425" s="18" t="s">
        <v>11251</v>
      </c>
      <c r="O2425" s="18" t="s">
        <v>11253</v>
      </c>
      <c r="P2425" s="18" t="s">
        <v>339</v>
      </c>
      <c r="Q2425" s="18" t="s">
        <v>10529</v>
      </c>
      <c r="R2425" s="18" t="s">
        <v>10528</v>
      </c>
      <c r="S2425" s="18" t="s">
        <v>10529</v>
      </c>
      <c r="T2425" s="18" t="s">
        <v>10528</v>
      </c>
    </row>
    <row r="2426" spans="1:20" x14ac:dyDescent="0.45">
      <c r="A2426" s="19">
        <v>44001</v>
      </c>
      <c r="B2426" s="18" t="s">
        <v>11248</v>
      </c>
      <c r="C2426" s="18" t="s">
        <v>569</v>
      </c>
      <c r="D2426" s="18" t="s">
        <v>26</v>
      </c>
      <c r="E2426" s="18" t="s">
        <v>883</v>
      </c>
      <c r="F2426" s="18" t="s">
        <v>137</v>
      </c>
      <c r="G2426" s="18" t="s">
        <v>1964</v>
      </c>
      <c r="H2426" s="18" t="s">
        <v>127</v>
      </c>
      <c r="I2426" s="18" t="s">
        <v>1098</v>
      </c>
      <c r="J2426" s="18" t="s">
        <v>128</v>
      </c>
      <c r="K2426" s="18" t="s">
        <v>77</v>
      </c>
      <c r="L2426" s="18">
        <v>0.86</v>
      </c>
      <c r="M2426" s="18" t="s">
        <v>11250</v>
      </c>
      <c r="N2426" s="18" t="s">
        <v>11252</v>
      </c>
      <c r="O2426" s="18" t="s">
        <v>11254</v>
      </c>
      <c r="P2426" s="18" t="s">
        <v>339</v>
      </c>
      <c r="Q2426" s="18" t="s">
        <v>10529</v>
      </c>
      <c r="R2426" s="18" t="s">
        <v>10528</v>
      </c>
      <c r="S2426" s="18" t="s">
        <v>10529</v>
      </c>
      <c r="T2426" s="18" t="s">
        <v>10528</v>
      </c>
    </row>
    <row r="2427" spans="1:20" x14ac:dyDescent="0.45">
      <c r="A2427" s="19">
        <v>44001</v>
      </c>
      <c r="B2427" s="18" t="s">
        <v>11259</v>
      </c>
      <c r="C2427" s="18" t="s">
        <v>913</v>
      </c>
      <c r="D2427" s="18" t="s">
        <v>238</v>
      </c>
      <c r="E2427" s="18" t="s">
        <v>883</v>
      </c>
      <c r="F2427" s="18" t="s">
        <v>1125</v>
      </c>
      <c r="G2427" s="18" t="s">
        <v>1286</v>
      </c>
      <c r="H2427" s="18" t="s">
        <v>458</v>
      </c>
      <c r="I2427" s="18" t="s">
        <v>145</v>
      </c>
      <c r="J2427" s="18" t="s">
        <v>442</v>
      </c>
      <c r="K2427" s="18" t="s">
        <v>77</v>
      </c>
      <c r="L2427" s="18">
        <v>0.86</v>
      </c>
      <c r="M2427" s="18" t="s">
        <v>11265</v>
      </c>
      <c r="N2427" s="18" t="s">
        <v>11264</v>
      </c>
      <c r="O2427" s="18" t="s">
        <v>11261</v>
      </c>
      <c r="P2427" s="18" t="s">
        <v>339</v>
      </c>
      <c r="Q2427" s="18" t="s">
        <v>10529</v>
      </c>
      <c r="R2427" s="18" t="s">
        <v>10528</v>
      </c>
      <c r="S2427" s="18" t="s">
        <v>10529</v>
      </c>
      <c r="T2427" s="18" t="s">
        <v>10528</v>
      </c>
    </row>
    <row r="2428" spans="1:20" x14ac:dyDescent="0.45">
      <c r="A2428" s="19">
        <v>44001</v>
      </c>
      <c r="B2428" s="18" t="s">
        <v>11260</v>
      </c>
      <c r="C2428" s="18" t="s">
        <v>532</v>
      </c>
      <c r="D2428" s="18" t="s">
        <v>2301</v>
      </c>
      <c r="E2428" s="18" t="s">
        <v>2372</v>
      </c>
      <c r="F2428" s="18" t="s">
        <v>1638</v>
      </c>
      <c r="G2428" s="18" t="s">
        <v>1964</v>
      </c>
      <c r="H2428" s="18" t="s">
        <v>385</v>
      </c>
      <c r="I2428" s="18" t="s">
        <v>679</v>
      </c>
      <c r="J2428" s="18" t="s">
        <v>135</v>
      </c>
      <c r="K2428" s="18" t="s">
        <v>63</v>
      </c>
      <c r="L2428" s="18">
        <v>0.86</v>
      </c>
      <c r="M2428" s="18" t="s">
        <v>11258</v>
      </c>
      <c r="N2428" s="18" t="s">
        <v>11262</v>
      </c>
      <c r="O2428" s="18" t="s">
        <v>11257</v>
      </c>
      <c r="P2428" s="18" t="s">
        <v>339</v>
      </c>
      <c r="Q2428" s="18" t="s">
        <v>10529</v>
      </c>
      <c r="R2428" s="18" t="s">
        <v>10528</v>
      </c>
      <c r="S2428" s="18" t="s">
        <v>10529</v>
      </c>
      <c r="T2428" s="18" t="s">
        <v>10528</v>
      </c>
    </row>
    <row r="2429" spans="1:20" x14ac:dyDescent="0.45">
      <c r="A2429" s="19">
        <v>44001</v>
      </c>
      <c r="B2429" s="18" t="s">
        <v>11263</v>
      </c>
      <c r="C2429" s="18" t="s">
        <v>490</v>
      </c>
      <c r="D2429" s="18" t="s">
        <v>225</v>
      </c>
      <c r="E2429" s="18" t="s">
        <v>883</v>
      </c>
      <c r="F2429" s="18" t="s">
        <v>683</v>
      </c>
      <c r="G2429" s="18" t="s">
        <v>676</v>
      </c>
      <c r="H2429" s="18" t="s">
        <v>194</v>
      </c>
      <c r="I2429" s="18" t="s">
        <v>145</v>
      </c>
      <c r="J2429" s="18" t="s">
        <v>442</v>
      </c>
      <c r="K2429" s="18" t="s">
        <v>63</v>
      </c>
      <c r="L2429" s="18">
        <v>0.86</v>
      </c>
      <c r="M2429" s="18" t="s">
        <v>11256</v>
      </c>
      <c r="N2429" s="18" t="s">
        <v>11268</v>
      </c>
      <c r="O2429" s="18" t="s">
        <v>11270</v>
      </c>
      <c r="P2429" s="18" t="s">
        <v>339</v>
      </c>
      <c r="Q2429" s="18" t="s">
        <v>10529</v>
      </c>
      <c r="R2429" s="18" t="s">
        <v>10528</v>
      </c>
      <c r="S2429" s="18" t="s">
        <v>10529</v>
      </c>
      <c r="T2429" s="18" t="s">
        <v>10528</v>
      </c>
    </row>
    <row r="2430" spans="1:20" x14ac:dyDescent="0.45">
      <c r="A2430" s="19">
        <v>44001</v>
      </c>
      <c r="B2430" s="18" t="s">
        <v>11272</v>
      </c>
      <c r="C2430" s="18" t="s">
        <v>238</v>
      </c>
      <c r="D2430" s="18" t="s">
        <v>969</v>
      </c>
      <c r="E2430" s="18" t="s">
        <v>883</v>
      </c>
      <c r="F2430" s="18" t="s">
        <v>1308</v>
      </c>
      <c r="G2430" s="18" t="s">
        <v>166</v>
      </c>
      <c r="H2430" s="18" t="s">
        <v>699</v>
      </c>
      <c r="I2430" s="18" t="s">
        <v>920</v>
      </c>
      <c r="J2430" s="18" t="s">
        <v>1633</v>
      </c>
      <c r="K2430" s="18" t="s">
        <v>77</v>
      </c>
      <c r="L2430" s="18">
        <v>0.86</v>
      </c>
      <c r="M2430" s="18" t="s">
        <v>11273</v>
      </c>
      <c r="N2430" s="18" t="s">
        <v>11271</v>
      </c>
      <c r="O2430" s="18" t="s">
        <v>11269</v>
      </c>
      <c r="P2430" s="18" t="s">
        <v>339</v>
      </c>
      <c r="Q2430" s="18" t="s">
        <v>10529</v>
      </c>
      <c r="R2430" s="18" t="s">
        <v>10528</v>
      </c>
      <c r="S2430" s="18" t="s">
        <v>10529</v>
      </c>
      <c r="T2430" s="18" t="s">
        <v>10528</v>
      </c>
    </row>
    <row r="2431" spans="1:20" x14ac:dyDescent="0.45">
      <c r="A2431" s="19">
        <v>44001</v>
      </c>
      <c r="B2431" s="18" t="s">
        <v>11267</v>
      </c>
      <c r="C2431" s="18" t="s">
        <v>524</v>
      </c>
      <c r="D2431" s="18" t="s">
        <v>2301</v>
      </c>
      <c r="E2431" s="18" t="s">
        <v>2714</v>
      </c>
      <c r="F2431" s="18" t="s">
        <v>567</v>
      </c>
      <c r="G2431" s="18" t="s">
        <v>1338</v>
      </c>
      <c r="H2431" s="18" t="s">
        <v>420</v>
      </c>
      <c r="I2431" s="18" t="s">
        <v>1320</v>
      </c>
      <c r="J2431" s="18" t="s">
        <v>164</v>
      </c>
      <c r="K2431" s="18" t="s">
        <v>63</v>
      </c>
      <c r="L2431" s="18">
        <v>0.86</v>
      </c>
      <c r="M2431" s="18" t="s">
        <v>11266</v>
      </c>
      <c r="N2431" s="18" t="s">
        <v>11274</v>
      </c>
      <c r="O2431" s="18" t="s">
        <v>11275</v>
      </c>
      <c r="P2431" s="18" t="s">
        <v>339</v>
      </c>
      <c r="Q2431" s="18" t="s">
        <v>10529</v>
      </c>
      <c r="R2431" s="18" t="s">
        <v>10528</v>
      </c>
      <c r="S2431" s="18" t="s">
        <v>10529</v>
      </c>
      <c r="T2431" s="18" t="s">
        <v>10528</v>
      </c>
    </row>
    <row r="2432" spans="1:20" x14ac:dyDescent="0.45">
      <c r="A2432" s="19">
        <v>44001</v>
      </c>
      <c r="B2432" s="18" t="s">
        <v>11282</v>
      </c>
      <c r="C2432" s="18" t="s">
        <v>524</v>
      </c>
      <c r="D2432" s="18" t="s">
        <v>461</v>
      </c>
      <c r="E2432" s="18" t="s">
        <v>952</v>
      </c>
      <c r="F2432" s="18" t="s">
        <v>300</v>
      </c>
      <c r="G2432" s="18" t="s">
        <v>444</v>
      </c>
      <c r="H2432" s="18" t="s">
        <v>503</v>
      </c>
      <c r="I2432" s="18" t="s">
        <v>171</v>
      </c>
      <c r="J2432" s="18" t="s">
        <v>480</v>
      </c>
      <c r="K2432" s="18" t="s">
        <v>108</v>
      </c>
      <c r="L2432" s="18">
        <v>0.86</v>
      </c>
      <c r="M2432" s="18" t="s">
        <v>11281</v>
      </c>
      <c r="N2432" s="18" t="s">
        <v>11283</v>
      </c>
      <c r="O2432" s="18" t="s">
        <v>11280</v>
      </c>
      <c r="P2432" s="18" t="s">
        <v>339</v>
      </c>
      <c r="Q2432" s="18" t="s">
        <v>10529</v>
      </c>
      <c r="R2432" s="18" t="s">
        <v>10528</v>
      </c>
      <c r="S2432" s="18" t="s">
        <v>10529</v>
      </c>
      <c r="T2432" s="18" t="s">
        <v>10528</v>
      </c>
    </row>
    <row r="2433" spans="1:20" x14ac:dyDescent="0.45">
      <c r="A2433" s="19">
        <v>44001</v>
      </c>
      <c r="B2433" s="18" t="s">
        <v>11278</v>
      </c>
      <c r="C2433" s="18" t="s">
        <v>569</v>
      </c>
      <c r="D2433" s="18" t="s">
        <v>2367</v>
      </c>
      <c r="E2433" s="18" t="s">
        <v>529</v>
      </c>
      <c r="F2433" s="18" t="s">
        <v>300</v>
      </c>
      <c r="G2433" s="18" t="s">
        <v>184</v>
      </c>
      <c r="H2433" s="18" t="s">
        <v>94</v>
      </c>
      <c r="I2433" s="18" t="s">
        <v>933</v>
      </c>
      <c r="J2433" s="18" t="s">
        <v>480</v>
      </c>
      <c r="K2433" s="18" t="s">
        <v>426</v>
      </c>
      <c r="L2433" s="18">
        <v>0.86</v>
      </c>
      <c r="M2433" s="18" t="s">
        <v>11279</v>
      </c>
      <c r="N2433" s="18" t="s">
        <v>11277</v>
      </c>
      <c r="O2433" s="18" t="s">
        <v>11276</v>
      </c>
      <c r="P2433" s="18" t="s">
        <v>339</v>
      </c>
      <c r="Q2433" s="18" t="s">
        <v>10529</v>
      </c>
      <c r="R2433" s="18" t="s">
        <v>10528</v>
      </c>
      <c r="S2433" s="18" t="s">
        <v>10529</v>
      </c>
      <c r="T2433" s="18" t="s">
        <v>10528</v>
      </c>
    </row>
    <row r="2434" spans="1:20" x14ac:dyDescent="0.45">
      <c r="A2434" s="19">
        <v>44001</v>
      </c>
      <c r="B2434" s="18" t="s">
        <v>11285</v>
      </c>
      <c r="C2434" s="18" t="s">
        <v>569</v>
      </c>
      <c r="D2434" s="18" t="s">
        <v>479</v>
      </c>
      <c r="E2434" s="18" t="s">
        <v>457</v>
      </c>
      <c r="F2434" s="18" t="s">
        <v>220</v>
      </c>
      <c r="G2434" s="18" t="s">
        <v>472</v>
      </c>
      <c r="H2434" s="18" t="s">
        <v>1095</v>
      </c>
      <c r="I2434" s="18" t="s">
        <v>1343</v>
      </c>
      <c r="J2434" s="18" t="s">
        <v>178</v>
      </c>
      <c r="K2434" s="18" t="s">
        <v>106</v>
      </c>
      <c r="L2434" s="18">
        <v>0.86</v>
      </c>
      <c r="M2434" s="18" t="s">
        <v>11292</v>
      </c>
      <c r="N2434" s="18" t="s">
        <v>11288</v>
      </c>
      <c r="O2434" s="18" t="s">
        <v>11291</v>
      </c>
      <c r="P2434" s="18" t="s">
        <v>339</v>
      </c>
      <c r="Q2434" s="18" t="s">
        <v>10529</v>
      </c>
      <c r="R2434" s="18" t="s">
        <v>10528</v>
      </c>
      <c r="S2434" s="18" t="s">
        <v>10529</v>
      </c>
      <c r="T2434" s="18" t="s">
        <v>10528</v>
      </c>
    </row>
    <row r="2435" spans="1:20" x14ac:dyDescent="0.45">
      <c r="A2435" s="19">
        <v>44001</v>
      </c>
      <c r="B2435" s="18" t="s">
        <v>11290</v>
      </c>
      <c r="C2435" s="18" t="s">
        <v>490</v>
      </c>
      <c r="D2435" s="18" t="s">
        <v>2367</v>
      </c>
      <c r="E2435" s="18" t="s">
        <v>952</v>
      </c>
      <c r="F2435" s="18" t="s">
        <v>253</v>
      </c>
      <c r="G2435" s="18" t="s">
        <v>1338</v>
      </c>
      <c r="H2435" s="18" t="s">
        <v>1125</v>
      </c>
      <c r="I2435" s="18" t="s">
        <v>1364</v>
      </c>
      <c r="J2435" s="18" t="s">
        <v>730</v>
      </c>
      <c r="K2435" s="18" t="s">
        <v>108</v>
      </c>
      <c r="L2435" s="18">
        <v>0.86</v>
      </c>
      <c r="M2435" s="18" t="s">
        <v>11289</v>
      </c>
      <c r="N2435" s="18" t="s">
        <v>11284</v>
      </c>
      <c r="O2435" s="18" t="s">
        <v>11286</v>
      </c>
      <c r="P2435" s="18" t="s">
        <v>339</v>
      </c>
      <c r="Q2435" s="18" t="s">
        <v>10529</v>
      </c>
      <c r="R2435" s="18" t="s">
        <v>10528</v>
      </c>
      <c r="S2435" s="18" t="s">
        <v>10529</v>
      </c>
      <c r="T2435" s="18" t="s">
        <v>10528</v>
      </c>
    </row>
    <row r="2436" spans="1:20" x14ac:dyDescent="0.45">
      <c r="A2436" s="19">
        <v>44001</v>
      </c>
      <c r="B2436" s="18" t="s">
        <v>11287</v>
      </c>
      <c r="C2436" s="18" t="s">
        <v>490</v>
      </c>
      <c r="D2436" s="18" t="s">
        <v>477</v>
      </c>
      <c r="E2436" s="18" t="s">
        <v>2565</v>
      </c>
      <c r="F2436" s="18" t="s">
        <v>1387</v>
      </c>
      <c r="G2436" s="18" t="s">
        <v>229</v>
      </c>
      <c r="H2436" s="18" t="s">
        <v>756</v>
      </c>
      <c r="I2436" s="18" t="s">
        <v>230</v>
      </c>
      <c r="J2436" s="18" t="s">
        <v>960</v>
      </c>
      <c r="K2436" s="18" t="s">
        <v>168</v>
      </c>
      <c r="L2436" s="18">
        <v>0.86</v>
      </c>
      <c r="M2436" s="18" t="s">
        <v>11298</v>
      </c>
      <c r="N2436" s="18" t="s">
        <v>11299</v>
      </c>
      <c r="O2436" s="18" t="s">
        <v>11296</v>
      </c>
      <c r="P2436" s="18" t="s">
        <v>339</v>
      </c>
      <c r="Q2436" s="18" t="s">
        <v>10529</v>
      </c>
      <c r="R2436" s="18" t="s">
        <v>10528</v>
      </c>
      <c r="S2436" s="18" t="s">
        <v>10529</v>
      </c>
      <c r="T2436" s="18" t="s">
        <v>10528</v>
      </c>
    </row>
    <row r="2437" spans="1:20" x14ac:dyDescent="0.45">
      <c r="A2437" s="19">
        <v>44001</v>
      </c>
      <c r="B2437" s="18" t="s">
        <v>11293</v>
      </c>
      <c r="C2437" s="18" t="s">
        <v>569</v>
      </c>
      <c r="D2437" s="18" t="s">
        <v>532</v>
      </c>
      <c r="E2437" s="18" t="s">
        <v>504</v>
      </c>
      <c r="F2437" s="18" t="s">
        <v>750</v>
      </c>
      <c r="G2437" s="18" t="s">
        <v>229</v>
      </c>
      <c r="H2437" s="18" t="s">
        <v>1396</v>
      </c>
      <c r="I2437" s="18" t="s">
        <v>530</v>
      </c>
      <c r="J2437" s="18" t="s">
        <v>545</v>
      </c>
      <c r="K2437" s="18" t="s">
        <v>526</v>
      </c>
      <c r="L2437" s="18">
        <v>0.86</v>
      </c>
      <c r="M2437" s="18" t="s">
        <v>11294</v>
      </c>
      <c r="N2437" s="18" t="s">
        <v>11295</v>
      </c>
      <c r="O2437" s="18" t="s">
        <v>11297</v>
      </c>
      <c r="P2437" s="18" t="s">
        <v>339</v>
      </c>
      <c r="Q2437" s="18" t="s">
        <v>10529</v>
      </c>
      <c r="R2437" s="18" t="s">
        <v>10528</v>
      </c>
      <c r="S2437" s="18" t="s">
        <v>10529</v>
      </c>
      <c r="T2437" s="18" t="s">
        <v>10528</v>
      </c>
    </row>
    <row r="2438" spans="1:20" x14ac:dyDescent="0.45">
      <c r="A2438" s="19">
        <v>44001</v>
      </c>
      <c r="B2438" s="18" t="s">
        <v>10683</v>
      </c>
      <c r="C2438" s="18" t="s">
        <v>969</v>
      </c>
      <c r="D2438" s="18" t="s">
        <v>26</v>
      </c>
      <c r="E2438" s="18" t="s">
        <v>1145</v>
      </c>
      <c r="F2438" s="18" t="s">
        <v>253</v>
      </c>
      <c r="G2438" s="18" t="s">
        <v>1130</v>
      </c>
      <c r="H2438" s="18" t="s">
        <v>943</v>
      </c>
      <c r="I2438" s="18" t="s">
        <v>1406</v>
      </c>
      <c r="J2438" s="18" t="s">
        <v>744</v>
      </c>
      <c r="K2438" s="18" t="s">
        <v>182</v>
      </c>
      <c r="L2438" s="18">
        <v>0.86</v>
      </c>
      <c r="M2438" s="18" t="s">
        <v>10688</v>
      </c>
      <c r="N2438" s="18" t="s">
        <v>10686</v>
      </c>
      <c r="O2438" s="18" t="s">
        <v>10681</v>
      </c>
      <c r="P2438" s="18" t="s">
        <v>339</v>
      </c>
      <c r="Q2438" s="18" t="s">
        <v>10529</v>
      </c>
      <c r="R2438" s="18" t="s">
        <v>10528</v>
      </c>
      <c r="S2438" s="18" t="s">
        <v>10529</v>
      </c>
      <c r="T2438" s="18" t="s">
        <v>10528</v>
      </c>
    </row>
    <row r="2439" spans="1:20" x14ac:dyDescent="0.45">
      <c r="A2439" s="19">
        <v>44001</v>
      </c>
      <c r="B2439" s="18" t="s">
        <v>10685</v>
      </c>
      <c r="C2439" s="18" t="s">
        <v>479</v>
      </c>
      <c r="D2439" s="18" t="s">
        <v>225</v>
      </c>
      <c r="E2439" s="18" t="s">
        <v>2424</v>
      </c>
      <c r="F2439" s="18" t="s">
        <v>253</v>
      </c>
      <c r="G2439" s="18" t="s">
        <v>549</v>
      </c>
      <c r="H2439" s="18" t="s">
        <v>255</v>
      </c>
      <c r="I2439" s="18" t="s">
        <v>537</v>
      </c>
      <c r="J2439" s="18" t="s">
        <v>1129</v>
      </c>
      <c r="K2439" s="18" t="s">
        <v>108</v>
      </c>
      <c r="L2439" s="18">
        <v>0.86</v>
      </c>
      <c r="M2439" s="18" t="s">
        <v>10682</v>
      </c>
      <c r="N2439" s="18" t="s">
        <v>10684</v>
      </c>
      <c r="O2439" s="18" t="s">
        <v>10687</v>
      </c>
      <c r="P2439" s="18" t="s">
        <v>339</v>
      </c>
      <c r="Q2439" s="18" t="s">
        <v>10529</v>
      </c>
      <c r="R2439" s="18" t="s">
        <v>10528</v>
      </c>
      <c r="S2439" s="18" t="s">
        <v>10529</v>
      </c>
      <c r="T2439" s="18" t="s">
        <v>10528</v>
      </c>
    </row>
    <row r="2440" spans="1:20" x14ac:dyDescent="0.45">
      <c r="A2440" s="19">
        <v>44001</v>
      </c>
      <c r="B2440" s="18" t="s">
        <v>10689</v>
      </c>
      <c r="C2440" s="18" t="s">
        <v>969</v>
      </c>
      <c r="D2440" s="18" t="s">
        <v>411</v>
      </c>
      <c r="E2440" s="18" t="s">
        <v>2727</v>
      </c>
      <c r="F2440" s="18" t="s">
        <v>783</v>
      </c>
      <c r="G2440" s="18" t="s">
        <v>1438</v>
      </c>
      <c r="H2440" s="18" t="s">
        <v>567</v>
      </c>
      <c r="I2440" s="18" t="s">
        <v>974</v>
      </c>
      <c r="J2440" s="18" t="s">
        <v>744</v>
      </c>
      <c r="K2440" s="18" t="s">
        <v>106</v>
      </c>
      <c r="L2440" s="18">
        <v>0.86</v>
      </c>
      <c r="M2440" s="18" t="s">
        <v>10693</v>
      </c>
      <c r="N2440" s="18" t="s">
        <v>10691</v>
      </c>
      <c r="O2440" s="18" t="s">
        <v>10696</v>
      </c>
      <c r="P2440" s="18" t="s">
        <v>339</v>
      </c>
      <c r="Q2440" s="18" t="s">
        <v>10529</v>
      </c>
      <c r="R2440" s="18" t="s">
        <v>10528</v>
      </c>
      <c r="S2440" s="18" t="s">
        <v>10529</v>
      </c>
      <c r="T2440" s="18" t="s">
        <v>10528</v>
      </c>
    </row>
    <row r="2441" spans="1:20" x14ac:dyDescent="0.45">
      <c r="A2441" s="19">
        <v>44001</v>
      </c>
      <c r="B2441" s="18" t="s">
        <v>10695</v>
      </c>
      <c r="C2441" s="18" t="s">
        <v>969</v>
      </c>
      <c r="D2441" s="18" t="s">
        <v>2387</v>
      </c>
      <c r="E2441" s="18" t="s">
        <v>2424</v>
      </c>
      <c r="F2441" s="18" t="s">
        <v>981</v>
      </c>
      <c r="G2441" s="18" t="s">
        <v>986</v>
      </c>
      <c r="H2441" s="18" t="s">
        <v>172</v>
      </c>
      <c r="I2441" s="18" t="s">
        <v>13</v>
      </c>
      <c r="J2441" s="18" t="s">
        <v>256</v>
      </c>
      <c r="K2441" s="18" t="s">
        <v>526</v>
      </c>
      <c r="L2441" s="18">
        <v>0.86</v>
      </c>
      <c r="M2441" s="18" t="s">
        <v>10692</v>
      </c>
      <c r="N2441" s="18" t="s">
        <v>10694</v>
      </c>
      <c r="O2441" s="18" t="s">
        <v>10697</v>
      </c>
      <c r="P2441" s="18" t="s">
        <v>339</v>
      </c>
      <c r="Q2441" s="18" t="s">
        <v>10529</v>
      </c>
      <c r="R2441" s="18" t="s">
        <v>10528</v>
      </c>
      <c r="S2441" s="18" t="s">
        <v>10529</v>
      </c>
      <c r="T2441" s="18" t="s">
        <v>10528</v>
      </c>
    </row>
    <row r="2442" spans="1:20" x14ac:dyDescent="0.45">
      <c r="A2442" s="19">
        <v>44001</v>
      </c>
      <c r="B2442" s="18" t="s">
        <v>10698</v>
      </c>
      <c r="C2442" s="18" t="s">
        <v>969</v>
      </c>
      <c r="D2442" s="18" t="s">
        <v>2387</v>
      </c>
      <c r="E2442" s="18" t="s">
        <v>2608</v>
      </c>
      <c r="F2442" s="18" t="s">
        <v>1409</v>
      </c>
      <c r="G2442" s="18" t="s">
        <v>2247</v>
      </c>
      <c r="H2442" s="18" t="s">
        <v>506</v>
      </c>
      <c r="I2442" s="18" t="s">
        <v>11</v>
      </c>
      <c r="J2442" s="18" t="s">
        <v>256</v>
      </c>
      <c r="K2442" s="18" t="s">
        <v>168</v>
      </c>
      <c r="L2442" s="18">
        <v>0.86</v>
      </c>
      <c r="M2442" s="18" t="s">
        <v>10690</v>
      </c>
      <c r="N2442" s="18" t="s">
        <v>10706</v>
      </c>
      <c r="O2442" s="18" t="s">
        <v>10707</v>
      </c>
      <c r="P2442" s="18" t="s">
        <v>339</v>
      </c>
      <c r="Q2442" s="18" t="s">
        <v>10529</v>
      </c>
      <c r="R2442" s="18" t="s">
        <v>10528</v>
      </c>
      <c r="S2442" s="18" t="s">
        <v>10529</v>
      </c>
      <c r="T2442" s="18" t="s">
        <v>10528</v>
      </c>
    </row>
    <row r="2443" spans="1:20" x14ac:dyDescent="0.45">
      <c r="A2443" s="19">
        <v>44001</v>
      </c>
      <c r="B2443" s="18" t="s">
        <v>10703</v>
      </c>
      <c r="C2443" s="18" t="s">
        <v>238</v>
      </c>
      <c r="D2443" s="18" t="s">
        <v>2367</v>
      </c>
      <c r="E2443" s="18" t="s">
        <v>2766</v>
      </c>
      <c r="F2443" s="18" t="s">
        <v>1778</v>
      </c>
      <c r="G2443" s="18" t="s">
        <v>778</v>
      </c>
      <c r="H2443" s="18" t="s">
        <v>727</v>
      </c>
      <c r="I2443" s="18" t="s">
        <v>274</v>
      </c>
      <c r="J2443" s="18" t="s">
        <v>770</v>
      </c>
      <c r="K2443" s="18" t="s">
        <v>182</v>
      </c>
      <c r="L2443" s="18">
        <v>0.86</v>
      </c>
      <c r="M2443" s="18" t="s">
        <v>10702</v>
      </c>
      <c r="N2443" s="18" t="s">
        <v>10699</v>
      </c>
      <c r="O2443" s="18" t="s">
        <v>10701</v>
      </c>
      <c r="P2443" s="18" t="s">
        <v>339</v>
      </c>
      <c r="Q2443" s="18" t="s">
        <v>10529</v>
      </c>
      <c r="R2443" s="18" t="s">
        <v>10528</v>
      </c>
      <c r="S2443" s="18" t="s">
        <v>10529</v>
      </c>
      <c r="T2443" s="18" t="s">
        <v>10528</v>
      </c>
    </row>
    <row r="2444" spans="1:20" x14ac:dyDescent="0.45">
      <c r="A2444" s="19">
        <v>44001</v>
      </c>
      <c r="B2444" s="18" t="s">
        <v>10704</v>
      </c>
      <c r="C2444" s="18" t="s">
        <v>2387</v>
      </c>
      <c r="D2444" s="18" t="s">
        <v>2387</v>
      </c>
      <c r="E2444" s="18" t="s">
        <v>2714</v>
      </c>
      <c r="F2444" s="18" t="s">
        <v>3256</v>
      </c>
      <c r="G2444" s="18" t="s">
        <v>1004</v>
      </c>
      <c r="H2444" s="18" t="s">
        <v>962</v>
      </c>
      <c r="I2444" s="18" t="s">
        <v>1452</v>
      </c>
      <c r="J2444" s="18" t="s">
        <v>580</v>
      </c>
      <c r="K2444" s="18" t="s">
        <v>201</v>
      </c>
      <c r="L2444" s="18">
        <v>0.86</v>
      </c>
      <c r="M2444" s="18" t="s">
        <v>10705</v>
      </c>
      <c r="N2444" s="18" t="s">
        <v>10700</v>
      </c>
      <c r="O2444" s="18" t="s">
        <v>11304</v>
      </c>
      <c r="P2444" s="18" t="s">
        <v>339</v>
      </c>
      <c r="Q2444" s="18" t="s">
        <v>10529</v>
      </c>
      <c r="R2444" s="18" t="s">
        <v>10528</v>
      </c>
      <c r="S2444" s="18" t="s">
        <v>10529</v>
      </c>
      <c r="T2444" s="18" t="s">
        <v>10528</v>
      </c>
    </row>
    <row r="2445" spans="1:20" x14ac:dyDescent="0.45">
      <c r="A2445" s="19">
        <v>44001</v>
      </c>
      <c r="B2445" s="18" t="s">
        <v>11303</v>
      </c>
      <c r="C2445" s="18" t="s">
        <v>2461</v>
      </c>
      <c r="D2445" s="18" t="s">
        <v>3653</v>
      </c>
      <c r="E2445" s="18" t="s">
        <v>147</v>
      </c>
      <c r="F2445" s="18" t="s">
        <v>11307</v>
      </c>
      <c r="G2445" s="18" t="s">
        <v>795</v>
      </c>
      <c r="H2445" s="18" t="s">
        <v>792</v>
      </c>
      <c r="I2445" s="18" t="s">
        <v>3781</v>
      </c>
      <c r="J2445" s="18" t="s">
        <v>5640</v>
      </c>
      <c r="K2445" s="18" t="s">
        <v>295</v>
      </c>
      <c r="L2445" s="18">
        <v>0.89</v>
      </c>
      <c r="M2445" s="18" t="s">
        <v>11308</v>
      </c>
      <c r="N2445" s="18" t="s">
        <v>11306</v>
      </c>
      <c r="O2445" s="18" t="s">
        <v>11301</v>
      </c>
      <c r="P2445" s="18" t="s">
        <v>339</v>
      </c>
      <c r="Q2445" s="18" t="s">
        <v>10529</v>
      </c>
      <c r="R2445" s="18" t="s">
        <v>10528</v>
      </c>
      <c r="S2445" s="18" t="s">
        <v>10529</v>
      </c>
      <c r="T2445" s="18" t="s">
        <v>10528</v>
      </c>
    </row>
    <row r="2446" spans="1:20" x14ac:dyDescent="0.45">
      <c r="A2446" s="19">
        <v>44001</v>
      </c>
      <c r="B2446" s="18" t="s">
        <v>11305</v>
      </c>
      <c r="C2446" s="18" t="s">
        <v>2461</v>
      </c>
      <c r="D2446" s="18" t="s">
        <v>1489</v>
      </c>
      <c r="E2446" s="18" t="s">
        <v>569</v>
      </c>
      <c r="F2446" s="18" t="s">
        <v>323</v>
      </c>
      <c r="G2446" s="18" t="s">
        <v>2253</v>
      </c>
      <c r="H2446" s="18" t="s">
        <v>1477</v>
      </c>
      <c r="I2446" s="18" t="s">
        <v>6968</v>
      </c>
      <c r="J2446" s="18" t="s">
        <v>5936</v>
      </c>
      <c r="K2446" s="18" t="s">
        <v>1471</v>
      </c>
      <c r="L2446" s="18">
        <v>0.89</v>
      </c>
      <c r="M2446" s="18" t="s">
        <v>11302</v>
      </c>
      <c r="N2446" s="18" t="s">
        <v>11300</v>
      </c>
      <c r="O2446" s="18" t="s">
        <v>11317</v>
      </c>
      <c r="P2446" s="18" t="s">
        <v>339</v>
      </c>
      <c r="Q2446" s="18" t="s">
        <v>10529</v>
      </c>
      <c r="R2446" s="18" t="s">
        <v>10528</v>
      </c>
      <c r="S2446" s="18" t="s">
        <v>10529</v>
      </c>
      <c r="T2446" s="18" t="s">
        <v>10528</v>
      </c>
    </row>
    <row r="2447" spans="1:20" x14ac:dyDescent="0.45">
      <c r="A2447" s="19">
        <v>44001</v>
      </c>
      <c r="B2447" s="18" t="s">
        <v>11310</v>
      </c>
      <c r="C2447" s="18" t="s">
        <v>2461</v>
      </c>
      <c r="D2447" s="18" t="s">
        <v>3653</v>
      </c>
      <c r="E2447" s="18" t="s">
        <v>120</v>
      </c>
      <c r="F2447" s="18" t="s">
        <v>283</v>
      </c>
      <c r="G2447" s="18" t="s">
        <v>348</v>
      </c>
      <c r="H2447" s="18" t="s">
        <v>8043</v>
      </c>
      <c r="I2447" s="18" t="s">
        <v>815</v>
      </c>
      <c r="J2447" s="18" t="s">
        <v>824</v>
      </c>
      <c r="K2447" s="18" t="s">
        <v>2981</v>
      </c>
      <c r="L2447" s="18">
        <v>0.89</v>
      </c>
      <c r="M2447" s="18" t="s">
        <v>11314</v>
      </c>
      <c r="N2447" s="18" t="s">
        <v>11315</v>
      </c>
      <c r="O2447" s="18" t="s">
        <v>11309</v>
      </c>
      <c r="P2447" s="18" t="s">
        <v>339</v>
      </c>
      <c r="Q2447" s="18" t="s">
        <v>10529</v>
      </c>
      <c r="R2447" s="18" t="s">
        <v>10528</v>
      </c>
      <c r="S2447" s="18" t="s">
        <v>10529</v>
      </c>
      <c r="T2447" s="18" t="s">
        <v>10528</v>
      </c>
    </row>
    <row r="2448" spans="1:20" x14ac:dyDescent="0.45">
      <c r="A2448" s="19">
        <v>44001</v>
      </c>
      <c r="B2448" s="18" t="s">
        <v>11311</v>
      </c>
      <c r="C2448" s="18" t="s">
        <v>1208</v>
      </c>
      <c r="D2448" s="18" t="s">
        <v>115</v>
      </c>
      <c r="E2448" s="18" t="s">
        <v>91</v>
      </c>
      <c r="F2448" s="18" t="s">
        <v>1784</v>
      </c>
      <c r="G2448" s="18" t="s">
        <v>1163</v>
      </c>
      <c r="H2448" s="18" t="s">
        <v>11316</v>
      </c>
      <c r="I2448" s="18" t="s">
        <v>11312</v>
      </c>
      <c r="J2448" s="18" t="s">
        <v>11313</v>
      </c>
      <c r="K2448" s="18" t="s">
        <v>2958</v>
      </c>
      <c r="L2448" s="18">
        <v>0.88</v>
      </c>
      <c r="M2448" s="18" t="s">
        <v>11321</v>
      </c>
      <c r="N2448" s="18" t="s">
        <v>11319</v>
      </c>
      <c r="O2448" s="18" t="s">
        <v>11318</v>
      </c>
      <c r="P2448" s="18" t="s">
        <v>339</v>
      </c>
      <c r="Q2448" s="18" t="s">
        <v>10529</v>
      </c>
      <c r="R2448" s="18" t="s">
        <v>10528</v>
      </c>
      <c r="S2448" s="18" t="s">
        <v>10529</v>
      </c>
      <c r="T2448" s="18" t="s">
        <v>10528</v>
      </c>
    </row>
    <row r="2449" spans="1:20" x14ac:dyDescent="0.45">
      <c r="A2449" s="19">
        <v>44001</v>
      </c>
      <c r="B2449" s="18" t="s">
        <v>11323</v>
      </c>
      <c r="C2449" s="18" t="s">
        <v>2367</v>
      </c>
      <c r="D2449" s="18" t="s">
        <v>479</v>
      </c>
      <c r="E2449" s="18" t="s">
        <v>883</v>
      </c>
      <c r="F2449" s="18" t="s">
        <v>636</v>
      </c>
      <c r="G2449" s="18" t="s">
        <v>1213</v>
      </c>
      <c r="H2449" s="18" t="s">
        <v>2492</v>
      </c>
      <c r="I2449" s="18" t="s">
        <v>2998</v>
      </c>
      <c r="J2449" s="18" t="s">
        <v>617</v>
      </c>
      <c r="K2449" s="18" t="s">
        <v>3007</v>
      </c>
      <c r="L2449" s="18">
        <v>0.86</v>
      </c>
      <c r="M2449" s="18" t="s">
        <v>11324</v>
      </c>
      <c r="N2449" s="18" t="s">
        <v>11326</v>
      </c>
      <c r="O2449" s="18" t="s">
        <v>11325</v>
      </c>
      <c r="P2449" s="18" t="s">
        <v>339</v>
      </c>
      <c r="Q2449" s="18" t="s">
        <v>10529</v>
      </c>
      <c r="R2449" s="18" t="s">
        <v>10528</v>
      </c>
      <c r="S2449" s="18" t="s">
        <v>10529</v>
      </c>
      <c r="T2449" s="18" t="s">
        <v>10528</v>
      </c>
    </row>
    <row r="2450" spans="1:20" x14ac:dyDescent="0.45">
      <c r="A2450" s="19">
        <v>44001</v>
      </c>
      <c r="B2450" s="18" t="s">
        <v>11320</v>
      </c>
      <c r="C2450" s="18" t="s">
        <v>477</v>
      </c>
      <c r="D2450" s="18" t="s">
        <v>969</v>
      </c>
      <c r="E2450" s="18" t="s">
        <v>2714</v>
      </c>
      <c r="F2450" s="18" t="s">
        <v>1275</v>
      </c>
      <c r="G2450" s="18" t="s">
        <v>615</v>
      </c>
      <c r="H2450" s="18" t="s">
        <v>1058</v>
      </c>
      <c r="I2450" s="18" t="s">
        <v>1521</v>
      </c>
      <c r="J2450" s="18" t="s">
        <v>1514</v>
      </c>
      <c r="K2450" s="18" t="s">
        <v>2096</v>
      </c>
      <c r="L2450" s="18">
        <v>0.86</v>
      </c>
      <c r="M2450" s="18" t="s">
        <v>11322</v>
      </c>
      <c r="N2450" s="18" t="s">
        <v>11332</v>
      </c>
      <c r="O2450" s="18" t="s">
        <v>11333</v>
      </c>
      <c r="P2450" s="18" t="s">
        <v>339</v>
      </c>
      <c r="Q2450" s="18" t="s">
        <v>10529</v>
      </c>
      <c r="R2450" s="18" t="s">
        <v>10528</v>
      </c>
      <c r="S2450" s="18" t="s">
        <v>10529</v>
      </c>
      <c r="T2450" s="18" t="s">
        <v>10528</v>
      </c>
    </row>
    <row r="2451" spans="1:20" x14ac:dyDescent="0.45">
      <c r="A2451" s="19">
        <v>44001</v>
      </c>
      <c r="B2451" s="18" t="s">
        <v>11330</v>
      </c>
      <c r="C2451" s="18" t="s">
        <v>913</v>
      </c>
      <c r="D2451" s="18" t="s">
        <v>969</v>
      </c>
      <c r="E2451" s="18" t="s">
        <v>2727</v>
      </c>
      <c r="F2451" s="18" t="s">
        <v>110</v>
      </c>
      <c r="G2451" s="18" t="s">
        <v>1873</v>
      </c>
      <c r="H2451" s="18" t="s">
        <v>1044</v>
      </c>
      <c r="I2451" s="18" t="s">
        <v>1849</v>
      </c>
      <c r="J2451" s="18" t="s">
        <v>371</v>
      </c>
      <c r="K2451" s="18" t="s">
        <v>1233</v>
      </c>
      <c r="L2451" s="18">
        <v>0.86</v>
      </c>
      <c r="M2451" s="18" t="s">
        <v>11329</v>
      </c>
      <c r="N2451" s="18" t="s">
        <v>11334</v>
      </c>
      <c r="O2451" s="18" t="s">
        <v>11336</v>
      </c>
      <c r="P2451" s="18" t="s">
        <v>339</v>
      </c>
      <c r="Q2451" s="18" t="s">
        <v>10529</v>
      </c>
      <c r="R2451" s="18" t="s">
        <v>10528</v>
      </c>
      <c r="S2451" s="18" t="s">
        <v>10529</v>
      </c>
      <c r="T2451" s="18" t="s">
        <v>10528</v>
      </c>
    </row>
    <row r="2452" spans="1:20" x14ac:dyDescent="0.45">
      <c r="A2452" s="19">
        <v>44001</v>
      </c>
      <c r="B2452" s="18" t="s">
        <v>11335</v>
      </c>
      <c r="C2452" s="18" t="s">
        <v>477</v>
      </c>
      <c r="D2452" s="18" t="s">
        <v>969</v>
      </c>
      <c r="E2452" s="18" t="s">
        <v>504</v>
      </c>
      <c r="F2452" s="18" t="s">
        <v>406</v>
      </c>
      <c r="G2452" s="18" t="s">
        <v>621</v>
      </c>
      <c r="H2452" s="18" t="s">
        <v>640</v>
      </c>
      <c r="I2452" s="18" t="s">
        <v>394</v>
      </c>
      <c r="J2452" s="18" t="s">
        <v>1072</v>
      </c>
      <c r="K2452" s="18" t="s">
        <v>1233</v>
      </c>
      <c r="L2452" s="18">
        <v>0.86</v>
      </c>
      <c r="M2452" s="18" t="s">
        <v>11331</v>
      </c>
      <c r="N2452" s="18" t="s">
        <v>11327</v>
      </c>
      <c r="O2452" s="18" t="s">
        <v>11328</v>
      </c>
      <c r="P2452" s="18" t="s">
        <v>339</v>
      </c>
      <c r="Q2452" s="18" t="s">
        <v>10529</v>
      </c>
      <c r="R2452" s="18" t="s">
        <v>10528</v>
      </c>
      <c r="S2452" s="18" t="s">
        <v>10529</v>
      </c>
      <c r="T2452" s="18" t="s">
        <v>10528</v>
      </c>
    </row>
    <row r="2453" spans="1:20" x14ac:dyDescent="0.45">
      <c r="A2453" s="19">
        <v>44001</v>
      </c>
      <c r="B2453" s="18" t="s">
        <v>11338</v>
      </c>
      <c r="C2453" s="18" t="s">
        <v>2367</v>
      </c>
      <c r="D2453" s="18" t="s">
        <v>56</v>
      </c>
      <c r="E2453" s="18" t="s">
        <v>486</v>
      </c>
      <c r="F2453" s="18" t="s">
        <v>1897</v>
      </c>
      <c r="G2453" s="18" t="s">
        <v>641</v>
      </c>
      <c r="H2453" s="18" t="s">
        <v>1545</v>
      </c>
      <c r="I2453" s="18" t="s">
        <v>51</v>
      </c>
      <c r="J2453" s="18" t="s">
        <v>396</v>
      </c>
      <c r="K2453" s="18" t="s">
        <v>841</v>
      </c>
      <c r="L2453" s="18">
        <v>0.86</v>
      </c>
      <c r="M2453" s="18" t="s">
        <v>11344</v>
      </c>
      <c r="N2453" s="18" t="s">
        <v>11340</v>
      </c>
      <c r="O2453" s="18" t="s">
        <v>11343</v>
      </c>
      <c r="P2453" s="18" t="s">
        <v>339</v>
      </c>
      <c r="Q2453" s="18" t="s">
        <v>10529</v>
      </c>
      <c r="R2453" s="18" t="s">
        <v>10528</v>
      </c>
      <c r="S2453" s="18" t="s">
        <v>10529</v>
      </c>
      <c r="T2453" s="18" t="s">
        <v>10528</v>
      </c>
    </row>
    <row r="2454" spans="1:20" x14ac:dyDescent="0.45">
      <c r="A2454" s="19">
        <v>44001</v>
      </c>
      <c r="B2454" s="18" t="s">
        <v>11339</v>
      </c>
      <c r="C2454" s="18" t="s">
        <v>2301</v>
      </c>
      <c r="D2454" s="18" t="s">
        <v>238</v>
      </c>
      <c r="E2454" s="18" t="s">
        <v>2727</v>
      </c>
      <c r="F2454" s="18" t="s">
        <v>699</v>
      </c>
      <c r="G2454" s="18" t="s">
        <v>1271</v>
      </c>
      <c r="H2454" s="18" t="s">
        <v>71</v>
      </c>
      <c r="I2454" s="18" t="s">
        <v>650</v>
      </c>
      <c r="J2454" s="18" t="s">
        <v>1074</v>
      </c>
      <c r="K2454" s="18" t="s">
        <v>1233</v>
      </c>
      <c r="L2454" s="18">
        <v>0.86</v>
      </c>
      <c r="M2454" s="18" t="s">
        <v>11341</v>
      </c>
      <c r="N2454" s="18" t="s">
        <v>11337</v>
      </c>
      <c r="O2454" s="18" t="s">
        <v>11342</v>
      </c>
      <c r="P2454" s="18" t="s">
        <v>339</v>
      </c>
      <c r="Q2454" s="18" t="s">
        <v>10529</v>
      </c>
      <c r="R2454" s="18" t="s">
        <v>10528</v>
      </c>
      <c r="S2454" s="18" t="s">
        <v>10529</v>
      </c>
      <c r="T2454" s="18" t="s">
        <v>10528</v>
      </c>
    </row>
    <row r="2455" spans="1:20" x14ac:dyDescent="0.45">
      <c r="A2455" s="19">
        <v>44001</v>
      </c>
      <c r="B2455" s="18" t="s">
        <v>11349</v>
      </c>
      <c r="C2455" s="18" t="s">
        <v>969</v>
      </c>
      <c r="D2455" s="18" t="s">
        <v>411</v>
      </c>
      <c r="E2455" s="18" t="s">
        <v>504</v>
      </c>
      <c r="F2455" s="18" t="s">
        <v>1277</v>
      </c>
      <c r="G2455" s="18" t="s">
        <v>2168</v>
      </c>
      <c r="H2455" s="18" t="s">
        <v>655</v>
      </c>
      <c r="I2455" s="18" t="s">
        <v>81</v>
      </c>
      <c r="J2455" s="18" t="s">
        <v>863</v>
      </c>
      <c r="K2455" s="18" t="s">
        <v>846</v>
      </c>
      <c r="L2455" s="18">
        <v>0.86</v>
      </c>
      <c r="M2455" s="18" t="s">
        <v>11352</v>
      </c>
      <c r="N2455" s="18" t="s">
        <v>11346</v>
      </c>
      <c r="O2455" s="18" t="s">
        <v>11347</v>
      </c>
      <c r="P2455" s="18" t="s">
        <v>339</v>
      </c>
      <c r="Q2455" s="18" t="s">
        <v>10529</v>
      </c>
      <c r="R2455" s="18" t="s">
        <v>10528</v>
      </c>
      <c r="S2455" s="18" t="s">
        <v>10529</v>
      </c>
      <c r="T2455" s="18" t="s">
        <v>10528</v>
      </c>
    </row>
    <row r="2456" spans="1:20" x14ac:dyDescent="0.45">
      <c r="A2456" s="19">
        <v>44001</v>
      </c>
      <c r="B2456" s="18" t="s">
        <v>11351</v>
      </c>
      <c r="C2456" s="18" t="s">
        <v>479</v>
      </c>
      <c r="D2456" s="18" t="s">
        <v>225</v>
      </c>
      <c r="E2456" s="18" t="s">
        <v>2608</v>
      </c>
      <c r="F2456" s="18" t="s">
        <v>890</v>
      </c>
      <c r="G2456" s="18" t="s">
        <v>146</v>
      </c>
      <c r="H2456" s="18" t="s">
        <v>385</v>
      </c>
      <c r="I2456" s="18" t="s">
        <v>2152</v>
      </c>
      <c r="J2456" s="18" t="s">
        <v>659</v>
      </c>
      <c r="K2456" s="18" t="s">
        <v>846</v>
      </c>
      <c r="L2456" s="18">
        <v>0.86</v>
      </c>
      <c r="M2456" s="18" t="s">
        <v>11353</v>
      </c>
      <c r="N2456" s="18" t="s">
        <v>11348</v>
      </c>
      <c r="O2456" s="18" t="s">
        <v>11350</v>
      </c>
      <c r="P2456" s="18" t="s">
        <v>339</v>
      </c>
      <c r="Q2456" s="18" t="s">
        <v>10529</v>
      </c>
      <c r="R2456" s="18" t="s">
        <v>10528</v>
      </c>
      <c r="S2456" s="18" t="s">
        <v>10529</v>
      </c>
      <c r="T2456" s="18" t="s">
        <v>10528</v>
      </c>
    </row>
    <row r="2457" spans="1:20" x14ac:dyDescent="0.45">
      <c r="A2457" s="19">
        <v>44001</v>
      </c>
      <c r="B2457" s="18" t="s">
        <v>11345</v>
      </c>
      <c r="C2457" s="18" t="s">
        <v>56</v>
      </c>
      <c r="D2457" s="18" t="s">
        <v>56</v>
      </c>
      <c r="E2457" s="18" t="s">
        <v>929</v>
      </c>
      <c r="F2457" s="18" t="s">
        <v>1095</v>
      </c>
      <c r="G2457" s="18" t="s">
        <v>1605</v>
      </c>
      <c r="H2457" s="18" t="s">
        <v>2751</v>
      </c>
      <c r="I2457" s="18" t="s">
        <v>414</v>
      </c>
      <c r="J2457" s="18" t="s">
        <v>69</v>
      </c>
      <c r="K2457" s="18" t="s">
        <v>846</v>
      </c>
      <c r="L2457" s="18">
        <v>0.86</v>
      </c>
      <c r="M2457" s="18" t="s">
        <v>11361</v>
      </c>
      <c r="N2457" s="18" t="s">
        <v>11362</v>
      </c>
      <c r="O2457" s="18" t="s">
        <v>11360</v>
      </c>
      <c r="P2457" s="18" t="s">
        <v>339</v>
      </c>
      <c r="Q2457" s="18" t="s">
        <v>10529</v>
      </c>
      <c r="R2457" s="18" t="s">
        <v>10528</v>
      </c>
      <c r="S2457" s="18" t="s">
        <v>10529</v>
      </c>
      <c r="T2457" s="18" t="s">
        <v>10528</v>
      </c>
    </row>
    <row r="2458" spans="1:20" x14ac:dyDescent="0.45">
      <c r="A2458" s="19">
        <v>44001</v>
      </c>
      <c r="B2458" s="18" t="s">
        <v>11359</v>
      </c>
      <c r="C2458" s="18" t="s">
        <v>969</v>
      </c>
      <c r="D2458" s="18" t="s">
        <v>225</v>
      </c>
      <c r="E2458" s="18" t="s">
        <v>2372</v>
      </c>
      <c r="F2458" s="18" t="s">
        <v>137</v>
      </c>
      <c r="G2458" s="18" t="s">
        <v>3128</v>
      </c>
      <c r="H2458" s="18" t="s">
        <v>79</v>
      </c>
      <c r="I2458" s="18" t="s">
        <v>133</v>
      </c>
      <c r="J2458" s="18" t="s">
        <v>897</v>
      </c>
      <c r="K2458" s="18" t="s">
        <v>372</v>
      </c>
      <c r="L2458" s="18">
        <v>0.86</v>
      </c>
      <c r="M2458" s="18" t="s">
        <v>11363</v>
      </c>
      <c r="N2458" s="18" t="s">
        <v>11354</v>
      </c>
      <c r="O2458" s="18" t="s">
        <v>11356</v>
      </c>
      <c r="P2458" s="18" t="s">
        <v>339</v>
      </c>
      <c r="Q2458" s="18" t="s">
        <v>10529</v>
      </c>
      <c r="R2458" s="18" t="s">
        <v>10528</v>
      </c>
      <c r="S2458" s="18" t="s">
        <v>10529</v>
      </c>
      <c r="T2458" s="18" t="s">
        <v>10528</v>
      </c>
    </row>
    <row r="2459" spans="1:20" x14ac:dyDescent="0.45">
      <c r="A2459" s="19">
        <v>44001</v>
      </c>
      <c r="B2459" s="18" t="s">
        <v>11358</v>
      </c>
      <c r="C2459" s="18" t="s">
        <v>969</v>
      </c>
      <c r="D2459" s="18" t="s">
        <v>2367</v>
      </c>
      <c r="E2459" s="18" t="s">
        <v>2886</v>
      </c>
      <c r="F2459" s="18" t="s">
        <v>226</v>
      </c>
      <c r="G2459" s="18" t="s">
        <v>459</v>
      </c>
      <c r="H2459" s="18" t="s">
        <v>80</v>
      </c>
      <c r="I2459" s="18" t="s">
        <v>1295</v>
      </c>
      <c r="J2459" s="18" t="s">
        <v>897</v>
      </c>
      <c r="K2459" s="18" t="s">
        <v>868</v>
      </c>
      <c r="L2459" s="18">
        <v>0.86</v>
      </c>
      <c r="M2459" s="18" t="s">
        <v>11355</v>
      </c>
      <c r="N2459" s="18" t="s">
        <v>11357</v>
      </c>
      <c r="O2459" s="18" t="s">
        <v>11368</v>
      </c>
      <c r="P2459" s="18" t="s">
        <v>339</v>
      </c>
      <c r="Q2459" s="18" t="s">
        <v>10529</v>
      </c>
      <c r="R2459" s="18" t="s">
        <v>10528</v>
      </c>
      <c r="S2459" s="18" t="s">
        <v>10529</v>
      </c>
      <c r="T2459" s="18" t="s">
        <v>10528</v>
      </c>
    </row>
    <row r="2460" spans="1:20" x14ac:dyDescent="0.45">
      <c r="A2460" s="19">
        <v>44001</v>
      </c>
      <c r="B2460" s="18" t="s">
        <v>11366</v>
      </c>
      <c r="C2460" s="18" t="s">
        <v>532</v>
      </c>
      <c r="D2460" s="18" t="s">
        <v>2301</v>
      </c>
      <c r="E2460" s="18" t="s">
        <v>929</v>
      </c>
      <c r="F2460" s="18" t="s">
        <v>683</v>
      </c>
      <c r="G2460" s="18" t="s">
        <v>444</v>
      </c>
      <c r="H2460" s="18" t="s">
        <v>458</v>
      </c>
      <c r="I2460" s="18" t="s">
        <v>679</v>
      </c>
      <c r="J2460" s="18" t="s">
        <v>135</v>
      </c>
      <c r="K2460" s="18" t="s">
        <v>63</v>
      </c>
      <c r="L2460" s="18">
        <v>0.86</v>
      </c>
      <c r="M2460" s="18" t="s">
        <v>11370</v>
      </c>
      <c r="N2460" s="18" t="s">
        <v>11364</v>
      </c>
      <c r="O2460" s="18" t="s">
        <v>11365</v>
      </c>
      <c r="P2460" s="18" t="s">
        <v>339</v>
      </c>
      <c r="Q2460" s="18" t="s">
        <v>10529</v>
      </c>
      <c r="R2460" s="18" t="s">
        <v>10528</v>
      </c>
      <c r="S2460" s="18" t="s">
        <v>10529</v>
      </c>
      <c r="T2460" s="18" t="s">
        <v>10528</v>
      </c>
    </row>
    <row r="2461" spans="1:20" x14ac:dyDescent="0.45">
      <c r="A2461" s="19">
        <v>44001</v>
      </c>
      <c r="B2461" s="18" t="s">
        <v>11372</v>
      </c>
      <c r="C2461" s="18" t="s">
        <v>524</v>
      </c>
      <c r="D2461" s="18" t="s">
        <v>56</v>
      </c>
      <c r="E2461" s="18" t="s">
        <v>2372</v>
      </c>
      <c r="F2461" s="18" t="s">
        <v>756</v>
      </c>
      <c r="G2461" s="18" t="s">
        <v>184</v>
      </c>
      <c r="H2461" s="18" t="s">
        <v>180</v>
      </c>
      <c r="I2461" s="18" t="s">
        <v>920</v>
      </c>
      <c r="J2461" s="18" t="s">
        <v>1633</v>
      </c>
      <c r="K2461" s="18" t="s">
        <v>77</v>
      </c>
      <c r="L2461" s="18">
        <v>0.86</v>
      </c>
      <c r="M2461" s="18" t="s">
        <v>11367</v>
      </c>
      <c r="N2461" s="18" t="s">
        <v>11369</v>
      </c>
      <c r="O2461" s="18" t="s">
        <v>11371</v>
      </c>
      <c r="P2461" s="18" t="s">
        <v>339</v>
      </c>
      <c r="Q2461" s="18" t="s">
        <v>10529</v>
      </c>
      <c r="R2461" s="18" t="s">
        <v>10528</v>
      </c>
      <c r="S2461" s="18" t="s">
        <v>10529</v>
      </c>
      <c r="T2461" s="18" t="s">
        <v>10528</v>
      </c>
    </row>
    <row r="2462" spans="1:20" x14ac:dyDescent="0.45">
      <c r="A2462" s="19">
        <v>44001</v>
      </c>
      <c r="B2462" s="18" t="s">
        <v>11377</v>
      </c>
      <c r="C2462" s="18" t="s">
        <v>524</v>
      </c>
      <c r="D2462" s="18" t="s">
        <v>2367</v>
      </c>
      <c r="E2462" s="18" t="s">
        <v>929</v>
      </c>
      <c r="F2462" s="18" t="s">
        <v>976</v>
      </c>
      <c r="G2462" s="18" t="s">
        <v>1665</v>
      </c>
      <c r="H2462" s="18" t="s">
        <v>638</v>
      </c>
      <c r="I2462" s="18" t="s">
        <v>920</v>
      </c>
      <c r="J2462" s="18" t="s">
        <v>1306</v>
      </c>
      <c r="K2462" s="18" t="s">
        <v>428</v>
      </c>
      <c r="L2462" s="18">
        <v>0.86</v>
      </c>
      <c r="M2462" s="18" t="s">
        <v>11379</v>
      </c>
      <c r="N2462" s="18" t="s">
        <v>11375</v>
      </c>
      <c r="O2462" s="18" t="s">
        <v>11373</v>
      </c>
      <c r="P2462" s="18" t="s">
        <v>339</v>
      </c>
      <c r="Q2462" s="18" t="s">
        <v>10529</v>
      </c>
      <c r="R2462" s="18" t="s">
        <v>10528</v>
      </c>
      <c r="S2462" s="18" t="s">
        <v>10529</v>
      </c>
      <c r="T2462" s="18" t="s">
        <v>10528</v>
      </c>
    </row>
    <row r="2463" spans="1:20" x14ac:dyDescent="0.45">
      <c r="A2463" s="19">
        <v>44001</v>
      </c>
      <c r="B2463" s="18" t="s">
        <v>11374</v>
      </c>
      <c r="C2463" s="18" t="s">
        <v>969</v>
      </c>
      <c r="D2463" s="18" t="s">
        <v>2387</v>
      </c>
      <c r="E2463" s="18" t="s">
        <v>2608</v>
      </c>
      <c r="F2463" s="18" t="s">
        <v>506</v>
      </c>
      <c r="G2463" s="18" t="s">
        <v>1335</v>
      </c>
      <c r="H2463" s="18" t="s">
        <v>94</v>
      </c>
      <c r="I2463" s="18" t="s">
        <v>171</v>
      </c>
      <c r="J2463" s="18" t="s">
        <v>1658</v>
      </c>
      <c r="K2463" s="18" t="s">
        <v>92</v>
      </c>
      <c r="L2463" s="18">
        <v>0.86</v>
      </c>
      <c r="M2463" s="18" t="s">
        <v>11380</v>
      </c>
      <c r="N2463" s="18" t="s">
        <v>11378</v>
      </c>
      <c r="O2463" s="18" t="s">
        <v>11381</v>
      </c>
      <c r="P2463" s="18" t="s">
        <v>339</v>
      </c>
      <c r="Q2463" s="18" t="s">
        <v>10529</v>
      </c>
      <c r="R2463" s="18" t="s">
        <v>10528</v>
      </c>
      <c r="S2463" s="18" t="s">
        <v>10529</v>
      </c>
      <c r="T2463" s="18" t="s">
        <v>10528</v>
      </c>
    </row>
    <row r="2464" spans="1:20" x14ac:dyDescent="0.45">
      <c r="A2464" s="19">
        <v>44001</v>
      </c>
      <c r="B2464" s="18" t="s">
        <v>11376</v>
      </c>
      <c r="C2464" s="18" t="s">
        <v>969</v>
      </c>
      <c r="D2464" s="18" t="s">
        <v>56</v>
      </c>
      <c r="E2464" s="18" t="s">
        <v>929</v>
      </c>
      <c r="F2464" s="18" t="s">
        <v>491</v>
      </c>
      <c r="G2464" s="18" t="s">
        <v>936</v>
      </c>
      <c r="H2464" s="18" t="s">
        <v>890</v>
      </c>
      <c r="I2464" s="18" t="s">
        <v>933</v>
      </c>
      <c r="J2464" s="18" t="s">
        <v>1317</v>
      </c>
      <c r="K2464" s="18" t="s">
        <v>92</v>
      </c>
      <c r="L2464" s="18">
        <v>0.86</v>
      </c>
      <c r="M2464" s="18" t="s">
        <v>11389</v>
      </c>
      <c r="N2464" s="18" t="s">
        <v>11386</v>
      </c>
      <c r="O2464" s="18" t="s">
        <v>11388</v>
      </c>
      <c r="P2464" s="18" t="s">
        <v>339</v>
      </c>
      <c r="Q2464" s="18" t="s">
        <v>10529</v>
      </c>
      <c r="R2464" s="18" t="s">
        <v>10528</v>
      </c>
      <c r="S2464" s="18" t="s">
        <v>10529</v>
      </c>
      <c r="T2464" s="18" t="s">
        <v>10528</v>
      </c>
    </row>
    <row r="2465" spans="1:20" x14ac:dyDescent="0.45">
      <c r="A2465" s="19">
        <v>44001</v>
      </c>
      <c r="B2465" s="18" t="s">
        <v>11383</v>
      </c>
      <c r="C2465" s="18" t="s">
        <v>2367</v>
      </c>
      <c r="D2465" s="18" t="s">
        <v>2367</v>
      </c>
      <c r="E2465" s="18" t="s">
        <v>2424</v>
      </c>
      <c r="F2465" s="18" t="s">
        <v>300</v>
      </c>
      <c r="G2465" s="18" t="s">
        <v>733</v>
      </c>
      <c r="H2465" s="18" t="s">
        <v>226</v>
      </c>
      <c r="I2465" s="18" t="s">
        <v>1680</v>
      </c>
      <c r="J2465" s="18" t="s">
        <v>2194</v>
      </c>
      <c r="K2465" s="18" t="s">
        <v>141</v>
      </c>
      <c r="L2465" s="18">
        <v>0.86</v>
      </c>
      <c r="M2465" s="18" t="s">
        <v>11384</v>
      </c>
      <c r="N2465" s="18" t="s">
        <v>11382</v>
      </c>
      <c r="O2465" s="18" t="s">
        <v>11390</v>
      </c>
      <c r="P2465" s="18" t="s">
        <v>339</v>
      </c>
      <c r="Q2465" s="18" t="s">
        <v>10529</v>
      </c>
      <c r="R2465" s="18" t="s">
        <v>10528</v>
      </c>
      <c r="S2465" s="18" t="s">
        <v>10529</v>
      </c>
      <c r="T2465" s="18" t="s">
        <v>10528</v>
      </c>
    </row>
    <row r="2466" spans="1:20" x14ac:dyDescent="0.45">
      <c r="A2466" s="19">
        <v>44001</v>
      </c>
      <c r="B2466" s="18" t="s">
        <v>11385</v>
      </c>
      <c r="C2466" s="18" t="s">
        <v>238</v>
      </c>
      <c r="D2466" s="18" t="s">
        <v>26</v>
      </c>
      <c r="E2466" s="18" t="s">
        <v>2714</v>
      </c>
      <c r="F2466" s="18" t="s">
        <v>1387</v>
      </c>
      <c r="G2466" s="18" t="s">
        <v>522</v>
      </c>
      <c r="H2466" s="18" t="s">
        <v>443</v>
      </c>
      <c r="I2466" s="18" t="s">
        <v>211</v>
      </c>
      <c r="J2466" s="18" t="s">
        <v>1689</v>
      </c>
      <c r="K2466" s="18" t="s">
        <v>92</v>
      </c>
      <c r="L2466" s="18">
        <v>0.86</v>
      </c>
      <c r="M2466" s="18" t="s">
        <v>11387</v>
      </c>
      <c r="N2466" s="18" t="s">
        <v>11396</v>
      </c>
      <c r="O2466" s="18" t="s">
        <v>11398</v>
      </c>
      <c r="P2466" s="18" t="s">
        <v>339</v>
      </c>
      <c r="Q2466" s="18" t="s">
        <v>10529</v>
      </c>
      <c r="R2466" s="18" t="s">
        <v>10528</v>
      </c>
      <c r="S2466" s="18" t="s">
        <v>10529</v>
      </c>
      <c r="T2466" s="18" t="s">
        <v>10528</v>
      </c>
    </row>
    <row r="2467" spans="1:20" x14ac:dyDescent="0.45">
      <c r="A2467" s="19">
        <v>44001</v>
      </c>
      <c r="B2467" s="18" t="s">
        <v>11392</v>
      </c>
      <c r="C2467" s="18" t="s">
        <v>238</v>
      </c>
      <c r="D2467" s="18" t="s">
        <v>411</v>
      </c>
      <c r="E2467" s="18" t="s">
        <v>2424</v>
      </c>
      <c r="F2467" s="18" t="s">
        <v>542</v>
      </c>
      <c r="G2467" s="18" t="s">
        <v>533</v>
      </c>
      <c r="H2467" s="18" t="s">
        <v>139</v>
      </c>
      <c r="I2467" s="18" t="s">
        <v>530</v>
      </c>
      <c r="J2467" s="18" t="s">
        <v>960</v>
      </c>
      <c r="K2467" s="18" t="s">
        <v>108</v>
      </c>
      <c r="L2467" s="18">
        <v>0.86</v>
      </c>
      <c r="M2467" s="18" t="s">
        <v>11397</v>
      </c>
      <c r="N2467" s="18" t="s">
        <v>11394</v>
      </c>
      <c r="O2467" s="18" t="s">
        <v>11399</v>
      </c>
      <c r="P2467" s="18" t="s">
        <v>339</v>
      </c>
      <c r="Q2467" s="18" t="s">
        <v>10529</v>
      </c>
      <c r="R2467" s="18" t="s">
        <v>10528</v>
      </c>
      <c r="S2467" s="18" t="s">
        <v>10529</v>
      </c>
      <c r="T2467" s="18" t="s">
        <v>10528</v>
      </c>
    </row>
    <row r="2468" spans="1:20" x14ac:dyDescent="0.45">
      <c r="A2468" s="19">
        <v>44001</v>
      </c>
      <c r="B2468" s="18" t="s">
        <v>11395</v>
      </c>
      <c r="C2468" s="18" t="s">
        <v>2387</v>
      </c>
      <c r="D2468" s="18" t="s">
        <v>238</v>
      </c>
      <c r="E2468" s="18" t="s">
        <v>2608</v>
      </c>
      <c r="F2468" s="18" t="s">
        <v>542</v>
      </c>
      <c r="G2468" s="18" t="s">
        <v>1438</v>
      </c>
      <c r="H2468" s="18" t="s">
        <v>148</v>
      </c>
      <c r="I2468" s="18" t="s">
        <v>740</v>
      </c>
      <c r="J2468" s="18" t="s">
        <v>545</v>
      </c>
      <c r="K2468" s="18" t="s">
        <v>121</v>
      </c>
      <c r="L2468" s="18">
        <v>0.86</v>
      </c>
      <c r="M2468" s="18" t="s">
        <v>11391</v>
      </c>
      <c r="N2468" s="18" t="s">
        <v>11393</v>
      </c>
      <c r="O2468" s="18" t="s">
        <v>11406</v>
      </c>
      <c r="P2468" s="18" t="s">
        <v>339</v>
      </c>
      <c r="Q2468" s="18" t="s">
        <v>10529</v>
      </c>
      <c r="R2468" s="18" t="s">
        <v>10528</v>
      </c>
      <c r="S2468" s="18" t="s">
        <v>10529</v>
      </c>
      <c r="T2468" s="18" t="s">
        <v>10528</v>
      </c>
    </row>
    <row r="2469" spans="1:20" x14ac:dyDescent="0.45">
      <c r="A2469" s="19">
        <v>44001</v>
      </c>
      <c r="B2469" s="18" t="s">
        <v>11400</v>
      </c>
      <c r="C2469" s="18" t="s">
        <v>969</v>
      </c>
      <c r="D2469" s="18" t="s">
        <v>26</v>
      </c>
      <c r="E2469" s="18" t="s">
        <v>2565</v>
      </c>
      <c r="F2469" s="18" t="s">
        <v>1409</v>
      </c>
      <c r="G2469" s="18" t="s">
        <v>768</v>
      </c>
      <c r="H2469" s="18" t="s">
        <v>1332</v>
      </c>
      <c r="I2469" s="18" t="s">
        <v>248</v>
      </c>
      <c r="J2469" s="18" t="s">
        <v>252</v>
      </c>
      <c r="K2469" s="18" t="s">
        <v>108</v>
      </c>
      <c r="L2469" s="18">
        <v>0.86</v>
      </c>
      <c r="M2469" s="18" t="s">
        <v>11408</v>
      </c>
      <c r="N2469" s="18" t="s">
        <v>11403</v>
      </c>
      <c r="O2469" s="18" t="s">
        <v>11404</v>
      </c>
      <c r="P2469" s="18" t="s">
        <v>339</v>
      </c>
      <c r="Q2469" s="18" t="s">
        <v>10529</v>
      </c>
      <c r="R2469" s="18" t="s">
        <v>10528</v>
      </c>
      <c r="S2469" s="18" t="s">
        <v>10529</v>
      </c>
      <c r="T2469" s="18" t="s">
        <v>10528</v>
      </c>
    </row>
    <row r="2470" spans="1:20" x14ac:dyDescent="0.45">
      <c r="A2470" s="19">
        <v>44001</v>
      </c>
      <c r="B2470" s="18" t="s">
        <v>11405</v>
      </c>
      <c r="C2470" s="18" t="s">
        <v>411</v>
      </c>
      <c r="D2470" s="18" t="s">
        <v>969</v>
      </c>
      <c r="E2470" s="18" t="s">
        <v>2565</v>
      </c>
      <c r="F2470" s="18" t="s">
        <v>783</v>
      </c>
      <c r="G2470" s="18" t="s">
        <v>768</v>
      </c>
      <c r="H2470" s="18" t="s">
        <v>255</v>
      </c>
      <c r="I2470" s="18" t="s">
        <v>762</v>
      </c>
      <c r="J2470" s="18" t="s">
        <v>252</v>
      </c>
      <c r="K2470" s="18" t="s">
        <v>106</v>
      </c>
      <c r="L2470" s="18">
        <v>0.86</v>
      </c>
      <c r="M2470" s="18" t="s">
        <v>11402</v>
      </c>
      <c r="N2470" s="18" t="s">
        <v>11407</v>
      </c>
      <c r="O2470" s="18" t="s">
        <v>11401</v>
      </c>
      <c r="P2470" s="18" t="s">
        <v>339</v>
      </c>
      <c r="Q2470" s="18" t="s">
        <v>10529</v>
      </c>
      <c r="R2470" s="18" t="s">
        <v>10528</v>
      </c>
      <c r="S2470" s="18" t="s">
        <v>10529</v>
      </c>
      <c r="T2470" s="18" t="s">
        <v>10528</v>
      </c>
    </row>
    <row r="2471" spans="1:20" x14ac:dyDescent="0.45">
      <c r="A2471" s="19">
        <v>44001</v>
      </c>
      <c r="B2471" s="18" t="s">
        <v>11416</v>
      </c>
      <c r="C2471" s="18" t="s">
        <v>193</v>
      </c>
      <c r="D2471" s="18" t="s">
        <v>569</v>
      </c>
      <c r="E2471" s="18" t="s">
        <v>2565</v>
      </c>
      <c r="F2471" s="18" t="s">
        <v>981</v>
      </c>
      <c r="G2471" s="18" t="s">
        <v>778</v>
      </c>
      <c r="H2471" s="18" t="s">
        <v>1308</v>
      </c>
      <c r="I2471" s="18" t="s">
        <v>13</v>
      </c>
      <c r="J2471" s="18" t="s">
        <v>1134</v>
      </c>
      <c r="K2471" s="18" t="s">
        <v>212</v>
      </c>
      <c r="L2471" s="18">
        <v>0.86</v>
      </c>
      <c r="M2471" s="18" t="s">
        <v>11410</v>
      </c>
      <c r="N2471" s="18" t="s">
        <v>11417</v>
      </c>
      <c r="O2471" s="18" t="s">
        <v>11412</v>
      </c>
      <c r="P2471" s="18" t="s">
        <v>339</v>
      </c>
      <c r="Q2471" s="18" t="s">
        <v>10529</v>
      </c>
      <c r="R2471" s="18" t="s">
        <v>10528</v>
      </c>
      <c r="S2471" s="18" t="s">
        <v>10529</v>
      </c>
      <c r="T2471" s="18" t="s">
        <v>10528</v>
      </c>
    </row>
    <row r="2472" spans="1:20" x14ac:dyDescent="0.45">
      <c r="A2472" s="19">
        <v>44001</v>
      </c>
      <c r="B2472" s="18" t="s">
        <v>11409</v>
      </c>
      <c r="C2472" s="18" t="s">
        <v>913</v>
      </c>
      <c r="D2472" s="18" t="s">
        <v>2387</v>
      </c>
      <c r="E2472" s="18" t="s">
        <v>2766</v>
      </c>
      <c r="F2472" s="18" t="s">
        <v>564</v>
      </c>
      <c r="G2472" s="18" t="s">
        <v>2247</v>
      </c>
      <c r="H2472" s="18" t="s">
        <v>506</v>
      </c>
      <c r="I2472" s="18" t="s">
        <v>274</v>
      </c>
      <c r="J2472" s="18" t="s">
        <v>1137</v>
      </c>
      <c r="K2472" s="18" t="s">
        <v>141</v>
      </c>
      <c r="L2472" s="18">
        <v>0.86</v>
      </c>
      <c r="M2472" s="18" t="s">
        <v>11411</v>
      </c>
      <c r="N2472" s="18" t="s">
        <v>11413</v>
      </c>
      <c r="O2472" s="18" t="s">
        <v>11414</v>
      </c>
      <c r="P2472" s="18" t="s">
        <v>339</v>
      </c>
      <c r="Q2472" s="18" t="s">
        <v>10529</v>
      </c>
      <c r="R2472" s="18" t="s">
        <v>10528</v>
      </c>
      <c r="S2472" s="18" t="s">
        <v>10529</v>
      </c>
      <c r="T2472" s="18" t="s">
        <v>10528</v>
      </c>
    </row>
    <row r="2473" spans="1:20" x14ac:dyDescent="0.45">
      <c r="A2473" s="19">
        <v>44001</v>
      </c>
      <c r="B2473" s="18" t="s">
        <v>11415</v>
      </c>
      <c r="C2473" s="18" t="s">
        <v>225</v>
      </c>
      <c r="D2473" s="18" t="s">
        <v>120</v>
      </c>
      <c r="E2473" s="18" t="s">
        <v>70</v>
      </c>
      <c r="F2473" s="18" t="s">
        <v>1778</v>
      </c>
      <c r="G2473" s="18" t="s">
        <v>2904</v>
      </c>
      <c r="H2473" s="18" t="s">
        <v>795</v>
      </c>
      <c r="I2473" s="18" t="s">
        <v>11424</v>
      </c>
      <c r="J2473" s="18" t="s">
        <v>11425</v>
      </c>
      <c r="K2473" s="18" t="s">
        <v>10768</v>
      </c>
      <c r="L2473" s="18">
        <v>0.87</v>
      </c>
      <c r="M2473" s="18" t="s">
        <v>11421</v>
      </c>
      <c r="N2473" s="18" t="s">
        <v>11427</v>
      </c>
      <c r="O2473" s="18" t="s">
        <v>11426</v>
      </c>
      <c r="P2473" s="18" t="s">
        <v>339</v>
      </c>
      <c r="Q2473" s="18" t="s">
        <v>10529</v>
      </c>
      <c r="R2473" s="18" t="s">
        <v>10528</v>
      </c>
      <c r="S2473" s="18" t="s">
        <v>10529</v>
      </c>
      <c r="T2473" s="18" t="s">
        <v>10528</v>
      </c>
    </row>
    <row r="2474" spans="1:20" x14ac:dyDescent="0.45">
      <c r="A2474" s="19">
        <v>44001</v>
      </c>
      <c r="B2474" s="18" t="s">
        <v>11420</v>
      </c>
      <c r="C2474" s="18" t="s">
        <v>2928</v>
      </c>
      <c r="D2474" s="18" t="s">
        <v>2653</v>
      </c>
      <c r="E2474" s="18" t="s">
        <v>7</v>
      </c>
      <c r="F2474" s="18" t="s">
        <v>2955</v>
      </c>
      <c r="G2474" s="18" t="s">
        <v>2645</v>
      </c>
      <c r="H2474" s="18" t="s">
        <v>322</v>
      </c>
      <c r="I2474" s="18" t="s">
        <v>11422</v>
      </c>
      <c r="J2474" s="18" t="s">
        <v>5936</v>
      </c>
      <c r="K2474" s="18" t="s">
        <v>10763</v>
      </c>
      <c r="L2474" s="18">
        <v>0.89</v>
      </c>
      <c r="M2474" s="18" t="s">
        <v>11418</v>
      </c>
      <c r="N2474" s="18" t="s">
        <v>11419</v>
      </c>
      <c r="O2474" s="18" t="s">
        <v>11423</v>
      </c>
      <c r="P2474" s="18" t="s">
        <v>339</v>
      </c>
      <c r="Q2474" s="18" t="s">
        <v>10529</v>
      </c>
      <c r="R2474" s="18" t="s">
        <v>10528</v>
      </c>
      <c r="S2474" s="18" t="s">
        <v>10529</v>
      </c>
      <c r="T2474" s="18" t="s">
        <v>10528</v>
      </c>
    </row>
    <row r="2475" spans="1:20" x14ac:dyDescent="0.45">
      <c r="A2475" s="19">
        <v>44001</v>
      </c>
      <c r="B2475" s="18" t="s">
        <v>11434</v>
      </c>
      <c r="C2475" s="18" t="s">
        <v>1481</v>
      </c>
      <c r="D2475" s="18" t="s">
        <v>1489</v>
      </c>
      <c r="E2475" s="18" t="s">
        <v>147</v>
      </c>
      <c r="F2475" s="18" t="s">
        <v>1185</v>
      </c>
      <c r="G2475" s="18" t="s">
        <v>2969</v>
      </c>
      <c r="H2475" s="18" t="s">
        <v>1469</v>
      </c>
      <c r="I2475" s="18" t="s">
        <v>10208</v>
      </c>
      <c r="J2475" s="18" t="s">
        <v>6493</v>
      </c>
      <c r="K2475" s="18" t="s">
        <v>4212</v>
      </c>
      <c r="L2475" s="18">
        <v>0.89</v>
      </c>
      <c r="M2475" s="18" t="s">
        <v>11436</v>
      </c>
      <c r="N2475" s="18" t="s">
        <v>11430</v>
      </c>
      <c r="O2475" s="18" t="s">
        <v>11431</v>
      </c>
      <c r="P2475" s="18" t="s">
        <v>339</v>
      </c>
      <c r="Q2475" s="18" t="s">
        <v>10529</v>
      </c>
      <c r="R2475" s="18" t="s">
        <v>10528</v>
      </c>
      <c r="S2475" s="18" t="s">
        <v>10529</v>
      </c>
      <c r="T2475" s="18" t="s">
        <v>10528</v>
      </c>
    </row>
    <row r="2476" spans="1:20" x14ac:dyDescent="0.45">
      <c r="A2476" s="19">
        <v>44001</v>
      </c>
      <c r="B2476" s="18" t="s">
        <v>11428</v>
      </c>
      <c r="C2476" s="18" t="s">
        <v>2477</v>
      </c>
      <c r="D2476" s="18" t="s">
        <v>3653</v>
      </c>
      <c r="E2476" s="18" t="s">
        <v>2301</v>
      </c>
      <c r="F2476" s="18" t="s">
        <v>2056</v>
      </c>
      <c r="G2476" s="18" t="s">
        <v>6685</v>
      </c>
      <c r="H2476" s="18" t="s">
        <v>1795</v>
      </c>
      <c r="I2476" s="18" t="s">
        <v>1482</v>
      </c>
      <c r="J2476" s="18" t="s">
        <v>10774</v>
      </c>
      <c r="K2476" s="18" t="s">
        <v>3649</v>
      </c>
      <c r="L2476" s="18">
        <v>0.89</v>
      </c>
      <c r="M2476" s="18" t="s">
        <v>11429</v>
      </c>
      <c r="N2476" s="18" t="s">
        <v>11433</v>
      </c>
      <c r="O2476" s="18" t="s">
        <v>11432</v>
      </c>
      <c r="P2476" s="18" t="s">
        <v>339</v>
      </c>
      <c r="Q2476" s="18" t="s">
        <v>10529</v>
      </c>
      <c r="R2476" s="18" t="s">
        <v>10528</v>
      </c>
      <c r="S2476" s="18" t="s">
        <v>10529</v>
      </c>
      <c r="T2476" s="18" t="s">
        <v>10528</v>
      </c>
    </row>
    <row r="2477" spans="1:20" x14ac:dyDescent="0.45">
      <c r="A2477" s="19">
        <v>44001</v>
      </c>
      <c r="B2477" s="18" t="s">
        <v>11435</v>
      </c>
      <c r="C2477" s="18" t="s">
        <v>1032</v>
      </c>
      <c r="D2477" s="18" t="s">
        <v>477</v>
      </c>
      <c r="E2477" s="18" t="s">
        <v>70</v>
      </c>
      <c r="F2477" s="18" t="s">
        <v>1466</v>
      </c>
      <c r="G2477" s="18" t="s">
        <v>11439</v>
      </c>
      <c r="H2477" s="18" t="s">
        <v>2086</v>
      </c>
      <c r="I2477" s="18" t="s">
        <v>11441</v>
      </c>
      <c r="J2477" s="18" t="s">
        <v>11444</v>
      </c>
      <c r="K2477" s="18" t="s">
        <v>11440</v>
      </c>
      <c r="L2477" s="18">
        <v>0.88</v>
      </c>
      <c r="M2477" s="18" t="s">
        <v>11438</v>
      </c>
      <c r="N2477" s="18" t="s">
        <v>11442</v>
      </c>
      <c r="O2477" s="18" t="s">
        <v>11443</v>
      </c>
      <c r="P2477" s="18" t="s">
        <v>339</v>
      </c>
      <c r="Q2477" s="18" t="s">
        <v>10529</v>
      </c>
      <c r="R2477" s="18" t="s">
        <v>10528</v>
      </c>
      <c r="S2477" s="18" t="s">
        <v>10529</v>
      </c>
      <c r="T2477" s="18" t="s">
        <v>10528</v>
      </c>
    </row>
    <row r="2478" spans="1:20" x14ac:dyDescent="0.45">
      <c r="A2478" s="19">
        <v>44001</v>
      </c>
      <c r="B2478" s="18" t="s">
        <v>11437</v>
      </c>
      <c r="C2478" s="18" t="s">
        <v>238</v>
      </c>
      <c r="D2478" s="18" t="s">
        <v>56</v>
      </c>
      <c r="E2478" s="18" t="s">
        <v>2727</v>
      </c>
      <c r="F2478" s="18" t="s">
        <v>149</v>
      </c>
      <c r="G2478" s="18" t="s">
        <v>1224</v>
      </c>
      <c r="H2478" s="18" t="s">
        <v>852</v>
      </c>
      <c r="I2478" s="18" t="s">
        <v>1516</v>
      </c>
      <c r="J2478" s="18" t="s">
        <v>1840</v>
      </c>
      <c r="K2478" s="18" t="s">
        <v>2498</v>
      </c>
      <c r="L2478" s="18">
        <v>0.86</v>
      </c>
      <c r="M2478" s="18" t="s">
        <v>11445</v>
      </c>
      <c r="N2478" s="18" t="s">
        <v>11446</v>
      </c>
      <c r="O2478" s="18" t="s">
        <v>11448</v>
      </c>
      <c r="P2478" s="18" t="s">
        <v>339</v>
      </c>
      <c r="Q2478" s="18" t="s">
        <v>10529</v>
      </c>
      <c r="R2478" s="18" t="s">
        <v>10528</v>
      </c>
      <c r="S2478" s="18" t="s">
        <v>10529</v>
      </c>
      <c r="T2478" s="18" t="s">
        <v>10528</v>
      </c>
    </row>
    <row r="2479" spans="1:20" x14ac:dyDescent="0.45">
      <c r="A2479" s="19">
        <v>44001</v>
      </c>
      <c r="B2479" s="18" t="s">
        <v>11455</v>
      </c>
      <c r="C2479" s="18" t="s">
        <v>479</v>
      </c>
      <c r="D2479" s="18" t="s">
        <v>247</v>
      </c>
      <c r="E2479" s="18" t="s">
        <v>2565</v>
      </c>
      <c r="F2479" s="18" t="s">
        <v>1102</v>
      </c>
      <c r="G2479" s="18" t="s">
        <v>2120</v>
      </c>
      <c r="H2479" s="18" t="s">
        <v>632</v>
      </c>
      <c r="I2479" s="18" t="s">
        <v>1059</v>
      </c>
      <c r="J2479" s="18" t="s">
        <v>377</v>
      </c>
      <c r="K2479" s="18" t="s">
        <v>618</v>
      </c>
      <c r="L2479" s="18">
        <v>0.86</v>
      </c>
      <c r="M2479" s="18" t="s">
        <v>11449</v>
      </c>
      <c r="N2479" s="18" t="s">
        <v>11450</v>
      </c>
      <c r="O2479" s="18" t="s">
        <v>11452</v>
      </c>
      <c r="P2479" s="18" t="s">
        <v>339</v>
      </c>
      <c r="Q2479" s="18" t="s">
        <v>10529</v>
      </c>
      <c r="R2479" s="18" t="s">
        <v>10528</v>
      </c>
      <c r="S2479" s="18" t="s">
        <v>10529</v>
      </c>
      <c r="T2479" s="18" t="s">
        <v>10528</v>
      </c>
    </row>
    <row r="2480" spans="1:20" x14ac:dyDescent="0.45">
      <c r="A2480" s="19">
        <v>44001</v>
      </c>
      <c r="B2480" s="18" t="s">
        <v>11447</v>
      </c>
      <c r="C2480" s="18" t="s">
        <v>2301</v>
      </c>
      <c r="D2480" s="18" t="s">
        <v>247</v>
      </c>
      <c r="E2480" s="18" t="s">
        <v>2565</v>
      </c>
      <c r="F2480" s="18" t="s">
        <v>452</v>
      </c>
      <c r="G2480" s="18" t="s">
        <v>367</v>
      </c>
      <c r="H2480" s="18" t="s">
        <v>1044</v>
      </c>
      <c r="I2480" s="18" t="s">
        <v>1844</v>
      </c>
      <c r="J2480" s="18" t="s">
        <v>1227</v>
      </c>
      <c r="K2480" s="18" t="s">
        <v>2096</v>
      </c>
      <c r="L2480" s="18">
        <v>0.86</v>
      </c>
      <c r="M2480" s="18" t="s">
        <v>11451</v>
      </c>
      <c r="N2480" s="18" t="s">
        <v>11453</v>
      </c>
      <c r="O2480" s="18" t="s">
        <v>11454</v>
      </c>
      <c r="P2480" s="18" t="s">
        <v>339</v>
      </c>
      <c r="Q2480" s="18" t="s">
        <v>10529</v>
      </c>
      <c r="R2480" s="18" t="s">
        <v>10528</v>
      </c>
      <c r="S2480" s="18" t="s">
        <v>10529</v>
      </c>
      <c r="T2480" s="18" t="s">
        <v>10528</v>
      </c>
    </row>
    <row r="2481" spans="1:20" x14ac:dyDescent="0.45">
      <c r="A2481" s="19">
        <v>44001</v>
      </c>
      <c r="B2481" s="18" t="s">
        <v>11463</v>
      </c>
      <c r="C2481" s="18" t="s">
        <v>2301</v>
      </c>
      <c r="D2481" s="18" t="s">
        <v>56</v>
      </c>
      <c r="E2481" s="18" t="s">
        <v>2424</v>
      </c>
      <c r="F2481" s="18" t="s">
        <v>194</v>
      </c>
      <c r="G2481" s="18" t="s">
        <v>1070</v>
      </c>
      <c r="H2481" s="18" t="s">
        <v>2156</v>
      </c>
      <c r="I2481" s="18" t="s">
        <v>399</v>
      </c>
      <c r="J2481" s="18" t="s">
        <v>396</v>
      </c>
      <c r="K2481" s="18" t="s">
        <v>378</v>
      </c>
      <c r="L2481" s="18">
        <v>0.86</v>
      </c>
      <c r="M2481" s="18" t="s">
        <v>11460</v>
      </c>
      <c r="N2481" s="18" t="s">
        <v>11456</v>
      </c>
      <c r="O2481" s="18" t="s">
        <v>11461</v>
      </c>
      <c r="P2481" s="18" t="s">
        <v>339</v>
      </c>
      <c r="Q2481" s="18" t="s">
        <v>10529</v>
      </c>
      <c r="R2481" s="18" t="s">
        <v>10528</v>
      </c>
      <c r="S2481" s="18" t="s">
        <v>10529</v>
      </c>
      <c r="T2481" s="18" t="s">
        <v>10528</v>
      </c>
    </row>
    <row r="2482" spans="1:20" x14ac:dyDescent="0.45">
      <c r="A2482" s="19">
        <v>44001</v>
      </c>
      <c r="B2482" s="18" t="s">
        <v>11464</v>
      </c>
      <c r="C2482" s="18" t="s">
        <v>2367</v>
      </c>
      <c r="D2482" s="18" t="s">
        <v>2387</v>
      </c>
      <c r="E2482" s="18" t="s">
        <v>2608</v>
      </c>
      <c r="F2482" s="18" t="s">
        <v>1089</v>
      </c>
      <c r="G2482" s="18" t="s">
        <v>631</v>
      </c>
      <c r="H2482" s="18" t="s">
        <v>88</v>
      </c>
      <c r="I2482" s="18" t="s">
        <v>51</v>
      </c>
      <c r="J2482" s="18" t="s">
        <v>396</v>
      </c>
      <c r="K2482" s="18" t="s">
        <v>841</v>
      </c>
      <c r="L2482" s="18">
        <v>0.86</v>
      </c>
      <c r="M2482" s="18" t="s">
        <v>11457</v>
      </c>
      <c r="N2482" s="18" t="s">
        <v>11458</v>
      </c>
      <c r="O2482" s="18" t="s">
        <v>11459</v>
      </c>
      <c r="P2482" s="18" t="s">
        <v>339</v>
      </c>
      <c r="Q2482" s="18" t="s">
        <v>10529</v>
      </c>
      <c r="R2482" s="18" t="s">
        <v>10528</v>
      </c>
      <c r="S2482" s="18" t="s">
        <v>10529</v>
      </c>
      <c r="T2482" s="18" t="s">
        <v>10528</v>
      </c>
    </row>
    <row r="2483" spans="1:20" x14ac:dyDescent="0.45">
      <c r="A2483" s="19">
        <v>44001</v>
      </c>
      <c r="B2483" s="18" t="s">
        <v>11462</v>
      </c>
      <c r="C2483" s="18" t="s">
        <v>913</v>
      </c>
      <c r="D2483" s="18" t="s">
        <v>238</v>
      </c>
      <c r="E2483" s="18" t="s">
        <v>1145</v>
      </c>
      <c r="F2483" s="18" t="s">
        <v>423</v>
      </c>
      <c r="G2483" s="18" t="s">
        <v>101</v>
      </c>
      <c r="H2483" s="18" t="s">
        <v>3394</v>
      </c>
      <c r="I2483" s="18" t="s">
        <v>81</v>
      </c>
      <c r="J2483" s="18" t="s">
        <v>1075</v>
      </c>
      <c r="K2483" s="18" t="s">
        <v>77</v>
      </c>
      <c r="L2483" s="18">
        <v>0.86</v>
      </c>
      <c r="M2483" s="18" t="s">
        <v>11469</v>
      </c>
      <c r="N2483" s="18" t="s">
        <v>11467</v>
      </c>
      <c r="O2483" s="18" t="s">
        <v>11466</v>
      </c>
      <c r="P2483" s="18" t="s">
        <v>339</v>
      </c>
      <c r="Q2483" s="18" t="s">
        <v>10529</v>
      </c>
      <c r="R2483" s="18" t="s">
        <v>10528</v>
      </c>
      <c r="S2483" s="18" t="s">
        <v>10529</v>
      </c>
      <c r="T2483" s="18" t="s">
        <v>10528</v>
      </c>
    </row>
    <row r="2484" spans="1:20" x14ac:dyDescent="0.45">
      <c r="A2484" s="19">
        <v>44001</v>
      </c>
      <c r="B2484" s="18" t="s">
        <v>11468</v>
      </c>
      <c r="C2484" s="18" t="s">
        <v>2301</v>
      </c>
      <c r="D2484" s="18" t="s">
        <v>913</v>
      </c>
      <c r="E2484" s="18" t="s">
        <v>504</v>
      </c>
      <c r="F2484" s="18" t="s">
        <v>443</v>
      </c>
      <c r="G2484" s="18" t="s">
        <v>1086</v>
      </c>
      <c r="H2484" s="18" t="s">
        <v>71</v>
      </c>
      <c r="I2484" s="18" t="s">
        <v>414</v>
      </c>
      <c r="J2484" s="18" t="s">
        <v>98</v>
      </c>
      <c r="K2484" s="18" t="s">
        <v>1066</v>
      </c>
      <c r="L2484" s="18">
        <v>0.86</v>
      </c>
      <c r="M2484" s="18" t="s">
        <v>11470</v>
      </c>
      <c r="N2484" s="18" t="s">
        <v>11465</v>
      </c>
      <c r="O2484" s="18" t="s">
        <v>11473</v>
      </c>
      <c r="P2484" s="18" t="s">
        <v>339</v>
      </c>
      <c r="Q2484" s="18" t="s">
        <v>10529</v>
      </c>
      <c r="R2484" s="18" t="s">
        <v>10528</v>
      </c>
      <c r="S2484" s="18" t="s">
        <v>10529</v>
      </c>
      <c r="T2484" s="18" t="s">
        <v>10528</v>
      </c>
    </row>
    <row r="2485" spans="1:20" x14ac:dyDescent="0.45">
      <c r="A2485" s="19">
        <v>44001</v>
      </c>
      <c r="B2485" s="18" t="s">
        <v>11472</v>
      </c>
      <c r="C2485" s="18" t="s">
        <v>569</v>
      </c>
      <c r="D2485" s="18" t="s">
        <v>225</v>
      </c>
      <c r="E2485" s="18" t="s">
        <v>2608</v>
      </c>
      <c r="F2485" s="18" t="s">
        <v>1371</v>
      </c>
      <c r="G2485" s="18" t="s">
        <v>83</v>
      </c>
      <c r="H2485" s="18" t="s">
        <v>110</v>
      </c>
      <c r="I2485" s="18" t="s">
        <v>430</v>
      </c>
      <c r="J2485" s="18" t="s">
        <v>659</v>
      </c>
      <c r="K2485" s="18" t="s">
        <v>1066</v>
      </c>
      <c r="L2485" s="18">
        <v>0.86</v>
      </c>
      <c r="M2485" s="18" t="s">
        <v>11471</v>
      </c>
      <c r="N2485" s="18" t="s">
        <v>11476</v>
      </c>
      <c r="O2485" s="18" t="s">
        <v>11480</v>
      </c>
      <c r="P2485" s="18" t="s">
        <v>339</v>
      </c>
      <c r="Q2485" s="18" t="s">
        <v>10529</v>
      </c>
      <c r="R2485" s="18" t="s">
        <v>10528</v>
      </c>
      <c r="S2485" s="18" t="s">
        <v>10529</v>
      </c>
      <c r="T2485" s="18" t="s">
        <v>10528</v>
      </c>
    </row>
    <row r="2486" spans="1:20" x14ac:dyDescent="0.45">
      <c r="A2486" s="19">
        <v>44001</v>
      </c>
      <c r="B2486" s="18" t="s">
        <v>11474</v>
      </c>
      <c r="C2486" s="18" t="s">
        <v>479</v>
      </c>
      <c r="D2486" s="18" t="s">
        <v>56</v>
      </c>
      <c r="E2486" s="18" t="s">
        <v>2608</v>
      </c>
      <c r="F2486" s="18" t="s">
        <v>909</v>
      </c>
      <c r="G2486" s="18" t="s">
        <v>131</v>
      </c>
      <c r="H2486" s="18" t="s">
        <v>1060</v>
      </c>
      <c r="I2486" s="18" t="s">
        <v>673</v>
      </c>
      <c r="J2486" s="18" t="s">
        <v>427</v>
      </c>
      <c r="K2486" s="18" t="s">
        <v>392</v>
      </c>
      <c r="L2486" s="18">
        <v>0.86</v>
      </c>
      <c r="M2486" s="18" t="s">
        <v>11475</v>
      </c>
      <c r="N2486" s="18" t="s">
        <v>11478</v>
      </c>
      <c r="O2486" s="18" t="s">
        <v>11479</v>
      </c>
      <c r="P2486" s="18" t="s">
        <v>339</v>
      </c>
      <c r="Q2486" s="18" t="s">
        <v>10529</v>
      </c>
      <c r="R2486" s="18" t="s">
        <v>10528</v>
      </c>
      <c r="S2486" s="18" t="s">
        <v>10529</v>
      </c>
      <c r="T2486" s="18" t="s">
        <v>10528</v>
      </c>
    </row>
    <row r="2487" spans="1:20" x14ac:dyDescent="0.45">
      <c r="A2487" s="19">
        <v>44001</v>
      </c>
      <c r="B2487" s="18" t="s">
        <v>11481</v>
      </c>
      <c r="C2487" s="18" t="s">
        <v>913</v>
      </c>
      <c r="D2487" s="18" t="s">
        <v>56</v>
      </c>
      <c r="E2487" s="18" t="s">
        <v>1145</v>
      </c>
      <c r="F2487" s="18" t="s">
        <v>475</v>
      </c>
      <c r="G2487" s="18" t="s">
        <v>459</v>
      </c>
      <c r="H2487" s="18" t="s">
        <v>465</v>
      </c>
      <c r="I2487" s="18" t="s">
        <v>133</v>
      </c>
      <c r="J2487" s="18" t="s">
        <v>128</v>
      </c>
      <c r="K2487" s="18" t="s">
        <v>868</v>
      </c>
      <c r="L2487" s="18">
        <v>0.86</v>
      </c>
      <c r="M2487" s="18" t="s">
        <v>11477</v>
      </c>
      <c r="N2487" s="18" t="s">
        <v>11482</v>
      </c>
      <c r="O2487" s="18" t="s">
        <v>11491</v>
      </c>
      <c r="P2487" s="18" t="s">
        <v>339</v>
      </c>
      <c r="Q2487" s="18" t="s">
        <v>10529</v>
      </c>
      <c r="R2487" s="18" t="s">
        <v>10528</v>
      </c>
      <c r="S2487" s="18" t="s">
        <v>10529</v>
      </c>
      <c r="T2487" s="18" t="s">
        <v>10528</v>
      </c>
    </row>
    <row r="2488" spans="1:20" x14ac:dyDescent="0.45">
      <c r="A2488" s="19">
        <v>44001</v>
      </c>
      <c r="B2488" s="18" t="s">
        <v>11487</v>
      </c>
      <c r="C2488" s="18" t="s">
        <v>532</v>
      </c>
      <c r="D2488" s="18" t="s">
        <v>969</v>
      </c>
      <c r="E2488" s="18" t="s">
        <v>2608</v>
      </c>
      <c r="F2488" s="18" t="s">
        <v>535</v>
      </c>
      <c r="G2488" s="18" t="s">
        <v>188</v>
      </c>
      <c r="H2488" s="18" t="s">
        <v>194</v>
      </c>
      <c r="I2488" s="18" t="s">
        <v>152</v>
      </c>
      <c r="J2488" s="18" t="s">
        <v>143</v>
      </c>
      <c r="K2488" s="18" t="s">
        <v>77</v>
      </c>
      <c r="L2488" s="18">
        <v>0.86</v>
      </c>
      <c r="M2488" s="18" t="s">
        <v>11486</v>
      </c>
      <c r="N2488" s="18" t="s">
        <v>11489</v>
      </c>
      <c r="O2488" s="18" t="s">
        <v>11484</v>
      </c>
      <c r="P2488" s="18" t="s">
        <v>339</v>
      </c>
      <c r="Q2488" s="18" t="s">
        <v>10529</v>
      </c>
      <c r="R2488" s="18" t="s">
        <v>10528</v>
      </c>
      <c r="S2488" s="18" t="s">
        <v>10529</v>
      </c>
      <c r="T2488" s="18" t="s">
        <v>10528</v>
      </c>
    </row>
    <row r="2489" spans="1:20" x14ac:dyDescent="0.45">
      <c r="A2489" s="19">
        <v>44001</v>
      </c>
      <c r="B2489" s="18" t="s">
        <v>11485</v>
      </c>
      <c r="C2489" s="18" t="s">
        <v>467</v>
      </c>
      <c r="D2489" s="18" t="s">
        <v>56</v>
      </c>
      <c r="E2489" s="18" t="s">
        <v>1145</v>
      </c>
      <c r="F2489" s="18" t="s">
        <v>1407</v>
      </c>
      <c r="G2489" s="18" t="s">
        <v>1964</v>
      </c>
      <c r="H2489" s="18" t="s">
        <v>80</v>
      </c>
      <c r="I2489" s="18" t="s">
        <v>917</v>
      </c>
      <c r="J2489" s="18" t="s">
        <v>156</v>
      </c>
      <c r="K2489" s="18" t="s">
        <v>92</v>
      </c>
      <c r="L2489" s="18">
        <v>0.86</v>
      </c>
      <c r="M2489" s="18" t="s">
        <v>11488</v>
      </c>
      <c r="N2489" s="18" t="s">
        <v>11483</v>
      </c>
      <c r="O2489" s="18" t="s">
        <v>11490</v>
      </c>
      <c r="P2489" s="18" t="s">
        <v>339</v>
      </c>
      <c r="Q2489" s="18" t="s">
        <v>10529</v>
      </c>
      <c r="R2489" s="18" t="s">
        <v>10528</v>
      </c>
      <c r="S2489" s="18" t="s">
        <v>10529</v>
      </c>
      <c r="T2489" s="18" t="s">
        <v>10528</v>
      </c>
    </row>
    <row r="2490" spans="1:20" x14ac:dyDescent="0.45">
      <c r="A2490" s="19">
        <v>44001</v>
      </c>
      <c r="B2490" s="18" t="s">
        <v>11499</v>
      </c>
      <c r="C2490" s="18" t="s">
        <v>569</v>
      </c>
      <c r="D2490" s="18" t="s">
        <v>26</v>
      </c>
      <c r="E2490" s="18" t="s">
        <v>1145</v>
      </c>
      <c r="F2490" s="18" t="s">
        <v>16</v>
      </c>
      <c r="G2490" s="18" t="s">
        <v>444</v>
      </c>
      <c r="H2490" s="18" t="s">
        <v>94</v>
      </c>
      <c r="I2490" s="18" t="s">
        <v>476</v>
      </c>
      <c r="J2490" s="18" t="s">
        <v>1633</v>
      </c>
      <c r="K2490" s="18" t="s">
        <v>92</v>
      </c>
      <c r="L2490" s="18">
        <v>0.86</v>
      </c>
      <c r="M2490" s="18" t="s">
        <v>11500</v>
      </c>
      <c r="N2490" s="18" t="s">
        <v>11494</v>
      </c>
      <c r="O2490" s="18" t="s">
        <v>11496</v>
      </c>
      <c r="P2490" s="18" t="s">
        <v>339</v>
      </c>
      <c r="Q2490" s="18" t="s">
        <v>10529</v>
      </c>
      <c r="R2490" s="18" t="s">
        <v>10528</v>
      </c>
      <c r="S2490" s="18" t="s">
        <v>10529</v>
      </c>
      <c r="T2490" s="18" t="s">
        <v>10528</v>
      </c>
    </row>
    <row r="2491" spans="1:20" x14ac:dyDescent="0.45">
      <c r="A2491" s="19">
        <v>44001</v>
      </c>
      <c r="B2491" s="18" t="s">
        <v>11495</v>
      </c>
      <c r="C2491" s="18" t="s">
        <v>969</v>
      </c>
      <c r="D2491" s="18" t="s">
        <v>26</v>
      </c>
      <c r="E2491" s="18" t="s">
        <v>2708</v>
      </c>
      <c r="F2491" s="18" t="s">
        <v>1443</v>
      </c>
      <c r="G2491" s="18" t="s">
        <v>706</v>
      </c>
      <c r="H2491" s="18" t="s">
        <v>715</v>
      </c>
      <c r="I2491" s="18" t="s">
        <v>698</v>
      </c>
      <c r="J2491" s="18" t="s">
        <v>478</v>
      </c>
      <c r="K2491" s="18" t="s">
        <v>428</v>
      </c>
      <c r="L2491" s="18">
        <v>0.86</v>
      </c>
      <c r="M2491" s="18" t="s">
        <v>11492</v>
      </c>
      <c r="N2491" s="18" t="s">
        <v>11497</v>
      </c>
      <c r="O2491" s="18" t="s">
        <v>11493</v>
      </c>
      <c r="P2491" s="18" t="s">
        <v>339</v>
      </c>
      <c r="Q2491" s="18" t="s">
        <v>10529</v>
      </c>
      <c r="R2491" s="18" t="s">
        <v>10528</v>
      </c>
      <c r="S2491" s="18" t="s">
        <v>10529</v>
      </c>
      <c r="T2491" s="18" t="s">
        <v>10528</v>
      </c>
    </row>
    <row r="2492" spans="1:20" x14ac:dyDescent="0.45">
      <c r="A2492" s="19">
        <v>44001</v>
      </c>
      <c r="B2492" s="18" t="s">
        <v>11498</v>
      </c>
      <c r="C2492" s="18" t="s">
        <v>2367</v>
      </c>
      <c r="D2492" s="18" t="s">
        <v>479</v>
      </c>
      <c r="E2492" s="18" t="s">
        <v>504</v>
      </c>
      <c r="F2492" s="18" t="s">
        <v>1332</v>
      </c>
      <c r="G2492" s="18" t="s">
        <v>205</v>
      </c>
      <c r="H2492" s="18" t="s">
        <v>1089</v>
      </c>
      <c r="I2492" s="18" t="s">
        <v>171</v>
      </c>
      <c r="J2492" s="18" t="s">
        <v>701</v>
      </c>
      <c r="K2492" s="18" t="s">
        <v>372</v>
      </c>
      <c r="L2492" s="18">
        <v>0.86</v>
      </c>
      <c r="M2492" s="18" t="s">
        <v>11507</v>
      </c>
      <c r="N2492" s="18" t="s">
        <v>11508</v>
      </c>
      <c r="O2492" s="18" t="s">
        <v>11504</v>
      </c>
      <c r="P2492" s="18" t="s">
        <v>339</v>
      </c>
      <c r="Q2492" s="18" t="s">
        <v>10529</v>
      </c>
      <c r="R2492" s="18" t="s">
        <v>10528</v>
      </c>
      <c r="S2492" s="18" t="s">
        <v>10529</v>
      </c>
      <c r="T2492" s="18" t="s">
        <v>10528</v>
      </c>
    </row>
    <row r="2493" spans="1:20" x14ac:dyDescent="0.45">
      <c r="A2493" s="19">
        <v>44001</v>
      </c>
      <c r="B2493" s="18" t="s">
        <v>11509</v>
      </c>
      <c r="C2493" s="18" t="s">
        <v>2387</v>
      </c>
      <c r="D2493" s="18" t="s">
        <v>2387</v>
      </c>
      <c r="E2493" s="18" t="s">
        <v>2372</v>
      </c>
      <c r="F2493" s="18" t="s">
        <v>300</v>
      </c>
      <c r="G2493" s="18" t="s">
        <v>1335</v>
      </c>
      <c r="H2493" s="18" t="s">
        <v>1589</v>
      </c>
      <c r="I2493" s="18" t="s">
        <v>181</v>
      </c>
      <c r="J2493" s="18" t="s">
        <v>1329</v>
      </c>
      <c r="K2493" s="18" t="s">
        <v>426</v>
      </c>
      <c r="L2493" s="18">
        <v>0.86</v>
      </c>
      <c r="M2493" s="18" t="s">
        <v>11505</v>
      </c>
      <c r="N2493" s="18" t="s">
        <v>11501</v>
      </c>
      <c r="O2493" s="18" t="s">
        <v>11502</v>
      </c>
      <c r="P2493" s="18" t="s">
        <v>339</v>
      </c>
      <c r="Q2493" s="18" t="s">
        <v>10529</v>
      </c>
      <c r="R2493" s="18" t="s">
        <v>10528</v>
      </c>
      <c r="S2493" s="18" t="s">
        <v>10529</v>
      </c>
      <c r="T2493" s="18" t="s">
        <v>10528</v>
      </c>
    </row>
    <row r="2494" spans="1:20" x14ac:dyDescent="0.45">
      <c r="A2494" s="19">
        <v>44001</v>
      </c>
      <c r="B2494" s="18" t="s">
        <v>11503</v>
      </c>
      <c r="C2494" s="18" t="s">
        <v>2387</v>
      </c>
      <c r="D2494" s="18" t="s">
        <v>2387</v>
      </c>
      <c r="E2494" s="18" t="s">
        <v>2714</v>
      </c>
      <c r="F2494" s="18" t="s">
        <v>185</v>
      </c>
      <c r="G2494" s="18" t="s">
        <v>1415</v>
      </c>
      <c r="H2494" s="18" t="s">
        <v>1293</v>
      </c>
      <c r="I2494" s="18" t="s">
        <v>1680</v>
      </c>
      <c r="J2494" s="18" t="s">
        <v>187</v>
      </c>
      <c r="K2494" s="18" t="s">
        <v>92</v>
      </c>
      <c r="L2494" s="18">
        <v>0.86</v>
      </c>
      <c r="M2494" s="18" t="s">
        <v>11506</v>
      </c>
      <c r="N2494" s="18" t="s">
        <v>11510</v>
      </c>
      <c r="O2494" s="18" t="s">
        <v>11515</v>
      </c>
      <c r="P2494" s="18" t="s">
        <v>339</v>
      </c>
      <c r="Q2494" s="18" t="s">
        <v>10529</v>
      </c>
      <c r="R2494" s="18" t="s">
        <v>10528</v>
      </c>
      <c r="S2494" s="18" t="s">
        <v>10529</v>
      </c>
      <c r="T2494" s="18" t="s">
        <v>10528</v>
      </c>
    </row>
    <row r="2495" spans="1:20" x14ac:dyDescent="0.45">
      <c r="A2495" s="19">
        <v>44001</v>
      </c>
      <c r="B2495" s="18" t="s">
        <v>11518</v>
      </c>
      <c r="C2495" s="18" t="s">
        <v>56</v>
      </c>
      <c r="D2495" s="18" t="s">
        <v>247</v>
      </c>
      <c r="E2495" s="18" t="s">
        <v>2701</v>
      </c>
      <c r="F2495" s="18" t="s">
        <v>220</v>
      </c>
      <c r="G2495" s="18" t="s">
        <v>508</v>
      </c>
      <c r="H2495" s="18" t="s">
        <v>909</v>
      </c>
      <c r="I2495" s="18" t="s">
        <v>1680</v>
      </c>
      <c r="J2495" s="18" t="s">
        <v>178</v>
      </c>
      <c r="K2495" s="18" t="s">
        <v>63</v>
      </c>
      <c r="L2495" s="18">
        <v>0.86</v>
      </c>
      <c r="M2495" s="18" t="s">
        <v>11512</v>
      </c>
      <c r="N2495" s="18" t="s">
        <v>11516</v>
      </c>
      <c r="O2495" s="18" t="s">
        <v>11517</v>
      </c>
      <c r="P2495" s="18" t="s">
        <v>339</v>
      </c>
      <c r="Q2495" s="18" t="s">
        <v>10529</v>
      </c>
      <c r="R2495" s="18" t="s">
        <v>10528</v>
      </c>
      <c r="S2495" s="18" t="s">
        <v>10529</v>
      </c>
      <c r="T2495" s="18" t="s">
        <v>10528</v>
      </c>
    </row>
    <row r="2496" spans="1:20" x14ac:dyDescent="0.45">
      <c r="A2496" s="19">
        <v>44001</v>
      </c>
      <c r="B2496" s="18" t="s">
        <v>11511</v>
      </c>
      <c r="C2496" s="18" t="s">
        <v>26</v>
      </c>
      <c r="D2496" s="18" t="s">
        <v>532</v>
      </c>
      <c r="E2496" s="18" t="s">
        <v>883</v>
      </c>
      <c r="F2496" s="18" t="s">
        <v>506</v>
      </c>
      <c r="G2496" s="18" t="s">
        <v>1381</v>
      </c>
      <c r="H2496" s="18" t="s">
        <v>1095</v>
      </c>
      <c r="I2496" s="18" t="s">
        <v>712</v>
      </c>
      <c r="J2496" s="18" t="s">
        <v>187</v>
      </c>
      <c r="K2496" s="18" t="s">
        <v>141</v>
      </c>
      <c r="L2496" s="18">
        <v>0.86</v>
      </c>
      <c r="M2496" s="18" t="s">
        <v>11513</v>
      </c>
      <c r="N2496" s="18" t="s">
        <v>11514</v>
      </c>
      <c r="O2496" s="18" t="s">
        <v>11522</v>
      </c>
      <c r="P2496" s="18" t="s">
        <v>339</v>
      </c>
      <c r="Q2496" s="18" t="s">
        <v>10529</v>
      </c>
      <c r="R2496" s="18" t="s">
        <v>10528</v>
      </c>
      <c r="S2496" s="18" t="s">
        <v>10529</v>
      </c>
      <c r="T2496" s="18" t="s">
        <v>10528</v>
      </c>
    </row>
    <row r="2497" spans="1:20" x14ac:dyDescent="0.45">
      <c r="A2497" s="19">
        <v>44001</v>
      </c>
      <c r="B2497" s="18" t="s">
        <v>11521</v>
      </c>
      <c r="C2497" s="18" t="s">
        <v>238</v>
      </c>
      <c r="D2497" s="18" t="s">
        <v>193</v>
      </c>
      <c r="E2497" s="18" t="s">
        <v>2608</v>
      </c>
      <c r="F2497" s="18" t="s">
        <v>2412</v>
      </c>
      <c r="G2497" s="18" t="s">
        <v>245</v>
      </c>
      <c r="H2497" s="18" t="s">
        <v>139</v>
      </c>
      <c r="I2497" s="18" t="s">
        <v>530</v>
      </c>
      <c r="J2497" s="18" t="s">
        <v>223</v>
      </c>
      <c r="K2497" s="18" t="s">
        <v>426</v>
      </c>
      <c r="L2497" s="18">
        <v>0.86</v>
      </c>
      <c r="M2497" s="18" t="s">
        <v>11523</v>
      </c>
      <c r="N2497" s="18" t="s">
        <v>11524</v>
      </c>
      <c r="O2497" s="18" t="s">
        <v>11519</v>
      </c>
      <c r="P2497" s="18" t="s">
        <v>339</v>
      </c>
      <c r="Q2497" s="18" t="s">
        <v>10529</v>
      </c>
      <c r="R2497" s="18" t="s">
        <v>10528</v>
      </c>
      <c r="S2497" s="18" t="s">
        <v>10529</v>
      </c>
      <c r="T2497" s="18" t="s">
        <v>10528</v>
      </c>
    </row>
    <row r="2498" spans="1:20" x14ac:dyDescent="0.45">
      <c r="A2498" s="19">
        <v>44001</v>
      </c>
      <c r="B2498" s="18" t="s">
        <v>11527</v>
      </c>
      <c r="C2498" s="18" t="s">
        <v>225</v>
      </c>
      <c r="D2498" s="18" t="s">
        <v>225</v>
      </c>
      <c r="E2498" s="18" t="s">
        <v>2727</v>
      </c>
      <c r="F2498" s="18" t="s">
        <v>254</v>
      </c>
      <c r="G2498" s="18" t="s">
        <v>245</v>
      </c>
      <c r="H2498" s="18" t="s">
        <v>1332</v>
      </c>
      <c r="I2498" s="18" t="s">
        <v>236</v>
      </c>
      <c r="J2498" s="18" t="s">
        <v>1129</v>
      </c>
      <c r="K2498" s="18" t="s">
        <v>121</v>
      </c>
      <c r="L2498" s="18">
        <v>0.86</v>
      </c>
      <c r="M2498" s="18" t="s">
        <v>11525</v>
      </c>
      <c r="N2498" s="18" t="s">
        <v>11526</v>
      </c>
      <c r="O2498" s="18" t="s">
        <v>11520</v>
      </c>
      <c r="P2498" s="18" t="s">
        <v>339</v>
      </c>
      <c r="Q2498" s="18" t="s">
        <v>10529</v>
      </c>
      <c r="R2498" s="18" t="s">
        <v>10528</v>
      </c>
      <c r="S2498" s="18" t="s">
        <v>10529</v>
      </c>
      <c r="T2498" s="18" t="s">
        <v>10528</v>
      </c>
    </row>
    <row r="2499" spans="1:20" x14ac:dyDescent="0.45">
      <c r="A2499" s="19">
        <v>44001</v>
      </c>
      <c r="B2499" s="18" t="s">
        <v>11534</v>
      </c>
      <c r="C2499" s="18" t="s">
        <v>2387</v>
      </c>
      <c r="D2499" s="18" t="s">
        <v>238</v>
      </c>
      <c r="E2499" s="18" t="s">
        <v>2723</v>
      </c>
      <c r="F2499" s="18" t="s">
        <v>981</v>
      </c>
      <c r="G2499" s="18" t="s">
        <v>259</v>
      </c>
      <c r="H2499" s="18" t="s">
        <v>571</v>
      </c>
      <c r="I2499" s="18" t="s">
        <v>762</v>
      </c>
      <c r="J2499" s="18" t="s">
        <v>975</v>
      </c>
      <c r="K2499" s="18" t="s">
        <v>108</v>
      </c>
      <c r="L2499" s="18">
        <v>0.86</v>
      </c>
      <c r="M2499" s="18" t="s">
        <v>11536</v>
      </c>
      <c r="N2499" s="18" t="s">
        <v>11532</v>
      </c>
      <c r="O2499" s="18" t="s">
        <v>11530</v>
      </c>
      <c r="P2499" s="18" t="s">
        <v>339</v>
      </c>
      <c r="Q2499" s="18" t="s">
        <v>10529</v>
      </c>
      <c r="R2499" s="18" t="s">
        <v>10528</v>
      </c>
      <c r="S2499" s="18" t="s">
        <v>10529</v>
      </c>
      <c r="T2499" s="18" t="s">
        <v>10528</v>
      </c>
    </row>
    <row r="2500" spans="1:20" x14ac:dyDescent="0.45">
      <c r="A2500" s="19">
        <v>44001</v>
      </c>
      <c r="B2500" s="18" t="s">
        <v>11533</v>
      </c>
      <c r="C2500" s="18" t="s">
        <v>411</v>
      </c>
      <c r="D2500" s="18" t="s">
        <v>2387</v>
      </c>
      <c r="E2500" s="18" t="s">
        <v>2372</v>
      </c>
      <c r="F2500" s="18" t="s">
        <v>736</v>
      </c>
      <c r="G2500" s="18" t="s">
        <v>1155</v>
      </c>
      <c r="H2500" s="18" t="s">
        <v>571</v>
      </c>
      <c r="I2500" s="18" t="s">
        <v>550</v>
      </c>
      <c r="J2500" s="18" t="s">
        <v>744</v>
      </c>
      <c r="K2500" s="18" t="s">
        <v>108</v>
      </c>
      <c r="L2500" s="18">
        <v>0.86</v>
      </c>
      <c r="M2500" s="18" t="s">
        <v>11529</v>
      </c>
      <c r="N2500" s="18" t="s">
        <v>11528</v>
      </c>
      <c r="O2500" s="18" t="s">
        <v>11535</v>
      </c>
      <c r="P2500" s="18" t="s">
        <v>339</v>
      </c>
      <c r="Q2500" s="18" t="s">
        <v>10529</v>
      </c>
      <c r="R2500" s="18" t="s">
        <v>10528</v>
      </c>
      <c r="S2500" s="18" t="s">
        <v>10529</v>
      </c>
      <c r="T2500" s="18" t="s">
        <v>10528</v>
      </c>
    </row>
    <row r="2501" spans="1:20" x14ac:dyDescent="0.45">
      <c r="A2501" s="19">
        <v>44001</v>
      </c>
      <c r="B2501" s="18" t="s">
        <v>11531</v>
      </c>
      <c r="C2501" s="18" t="s">
        <v>56</v>
      </c>
      <c r="D2501" s="18" t="s">
        <v>238</v>
      </c>
      <c r="E2501" s="18" t="s">
        <v>2714</v>
      </c>
      <c r="F2501" s="18" t="s">
        <v>783</v>
      </c>
      <c r="G2501" s="18" t="s">
        <v>572</v>
      </c>
      <c r="H2501" s="18" t="s">
        <v>2241</v>
      </c>
      <c r="I2501" s="18" t="s">
        <v>771</v>
      </c>
      <c r="J2501" s="18" t="s">
        <v>1134</v>
      </c>
      <c r="K2501" s="18" t="s">
        <v>498</v>
      </c>
      <c r="L2501" s="18">
        <v>0.86</v>
      </c>
      <c r="M2501" s="18" t="s">
        <v>11538</v>
      </c>
      <c r="N2501" s="18" t="s">
        <v>11541</v>
      </c>
      <c r="O2501" s="18" t="s">
        <v>11540</v>
      </c>
      <c r="P2501" s="18" t="s">
        <v>339</v>
      </c>
      <c r="Q2501" s="18" t="s">
        <v>10529</v>
      </c>
      <c r="R2501" s="18" t="s">
        <v>10528</v>
      </c>
      <c r="S2501" s="18" t="s">
        <v>10529</v>
      </c>
      <c r="T2501" s="18" t="s">
        <v>10528</v>
      </c>
    </row>
    <row r="2502" spans="1:20" x14ac:dyDescent="0.45">
      <c r="A2502" s="19">
        <v>44001</v>
      </c>
      <c r="B2502" s="18" t="s">
        <v>11543</v>
      </c>
      <c r="C2502" s="18" t="s">
        <v>225</v>
      </c>
      <c r="D2502" s="18" t="s">
        <v>2367</v>
      </c>
      <c r="E2502" s="18" t="s">
        <v>2723</v>
      </c>
      <c r="F2502" s="18" t="s">
        <v>1456</v>
      </c>
      <c r="G2502" s="18" t="s">
        <v>2247</v>
      </c>
      <c r="H2502" s="18" t="s">
        <v>719</v>
      </c>
      <c r="I2502" s="18" t="s">
        <v>786</v>
      </c>
      <c r="J2502" s="18" t="s">
        <v>29</v>
      </c>
      <c r="K2502" s="18" t="s">
        <v>182</v>
      </c>
      <c r="L2502" s="18">
        <v>0.86</v>
      </c>
      <c r="M2502" s="18" t="s">
        <v>11545</v>
      </c>
      <c r="N2502" s="18" t="s">
        <v>11542</v>
      </c>
      <c r="O2502" s="18" t="s">
        <v>11544</v>
      </c>
      <c r="P2502" s="18" t="s">
        <v>339</v>
      </c>
      <c r="Q2502" s="18" t="s">
        <v>10529</v>
      </c>
      <c r="R2502" s="18" t="s">
        <v>10528</v>
      </c>
      <c r="S2502" s="18" t="s">
        <v>10529</v>
      </c>
      <c r="T2502" s="18" t="s">
        <v>10528</v>
      </c>
    </row>
    <row r="2503" spans="1:20" x14ac:dyDescent="0.45">
      <c r="A2503" s="19">
        <v>44001</v>
      </c>
      <c r="B2503" s="18" t="s">
        <v>11546</v>
      </c>
      <c r="C2503" s="18" t="s">
        <v>122</v>
      </c>
      <c r="D2503" s="18" t="s">
        <v>2922</v>
      </c>
      <c r="E2503" s="18" t="s">
        <v>642</v>
      </c>
      <c r="F2503" s="18" t="s">
        <v>452</v>
      </c>
      <c r="G2503" s="18" t="s">
        <v>11539</v>
      </c>
      <c r="H2503" s="18" t="s">
        <v>801</v>
      </c>
      <c r="I2503" s="18" t="s">
        <v>7888</v>
      </c>
      <c r="J2503" s="18" t="s">
        <v>11537</v>
      </c>
      <c r="K2503" s="18" t="s">
        <v>11549</v>
      </c>
      <c r="L2503" s="18">
        <v>0.89</v>
      </c>
      <c r="M2503" s="18" t="s">
        <v>11550</v>
      </c>
      <c r="N2503" s="18" t="s">
        <v>11552</v>
      </c>
      <c r="O2503" s="18" t="s">
        <v>11551</v>
      </c>
      <c r="P2503" s="18" t="s">
        <v>339</v>
      </c>
      <c r="Q2503" s="18" t="s">
        <v>10529</v>
      </c>
      <c r="R2503" s="18" t="s">
        <v>10528</v>
      </c>
      <c r="S2503" s="18" t="s">
        <v>10529</v>
      </c>
      <c r="T2503" s="18" t="s">
        <v>10528</v>
      </c>
    </row>
    <row r="2504" spans="1:20" x14ac:dyDescent="0.45">
      <c r="A2504" s="19">
        <v>44001</v>
      </c>
      <c r="B2504" s="18" t="s">
        <v>11553</v>
      </c>
      <c r="C2504" s="18" t="s">
        <v>2635</v>
      </c>
      <c r="D2504" s="18" t="s">
        <v>2974</v>
      </c>
      <c r="E2504" s="18" t="s">
        <v>569</v>
      </c>
      <c r="F2504" s="18" t="s">
        <v>1784</v>
      </c>
      <c r="G2504" s="18" t="s">
        <v>6548</v>
      </c>
      <c r="H2504" s="18" t="s">
        <v>4690</v>
      </c>
      <c r="I2504" s="18" t="s">
        <v>335</v>
      </c>
      <c r="J2504" s="18" t="s">
        <v>6794</v>
      </c>
      <c r="K2504" s="18" t="s">
        <v>4700</v>
      </c>
      <c r="L2504" s="18">
        <v>0.89</v>
      </c>
      <c r="M2504" s="18" t="s">
        <v>11548</v>
      </c>
      <c r="N2504" s="18" t="s">
        <v>11554</v>
      </c>
      <c r="O2504" s="18" t="s">
        <v>11555</v>
      </c>
      <c r="P2504" s="18" t="s">
        <v>339</v>
      </c>
      <c r="Q2504" s="18" t="s">
        <v>10529</v>
      </c>
      <c r="R2504" s="18" t="s">
        <v>10528</v>
      </c>
      <c r="S2504" s="18" t="s">
        <v>10529</v>
      </c>
      <c r="T2504" s="18" t="s">
        <v>10528</v>
      </c>
    </row>
    <row r="2505" spans="1:20" x14ac:dyDescent="0.45">
      <c r="A2505" s="19">
        <v>44001</v>
      </c>
      <c r="B2505" s="18" t="s">
        <v>11547</v>
      </c>
      <c r="C2505" s="18" t="s">
        <v>3653</v>
      </c>
      <c r="D2505" s="18" t="s">
        <v>1012</v>
      </c>
      <c r="E2505" s="18" t="s">
        <v>477</v>
      </c>
      <c r="F2505" s="18" t="s">
        <v>3651</v>
      </c>
      <c r="G2505" s="18" t="s">
        <v>3805</v>
      </c>
      <c r="H2505" s="18" t="s">
        <v>6792</v>
      </c>
      <c r="I2505" s="18" t="s">
        <v>5126</v>
      </c>
      <c r="J2505" s="18" t="s">
        <v>5124</v>
      </c>
      <c r="K2505" s="18" t="s">
        <v>602</v>
      </c>
      <c r="L2505" s="18">
        <v>0.89</v>
      </c>
      <c r="M2505" s="18" t="s">
        <v>11558</v>
      </c>
      <c r="N2505" s="18" t="s">
        <v>11564</v>
      </c>
      <c r="O2505" s="18" t="s">
        <v>11563</v>
      </c>
      <c r="P2505" s="18" t="s">
        <v>339</v>
      </c>
      <c r="Q2505" s="18" t="s">
        <v>10529</v>
      </c>
      <c r="R2505" s="18" t="s">
        <v>10528</v>
      </c>
      <c r="S2505" s="18" t="s">
        <v>10529</v>
      </c>
      <c r="T2505" s="18" t="s">
        <v>10528</v>
      </c>
    </row>
    <row r="2506" spans="1:20" x14ac:dyDescent="0.45">
      <c r="A2506" s="19">
        <v>44001</v>
      </c>
      <c r="B2506" s="18" t="s">
        <v>11556</v>
      </c>
      <c r="C2506" s="18" t="s">
        <v>2257</v>
      </c>
      <c r="D2506" s="18" t="s">
        <v>1174</v>
      </c>
      <c r="E2506" s="18" t="s">
        <v>82</v>
      </c>
      <c r="F2506" s="18" t="s">
        <v>1497</v>
      </c>
      <c r="G2506" s="18" t="s">
        <v>1796</v>
      </c>
      <c r="H2506" s="18" t="s">
        <v>294</v>
      </c>
      <c r="I2506" s="18" t="s">
        <v>2074</v>
      </c>
      <c r="J2506" s="18" t="s">
        <v>5112</v>
      </c>
      <c r="K2506" s="18" t="s">
        <v>1034</v>
      </c>
      <c r="L2506" s="18">
        <v>0.89</v>
      </c>
      <c r="M2506" s="18" t="s">
        <v>11561</v>
      </c>
      <c r="N2506" s="18" t="s">
        <v>11562</v>
      </c>
      <c r="O2506" s="18" t="s">
        <v>11560</v>
      </c>
      <c r="P2506" s="18" t="s">
        <v>339</v>
      </c>
      <c r="Q2506" s="18" t="s">
        <v>10529</v>
      </c>
      <c r="R2506" s="18" t="s">
        <v>10528</v>
      </c>
      <c r="S2506" s="18" t="s">
        <v>10529</v>
      </c>
      <c r="T2506" s="18" t="s">
        <v>10528</v>
      </c>
    </row>
    <row r="2507" spans="1:20" x14ac:dyDescent="0.45">
      <c r="A2507" s="19">
        <v>44001</v>
      </c>
      <c r="B2507" s="18" t="s">
        <v>11557</v>
      </c>
      <c r="C2507" s="18" t="s">
        <v>147</v>
      </c>
      <c r="D2507" s="18" t="s">
        <v>2367</v>
      </c>
      <c r="E2507" s="18" t="s">
        <v>883</v>
      </c>
      <c r="F2507" s="18" t="s">
        <v>149</v>
      </c>
      <c r="G2507" s="18" t="s">
        <v>3009</v>
      </c>
      <c r="H2507" s="18" t="s">
        <v>1058</v>
      </c>
      <c r="I2507" s="18" t="s">
        <v>1521</v>
      </c>
      <c r="J2507" s="18" t="s">
        <v>371</v>
      </c>
      <c r="K2507" s="18" t="s">
        <v>846</v>
      </c>
      <c r="L2507" s="18">
        <v>0.87</v>
      </c>
      <c r="M2507" s="18" t="s">
        <v>11559</v>
      </c>
      <c r="N2507" s="18" t="s">
        <v>11567</v>
      </c>
      <c r="O2507" s="18" t="s">
        <v>11568</v>
      </c>
      <c r="P2507" s="18" t="s">
        <v>339</v>
      </c>
      <c r="Q2507" s="18" t="s">
        <v>10529</v>
      </c>
      <c r="R2507" s="18" t="s">
        <v>10528</v>
      </c>
      <c r="S2507" s="18" t="s">
        <v>10529</v>
      </c>
      <c r="T2507" s="18" t="s">
        <v>10528</v>
      </c>
    </row>
    <row r="2508" spans="1:20" x14ac:dyDescent="0.45">
      <c r="A2508" s="19">
        <v>44001</v>
      </c>
      <c r="B2508" s="18" t="s">
        <v>11572</v>
      </c>
      <c r="C2508" s="18" t="s">
        <v>490</v>
      </c>
      <c r="D2508" s="18" t="s">
        <v>238</v>
      </c>
      <c r="E2508" s="18" t="s">
        <v>457</v>
      </c>
      <c r="F2508" s="18" t="s">
        <v>384</v>
      </c>
      <c r="G2508" s="18" t="s">
        <v>615</v>
      </c>
      <c r="H2508" s="18" t="s">
        <v>2128</v>
      </c>
      <c r="I2508" s="18" t="s">
        <v>1844</v>
      </c>
      <c r="J2508" s="18" t="s">
        <v>377</v>
      </c>
      <c r="K2508" s="18" t="s">
        <v>841</v>
      </c>
      <c r="L2508" s="18">
        <v>0.86</v>
      </c>
      <c r="M2508" s="18" t="s">
        <v>11569</v>
      </c>
      <c r="N2508" s="18" t="s">
        <v>11565</v>
      </c>
      <c r="O2508" s="18" t="s">
        <v>11573</v>
      </c>
      <c r="P2508" s="18" t="s">
        <v>339</v>
      </c>
      <c r="Q2508" s="18" t="s">
        <v>10529</v>
      </c>
      <c r="R2508" s="18" t="s">
        <v>10528</v>
      </c>
      <c r="S2508" s="18" t="s">
        <v>10529</v>
      </c>
      <c r="T2508" s="18" t="s">
        <v>10528</v>
      </c>
    </row>
    <row r="2509" spans="1:20" x14ac:dyDescent="0.45">
      <c r="A2509" s="19">
        <v>44001</v>
      </c>
      <c r="B2509" s="18" t="s">
        <v>11570</v>
      </c>
      <c r="C2509" s="18" t="s">
        <v>532</v>
      </c>
      <c r="D2509" s="18" t="s">
        <v>479</v>
      </c>
      <c r="E2509" s="18" t="s">
        <v>2723</v>
      </c>
      <c r="F2509" s="18" t="s">
        <v>458</v>
      </c>
      <c r="G2509" s="18" t="s">
        <v>1909</v>
      </c>
      <c r="H2509" s="18" t="s">
        <v>2690</v>
      </c>
      <c r="I2509" s="18" t="s">
        <v>382</v>
      </c>
      <c r="J2509" s="18" t="s">
        <v>2517</v>
      </c>
      <c r="K2509" s="18" t="s">
        <v>841</v>
      </c>
      <c r="L2509" s="18">
        <v>0.86</v>
      </c>
      <c r="M2509" s="18" t="s">
        <v>11566</v>
      </c>
      <c r="N2509" s="18" t="s">
        <v>11571</v>
      </c>
      <c r="O2509" s="18" t="s">
        <v>11580</v>
      </c>
      <c r="P2509" s="18" t="s">
        <v>339</v>
      </c>
      <c r="Q2509" s="18" t="s">
        <v>10529</v>
      </c>
      <c r="R2509" s="18" t="s">
        <v>10528</v>
      </c>
      <c r="S2509" s="18" t="s">
        <v>10529</v>
      </c>
      <c r="T2509" s="18" t="s">
        <v>10528</v>
      </c>
    </row>
    <row r="2510" spans="1:20" x14ac:dyDescent="0.45">
      <c r="A2510" s="19">
        <v>44001</v>
      </c>
      <c r="B2510" s="18" t="s">
        <v>11575</v>
      </c>
      <c r="C2510" s="18" t="s">
        <v>2387</v>
      </c>
      <c r="D2510" s="18" t="s">
        <v>238</v>
      </c>
      <c r="E2510" s="18" t="s">
        <v>929</v>
      </c>
      <c r="F2510" s="18" t="s">
        <v>94</v>
      </c>
      <c r="G2510" s="18" t="s">
        <v>1569</v>
      </c>
      <c r="H2510" s="18" t="s">
        <v>107</v>
      </c>
      <c r="I2510" s="18" t="s">
        <v>645</v>
      </c>
      <c r="J2510" s="18" t="s">
        <v>2712</v>
      </c>
      <c r="K2510" s="18" t="s">
        <v>1233</v>
      </c>
      <c r="L2510" s="18">
        <v>0.86</v>
      </c>
      <c r="M2510" s="18" t="s">
        <v>11578</v>
      </c>
      <c r="N2510" s="18" t="s">
        <v>11577</v>
      </c>
      <c r="O2510" s="18" t="s">
        <v>11574</v>
      </c>
      <c r="P2510" s="18" t="s">
        <v>339</v>
      </c>
      <c r="Q2510" s="18" t="s">
        <v>10529</v>
      </c>
      <c r="R2510" s="18" t="s">
        <v>10528</v>
      </c>
      <c r="S2510" s="18" t="s">
        <v>10529</v>
      </c>
      <c r="T2510" s="18" t="s">
        <v>10528</v>
      </c>
    </row>
    <row r="2511" spans="1:20" x14ac:dyDescent="0.45">
      <c r="A2511" s="19">
        <v>44001</v>
      </c>
      <c r="B2511" s="18" t="s">
        <v>11579</v>
      </c>
      <c r="C2511" s="18" t="s">
        <v>56</v>
      </c>
      <c r="D2511" s="18" t="s">
        <v>2367</v>
      </c>
      <c r="E2511" s="18" t="s">
        <v>883</v>
      </c>
      <c r="F2511" s="18" t="s">
        <v>119</v>
      </c>
      <c r="G2511" s="18" t="s">
        <v>83</v>
      </c>
      <c r="H2511" s="18" t="s">
        <v>3394</v>
      </c>
      <c r="I2511" s="18" t="s">
        <v>74</v>
      </c>
      <c r="J2511" s="18" t="s">
        <v>643</v>
      </c>
      <c r="K2511" s="18" t="s">
        <v>1225</v>
      </c>
      <c r="L2511" s="18">
        <v>0.86</v>
      </c>
      <c r="M2511" s="18" t="s">
        <v>11581</v>
      </c>
      <c r="N2511" s="18" t="s">
        <v>11582</v>
      </c>
      <c r="O2511" s="18" t="s">
        <v>11576</v>
      </c>
      <c r="P2511" s="18" t="s">
        <v>339</v>
      </c>
      <c r="Q2511" s="18" t="s">
        <v>10529</v>
      </c>
      <c r="R2511" s="18" t="s">
        <v>10528</v>
      </c>
      <c r="S2511" s="18" t="s">
        <v>10529</v>
      </c>
      <c r="T2511" s="18" t="s">
        <v>10528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B4503-7F7D-4981-ADD3-371C09D8CE8D}">
  <sheetPr codeName="Sheet3"/>
  <dimension ref="A1:AB2561"/>
  <sheetViews>
    <sheetView tabSelected="1" topLeftCell="K1" workbookViewId="0">
      <selection activeCell="V1" sqref="V1"/>
    </sheetView>
  </sheetViews>
  <sheetFormatPr defaultColWidth="8.83203125" defaultRowHeight="17" x14ac:dyDescent="0.45"/>
  <cols>
    <col min="6" max="6" width="9.1640625" bestFit="1" customWidth="1"/>
    <col min="7" max="7" width="9.1640625" style="9" customWidth="1"/>
    <col min="8" max="12" width="9.1640625" customWidth="1"/>
  </cols>
  <sheetData>
    <row r="1" spans="1:28" x14ac:dyDescent="0.45">
      <c r="A1" s="21" t="s">
        <v>31</v>
      </c>
      <c r="B1" s="21" t="s">
        <v>42</v>
      </c>
      <c r="C1" s="21" t="s">
        <v>49</v>
      </c>
      <c r="D1" s="21"/>
      <c r="E1" s="21" t="s">
        <v>11583</v>
      </c>
      <c r="F1" s="21" t="s">
        <v>11603</v>
      </c>
      <c r="G1" s="22" t="s">
        <v>11602</v>
      </c>
      <c r="H1" s="21" t="s">
        <v>11603</v>
      </c>
      <c r="I1" s="21"/>
      <c r="J1" s="21"/>
      <c r="K1" s="21"/>
      <c r="L1" s="21"/>
      <c r="M1" s="21" t="s">
        <v>11584</v>
      </c>
      <c r="N1" s="21" t="s">
        <v>11585</v>
      </c>
      <c r="O1" s="21"/>
      <c r="P1" s="21" t="s">
        <v>31</v>
      </c>
      <c r="Q1" s="21" t="s">
        <v>11586</v>
      </c>
      <c r="R1" s="21"/>
      <c r="S1" s="23" t="s">
        <v>11587</v>
      </c>
      <c r="T1" s="24">
        <v>3</v>
      </c>
      <c r="U1" s="23" t="s">
        <v>11588</v>
      </c>
      <c r="V1" s="24">
        <v>2511</v>
      </c>
      <c r="W1" s="21"/>
      <c r="X1" s="21"/>
      <c r="Y1" s="21">
        <f t="array" ref="Y1">V1</f>
        <v>2511</v>
      </c>
      <c r="Z1" s="1"/>
      <c r="AA1" t="str">
        <f t="array" ref="AA1">E2:E7</f>
        <v xml:space="preserve">   52.32</v>
      </c>
    </row>
    <row r="2" spans="1:28" x14ac:dyDescent="0.45">
      <c r="A2" s="21" t="str">
        <f>[1]실측정Data!B3</f>
        <v xml:space="preserve">  14:44:55</v>
      </c>
      <c r="B2" s="21" t="str">
        <f>[1]실측정Data!I3</f>
        <v xml:space="preserve">   52.32KW</v>
      </c>
      <c r="C2" s="21">
        <f>[1]실측정Data!L3</f>
        <v>0.86</v>
      </c>
      <c r="D2" s="21"/>
      <c r="E2" s="8" t="str">
        <f>LEFT(B2,8)</f>
        <v xml:space="preserve">   52.32</v>
      </c>
      <c r="F2" s="8" t="b">
        <f>ISNUMBER(E2)</f>
        <v>0</v>
      </c>
      <c r="G2" s="25">
        <f>_xlfn.NUMBERVALUE(E2)</f>
        <v>52.32</v>
      </c>
      <c r="H2" s="8" t="b">
        <f>ISNUMBER(G2)</f>
        <v>1</v>
      </c>
      <c r="I2" t="e">
        <v>#N/A</v>
      </c>
      <c r="J2" t="e">
        <v>#N/A</v>
      </c>
      <c r="K2" t="e">
        <v>#N/A</v>
      </c>
      <c r="L2" t="e">
        <v>#N/A</v>
      </c>
      <c r="M2" s="21">
        <v>1</v>
      </c>
      <c r="N2" s="21">
        <v>1</v>
      </c>
      <c r="O2" s="21"/>
      <c r="P2" s="21" t="str">
        <f>A2</f>
        <v xml:space="preserve">  14:44:55</v>
      </c>
      <c r="Q2" s="21">
        <f>E2*M2*N2</f>
        <v>52.32</v>
      </c>
      <c r="R2" s="21"/>
      <c r="S2" s="21" t="s">
        <v>11589</v>
      </c>
      <c r="T2" s="26">
        <f>MAX(Q2:Q2511)</f>
        <v>83.28</v>
      </c>
      <c r="U2" s="21" t="s">
        <v>11590</v>
      </c>
      <c r="V2" s="2">
        <f>MIN(Q2:Q2511)</f>
        <v>23.52</v>
      </c>
      <c r="W2" s="21"/>
      <c r="X2" s="27"/>
      <c r="Y2" s="21"/>
      <c r="Z2" s="1"/>
    </row>
    <row r="3" spans="1:28" x14ac:dyDescent="0.45">
      <c r="A3" s="21" t="str">
        <f>[1]실측정Data!B4</f>
        <v xml:space="preserve">  14:44:57</v>
      </c>
      <c r="B3" s="21" t="str">
        <f>[1]실측정Data!I4</f>
        <v xml:space="preserve">   52.08KW</v>
      </c>
      <c r="C3" s="21">
        <f>[1]실측정Data!L4</f>
        <v>0.86</v>
      </c>
      <c r="D3" s="21"/>
      <c r="E3" s="7" t="str">
        <f t="shared" ref="E3:E66" si="0">LEFT(B3,8)</f>
        <v xml:space="preserve">   52.08</v>
      </c>
      <c r="F3" s="8" t="b">
        <f t="shared" ref="F3:F66" si="1">ISNUMBER(E3)</f>
        <v>0</v>
      </c>
      <c r="G3" s="25">
        <f t="shared" ref="G3:G66" si="2">_xlfn.NUMBERVALUE(E3)</f>
        <v>52.08</v>
      </c>
      <c r="H3" s="8" t="b">
        <f t="shared" ref="H3:H66" si="3">ISNUMBER(G3)</f>
        <v>1</v>
      </c>
      <c r="I3" t="e">
        <v>#N/A</v>
      </c>
      <c r="J3" t="e">
        <v>#N/A</v>
      </c>
      <c r="K3" t="e">
        <v>#N/A</v>
      </c>
      <c r="L3" t="e">
        <v>#N/A</v>
      </c>
      <c r="M3" s="21">
        <v>1</v>
      </c>
      <c r="N3" s="21">
        <v>1</v>
      </c>
      <c r="O3" s="21"/>
      <c r="P3" s="21" t="str">
        <f t="shared" ref="P3:P66" si="4">A3</f>
        <v xml:space="preserve">  14:44:57</v>
      </c>
      <c r="Q3" s="21">
        <f t="shared" ref="Q3:Q6" si="5">E3*M3*N3</f>
        <v>52.08</v>
      </c>
      <c r="R3" s="21"/>
      <c r="S3" s="21" t="s">
        <v>11591</v>
      </c>
      <c r="T3" s="3">
        <v>57.10455764075067</v>
      </c>
      <c r="U3" s="3"/>
      <c r="V3" s="3">
        <v>38.485254691689008</v>
      </c>
      <c r="W3" s="21"/>
      <c r="X3" s="27" t="s">
        <v>11592</v>
      </c>
      <c r="Y3" s="21"/>
      <c r="Z3" s="1"/>
      <c r="AB3" t="s">
        <v>11599</v>
      </c>
    </row>
    <row r="4" spans="1:28" x14ac:dyDescent="0.45">
      <c r="A4" s="21" t="str">
        <f>[1]실측정Data!B5</f>
        <v xml:space="preserve">  14:44:59</v>
      </c>
      <c r="B4" s="21" t="str">
        <f>[1]실측정Data!I5</f>
        <v xml:space="preserve">   52.14KW</v>
      </c>
      <c r="C4" s="21">
        <f>[1]실측정Data!L5</f>
        <v>0.86</v>
      </c>
      <c r="D4" s="21"/>
      <c r="E4" s="7" t="str">
        <f t="shared" si="0"/>
        <v xml:space="preserve">   52.14</v>
      </c>
      <c r="F4" s="8" t="b">
        <f t="shared" si="1"/>
        <v>0</v>
      </c>
      <c r="G4" s="25">
        <f t="shared" si="2"/>
        <v>52.14</v>
      </c>
      <c r="H4" s="8" t="b">
        <f t="shared" si="3"/>
        <v>1</v>
      </c>
      <c r="I4" s="10">
        <f t="shared" ref="I4:I67" si="6">AVERAGE(G3:G5)</f>
        <v>52.080000000000005</v>
      </c>
      <c r="J4" t="e">
        <v>#N/A</v>
      </c>
      <c r="K4" s="10">
        <f t="shared" ref="K4:K67" si="7">AVERAGE(G3:G5)</f>
        <v>52.080000000000005</v>
      </c>
      <c r="L4" t="e">
        <v>#N/A</v>
      </c>
      <c r="M4" s="21">
        <v>1</v>
      </c>
      <c r="N4" s="21">
        <v>1</v>
      </c>
      <c r="O4" s="21"/>
      <c r="P4" s="21" t="str">
        <f t="shared" si="4"/>
        <v xml:space="preserve">  14:44:59</v>
      </c>
      <c r="Q4" s="21">
        <f t="shared" si="5"/>
        <v>52.14</v>
      </c>
      <c r="R4" s="21"/>
      <c r="S4" s="21"/>
      <c r="T4" s="21"/>
      <c r="U4" s="21"/>
      <c r="V4" s="21"/>
      <c r="W4" s="21"/>
      <c r="X4" s="23" t="s">
        <v>11593</v>
      </c>
      <c r="Y4" s="23" t="s">
        <v>11594</v>
      </c>
      <c r="Z4" s="1"/>
      <c r="AB4" t="s">
        <v>11600</v>
      </c>
    </row>
    <row r="5" spans="1:28" x14ac:dyDescent="0.45">
      <c r="A5" s="21" t="str">
        <f>[1]실측정Data!B6</f>
        <v xml:space="preserve">  14:45:01</v>
      </c>
      <c r="B5" s="21" t="str">
        <f>[1]실측정Data!I6</f>
        <v xml:space="preserve">   52.02KW</v>
      </c>
      <c r="C5" s="21">
        <f>[1]실측정Data!L6</f>
        <v>0.86</v>
      </c>
      <c r="D5" s="21"/>
      <c r="E5" s="7" t="str">
        <f t="shared" si="0"/>
        <v xml:space="preserve">   52.02</v>
      </c>
      <c r="F5" s="8" t="b">
        <f t="shared" si="1"/>
        <v>0</v>
      </c>
      <c r="G5" s="25">
        <f t="shared" si="2"/>
        <v>52.02</v>
      </c>
      <c r="H5" s="8" t="b">
        <f t="shared" si="3"/>
        <v>1</v>
      </c>
      <c r="I5" s="10">
        <f t="shared" si="6"/>
        <v>52.02</v>
      </c>
      <c r="J5" t="e">
        <v>#N/A</v>
      </c>
      <c r="K5" s="10">
        <f t="shared" si="7"/>
        <v>52.02</v>
      </c>
      <c r="L5" t="e">
        <v>#N/A</v>
      </c>
      <c r="M5" s="21">
        <v>1</v>
      </c>
      <c r="N5" s="21">
        <v>1</v>
      </c>
      <c r="O5" s="21"/>
      <c r="P5" s="21" t="str">
        <f t="shared" si="4"/>
        <v xml:space="preserve">  14:45:01</v>
      </c>
      <c r="Q5" s="21">
        <f t="shared" si="5"/>
        <v>52.02</v>
      </c>
      <c r="R5" s="21"/>
      <c r="S5" s="23" t="s">
        <v>11595</v>
      </c>
      <c r="T5" s="4">
        <f>AVERAGE(Q1784:Q1787)</f>
        <v>76.245000000000005</v>
      </c>
      <c r="U5" s="23" t="s">
        <v>11596</v>
      </c>
      <c r="V5" s="5">
        <f>(Y5-X5)/(Y6-X5)</f>
        <v>0.14285714285714285</v>
      </c>
      <c r="W5" s="21"/>
      <c r="X5" s="24">
        <v>1784</v>
      </c>
      <c r="Y5" s="24">
        <v>1787</v>
      </c>
      <c r="Z5" s="1">
        <f>Y5-X5</f>
        <v>3</v>
      </c>
    </row>
    <row r="6" spans="1:28" x14ac:dyDescent="0.45">
      <c r="A6" s="21" t="str">
        <f>[1]실측정Data!B7</f>
        <v xml:space="preserve">  14:45:03</v>
      </c>
      <c r="B6" s="21" t="str">
        <f>[1]실측정Data!I7</f>
        <v xml:space="preserve">   51.90KW</v>
      </c>
      <c r="C6" s="21">
        <f>[1]실측정Data!L7</f>
        <v>0.86</v>
      </c>
      <c r="D6" s="21"/>
      <c r="E6" s="7" t="str">
        <f t="shared" si="0"/>
        <v xml:space="preserve">   51.90</v>
      </c>
      <c r="F6" s="8" t="b">
        <f t="shared" si="1"/>
        <v>0</v>
      </c>
      <c r="G6" s="25">
        <f t="shared" si="2"/>
        <v>51.9</v>
      </c>
      <c r="H6" s="8" t="b">
        <f t="shared" si="3"/>
        <v>1</v>
      </c>
      <c r="I6" s="10">
        <f t="shared" si="6"/>
        <v>51.919999999999995</v>
      </c>
      <c r="J6">
        <f t="shared" ref="J6:J69" si="8">SQRT(SUMXMY2(G5:G7,I4:I6)/3)</f>
        <v>9.0184995056457801E-2</v>
      </c>
      <c r="K6" s="10">
        <f t="shared" si="7"/>
        <v>51.919999999999995</v>
      </c>
      <c r="L6" t="e">
        <v>#N/A</v>
      </c>
      <c r="M6" s="21">
        <v>1</v>
      </c>
      <c r="N6" s="21">
        <v>1</v>
      </c>
      <c r="O6" s="21"/>
      <c r="P6" s="21" t="str">
        <f t="shared" si="4"/>
        <v xml:space="preserve">  14:45:03</v>
      </c>
      <c r="Q6" s="21">
        <f t="shared" si="5"/>
        <v>51.9</v>
      </c>
      <c r="R6" s="21"/>
      <c r="S6" s="23" t="s">
        <v>11597</v>
      </c>
      <c r="T6" s="4">
        <f>AVERAGE(Q1788:Q1805)</f>
        <v>51.34</v>
      </c>
      <c r="U6" s="23" t="s">
        <v>11598</v>
      </c>
      <c r="V6" s="5">
        <f>1-V5</f>
        <v>0.85714285714285721</v>
      </c>
      <c r="W6" s="21"/>
      <c r="X6" s="24">
        <v>1788</v>
      </c>
      <c r="Y6" s="24">
        <v>1805</v>
      </c>
      <c r="Z6" s="1">
        <f>Y6-X6</f>
        <v>17</v>
      </c>
    </row>
    <row r="7" spans="1:28" x14ac:dyDescent="0.45">
      <c r="A7" s="21" t="str">
        <f>[1]실측정Data!B8</f>
        <v xml:space="preserve">  14:45:05</v>
      </c>
      <c r="B7" s="21" t="str">
        <f>[1]실측정Data!I8</f>
        <v xml:space="preserve">   51.84KW</v>
      </c>
      <c r="C7" s="21">
        <f>[1]실측정Data!L8</f>
        <v>0.86</v>
      </c>
      <c r="D7" s="21"/>
      <c r="E7" s="7" t="str">
        <f t="shared" si="0"/>
        <v xml:space="preserve">   51.84</v>
      </c>
      <c r="F7" s="8" t="b">
        <f t="shared" si="1"/>
        <v>0</v>
      </c>
      <c r="G7" s="25">
        <f t="shared" si="2"/>
        <v>51.84</v>
      </c>
      <c r="H7" s="8" t="b">
        <f t="shared" si="3"/>
        <v>1</v>
      </c>
      <c r="I7" s="10">
        <f t="shared" si="6"/>
        <v>51.81</v>
      </c>
      <c r="J7">
        <f t="shared" si="8"/>
        <v>0.10832051206181399</v>
      </c>
      <c r="K7" s="10">
        <f t="shared" si="7"/>
        <v>51.81</v>
      </c>
      <c r="L7" t="e">
        <v>#N/A</v>
      </c>
      <c r="M7" s="21">
        <v>1</v>
      </c>
      <c r="N7" s="21">
        <v>1</v>
      </c>
      <c r="O7" s="1"/>
      <c r="P7" s="21" t="str">
        <f t="shared" si="4"/>
        <v xml:space="preserve">  14:45:05</v>
      </c>
      <c r="Q7" s="21">
        <v>23.52</v>
      </c>
      <c r="R7" s="1"/>
      <c r="S7" s="1"/>
      <c r="T7" s="1"/>
      <c r="U7" s="1"/>
      <c r="V7" s="1"/>
      <c r="W7" s="1"/>
      <c r="X7" s="1"/>
      <c r="Y7" s="1"/>
      <c r="Z7" s="1"/>
    </row>
    <row r="8" spans="1:28" x14ac:dyDescent="0.45">
      <c r="A8" s="21" t="str">
        <f>[1]실측정Data!B9</f>
        <v xml:space="preserve">  14:45:07</v>
      </c>
      <c r="B8" s="21" t="str">
        <f>[1]실측정Data!I9</f>
        <v xml:space="preserve">   51.69KW</v>
      </c>
      <c r="C8" s="21">
        <f>[1]실측정Data!L9</f>
        <v>0.86</v>
      </c>
      <c r="D8" s="21"/>
      <c r="E8" s="7" t="str">
        <f t="shared" si="0"/>
        <v xml:space="preserve">   51.69</v>
      </c>
      <c r="F8" s="8" t="b">
        <f t="shared" si="1"/>
        <v>0</v>
      </c>
      <c r="G8" s="25">
        <f t="shared" si="2"/>
        <v>51.69</v>
      </c>
      <c r="H8" s="8" t="b">
        <f t="shared" si="3"/>
        <v>1</v>
      </c>
      <c r="I8" s="10">
        <f t="shared" si="6"/>
        <v>51.72</v>
      </c>
      <c r="J8">
        <f t="shared" si="8"/>
        <v>9.8149545762234711E-2</v>
      </c>
      <c r="K8" s="10">
        <f t="shared" si="7"/>
        <v>51.72</v>
      </c>
      <c r="L8" t="e">
        <v>#N/A</v>
      </c>
      <c r="M8" s="21">
        <v>1</v>
      </c>
      <c r="N8" s="21">
        <v>1</v>
      </c>
      <c r="O8" s="1"/>
      <c r="P8" s="21" t="str">
        <f t="shared" si="4"/>
        <v xml:space="preserve">  14:45:07</v>
      </c>
      <c r="Q8" s="21">
        <f t="shared" ref="Q8:Q71" si="9">E8*M8*N8</f>
        <v>51.69</v>
      </c>
      <c r="R8" s="1"/>
      <c r="S8" s="1"/>
      <c r="T8" s="1"/>
      <c r="U8" s="1"/>
      <c r="V8" s="1"/>
      <c r="W8" s="1"/>
      <c r="X8" s="1"/>
      <c r="Y8" s="1"/>
      <c r="Z8" s="1"/>
    </row>
    <row r="9" spans="1:28" x14ac:dyDescent="0.45">
      <c r="A9" s="21" t="str">
        <f>[1]실측정Data!B10</f>
        <v xml:space="preserve">  14:45:09</v>
      </c>
      <c r="B9" s="21" t="str">
        <f>[1]실측정Data!I10</f>
        <v xml:space="preserve">   51.63KW</v>
      </c>
      <c r="C9" s="21">
        <f>[1]실측정Data!L10</f>
        <v>0.86</v>
      </c>
      <c r="D9" s="21"/>
      <c r="E9" s="7" t="str">
        <f t="shared" si="0"/>
        <v xml:space="preserve">   51.63</v>
      </c>
      <c r="F9" s="8" t="b">
        <f t="shared" si="1"/>
        <v>0</v>
      </c>
      <c r="G9" s="25">
        <f t="shared" si="2"/>
        <v>51.63</v>
      </c>
      <c r="H9" s="8" t="b">
        <f t="shared" si="3"/>
        <v>1</v>
      </c>
      <c r="I9" s="10">
        <f t="shared" si="6"/>
        <v>51.629999999999995</v>
      </c>
      <c r="J9">
        <f t="shared" si="8"/>
        <v>9.3273790530887871E-2</v>
      </c>
      <c r="K9" s="10">
        <f t="shared" si="7"/>
        <v>51.629999999999995</v>
      </c>
      <c r="L9" t="e">
        <v>#N/A</v>
      </c>
      <c r="M9" s="21">
        <v>1</v>
      </c>
      <c r="N9" s="21">
        <v>1</v>
      </c>
      <c r="O9" s="1"/>
      <c r="P9" s="21" t="str">
        <f t="shared" si="4"/>
        <v xml:space="preserve">  14:45:09</v>
      </c>
      <c r="Q9" s="21">
        <f t="shared" si="9"/>
        <v>51.63</v>
      </c>
      <c r="R9" s="1"/>
      <c r="S9" s="1"/>
      <c r="T9" s="1"/>
      <c r="U9" s="1"/>
      <c r="V9" s="1"/>
      <c r="W9" s="1"/>
      <c r="X9" s="1"/>
      <c r="Y9" s="1"/>
      <c r="Z9" s="1"/>
    </row>
    <row r="10" spans="1:28" x14ac:dyDescent="0.45">
      <c r="A10" s="21" t="str">
        <f>[1]실측정Data!B11</f>
        <v xml:space="preserve">  14:45:11</v>
      </c>
      <c r="B10" s="21" t="str">
        <f>[1]실측정Data!I11</f>
        <v xml:space="preserve">   51.57KW</v>
      </c>
      <c r="C10" s="21">
        <f>[1]실측정Data!L11</f>
        <v>0.86</v>
      </c>
      <c r="D10" s="21"/>
      <c r="E10" s="7" t="str">
        <f t="shared" si="0"/>
        <v xml:space="preserve">   51.57</v>
      </c>
      <c r="F10" s="8" t="b">
        <f t="shared" si="1"/>
        <v>0</v>
      </c>
      <c r="G10" s="25">
        <f t="shared" si="2"/>
        <v>51.57</v>
      </c>
      <c r="H10" s="8" t="b">
        <f t="shared" si="3"/>
        <v>1</v>
      </c>
      <c r="I10" s="10">
        <f t="shared" si="6"/>
        <v>51.53</v>
      </c>
      <c r="J10">
        <f t="shared" si="8"/>
        <v>0.1021436896402953</v>
      </c>
      <c r="K10" s="10">
        <f t="shared" si="7"/>
        <v>51.53</v>
      </c>
      <c r="L10" t="e">
        <v>#N/A</v>
      </c>
      <c r="M10" s="21">
        <v>1</v>
      </c>
      <c r="N10" s="21">
        <v>1</v>
      </c>
      <c r="O10" s="1"/>
      <c r="P10" s="21" t="str">
        <f t="shared" si="4"/>
        <v xml:space="preserve">  14:45:11</v>
      </c>
      <c r="Q10" s="21">
        <f t="shared" si="9"/>
        <v>51.57</v>
      </c>
      <c r="R10" s="1"/>
      <c r="S10" s="1"/>
      <c r="T10" s="1"/>
      <c r="U10" s="1"/>
      <c r="V10" s="1"/>
      <c r="W10" s="1"/>
      <c r="X10" s="1"/>
      <c r="Y10" s="1"/>
      <c r="Z10" s="1"/>
    </row>
    <row r="11" spans="1:28" x14ac:dyDescent="0.45">
      <c r="A11" s="21" t="str">
        <f>[1]실측정Data!B12</f>
        <v xml:space="preserve">  14:45:13</v>
      </c>
      <c r="B11" s="21" t="str">
        <f>[1]실측정Data!I12</f>
        <v xml:space="preserve">   51.39KW</v>
      </c>
      <c r="C11" s="21">
        <f>[1]실측정Data!L12</f>
        <v>0.86</v>
      </c>
      <c r="D11" s="21"/>
      <c r="E11" s="7" t="str">
        <f t="shared" si="0"/>
        <v xml:space="preserve">   51.39</v>
      </c>
      <c r="F11" s="8" t="b">
        <f t="shared" si="1"/>
        <v>0</v>
      </c>
      <c r="G11" s="25">
        <f t="shared" si="2"/>
        <v>51.39</v>
      </c>
      <c r="H11" s="8" t="b">
        <f t="shared" si="3"/>
        <v>1</v>
      </c>
      <c r="I11" s="10">
        <f t="shared" si="6"/>
        <v>51.400000000000006</v>
      </c>
      <c r="J11">
        <f t="shared" si="8"/>
        <v>0.12754084313139427</v>
      </c>
      <c r="K11" s="10">
        <f t="shared" si="7"/>
        <v>51.400000000000006</v>
      </c>
      <c r="L11" s="10">
        <f t="shared" ref="L11:L74" si="10">AVERAGE(G3:G12)</f>
        <v>51.75</v>
      </c>
      <c r="M11" s="21">
        <v>1</v>
      </c>
      <c r="N11" s="21">
        <v>1</v>
      </c>
      <c r="O11" s="1"/>
      <c r="P11" s="21" t="str">
        <f t="shared" si="4"/>
        <v xml:space="preserve">  14:45:13</v>
      </c>
      <c r="Q11" s="21">
        <f t="shared" si="9"/>
        <v>51.39</v>
      </c>
      <c r="R11" s="1"/>
      <c r="S11" s="1"/>
      <c r="T11" s="1"/>
      <c r="U11" s="1"/>
      <c r="V11" s="1"/>
      <c r="W11" s="1"/>
      <c r="X11" s="1"/>
      <c r="Y11" s="1"/>
      <c r="Z11" s="1"/>
    </row>
    <row r="12" spans="1:28" x14ac:dyDescent="0.45">
      <c r="A12" s="21" t="str">
        <f>[1]실측정Data!B13</f>
        <v xml:space="preserve">  14:45:15</v>
      </c>
      <c r="B12" s="21" t="str">
        <f>[1]실측정Data!I13</f>
        <v xml:space="preserve">   51.24KW</v>
      </c>
      <c r="C12" s="21">
        <f>[1]실측정Data!L13</f>
        <v>0.86</v>
      </c>
      <c r="D12" s="21"/>
      <c r="E12" s="7" t="str">
        <f t="shared" si="0"/>
        <v xml:space="preserve">   51.24</v>
      </c>
      <c r="F12" s="8" t="b">
        <f t="shared" si="1"/>
        <v>0</v>
      </c>
      <c r="G12" s="25">
        <f t="shared" si="2"/>
        <v>51.24</v>
      </c>
      <c r="H12" s="8" t="b">
        <f t="shared" si="3"/>
        <v>1</v>
      </c>
      <c r="I12" s="10">
        <f t="shared" si="6"/>
        <v>51.26</v>
      </c>
      <c r="J12">
        <f t="shared" si="8"/>
        <v>0.13820274961085399</v>
      </c>
      <c r="K12" s="10">
        <f t="shared" si="7"/>
        <v>51.26</v>
      </c>
      <c r="L12" s="10">
        <f t="shared" si="10"/>
        <v>51.657000000000004</v>
      </c>
      <c r="M12" s="21">
        <v>1</v>
      </c>
      <c r="N12" s="21">
        <v>1</v>
      </c>
      <c r="O12" s="1"/>
      <c r="P12" s="21" t="str">
        <f t="shared" si="4"/>
        <v xml:space="preserve">  14:45:15</v>
      </c>
      <c r="Q12" s="21">
        <f t="shared" si="9"/>
        <v>51.24</v>
      </c>
      <c r="R12" s="1"/>
      <c r="S12" s="1"/>
      <c r="T12" s="1"/>
      <c r="U12" s="1"/>
      <c r="V12" s="1"/>
      <c r="W12" s="1"/>
      <c r="X12" s="1"/>
      <c r="Y12" s="1"/>
      <c r="Z12" s="1"/>
    </row>
    <row r="13" spans="1:28" x14ac:dyDescent="0.45">
      <c r="A13" s="21" t="str">
        <f>[1]실측정Data!B14</f>
        <v xml:space="preserve">  14:45:17</v>
      </c>
      <c r="B13" s="21" t="str">
        <f>[1]실측정Data!I14</f>
        <v xml:space="preserve">   51.15KW</v>
      </c>
      <c r="C13" s="21">
        <f>[1]실측정Data!L14</f>
        <v>0.86</v>
      </c>
      <c r="D13" s="21"/>
      <c r="E13" s="7" t="str">
        <f t="shared" si="0"/>
        <v xml:space="preserve">   51.15</v>
      </c>
      <c r="F13" s="8" t="b">
        <f t="shared" si="1"/>
        <v>0</v>
      </c>
      <c r="G13" s="25">
        <f t="shared" si="2"/>
        <v>51.15</v>
      </c>
      <c r="H13" s="8" t="b">
        <f t="shared" si="3"/>
        <v>1</v>
      </c>
      <c r="I13" s="10">
        <f t="shared" si="6"/>
        <v>51.19</v>
      </c>
      <c r="J13">
        <f t="shared" si="8"/>
        <v>0.11224972160321975</v>
      </c>
      <c r="K13" s="10">
        <f t="shared" si="7"/>
        <v>51.19</v>
      </c>
      <c r="L13" s="10">
        <f t="shared" si="10"/>
        <v>51.560999999999993</v>
      </c>
      <c r="M13" s="21">
        <v>1</v>
      </c>
      <c r="N13" s="21">
        <v>1</v>
      </c>
      <c r="O13" s="1"/>
      <c r="P13" s="21" t="str">
        <f t="shared" si="4"/>
        <v xml:space="preserve">  14:45:17</v>
      </c>
      <c r="Q13" s="21">
        <f t="shared" si="9"/>
        <v>51.15</v>
      </c>
      <c r="R13" s="1"/>
      <c r="S13" s="1"/>
      <c r="T13" s="1"/>
      <c r="U13" s="1"/>
      <c r="V13" s="1"/>
      <c r="W13" s="1"/>
      <c r="X13" s="1"/>
      <c r="Y13" s="1"/>
      <c r="Z13" s="1"/>
    </row>
    <row r="14" spans="1:28" x14ac:dyDescent="0.45">
      <c r="A14" s="21" t="str">
        <f>[1]실측정Data!B15</f>
        <v xml:space="preserve">  14:45:19</v>
      </c>
      <c r="B14" s="21" t="str">
        <f>[1]실측정Data!I15</f>
        <v xml:space="preserve">   51.18KW</v>
      </c>
      <c r="C14" s="21">
        <f>[1]실측정Data!L15</f>
        <v>0.86</v>
      </c>
      <c r="D14" s="21"/>
      <c r="E14" s="7" t="str">
        <f t="shared" si="0"/>
        <v xml:space="preserve">   51.18</v>
      </c>
      <c r="F14" s="8" t="b">
        <f t="shared" si="1"/>
        <v>0</v>
      </c>
      <c r="G14" s="25">
        <f t="shared" si="2"/>
        <v>51.18</v>
      </c>
      <c r="H14" s="8" t="b">
        <f t="shared" si="3"/>
        <v>1</v>
      </c>
      <c r="I14" s="10">
        <f t="shared" si="6"/>
        <v>51.129999999999995</v>
      </c>
      <c r="J14">
        <f t="shared" si="8"/>
        <v>7.5498344352705027E-2</v>
      </c>
      <c r="K14" s="10">
        <f t="shared" si="7"/>
        <v>51.129999999999995</v>
      </c>
      <c r="L14" s="10">
        <f t="shared" si="10"/>
        <v>51.464999999999996</v>
      </c>
      <c r="M14" s="21">
        <v>1</v>
      </c>
      <c r="N14" s="21">
        <v>1</v>
      </c>
      <c r="O14" s="1"/>
      <c r="P14" s="21" t="str">
        <f t="shared" si="4"/>
        <v xml:space="preserve">  14:45:19</v>
      </c>
      <c r="Q14" s="21">
        <f t="shared" si="9"/>
        <v>51.18</v>
      </c>
      <c r="R14" s="1"/>
      <c r="S14" s="1"/>
      <c r="T14" s="1"/>
      <c r="U14" s="1"/>
      <c r="V14" s="1"/>
      <c r="W14" s="1"/>
      <c r="X14" s="1"/>
      <c r="Y14" s="1"/>
      <c r="Z14" s="1"/>
    </row>
    <row r="15" spans="1:28" x14ac:dyDescent="0.45">
      <c r="A15" s="21" t="str">
        <f>[1]실측정Data!B16</f>
        <v xml:space="preserve">  14:45:21</v>
      </c>
      <c r="B15" s="21" t="str">
        <f>[1]실측정Data!I16</f>
        <v xml:space="preserve">   51.06KW</v>
      </c>
      <c r="C15" s="21">
        <f>[1]실측정Data!L16</f>
        <v>0.86</v>
      </c>
      <c r="D15" s="21"/>
      <c r="E15" s="7" t="str">
        <f t="shared" si="0"/>
        <v xml:space="preserve">   51.06</v>
      </c>
      <c r="F15" s="8" t="b">
        <f t="shared" si="1"/>
        <v>0</v>
      </c>
      <c r="G15" s="25">
        <f t="shared" si="2"/>
        <v>51.06</v>
      </c>
      <c r="H15" s="8" t="b">
        <f t="shared" si="3"/>
        <v>1</v>
      </c>
      <c r="I15" s="10">
        <f t="shared" si="6"/>
        <v>51.050000000000004</v>
      </c>
      <c r="J15">
        <f t="shared" si="8"/>
        <v>9.0553851381376282E-2</v>
      </c>
      <c r="K15" s="10">
        <f t="shared" si="7"/>
        <v>51.050000000000004</v>
      </c>
      <c r="L15" s="10">
        <f t="shared" si="10"/>
        <v>51.366</v>
      </c>
      <c r="M15" s="21">
        <v>1</v>
      </c>
      <c r="N15" s="21">
        <v>1</v>
      </c>
      <c r="O15" s="1"/>
      <c r="P15" s="21" t="str">
        <f t="shared" si="4"/>
        <v xml:space="preserve">  14:45:21</v>
      </c>
      <c r="Q15" s="21">
        <f t="shared" si="9"/>
        <v>51.06</v>
      </c>
      <c r="R15" s="1"/>
      <c r="S15" s="1"/>
      <c r="T15" s="1"/>
      <c r="U15" s="1"/>
      <c r="V15" s="1"/>
      <c r="W15" s="1"/>
      <c r="X15" s="1"/>
      <c r="Y15" s="1"/>
      <c r="Z15" s="1"/>
    </row>
    <row r="16" spans="1:28" x14ac:dyDescent="0.45">
      <c r="A16" s="21" t="str">
        <f>[1]실측정Data!B17</f>
        <v xml:space="preserve">  14:45:23</v>
      </c>
      <c r="B16" s="21" t="str">
        <f>[1]실측정Data!I17</f>
        <v xml:space="preserve">   50.91KW</v>
      </c>
      <c r="C16" s="21">
        <f>[1]실측정Data!L17</f>
        <v>0.86</v>
      </c>
      <c r="D16" s="21"/>
      <c r="E16" s="7" t="str">
        <f t="shared" si="0"/>
        <v xml:space="preserve">   50.91</v>
      </c>
      <c r="F16" s="8" t="b">
        <f t="shared" si="1"/>
        <v>0</v>
      </c>
      <c r="G16" s="25">
        <f t="shared" si="2"/>
        <v>50.91</v>
      </c>
      <c r="H16" s="8" t="b">
        <f t="shared" si="3"/>
        <v>1</v>
      </c>
      <c r="I16" s="10">
        <f t="shared" si="6"/>
        <v>50.94</v>
      </c>
      <c r="J16">
        <f t="shared" si="8"/>
        <v>0.10424330514074677</v>
      </c>
      <c r="K16" s="10">
        <f t="shared" si="7"/>
        <v>50.94</v>
      </c>
      <c r="L16" s="10">
        <f t="shared" si="10"/>
        <v>51.266999999999996</v>
      </c>
      <c r="M16" s="21">
        <v>1</v>
      </c>
      <c r="N16" s="21">
        <v>1</v>
      </c>
      <c r="O16" s="1"/>
      <c r="P16" s="21" t="str">
        <f t="shared" si="4"/>
        <v xml:space="preserve">  14:45:23</v>
      </c>
      <c r="Q16" s="21">
        <f t="shared" si="9"/>
        <v>50.91</v>
      </c>
      <c r="R16" s="1"/>
      <c r="S16" s="1"/>
      <c r="T16" s="1"/>
      <c r="U16" s="1"/>
      <c r="V16" s="1"/>
      <c r="W16" s="1"/>
      <c r="X16" s="1"/>
      <c r="Y16" s="1"/>
      <c r="Z16" s="1"/>
    </row>
    <row r="17" spans="1:26" x14ac:dyDescent="0.45">
      <c r="A17" s="21" t="str">
        <f>[1]실측정Data!B18</f>
        <v xml:space="preserve">  14:45:25</v>
      </c>
      <c r="B17" s="21" t="str">
        <f>[1]실측정Data!I18</f>
        <v xml:space="preserve">   50.85KW</v>
      </c>
      <c r="C17" s="21">
        <f>[1]실측정Data!L18</f>
        <v>0.86</v>
      </c>
      <c r="D17" s="21"/>
      <c r="E17" s="7" t="str">
        <f t="shared" si="0"/>
        <v xml:space="preserve">   50.85</v>
      </c>
      <c r="F17" s="8" t="b">
        <f t="shared" si="1"/>
        <v>0</v>
      </c>
      <c r="G17" s="25">
        <f t="shared" si="2"/>
        <v>50.85</v>
      </c>
      <c r="H17" s="8" t="b">
        <f t="shared" si="3"/>
        <v>1</v>
      </c>
      <c r="I17" s="10">
        <f t="shared" si="6"/>
        <v>50.839999999999996</v>
      </c>
      <c r="J17">
        <f t="shared" si="8"/>
        <v>0.10661457061146505</v>
      </c>
      <c r="K17" s="10">
        <f t="shared" si="7"/>
        <v>50.839999999999996</v>
      </c>
      <c r="L17" s="10">
        <f t="shared" si="10"/>
        <v>51.173999999999999</v>
      </c>
      <c r="M17" s="21">
        <v>1</v>
      </c>
      <c r="N17" s="21">
        <v>1</v>
      </c>
      <c r="O17" s="1"/>
      <c r="P17" s="21" t="str">
        <f t="shared" si="4"/>
        <v xml:space="preserve">  14:45:25</v>
      </c>
      <c r="Q17" s="21">
        <f t="shared" si="9"/>
        <v>50.85</v>
      </c>
      <c r="R17" s="1"/>
      <c r="S17" s="1"/>
      <c r="T17" s="1"/>
      <c r="U17" s="1"/>
      <c r="V17" s="1"/>
      <c r="W17" s="1"/>
      <c r="X17" s="1"/>
      <c r="Y17" s="1"/>
      <c r="Z17" s="1"/>
    </row>
    <row r="18" spans="1:26" x14ac:dyDescent="0.45">
      <c r="A18" s="21" t="str">
        <f>[1]실측정Data!B19</f>
        <v xml:space="preserve">  14:45:27</v>
      </c>
      <c r="B18" s="21" t="str">
        <f>[1]실측정Data!I19</f>
        <v xml:space="preserve">   50.76KW</v>
      </c>
      <c r="C18" s="21">
        <f>[1]실측정Data!L19</f>
        <v>0.86</v>
      </c>
      <c r="D18" s="21"/>
      <c r="E18" s="7" t="str">
        <f t="shared" si="0"/>
        <v xml:space="preserve">   50.76</v>
      </c>
      <c r="F18" s="8" t="b">
        <f t="shared" si="1"/>
        <v>0</v>
      </c>
      <c r="G18" s="25">
        <f t="shared" si="2"/>
        <v>50.76</v>
      </c>
      <c r="H18" s="8" t="b">
        <f t="shared" si="3"/>
        <v>1</v>
      </c>
      <c r="I18" s="10">
        <f t="shared" si="6"/>
        <v>50.74</v>
      </c>
      <c r="J18">
        <f t="shared" si="8"/>
        <v>0.10230672835481827</v>
      </c>
      <c r="K18" s="10">
        <f t="shared" si="7"/>
        <v>50.74</v>
      </c>
      <c r="L18" s="10">
        <f t="shared" si="10"/>
        <v>51.072000000000003</v>
      </c>
      <c r="M18" s="21">
        <v>1</v>
      </c>
      <c r="N18" s="21">
        <v>1</v>
      </c>
      <c r="O18" s="1"/>
      <c r="P18" s="21" t="str">
        <f t="shared" si="4"/>
        <v xml:space="preserve">  14:45:27</v>
      </c>
      <c r="Q18" s="21">
        <f t="shared" si="9"/>
        <v>50.76</v>
      </c>
      <c r="R18" s="1"/>
      <c r="S18" s="1"/>
      <c r="T18" s="1"/>
      <c r="U18" s="1"/>
      <c r="V18" s="1"/>
      <c r="W18" s="1"/>
      <c r="X18" s="1"/>
      <c r="Y18" s="1"/>
      <c r="Z18" s="1"/>
    </row>
    <row r="19" spans="1:26" x14ac:dyDescent="0.45">
      <c r="A19" s="21" t="str">
        <f>[1]실측정Data!B20</f>
        <v xml:space="preserve">  14:45:29</v>
      </c>
      <c r="B19" s="21" t="str">
        <f>[1]실측정Data!I20</f>
        <v xml:space="preserve">   50.61KW</v>
      </c>
      <c r="C19" s="21">
        <f>[1]실측정Data!L20</f>
        <v>0.86</v>
      </c>
      <c r="D19" s="21"/>
      <c r="E19" s="7" t="str">
        <f t="shared" si="0"/>
        <v xml:space="preserve">   50.61</v>
      </c>
      <c r="F19" s="8" t="b">
        <f t="shared" si="1"/>
        <v>0</v>
      </c>
      <c r="G19" s="25">
        <f t="shared" si="2"/>
        <v>50.61</v>
      </c>
      <c r="H19" s="8" t="b">
        <f t="shared" si="3"/>
        <v>1</v>
      </c>
      <c r="I19" s="10">
        <f t="shared" si="6"/>
        <v>50.610000000000007</v>
      </c>
      <c r="J19">
        <f t="shared" si="8"/>
        <v>0.12355835328567374</v>
      </c>
      <c r="K19" s="10">
        <f t="shared" si="7"/>
        <v>50.610000000000007</v>
      </c>
      <c r="L19" s="10">
        <f t="shared" si="10"/>
        <v>50.960999999999999</v>
      </c>
      <c r="M19" s="21">
        <v>1</v>
      </c>
      <c r="N19" s="21">
        <v>1</v>
      </c>
      <c r="O19" s="1"/>
      <c r="P19" s="21" t="str">
        <f t="shared" si="4"/>
        <v xml:space="preserve">  14:45:29</v>
      </c>
      <c r="Q19" s="21">
        <f t="shared" si="9"/>
        <v>50.61</v>
      </c>
      <c r="R19" s="1"/>
      <c r="S19" s="1"/>
      <c r="T19" s="1"/>
      <c r="U19" s="1"/>
      <c r="V19" s="1"/>
      <c r="W19" s="1"/>
      <c r="X19" s="1"/>
      <c r="Y19" s="1"/>
      <c r="Z19" s="1"/>
    </row>
    <row r="20" spans="1:26" x14ac:dyDescent="0.45">
      <c r="A20" s="21" t="str">
        <f>[1]실측정Data!B21</f>
        <v xml:space="preserve">  14:45:31</v>
      </c>
      <c r="B20" s="21" t="str">
        <f>[1]실측정Data!I21</f>
        <v xml:space="preserve">   50.46KW</v>
      </c>
      <c r="C20" s="21">
        <f>[1]실측정Data!L21</f>
        <v>0.86</v>
      </c>
      <c r="D20" s="21"/>
      <c r="E20" s="7" t="str">
        <f t="shared" si="0"/>
        <v xml:space="preserve">   50.46</v>
      </c>
      <c r="F20" s="8" t="b">
        <f t="shared" si="1"/>
        <v>0</v>
      </c>
      <c r="G20" s="25">
        <f t="shared" si="2"/>
        <v>50.46</v>
      </c>
      <c r="H20" s="8" t="b">
        <f t="shared" si="3"/>
        <v>1</v>
      </c>
      <c r="I20" s="10">
        <f t="shared" si="6"/>
        <v>50.47</v>
      </c>
      <c r="J20">
        <f t="shared" si="8"/>
        <v>0.13699148392023155</v>
      </c>
      <c r="K20" s="10">
        <f t="shared" si="7"/>
        <v>50.47</v>
      </c>
      <c r="L20" s="10">
        <f t="shared" si="10"/>
        <v>50.855999999999995</v>
      </c>
      <c r="M20" s="21">
        <v>1</v>
      </c>
      <c r="N20" s="21">
        <v>1</v>
      </c>
      <c r="O20" s="1"/>
      <c r="P20" s="21" t="str">
        <f t="shared" si="4"/>
        <v xml:space="preserve">  14:45:31</v>
      </c>
      <c r="Q20" s="21">
        <f t="shared" si="9"/>
        <v>50.46</v>
      </c>
      <c r="R20" s="1"/>
      <c r="S20" s="1"/>
      <c r="T20" s="1"/>
      <c r="U20" s="1"/>
      <c r="V20" s="1"/>
      <c r="W20" s="1"/>
      <c r="X20" s="1"/>
      <c r="Y20" s="1"/>
      <c r="Z20" s="1"/>
    </row>
    <row r="21" spans="1:26" x14ac:dyDescent="0.45">
      <c r="A21" s="21" t="str">
        <f>[1]실측정Data!B22</f>
        <v xml:space="preserve">  14:45:33</v>
      </c>
      <c r="B21" s="21" t="str">
        <f>[1]실측정Data!I22</f>
        <v xml:space="preserve">   50.34KW</v>
      </c>
      <c r="C21" s="21">
        <f>[1]실측정Data!L22</f>
        <v>0.86</v>
      </c>
      <c r="D21" s="21"/>
      <c r="E21" s="7" t="str">
        <f t="shared" si="0"/>
        <v xml:space="preserve">   50.34</v>
      </c>
      <c r="F21" s="8" t="b">
        <f t="shared" si="1"/>
        <v>0</v>
      </c>
      <c r="G21" s="25">
        <f t="shared" si="2"/>
        <v>50.34</v>
      </c>
      <c r="H21" s="8" t="b">
        <f t="shared" si="3"/>
        <v>1</v>
      </c>
      <c r="I21" s="10">
        <f t="shared" si="6"/>
        <v>50.390000000000008</v>
      </c>
      <c r="J21">
        <f t="shared" si="8"/>
        <v>0.11518101695447465</v>
      </c>
      <c r="K21" s="10">
        <f t="shared" si="7"/>
        <v>50.390000000000008</v>
      </c>
      <c r="L21" s="10">
        <f t="shared" si="10"/>
        <v>50.768999999999991</v>
      </c>
      <c r="M21" s="21">
        <v>1</v>
      </c>
      <c r="N21" s="21">
        <v>1</v>
      </c>
      <c r="O21" s="1"/>
      <c r="P21" s="21" t="str">
        <f t="shared" si="4"/>
        <v xml:space="preserve">  14:45:33</v>
      </c>
      <c r="Q21" s="21">
        <f t="shared" si="9"/>
        <v>50.34</v>
      </c>
      <c r="R21" s="1"/>
      <c r="S21" s="1"/>
      <c r="T21" s="1"/>
      <c r="U21" s="1"/>
      <c r="V21" s="1"/>
      <c r="W21" s="1"/>
      <c r="X21" s="1"/>
      <c r="Y21" s="1"/>
      <c r="Z21" s="1"/>
    </row>
    <row r="22" spans="1:26" x14ac:dyDescent="0.45">
      <c r="A22" s="21" t="str">
        <f>[1]실측정Data!B23</f>
        <v xml:space="preserve">  14:45:35</v>
      </c>
      <c r="B22" s="21" t="str">
        <f>[1]실측정Data!I23</f>
        <v xml:space="preserve">   50.37KW</v>
      </c>
      <c r="C22" s="21">
        <f>[1]실측정Data!L23</f>
        <v>0.86</v>
      </c>
      <c r="D22" s="21"/>
      <c r="E22" s="7" t="str">
        <f t="shared" si="0"/>
        <v xml:space="preserve">   50.37</v>
      </c>
      <c r="F22" s="8" t="b">
        <f t="shared" si="1"/>
        <v>0</v>
      </c>
      <c r="G22" s="25">
        <f t="shared" si="2"/>
        <v>50.37</v>
      </c>
      <c r="H22" s="8" t="b">
        <f t="shared" si="3"/>
        <v>1</v>
      </c>
      <c r="I22" s="10">
        <f t="shared" si="6"/>
        <v>50.34</v>
      </c>
      <c r="J22">
        <f t="shared" si="8"/>
        <v>7.7888809636984649E-2</v>
      </c>
      <c r="K22" s="10">
        <f t="shared" si="7"/>
        <v>50.34</v>
      </c>
      <c r="L22" s="10">
        <f t="shared" si="10"/>
        <v>50.684999999999995</v>
      </c>
      <c r="M22" s="21">
        <v>1</v>
      </c>
      <c r="N22" s="21">
        <v>1</v>
      </c>
      <c r="O22" s="1"/>
      <c r="P22" s="21" t="str">
        <f t="shared" si="4"/>
        <v xml:space="preserve">  14:45:35</v>
      </c>
      <c r="Q22" s="21">
        <f t="shared" si="9"/>
        <v>50.37</v>
      </c>
      <c r="R22" s="1"/>
      <c r="S22" s="1"/>
      <c r="T22" s="1"/>
      <c r="U22" s="1"/>
      <c r="V22" s="1"/>
      <c r="W22" s="1"/>
      <c r="X22" s="1"/>
      <c r="Y22" s="1"/>
      <c r="Z22" s="1"/>
    </row>
    <row r="23" spans="1:26" x14ac:dyDescent="0.45">
      <c r="A23" s="21" t="str">
        <f>[1]실측정Data!B24</f>
        <v xml:space="preserve">  14:45:37</v>
      </c>
      <c r="B23" s="21" t="str">
        <f>[1]실측정Data!I24</f>
        <v xml:space="preserve">   50.31KW</v>
      </c>
      <c r="C23" s="21">
        <f>[1]실측정Data!L24</f>
        <v>0.86</v>
      </c>
      <c r="D23" s="21"/>
      <c r="E23" s="7" t="str">
        <f t="shared" si="0"/>
        <v xml:space="preserve">   50.31</v>
      </c>
      <c r="F23" s="8" t="b">
        <f t="shared" si="1"/>
        <v>0</v>
      </c>
      <c r="G23" s="25">
        <f t="shared" si="2"/>
        <v>50.31</v>
      </c>
      <c r="H23" s="8" t="b">
        <f t="shared" si="3"/>
        <v>1</v>
      </c>
      <c r="I23" s="10">
        <f t="shared" si="6"/>
        <v>50.29</v>
      </c>
      <c r="J23">
        <f t="shared" si="8"/>
        <v>6.13731754650753E-2</v>
      </c>
      <c r="K23" s="10">
        <f t="shared" si="7"/>
        <v>50.29</v>
      </c>
      <c r="L23" s="10">
        <f t="shared" si="10"/>
        <v>50.585999999999999</v>
      </c>
      <c r="M23" s="21">
        <v>1</v>
      </c>
      <c r="N23" s="21">
        <v>1</v>
      </c>
      <c r="O23" s="1"/>
      <c r="P23" s="21" t="str">
        <f t="shared" si="4"/>
        <v xml:space="preserve">  14:45:37</v>
      </c>
      <c r="Q23" s="21">
        <f t="shared" si="9"/>
        <v>50.31</v>
      </c>
      <c r="R23" s="1"/>
      <c r="S23" s="1"/>
      <c r="T23" s="1"/>
      <c r="U23" s="1"/>
      <c r="V23" s="1"/>
      <c r="W23" s="1"/>
      <c r="X23" s="1"/>
      <c r="Y23" s="1"/>
      <c r="Z23" s="1"/>
    </row>
    <row r="24" spans="1:26" x14ac:dyDescent="0.45">
      <c r="A24" s="21" t="str">
        <f>[1]실측정Data!B25</f>
        <v xml:space="preserve">  14:45:39</v>
      </c>
      <c r="B24" s="21" t="str">
        <f>[1]실측정Data!I25</f>
        <v xml:space="preserve">   50.19KW</v>
      </c>
      <c r="C24" s="21">
        <f>[1]실측정Data!L25</f>
        <v>0.86</v>
      </c>
      <c r="D24" s="21"/>
      <c r="E24" s="7" t="str">
        <f t="shared" si="0"/>
        <v xml:space="preserve">   50.19</v>
      </c>
      <c r="F24" s="8" t="b">
        <f t="shared" si="1"/>
        <v>0</v>
      </c>
      <c r="G24" s="25">
        <f t="shared" si="2"/>
        <v>50.19</v>
      </c>
      <c r="H24" s="8" t="b">
        <f t="shared" si="3"/>
        <v>1</v>
      </c>
      <c r="I24" s="10">
        <f t="shared" si="6"/>
        <v>50.18</v>
      </c>
      <c r="J24">
        <f t="shared" si="8"/>
        <v>0.100829889748362</v>
      </c>
      <c r="K24" s="10">
        <f t="shared" si="7"/>
        <v>50.18</v>
      </c>
      <c r="L24" s="10">
        <f t="shared" si="10"/>
        <v>50.484000000000002</v>
      </c>
      <c r="M24" s="21">
        <v>1</v>
      </c>
      <c r="N24" s="21">
        <v>1</v>
      </c>
      <c r="O24" s="1"/>
      <c r="P24" s="21" t="str">
        <f t="shared" si="4"/>
        <v xml:space="preserve">  14:45:39</v>
      </c>
      <c r="Q24" s="21">
        <f t="shared" si="9"/>
        <v>50.19</v>
      </c>
      <c r="R24" s="1"/>
      <c r="S24" s="1"/>
      <c r="T24" s="1"/>
      <c r="U24" s="1"/>
      <c r="V24" s="1"/>
      <c r="W24" s="1"/>
      <c r="X24" s="1"/>
      <c r="Y24" s="1"/>
      <c r="Z24" s="1"/>
    </row>
    <row r="25" spans="1:26" x14ac:dyDescent="0.45">
      <c r="A25" s="21" t="str">
        <f>[1]실측정Data!B26</f>
        <v xml:space="preserve">  14:45:41</v>
      </c>
      <c r="B25" s="21" t="str">
        <f>[1]실측정Data!I26</f>
        <v xml:space="preserve">   50.04KW</v>
      </c>
      <c r="C25" s="21">
        <f>[1]실측정Data!L26</f>
        <v>0.86</v>
      </c>
      <c r="D25" s="21"/>
      <c r="E25" s="7" t="str">
        <f t="shared" si="0"/>
        <v xml:space="preserve">   50.04</v>
      </c>
      <c r="F25" s="8" t="b">
        <f t="shared" si="1"/>
        <v>0</v>
      </c>
      <c r="G25" s="25">
        <f t="shared" si="2"/>
        <v>50.04</v>
      </c>
      <c r="H25" s="8" t="b">
        <f t="shared" si="3"/>
        <v>1</v>
      </c>
      <c r="I25" s="10">
        <f t="shared" si="6"/>
        <v>60.54</v>
      </c>
      <c r="J25">
        <f t="shared" si="8"/>
        <v>12.038162927401618</v>
      </c>
      <c r="K25" s="10">
        <f t="shared" si="7"/>
        <v>60.54</v>
      </c>
      <c r="L25" s="10">
        <f t="shared" si="10"/>
        <v>53.532000000000004</v>
      </c>
      <c r="M25" s="21">
        <v>1</v>
      </c>
      <c r="N25" s="21">
        <v>1</v>
      </c>
      <c r="O25" s="1"/>
      <c r="P25" s="21" t="str">
        <f t="shared" si="4"/>
        <v xml:space="preserve">  14:45:41</v>
      </c>
      <c r="Q25" s="21">
        <f t="shared" si="9"/>
        <v>50.04</v>
      </c>
      <c r="R25" s="1"/>
      <c r="S25" s="1"/>
      <c r="T25" s="1"/>
      <c r="U25" s="1"/>
      <c r="V25" s="1"/>
      <c r="W25" s="1"/>
      <c r="X25" s="1"/>
      <c r="Y25" s="1"/>
      <c r="Z25" s="1"/>
    </row>
    <row r="26" spans="1:26" x14ac:dyDescent="0.45">
      <c r="A26" s="21" t="str">
        <f>[1]실측정Data!B27</f>
        <v xml:space="preserve">  14:45:43</v>
      </c>
      <c r="B26" s="21" t="str">
        <f>[1]실측정Data!I27</f>
        <v xml:space="preserve">   81.39KW</v>
      </c>
      <c r="C26" s="21">
        <f>[1]실측정Data!L27</f>
        <v>0.89</v>
      </c>
      <c r="D26" s="21"/>
      <c r="E26" s="7" t="str">
        <f t="shared" si="0"/>
        <v xml:space="preserve">   81.39</v>
      </c>
      <c r="F26" s="8" t="b">
        <f t="shared" si="1"/>
        <v>0</v>
      </c>
      <c r="G26" s="25">
        <f t="shared" si="2"/>
        <v>81.39</v>
      </c>
      <c r="H26" s="8" t="b">
        <f t="shared" si="3"/>
        <v>1</v>
      </c>
      <c r="I26" s="10">
        <f t="shared" si="6"/>
        <v>71.2</v>
      </c>
      <c r="J26">
        <f t="shared" si="8"/>
        <v>13.602487517607457</v>
      </c>
      <c r="K26" s="10">
        <f t="shared" si="7"/>
        <v>71.2</v>
      </c>
      <c r="L26" s="10">
        <f t="shared" si="10"/>
        <v>56.664000000000001</v>
      </c>
      <c r="M26" s="21">
        <v>1</v>
      </c>
      <c r="N26" s="21">
        <v>1</v>
      </c>
      <c r="O26" s="1"/>
      <c r="P26" s="21" t="str">
        <f t="shared" si="4"/>
        <v xml:space="preserve">  14:45:43</v>
      </c>
      <c r="Q26" s="21">
        <f t="shared" si="9"/>
        <v>81.39</v>
      </c>
      <c r="R26" s="1"/>
      <c r="S26" s="1"/>
      <c r="T26" s="1"/>
      <c r="U26" s="1"/>
      <c r="V26" s="1"/>
      <c r="W26" s="1"/>
      <c r="X26" s="1"/>
      <c r="Y26" s="1"/>
      <c r="Z26" s="1"/>
    </row>
    <row r="27" spans="1:26" x14ac:dyDescent="0.45">
      <c r="A27" s="21" t="str">
        <f>[1]실측정Data!B28</f>
        <v xml:space="preserve">  14:45:45</v>
      </c>
      <c r="B27" s="21" t="str">
        <f>[1]실측정Data!I28</f>
        <v xml:space="preserve">   82.17KW</v>
      </c>
      <c r="C27" s="21">
        <f>[1]실측정Data!L28</f>
        <v>0.89</v>
      </c>
      <c r="D27" s="21"/>
      <c r="E27" s="7" t="str">
        <f t="shared" si="0"/>
        <v xml:space="preserve">   82.17</v>
      </c>
      <c r="F27" s="8" t="b">
        <f t="shared" si="1"/>
        <v>0</v>
      </c>
      <c r="G27" s="25">
        <f t="shared" si="2"/>
        <v>82.17</v>
      </c>
      <c r="H27" s="8" t="b">
        <f t="shared" si="3"/>
        <v>1</v>
      </c>
      <c r="I27" s="10">
        <f t="shared" si="6"/>
        <v>82.2</v>
      </c>
      <c r="J27">
        <f t="shared" si="8"/>
        <v>13.610890247641164</v>
      </c>
      <c r="K27" s="10">
        <f t="shared" si="7"/>
        <v>82.2</v>
      </c>
      <c r="L27" s="10">
        <f t="shared" si="10"/>
        <v>59.891999999999996</v>
      </c>
      <c r="M27" s="21">
        <v>1</v>
      </c>
      <c r="N27" s="21">
        <v>1</v>
      </c>
      <c r="O27" s="1"/>
      <c r="P27" s="21" t="str">
        <f t="shared" si="4"/>
        <v xml:space="preserve">  14:45:45</v>
      </c>
      <c r="Q27" s="21">
        <f t="shared" si="9"/>
        <v>82.17</v>
      </c>
      <c r="R27" s="1"/>
      <c r="S27" s="1"/>
      <c r="T27" s="1"/>
      <c r="U27" s="1"/>
      <c r="V27" s="1"/>
      <c r="W27" s="1"/>
      <c r="X27" s="1"/>
      <c r="Y27" s="1"/>
      <c r="Z27" s="1"/>
    </row>
    <row r="28" spans="1:26" x14ac:dyDescent="0.45">
      <c r="A28" s="21" t="str">
        <f>[1]실측정Data!B29</f>
        <v xml:space="preserve">  14:45:47</v>
      </c>
      <c r="B28" s="21" t="str">
        <f>[1]실측정Data!I29</f>
        <v xml:space="preserve">   83.04KW</v>
      </c>
      <c r="C28" s="21">
        <f>[1]실측정Data!L29</f>
        <v>0.89</v>
      </c>
      <c r="D28" s="21"/>
      <c r="E28" s="7" t="str">
        <f t="shared" si="0"/>
        <v xml:space="preserve">   83.04</v>
      </c>
      <c r="F28" s="8" t="b">
        <f t="shared" si="1"/>
        <v>0</v>
      </c>
      <c r="G28" s="25">
        <f t="shared" si="2"/>
        <v>83.04</v>
      </c>
      <c r="H28" s="8" t="b">
        <f t="shared" si="3"/>
        <v>1</v>
      </c>
      <c r="I28" s="10">
        <f t="shared" si="6"/>
        <v>81.490000000000009</v>
      </c>
      <c r="J28">
        <f t="shared" si="8"/>
        <v>6.4812395933699802</v>
      </c>
      <c r="K28" s="10">
        <f t="shared" si="7"/>
        <v>81.490000000000009</v>
      </c>
      <c r="L28" s="10">
        <f t="shared" si="10"/>
        <v>62.757000000000005</v>
      </c>
      <c r="M28" s="21">
        <v>1</v>
      </c>
      <c r="N28" s="21">
        <v>1</v>
      </c>
      <c r="O28" s="1"/>
      <c r="P28" s="21" t="str">
        <f t="shared" si="4"/>
        <v xml:space="preserve">  14:45:47</v>
      </c>
      <c r="Q28" s="21">
        <f t="shared" si="9"/>
        <v>83.04</v>
      </c>
      <c r="R28" s="1"/>
      <c r="S28" s="1"/>
      <c r="T28" s="1"/>
      <c r="U28" s="1"/>
      <c r="V28" s="1"/>
      <c r="W28" s="1"/>
      <c r="X28" s="1"/>
      <c r="Y28" s="1"/>
      <c r="Z28" s="1"/>
    </row>
    <row r="29" spans="1:26" x14ac:dyDescent="0.45">
      <c r="A29" s="21" t="str">
        <f>[1]실측정Data!B30</f>
        <v xml:space="preserve">  14:45:49</v>
      </c>
      <c r="B29" s="21" t="str">
        <f>[1]실측정Data!I30</f>
        <v xml:space="preserve">   79.26KW</v>
      </c>
      <c r="C29" s="21">
        <f>[1]실측정Data!L30</f>
        <v>0.89</v>
      </c>
      <c r="D29" s="21"/>
      <c r="E29" s="7" t="str">
        <f t="shared" si="0"/>
        <v xml:space="preserve">   79.26</v>
      </c>
      <c r="F29" s="8" t="b">
        <f t="shared" si="1"/>
        <v>0</v>
      </c>
      <c r="G29" s="25">
        <f t="shared" si="2"/>
        <v>79.260000000000005</v>
      </c>
      <c r="H29" s="8" t="b">
        <f t="shared" si="3"/>
        <v>1</v>
      </c>
      <c r="I29" s="10">
        <f t="shared" si="6"/>
        <v>71.709999999999994</v>
      </c>
      <c r="J29">
        <f t="shared" si="8"/>
        <v>10.986854266197701</v>
      </c>
      <c r="K29" s="10">
        <f t="shared" si="7"/>
        <v>71.709999999999994</v>
      </c>
      <c r="L29" s="10">
        <f t="shared" si="10"/>
        <v>62.994000000000007</v>
      </c>
      <c r="M29" s="21">
        <v>1</v>
      </c>
      <c r="N29" s="21">
        <v>1</v>
      </c>
      <c r="O29" s="1"/>
      <c r="P29" s="21" t="str">
        <f t="shared" si="4"/>
        <v xml:space="preserve">  14:45:49</v>
      </c>
      <c r="Q29" s="21">
        <f t="shared" si="9"/>
        <v>79.260000000000005</v>
      </c>
      <c r="R29" s="1"/>
      <c r="S29" s="1"/>
      <c r="T29" s="1"/>
      <c r="U29" s="1"/>
      <c r="V29" s="1"/>
      <c r="W29" s="1"/>
      <c r="X29" s="1"/>
      <c r="Y29" s="1"/>
      <c r="Z29" s="1"/>
    </row>
    <row r="30" spans="1:26" x14ac:dyDescent="0.45">
      <c r="A30" s="21" t="str">
        <f>[1]실측정Data!B31</f>
        <v xml:space="preserve">  14:45:51</v>
      </c>
      <c r="B30" s="21" t="str">
        <f>[1]실측정Data!I31</f>
        <v xml:space="preserve">   52.83KW</v>
      </c>
      <c r="C30" s="21">
        <f>[1]실측정Data!L31</f>
        <v>0.87</v>
      </c>
      <c r="D30" s="21"/>
      <c r="E30" s="7" t="str">
        <f t="shared" si="0"/>
        <v xml:space="preserve">   52.83</v>
      </c>
      <c r="F30" s="8" t="b">
        <f t="shared" si="1"/>
        <v>0</v>
      </c>
      <c r="G30" s="25">
        <f t="shared" si="2"/>
        <v>52.83</v>
      </c>
      <c r="H30" s="8" t="b">
        <f t="shared" si="3"/>
        <v>1</v>
      </c>
      <c r="I30" s="10">
        <f t="shared" si="6"/>
        <v>61.6</v>
      </c>
      <c r="J30">
        <f t="shared" si="8"/>
        <v>12.11692205141223</v>
      </c>
      <c r="K30" s="10">
        <f t="shared" si="7"/>
        <v>61.6</v>
      </c>
      <c r="L30" s="10">
        <f t="shared" si="10"/>
        <v>63.231000000000016</v>
      </c>
      <c r="M30" s="21">
        <v>1</v>
      </c>
      <c r="N30" s="21">
        <v>1</v>
      </c>
      <c r="O30" s="1"/>
      <c r="P30" s="21" t="str">
        <f t="shared" si="4"/>
        <v xml:space="preserve">  14:45:51</v>
      </c>
      <c r="Q30" s="21">
        <f t="shared" si="9"/>
        <v>52.83</v>
      </c>
      <c r="R30" s="1"/>
      <c r="S30" s="1"/>
      <c r="T30" s="1"/>
      <c r="U30" s="1"/>
      <c r="V30" s="1"/>
      <c r="W30" s="1"/>
      <c r="X30" s="1"/>
      <c r="Y30" s="1"/>
      <c r="Z30" s="1"/>
    </row>
    <row r="31" spans="1:26" x14ac:dyDescent="0.45">
      <c r="A31" s="21" t="str">
        <f>[1]실측정Data!B32</f>
        <v xml:space="preserve">  14:45:53</v>
      </c>
      <c r="B31" s="21" t="str">
        <f>[1]실측정Data!I32</f>
        <v xml:space="preserve">   52.71KW</v>
      </c>
      <c r="C31" s="21">
        <f>[1]실측정Data!L32</f>
        <v>0.87</v>
      </c>
      <c r="D31" s="21"/>
      <c r="E31" s="7" t="str">
        <f t="shared" si="0"/>
        <v xml:space="preserve">   52.71</v>
      </c>
      <c r="F31" s="8" t="b">
        <f t="shared" si="1"/>
        <v>0</v>
      </c>
      <c r="G31" s="25">
        <f t="shared" si="2"/>
        <v>52.71</v>
      </c>
      <c r="H31" s="8" t="b">
        <f t="shared" si="3"/>
        <v>1</v>
      </c>
      <c r="I31" s="10">
        <f t="shared" si="6"/>
        <v>52.69</v>
      </c>
      <c r="J31">
        <f t="shared" si="8"/>
        <v>12.048680425673176</v>
      </c>
      <c r="K31" s="10">
        <f t="shared" si="7"/>
        <v>52.69</v>
      </c>
      <c r="L31" s="10">
        <f t="shared" si="10"/>
        <v>63.447000000000003</v>
      </c>
      <c r="M31" s="21">
        <v>1</v>
      </c>
      <c r="N31" s="21">
        <v>1</v>
      </c>
      <c r="O31" s="1"/>
      <c r="P31" s="21" t="str">
        <f t="shared" si="4"/>
        <v xml:space="preserve">  14:45:53</v>
      </c>
      <c r="Q31" s="21">
        <f t="shared" si="9"/>
        <v>52.71</v>
      </c>
      <c r="R31" s="1"/>
      <c r="S31" s="1"/>
      <c r="T31" s="1"/>
      <c r="U31" s="1"/>
      <c r="V31" s="1"/>
      <c r="W31" s="1"/>
      <c r="X31" s="1"/>
      <c r="Y31" s="1"/>
      <c r="Z31" s="1"/>
    </row>
    <row r="32" spans="1:26" x14ac:dyDescent="0.45">
      <c r="A32" s="21" t="str">
        <f>[1]실측정Data!B33</f>
        <v xml:space="preserve">  14:45:55</v>
      </c>
      <c r="B32" s="21" t="str">
        <f>[1]실측정Data!I33</f>
        <v xml:space="preserve">   52.53KW</v>
      </c>
      <c r="C32" s="21">
        <f>[1]실측정Data!L33</f>
        <v>0.87</v>
      </c>
      <c r="D32" s="21"/>
      <c r="E32" s="7" t="str">
        <f t="shared" si="0"/>
        <v xml:space="preserve">   52.53</v>
      </c>
      <c r="F32" s="8" t="b">
        <f t="shared" si="1"/>
        <v>0</v>
      </c>
      <c r="G32" s="25">
        <f t="shared" si="2"/>
        <v>52.53</v>
      </c>
      <c r="H32" s="8" t="b">
        <f t="shared" si="3"/>
        <v>1</v>
      </c>
      <c r="I32" s="10">
        <f t="shared" si="6"/>
        <v>52.57</v>
      </c>
      <c r="J32">
        <f t="shared" si="8"/>
        <v>5.1337997623592608</v>
      </c>
      <c r="K32" s="10">
        <f t="shared" si="7"/>
        <v>52.57</v>
      </c>
      <c r="L32" s="10">
        <f t="shared" si="10"/>
        <v>63.662999999999997</v>
      </c>
      <c r="M32" s="21">
        <v>1</v>
      </c>
      <c r="N32" s="21">
        <v>1</v>
      </c>
      <c r="O32" s="1"/>
      <c r="P32" s="21" t="str">
        <f t="shared" si="4"/>
        <v xml:space="preserve">  14:45:55</v>
      </c>
      <c r="Q32" s="21">
        <f t="shared" si="9"/>
        <v>52.53</v>
      </c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45">
      <c r="A33" s="21" t="str">
        <f>[1]실측정Data!B34</f>
        <v xml:space="preserve">  14:45:57</v>
      </c>
      <c r="B33" s="21" t="str">
        <f>[1]실측정Data!I34</f>
        <v xml:space="preserve">   52.47KW</v>
      </c>
      <c r="C33" s="21">
        <f>[1]실측정Data!L34</f>
        <v>0.87</v>
      </c>
      <c r="D33" s="21"/>
      <c r="E33" s="7" t="str">
        <f t="shared" si="0"/>
        <v xml:space="preserve">   52.47</v>
      </c>
      <c r="F33" s="8" t="b">
        <f t="shared" si="1"/>
        <v>0</v>
      </c>
      <c r="G33" s="25">
        <f t="shared" si="2"/>
        <v>52.47</v>
      </c>
      <c r="H33" s="8" t="b">
        <f t="shared" si="3"/>
        <v>1</v>
      </c>
      <c r="I33" s="10">
        <f t="shared" si="6"/>
        <v>52.47</v>
      </c>
      <c r="J33">
        <f t="shared" si="8"/>
        <v>0.11430952132988087</v>
      </c>
      <c r="K33" s="10">
        <f t="shared" si="7"/>
        <v>52.47</v>
      </c>
      <c r="L33" s="10">
        <f t="shared" si="10"/>
        <v>63.885000000000005</v>
      </c>
      <c r="M33" s="21">
        <v>1</v>
      </c>
      <c r="N33" s="21">
        <v>1</v>
      </c>
      <c r="O33" s="1"/>
      <c r="P33" s="21" t="str">
        <f t="shared" si="4"/>
        <v xml:space="preserve">  14:45:57</v>
      </c>
      <c r="Q33" s="21">
        <f t="shared" si="9"/>
        <v>52.47</v>
      </c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45">
      <c r="A34" s="21" t="str">
        <f>[1]실측정Data!B35</f>
        <v xml:space="preserve">  14:45:59</v>
      </c>
      <c r="B34" s="21" t="str">
        <f>[1]실측정Data!I35</f>
        <v xml:space="preserve">   52.41KW</v>
      </c>
      <c r="C34" s="21">
        <f>[1]실측정Data!L35</f>
        <v>0.87</v>
      </c>
      <c r="D34" s="21"/>
      <c r="E34" s="7" t="str">
        <f t="shared" si="0"/>
        <v xml:space="preserve">   52.41</v>
      </c>
      <c r="F34" s="8" t="b">
        <f t="shared" si="1"/>
        <v>0</v>
      </c>
      <c r="G34" s="25">
        <f t="shared" si="2"/>
        <v>52.41</v>
      </c>
      <c r="H34" s="8" t="b">
        <f t="shared" si="3"/>
        <v>1</v>
      </c>
      <c r="I34" s="10">
        <f t="shared" si="6"/>
        <v>52.35</v>
      </c>
      <c r="J34">
        <f t="shared" si="8"/>
        <v>0.12382783747337868</v>
      </c>
      <c r="K34" s="10">
        <f t="shared" si="7"/>
        <v>52.35</v>
      </c>
      <c r="L34" s="10">
        <f t="shared" si="10"/>
        <v>64.097999999999985</v>
      </c>
      <c r="M34" s="21">
        <v>1</v>
      </c>
      <c r="N34" s="21">
        <v>1</v>
      </c>
      <c r="P34" s="21" t="str">
        <f t="shared" si="4"/>
        <v xml:space="preserve">  14:45:59</v>
      </c>
      <c r="Q34" s="21">
        <f t="shared" si="9"/>
        <v>52.41</v>
      </c>
    </row>
    <row r="35" spans="1:26" x14ac:dyDescent="0.45">
      <c r="A35" s="21" t="str">
        <f>[1]실측정Data!B36</f>
        <v xml:space="preserve">  14:46:01</v>
      </c>
      <c r="B35" s="21" t="str">
        <f>[1]실측정Data!I36</f>
        <v xml:space="preserve">   52.17KW</v>
      </c>
      <c r="C35" s="21">
        <f>[1]실측정Data!L36</f>
        <v>0.86</v>
      </c>
      <c r="D35" s="21"/>
      <c r="E35" s="7" t="str">
        <f t="shared" si="0"/>
        <v xml:space="preserve">   52.17</v>
      </c>
      <c r="F35" s="8" t="b">
        <f t="shared" si="1"/>
        <v>0</v>
      </c>
      <c r="G35" s="25">
        <f t="shared" si="2"/>
        <v>52.17</v>
      </c>
      <c r="H35" s="8" t="b">
        <f t="shared" si="3"/>
        <v>1</v>
      </c>
      <c r="I35" s="10">
        <f t="shared" si="6"/>
        <v>52.19</v>
      </c>
      <c r="J35">
        <f t="shared" si="8"/>
        <v>0.15916448515084267</v>
      </c>
      <c r="K35" s="10">
        <f t="shared" si="7"/>
        <v>52.19</v>
      </c>
      <c r="L35" s="10">
        <f t="shared" si="10"/>
        <v>61.157999999999994</v>
      </c>
      <c r="M35" s="21">
        <v>1</v>
      </c>
      <c r="N35" s="21">
        <v>1</v>
      </c>
      <c r="P35" s="21" t="str">
        <f t="shared" si="4"/>
        <v xml:space="preserve">  14:46:01</v>
      </c>
      <c r="Q35" s="21">
        <f t="shared" si="9"/>
        <v>52.17</v>
      </c>
    </row>
    <row r="36" spans="1:26" x14ac:dyDescent="0.45">
      <c r="A36" s="21" t="str">
        <f>[1]실측정Data!B37</f>
        <v xml:space="preserve">  14:46:03</v>
      </c>
      <c r="B36" s="21" t="str">
        <f>[1]실측정Data!I37</f>
        <v xml:space="preserve">   51.99KW</v>
      </c>
      <c r="C36" s="21">
        <f>[1]실측정Data!L37</f>
        <v>0.86</v>
      </c>
      <c r="D36" s="21"/>
      <c r="E36" s="7" t="str">
        <f t="shared" si="0"/>
        <v xml:space="preserve">   51.99</v>
      </c>
      <c r="F36" s="8" t="b">
        <f t="shared" si="1"/>
        <v>0</v>
      </c>
      <c r="G36" s="25">
        <f t="shared" si="2"/>
        <v>51.99</v>
      </c>
      <c r="H36" s="8" t="b">
        <f t="shared" si="3"/>
        <v>1</v>
      </c>
      <c r="I36" s="10">
        <f t="shared" si="6"/>
        <v>52.03</v>
      </c>
      <c r="J36">
        <f t="shared" si="8"/>
        <v>0.16573070526207917</v>
      </c>
      <c r="K36" s="10">
        <f t="shared" si="7"/>
        <v>52.03</v>
      </c>
      <c r="L36" s="10">
        <f t="shared" si="10"/>
        <v>58.133999999999993</v>
      </c>
      <c r="M36" s="21">
        <v>1</v>
      </c>
      <c r="N36" s="21">
        <v>1</v>
      </c>
      <c r="P36" s="21" t="str">
        <f t="shared" si="4"/>
        <v xml:space="preserve">  14:46:03</v>
      </c>
      <c r="Q36" s="21">
        <f t="shared" si="9"/>
        <v>51.99</v>
      </c>
    </row>
    <row r="37" spans="1:26" x14ac:dyDescent="0.45">
      <c r="A37" s="21" t="str">
        <f>[1]실측정Data!B38</f>
        <v xml:space="preserve">  14:46:05</v>
      </c>
      <c r="B37" s="21" t="str">
        <f>[1]실측정Data!I38</f>
        <v xml:space="preserve">   51.93KW</v>
      </c>
      <c r="C37" s="21">
        <f>[1]실측정Data!L38</f>
        <v>0.86</v>
      </c>
      <c r="D37" s="21"/>
      <c r="E37" s="7" t="str">
        <f t="shared" si="0"/>
        <v xml:space="preserve">   51.93</v>
      </c>
      <c r="F37" s="8" t="b">
        <f t="shared" si="1"/>
        <v>0</v>
      </c>
      <c r="G37" s="25">
        <f t="shared" si="2"/>
        <v>51.93</v>
      </c>
      <c r="H37" s="8" t="b">
        <f t="shared" si="3"/>
        <v>1</v>
      </c>
      <c r="I37" s="10">
        <f t="shared" si="6"/>
        <v>51.949999999999996</v>
      </c>
      <c r="J37">
        <f t="shared" si="8"/>
        <v>0.12961481396815516</v>
      </c>
      <c r="K37" s="10">
        <f t="shared" si="7"/>
        <v>51.949999999999996</v>
      </c>
      <c r="L37" s="10">
        <f t="shared" si="10"/>
        <v>55.023000000000003</v>
      </c>
      <c r="M37" s="21">
        <v>1</v>
      </c>
      <c r="N37" s="21">
        <v>1</v>
      </c>
      <c r="P37" s="21" t="str">
        <f t="shared" si="4"/>
        <v xml:space="preserve">  14:46:05</v>
      </c>
      <c r="Q37" s="21">
        <f t="shared" si="9"/>
        <v>51.93</v>
      </c>
    </row>
    <row r="38" spans="1:26" x14ac:dyDescent="0.45">
      <c r="A38" s="21" t="str">
        <f>[1]실측정Data!B39</f>
        <v xml:space="preserve">  14:46:07</v>
      </c>
      <c r="B38" s="21" t="str">
        <f>[1]실측정Data!I39</f>
        <v xml:space="preserve">   51.93KW</v>
      </c>
      <c r="C38" s="21">
        <f>[1]실측정Data!L39</f>
        <v>0.86</v>
      </c>
      <c r="D38" s="21"/>
      <c r="E38" s="7" t="str">
        <f t="shared" si="0"/>
        <v xml:space="preserve">   51.93</v>
      </c>
      <c r="F38" s="8" t="b">
        <f t="shared" si="1"/>
        <v>0</v>
      </c>
      <c r="G38" s="25">
        <f t="shared" si="2"/>
        <v>51.93</v>
      </c>
      <c r="H38" s="8" t="b">
        <f t="shared" si="3"/>
        <v>1</v>
      </c>
      <c r="I38" s="10">
        <f t="shared" si="6"/>
        <v>51.85</v>
      </c>
      <c r="J38">
        <f t="shared" si="8"/>
        <v>0.10954451150103521</v>
      </c>
      <c r="K38" s="10">
        <f t="shared" si="7"/>
        <v>51.85</v>
      </c>
      <c r="L38" s="10">
        <f t="shared" si="10"/>
        <v>52.266000000000005</v>
      </c>
      <c r="M38" s="21">
        <v>1</v>
      </c>
      <c r="N38" s="21">
        <v>1</v>
      </c>
      <c r="P38" s="21" t="str">
        <f t="shared" si="4"/>
        <v xml:space="preserve">  14:46:07</v>
      </c>
      <c r="Q38" s="21">
        <f t="shared" si="9"/>
        <v>51.93</v>
      </c>
    </row>
    <row r="39" spans="1:26" x14ac:dyDescent="0.45">
      <c r="A39" s="21" t="str">
        <f>[1]실측정Data!B40</f>
        <v xml:space="preserve">  14:46:09</v>
      </c>
      <c r="B39" s="21" t="str">
        <f>[1]실측정Data!I40</f>
        <v xml:space="preserve">   51.69KW</v>
      </c>
      <c r="C39" s="21">
        <f>[1]실측정Data!L40</f>
        <v>0.86</v>
      </c>
      <c r="D39" s="21"/>
      <c r="E39" s="7" t="str">
        <f t="shared" si="0"/>
        <v xml:space="preserve">   51.69</v>
      </c>
      <c r="F39" s="8" t="b">
        <f t="shared" si="1"/>
        <v>0</v>
      </c>
      <c r="G39" s="25">
        <f t="shared" si="2"/>
        <v>51.69</v>
      </c>
      <c r="H39" s="8" t="b">
        <f t="shared" si="3"/>
        <v>1</v>
      </c>
      <c r="I39" s="10">
        <f t="shared" si="6"/>
        <v>51.75</v>
      </c>
      <c r="J39">
        <f t="shared" si="8"/>
        <v>0.11604596790352865</v>
      </c>
      <c r="K39" s="10">
        <f t="shared" si="7"/>
        <v>51.75</v>
      </c>
      <c r="L39" s="10">
        <f t="shared" si="10"/>
        <v>52.146000000000001</v>
      </c>
      <c r="M39" s="21">
        <v>1</v>
      </c>
      <c r="N39" s="21">
        <v>1</v>
      </c>
      <c r="P39" s="21" t="str">
        <f t="shared" si="4"/>
        <v xml:space="preserve">  14:46:09</v>
      </c>
      <c r="Q39" s="21">
        <f t="shared" si="9"/>
        <v>51.69</v>
      </c>
    </row>
    <row r="40" spans="1:26" x14ac:dyDescent="0.45">
      <c r="A40" s="21" t="str">
        <f>[1]실측정Data!B41</f>
        <v xml:space="preserve">  14:46:11</v>
      </c>
      <c r="B40" s="21" t="str">
        <f>[1]실측정Data!I41</f>
        <v xml:space="preserve">   51.63KW</v>
      </c>
      <c r="C40" s="21">
        <f>[1]실측정Data!L41</f>
        <v>0.86</v>
      </c>
      <c r="D40" s="21"/>
      <c r="E40" s="7" t="str">
        <f t="shared" si="0"/>
        <v xml:space="preserve">   51.63</v>
      </c>
      <c r="F40" s="8" t="b">
        <f t="shared" si="1"/>
        <v>0</v>
      </c>
      <c r="G40" s="25">
        <f t="shared" si="2"/>
        <v>51.63</v>
      </c>
      <c r="H40" s="8" t="b">
        <f t="shared" si="3"/>
        <v>1</v>
      </c>
      <c r="I40" s="10">
        <f t="shared" si="6"/>
        <v>51.639999999999993</v>
      </c>
      <c r="J40">
        <f t="shared" si="8"/>
        <v>0.11775681155103786</v>
      </c>
      <c r="K40" s="10">
        <f t="shared" si="7"/>
        <v>51.639999999999993</v>
      </c>
      <c r="L40" s="10">
        <f t="shared" si="10"/>
        <v>52.035000000000004</v>
      </c>
      <c r="M40" s="21">
        <v>1</v>
      </c>
      <c r="N40" s="21">
        <v>1</v>
      </c>
      <c r="P40" s="21" t="str">
        <f t="shared" si="4"/>
        <v xml:space="preserve">  14:46:11</v>
      </c>
      <c r="Q40" s="21">
        <f t="shared" si="9"/>
        <v>51.63</v>
      </c>
    </row>
    <row r="41" spans="1:26" x14ac:dyDescent="0.45">
      <c r="A41" s="21" t="str">
        <f>[1]실측정Data!B42</f>
        <v xml:space="preserve">  14:46:13</v>
      </c>
      <c r="B41" s="21" t="str">
        <f>[1]실측정Data!I42</f>
        <v xml:space="preserve">   51.60KW</v>
      </c>
      <c r="C41" s="21">
        <f>[1]실측정Data!L42</f>
        <v>0.86</v>
      </c>
      <c r="D41" s="21"/>
      <c r="E41" s="7" t="str">
        <f t="shared" si="0"/>
        <v xml:space="preserve">   51.60</v>
      </c>
      <c r="F41" s="8" t="b">
        <f t="shared" si="1"/>
        <v>0</v>
      </c>
      <c r="G41" s="25">
        <f t="shared" si="2"/>
        <v>51.6</v>
      </c>
      <c r="H41" s="8" t="b">
        <f t="shared" si="3"/>
        <v>1</v>
      </c>
      <c r="I41" s="10">
        <f t="shared" si="6"/>
        <v>51.56</v>
      </c>
      <c r="J41">
        <f t="shared" si="8"/>
        <v>9.678154093971747E-2</v>
      </c>
      <c r="K41" s="10">
        <f t="shared" si="7"/>
        <v>51.56</v>
      </c>
      <c r="L41" s="10">
        <f t="shared" si="10"/>
        <v>51.927000000000007</v>
      </c>
      <c r="M41" s="21">
        <v>1</v>
      </c>
      <c r="N41" s="21">
        <v>1</v>
      </c>
      <c r="P41" s="21" t="str">
        <f t="shared" si="4"/>
        <v xml:space="preserve">  14:46:13</v>
      </c>
      <c r="Q41" s="21">
        <f t="shared" si="9"/>
        <v>51.6</v>
      </c>
    </row>
    <row r="42" spans="1:26" x14ac:dyDescent="0.45">
      <c r="A42" s="21" t="str">
        <f>[1]실측정Data!B43</f>
        <v xml:space="preserve">  14:46:15</v>
      </c>
      <c r="B42" s="21" t="str">
        <f>[1]실측정Data!I43</f>
        <v xml:space="preserve">   51.45KW</v>
      </c>
      <c r="C42" s="21">
        <f>[1]실측정Data!L43</f>
        <v>0.86</v>
      </c>
      <c r="D42" s="21"/>
      <c r="E42" s="7" t="str">
        <f t="shared" si="0"/>
        <v xml:space="preserve">   51.45</v>
      </c>
      <c r="F42" s="8" t="b">
        <f t="shared" si="1"/>
        <v>0</v>
      </c>
      <c r="G42" s="25">
        <f t="shared" si="2"/>
        <v>51.45</v>
      </c>
      <c r="H42" s="8" t="b">
        <f t="shared" si="3"/>
        <v>1</v>
      </c>
      <c r="I42" s="10">
        <f t="shared" si="6"/>
        <v>51.48</v>
      </c>
      <c r="J42">
        <f t="shared" si="8"/>
        <v>8.5244745683626694E-2</v>
      </c>
      <c r="K42" s="10">
        <f t="shared" si="7"/>
        <v>51.48</v>
      </c>
      <c r="L42" s="10">
        <f t="shared" si="10"/>
        <v>51.819000000000003</v>
      </c>
      <c r="M42" s="21">
        <v>1</v>
      </c>
      <c r="N42" s="21">
        <v>1</v>
      </c>
      <c r="P42" s="21" t="str">
        <f t="shared" si="4"/>
        <v xml:space="preserve">  14:46:15</v>
      </c>
      <c r="Q42" s="21">
        <f t="shared" si="9"/>
        <v>51.45</v>
      </c>
    </row>
    <row r="43" spans="1:26" x14ac:dyDescent="0.45">
      <c r="A43" s="21" t="str">
        <f>[1]실측정Data!B44</f>
        <v xml:space="preserve">  14:46:17</v>
      </c>
      <c r="B43" s="21" t="str">
        <f>[1]실측정Data!I44</f>
        <v xml:space="preserve">   51.39KW</v>
      </c>
      <c r="C43" s="21">
        <f>[1]실측정Data!L44</f>
        <v>0.86</v>
      </c>
      <c r="D43" s="21"/>
      <c r="E43" s="7" t="str">
        <f t="shared" si="0"/>
        <v xml:space="preserve">   51.39</v>
      </c>
      <c r="F43" s="8" t="b">
        <f t="shared" si="1"/>
        <v>0</v>
      </c>
      <c r="G43" s="25">
        <f t="shared" si="2"/>
        <v>51.39</v>
      </c>
      <c r="H43" s="8" t="b">
        <f t="shared" si="3"/>
        <v>1</v>
      </c>
      <c r="I43" s="10">
        <f t="shared" si="6"/>
        <v>51.360000000000007</v>
      </c>
      <c r="J43">
        <f t="shared" si="8"/>
        <v>0.10739335795724722</v>
      </c>
      <c r="K43" s="10">
        <f t="shared" si="7"/>
        <v>51.360000000000007</v>
      </c>
      <c r="L43" s="10">
        <f t="shared" si="10"/>
        <v>51.701999999999998</v>
      </c>
      <c r="M43" s="21">
        <v>1</v>
      </c>
      <c r="N43" s="21">
        <v>1</v>
      </c>
      <c r="P43" s="21" t="str">
        <f t="shared" si="4"/>
        <v xml:space="preserve">  14:46:17</v>
      </c>
      <c r="Q43" s="21">
        <f t="shared" si="9"/>
        <v>51.39</v>
      </c>
    </row>
    <row r="44" spans="1:26" x14ac:dyDescent="0.45">
      <c r="A44" s="21" t="str">
        <f>[1]실측정Data!B45</f>
        <v xml:space="preserve">  14:46:19</v>
      </c>
      <c r="B44" s="21" t="str">
        <f>[1]실측정Data!I45</f>
        <v xml:space="preserve">   51.24KW</v>
      </c>
      <c r="C44" s="21">
        <f>[1]실측정Data!L45</f>
        <v>0.86</v>
      </c>
      <c r="D44" s="21"/>
      <c r="E44" s="7" t="str">
        <f t="shared" si="0"/>
        <v xml:space="preserve">   51.24</v>
      </c>
      <c r="F44" s="8" t="b">
        <f t="shared" si="1"/>
        <v>0</v>
      </c>
      <c r="G44" s="25">
        <f t="shared" si="2"/>
        <v>51.24</v>
      </c>
      <c r="H44" s="8" t="b">
        <f t="shared" si="3"/>
        <v>1</v>
      </c>
      <c r="I44" s="10">
        <f t="shared" si="6"/>
        <v>51.27</v>
      </c>
      <c r="J44">
        <f t="shared" si="8"/>
        <v>0.1009950493836225</v>
      </c>
      <c r="K44" s="10">
        <f t="shared" si="7"/>
        <v>51.27</v>
      </c>
      <c r="L44" s="10">
        <f t="shared" si="10"/>
        <v>51.602999999999994</v>
      </c>
      <c r="M44" s="21">
        <v>1</v>
      </c>
      <c r="N44" s="21">
        <v>1</v>
      </c>
      <c r="P44" s="21" t="str">
        <f t="shared" si="4"/>
        <v xml:space="preserve">  14:46:19</v>
      </c>
      <c r="Q44" s="21">
        <f t="shared" si="9"/>
        <v>51.24</v>
      </c>
    </row>
    <row r="45" spans="1:26" x14ac:dyDescent="0.45">
      <c r="A45" s="21" t="str">
        <f>[1]실측정Data!B46</f>
        <v xml:space="preserve">  14:46:21</v>
      </c>
      <c r="B45" s="21" t="str">
        <f>[1]실측정Data!I46</f>
        <v xml:space="preserve">   51.18KW</v>
      </c>
      <c r="C45" s="21">
        <f>[1]실측정Data!L46</f>
        <v>0.86</v>
      </c>
      <c r="D45" s="21"/>
      <c r="E45" s="7" t="str">
        <f t="shared" si="0"/>
        <v xml:space="preserve">   51.18</v>
      </c>
      <c r="F45" s="8" t="b">
        <f t="shared" si="1"/>
        <v>0</v>
      </c>
      <c r="G45" s="25">
        <f t="shared" si="2"/>
        <v>51.18</v>
      </c>
      <c r="H45" s="8" t="b">
        <f t="shared" si="3"/>
        <v>1</v>
      </c>
      <c r="I45" s="10">
        <f t="shared" si="6"/>
        <v>51.160000000000004</v>
      </c>
      <c r="J45">
        <f t="shared" si="8"/>
        <v>0.10408329997330983</v>
      </c>
      <c r="K45" s="10">
        <f t="shared" si="7"/>
        <v>51.160000000000004</v>
      </c>
      <c r="L45" s="10">
        <f t="shared" si="10"/>
        <v>51.510000000000005</v>
      </c>
      <c r="M45" s="21">
        <v>1</v>
      </c>
      <c r="N45" s="21">
        <v>1</v>
      </c>
      <c r="P45" s="21" t="str">
        <f t="shared" si="4"/>
        <v xml:space="preserve">  14:46:21</v>
      </c>
      <c r="Q45" s="21">
        <f t="shared" si="9"/>
        <v>51.18</v>
      </c>
    </row>
    <row r="46" spans="1:26" x14ac:dyDescent="0.45">
      <c r="A46" s="21" t="str">
        <f>[1]실측정Data!B47</f>
        <v xml:space="preserve">  14:46:23</v>
      </c>
      <c r="B46" s="21" t="str">
        <f>[1]실측정Data!I47</f>
        <v xml:space="preserve">   51.06KW</v>
      </c>
      <c r="C46" s="21">
        <f>[1]실측정Data!L47</f>
        <v>0.86</v>
      </c>
      <c r="D46" s="21"/>
      <c r="E46" s="7" t="str">
        <f t="shared" si="0"/>
        <v xml:space="preserve">   51.06</v>
      </c>
      <c r="F46" s="8" t="b">
        <f t="shared" si="1"/>
        <v>0</v>
      </c>
      <c r="G46" s="25">
        <f t="shared" si="2"/>
        <v>51.06</v>
      </c>
      <c r="H46" s="8" t="b">
        <f t="shared" si="3"/>
        <v>1</v>
      </c>
      <c r="I46" s="10">
        <f t="shared" si="6"/>
        <v>51.06</v>
      </c>
      <c r="J46">
        <f t="shared" si="8"/>
        <v>0.10408329997330983</v>
      </c>
      <c r="K46" s="10">
        <f t="shared" si="7"/>
        <v>51.06</v>
      </c>
      <c r="L46" s="10">
        <f t="shared" si="10"/>
        <v>51.411000000000001</v>
      </c>
      <c r="M46" s="21">
        <v>1</v>
      </c>
      <c r="N46" s="21">
        <v>1</v>
      </c>
      <c r="P46" s="21" t="str">
        <f t="shared" si="4"/>
        <v xml:space="preserve">  14:46:23</v>
      </c>
      <c r="Q46" s="21">
        <f t="shared" si="9"/>
        <v>51.06</v>
      </c>
    </row>
    <row r="47" spans="1:26" x14ac:dyDescent="0.45">
      <c r="A47" s="21" t="str">
        <f>[1]실측정Data!B48</f>
        <v xml:space="preserve">  14:46:25</v>
      </c>
      <c r="B47" s="21" t="str">
        <f>[1]실측정Data!I48</f>
        <v xml:space="preserve">   50.94KW</v>
      </c>
      <c r="C47" s="21">
        <f>[1]실측정Data!L48</f>
        <v>0.86</v>
      </c>
      <c r="D47" s="21"/>
      <c r="E47" s="7" t="str">
        <f t="shared" si="0"/>
        <v xml:space="preserve">   50.94</v>
      </c>
      <c r="F47" s="8" t="b">
        <f t="shared" si="1"/>
        <v>0</v>
      </c>
      <c r="G47" s="25">
        <f t="shared" si="2"/>
        <v>50.94</v>
      </c>
      <c r="H47" s="8" t="b">
        <f t="shared" si="3"/>
        <v>1</v>
      </c>
      <c r="I47" s="10">
        <f t="shared" si="6"/>
        <v>50.96</v>
      </c>
      <c r="J47">
        <f t="shared" si="8"/>
        <v>0.10132456102380624</v>
      </c>
      <c r="K47" s="10">
        <f t="shared" si="7"/>
        <v>50.96</v>
      </c>
      <c r="L47" s="10">
        <f t="shared" si="10"/>
        <v>51.306000000000004</v>
      </c>
      <c r="M47" s="21">
        <v>1</v>
      </c>
      <c r="N47" s="21">
        <v>1</v>
      </c>
      <c r="P47" s="21" t="str">
        <f t="shared" si="4"/>
        <v xml:space="preserve">  14:46:25</v>
      </c>
      <c r="Q47" s="21">
        <f t="shared" si="9"/>
        <v>50.94</v>
      </c>
    </row>
    <row r="48" spans="1:26" x14ac:dyDescent="0.45">
      <c r="A48" s="21" t="str">
        <f>[1]실측정Data!B49</f>
        <v xml:space="preserve">  14:46:27</v>
      </c>
      <c r="B48" s="21" t="str">
        <f>[1]실측정Data!I49</f>
        <v xml:space="preserve">   50.88KW</v>
      </c>
      <c r="C48" s="21">
        <f>[1]실측정Data!L49</f>
        <v>0.86</v>
      </c>
      <c r="D48" s="21"/>
      <c r="E48" s="7" t="str">
        <f t="shared" si="0"/>
        <v xml:space="preserve">   50.88</v>
      </c>
      <c r="F48" s="8" t="b">
        <f t="shared" si="1"/>
        <v>0</v>
      </c>
      <c r="G48" s="25">
        <f t="shared" si="2"/>
        <v>50.88</v>
      </c>
      <c r="H48" s="8" t="b">
        <f t="shared" si="3"/>
        <v>1</v>
      </c>
      <c r="I48" s="10">
        <f t="shared" si="6"/>
        <v>50.87</v>
      </c>
      <c r="J48">
        <f t="shared" si="8"/>
        <v>9.5219045713905617E-2</v>
      </c>
      <c r="K48" s="10">
        <f t="shared" si="7"/>
        <v>50.87</v>
      </c>
      <c r="L48" s="10">
        <f t="shared" si="10"/>
        <v>51.215999999999994</v>
      </c>
      <c r="M48" s="21">
        <v>1</v>
      </c>
      <c r="N48" s="21">
        <v>1</v>
      </c>
      <c r="P48" s="21" t="str">
        <f t="shared" si="4"/>
        <v xml:space="preserve">  14:46:27</v>
      </c>
      <c r="Q48" s="21">
        <f t="shared" si="9"/>
        <v>50.88</v>
      </c>
    </row>
    <row r="49" spans="1:20" x14ac:dyDescent="0.45">
      <c r="A49" s="21" t="str">
        <f>[1]실측정Data!B50</f>
        <v xml:space="preserve">  14:46:29</v>
      </c>
      <c r="B49" s="21" t="str">
        <f>[1]실측정Data!I50</f>
        <v xml:space="preserve">   50.79KW</v>
      </c>
      <c r="C49" s="21">
        <f>[1]실측정Data!L50</f>
        <v>0.86</v>
      </c>
      <c r="D49" s="21"/>
      <c r="E49" s="7" t="str">
        <f t="shared" si="0"/>
        <v xml:space="preserve">   50.79</v>
      </c>
      <c r="F49" s="8" t="b">
        <f t="shared" si="1"/>
        <v>0</v>
      </c>
      <c r="G49" s="25">
        <f t="shared" si="2"/>
        <v>50.79</v>
      </c>
      <c r="H49" s="8" t="b">
        <f t="shared" si="3"/>
        <v>1</v>
      </c>
      <c r="I49" s="10">
        <f t="shared" si="6"/>
        <v>50.79</v>
      </c>
      <c r="J49">
        <f t="shared" si="8"/>
        <v>8.3466560170323681E-2</v>
      </c>
      <c r="K49" s="10">
        <f t="shared" si="7"/>
        <v>50.79</v>
      </c>
      <c r="L49" s="10">
        <f t="shared" si="10"/>
        <v>51.123000000000005</v>
      </c>
      <c r="M49" s="21">
        <v>1</v>
      </c>
      <c r="N49" s="21">
        <v>1</v>
      </c>
      <c r="P49" s="21" t="str">
        <f t="shared" si="4"/>
        <v xml:space="preserve">  14:46:29</v>
      </c>
      <c r="Q49" s="21">
        <f t="shared" si="9"/>
        <v>50.79</v>
      </c>
    </row>
    <row r="50" spans="1:20" x14ac:dyDescent="0.45">
      <c r="A50" s="21" t="str">
        <f>[1]실측정Data!B51</f>
        <v xml:space="preserve">  14:46:31</v>
      </c>
      <c r="B50" s="21" t="str">
        <f>[1]실측정Data!I51</f>
        <v xml:space="preserve">   50.70KW</v>
      </c>
      <c r="C50" s="21">
        <f>[1]실측정Data!L51</f>
        <v>0.86</v>
      </c>
      <c r="D50" s="21"/>
      <c r="E50" s="7" t="str">
        <f t="shared" si="0"/>
        <v xml:space="preserve">   50.70</v>
      </c>
      <c r="F50" s="8" t="b">
        <f t="shared" si="1"/>
        <v>0</v>
      </c>
      <c r="G50" s="25">
        <f t="shared" si="2"/>
        <v>50.7</v>
      </c>
      <c r="H50" s="8" t="b">
        <f t="shared" si="3"/>
        <v>1</v>
      </c>
      <c r="I50" s="10">
        <f t="shared" si="6"/>
        <v>50.69</v>
      </c>
      <c r="J50">
        <f t="shared" si="8"/>
        <v>9.4162979278835018E-2</v>
      </c>
      <c r="K50" s="10">
        <f t="shared" si="7"/>
        <v>50.69</v>
      </c>
      <c r="L50" s="10">
        <f t="shared" si="10"/>
        <v>51.021000000000001</v>
      </c>
      <c r="M50" s="21">
        <v>1</v>
      </c>
      <c r="N50" s="21">
        <v>1</v>
      </c>
      <c r="P50" s="21" t="str">
        <f t="shared" si="4"/>
        <v xml:space="preserve">  14:46:31</v>
      </c>
      <c r="Q50" s="21">
        <f t="shared" si="9"/>
        <v>50.7</v>
      </c>
    </row>
    <row r="51" spans="1:20" x14ac:dyDescent="0.45">
      <c r="A51" s="21" t="str">
        <f>[1]실측정Data!B52</f>
        <v xml:space="preserve">  14:46:33</v>
      </c>
      <c r="B51" s="21" t="str">
        <f>[1]실측정Data!I52</f>
        <v xml:space="preserve">   50.58KW</v>
      </c>
      <c r="C51" s="21">
        <f>[1]실측정Data!L52</f>
        <v>0.86</v>
      </c>
      <c r="D51" s="21"/>
      <c r="E51" s="7" t="str">
        <f t="shared" si="0"/>
        <v xml:space="preserve">   50.58</v>
      </c>
      <c r="F51" s="8" t="b">
        <f t="shared" si="1"/>
        <v>0</v>
      </c>
      <c r="G51" s="25">
        <f t="shared" si="2"/>
        <v>50.58</v>
      </c>
      <c r="H51" s="8" t="b">
        <f t="shared" si="3"/>
        <v>1</v>
      </c>
      <c r="I51" s="10">
        <f t="shared" si="6"/>
        <v>50.6</v>
      </c>
      <c r="J51">
        <f t="shared" si="8"/>
        <v>9.4162979278835018E-2</v>
      </c>
      <c r="K51" s="10">
        <f t="shared" si="7"/>
        <v>50.6</v>
      </c>
      <c r="L51" s="10">
        <f t="shared" si="10"/>
        <v>50.927999999999997</v>
      </c>
      <c r="M51" s="21">
        <v>1</v>
      </c>
      <c r="N51" s="21">
        <v>1</v>
      </c>
      <c r="P51" s="21" t="str">
        <f t="shared" si="4"/>
        <v xml:space="preserve">  14:46:33</v>
      </c>
      <c r="Q51" s="21">
        <f t="shared" si="9"/>
        <v>50.58</v>
      </c>
    </row>
    <row r="52" spans="1:20" x14ac:dyDescent="0.45">
      <c r="A52" s="21" t="str">
        <f>[1]실측정Data!B53</f>
        <v xml:space="preserve">  14:46:35</v>
      </c>
      <c r="B52" s="21" t="str">
        <f>[1]실측정Data!I53</f>
        <v xml:space="preserve">   50.52KW</v>
      </c>
      <c r="C52" s="21">
        <f>[1]실측정Data!L53</f>
        <v>0.86</v>
      </c>
      <c r="D52" s="21"/>
      <c r="E52" s="7" t="str">
        <f t="shared" si="0"/>
        <v xml:space="preserve">   50.52</v>
      </c>
      <c r="F52" s="8" t="b">
        <f t="shared" si="1"/>
        <v>0</v>
      </c>
      <c r="G52" s="25">
        <f t="shared" si="2"/>
        <v>50.52</v>
      </c>
      <c r="H52" s="8" t="b">
        <f t="shared" si="3"/>
        <v>1</v>
      </c>
      <c r="I52" s="10">
        <f t="shared" si="6"/>
        <v>50.52</v>
      </c>
      <c r="J52">
        <f t="shared" si="8"/>
        <v>8.5829287930557968E-2</v>
      </c>
      <c r="K52" s="10">
        <f t="shared" si="7"/>
        <v>50.52</v>
      </c>
      <c r="L52" s="10">
        <f t="shared" si="10"/>
        <v>50.834999999999994</v>
      </c>
      <c r="M52" s="21">
        <v>1</v>
      </c>
      <c r="N52" s="21">
        <v>1</v>
      </c>
      <c r="P52" s="21" t="str">
        <f t="shared" si="4"/>
        <v xml:space="preserve">  14:46:35</v>
      </c>
      <c r="Q52" s="21">
        <f t="shared" si="9"/>
        <v>50.52</v>
      </c>
    </row>
    <row r="53" spans="1:20" x14ac:dyDescent="0.45">
      <c r="A53" s="21" t="str">
        <f>[1]실측정Data!B54</f>
        <v xml:space="preserve">  14:46:37</v>
      </c>
      <c r="B53" s="21" t="str">
        <f>[1]실측정Data!I54</f>
        <v xml:space="preserve">   50.46KW</v>
      </c>
      <c r="C53" s="21">
        <f>[1]실측정Data!L54</f>
        <v>0.86</v>
      </c>
      <c r="D53" s="21"/>
      <c r="E53" s="7" t="str">
        <f t="shared" si="0"/>
        <v xml:space="preserve">   50.46</v>
      </c>
      <c r="F53" s="8" t="b">
        <f t="shared" si="1"/>
        <v>0</v>
      </c>
      <c r="G53" s="25">
        <f t="shared" si="2"/>
        <v>50.46</v>
      </c>
      <c r="H53" s="8" t="b">
        <f t="shared" si="3"/>
        <v>1</v>
      </c>
      <c r="I53" s="10">
        <f t="shared" si="6"/>
        <v>50.44</v>
      </c>
      <c r="J53">
        <f t="shared" si="8"/>
        <v>8.1649658092770291E-2</v>
      </c>
      <c r="K53" s="10">
        <f t="shared" si="7"/>
        <v>50.44</v>
      </c>
      <c r="L53" s="10">
        <f t="shared" si="10"/>
        <v>50.74499999999999</v>
      </c>
      <c r="M53" s="21">
        <v>1</v>
      </c>
      <c r="N53" s="21">
        <v>1</v>
      </c>
      <c r="P53" s="21" t="str">
        <f t="shared" si="4"/>
        <v xml:space="preserve">  14:46:37</v>
      </c>
      <c r="Q53" s="21">
        <f t="shared" si="9"/>
        <v>50.46</v>
      </c>
    </row>
    <row r="54" spans="1:20" x14ac:dyDescent="0.45">
      <c r="A54" s="21" t="str">
        <f>[1]실측정Data!B55</f>
        <v xml:space="preserve">  14:46:39</v>
      </c>
      <c r="B54" s="21" t="str">
        <f>[1]실측정Data!I55</f>
        <v xml:space="preserve">   50.34KW</v>
      </c>
      <c r="C54" s="21">
        <f>[1]실측정Data!L55</f>
        <v>0.86</v>
      </c>
      <c r="D54" s="21"/>
      <c r="E54" s="7" t="str">
        <f t="shared" si="0"/>
        <v xml:space="preserve">   50.34</v>
      </c>
      <c r="F54" s="8" t="b">
        <f t="shared" si="1"/>
        <v>0</v>
      </c>
      <c r="G54" s="25">
        <f t="shared" si="2"/>
        <v>50.34</v>
      </c>
      <c r="H54" s="8" t="b">
        <f t="shared" si="3"/>
        <v>1</v>
      </c>
      <c r="I54" s="10">
        <f t="shared" si="6"/>
        <v>50.32</v>
      </c>
      <c r="J54">
        <f t="shared" si="8"/>
        <v>0.11430952132988211</v>
      </c>
      <c r="K54" s="10">
        <f t="shared" si="7"/>
        <v>50.32</v>
      </c>
      <c r="L54" s="10">
        <f t="shared" si="10"/>
        <v>50.642999999999994</v>
      </c>
      <c r="M54" s="21">
        <v>1</v>
      </c>
      <c r="N54" s="21">
        <v>1</v>
      </c>
      <c r="P54" s="21" t="str">
        <f t="shared" si="4"/>
        <v xml:space="preserve">  14:46:39</v>
      </c>
      <c r="Q54" s="21">
        <f t="shared" si="9"/>
        <v>50.34</v>
      </c>
    </row>
    <row r="55" spans="1:20" x14ac:dyDescent="0.45">
      <c r="A55" s="21" t="str">
        <f>[1]실측정Data!B56</f>
        <v xml:space="preserve">  14:46:41</v>
      </c>
      <c r="B55" s="21" t="str">
        <f>[1]실측정Data!I56</f>
        <v xml:space="preserve">   50.16KW</v>
      </c>
      <c r="C55" s="21">
        <f>[1]실측정Data!L56</f>
        <v>0.86</v>
      </c>
      <c r="D55" s="21"/>
      <c r="E55" s="7" t="str">
        <f t="shared" si="0"/>
        <v xml:space="preserve">   50.16</v>
      </c>
      <c r="F55" s="8" t="b">
        <f t="shared" si="1"/>
        <v>0</v>
      </c>
      <c r="G55" s="25">
        <f t="shared" si="2"/>
        <v>50.16</v>
      </c>
      <c r="H55" s="8" t="b">
        <f t="shared" si="3"/>
        <v>1</v>
      </c>
      <c r="I55" s="10">
        <f t="shared" si="6"/>
        <v>50.22</v>
      </c>
      <c r="J55">
        <f t="shared" si="8"/>
        <v>0.11430952132988211</v>
      </c>
      <c r="K55" s="10">
        <f t="shared" si="7"/>
        <v>50.22</v>
      </c>
      <c r="L55" s="10">
        <f t="shared" si="10"/>
        <v>50.552999999999983</v>
      </c>
      <c r="M55" s="21">
        <v>1</v>
      </c>
      <c r="N55" s="21">
        <v>1</v>
      </c>
      <c r="P55" s="21" t="str">
        <f t="shared" si="4"/>
        <v xml:space="preserve">  14:46:41</v>
      </c>
      <c r="Q55" s="21">
        <f t="shared" si="9"/>
        <v>50.16</v>
      </c>
    </row>
    <row r="56" spans="1:20" x14ac:dyDescent="0.45">
      <c r="A56" s="21" t="str">
        <f>[1]실측정Data!B57</f>
        <v xml:space="preserve">  14:46:43</v>
      </c>
      <c r="B56" s="21" t="str">
        <f>[1]실측정Data!I57</f>
        <v xml:space="preserve">   50.16KW</v>
      </c>
      <c r="C56" s="21">
        <f>[1]실측정Data!L57</f>
        <v>0.86</v>
      </c>
      <c r="D56" s="21"/>
      <c r="E56" s="7" t="str">
        <f t="shared" si="0"/>
        <v xml:space="preserve">   50.16</v>
      </c>
      <c r="F56" s="8" t="b">
        <f t="shared" si="1"/>
        <v>0</v>
      </c>
      <c r="G56" s="25">
        <f t="shared" si="2"/>
        <v>50.16</v>
      </c>
      <c r="H56" s="8" t="b">
        <f t="shared" si="3"/>
        <v>1</v>
      </c>
      <c r="I56" s="10">
        <f t="shared" si="6"/>
        <v>60.259999999999991</v>
      </c>
      <c r="J56">
        <f t="shared" si="8"/>
        <v>11.662892722933995</v>
      </c>
      <c r="K56" s="10">
        <f t="shared" si="7"/>
        <v>60.259999999999991</v>
      </c>
      <c r="L56" s="10">
        <f t="shared" si="10"/>
        <v>53.504999999999995</v>
      </c>
      <c r="M56" s="21">
        <v>1</v>
      </c>
      <c r="N56" s="21">
        <v>1</v>
      </c>
      <c r="P56" s="21" t="str">
        <f t="shared" si="4"/>
        <v xml:space="preserve">  14:46:43</v>
      </c>
      <c r="Q56" s="21">
        <f t="shared" si="9"/>
        <v>50.16</v>
      </c>
      <c r="T56" s="10"/>
    </row>
    <row r="57" spans="1:20" x14ac:dyDescent="0.45">
      <c r="A57" s="21" t="str">
        <f>[1]실측정Data!B58</f>
        <v xml:space="preserve">  14:46:45</v>
      </c>
      <c r="B57" s="21" t="str">
        <f>[1]실측정Data!I58</f>
        <v xml:space="preserve">   80.46KW</v>
      </c>
      <c r="C57" s="21">
        <f>[1]실측정Data!L58</f>
        <v>0.89</v>
      </c>
      <c r="D57" s="21"/>
      <c r="E57" s="7" t="str">
        <f t="shared" si="0"/>
        <v xml:space="preserve">   80.46</v>
      </c>
      <c r="F57" s="8" t="b">
        <f t="shared" si="1"/>
        <v>0</v>
      </c>
      <c r="G57" s="25">
        <f t="shared" si="2"/>
        <v>80.459999999999994</v>
      </c>
      <c r="H57" s="8" t="b">
        <f t="shared" si="3"/>
        <v>1</v>
      </c>
      <c r="I57" s="10">
        <f t="shared" si="6"/>
        <v>70.69</v>
      </c>
      <c r="J57">
        <f t="shared" si="8"/>
        <v>13.213896725291399</v>
      </c>
      <c r="K57" s="10">
        <f t="shared" si="7"/>
        <v>70.69</v>
      </c>
      <c r="L57" s="10">
        <f t="shared" si="10"/>
        <v>56.561999999999991</v>
      </c>
      <c r="M57" s="21">
        <v>1</v>
      </c>
      <c r="N57" s="21">
        <v>1</v>
      </c>
      <c r="P57" s="21" t="str">
        <f t="shared" si="4"/>
        <v xml:space="preserve">  14:46:45</v>
      </c>
      <c r="Q57" s="21">
        <f t="shared" si="9"/>
        <v>80.459999999999994</v>
      </c>
      <c r="T57" s="10"/>
    </row>
    <row r="58" spans="1:20" x14ac:dyDescent="0.45">
      <c r="A58" s="21" t="str">
        <f>[1]실측정Data!B59</f>
        <v xml:space="preserve">  14:46:47</v>
      </c>
      <c r="B58" s="21" t="str">
        <f>[1]실측정Data!I59</f>
        <v xml:space="preserve">   81.45KW</v>
      </c>
      <c r="C58" s="21">
        <f>[1]실측정Data!L59</f>
        <v>0.89</v>
      </c>
      <c r="D58" s="21"/>
      <c r="E58" s="7" t="str">
        <f t="shared" si="0"/>
        <v xml:space="preserve">   81.45</v>
      </c>
      <c r="F58" s="8" t="b">
        <f t="shared" si="1"/>
        <v>0</v>
      </c>
      <c r="G58" s="25">
        <f t="shared" si="2"/>
        <v>81.45</v>
      </c>
      <c r="H58" s="8" t="b">
        <f t="shared" si="3"/>
        <v>1</v>
      </c>
      <c r="I58" s="10">
        <f t="shared" si="6"/>
        <v>81.489999999999995</v>
      </c>
      <c r="J58">
        <f t="shared" si="8"/>
        <v>13.228284091294686</v>
      </c>
      <c r="K58" s="10">
        <f t="shared" si="7"/>
        <v>81.489999999999995</v>
      </c>
      <c r="L58" s="10">
        <f t="shared" si="10"/>
        <v>59.73899999999999</v>
      </c>
      <c r="M58" s="21">
        <v>1</v>
      </c>
      <c r="N58" s="21">
        <v>1</v>
      </c>
      <c r="P58" s="21" t="str">
        <f t="shared" si="4"/>
        <v xml:space="preserve">  14:46:47</v>
      </c>
      <c r="Q58" s="21">
        <f t="shared" si="9"/>
        <v>81.45</v>
      </c>
      <c r="T58" s="10"/>
    </row>
    <row r="59" spans="1:20" x14ac:dyDescent="0.45">
      <c r="A59" s="21" t="str">
        <f>[1]실측정Data!B60</f>
        <v xml:space="preserve">  14:46:49</v>
      </c>
      <c r="B59" s="21" t="str">
        <f>[1]실측정Data!I60</f>
        <v xml:space="preserve">   82.56KW</v>
      </c>
      <c r="C59" s="21">
        <f>[1]실측정Data!L60</f>
        <v>0.89</v>
      </c>
      <c r="D59" s="21"/>
      <c r="E59" s="7" t="str">
        <f t="shared" si="0"/>
        <v xml:space="preserve">   82.56</v>
      </c>
      <c r="F59" s="8" t="b">
        <f t="shared" si="1"/>
        <v>0</v>
      </c>
      <c r="G59" s="25">
        <f t="shared" si="2"/>
        <v>82.56</v>
      </c>
      <c r="H59" s="8" t="b">
        <f t="shared" si="3"/>
        <v>1</v>
      </c>
      <c r="I59" s="10">
        <f t="shared" si="6"/>
        <v>82.339999999999989</v>
      </c>
      <c r="J59">
        <f t="shared" si="8"/>
        <v>6.2549020775708435</v>
      </c>
      <c r="K59" s="10">
        <f t="shared" si="7"/>
        <v>82.339999999999989</v>
      </c>
      <c r="L59" s="10">
        <f t="shared" si="10"/>
        <v>62.970000000000006</v>
      </c>
      <c r="M59" s="21">
        <v>1</v>
      </c>
      <c r="N59" s="21">
        <v>1</v>
      </c>
      <c r="P59" s="21" t="str">
        <f t="shared" si="4"/>
        <v xml:space="preserve">  14:46:49</v>
      </c>
      <c r="Q59" s="21">
        <f t="shared" si="9"/>
        <v>82.56</v>
      </c>
      <c r="T59" s="10"/>
    </row>
    <row r="60" spans="1:20" x14ac:dyDescent="0.45">
      <c r="A60" s="21" t="str">
        <f>[1]실측정Data!B61</f>
        <v xml:space="preserve">  14:46:51</v>
      </c>
      <c r="B60" s="21" t="str">
        <f>[1]실측정Data!I61</f>
        <v xml:space="preserve">   83.01KW</v>
      </c>
      <c r="C60" s="21">
        <f>[1]실측정Data!L61</f>
        <v>0.89</v>
      </c>
      <c r="D60" s="21"/>
      <c r="E60" s="7" t="str">
        <f t="shared" si="0"/>
        <v xml:space="preserve">   83.01</v>
      </c>
      <c r="F60" s="8" t="b">
        <f t="shared" si="1"/>
        <v>0</v>
      </c>
      <c r="G60" s="25">
        <f t="shared" si="2"/>
        <v>83.01</v>
      </c>
      <c r="H60" s="8" t="b">
        <f t="shared" si="3"/>
        <v>1</v>
      </c>
      <c r="I60" s="10">
        <f t="shared" si="6"/>
        <v>72.86</v>
      </c>
      <c r="J60">
        <f t="shared" si="8"/>
        <v>11.483557811061868</v>
      </c>
      <c r="K60" s="10">
        <f t="shared" si="7"/>
        <v>72.86</v>
      </c>
      <c r="L60" s="10">
        <f t="shared" si="10"/>
        <v>63.213000000000001</v>
      </c>
      <c r="M60" s="21">
        <v>1</v>
      </c>
      <c r="N60" s="21">
        <v>1</v>
      </c>
      <c r="P60" s="21" t="str">
        <f t="shared" si="4"/>
        <v xml:space="preserve">  14:46:51</v>
      </c>
      <c r="Q60" s="21">
        <f t="shared" si="9"/>
        <v>83.01</v>
      </c>
      <c r="T60" s="10"/>
    </row>
    <row r="61" spans="1:20" x14ac:dyDescent="0.45">
      <c r="A61" s="21" t="str">
        <f>[1]실측정Data!B62</f>
        <v xml:space="preserve">  14:46:53</v>
      </c>
      <c r="B61" s="21" t="str">
        <f>[1]실측정Data!I62</f>
        <v xml:space="preserve">   53.01KW</v>
      </c>
      <c r="C61" s="21">
        <f>[1]실측정Data!L62</f>
        <v>0.87</v>
      </c>
      <c r="D61" s="21"/>
      <c r="E61" s="7" t="str">
        <f t="shared" si="0"/>
        <v xml:space="preserve">   53.01</v>
      </c>
      <c r="F61" s="8" t="b">
        <f t="shared" si="1"/>
        <v>0</v>
      </c>
      <c r="G61" s="25">
        <f t="shared" si="2"/>
        <v>53.01</v>
      </c>
      <c r="H61" s="8" t="b">
        <f t="shared" si="3"/>
        <v>1</v>
      </c>
      <c r="I61" s="10">
        <f t="shared" si="6"/>
        <v>62.910000000000004</v>
      </c>
      <c r="J61">
        <f t="shared" si="8"/>
        <v>12.890712418895502</v>
      </c>
      <c r="K61" s="10">
        <f t="shared" si="7"/>
        <v>62.910000000000004</v>
      </c>
      <c r="L61" s="10">
        <f t="shared" si="10"/>
        <v>63.432000000000002</v>
      </c>
      <c r="M61" s="21">
        <v>1</v>
      </c>
      <c r="N61" s="21">
        <v>1</v>
      </c>
      <c r="P61" s="21" t="str">
        <f t="shared" si="4"/>
        <v xml:space="preserve">  14:46:53</v>
      </c>
      <c r="Q61" s="21">
        <f t="shared" si="9"/>
        <v>53.01</v>
      </c>
      <c r="T61" s="10"/>
    </row>
    <row r="62" spans="1:20" x14ac:dyDescent="0.45">
      <c r="A62" s="21" t="str">
        <f>[1]실측정Data!B63</f>
        <v xml:space="preserve">  14:46:55</v>
      </c>
      <c r="B62" s="21" t="str">
        <f>[1]실측정Data!I63</f>
        <v xml:space="preserve">   52.71KW</v>
      </c>
      <c r="C62" s="21">
        <f>[1]실측정Data!L63</f>
        <v>0.87</v>
      </c>
      <c r="D62" s="21"/>
      <c r="E62" s="7" t="str">
        <f t="shared" si="0"/>
        <v xml:space="preserve">   52.71</v>
      </c>
      <c r="F62" s="8" t="b">
        <f t="shared" si="1"/>
        <v>0</v>
      </c>
      <c r="G62" s="25">
        <f t="shared" si="2"/>
        <v>52.71</v>
      </c>
      <c r="H62" s="8" t="b">
        <f t="shared" si="3"/>
        <v>1</v>
      </c>
      <c r="I62" s="10">
        <f t="shared" si="6"/>
        <v>52.76</v>
      </c>
      <c r="J62">
        <f t="shared" si="8"/>
        <v>12.885424582320395</v>
      </c>
      <c r="K62" s="10">
        <f t="shared" si="7"/>
        <v>52.76</v>
      </c>
      <c r="L62" s="10">
        <f t="shared" si="10"/>
        <v>63.64200000000001</v>
      </c>
      <c r="M62" s="21">
        <v>1</v>
      </c>
      <c r="N62" s="21">
        <v>1</v>
      </c>
      <c r="P62" s="21" t="str">
        <f t="shared" si="4"/>
        <v xml:space="preserve">  14:46:55</v>
      </c>
      <c r="Q62" s="21">
        <f t="shared" si="9"/>
        <v>52.71</v>
      </c>
      <c r="T62" s="10"/>
    </row>
    <row r="63" spans="1:20" x14ac:dyDescent="0.45">
      <c r="A63" s="21" t="str">
        <f>[1]실측정Data!B64</f>
        <v xml:space="preserve">  14:46:57</v>
      </c>
      <c r="B63" s="21" t="str">
        <f>[1]실측정Data!I64</f>
        <v xml:space="preserve">   52.56KW</v>
      </c>
      <c r="C63" s="21">
        <f>[1]실측정Data!L64</f>
        <v>0.87</v>
      </c>
      <c r="D63" s="21"/>
      <c r="E63" s="7" t="str">
        <f t="shared" si="0"/>
        <v xml:space="preserve">   52.56</v>
      </c>
      <c r="F63" s="8" t="b">
        <f t="shared" si="1"/>
        <v>0</v>
      </c>
      <c r="G63" s="25">
        <f t="shared" si="2"/>
        <v>52.56</v>
      </c>
      <c r="H63" s="8" t="b">
        <f t="shared" si="3"/>
        <v>1</v>
      </c>
      <c r="I63" s="10">
        <f t="shared" si="6"/>
        <v>52.56</v>
      </c>
      <c r="J63">
        <f t="shared" si="8"/>
        <v>5.8907413229009942</v>
      </c>
      <c r="K63" s="10">
        <f t="shared" si="7"/>
        <v>52.56</v>
      </c>
      <c r="L63" s="10">
        <f t="shared" si="10"/>
        <v>63.84899999999999</v>
      </c>
      <c r="M63" s="21">
        <v>1</v>
      </c>
      <c r="N63" s="21">
        <v>1</v>
      </c>
      <c r="P63" s="21" t="str">
        <f t="shared" si="4"/>
        <v xml:space="preserve">  14:46:57</v>
      </c>
      <c r="Q63" s="21">
        <f t="shared" si="9"/>
        <v>52.56</v>
      </c>
      <c r="T63" s="10"/>
    </row>
    <row r="64" spans="1:20" x14ac:dyDescent="0.45">
      <c r="A64" s="21" t="str">
        <f>[1]실측정Data!B65</f>
        <v xml:space="preserve">  14:46:59</v>
      </c>
      <c r="B64" s="21" t="str">
        <f>[1]실측정Data!I65</f>
        <v xml:space="preserve">   52.41KW</v>
      </c>
      <c r="C64" s="21">
        <f>[1]실측정Data!L65</f>
        <v>0.86</v>
      </c>
      <c r="D64" s="21"/>
      <c r="E64" s="7" t="str">
        <f t="shared" si="0"/>
        <v xml:space="preserve">   52.41</v>
      </c>
      <c r="F64" s="8" t="b">
        <f t="shared" si="1"/>
        <v>0</v>
      </c>
      <c r="G64" s="25">
        <f t="shared" si="2"/>
        <v>52.41</v>
      </c>
      <c r="H64" s="8" t="b">
        <f t="shared" si="3"/>
        <v>1</v>
      </c>
      <c r="I64" s="10">
        <f t="shared" si="6"/>
        <v>52.390000000000008</v>
      </c>
      <c r="J64">
        <f t="shared" si="8"/>
        <v>0.18129166187849699</v>
      </c>
      <c r="K64" s="10">
        <f t="shared" si="7"/>
        <v>52.390000000000008</v>
      </c>
      <c r="L64" s="10">
        <f t="shared" si="10"/>
        <v>64.052999999999997</v>
      </c>
      <c r="M64" s="21">
        <v>1</v>
      </c>
      <c r="N64" s="21">
        <v>1</v>
      </c>
      <c r="P64" s="21" t="str">
        <f t="shared" si="4"/>
        <v xml:space="preserve">  14:46:59</v>
      </c>
      <c r="Q64" s="21">
        <f t="shared" si="9"/>
        <v>52.41</v>
      </c>
      <c r="T64" s="10"/>
    </row>
    <row r="65" spans="1:20" x14ac:dyDescent="0.45">
      <c r="A65" s="21" t="str">
        <f>[1]실측정Data!B66</f>
        <v xml:space="preserve">  14:47:01</v>
      </c>
      <c r="B65" s="21" t="str">
        <f>[1]실측정Data!I66</f>
        <v xml:space="preserve">   52.20KW</v>
      </c>
      <c r="C65" s="21">
        <f>[1]실측정Data!L66</f>
        <v>0.86</v>
      </c>
      <c r="D65" s="21"/>
      <c r="E65" s="7" t="str">
        <f t="shared" si="0"/>
        <v xml:space="preserve">   52.20</v>
      </c>
      <c r="F65" s="8" t="b">
        <f t="shared" si="1"/>
        <v>0</v>
      </c>
      <c r="G65" s="25">
        <f t="shared" si="2"/>
        <v>52.2</v>
      </c>
      <c r="H65" s="8" t="b">
        <f t="shared" si="3"/>
        <v>1</v>
      </c>
      <c r="I65" s="10">
        <f t="shared" si="6"/>
        <v>52.28</v>
      </c>
      <c r="J65">
        <f t="shared" si="8"/>
        <v>0.14271183085738895</v>
      </c>
      <c r="K65" s="10">
        <f t="shared" si="7"/>
        <v>52.28</v>
      </c>
      <c r="L65" s="10">
        <f t="shared" si="10"/>
        <v>64.260000000000005</v>
      </c>
      <c r="M65" s="21">
        <v>1</v>
      </c>
      <c r="N65" s="21">
        <v>1</v>
      </c>
      <c r="P65" s="21" t="str">
        <f t="shared" si="4"/>
        <v xml:space="preserve">  14:47:01</v>
      </c>
      <c r="Q65" s="21">
        <f t="shared" si="9"/>
        <v>52.2</v>
      </c>
      <c r="T65" s="10"/>
    </row>
    <row r="66" spans="1:20" x14ac:dyDescent="0.45">
      <c r="A66" s="21" t="str">
        <f>[1]실측정Data!B67</f>
        <v xml:space="preserve">  14:47:03</v>
      </c>
      <c r="B66" s="21" t="str">
        <f>[1]실측정Data!I67</f>
        <v xml:space="preserve">   52.23KW</v>
      </c>
      <c r="C66" s="21">
        <f>[1]실측정Data!L67</f>
        <v>0.86</v>
      </c>
      <c r="D66" s="21"/>
      <c r="E66" s="7" t="str">
        <f t="shared" si="0"/>
        <v xml:space="preserve">   52.23</v>
      </c>
      <c r="F66" s="8" t="b">
        <f t="shared" si="1"/>
        <v>0</v>
      </c>
      <c r="G66" s="25">
        <f t="shared" si="2"/>
        <v>52.23</v>
      </c>
      <c r="H66" s="8" t="b">
        <f t="shared" si="3"/>
        <v>1</v>
      </c>
      <c r="I66" s="10">
        <f t="shared" si="6"/>
        <v>52.160000000000004</v>
      </c>
      <c r="J66">
        <f t="shared" si="8"/>
        <v>0.13000000000000475</v>
      </c>
      <c r="K66" s="10">
        <f t="shared" si="7"/>
        <v>52.160000000000004</v>
      </c>
      <c r="L66" s="10">
        <f t="shared" si="10"/>
        <v>61.418999999999983</v>
      </c>
      <c r="M66" s="21">
        <v>1</v>
      </c>
      <c r="N66" s="21">
        <v>1</v>
      </c>
      <c r="P66" s="21" t="str">
        <f t="shared" si="4"/>
        <v xml:space="preserve">  14:47:03</v>
      </c>
      <c r="Q66" s="21">
        <f t="shared" si="9"/>
        <v>52.23</v>
      </c>
      <c r="T66" s="10"/>
    </row>
    <row r="67" spans="1:20" x14ac:dyDescent="0.45">
      <c r="A67" s="21" t="str">
        <f>[1]실측정Data!B68</f>
        <v xml:space="preserve">  14:47:05</v>
      </c>
      <c r="B67" s="21" t="str">
        <f>[1]실측정Data!I68</f>
        <v xml:space="preserve">   52.05KW</v>
      </c>
      <c r="C67" s="21">
        <f>[1]실측정Data!L68</f>
        <v>0.86</v>
      </c>
      <c r="D67" s="21"/>
      <c r="E67" s="7" t="str">
        <f t="shared" ref="E67:E130" si="11">LEFT(B67,8)</f>
        <v xml:space="preserve">   52.05</v>
      </c>
      <c r="F67" s="8" t="b">
        <f t="shared" ref="F67:F130" si="12">ISNUMBER(E67)</f>
        <v>0</v>
      </c>
      <c r="G67" s="25">
        <f t="shared" ref="G67:G130" si="13">_xlfn.NUMBERVALUE(E67)</f>
        <v>52.05</v>
      </c>
      <c r="H67" s="8" t="b">
        <f t="shared" ref="H67:H130" si="14">ISNUMBER(G67)</f>
        <v>1</v>
      </c>
      <c r="I67" s="10">
        <f t="shared" si="6"/>
        <v>52.109999999999992</v>
      </c>
      <c r="J67">
        <f t="shared" si="8"/>
        <v>7.7888809636988895E-2</v>
      </c>
      <c r="K67" s="10">
        <f t="shared" si="7"/>
        <v>52.109999999999992</v>
      </c>
      <c r="L67" s="10">
        <f t="shared" si="10"/>
        <v>58.478999999999999</v>
      </c>
      <c r="M67" s="21">
        <v>1</v>
      </c>
      <c r="N67" s="21">
        <v>1</v>
      </c>
      <c r="P67" s="21" t="str">
        <f t="shared" ref="P67:P130" si="15">A67</f>
        <v xml:space="preserve">  14:47:05</v>
      </c>
      <c r="Q67" s="21">
        <f t="shared" si="9"/>
        <v>52.05</v>
      </c>
      <c r="T67" s="10"/>
    </row>
    <row r="68" spans="1:20" x14ac:dyDescent="0.45">
      <c r="A68" s="21" t="str">
        <f>[1]실측정Data!B69</f>
        <v xml:space="preserve">  14:47:07</v>
      </c>
      <c r="B68" s="21" t="str">
        <f>[1]실측정Data!I69</f>
        <v xml:space="preserve">   52.05KW</v>
      </c>
      <c r="C68" s="21">
        <f>[1]실측정Data!L69</f>
        <v>0.86</v>
      </c>
      <c r="D68" s="21"/>
      <c r="E68" s="7" t="str">
        <f t="shared" si="11"/>
        <v xml:space="preserve">   52.05</v>
      </c>
      <c r="F68" s="8" t="b">
        <f t="shared" si="12"/>
        <v>0</v>
      </c>
      <c r="G68" s="25">
        <f t="shared" si="13"/>
        <v>52.05</v>
      </c>
      <c r="H68" s="8" t="b">
        <f t="shared" si="14"/>
        <v>1</v>
      </c>
      <c r="I68" s="10">
        <f t="shared" ref="I68:I131" si="16">AVERAGE(G67:G69)</f>
        <v>51.97</v>
      </c>
      <c r="J68">
        <f t="shared" si="8"/>
        <v>0.11733143937865327</v>
      </c>
      <c r="K68" s="10">
        <f t="shared" ref="K68:K131" si="17">AVERAGE(G67:G69)</f>
        <v>51.97</v>
      </c>
      <c r="L68" s="10">
        <f t="shared" si="10"/>
        <v>55.404000000000011</v>
      </c>
      <c r="M68" s="21">
        <v>1</v>
      </c>
      <c r="N68" s="21">
        <v>1</v>
      </c>
      <c r="P68" s="21" t="str">
        <f t="shared" si="15"/>
        <v xml:space="preserve">  14:47:07</v>
      </c>
      <c r="Q68" s="21">
        <f t="shared" si="9"/>
        <v>52.05</v>
      </c>
      <c r="T68" s="10"/>
    </row>
    <row r="69" spans="1:20" x14ac:dyDescent="0.45">
      <c r="A69" s="21" t="str">
        <f>[1]실측정Data!B70</f>
        <v xml:space="preserve">  14:47:09</v>
      </c>
      <c r="B69" s="21" t="str">
        <f>[1]실측정Data!I70</f>
        <v xml:space="preserve">   51.81KW</v>
      </c>
      <c r="C69" s="21">
        <f>[1]실측정Data!L70</f>
        <v>0.86</v>
      </c>
      <c r="D69" s="21"/>
      <c r="E69" s="7" t="str">
        <f t="shared" si="11"/>
        <v xml:space="preserve">   51.81</v>
      </c>
      <c r="F69" s="8" t="b">
        <f t="shared" si="12"/>
        <v>0</v>
      </c>
      <c r="G69" s="25">
        <f t="shared" si="13"/>
        <v>51.81</v>
      </c>
      <c r="H69" s="8" t="b">
        <f t="shared" si="14"/>
        <v>1</v>
      </c>
      <c r="I69" s="10">
        <f t="shared" si="16"/>
        <v>51.85</v>
      </c>
      <c r="J69">
        <f t="shared" si="8"/>
        <v>0.13515423288475467</v>
      </c>
      <c r="K69" s="10">
        <f t="shared" si="17"/>
        <v>51.85</v>
      </c>
      <c r="L69" s="10">
        <f t="shared" si="10"/>
        <v>52.272000000000006</v>
      </c>
      <c r="M69" s="21">
        <v>1</v>
      </c>
      <c r="N69" s="21">
        <v>1</v>
      </c>
      <c r="P69" s="21" t="str">
        <f t="shared" si="15"/>
        <v xml:space="preserve">  14:47:09</v>
      </c>
      <c r="Q69" s="21">
        <f t="shared" si="9"/>
        <v>51.81</v>
      </c>
      <c r="T69" s="10"/>
    </row>
    <row r="70" spans="1:20" x14ac:dyDescent="0.45">
      <c r="A70" s="21" t="str">
        <f>[1]실측정Data!B71</f>
        <v xml:space="preserve">  14:47:11</v>
      </c>
      <c r="B70" s="21" t="str">
        <f>[1]실측정Data!I71</f>
        <v xml:space="preserve">   51.69KW</v>
      </c>
      <c r="C70" s="21">
        <f>[1]실측정Data!L71</f>
        <v>0.86</v>
      </c>
      <c r="D70" s="21"/>
      <c r="E70" s="7" t="str">
        <f t="shared" si="11"/>
        <v xml:space="preserve">   51.69</v>
      </c>
      <c r="F70" s="8" t="b">
        <f t="shared" si="12"/>
        <v>0</v>
      </c>
      <c r="G70" s="25">
        <f t="shared" si="13"/>
        <v>51.69</v>
      </c>
      <c r="H70" s="8" t="b">
        <f t="shared" si="14"/>
        <v>1</v>
      </c>
      <c r="I70" s="10">
        <f t="shared" si="16"/>
        <v>51.72</v>
      </c>
      <c r="J70">
        <f t="shared" ref="J70:J133" si="18">SQRT(SUMXMY2(G69:G71,I68:I70)/3)</f>
        <v>0.13515423288475573</v>
      </c>
      <c r="K70" s="10">
        <f t="shared" si="17"/>
        <v>51.72</v>
      </c>
      <c r="L70" s="10">
        <f t="shared" si="10"/>
        <v>52.137</v>
      </c>
      <c r="M70" s="21">
        <v>1</v>
      </c>
      <c r="N70" s="21">
        <v>1</v>
      </c>
      <c r="P70" s="21" t="str">
        <f t="shared" si="15"/>
        <v xml:space="preserve">  14:47:11</v>
      </c>
      <c r="Q70" s="21">
        <f t="shared" si="9"/>
        <v>51.69</v>
      </c>
      <c r="T70" s="10"/>
    </row>
    <row r="71" spans="1:20" x14ac:dyDescent="0.45">
      <c r="A71" s="21" t="str">
        <f>[1]실측정Data!B72</f>
        <v xml:space="preserve">  14:47:13</v>
      </c>
      <c r="B71" s="21" t="str">
        <f>[1]실측정Data!I72</f>
        <v xml:space="preserve">   51.66KW</v>
      </c>
      <c r="C71" s="21">
        <f>[1]실측정Data!L72</f>
        <v>0.86</v>
      </c>
      <c r="D71" s="21"/>
      <c r="E71" s="7" t="str">
        <f t="shared" si="11"/>
        <v xml:space="preserve">   51.66</v>
      </c>
      <c r="F71" s="8" t="b">
        <f t="shared" si="12"/>
        <v>0</v>
      </c>
      <c r="G71" s="25">
        <f t="shared" si="13"/>
        <v>51.66</v>
      </c>
      <c r="H71" s="8" t="b">
        <f t="shared" si="14"/>
        <v>1</v>
      </c>
      <c r="I71" s="10">
        <f t="shared" si="16"/>
        <v>51.639999999999993</v>
      </c>
      <c r="J71">
        <f t="shared" si="18"/>
        <v>0.10661457061146394</v>
      </c>
      <c r="K71" s="10">
        <f t="shared" si="17"/>
        <v>51.639999999999993</v>
      </c>
      <c r="L71" s="10">
        <f t="shared" si="10"/>
        <v>52.023000000000003</v>
      </c>
      <c r="M71" s="21">
        <v>1</v>
      </c>
      <c r="N71" s="21">
        <v>1</v>
      </c>
      <c r="P71" s="21" t="str">
        <f t="shared" si="15"/>
        <v xml:space="preserve">  14:47:13</v>
      </c>
      <c r="Q71" s="21">
        <f t="shared" si="9"/>
        <v>51.66</v>
      </c>
      <c r="T71" s="10"/>
    </row>
    <row r="72" spans="1:20" x14ac:dyDescent="0.45">
      <c r="A72" s="21" t="str">
        <f>[1]실측정Data!B73</f>
        <v xml:space="preserve">  14:47:15</v>
      </c>
      <c r="B72" s="21" t="str">
        <f>[1]실측정Data!I73</f>
        <v xml:space="preserve">   51.57KW</v>
      </c>
      <c r="C72" s="21">
        <f>[1]실측정Data!L73</f>
        <v>0.86</v>
      </c>
      <c r="D72" s="21"/>
      <c r="E72" s="7" t="str">
        <f t="shared" si="11"/>
        <v xml:space="preserve">   51.57</v>
      </c>
      <c r="F72" s="8" t="b">
        <f t="shared" si="12"/>
        <v>0</v>
      </c>
      <c r="G72" s="25">
        <f t="shared" si="13"/>
        <v>51.57</v>
      </c>
      <c r="H72" s="8" t="b">
        <f t="shared" si="14"/>
        <v>1</v>
      </c>
      <c r="I72" s="10">
        <f t="shared" si="16"/>
        <v>51.589999999999996</v>
      </c>
      <c r="J72">
        <f t="shared" si="18"/>
        <v>6.055300708194717E-2</v>
      </c>
      <c r="K72" s="10">
        <f t="shared" si="17"/>
        <v>51.589999999999996</v>
      </c>
      <c r="L72" s="10">
        <f t="shared" si="10"/>
        <v>51.921000000000006</v>
      </c>
      <c r="M72" s="21">
        <v>1</v>
      </c>
      <c r="N72" s="21">
        <v>1</v>
      </c>
      <c r="P72" s="21" t="str">
        <f t="shared" si="15"/>
        <v xml:space="preserve">  14:47:15</v>
      </c>
      <c r="Q72" s="21">
        <f t="shared" ref="Q72:Q135" si="19">E72*M72*N72</f>
        <v>51.57</v>
      </c>
      <c r="T72" s="10"/>
    </row>
    <row r="73" spans="1:20" x14ac:dyDescent="0.45">
      <c r="A73" s="21" t="str">
        <f>[1]실측정Data!B74</f>
        <v xml:space="preserve">  14:47:17</v>
      </c>
      <c r="B73" s="21" t="str">
        <f>[1]실측정Data!I74</f>
        <v xml:space="preserve">   51.54KW</v>
      </c>
      <c r="C73" s="21">
        <f>[1]실측정Data!L74</f>
        <v>0.86</v>
      </c>
      <c r="D73" s="21"/>
      <c r="E73" s="7" t="str">
        <f t="shared" si="11"/>
        <v xml:space="preserve">   51.54</v>
      </c>
      <c r="F73" s="8" t="b">
        <f t="shared" si="12"/>
        <v>0</v>
      </c>
      <c r="G73" s="25">
        <f t="shared" si="13"/>
        <v>51.54</v>
      </c>
      <c r="H73" s="8" t="b">
        <f t="shared" si="14"/>
        <v>1</v>
      </c>
      <c r="I73" s="10">
        <f t="shared" si="16"/>
        <v>51.49</v>
      </c>
      <c r="J73">
        <f t="shared" si="18"/>
        <v>8.9999999999998942E-2</v>
      </c>
      <c r="K73" s="10">
        <f t="shared" si="17"/>
        <v>51.49</v>
      </c>
      <c r="L73" s="10">
        <f t="shared" si="10"/>
        <v>51.81600000000001</v>
      </c>
      <c r="M73" s="21">
        <v>1</v>
      </c>
      <c r="N73" s="21">
        <v>1</v>
      </c>
      <c r="P73" s="21" t="str">
        <f t="shared" si="15"/>
        <v xml:space="preserve">  14:47:17</v>
      </c>
      <c r="Q73" s="21">
        <f t="shared" si="19"/>
        <v>51.54</v>
      </c>
      <c r="T73" s="10"/>
    </row>
    <row r="74" spans="1:20" x14ac:dyDescent="0.45">
      <c r="A74" s="21" t="str">
        <f>[1]실측정Data!B75</f>
        <v xml:space="preserve">  14:47:19</v>
      </c>
      <c r="B74" s="21" t="str">
        <f>[1]실측정Data!I75</f>
        <v xml:space="preserve">   51.36KW</v>
      </c>
      <c r="C74" s="21">
        <f>[1]실측정Data!L75</f>
        <v>0.86</v>
      </c>
      <c r="D74" s="21"/>
      <c r="E74" s="7" t="str">
        <f t="shared" si="11"/>
        <v xml:space="preserve">   51.36</v>
      </c>
      <c r="F74" s="8" t="b">
        <f t="shared" si="12"/>
        <v>0</v>
      </c>
      <c r="G74" s="25">
        <f t="shared" si="13"/>
        <v>51.36</v>
      </c>
      <c r="H74" s="8" t="b">
        <f t="shared" si="14"/>
        <v>1</v>
      </c>
      <c r="I74" s="10">
        <f t="shared" si="16"/>
        <v>51.38</v>
      </c>
      <c r="J74">
        <f t="shared" si="18"/>
        <v>0.11401754250991458</v>
      </c>
      <c r="K74" s="10">
        <f t="shared" si="17"/>
        <v>51.38</v>
      </c>
      <c r="L74" s="10">
        <f t="shared" si="10"/>
        <v>51.720000000000006</v>
      </c>
      <c r="M74" s="21">
        <v>1</v>
      </c>
      <c r="N74" s="21">
        <v>1</v>
      </c>
      <c r="P74" s="21" t="str">
        <f t="shared" si="15"/>
        <v xml:space="preserve">  14:47:19</v>
      </c>
      <c r="Q74" s="21">
        <f t="shared" si="19"/>
        <v>51.36</v>
      </c>
      <c r="T74" s="10"/>
    </row>
    <row r="75" spans="1:20" x14ac:dyDescent="0.45">
      <c r="A75" s="21" t="str">
        <f>[1]실측정Data!B76</f>
        <v xml:space="preserve">  14:47:21</v>
      </c>
      <c r="B75" s="21" t="str">
        <f>[1]실측정Data!I76</f>
        <v xml:space="preserve">   51.24KW</v>
      </c>
      <c r="C75" s="21">
        <f>[1]실측정Data!L76</f>
        <v>0.86</v>
      </c>
      <c r="D75" s="21"/>
      <c r="E75" s="7" t="str">
        <f t="shared" si="11"/>
        <v xml:space="preserve">   51.24</v>
      </c>
      <c r="F75" s="8" t="b">
        <f t="shared" si="12"/>
        <v>0</v>
      </c>
      <c r="G75" s="25">
        <f t="shared" si="13"/>
        <v>51.24</v>
      </c>
      <c r="H75" s="8" t="b">
        <f t="shared" si="14"/>
        <v>1</v>
      </c>
      <c r="I75" s="10">
        <f t="shared" si="16"/>
        <v>51.24</v>
      </c>
      <c r="J75">
        <f t="shared" si="18"/>
        <v>0.1302561578838686</v>
      </c>
      <c r="K75" s="10">
        <f t="shared" si="17"/>
        <v>51.24</v>
      </c>
      <c r="L75" s="10">
        <f t="shared" ref="L75:L138" si="20">AVERAGE(G67:G76)</f>
        <v>51.609000000000002</v>
      </c>
      <c r="M75" s="21">
        <v>1</v>
      </c>
      <c r="N75" s="21">
        <v>1</v>
      </c>
      <c r="P75" s="21" t="str">
        <f t="shared" si="15"/>
        <v xml:space="preserve">  14:47:21</v>
      </c>
      <c r="Q75" s="21">
        <f t="shared" si="19"/>
        <v>51.24</v>
      </c>
      <c r="T75" s="10"/>
    </row>
    <row r="76" spans="1:20" x14ac:dyDescent="0.45">
      <c r="A76" s="21" t="str">
        <f>[1]실측정Data!B77</f>
        <v xml:space="preserve">  14:47:23</v>
      </c>
      <c r="B76" s="21" t="str">
        <f>[1]실측정Data!I77</f>
        <v xml:space="preserve">   51.12KW</v>
      </c>
      <c r="C76" s="21">
        <f>[1]실측정Data!L77</f>
        <v>0.86</v>
      </c>
      <c r="D76" s="21"/>
      <c r="E76" s="7" t="str">
        <f t="shared" si="11"/>
        <v xml:space="preserve">   51.12</v>
      </c>
      <c r="F76" s="8" t="b">
        <f t="shared" si="12"/>
        <v>0</v>
      </c>
      <c r="G76" s="25">
        <f t="shared" si="13"/>
        <v>51.12</v>
      </c>
      <c r="H76" s="8" t="b">
        <f t="shared" si="14"/>
        <v>1</v>
      </c>
      <c r="I76" s="10">
        <f t="shared" si="16"/>
        <v>51.129999999999995</v>
      </c>
      <c r="J76">
        <f t="shared" si="18"/>
        <v>0.12110601416389982</v>
      </c>
      <c r="K76" s="10">
        <f t="shared" si="17"/>
        <v>51.129999999999995</v>
      </c>
      <c r="L76" s="10">
        <f t="shared" si="20"/>
        <v>51.507000000000005</v>
      </c>
      <c r="M76" s="21">
        <v>1</v>
      </c>
      <c r="N76" s="21">
        <v>1</v>
      </c>
      <c r="P76" s="21" t="str">
        <f t="shared" si="15"/>
        <v xml:space="preserve">  14:47:23</v>
      </c>
      <c r="Q76" s="21">
        <f t="shared" si="19"/>
        <v>51.12</v>
      </c>
      <c r="T76" s="10"/>
    </row>
    <row r="77" spans="1:20" x14ac:dyDescent="0.45">
      <c r="A77" s="21" t="str">
        <f>[1]실측정Data!B78</f>
        <v xml:space="preserve">  14:47:25</v>
      </c>
      <c r="B77" s="21" t="str">
        <f>[1]실측정Data!I78</f>
        <v xml:space="preserve">   51.03KW</v>
      </c>
      <c r="C77" s="21">
        <f>[1]실측정Data!L78</f>
        <v>0.86</v>
      </c>
      <c r="D77" s="21"/>
      <c r="E77" s="7" t="str">
        <f t="shared" si="11"/>
        <v xml:space="preserve">   51.03</v>
      </c>
      <c r="F77" s="8" t="b">
        <f t="shared" si="12"/>
        <v>0</v>
      </c>
      <c r="G77" s="25">
        <f t="shared" si="13"/>
        <v>51.03</v>
      </c>
      <c r="H77" s="8" t="b">
        <f t="shared" si="14"/>
        <v>1</v>
      </c>
      <c r="I77" s="10">
        <f t="shared" si="16"/>
        <v>51.06</v>
      </c>
      <c r="J77">
        <f t="shared" si="18"/>
        <v>9.183318209303945E-2</v>
      </c>
      <c r="K77" s="10">
        <f t="shared" si="17"/>
        <v>51.06</v>
      </c>
      <c r="L77" s="10">
        <f t="shared" si="20"/>
        <v>51.404999999999994</v>
      </c>
      <c r="M77" s="21">
        <v>1</v>
      </c>
      <c r="N77" s="21">
        <v>1</v>
      </c>
      <c r="P77" s="21" t="str">
        <f t="shared" si="15"/>
        <v xml:space="preserve">  14:47:25</v>
      </c>
      <c r="Q77" s="21">
        <f t="shared" si="19"/>
        <v>51.03</v>
      </c>
      <c r="T77" s="10"/>
    </row>
    <row r="78" spans="1:20" x14ac:dyDescent="0.45">
      <c r="A78" s="21" t="str">
        <f>[1]실측정Data!B79</f>
        <v xml:space="preserve">  14:47:27</v>
      </c>
      <c r="B78" s="21" t="str">
        <f>[1]실측정Data!I79</f>
        <v xml:space="preserve">   51.03KW</v>
      </c>
      <c r="C78" s="21">
        <f>[1]실측정Data!L79</f>
        <v>0.86</v>
      </c>
      <c r="D78" s="21"/>
      <c r="E78" s="7" t="str">
        <f t="shared" si="11"/>
        <v xml:space="preserve">   51.03</v>
      </c>
      <c r="F78" s="8" t="b">
        <f t="shared" si="12"/>
        <v>0</v>
      </c>
      <c r="G78" s="25">
        <f t="shared" si="13"/>
        <v>51.03</v>
      </c>
      <c r="H78" s="8" t="b">
        <f t="shared" si="14"/>
        <v>1</v>
      </c>
      <c r="I78" s="10">
        <f t="shared" si="16"/>
        <v>50.98</v>
      </c>
      <c r="J78">
        <f t="shared" si="18"/>
        <v>8.3466560170321696E-2</v>
      </c>
      <c r="K78" s="10">
        <f t="shared" si="17"/>
        <v>50.98</v>
      </c>
      <c r="L78" s="10">
        <f t="shared" si="20"/>
        <v>51.311999999999998</v>
      </c>
      <c r="M78" s="21">
        <v>1</v>
      </c>
      <c r="N78" s="21">
        <v>1</v>
      </c>
      <c r="P78" s="21" t="str">
        <f t="shared" si="15"/>
        <v xml:space="preserve">  14:47:27</v>
      </c>
      <c r="Q78" s="21">
        <f t="shared" si="19"/>
        <v>51.03</v>
      </c>
      <c r="T78" s="10"/>
    </row>
    <row r="79" spans="1:20" x14ac:dyDescent="0.45">
      <c r="A79" s="21" t="str">
        <f>[1]실측정Data!B80</f>
        <v xml:space="preserve">  14:47:29</v>
      </c>
      <c r="B79" s="21" t="str">
        <f>[1]실측정Data!I80</f>
        <v xml:space="preserve">   50.88KW</v>
      </c>
      <c r="C79" s="21">
        <f>[1]실측정Data!L80</f>
        <v>0.86</v>
      </c>
      <c r="D79" s="21"/>
      <c r="E79" s="7" t="str">
        <f t="shared" si="11"/>
        <v xml:space="preserve">   50.88</v>
      </c>
      <c r="F79" s="8" t="b">
        <f t="shared" si="12"/>
        <v>0</v>
      </c>
      <c r="G79" s="25">
        <f t="shared" si="13"/>
        <v>50.88</v>
      </c>
      <c r="H79" s="8" t="b">
        <f t="shared" si="14"/>
        <v>1</v>
      </c>
      <c r="I79" s="10">
        <f t="shared" si="16"/>
        <v>50.870000000000005</v>
      </c>
      <c r="J79">
        <f t="shared" si="18"/>
        <v>0.1151810169544726</v>
      </c>
      <c r="K79" s="10">
        <f t="shared" si="17"/>
        <v>50.870000000000005</v>
      </c>
      <c r="L79" s="10">
        <f t="shared" si="20"/>
        <v>51.213000000000001</v>
      </c>
      <c r="M79" s="21">
        <v>1</v>
      </c>
      <c r="N79" s="21">
        <v>1</v>
      </c>
      <c r="P79" s="21" t="str">
        <f t="shared" si="15"/>
        <v xml:space="preserve">  14:47:29</v>
      </c>
      <c r="Q79" s="21">
        <f t="shared" si="19"/>
        <v>50.88</v>
      </c>
      <c r="T79" s="10"/>
    </row>
    <row r="80" spans="1:20" x14ac:dyDescent="0.45">
      <c r="A80" s="21" t="str">
        <f>[1]실측정Data!B81</f>
        <v xml:space="preserve">  14:47:31</v>
      </c>
      <c r="B80" s="21" t="str">
        <f>[1]실측정Data!I81</f>
        <v xml:space="preserve">   50.70KW</v>
      </c>
      <c r="C80" s="21">
        <f>[1]실측정Data!L81</f>
        <v>0.86</v>
      </c>
      <c r="D80" s="21"/>
      <c r="E80" s="7" t="str">
        <f t="shared" si="11"/>
        <v xml:space="preserve">   50.70</v>
      </c>
      <c r="F80" s="8" t="b">
        <f t="shared" si="12"/>
        <v>0</v>
      </c>
      <c r="G80" s="25">
        <f t="shared" si="13"/>
        <v>50.7</v>
      </c>
      <c r="H80" s="8" t="b">
        <f t="shared" si="14"/>
        <v>1</v>
      </c>
      <c r="I80" s="10">
        <f t="shared" si="16"/>
        <v>50.740000000000009</v>
      </c>
      <c r="J80">
        <f t="shared" si="18"/>
        <v>0.12767145334803856</v>
      </c>
      <c r="K80" s="10">
        <f t="shared" si="17"/>
        <v>50.740000000000009</v>
      </c>
      <c r="L80" s="10">
        <f t="shared" si="20"/>
        <v>51.110999999999997</v>
      </c>
      <c r="M80" s="21">
        <v>1</v>
      </c>
      <c r="N80" s="21">
        <v>1</v>
      </c>
      <c r="P80" s="21" t="str">
        <f t="shared" si="15"/>
        <v xml:space="preserve">  14:47:31</v>
      </c>
      <c r="Q80" s="21">
        <f t="shared" si="19"/>
        <v>50.7</v>
      </c>
      <c r="T80" s="10"/>
    </row>
    <row r="81" spans="1:20" x14ac:dyDescent="0.45">
      <c r="A81" s="21" t="str">
        <f>[1]실측정Data!B82</f>
        <v xml:space="preserve">  14:47:33</v>
      </c>
      <c r="B81" s="21" t="str">
        <f>[1]실측정Data!I82</f>
        <v xml:space="preserve">   50.64KW</v>
      </c>
      <c r="C81" s="21">
        <f>[1]실측정Data!L82</f>
        <v>0.86</v>
      </c>
      <c r="D81" s="21"/>
      <c r="E81" s="7" t="str">
        <f t="shared" si="11"/>
        <v xml:space="preserve">   50.64</v>
      </c>
      <c r="F81" s="8" t="b">
        <f t="shared" si="12"/>
        <v>0</v>
      </c>
      <c r="G81" s="25">
        <f t="shared" si="13"/>
        <v>50.64</v>
      </c>
      <c r="H81" s="8" t="b">
        <f t="shared" si="14"/>
        <v>1</v>
      </c>
      <c r="I81" s="10">
        <f t="shared" si="16"/>
        <v>50.620000000000005</v>
      </c>
      <c r="J81">
        <f t="shared" si="18"/>
        <v>0.12767145334804042</v>
      </c>
      <c r="K81" s="10">
        <f t="shared" si="17"/>
        <v>50.620000000000005</v>
      </c>
      <c r="L81" s="10">
        <f t="shared" si="20"/>
        <v>51.006</v>
      </c>
      <c r="M81" s="21">
        <v>1</v>
      </c>
      <c r="N81" s="21">
        <v>1</v>
      </c>
      <c r="P81" s="21" t="str">
        <f t="shared" si="15"/>
        <v xml:space="preserve">  14:47:33</v>
      </c>
      <c r="Q81" s="21">
        <f t="shared" si="19"/>
        <v>50.64</v>
      </c>
      <c r="T81" s="10"/>
    </row>
    <row r="82" spans="1:20" x14ac:dyDescent="0.45">
      <c r="A82" s="21" t="str">
        <f>[1]실측정Data!B83</f>
        <v xml:space="preserve">  14:47:35</v>
      </c>
      <c r="B82" s="21" t="str">
        <f>[1]실측정Data!I83</f>
        <v xml:space="preserve">   50.52KW</v>
      </c>
      <c r="C82" s="21">
        <f>[1]실측정Data!L83</f>
        <v>0.86</v>
      </c>
      <c r="D82" s="21"/>
      <c r="E82" s="7" t="str">
        <f t="shared" si="11"/>
        <v xml:space="preserve">   50.52</v>
      </c>
      <c r="F82" s="8" t="b">
        <f t="shared" si="12"/>
        <v>0</v>
      </c>
      <c r="G82" s="25">
        <f t="shared" si="13"/>
        <v>50.52</v>
      </c>
      <c r="H82" s="8" t="b">
        <f t="shared" si="14"/>
        <v>1</v>
      </c>
      <c r="I82" s="10">
        <f t="shared" si="16"/>
        <v>50.54</v>
      </c>
      <c r="J82">
        <f t="shared" si="18"/>
        <v>9.3808315196471634E-2</v>
      </c>
      <c r="K82" s="10">
        <f t="shared" si="17"/>
        <v>50.54</v>
      </c>
      <c r="L82" s="10">
        <f t="shared" si="20"/>
        <v>50.897999999999996</v>
      </c>
      <c r="M82" s="21">
        <v>1</v>
      </c>
      <c r="N82" s="21">
        <v>1</v>
      </c>
      <c r="P82" s="21" t="str">
        <f t="shared" si="15"/>
        <v xml:space="preserve">  14:47:35</v>
      </c>
      <c r="Q82" s="21">
        <f t="shared" si="19"/>
        <v>50.52</v>
      </c>
      <c r="T82" s="10"/>
    </row>
    <row r="83" spans="1:20" x14ac:dyDescent="0.45">
      <c r="A83" s="21" t="str">
        <f>[1]실측정Data!B84</f>
        <v xml:space="preserve">  14:47:37</v>
      </c>
      <c r="B83" s="21" t="str">
        <f>[1]실측정Data!I84</f>
        <v xml:space="preserve">   50.46KW</v>
      </c>
      <c r="C83" s="21">
        <f>[1]실측정Data!L84</f>
        <v>0.86</v>
      </c>
      <c r="D83" s="21"/>
      <c r="E83" s="7" t="str">
        <f t="shared" si="11"/>
        <v xml:space="preserve">   50.46</v>
      </c>
      <c r="F83" s="8" t="b">
        <f t="shared" si="12"/>
        <v>0</v>
      </c>
      <c r="G83" s="25">
        <f t="shared" si="13"/>
        <v>50.46</v>
      </c>
      <c r="H83" s="8" t="b">
        <f t="shared" si="14"/>
        <v>1</v>
      </c>
      <c r="I83" s="10">
        <f t="shared" si="16"/>
        <v>50.47</v>
      </c>
      <c r="J83">
        <f t="shared" si="18"/>
        <v>7.7459666924148213E-2</v>
      </c>
      <c r="K83" s="10">
        <f t="shared" si="17"/>
        <v>50.47</v>
      </c>
      <c r="L83" s="10">
        <f t="shared" si="20"/>
        <v>50.804999999999993</v>
      </c>
      <c r="M83" s="21">
        <v>1</v>
      </c>
      <c r="N83" s="21">
        <v>1</v>
      </c>
      <c r="P83" s="21" t="str">
        <f t="shared" si="15"/>
        <v xml:space="preserve">  14:47:37</v>
      </c>
      <c r="Q83" s="21">
        <f t="shared" si="19"/>
        <v>50.46</v>
      </c>
      <c r="T83" s="10"/>
    </row>
    <row r="84" spans="1:20" x14ac:dyDescent="0.45">
      <c r="A84" s="21" t="str">
        <f>[1]실측정Data!B85</f>
        <v xml:space="preserve">  14:47:39</v>
      </c>
      <c r="B84" s="21" t="str">
        <f>[1]실측정Data!I85</f>
        <v xml:space="preserve">   50.43KW</v>
      </c>
      <c r="C84" s="21">
        <f>[1]실측정Data!L85</f>
        <v>0.86</v>
      </c>
      <c r="D84" s="21"/>
      <c r="E84" s="7" t="str">
        <f t="shared" si="11"/>
        <v xml:space="preserve">   50.43</v>
      </c>
      <c r="F84" s="8" t="b">
        <f t="shared" si="12"/>
        <v>0</v>
      </c>
      <c r="G84" s="25">
        <f t="shared" si="13"/>
        <v>50.43</v>
      </c>
      <c r="H84" s="8" t="b">
        <f t="shared" si="14"/>
        <v>1</v>
      </c>
      <c r="I84" s="10">
        <f t="shared" si="16"/>
        <v>50.390000000000008</v>
      </c>
      <c r="J84">
        <f t="shared" si="18"/>
        <v>8.1853527718726726E-2</v>
      </c>
      <c r="K84" s="10">
        <f t="shared" si="17"/>
        <v>50.390000000000008</v>
      </c>
      <c r="L84" s="10">
        <f t="shared" si="20"/>
        <v>50.708999999999989</v>
      </c>
      <c r="M84" s="21">
        <v>1</v>
      </c>
      <c r="N84" s="21">
        <v>1</v>
      </c>
      <c r="P84" s="21" t="str">
        <f t="shared" si="15"/>
        <v xml:space="preserve">  14:47:39</v>
      </c>
      <c r="Q84" s="21">
        <f t="shared" si="19"/>
        <v>50.43</v>
      </c>
      <c r="T84" s="10"/>
    </row>
    <row r="85" spans="1:20" x14ac:dyDescent="0.45">
      <c r="A85" s="21" t="str">
        <f>[1]실측정Data!B86</f>
        <v xml:space="preserve">  14:47:41</v>
      </c>
      <c r="B85" s="21" t="str">
        <f>[1]실측정Data!I86</f>
        <v xml:space="preserve">   50.28KW</v>
      </c>
      <c r="C85" s="21">
        <f>[1]실측정Data!L86</f>
        <v>0.86</v>
      </c>
      <c r="D85" s="21"/>
      <c r="E85" s="7" t="str">
        <f t="shared" si="11"/>
        <v xml:space="preserve">   50.28</v>
      </c>
      <c r="F85" s="8" t="b">
        <f t="shared" si="12"/>
        <v>0</v>
      </c>
      <c r="G85" s="25">
        <f t="shared" si="13"/>
        <v>50.28</v>
      </c>
      <c r="H85" s="8" t="b">
        <f t="shared" si="14"/>
        <v>1</v>
      </c>
      <c r="I85" s="10">
        <f t="shared" si="16"/>
        <v>50.28</v>
      </c>
      <c r="J85">
        <f t="shared" si="18"/>
        <v>0.10984838035522863</v>
      </c>
      <c r="K85" s="10">
        <f t="shared" si="17"/>
        <v>50.28</v>
      </c>
      <c r="L85" s="10">
        <f t="shared" si="20"/>
        <v>50.609999999999992</v>
      </c>
      <c r="M85" s="21">
        <v>1</v>
      </c>
      <c r="N85" s="21">
        <v>1</v>
      </c>
      <c r="P85" s="21" t="str">
        <f t="shared" si="15"/>
        <v xml:space="preserve">  14:47:41</v>
      </c>
      <c r="Q85" s="21">
        <f t="shared" si="19"/>
        <v>50.28</v>
      </c>
      <c r="T85" s="10"/>
    </row>
    <row r="86" spans="1:20" x14ac:dyDescent="0.45">
      <c r="A86" s="21" t="str">
        <f>[1]실측정Data!B87</f>
        <v xml:space="preserve">  14:47:43</v>
      </c>
      <c r="B86" s="21" t="str">
        <f>[1]실측정Data!I87</f>
        <v xml:space="preserve">   50.13KW</v>
      </c>
      <c r="C86" s="21">
        <f>[1]실측정Data!L87</f>
        <v>0.86</v>
      </c>
      <c r="D86" s="21"/>
      <c r="E86" s="7" t="str">
        <f t="shared" si="11"/>
        <v xml:space="preserve">   50.13</v>
      </c>
      <c r="F86" s="8" t="b">
        <f t="shared" si="12"/>
        <v>0</v>
      </c>
      <c r="G86" s="25">
        <f t="shared" si="13"/>
        <v>50.13</v>
      </c>
      <c r="H86" s="8" t="b">
        <f t="shared" si="14"/>
        <v>1</v>
      </c>
      <c r="I86" s="10">
        <f t="shared" si="16"/>
        <v>50.199999999999996</v>
      </c>
      <c r="J86">
        <f t="shared" si="18"/>
        <v>0.10754843869934602</v>
      </c>
      <c r="K86" s="10">
        <f t="shared" si="17"/>
        <v>50.199999999999996</v>
      </c>
      <c r="L86" s="10">
        <f t="shared" si="20"/>
        <v>50.526000000000003</v>
      </c>
      <c r="M86" s="21">
        <v>1</v>
      </c>
      <c r="N86" s="21">
        <v>1</v>
      </c>
      <c r="P86" s="21" t="str">
        <f t="shared" si="15"/>
        <v xml:space="preserve">  14:47:43</v>
      </c>
      <c r="Q86" s="21">
        <f t="shared" si="19"/>
        <v>50.13</v>
      </c>
      <c r="T86" s="10"/>
    </row>
    <row r="87" spans="1:20" x14ac:dyDescent="0.45">
      <c r="A87" s="21" t="str">
        <f>[1]실측정Data!B88</f>
        <v xml:space="preserve">  14:47:45</v>
      </c>
      <c r="B87" s="21" t="str">
        <f>[1]실측정Data!I88</f>
        <v xml:space="preserve">   50.19KW</v>
      </c>
      <c r="C87" s="21">
        <f>[1]실측정Data!L88</f>
        <v>0.86</v>
      </c>
      <c r="D87" s="21"/>
      <c r="E87" s="7" t="str">
        <f t="shared" si="11"/>
        <v xml:space="preserve">   50.19</v>
      </c>
      <c r="F87" s="8" t="b">
        <f t="shared" si="12"/>
        <v>0</v>
      </c>
      <c r="G87" s="25">
        <f t="shared" si="13"/>
        <v>50.19</v>
      </c>
      <c r="H87" s="8" t="b">
        <f t="shared" si="14"/>
        <v>1</v>
      </c>
      <c r="I87" s="10">
        <f t="shared" si="16"/>
        <v>60.29999999999999</v>
      </c>
      <c r="J87">
        <f t="shared" si="18"/>
        <v>11.708985153860835</v>
      </c>
      <c r="K87" s="10">
        <f t="shared" si="17"/>
        <v>60.29999999999999</v>
      </c>
      <c r="L87" s="10">
        <f t="shared" si="20"/>
        <v>53.481000000000009</v>
      </c>
      <c r="M87" s="21">
        <v>1</v>
      </c>
      <c r="N87" s="21">
        <v>1</v>
      </c>
      <c r="P87" s="21" t="str">
        <f t="shared" si="15"/>
        <v xml:space="preserve">  14:47:45</v>
      </c>
      <c r="Q87" s="21">
        <f t="shared" si="19"/>
        <v>50.19</v>
      </c>
      <c r="T87" s="10"/>
    </row>
    <row r="88" spans="1:20" x14ac:dyDescent="0.45">
      <c r="A88" s="21" t="str">
        <f>[1]실측정Data!B89</f>
        <v xml:space="preserve">  14:47:47</v>
      </c>
      <c r="B88" s="21" t="str">
        <f>[1]실측정Data!I89</f>
        <v xml:space="preserve">   80.58KW</v>
      </c>
      <c r="C88" s="21">
        <f>[1]실측정Data!L89</f>
        <v>0.89</v>
      </c>
      <c r="D88" s="21"/>
      <c r="E88" s="7" t="str">
        <f t="shared" si="11"/>
        <v xml:space="preserve">   80.58</v>
      </c>
      <c r="F88" s="8" t="b">
        <f t="shared" si="12"/>
        <v>0</v>
      </c>
      <c r="G88" s="25">
        <f t="shared" si="13"/>
        <v>80.58</v>
      </c>
      <c r="H88" s="8" t="b">
        <f t="shared" si="14"/>
        <v>1</v>
      </c>
      <c r="I88" s="10">
        <f t="shared" si="16"/>
        <v>70.809999999999988</v>
      </c>
      <c r="J88">
        <f t="shared" si="18"/>
        <v>13.279068742448274</v>
      </c>
      <c r="K88" s="10">
        <f t="shared" si="17"/>
        <v>70.809999999999988</v>
      </c>
      <c r="L88" s="10">
        <f t="shared" si="20"/>
        <v>56.559000000000005</v>
      </c>
      <c r="M88" s="21">
        <v>1</v>
      </c>
      <c r="N88" s="21">
        <v>1</v>
      </c>
      <c r="P88" s="21" t="str">
        <f t="shared" si="15"/>
        <v xml:space="preserve">  14:47:47</v>
      </c>
      <c r="Q88" s="21">
        <f t="shared" si="19"/>
        <v>80.58</v>
      </c>
      <c r="T88" s="10"/>
    </row>
    <row r="89" spans="1:20" x14ac:dyDescent="0.45">
      <c r="A89" s="21" t="str">
        <f>[1]실측정Data!B90</f>
        <v xml:space="preserve">  14:47:49</v>
      </c>
      <c r="B89" s="21" t="str">
        <f>[1]실측정Data!I90</f>
        <v xml:space="preserve">   81.66KW</v>
      </c>
      <c r="C89" s="21">
        <f>[1]실측정Data!L90</f>
        <v>0.89</v>
      </c>
      <c r="D89" s="21"/>
      <c r="E89" s="7" t="str">
        <f t="shared" si="11"/>
        <v xml:space="preserve">   81.66</v>
      </c>
      <c r="F89" s="8" t="b">
        <f t="shared" si="12"/>
        <v>0</v>
      </c>
      <c r="G89" s="25">
        <f t="shared" si="13"/>
        <v>81.66</v>
      </c>
      <c r="H89" s="8" t="b">
        <f t="shared" si="14"/>
        <v>1</v>
      </c>
      <c r="I89" s="10">
        <f t="shared" si="16"/>
        <v>81.649999999999991</v>
      </c>
      <c r="J89">
        <f t="shared" si="18"/>
        <v>13.293162402779362</v>
      </c>
      <c r="K89" s="10">
        <f t="shared" si="17"/>
        <v>81.649999999999991</v>
      </c>
      <c r="L89" s="10">
        <f t="shared" si="20"/>
        <v>59.760000000000005</v>
      </c>
      <c r="M89" s="21">
        <v>1</v>
      </c>
      <c r="N89" s="21">
        <v>1</v>
      </c>
      <c r="P89" s="21" t="str">
        <f t="shared" si="15"/>
        <v xml:space="preserve">  14:47:49</v>
      </c>
      <c r="Q89" s="21">
        <f t="shared" si="19"/>
        <v>81.66</v>
      </c>
      <c r="T89" s="10"/>
    </row>
    <row r="90" spans="1:20" x14ac:dyDescent="0.45">
      <c r="A90" s="21" t="str">
        <f>[1]실측정Data!B91</f>
        <v xml:space="preserve">  14:47:51</v>
      </c>
      <c r="B90" s="21" t="str">
        <f>[1]실측정Data!I91</f>
        <v xml:space="preserve">   82.71KW</v>
      </c>
      <c r="C90" s="21">
        <f>[1]실측정Data!L91</f>
        <v>0.89</v>
      </c>
      <c r="D90" s="21"/>
      <c r="E90" s="7" t="str">
        <f t="shared" si="11"/>
        <v xml:space="preserve">   82.71</v>
      </c>
      <c r="F90" s="8" t="b">
        <f t="shared" si="12"/>
        <v>0</v>
      </c>
      <c r="G90" s="25">
        <f t="shared" si="13"/>
        <v>82.71</v>
      </c>
      <c r="H90" s="8" t="b">
        <f t="shared" si="14"/>
        <v>1</v>
      </c>
      <c r="I90" s="10">
        <f t="shared" si="16"/>
        <v>82.5</v>
      </c>
      <c r="J90">
        <f t="shared" si="18"/>
        <v>6.3045750583736195</v>
      </c>
      <c r="K90" s="10">
        <f t="shared" si="17"/>
        <v>82.5</v>
      </c>
      <c r="L90" s="10">
        <f t="shared" si="20"/>
        <v>63.009</v>
      </c>
      <c r="M90" s="21">
        <v>1</v>
      </c>
      <c r="N90" s="21">
        <v>1</v>
      </c>
      <c r="P90" s="21" t="str">
        <f t="shared" si="15"/>
        <v xml:space="preserve">  14:47:51</v>
      </c>
      <c r="Q90" s="21">
        <f t="shared" si="19"/>
        <v>82.71</v>
      </c>
      <c r="T90" s="10"/>
    </row>
    <row r="91" spans="1:20" x14ac:dyDescent="0.45">
      <c r="A91" s="21" t="str">
        <f>[1]실측정Data!B92</f>
        <v xml:space="preserve">  14:47:53</v>
      </c>
      <c r="B91" s="21" t="str">
        <f>[1]실측정Data!I92</f>
        <v xml:space="preserve">   83.13KW</v>
      </c>
      <c r="C91" s="21">
        <f>[1]실측정Data!L92</f>
        <v>0.89</v>
      </c>
      <c r="D91" s="21"/>
      <c r="E91" s="7" t="str">
        <f t="shared" si="11"/>
        <v xml:space="preserve">   83.13</v>
      </c>
      <c r="F91" s="8" t="b">
        <f t="shared" si="12"/>
        <v>0</v>
      </c>
      <c r="G91" s="25">
        <f t="shared" si="13"/>
        <v>83.13</v>
      </c>
      <c r="H91" s="8" t="b">
        <f t="shared" si="14"/>
        <v>1</v>
      </c>
      <c r="I91" s="10">
        <f t="shared" si="16"/>
        <v>73.029999999999987</v>
      </c>
      <c r="J91">
        <f t="shared" si="18"/>
        <v>11.442157430601386</v>
      </c>
      <c r="K91" s="10">
        <f t="shared" si="17"/>
        <v>73.029999999999987</v>
      </c>
      <c r="L91" s="10">
        <f t="shared" si="20"/>
        <v>63.281999999999996</v>
      </c>
      <c r="M91" s="21">
        <v>1</v>
      </c>
      <c r="N91" s="21">
        <v>1</v>
      </c>
      <c r="P91" s="21" t="str">
        <f t="shared" si="15"/>
        <v xml:space="preserve">  14:47:53</v>
      </c>
      <c r="Q91" s="21">
        <f t="shared" si="19"/>
        <v>83.13</v>
      </c>
      <c r="T91" s="10"/>
    </row>
    <row r="92" spans="1:20" x14ac:dyDescent="0.45">
      <c r="A92" s="21" t="str">
        <f>[1]실측정Data!B93</f>
        <v xml:space="preserve">  14:47:55</v>
      </c>
      <c r="B92" s="21" t="str">
        <f>[1]실측정Data!I93</f>
        <v xml:space="preserve">   53.25KW</v>
      </c>
      <c r="C92" s="21">
        <f>[1]실측정Data!L93</f>
        <v>0.87</v>
      </c>
      <c r="D92" s="21"/>
      <c r="E92" s="7" t="str">
        <f t="shared" si="11"/>
        <v xml:space="preserve">   53.25</v>
      </c>
      <c r="F92" s="8" t="b">
        <f t="shared" si="12"/>
        <v>0</v>
      </c>
      <c r="G92" s="25">
        <f t="shared" si="13"/>
        <v>53.25</v>
      </c>
      <c r="H92" s="8" t="b">
        <f t="shared" si="14"/>
        <v>1</v>
      </c>
      <c r="I92" s="10">
        <f t="shared" si="16"/>
        <v>63.050000000000004</v>
      </c>
      <c r="J92">
        <f t="shared" si="18"/>
        <v>12.875347244508262</v>
      </c>
      <c r="K92" s="10">
        <f t="shared" si="17"/>
        <v>63.050000000000004</v>
      </c>
      <c r="L92" s="10">
        <f t="shared" si="20"/>
        <v>63.512999999999991</v>
      </c>
      <c r="M92" s="21">
        <v>1</v>
      </c>
      <c r="N92" s="21">
        <v>1</v>
      </c>
      <c r="P92" s="21" t="str">
        <f t="shared" si="15"/>
        <v xml:space="preserve">  14:47:55</v>
      </c>
      <c r="Q92" s="21">
        <f t="shared" si="19"/>
        <v>53.25</v>
      </c>
      <c r="T92" s="10"/>
    </row>
    <row r="93" spans="1:20" x14ac:dyDescent="0.45">
      <c r="A93" s="21" t="str">
        <f>[1]실측정Data!B94</f>
        <v xml:space="preserve">  14:47:57</v>
      </c>
      <c r="B93" s="21" t="str">
        <f>[1]실측정Data!I94</f>
        <v xml:space="preserve">   52.77KW</v>
      </c>
      <c r="C93" s="21">
        <f>[1]실측정Data!L94</f>
        <v>0.87</v>
      </c>
      <c r="D93" s="21"/>
      <c r="E93" s="7" t="str">
        <f t="shared" si="11"/>
        <v xml:space="preserve">   52.77</v>
      </c>
      <c r="F93" s="8" t="b">
        <f t="shared" si="12"/>
        <v>0</v>
      </c>
      <c r="G93" s="25">
        <f t="shared" si="13"/>
        <v>52.77</v>
      </c>
      <c r="H93" s="8" t="b">
        <f t="shared" si="14"/>
        <v>1</v>
      </c>
      <c r="I93" s="10">
        <f t="shared" si="16"/>
        <v>52.900000000000006</v>
      </c>
      <c r="J93">
        <f t="shared" si="18"/>
        <v>12.870835248731911</v>
      </c>
      <c r="K93" s="10">
        <f t="shared" si="17"/>
        <v>52.900000000000006</v>
      </c>
      <c r="L93" s="10">
        <f t="shared" si="20"/>
        <v>63.738</v>
      </c>
      <c r="M93" s="21">
        <v>1</v>
      </c>
      <c r="N93" s="21">
        <v>1</v>
      </c>
      <c r="P93" s="21" t="str">
        <f t="shared" si="15"/>
        <v xml:space="preserve">  14:47:57</v>
      </c>
      <c r="Q93" s="21">
        <f t="shared" si="19"/>
        <v>52.77</v>
      </c>
      <c r="T93" s="10"/>
    </row>
    <row r="94" spans="1:20" x14ac:dyDescent="0.45">
      <c r="A94" s="21" t="str">
        <f>[1]실측정Data!B95</f>
        <v xml:space="preserve">  14:47:59</v>
      </c>
      <c r="B94" s="21" t="str">
        <f>[1]실측정Data!I95</f>
        <v xml:space="preserve">   52.68KW</v>
      </c>
      <c r="C94" s="21">
        <f>[1]실측정Data!L95</f>
        <v>0.87</v>
      </c>
      <c r="D94" s="21"/>
      <c r="E94" s="7" t="str">
        <f t="shared" si="11"/>
        <v xml:space="preserve">   52.68</v>
      </c>
      <c r="F94" s="8" t="b">
        <f t="shared" si="12"/>
        <v>0</v>
      </c>
      <c r="G94" s="25">
        <f t="shared" si="13"/>
        <v>52.68</v>
      </c>
      <c r="H94" s="8" t="b">
        <f t="shared" si="14"/>
        <v>1</v>
      </c>
      <c r="I94" s="10">
        <f t="shared" si="16"/>
        <v>52.660000000000004</v>
      </c>
      <c r="J94">
        <f t="shared" si="18"/>
        <v>5.9369941889814921</v>
      </c>
      <c r="K94" s="10">
        <f t="shared" si="17"/>
        <v>52.660000000000004</v>
      </c>
      <c r="L94" s="10">
        <f t="shared" si="20"/>
        <v>63.962999999999987</v>
      </c>
      <c r="M94" s="21">
        <v>1</v>
      </c>
      <c r="N94" s="21">
        <v>1</v>
      </c>
      <c r="P94" s="21" t="str">
        <f t="shared" si="15"/>
        <v xml:space="preserve">  14:47:59</v>
      </c>
      <c r="Q94" s="21">
        <f t="shared" si="19"/>
        <v>52.68</v>
      </c>
      <c r="T94" s="10"/>
    </row>
    <row r="95" spans="1:20" x14ac:dyDescent="0.45">
      <c r="A95" s="21" t="str">
        <f>[1]실측정Data!B96</f>
        <v xml:space="preserve">  14:48:01</v>
      </c>
      <c r="B95" s="21" t="str">
        <f>[1]실측정Data!I96</f>
        <v xml:space="preserve">   52.53KW</v>
      </c>
      <c r="C95" s="21">
        <f>[1]실측정Data!L96</f>
        <v>0.86</v>
      </c>
      <c r="D95" s="21"/>
      <c r="E95" s="7" t="str">
        <f t="shared" si="11"/>
        <v xml:space="preserve">   52.53</v>
      </c>
      <c r="F95" s="8" t="b">
        <f t="shared" si="12"/>
        <v>0</v>
      </c>
      <c r="G95" s="25">
        <f t="shared" si="13"/>
        <v>52.53</v>
      </c>
      <c r="H95" s="8" t="b">
        <f t="shared" si="14"/>
        <v>1</v>
      </c>
      <c r="I95" s="10">
        <f t="shared" si="16"/>
        <v>52.5</v>
      </c>
      <c r="J95">
        <f t="shared" si="18"/>
        <v>0.19096247449870324</v>
      </c>
      <c r="K95" s="10">
        <f t="shared" si="17"/>
        <v>52.5</v>
      </c>
      <c r="L95" s="10">
        <f t="shared" si="20"/>
        <v>64.178999999999988</v>
      </c>
      <c r="M95" s="21">
        <v>1</v>
      </c>
      <c r="N95" s="21">
        <v>1</v>
      </c>
      <c r="P95" s="21" t="str">
        <f t="shared" si="15"/>
        <v xml:space="preserve">  14:48:01</v>
      </c>
      <c r="Q95" s="21">
        <f t="shared" si="19"/>
        <v>52.53</v>
      </c>
      <c r="T95" s="10"/>
    </row>
    <row r="96" spans="1:20" x14ac:dyDescent="0.45">
      <c r="A96" s="21" t="str">
        <f>[1]실측정Data!B97</f>
        <v xml:space="preserve">  14:48:03</v>
      </c>
      <c r="B96" s="21" t="str">
        <f>[1]실측정Data!I97</f>
        <v xml:space="preserve">   52.29KW</v>
      </c>
      <c r="C96" s="21">
        <f>[1]실측정Data!L97</f>
        <v>0.86</v>
      </c>
      <c r="D96" s="21"/>
      <c r="E96" s="7" t="str">
        <f t="shared" si="11"/>
        <v xml:space="preserve">   52.29</v>
      </c>
      <c r="F96" s="8" t="b">
        <f t="shared" si="12"/>
        <v>0</v>
      </c>
      <c r="G96" s="25">
        <f t="shared" si="13"/>
        <v>52.29</v>
      </c>
      <c r="H96" s="8" t="b">
        <f t="shared" si="14"/>
        <v>1</v>
      </c>
      <c r="I96" s="10">
        <f t="shared" si="16"/>
        <v>52.349999999999994</v>
      </c>
      <c r="J96">
        <f t="shared" si="18"/>
        <v>0.1585349593412553</v>
      </c>
      <c r="K96" s="10">
        <f t="shared" si="17"/>
        <v>52.349999999999994</v>
      </c>
      <c r="L96" s="10">
        <f t="shared" si="20"/>
        <v>64.382999999999996</v>
      </c>
      <c r="M96" s="21">
        <v>1</v>
      </c>
      <c r="N96" s="21">
        <v>1</v>
      </c>
      <c r="P96" s="21" t="str">
        <f t="shared" si="15"/>
        <v xml:space="preserve">  14:48:03</v>
      </c>
      <c r="Q96" s="21">
        <f t="shared" si="19"/>
        <v>52.29</v>
      </c>
      <c r="T96" s="10"/>
    </row>
    <row r="97" spans="1:20" x14ac:dyDescent="0.45">
      <c r="A97" s="21" t="str">
        <f>[1]실측정Data!B98</f>
        <v xml:space="preserve">  14:48:05</v>
      </c>
      <c r="B97" s="21" t="str">
        <f>[1]실측정Data!I98</f>
        <v xml:space="preserve">   52.23KW</v>
      </c>
      <c r="C97" s="21">
        <f>[1]실측정Data!L98</f>
        <v>0.86</v>
      </c>
      <c r="D97" s="21"/>
      <c r="E97" s="7" t="str">
        <f t="shared" si="11"/>
        <v xml:space="preserve">   52.23</v>
      </c>
      <c r="F97" s="8" t="b">
        <f t="shared" si="12"/>
        <v>0</v>
      </c>
      <c r="G97" s="25">
        <f t="shared" si="13"/>
        <v>52.23</v>
      </c>
      <c r="H97" s="8" t="b">
        <f t="shared" si="14"/>
        <v>1</v>
      </c>
      <c r="I97" s="10">
        <f t="shared" si="16"/>
        <v>52.19</v>
      </c>
      <c r="J97">
        <f t="shared" si="18"/>
        <v>0.1613484841370792</v>
      </c>
      <c r="K97" s="10">
        <f t="shared" si="17"/>
        <v>52.19</v>
      </c>
      <c r="L97" s="10">
        <f t="shared" si="20"/>
        <v>61.529999999999994</v>
      </c>
      <c r="M97" s="21">
        <v>1</v>
      </c>
      <c r="N97" s="21">
        <v>1</v>
      </c>
      <c r="P97" s="21" t="str">
        <f t="shared" si="15"/>
        <v xml:space="preserve">  14:48:05</v>
      </c>
      <c r="Q97" s="21">
        <f t="shared" si="19"/>
        <v>52.23</v>
      </c>
      <c r="T97" s="10"/>
    </row>
    <row r="98" spans="1:20" x14ac:dyDescent="0.45">
      <c r="A98" s="21" t="str">
        <f>[1]실측정Data!B99</f>
        <v xml:space="preserve">  14:48:07</v>
      </c>
      <c r="B98" s="21" t="str">
        <f>[1]실측정Data!I99</f>
        <v xml:space="preserve">   52.05KW</v>
      </c>
      <c r="C98" s="21">
        <f>[1]실측정Data!L99</f>
        <v>0.86</v>
      </c>
      <c r="D98" s="21"/>
      <c r="E98" s="7" t="str">
        <f t="shared" si="11"/>
        <v xml:space="preserve">   52.05</v>
      </c>
      <c r="F98" s="8" t="b">
        <f t="shared" si="12"/>
        <v>0</v>
      </c>
      <c r="G98" s="25">
        <f t="shared" si="13"/>
        <v>52.05</v>
      </c>
      <c r="H98" s="8" t="b">
        <f t="shared" si="14"/>
        <v>1</v>
      </c>
      <c r="I98" s="10">
        <f t="shared" si="16"/>
        <v>52.120000000000005</v>
      </c>
      <c r="J98">
        <f t="shared" si="18"/>
        <v>0.10893423092245469</v>
      </c>
      <c r="K98" s="10">
        <f t="shared" si="17"/>
        <v>52.120000000000005</v>
      </c>
      <c r="L98" s="10">
        <f t="shared" si="20"/>
        <v>58.572000000000003</v>
      </c>
      <c r="M98" s="21">
        <v>1</v>
      </c>
      <c r="N98" s="21">
        <v>1</v>
      </c>
      <c r="P98" s="21" t="str">
        <f t="shared" si="15"/>
        <v xml:space="preserve">  14:48:07</v>
      </c>
      <c r="Q98" s="21">
        <f t="shared" si="19"/>
        <v>52.05</v>
      </c>
      <c r="T98" s="10"/>
    </row>
    <row r="99" spans="1:20" x14ac:dyDescent="0.45">
      <c r="A99" s="21" t="str">
        <f>[1]실측정Data!B100</f>
        <v xml:space="preserve">  14:48:09</v>
      </c>
      <c r="B99" s="21" t="str">
        <f>[1]실측정Data!I100</f>
        <v xml:space="preserve">   52.08KW</v>
      </c>
      <c r="C99" s="21">
        <f>[1]실측정Data!L100</f>
        <v>0.86</v>
      </c>
      <c r="D99" s="21"/>
      <c r="E99" s="7" t="str">
        <f t="shared" si="11"/>
        <v xml:space="preserve">   52.08</v>
      </c>
      <c r="F99" s="8" t="b">
        <f t="shared" si="12"/>
        <v>0</v>
      </c>
      <c r="G99" s="25">
        <f t="shared" si="13"/>
        <v>52.08</v>
      </c>
      <c r="H99" s="8" t="b">
        <f t="shared" si="14"/>
        <v>1</v>
      </c>
      <c r="I99" s="10">
        <f t="shared" si="16"/>
        <v>52.01</v>
      </c>
      <c r="J99">
        <f t="shared" si="18"/>
        <v>0.10535653752852824</v>
      </c>
      <c r="K99" s="10">
        <f t="shared" si="17"/>
        <v>52.01</v>
      </c>
      <c r="L99" s="10">
        <f t="shared" si="20"/>
        <v>55.491000000000007</v>
      </c>
      <c r="M99" s="21">
        <v>1</v>
      </c>
      <c r="N99" s="21">
        <v>1</v>
      </c>
      <c r="P99" s="21" t="str">
        <f t="shared" si="15"/>
        <v xml:space="preserve">  14:48:09</v>
      </c>
      <c r="Q99" s="21">
        <f t="shared" si="19"/>
        <v>52.08</v>
      </c>
      <c r="T99" s="10"/>
    </row>
    <row r="100" spans="1:20" x14ac:dyDescent="0.45">
      <c r="A100" s="21" t="str">
        <f>[1]실측정Data!B101</f>
        <v xml:space="preserve">  14:48:11</v>
      </c>
      <c r="B100" s="21" t="str">
        <f>[1]실측정Data!I101</f>
        <v xml:space="preserve">   51.90KW</v>
      </c>
      <c r="C100" s="21">
        <f>[1]실측정Data!L101</f>
        <v>0.86</v>
      </c>
      <c r="D100" s="21"/>
      <c r="E100" s="7" t="str">
        <f t="shared" si="11"/>
        <v xml:space="preserve">   51.90</v>
      </c>
      <c r="F100" s="8" t="b">
        <f t="shared" si="12"/>
        <v>0</v>
      </c>
      <c r="G100" s="25">
        <f t="shared" si="13"/>
        <v>51.9</v>
      </c>
      <c r="H100" s="8" t="b">
        <f t="shared" si="14"/>
        <v>1</v>
      </c>
      <c r="I100" s="10">
        <f t="shared" si="16"/>
        <v>51.919999999999995</v>
      </c>
      <c r="J100">
        <f t="shared" si="18"/>
        <v>0.10535653752852508</v>
      </c>
      <c r="K100" s="10">
        <f t="shared" si="17"/>
        <v>51.919999999999995</v>
      </c>
      <c r="L100" s="10">
        <f t="shared" si="20"/>
        <v>52.356000000000009</v>
      </c>
      <c r="M100" s="21">
        <v>1</v>
      </c>
      <c r="N100" s="21">
        <v>1</v>
      </c>
      <c r="P100" s="21" t="str">
        <f t="shared" si="15"/>
        <v xml:space="preserve">  14:48:11</v>
      </c>
      <c r="Q100" s="21">
        <f t="shared" si="19"/>
        <v>51.9</v>
      </c>
      <c r="T100" s="10"/>
    </row>
    <row r="101" spans="1:20" x14ac:dyDescent="0.45">
      <c r="A101" s="21" t="str">
        <f>[1]실측정Data!B102</f>
        <v xml:space="preserve">  14:48:13</v>
      </c>
      <c r="B101" s="21" t="str">
        <f>[1]실측정Data!I102</f>
        <v xml:space="preserve">   51.78KW</v>
      </c>
      <c r="C101" s="21">
        <f>[1]실측정Data!L102</f>
        <v>0.86</v>
      </c>
      <c r="D101" s="21"/>
      <c r="E101" s="7" t="str">
        <f t="shared" si="11"/>
        <v xml:space="preserve">   51.78</v>
      </c>
      <c r="F101" s="8" t="b">
        <f t="shared" si="12"/>
        <v>0</v>
      </c>
      <c r="G101" s="25">
        <f t="shared" si="13"/>
        <v>51.78</v>
      </c>
      <c r="H101" s="8" t="b">
        <f t="shared" si="14"/>
        <v>1</v>
      </c>
      <c r="I101" s="10">
        <f t="shared" si="16"/>
        <v>51.79</v>
      </c>
      <c r="J101">
        <f t="shared" si="18"/>
        <v>0.11789826122551361</v>
      </c>
      <c r="K101" s="10">
        <f t="shared" si="17"/>
        <v>51.79</v>
      </c>
      <c r="L101" s="10">
        <f t="shared" si="20"/>
        <v>52.2</v>
      </c>
      <c r="M101" s="21">
        <v>1</v>
      </c>
      <c r="N101" s="21">
        <v>1</v>
      </c>
      <c r="P101" s="21" t="str">
        <f t="shared" si="15"/>
        <v xml:space="preserve">  14:48:13</v>
      </c>
      <c r="Q101" s="21">
        <f t="shared" si="19"/>
        <v>51.78</v>
      </c>
      <c r="T101" s="10"/>
    </row>
    <row r="102" spans="1:20" x14ac:dyDescent="0.45">
      <c r="A102" s="21" t="str">
        <f>[1]실측정Data!B103</f>
        <v xml:space="preserve">  14:48:15</v>
      </c>
      <c r="B102" s="21" t="str">
        <f>[1]실측정Data!I103</f>
        <v xml:space="preserve">   51.69KW</v>
      </c>
      <c r="C102" s="21">
        <f>[1]실측정Data!L103</f>
        <v>0.86</v>
      </c>
      <c r="D102" s="21"/>
      <c r="E102" s="7" t="str">
        <f t="shared" si="11"/>
        <v xml:space="preserve">   51.69</v>
      </c>
      <c r="F102" s="8" t="b">
        <f t="shared" si="12"/>
        <v>0</v>
      </c>
      <c r="G102" s="25">
        <f t="shared" si="13"/>
        <v>51.69</v>
      </c>
      <c r="H102" s="8" t="b">
        <f t="shared" si="14"/>
        <v>1</v>
      </c>
      <c r="I102" s="10">
        <f t="shared" si="16"/>
        <v>51.69</v>
      </c>
      <c r="J102">
        <f t="shared" si="18"/>
        <v>0.11210114480533162</v>
      </c>
      <c r="K102" s="10">
        <f t="shared" si="17"/>
        <v>51.69</v>
      </c>
      <c r="L102" s="10">
        <f t="shared" si="20"/>
        <v>52.082999999999991</v>
      </c>
      <c r="M102" s="21">
        <v>1</v>
      </c>
      <c r="N102" s="21">
        <v>1</v>
      </c>
      <c r="P102" s="21" t="str">
        <f t="shared" si="15"/>
        <v xml:space="preserve">  14:48:15</v>
      </c>
      <c r="Q102" s="21">
        <f t="shared" si="19"/>
        <v>51.69</v>
      </c>
      <c r="T102" s="10"/>
    </row>
    <row r="103" spans="1:20" x14ac:dyDescent="0.45">
      <c r="A103" s="21" t="str">
        <f>[1]실측정Data!B104</f>
        <v xml:space="preserve">  14:48:17</v>
      </c>
      <c r="B103" s="21" t="str">
        <f>[1]실측정Data!I104</f>
        <v xml:space="preserve">   51.60KW</v>
      </c>
      <c r="C103" s="21">
        <f>[1]실측정Data!L104</f>
        <v>0.86</v>
      </c>
      <c r="D103" s="21"/>
      <c r="E103" s="7" t="str">
        <f t="shared" si="11"/>
        <v xml:space="preserve">   51.60</v>
      </c>
      <c r="F103" s="8" t="b">
        <f t="shared" si="12"/>
        <v>0</v>
      </c>
      <c r="G103" s="25">
        <f t="shared" si="13"/>
        <v>51.6</v>
      </c>
      <c r="H103" s="8" t="b">
        <f t="shared" si="14"/>
        <v>1</v>
      </c>
      <c r="I103" s="10">
        <f t="shared" si="16"/>
        <v>51.599999999999994</v>
      </c>
      <c r="J103">
        <f t="shared" si="18"/>
        <v>9.3452305125839366E-2</v>
      </c>
      <c r="K103" s="10">
        <f t="shared" si="17"/>
        <v>51.599999999999994</v>
      </c>
      <c r="L103" s="10">
        <f t="shared" si="20"/>
        <v>51.965999999999994</v>
      </c>
      <c r="M103" s="21">
        <v>1</v>
      </c>
      <c r="N103" s="21">
        <v>1</v>
      </c>
      <c r="P103" s="21" t="str">
        <f t="shared" si="15"/>
        <v xml:space="preserve">  14:48:17</v>
      </c>
      <c r="Q103" s="21">
        <f t="shared" si="19"/>
        <v>51.6</v>
      </c>
      <c r="T103" s="10"/>
    </row>
    <row r="104" spans="1:20" x14ac:dyDescent="0.45">
      <c r="A104" s="21" t="str">
        <f>[1]실측정Data!B105</f>
        <v xml:space="preserve">  14:48:19</v>
      </c>
      <c r="B104" s="21" t="str">
        <f>[1]실측정Data!I105</f>
        <v xml:space="preserve">   51.51KW</v>
      </c>
      <c r="C104" s="21">
        <f>[1]실측정Data!L105</f>
        <v>0.86</v>
      </c>
      <c r="D104" s="21"/>
      <c r="E104" s="7" t="str">
        <f t="shared" si="11"/>
        <v xml:space="preserve">   51.51</v>
      </c>
      <c r="F104" s="8" t="b">
        <f t="shared" si="12"/>
        <v>0</v>
      </c>
      <c r="G104" s="25">
        <f t="shared" si="13"/>
        <v>51.51</v>
      </c>
      <c r="H104" s="8" t="b">
        <f t="shared" si="14"/>
        <v>1</v>
      </c>
      <c r="I104" s="10">
        <f t="shared" si="16"/>
        <v>51.51</v>
      </c>
      <c r="J104">
        <f t="shared" si="18"/>
        <v>8.9999999999996305E-2</v>
      </c>
      <c r="K104" s="10">
        <f t="shared" si="17"/>
        <v>51.51</v>
      </c>
      <c r="L104" s="10">
        <f t="shared" si="20"/>
        <v>51.854999999999997</v>
      </c>
      <c r="M104" s="21">
        <v>1</v>
      </c>
      <c r="N104" s="21">
        <v>1</v>
      </c>
      <c r="P104" s="21" t="str">
        <f t="shared" si="15"/>
        <v xml:space="preserve">  14:48:19</v>
      </c>
      <c r="Q104" s="21">
        <f t="shared" si="19"/>
        <v>51.51</v>
      </c>
      <c r="T104" s="10"/>
    </row>
    <row r="105" spans="1:20" x14ac:dyDescent="0.45">
      <c r="A105" s="21" t="str">
        <f>[1]실측정Data!B106</f>
        <v xml:space="preserve">  14:48:21</v>
      </c>
      <c r="B105" s="21" t="str">
        <f>[1]실측정Data!I106</f>
        <v xml:space="preserve">   51.42KW</v>
      </c>
      <c r="C105" s="21">
        <f>[1]실측정Data!L106</f>
        <v>0.86</v>
      </c>
      <c r="D105" s="21"/>
      <c r="E105" s="7" t="str">
        <f t="shared" si="11"/>
        <v xml:space="preserve">   51.42</v>
      </c>
      <c r="F105" s="8" t="b">
        <f t="shared" si="12"/>
        <v>0</v>
      </c>
      <c r="G105" s="25">
        <f t="shared" si="13"/>
        <v>51.42</v>
      </c>
      <c r="H105" s="8" t="b">
        <f t="shared" si="14"/>
        <v>1</v>
      </c>
      <c r="I105" s="10">
        <f t="shared" si="16"/>
        <v>51.430000000000007</v>
      </c>
      <c r="J105">
        <f t="shared" si="18"/>
        <v>8.3864970836060246E-2</v>
      </c>
      <c r="K105" s="10">
        <f t="shared" si="17"/>
        <v>51.430000000000007</v>
      </c>
      <c r="L105" s="10">
        <f t="shared" si="20"/>
        <v>51.762</v>
      </c>
      <c r="M105" s="21">
        <v>1</v>
      </c>
      <c r="N105" s="21">
        <v>1</v>
      </c>
      <c r="P105" s="21" t="str">
        <f t="shared" si="15"/>
        <v xml:space="preserve">  14:48:21</v>
      </c>
      <c r="Q105" s="21">
        <f t="shared" si="19"/>
        <v>51.42</v>
      </c>
      <c r="T105" s="10"/>
    </row>
    <row r="106" spans="1:20" x14ac:dyDescent="0.45">
      <c r="A106" s="21" t="str">
        <f>[1]실측정Data!B107</f>
        <v xml:space="preserve">  14:48:23</v>
      </c>
      <c r="B106" s="21" t="str">
        <f>[1]실측정Data!I107</f>
        <v xml:space="preserve">   51.36KW</v>
      </c>
      <c r="C106" s="21">
        <f>[1]실측정Data!L107</f>
        <v>0.86</v>
      </c>
      <c r="D106" s="21"/>
      <c r="E106" s="7" t="str">
        <f t="shared" si="11"/>
        <v xml:space="preserve">   51.36</v>
      </c>
      <c r="F106" s="8" t="b">
        <f t="shared" si="12"/>
        <v>0</v>
      </c>
      <c r="G106" s="25">
        <f t="shared" si="13"/>
        <v>51.36</v>
      </c>
      <c r="H106" s="8" t="b">
        <f t="shared" si="14"/>
        <v>1</v>
      </c>
      <c r="I106" s="10">
        <f t="shared" si="16"/>
        <v>51.330000000000005</v>
      </c>
      <c r="J106">
        <f t="shared" si="18"/>
        <v>9.556847457887889E-2</v>
      </c>
      <c r="K106" s="10">
        <f t="shared" si="17"/>
        <v>51.330000000000005</v>
      </c>
      <c r="L106" s="10">
        <f t="shared" si="20"/>
        <v>51.660000000000004</v>
      </c>
      <c r="M106" s="21">
        <v>1</v>
      </c>
      <c r="N106" s="21">
        <v>1</v>
      </c>
      <c r="P106" s="21" t="str">
        <f t="shared" si="15"/>
        <v xml:space="preserve">  14:48:23</v>
      </c>
      <c r="Q106" s="21">
        <f t="shared" si="19"/>
        <v>51.36</v>
      </c>
      <c r="T106" s="10"/>
    </row>
    <row r="107" spans="1:20" x14ac:dyDescent="0.45">
      <c r="A107" s="21" t="str">
        <f>[1]실측정Data!B108</f>
        <v xml:space="preserve">  14:48:25</v>
      </c>
      <c r="B107" s="21" t="str">
        <f>[1]실측정Data!I108</f>
        <v xml:space="preserve">   51.21KW</v>
      </c>
      <c r="C107" s="21">
        <f>[1]실측정Data!L108</f>
        <v>0.86</v>
      </c>
      <c r="D107" s="21"/>
      <c r="E107" s="7" t="str">
        <f t="shared" si="11"/>
        <v xml:space="preserve">   51.21</v>
      </c>
      <c r="F107" s="8" t="b">
        <f t="shared" si="12"/>
        <v>0</v>
      </c>
      <c r="G107" s="25">
        <f t="shared" si="13"/>
        <v>51.21</v>
      </c>
      <c r="H107" s="8" t="b">
        <f t="shared" si="14"/>
        <v>1</v>
      </c>
      <c r="I107" s="10">
        <f t="shared" si="16"/>
        <v>51.25</v>
      </c>
      <c r="J107">
        <f t="shared" si="18"/>
        <v>8.9814623902053886E-2</v>
      </c>
      <c r="K107" s="10">
        <f t="shared" si="17"/>
        <v>51.25</v>
      </c>
      <c r="L107" s="10">
        <f t="shared" si="20"/>
        <v>51.573</v>
      </c>
      <c r="M107" s="21">
        <v>1</v>
      </c>
      <c r="N107" s="21">
        <v>1</v>
      </c>
      <c r="P107" s="21" t="str">
        <f t="shared" si="15"/>
        <v xml:space="preserve">  14:48:25</v>
      </c>
      <c r="Q107" s="21">
        <f t="shared" si="19"/>
        <v>51.21</v>
      </c>
      <c r="T107" s="10"/>
    </row>
    <row r="108" spans="1:20" x14ac:dyDescent="0.45">
      <c r="A108" s="21" t="str">
        <f>[1]실측정Data!B109</f>
        <v xml:space="preserve">  14:48:27</v>
      </c>
      <c r="B108" s="21" t="str">
        <f>[1]실측정Data!I109</f>
        <v xml:space="preserve">   51.18KW</v>
      </c>
      <c r="C108" s="21">
        <f>[1]실측정Data!L109</f>
        <v>0.86</v>
      </c>
      <c r="D108" s="21"/>
      <c r="E108" s="7" t="str">
        <f t="shared" si="11"/>
        <v xml:space="preserve">   51.18</v>
      </c>
      <c r="F108" s="8" t="b">
        <f t="shared" si="12"/>
        <v>0</v>
      </c>
      <c r="G108" s="25">
        <f t="shared" si="13"/>
        <v>51.18</v>
      </c>
      <c r="H108" s="8" t="b">
        <f t="shared" si="14"/>
        <v>1</v>
      </c>
      <c r="I108" s="10">
        <f t="shared" si="16"/>
        <v>51.18</v>
      </c>
      <c r="J108">
        <f t="shared" si="18"/>
        <v>8.2056890833943574E-2</v>
      </c>
      <c r="K108" s="10">
        <f t="shared" si="17"/>
        <v>51.18</v>
      </c>
      <c r="L108" s="10">
        <f t="shared" si="20"/>
        <v>51.480000000000004</v>
      </c>
      <c r="M108" s="21">
        <v>1</v>
      </c>
      <c r="N108" s="21">
        <v>1</v>
      </c>
      <c r="P108" s="21" t="str">
        <f t="shared" si="15"/>
        <v xml:space="preserve">  14:48:27</v>
      </c>
      <c r="Q108" s="21">
        <f t="shared" si="19"/>
        <v>51.18</v>
      </c>
      <c r="T108" s="10"/>
    </row>
    <row r="109" spans="1:20" x14ac:dyDescent="0.45">
      <c r="A109" s="21" t="str">
        <f>[1]실측정Data!B110</f>
        <v xml:space="preserve">  14:48:29</v>
      </c>
      <c r="B109" s="21" t="str">
        <f>[1]실측정Data!I110</f>
        <v xml:space="preserve">   51.15KW</v>
      </c>
      <c r="C109" s="21">
        <f>[1]실측정Data!L110</f>
        <v>0.86</v>
      </c>
      <c r="D109" s="21"/>
      <c r="E109" s="7" t="str">
        <f t="shared" si="11"/>
        <v xml:space="preserve">   51.15</v>
      </c>
      <c r="F109" s="8" t="b">
        <f t="shared" si="12"/>
        <v>0</v>
      </c>
      <c r="G109" s="25">
        <f t="shared" si="13"/>
        <v>51.15</v>
      </c>
      <c r="H109" s="8" t="b">
        <f t="shared" si="14"/>
        <v>1</v>
      </c>
      <c r="I109" s="10">
        <f t="shared" si="16"/>
        <v>51.089999999999996</v>
      </c>
      <c r="J109">
        <f t="shared" si="18"/>
        <v>9.7125348562222547E-2</v>
      </c>
      <c r="K109" s="10">
        <f t="shared" si="17"/>
        <v>51.089999999999996</v>
      </c>
      <c r="L109" s="10">
        <f t="shared" si="20"/>
        <v>51.383999999999993</v>
      </c>
      <c r="M109" s="21">
        <v>1</v>
      </c>
      <c r="N109" s="21">
        <v>1</v>
      </c>
      <c r="P109" s="21" t="str">
        <f t="shared" si="15"/>
        <v xml:space="preserve">  14:48:29</v>
      </c>
      <c r="Q109" s="21">
        <f t="shared" si="19"/>
        <v>51.15</v>
      </c>
      <c r="T109" s="10"/>
    </row>
    <row r="110" spans="1:20" x14ac:dyDescent="0.45">
      <c r="A110" s="21" t="str">
        <f>[1]실측정Data!B111</f>
        <v xml:space="preserve">  14:48:31</v>
      </c>
      <c r="B110" s="21" t="str">
        <f>[1]실측정Data!I111</f>
        <v xml:space="preserve">   50.94KW</v>
      </c>
      <c r="C110" s="21">
        <f>[1]실측정Data!L111</f>
        <v>0.86</v>
      </c>
      <c r="D110" s="21"/>
      <c r="E110" s="7" t="str">
        <f t="shared" si="11"/>
        <v xml:space="preserve">   50.94</v>
      </c>
      <c r="F110" s="8" t="b">
        <f t="shared" si="12"/>
        <v>0</v>
      </c>
      <c r="G110" s="25">
        <f t="shared" si="13"/>
        <v>50.94</v>
      </c>
      <c r="H110" s="8" t="b">
        <f t="shared" si="14"/>
        <v>1</v>
      </c>
      <c r="I110" s="10">
        <f t="shared" si="16"/>
        <v>51</v>
      </c>
      <c r="J110">
        <f t="shared" si="18"/>
        <v>0.10246950765959639</v>
      </c>
      <c r="K110" s="10">
        <f t="shared" si="17"/>
        <v>51</v>
      </c>
      <c r="L110" s="10">
        <f t="shared" si="20"/>
        <v>51.29699999999999</v>
      </c>
      <c r="M110" s="21">
        <v>1</v>
      </c>
      <c r="N110" s="21">
        <v>1</v>
      </c>
      <c r="P110" s="21" t="str">
        <f t="shared" si="15"/>
        <v xml:space="preserve">  14:48:31</v>
      </c>
      <c r="Q110" s="21">
        <f t="shared" si="19"/>
        <v>50.94</v>
      </c>
      <c r="T110" s="10"/>
    </row>
    <row r="111" spans="1:20" x14ac:dyDescent="0.45">
      <c r="A111" s="21" t="str">
        <f>[1]실측정Data!B112</f>
        <v xml:space="preserve">  14:48:33</v>
      </c>
      <c r="B111" s="21" t="str">
        <f>[1]실측정Data!I112</f>
        <v xml:space="preserve">   50.91KW</v>
      </c>
      <c r="C111" s="21">
        <f>[1]실측정Data!L112</f>
        <v>0.86</v>
      </c>
      <c r="D111" s="21"/>
      <c r="E111" s="7" t="str">
        <f t="shared" si="11"/>
        <v xml:space="preserve">   50.91</v>
      </c>
      <c r="F111" s="8" t="b">
        <f t="shared" si="12"/>
        <v>0</v>
      </c>
      <c r="G111" s="25">
        <f t="shared" si="13"/>
        <v>50.91</v>
      </c>
      <c r="H111" s="8" t="b">
        <f t="shared" si="14"/>
        <v>1</v>
      </c>
      <c r="I111" s="10">
        <f t="shared" si="16"/>
        <v>50.87</v>
      </c>
      <c r="J111">
        <f t="shared" si="18"/>
        <v>0.11930353445448862</v>
      </c>
      <c r="K111" s="10">
        <f t="shared" si="17"/>
        <v>50.87</v>
      </c>
      <c r="L111" s="10">
        <f t="shared" si="20"/>
        <v>51.203999999999994</v>
      </c>
      <c r="M111" s="21">
        <v>1</v>
      </c>
      <c r="N111" s="21">
        <v>1</v>
      </c>
      <c r="P111" s="21" t="str">
        <f t="shared" si="15"/>
        <v xml:space="preserve">  14:48:33</v>
      </c>
      <c r="Q111" s="21">
        <f t="shared" si="19"/>
        <v>50.91</v>
      </c>
      <c r="T111" s="10"/>
    </row>
    <row r="112" spans="1:20" x14ac:dyDescent="0.45">
      <c r="A112" s="21" t="str">
        <f>[1]실측정Data!B113</f>
        <v xml:space="preserve">  14:48:35</v>
      </c>
      <c r="B112" s="21" t="str">
        <f>[1]실측정Data!I113</f>
        <v xml:space="preserve">   50.76KW</v>
      </c>
      <c r="C112" s="21">
        <f>[1]실측정Data!L113</f>
        <v>0.86</v>
      </c>
      <c r="D112" s="21"/>
      <c r="E112" s="7" t="str">
        <f t="shared" si="11"/>
        <v xml:space="preserve">   50.76</v>
      </c>
      <c r="F112" s="8" t="b">
        <f t="shared" si="12"/>
        <v>0</v>
      </c>
      <c r="G112" s="25">
        <f t="shared" si="13"/>
        <v>50.76</v>
      </c>
      <c r="H112" s="8" t="b">
        <f t="shared" si="14"/>
        <v>1</v>
      </c>
      <c r="I112" s="10">
        <f t="shared" si="16"/>
        <v>50.779999999999994</v>
      </c>
      <c r="J112">
        <f t="shared" si="18"/>
        <v>0.10376254944182062</v>
      </c>
      <c r="K112" s="10">
        <f t="shared" si="17"/>
        <v>50.779999999999994</v>
      </c>
      <c r="L112" s="10">
        <f t="shared" si="20"/>
        <v>51.110999999999997</v>
      </c>
      <c r="M112" s="21">
        <v>1</v>
      </c>
      <c r="N112" s="21">
        <v>1</v>
      </c>
      <c r="P112" s="21" t="str">
        <f t="shared" si="15"/>
        <v xml:space="preserve">  14:48:35</v>
      </c>
      <c r="Q112" s="21">
        <f t="shared" si="19"/>
        <v>50.76</v>
      </c>
      <c r="T112" s="10"/>
    </row>
    <row r="113" spans="1:20" x14ac:dyDescent="0.45">
      <c r="A113" s="21" t="str">
        <f>[1]실측정Data!B114</f>
        <v xml:space="preserve">  14:48:37</v>
      </c>
      <c r="B113" s="21" t="str">
        <f>[1]실측정Data!I114</f>
        <v xml:space="preserve">   50.67KW</v>
      </c>
      <c r="C113" s="21">
        <f>[1]실측정Data!L114</f>
        <v>0.86</v>
      </c>
      <c r="D113" s="21"/>
      <c r="E113" s="7" t="str">
        <f t="shared" si="11"/>
        <v xml:space="preserve">   50.67</v>
      </c>
      <c r="F113" s="8" t="b">
        <f t="shared" si="12"/>
        <v>0</v>
      </c>
      <c r="G113" s="25">
        <f t="shared" si="13"/>
        <v>50.67</v>
      </c>
      <c r="H113" s="8" t="b">
        <f t="shared" si="14"/>
        <v>1</v>
      </c>
      <c r="I113" s="10">
        <f t="shared" si="16"/>
        <v>50.640000000000008</v>
      </c>
      <c r="J113">
        <f t="shared" si="18"/>
        <v>0.1247664484814192</v>
      </c>
      <c r="K113" s="10">
        <f t="shared" si="17"/>
        <v>50.640000000000008</v>
      </c>
      <c r="L113" s="10">
        <f t="shared" si="20"/>
        <v>51.009</v>
      </c>
      <c r="M113" s="21">
        <v>1</v>
      </c>
      <c r="N113" s="21">
        <v>1</v>
      </c>
      <c r="P113" s="21" t="str">
        <f t="shared" si="15"/>
        <v xml:space="preserve">  14:48:37</v>
      </c>
      <c r="Q113" s="21">
        <f t="shared" si="19"/>
        <v>50.67</v>
      </c>
      <c r="T113" s="10"/>
    </row>
    <row r="114" spans="1:20" x14ac:dyDescent="0.45">
      <c r="A114" s="21" t="str">
        <f>[1]실측정Data!B115</f>
        <v xml:space="preserve">  14:48:39</v>
      </c>
      <c r="B114" s="21" t="str">
        <f>[1]실측정Data!I115</f>
        <v xml:space="preserve">   50.49KW</v>
      </c>
      <c r="C114" s="21">
        <f>[1]실측정Data!L115</f>
        <v>0.86</v>
      </c>
      <c r="D114" s="21"/>
      <c r="E114" s="7" t="str">
        <f t="shared" si="11"/>
        <v xml:space="preserve">   50.49</v>
      </c>
      <c r="F114" s="8" t="b">
        <f t="shared" si="12"/>
        <v>0</v>
      </c>
      <c r="G114" s="25">
        <f t="shared" si="13"/>
        <v>50.49</v>
      </c>
      <c r="H114" s="8" t="b">
        <f t="shared" si="14"/>
        <v>1</v>
      </c>
      <c r="I114" s="10">
        <f t="shared" si="16"/>
        <v>50.550000000000004</v>
      </c>
      <c r="J114">
        <f t="shared" si="18"/>
        <v>0.11284207253207214</v>
      </c>
      <c r="K114" s="10">
        <f t="shared" si="17"/>
        <v>50.550000000000004</v>
      </c>
      <c r="L114" s="10">
        <f t="shared" si="20"/>
        <v>50.916000000000004</v>
      </c>
      <c r="M114" s="21">
        <v>1</v>
      </c>
      <c r="N114" s="21">
        <v>1</v>
      </c>
      <c r="P114" s="21" t="str">
        <f t="shared" si="15"/>
        <v xml:space="preserve">  14:48:39</v>
      </c>
      <c r="Q114" s="21">
        <f t="shared" si="19"/>
        <v>50.49</v>
      </c>
      <c r="T114" s="10"/>
    </row>
    <row r="115" spans="1:20" x14ac:dyDescent="0.45">
      <c r="A115" s="21" t="str">
        <f>[1]실측정Data!B116</f>
        <v xml:space="preserve">  14:48:41</v>
      </c>
      <c r="B115" s="21" t="str">
        <f>[1]실측정Data!I116</f>
        <v xml:space="preserve">   50.49KW</v>
      </c>
      <c r="C115" s="21">
        <f>[1]실측정Data!L116</f>
        <v>0.86</v>
      </c>
      <c r="D115" s="21"/>
      <c r="E115" s="7" t="str">
        <f t="shared" si="11"/>
        <v xml:space="preserve">   50.49</v>
      </c>
      <c r="F115" s="8" t="b">
        <f t="shared" si="12"/>
        <v>0</v>
      </c>
      <c r="G115" s="25">
        <f t="shared" si="13"/>
        <v>50.49</v>
      </c>
      <c r="H115" s="8" t="b">
        <f t="shared" si="14"/>
        <v>1</v>
      </c>
      <c r="I115" s="10">
        <f t="shared" si="16"/>
        <v>50.5</v>
      </c>
      <c r="J115">
        <f t="shared" si="18"/>
        <v>9.3985814532481629E-2</v>
      </c>
      <c r="K115" s="10">
        <f t="shared" si="17"/>
        <v>50.5</v>
      </c>
      <c r="L115" s="10">
        <f t="shared" si="20"/>
        <v>50.832000000000001</v>
      </c>
      <c r="M115" s="21">
        <v>1</v>
      </c>
      <c r="N115" s="21">
        <v>1</v>
      </c>
      <c r="P115" s="21" t="str">
        <f t="shared" si="15"/>
        <v xml:space="preserve">  14:48:41</v>
      </c>
      <c r="Q115" s="21">
        <f t="shared" si="19"/>
        <v>50.49</v>
      </c>
      <c r="T115" s="10"/>
    </row>
    <row r="116" spans="1:20" x14ac:dyDescent="0.45">
      <c r="A116" s="21" t="str">
        <f>[1]실측정Data!B117</f>
        <v xml:space="preserve">  14:48:43</v>
      </c>
      <c r="B116" s="21" t="str">
        <f>[1]실측정Data!I117</f>
        <v xml:space="preserve">   50.52KW</v>
      </c>
      <c r="C116" s="21">
        <f>[1]실측정Data!L117</f>
        <v>0.86</v>
      </c>
      <c r="D116" s="21"/>
      <c r="E116" s="7" t="str">
        <f t="shared" si="11"/>
        <v xml:space="preserve">   50.52</v>
      </c>
      <c r="F116" s="8" t="b">
        <f t="shared" si="12"/>
        <v>0</v>
      </c>
      <c r="G116" s="25">
        <f t="shared" si="13"/>
        <v>50.52</v>
      </c>
      <c r="H116" s="8" t="b">
        <f t="shared" si="14"/>
        <v>1</v>
      </c>
      <c r="I116" s="10">
        <f t="shared" si="16"/>
        <v>50.419999999999995</v>
      </c>
      <c r="J116">
        <f t="shared" si="18"/>
        <v>0.10472185381603109</v>
      </c>
      <c r="K116" s="10">
        <f t="shared" si="17"/>
        <v>50.419999999999995</v>
      </c>
      <c r="L116" s="10">
        <f t="shared" si="20"/>
        <v>50.735999999999997</v>
      </c>
      <c r="M116" s="21">
        <v>1</v>
      </c>
      <c r="N116" s="21">
        <v>1</v>
      </c>
      <c r="P116" s="21" t="str">
        <f t="shared" si="15"/>
        <v xml:space="preserve">  14:48:43</v>
      </c>
      <c r="Q116" s="21">
        <f t="shared" si="19"/>
        <v>50.52</v>
      </c>
      <c r="T116" s="10"/>
    </row>
    <row r="117" spans="1:20" x14ac:dyDescent="0.45">
      <c r="A117" s="21" t="str">
        <f>[1]실측정Data!B118</f>
        <v xml:space="preserve">  14:48:45</v>
      </c>
      <c r="B117" s="21" t="str">
        <f>[1]실측정Data!I118</f>
        <v xml:space="preserve">   50.25KW</v>
      </c>
      <c r="C117" s="21">
        <f>[1]실측정Data!L118</f>
        <v>0.86</v>
      </c>
      <c r="D117" s="21"/>
      <c r="E117" s="7" t="str">
        <f t="shared" si="11"/>
        <v xml:space="preserve">   50.25</v>
      </c>
      <c r="F117" s="8" t="b">
        <f t="shared" si="12"/>
        <v>0</v>
      </c>
      <c r="G117" s="25">
        <f t="shared" si="13"/>
        <v>50.25</v>
      </c>
      <c r="H117" s="8" t="b">
        <f t="shared" si="14"/>
        <v>1</v>
      </c>
      <c r="I117" s="10">
        <f t="shared" si="16"/>
        <v>50.330000000000005</v>
      </c>
      <c r="J117">
        <f t="shared" si="18"/>
        <v>0.11747340124470693</v>
      </c>
      <c r="K117" s="10">
        <f t="shared" si="17"/>
        <v>50.330000000000005</v>
      </c>
      <c r="L117" s="10">
        <f t="shared" si="20"/>
        <v>50.64</v>
      </c>
      <c r="M117" s="21">
        <v>1</v>
      </c>
      <c r="N117" s="21">
        <v>1</v>
      </c>
      <c r="P117" s="21" t="str">
        <f t="shared" si="15"/>
        <v xml:space="preserve">  14:48:45</v>
      </c>
      <c r="Q117" s="21">
        <f t="shared" si="19"/>
        <v>50.25</v>
      </c>
      <c r="T117" s="10"/>
    </row>
    <row r="118" spans="1:20" x14ac:dyDescent="0.45">
      <c r="A118" s="21" t="str">
        <f>[1]실측정Data!B119</f>
        <v xml:space="preserve">  14:48:47</v>
      </c>
      <c r="B118" s="21" t="str">
        <f>[1]실측정Data!I119</f>
        <v xml:space="preserve">   50.22KW</v>
      </c>
      <c r="C118" s="21">
        <f>[1]실측정Data!L119</f>
        <v>0.86</v>
      </c>
      <c r="D118" s="21"/>
      <c r="E118" s="7" t="str">
        <f t="shared" si="11"/>
        <v xml:space="preserve">   50.22</v>
      </c>
      <c r="F118" s="8" t="b">
        <f t="shared" si="12"/>
        <v>0</v>
      </c>
      <c r="G118" s="25">
        <f t="shared" si="13"/>
        <v>50.22</v>
      </c>
      <c r="H118" s="8" t="b">
        <f t="shared" si="14"/>
        <v>1</v>
      </c>
      <c r="I118" s="10">
        <f t="shared" si="16"/>
        <v>50.199999999999996</v>
      </c>
      <c r="J118">
        <f t="shared" si="18"/>
        <v>0.123693168768528</v>
      </c>
      <c r="K118" s="10">
        <f t="shared" si="17"/>
        <v>50.199999999999996</v>
      </c>
      <c r="L118" s="10">
        <f t="shared" si="20"/>
        <v>50.537999999999997</v>
      </c>
      <c r="M118" s="21">
        <v>1</v>
      </c>
      <c r="N118" s="21">
        <v>1</v>
      </c>
      <c r="P118" s="21" t="str">
        <f t="shared" si="15"/>
        <v xml:space="preserve">  14:48:47</v>
      </c>
      <c r="Q118" s="21">
        <f t="shared" si="19"/>
        <v>50.22</v>
      </c>
      <c r="T118" s="10"/>
    </row>
    <row r="119" spans="1:20" x14ac:dyDescent="0.45">
      <c r="A119" s="21" t="str">
        <f>[1]실측정Data!B120</f>
        <v xml:space="preserve">  14:48:49</v>
      </c>
      <c r="B119" s="21" t="str">
        <f>[1]실측정Data!I120</f>
        <v xml:space="preserve">   50.13KW</v>
      </c>
      <c r="C119" s="21">
        <f>[1]실측정Data!L120</f>
        <v>0.86</v>
      </c>
      <c r="D119" s="21"/>
      <c r="E119" s="7" t="str">
        <f t="shared" si="11"/>
        <v xml:space="preserve">   50.13</v>
      </c>
      <c r="F119" s="8" t="b">
        <f t="shared" si="12"/>
        <v>0</v>
      </c>
      <c r="G119" s="25">
        <f t="shared" si="13"/>
        <v>50.13</v>
      </c>
      <c r="H119" s="8" t="b">
        <f t="shared" si="14"/>
        <v>1</v>
      </c>
      <c r="I119" s="10">
        <f t="shared" si="16"/>
        <v>54.69</v>
      </c>
      <c r="J119">
        <f t="shared" si="18"/>
        <v>5.214016366167896</v>
      </c>
      <c r="K119" s="10">
        <f t="shared" si="17"/>
        <v>54.69</v>
      </c>
      <c r="L119" s="10">
        <f t="shared" si="20"/>
        <v>51.815999999999995</v>
      </c>
      <c r="M119" s="21">
        <v>1</v>
      </c>
      <c r="N119" s="21">
        <v>1</v>
      </c>
      <c r="P119" s="21" t="str">
        <f t="shared" si="15"/>
        <v xml:space="preserve">  14:48:49</v>
      </c>
      <c r="Q119" s="21">
        <f t="shared" si="19"/>
        <v>50.13</v>
      </c>
      <c r="T119" s="10"/>
    </row>
    <row r="120" spans="1:20" x14ac:dyDescent="0.45">
      <c r="A120" s="21" t="str">
        <f>[1]실측정Data!B121</f>
        <v xml:space="preserve">  14:48:51</v>
      </c>
      <c r="B120" s="21" t="str">
        <f>[1]실측정Data!I121</f>
        <v xml:space="preserve">   63.72KW</v>
      </c>
      <c r="C120" s="21">
        <f>[1]실측정Data!L121</f>
        <v>0.88</v>
      </c>
      <c r="D120" s="21"/>
      <c r="E120" s="7" t="str">
        <f t="shared" si="11"/>
        <v xml:space="preserve">   63.72</v>
      </c>
      <c r="F120" s="8" t="b">
        <f t="shared" si="12"/>
        <v>0</v>
      </c>
      <c r="G120" s="25">
        <f t="shared" si="13"/>
        <v>63.72</v>
      </c>
      <c r="H120" s="8" t="b">
        <f t="shared" si="14"/>
        <v>1</v>
      </c>
      <c r="I120" s="10">
        <f t="shared" si="16"/>
        <v>65.25</v>
      </c>
      <c r="J120">
        <f t="shared" si="18"/>
        <v>10.935695374933109</v>
      </c>
      <c r="K120" s="10">
        <f t="shared" si="17"/>
        <v>65.25</v>
      </c>
      <c r="L120" s="10">
        <f t="shared" si="20"/>
        <v>54.915000000000006</v>
      </c>
      <c r="M120" s="21">
        <v>1</v>
      </c>
      <c r="N120" s="21">
        <v>1</v>
      </c>
      <c r="P120" s="21" t="str">
        <f t="shared" si="15"/>
        <v xml:space="preserve">  14:48:51</v>
      </c>
      <c r="Q120" s="21">
        <f t="shared" si="19"/>
        <v>63.72</v>
      </c>
      <c r="T120" s="10"/>
    </row>
    <row r="121" spans="1:20" x14ac:dyDescent="0.45">
      <c r="A121" s="21" t="str">
        <f>[1]실측정Data!B122</f>
        <v xml:space="preserve">  14:48:53</v>
      </c>
      <c r="B121" s="21" t="str">
        <f>[1]실측정Data!I122</f>
        <v xml:space="preserve">   81.90KW</v>
      </c>
      <c r="C121" s="21">
        <f>[1]실측정Data!L122</f>
        <v>0.89</v>
      </c>
      <c r="D121" s="21"/>
      <c r="E121" s="7" t="str">
        <f t="shared" si="11"/>
        <v xml:space="preserve">   81.90</v>
      </c>
      <c r="F121" s="8" t="b">
        <f t="shared" si="12"/>
        <v>0</v>
      </c>
      <c r="G121" s="25">
        <f t="shared" si="13"/>
        <v>81.900000000000006</v>
      </c>
      <c r="H121" s="8" t="b">
        <f t="shared" si="14"/>
        <v>1</v>
      </c>
      <c r="I121" s="10">
        <f t="shared" si="16"/>
        <v>76.040000000000006</v>
      </c>
      <c r="J121">
        <f t="shared" si="18"/>
        <v>11.554147884345836</v>
      </c>
      <c r="K121" s="10">
        <f t="shared" si="17"/>
        <v>76.040000000000006</v>
      </c>
      <c r="L121" s="10">
        <f t="shared" si="20"/>
        <v>58.088999999999999</v>
      </c>
      <c r="M121" s="21">
        <v>1</v>
      </c>
      <c r="N121" s="21">
        <v>1</v>
      </c>
      <c r="P121" s="21" t="str">
        <f t="shared" si="15"/>
        <v xml:space="preserve">  14:48:53</v>
      </c>
      <c r="Q121" s="21">
        <f t="shared" si="19"/>
        <v>81.900000000000006</v>
      </c>
      <c r="T121" s="10"/>
    </row>
    <row r="122" spans="1:20" x14ac:dyDescent="0.45">
      <c r="A122" s="21" t="str">
        <f>[1]실측정Data!B123</f>
        <v xml:space="preserve">  14:48:55</v>
      </c>
      <c r="B122" s="21" t="str">
        <f>[1]실측정Data!I123</f>
        <v xml:space="preserve">   82.50KW</v>
      </c>
      <c r="C122" s="21">
        <f>[1]실측정Data!L123</f>
        <v>0.89</v>
      </c>
      <c r="D122" s="21"/>
      <c r="E122" s="7" t="str">
        <f t="shared" si="11"/>
        <v xml:space="preserve">   82.50</v>
      </c>
      <c r="F122" s="8" t="b">
        <f t="shared" si="12"/>
        <v>0</v>
      </c>
      <c r="G122" s="25">
        <f t="shared" si="13"/>
        <v>82.5</v>
      </c>
      <c r="H122" s="8" t="b">
        <f t="shared" si="14"/>
        <v>1</v>
      </c>
      <c r="I122" s="10">
        <f t="shared" si="16"/>
        <v>82.48</v>
      </c>
      <c r="J122">
        <f t="shared" si="18"/>
        <v>10.316131380835875</v>
      </c>
      <c r="K122" s="10">
        <f t="shared" si="17"/>
        <v>82.48</v>
      </c>
      <c r="L122" s="10">
        <f t="shared" si="20"/>
        <v>61.326000000000001</v>
      </c>
      <c r="M122" s="21">
        <v>1</v>
      </c>
      <c r="N122" s="21">
        <v>1</v>
      </c>
      <c r="P122" s="21" t="str">
        <f t="shared" si="15"/>
        <v xml:space="preserve">  14:48:55</v>
      </c>
      <c r="Q122" s="21">
        <f t="shared" si="19"/>
        <v>82.5</v>
      </c>
      <c r="T122" s="10"/>
    </row>
    <row r="123" spans="1:20" x14ac:dyDescent="0.45">
      <c r="A123" s="21" t="str">
        <f>[1]실측정Data!B124</f>
        <v xml:space="preserve">  14:48:57</v>
      </c>
      <c r="B123" s="21" t="str">
        <f>[1]실측정Data!I124</f>
        <v xml:space="preserve">   83.04KW</v>
      </c>
      <c r="C123" s="21">
        <f>[1]실측정Data!L124</f>
        <v>0.89</v>
      </c>
      <c r="D123" s="21"/>
      <c r="E123" s="7" t="str">
        <f t="shared" si="11"/>
        <v xml:space="preserve">   83.04</v>
      </c>
      <c r="F123" s="8" t="b">
        <f t="shared" si="12"/>
        <v>0</v>
      </c>
      <c r="G123" s="25">
        <f t="shared" si="13"/>
        <v>83.04</v>
      </c>
      <c r="H123" s="8" t="b">
        <f t="shared" si="14"/>
        <v>1</v>
      </c>
      <c r="I123" s="10">
        <f t="shared" si="16"/>
        <v>72.850000000000009</v>
      </c>
      <c r="J123">
        <f t="shared" si="18"/>
        <v>12.050875486868168</v>
      </c>
      <c r="K123" s="10">
        <f t="shared" si="17"/>
        <v>72.850000000000009</v>
      </c>
      <c r="L123" s="10">
        <f t="shared" si="20"/>
        <v>61.577999999999996</v>
      </c>
      <c r="M123" s="21">
        <v>1</v>
      </c>
      <c r="N123" s="21">
        <v>1</v>
      </c>
      <c r="P123" s="21" t="str">
        <f t="shared" si="15"/>
        <v xml:space="preserve">  14:48:57</v>
      </c>
      <c r="Q123" s="21">
        <f t="shared" si="19"/>
        <v>83.04</v>
      </c>
      <c r="T123" s="10"/>
    </row>
    <row r="124" spans="1:20" x14ac:dyDescent="0.45">
      <c r="A124" s="21" t="str">
        <f>[1]실측정Data!B125</f>
        <v xml:space="preserve">  14:48:59</v>
      </c>
      <c r="B124" s="21" t="str">
        <f>[1]실측정Data!I125</f>
        <v xml:space="preserve">   53.01KW</v>
      </c>
      <c r="C124" s="21">
        <f>[1]실측정Data!L125</f>
        <v>0.87</v>
      </c>
      <c r="D124" s="21"/>
      <c r="E124" s="7" t="str">
        <f t="shared" si="11"/>
        <v xml:space="preserve">   53.01</v>
      </c>
      <c r="F124" s="8" t="b">
        <f t="shared" si="12"/>
        <v>0</v>
      </c>
      <c r="G124" s="25">
        <f t="shared" si="13"/>
        <v>53.01</v>
      </c>
      <c r="H124" s="8" t="b">
        <f t="shared" si="14"/>
        <v>1</v>
      </c>
      <c r="I124" s="10">
        <f t="shared" si="16"/>
        <v>62.920000000000009</v>
      </c>
      <c r="J124">
        <f t="shared" si="18"/>
        <v>12.886469648433593</v>
      </c>
      <c r="K124" s="10">
        <f t="shared" si="17"/>
        <v>62.920000000000009</v>
      </c>
      <c r="L124" s="10">
        <f t="shared" si="20"/>
        <v>61.8</v>
      </c>
      <c r="M124" s="21">
        <v>1</v>
      </c>
      <c r="N124" s="21">
        <v>1</v>
      </c>
      <c r="P124" s="21" t="str">
        <f t="shared" si="15"/>
        <v xml:space="preserve">  14:48:59</v>
      </c>
      <c r="Q124" s="21">
        <f t="shared" si="19"/>
        <v>53.01</v>
      </c>
      <c r="T124" s="10"/>
    </row>
    <row r="125" spans="1:20" x14ac:dyDescent="0.45">
      <c r="A125" s="21" t="str">
        <f>[1]실측정Data!B126</f>
        <v xml:space="preserve">  14:49:01</v>
      </c>
      <c r="B125" s="21" t="str">
        <f>[1]실측정Data!I126</f>
        <v xml:space="preserve">   52.71KW</v>
      </c>
      <c r="C125" s="21">
        <f>[1]실측정Data!L126</f>
        <v>0.87</v>
      </c>
      <c r="D125" s="21"/>
      <c r="E125" s="7" t="str">
        <f t="shared" si="11"/>
        <v xml:space="preserve">   52.71</v>
      </c>
      <c r="F125" s="8" t="b">
        <f t="shared" si="12"/>
        <v>0</v>
      </c>
      <c r="G125" s="25">
        <f t="shared" si="13"/>
        <v>52.71</v>
      </c>
      <c r="H125" s="8" t="b">
        <f t="shared" si="14"/>
        <v>1</v>
      </c>
      <c r="I125" s="10">
        <f t="shared" si="16"/>
        <v>52.77</v>
      </c>
      <c r="J125">
        <f t="shared" si="18"/>
        <v>12.882832245537736</v>
      </c>
      <c r="K125" s="10">
        <f t="shared" si="17"/>
        <v>52.77</v>
      </c>
      <c r="L125" s="10">
        <f t="shared" si="20"/>
        <v>62.007000000000019</v>
      </c>
      <c r="M125" s="21">
        <v>1</v>
      </c>
      <c r="N125" s="21">
        <v>1</v>
      </c>
      <c r="P125" s="21" t="str">
        <f t="shared" si="15"/>
        <v xml:space="preserve">  14:49:01</v>
      </c>
      <c r="Q125" s="21">
        <f t="shared" si="19"/>
        <v>52.71</v>
      </c>
      <c r="T125" s="10"/>
    </row>
    <row r="126" spans="1:20" x14ac:dyDescent="0.45">
      <c r="A126" s="21" t="str">
        <f>[1]실측정Data!B127</f>
        <v xml:space="preserve">  14:49:03</v>
      </c>
      <c r="B126" s="21" t="str">
        <f>[1]실측정Data!I127</f>
        <v xml:space="preserve">   52.59KW</v>
      </c>
      <c r="C126" s="21">
        <f>[1]실측정Data!L127</f>
        <v>0.87</v>
      </c>
      <c r="D126" s="21"/>
      <c r="E126" s="7" t="str">
        <f t="shared" si="11"/>
        <v xml:space="preserve">   52.59</v>
      </c>
      <c r="F126" s="8" t="b">
        <f t="shared" si="12"/>
        <v>0</v>
      </c>
      <c r="G126" s="25">
        <f t="shared" si="13"/>
        <v>52.59</v>
      </c>
      <c r="H126" s="8" t="b">
        <f t="shared" si="14"/>
        <v>1</v>
      </c>
      <c r="I126" s="10">
        <f t="shared" si="16"/>
        <v>52.6</v>
      </c>
      <c r="J126">
        <f t="shared" si="18"/>
        <v>5.8959449341616752</v>
      </c>
      <c r="K126" s="10">
        <f t="shared" si="17"/>
        <v>52.6</v>
      </c>
      <c r="L126" s="10">
        <f t="shared" si="20"/>
        <v>62.232000000000006</v>
      </c>
      <c r="M126" s="21">
        <v>1</v>
      </c>
      <c r="N126" s="21">
        <v>1</v>
      </c>
      <c r="P126" s="21" t="str">
        <f t="shared" si="15"/>
        <v xml:space="preserve">  14:49:03</v>
      </c>
      <c r="Q126" s="21">
        <f t="shared" si="19"/>
        <v>52.59</v>
      </c>
      <c r="T126" s="10"/>
    </row>
    <row r="127" spans="1:20" x14ac:dyDescent="0.45">
      <c r="A127" s="21" t="str">
        <f>[1]실측정Data!B128</f>
        <v xml:space="preserve">  14:49:05</v>
      </c>
      <c r="B127" s="21" t="str">
        <f>[1]실측정Data!I128</f>
        <v xml:space="preserve">   52.50KW</v>
      </c>
      <c r="C127" s="21">
        <f>[1]실측정Data!L128</f>
        <v>0.86</v>
      </c>
      <c r="D127" s="21"/>
      <c r="E127" s="7" t="str">
        <f t="shared" si="11"/>
        <v xml:space="preserve">   52.50</v>
      </c>
      <c r="F127" s="8" t="b">
        <f t="shared" si="12"/>
        <v>0</v>
      </c>
      <c r="G127" s="25">
        <f t="shared" si="13"/>
        <v>52.5</v>
      </c>
      <c r="H127" s="8" t="b">
        <f t="shared" si="14"/>
        <v>1</v>
      </c>
      <c r="I127" s="10">
        <f t="shared" si="16"/>
        <v>52.47</v>
      </c>
      <c r="J127">
        <f t="shared" si="18"/>
        <v>0.14708274315273445</v>
      </c>
      <c r="K127" s="10">
        <f t="shared" si="17"/>
        <v>52.47</v>
      </c>
      <c r="L127" s="10">
        <f t="shared" si="20"/>
        <v>62.442000000000007</v>
      </c>
      <c r="M127" s="21">
        <v>1</v>
      </c>
      <c r="N127" s="21">
        <v>1</v>
      </c>
      <c r="P127" s="21" t="str">
        <f t="shared" si="15"/>
        <v xml:space="preserve">  14:49:05</v>
      </c>
      <c r="Q127" s="21">
        <f t="shared" si="19"/>
        <v>52.5</v>
      </c>
      <c r="T127" s="10"/>
    </row>
    <row r="128" spans="1:20" x14ac:dyDescent="0.45">
      <c r="A128" s="21" t="str">
        <f>[1]실측정Data!B129</f>
        <v xml:space="preserve">  14:49:07</v>
      </c>
      <c r="B128" s="21" t="str">
        <f>[1]실측정Data!I129</f>
        <v xml:space="preserve">   52.32KW</v>
      </c>
      <c r="C128" s="21">
        <f>[1]실측정Data!L129</f>
        <v>0.86</v>
      </c>
      <c r="D128" s="21"/>
      <c r="E128" s="7" t="str">
        <f t="shared" si="11"/>
        <v xml:space="preserve">   52.32</v>
      </c>
      <c r="F128" s="8" t="b">
        <f t="shared" si="12"/>
        <v>0</v>
      </c>
      <c r="G128" s="25">
        <f t="shared" si="13"/>
        <v>52.32</v>
      </c>
      <c r="H128" s="8" t="b">
        <f t="shared" si="14"/>
        <v>1</v>
      </c>
      <c r="I128" s="10">
        <f t="shared" si="16"/>
        <v>52.330000000000005</v>
      </c>
      <c r="J128">
        <f t="shared" si="18"/>
        <v>0.13916417163432193</v>
      </c>
      <c r="K128" s="10">
        <f t="shared" si="17"/>
        <v>52.330000000000005</v>
      </c>
      <c r="L128" s="10">
        <f t="shared" si="20"/>
        <v>62.646000000000001</v>
      </c>
      <c r="M128" s="21">
        <v>1</v>
      </c>
      <c r="N128" s="21">
        <v>1</v>
      </c>
      <c r="P128" s="21" t="str">
        <f t="shared" si="15"/>
        <v xml:space="preserve">  14:49:07</v>
      </c>
      <c r="Q128" s="21">
        <f t="shared" si="19"/>
        <v>52.32</v>
      </c>
      <c r="T128" s="10"/>
    </row>
    <row r="129" spans="1:20" x14ac:dyDescent="0.45">
      <c r="A129" s="21" t="str">
        <f>[1]실측정Data!B130</f>
        <v xml:space="preserve">  14:49:09</v>
      </c>
      <c r="B129" s="21" t="str">
        <f>[1]실측정Data!I130</f>
        <v xml:space="preserve">   52.17KW</v>
      </c>
      <c r="C129" s="21">
        <f>[1]실측정Data!L130</f>
        <v>0.86</v>
      </c>
      <c r="D129" s="21"/>
      <c r="E129" s="7" t="str">
        <f t="shared" si="11"/>
        <v xml:space="preserve">   52.17</v>
      </c>
      <c r="F129" s="8" t="b">
        <f t="shared" si="12"/>
        <v>0</v>
      </c>
      <c r="G129" s="25">
        <f t="shared" si="13"/>
        <v>52.17</v>
      </c>
      <c r="H129" s="8" t="b">
        <f t="shared" si="14"/>
        <v>1</v>
      </c>
      <c r="I129" s="10">
        <f t="shared" si="16"/>
        <v>52.20000000000001</v>
      </c>
      <c r="J129">
        <f t="shared" si="18"/>
        <v>0.13686976778432194</v>
      </c>
      <c r="K129" s="10">
        <f t="shared" si="17"/>
        <v>52.20000000000001</v>
      </c>
      <c r="L129" s="10">
        <f t="shared" si="20"/>
        <v>61.484999999999999</v>
      </c>
      <c r="M129" s="21">
        <v>1</v>
      </c>
      <c r="N129" s="21">
        <v>1</v>
      </c>
      <c r="P129" s="21" t="str">
        <f t="shared" si="15"/>
        <v xml:space="preserve">  14:49:09</v>
      </c>
      <c r="Q129" s="21">
        <f t="shared" si="19"/>
        <v>52.17</v>
      </c>
      <c r="T129" s="10"/>
    </row>
    <row r="130" spans="1:20" x14ac:dyDescent="0.45">
      <c r="A130" s="21" t="str">
        <f>[1]실측정Data!B131</f>
        <v xml:space="preserve">  14:49:11</v>
      </c>
      <c r="B130" s="21" t="str">
        <f>[1]실측정Data!I131</f>
        <v xml:space="preserve">   52.11KW</v>
      </c>
      <c r="C130" s="21">
        <f>[1]실측정Data!L131</f>
        <v>0.86</v>
      </c>
      <c r="D130" s="21"/>
      <c r="E130" s="7" t="str">
        <f t="shared" si="11"/>
        <v xml:space="preserve">   52.11</v>
      </c>
      <c r="F130" s="8" t="b">
        <f t="shared" si="12"/>
        <v>0</v>
      </c>
      <c r="G130" s="25">
        <f t="shared" si="13"/>
        <v>52.11</v>
      </c>
      <c r="H130" s="8" t="b">
        <f t="shared" si="14"/>
        <v>1</v>
      </c>
      <c r="I130" s="10">
        <f t="shared" si="16"/>
        <v>52.109999999999992</v>
      </c>
      <c r="J130">
        <f t="shared" si="18"/>
        <v>0.11150485789118861</v>
      </c>
      <c r="K130" s="10">
        <f t="shared" si="17"/>
        <v>52.109999999999992</v>
      </c>
      <c r="L130" s="10">
        <f t="shared" si="20"/>
        <v>58.5</v>
      </c>
      <c r="M130" s="21">
        <v>1</v>
      </c>
      <c r="N130" s="21">
        <v>1</v>
      </c>
      <c r="P130" s="21" t="str">
        <f t="shared" si="15"/>
        <v xml:space="preserve">  14:49:11</v>
      </c>
      <c r="Q130" s="21">
        <f t="shared" si="19"/>
        <v>52.11</v>
      </c>
      <c r="T130" s="10"/>
    </row>
    <row r="131" spans="1:20" x14ac:dyDescent="0.45">
      <c r="A131" s="21" t="str">
        <f>[1]실측정Data!B132</f>
        <v xml:space="preserve">  14:49:13</v>
      </c>
      <c r="B131" s="21" t="str">
        <f>[1]실측정Data!I132</f>
        <v xml:space="preserve">   52.05KW</v>
      </c>
      <c r="C131" s="21">
        <f>[1]실측정Data!L132</f>
        <v>0.86</v>
      </c>
      <c r="D131" s="21"/>
      <c r="E131" s="7" t="str">
        <f t="shared" ref="E131:E194" si="21">LEFT(B131,8)</f>
        <v xml:space="preserve">   52.05</v>
      </c>
      <c r="F131" s="8" t="b">
        <f t="shared" ref="F131:F194" si="22">ISNUMBER(E131)</f>
        <v>0</v>
      </c>
      <c r="G131" s="25">
        <f t="shared" ref="G131:G194" si="23">_xlfn.NUMBERVALUE(E131)</f>
        <v>52.05</v>
      </c>
      <c r="H131" s="8" t="b">
        <f t="shared" ref="H131:H194" si="24">ISNUMBER(G131)</f>
        <v>1</v>
      </c>
      <c r="I131" s="10">
        <f t="shared" si="16"/>
        <v>51.97</v>
      </c>
      <c r="J131">
        <f t="shared" si="18"/>
        <v>0.14153915830374858</v>
      </c>
      <c r="K131" s="10">
        <f t="shared" si="17"/>
        <v>51.97</v>
      </c>
      <c r="L131" s="10">
        <f t="shared" si="20"/>
        <v>55.424999999999997</v>
      </c>
      <c r="M131" s="21">
        <v>1</v>
      </c>
      <c r="N131" s="21">
        <v>1</v>
      </c>
      <c r="P131" s="21" t="str">
        <f t="shared" ref="P131:P194" si="25">A131</f>
        <v xml:space="preserve">  14:49:13</v>
      </c>
      <c r="Q131" s="21">
        <f t="shared" si="19"/>
        <v>52.05</v>
      </c>
      <c r="T131" s="10"/>
    </row>
    <row r="132" spans="1:20" x14ac:dyDescent="0.45">
      <c r="A132" s="21" t="str">
        <f>[1]실측정Data!B133</f>
        <v xml:space="preserve">  14:49:15</v>
      </c>
      <c r="B132" s="21" t="str">
        <f>[1]실측정Data!I133</f>
        <v xml:space="preserve">   51.75KW</v>
      </c>
      <c r="C132" s="21">
        <f>[1]실측정Data!L133</f>
        <v>0.86</v>
      </c>
      <c r="D132" s="21"/>
      <c r="E132" s="7" t="str">
        <f t="shared" si="21"/>
        <v xml:space="preserve">   51.75</v>
      </c>
      <c r="F132" s="8" t="b">
        <f t="shared" si="22"/>
        <v>0</v>
      </c>
      <c r="G132" s="25">
        <f t="shared" si="23"/>
        <v>51.75</v>
      </c>
      <c r="H132" s="8" t="b">
        <f t="shared" si="24"/>
        <v>1</v>
      </c>
      <c r="I132" s="10">
        <f t="shared" ref="I132:I195" si="26">AVERAGE(G131:G133)</f>
        <v>51.870000000000005</v>
      </c>
      <c r="J132">
        <f t="shared" si="18"/>
        <v>0.13613718571107994</v>
      </c>
      <c r="K132" s="10">
        <f t="shared" ref="K132:K195" si="27">AVERAGE(G131:G133)</f>
        <v>51.870000000000005</v>
      </c>
      <c r="L132" s="10">
        <f t="shared" si="20"/>
        <v>52.302</v>
      </c>
      <c r="M132" s="21">
        <v>1</v>
      </c>
      <c r="N132" s="21">
        <v>1</v>
      </c>
      <c r="P132" s="21" t="str">
        <f t="shared" si="25"/>
        <v xml:space="preserve">  14:49:15</v>
      </c>
      <c r="Q132" s="21">
        <f t="shared" si="19"/>
        <v>51.75</v>
      </c>
      <c r="T132" s="10"/>
    </row>
    <row r="133" spans="1:20" x14ac:dyDescent="0.45">
      <c r="A133" s="21" t="str">
        <f>[1]실측정Data!B134</f>
        <v xml:space="preserve">  14:49:17</v>
      </c>
      <c r="B133" s="21" t="str">
        <f>[1]실측정Data!I134</f>
        <v xml:space="preserve">   51.81KW</v>
      </c>
      <c r="C133" s="21">
        <f>[1]실측정Data!L134</f>
        <v>0.86</v>
      </c>
      <c r="D133" s="21"/>
      <c r="E133" s="7" t="str">
        <f t="shared" si="21"/>
        <v xml:space="preserve">   51.81</v>
      </c>
      <c r="F133" s="8" t="b">
        <f t="shared" si="22"/>
        <v>0</v>
      </c>
      <c r="G133" s="25">
        <f t="shared" si="23"/>
        <v>51.81</v>
      </c>
      <c r="H133" s="8" t="b">
        <f t="shared" si="24"/>
        <v>1</v>
      </c>
      <c r="I133" s="10">
        <f t="shared" si="26"/>
        <v>51.74</v>
      </c>
      <c r="J133">
        <f t="shared" si="18"/>
        <v>0.13952299690970976</v>
      </c>
      <c r="K133" s="10">
        <f t="shared" si="27"/>
        <v>51.74</v>
      </c>
      <c r="L133" s="10">
        <f t="shared" si="20"/>
        <v>52.167000000000009</v>
      </c>
      <c r="M133" s="21">
        <v>1</v>
      </c>
      <c r="N133" s="21">
        <v>1</v>
      </c>
      <c r="P133" s="21" t="str">
        <f t="shared" si="25"/>
        <v xml:space="preserve">  14:49:17</v>
      </c>
      <c r="Q133" s="21">
        <f t="shared" si="19"/>
        <v>51.81</v>
      </c>
      <c r="T133" s="10"/>
    </row>
    <row r="134" spans="1:20" x14ac:dyDescent="0.45">
      <c r="A134" s="21" t="str">
        <f>[1]실측정Data!B135</f>
        <v xml:space="preserve">  14:49:19</v>
      </c>
      <c r="B134" s="21" t="str">
        <f>[1]실측정Data!I135</f>
        <v xml:space="preserve">   51.66KW</v>
      </c>
      <c r="C134" s="21">
        <f>[1]실측정Data!L135</f>
        <v>0.86</v>
      </c>
      <c r="D134" s="21"/>
      <c r="E134" s="7" t="str">
        <f t="shared" si="21"/>
        <v xml:space="preserve">   51.66</v>
      </c>
      <c r="F134" s="8" t="b">
        <f t="shared" si="22"/>
        <v>0</v>
      </c>
      <c r="G134" s="25">
        <f t="shared" si="23"/>
        <v>51.66</v>
      </c>
      <c r="H134" s="8" t="b">
        <f t="shared" si="24"/>
        <v>1</v>
      </c>
      <c r="I134" s="10">
        <f t="shared" si="26"/>
        <v>51.74</v>
      </c>
      <c r="J134">
        <f t="shared" ref="J134:J197" si="28">SQRT(SUMXMY2(G133:G135,I132:I134)/3)</f>
        <v>5.8022983951767179E-2</v>
      </c>
      <c r="K134" s="10">
        <f t="shared" si="27"/>
        <v>51.74</v>
      </c>
      <c r="L134" s="10">
        <f t="shared" si="20"/>
        <v>52.071000000000005</v>
      </c>
      <c r="M134" s="21">
        <v>1</v>
      </c>
      <c r="N134" s="21">
        <v>1</v>
      </c>
      <c r="P134" s="21" t="str">
        <f t="shared" si="25"/>
        <v xml:space="preserve">  14:49:19</v>
      </c>
      <c r="Q134" s="21">
        <f t="shared" si="19"/>
        <v>51.66</v>
      </c>
      <c r="T134" s="10"/>
    </row>
    <row r="135" spans="1:20" x14ac:dyDescent="0.45">
      <c r="A135" s="21" t="str">
        <f>[1]실측정Data!B136</f>
        <v xml:space="preserve">  14:49:21</v>
      </c>
      <c r="B135" s="21" t="str">
        <f>[1]실측정Data!I136</f>
        <v xml:space="preserve">   51.75KW</v>
      </c>
      <c r="C135" s="21">
        <f>[1]실측정Data!L136</f>
        <v>0.86</v>
      </c>
      <c r="D135" s="21"/>
      <c r="E135" s="7" t="str">
        <f t="shared" si="21"/>
        <v xml:space="preserve">   51.75</v>
      </c>
      <c r="F135" s="8" t="b">
        <f t="shared" si="22"/>
        <v>0</v>
      </c>
      <c r="G135" s="25">
        <f t="shared" si="23"/>
        <v>51.75</v>
      </c>
      <c r="H135" s="8" t="b">
        <f t="shared" si="24"/>
        <v>1</v>
      </c>
      <c r="I135" s="10">
        <f t="shared" si="26"/>
        <v>51.609999999999992</v>
      </c>
      <c r="J135">
        <f t="shared" si="28"/>
        <v>0.11916375287812601</v>
      </c>
      <c r="K135" s="10">
        <f t="shared" si="27"/>
        <v>51.609999999999992</v>
      </c>
      <c r="L135" s="10">
        <f t="shared" si="20"/>
        <v>51.953999999999994</v>
      </c>
      <c r="M135" s="21">
        <v>1</v>
      </c>
      <c r="N135" s="21">
        <v>1</v>
      </c>
      <c r="P135" s="21" t="str">
        <f t="shared" si="25"/>
        <v xml:space="preserve">  14:49:21</v>
      </c>
      <c r="Q135" s="21">
        <f t="shared" si="19"/>
        <v>51.75</v>
      </c>
      <c r="T135" s="10"/>
    </row>
    <row r="136" spans="1:20" x14ac:dyDescent="0.45">
      <c r="A136" s="21" t="str">
        <f>[1]실측정Data!B137</f>
        <v xml:space="preserve">  14:49:23</v>
      </c>
      <c r="B136" s="21" t="str">
        <f>[1]실측정Data!I137</f>
        <v xml:space="preserve">   51.42KW</v>
      </c>
      <c r="C136" s="21">
        <f>[1]실측정Data!L137</f>
        <v>0.86</v>
      </c>
      <c r="D136" s="21"/>
      <c r="E136" s="7" t="str">
        <f t="shared" si="21"/>
        <v xml:space="preserve">   51.42</v>
      </c>
      <c r="F136" s="8" t="b">
        <f t="shared" si="22"/>
        <v>0</v>
      </c>
      <c r="G136" s="25">
        <f t="shared" si="23"/>
        <v>51.42</v>
      </c>
      <c r="H136" s="8" t="b">
        <f t="shared" si="24"/>
        <v>1</v>
      </c>
      <c r="I136" s="10">
        <f t="shared" si="26"/>
        <v>51.51</v>
      </c>
      <c r="J136">
        <f t="shared" si="28"/>
        <v>0.1398809017223771</v>
      </c>
      <c r="K136" s="10">
        <f t="shared" si="27"/>
        <v>51.51</v>
      </c>
      <c r="L136" s="10">
        <f t="shared" si="20"/>
        <v>51.839999999999996</v>
      </c>
      <c r="M136" s="21">
        <v>1</v>
      </c>
      <c r="N136" s="21">
        <v>1</v>
      </c>
      <c r="P136" s="21" t="str">
        <f t="shared" si="25"/>
        <v xml:space="preserve">  14:49:23</v>
      </c>
      <c r="Q136" s="21">
        <f t="shared" ref="Q136:Q199" si="29">E136*M136*N136</f>
        <v>51.42</v>
      </c>
      <c r="T136" s="10"/>
    </row>
    <row r="137" spans="1:20" x14ac:dyDescent="0.45">
      <c r="A137" s="21" t="str">
        <f>[1]실측정Data!B138</f>
        <v xml:space="preserve">  14:49:25</v>
      </c>
      <c r="B137" s="21" t="str">
        <f>[1]실측정Data!I138</f>
        <v xml:space="preserve">   51.36KW</v>
      </c>
      <c r="C137" s="21">
        <f>[1]실측정Data!L138</f>
        <v>0.86</v>
      </c>
      <c r="D137" s="21"/>
      <c r="E137" s="7" t="str">
        <f t="shared" si="21"/>
        <v xml:space="preserve">   51.36</v>
      </c>
      <c r="F137" s="8" t="b">
        <f t="shared" si="22"/>
        <v>0</v>
      </c>
      <c r="G137" s="25">
        <f t="shared" si="23"/>
        <v>51.36</v>
      </c>
      <c r="H137" s="8" t="b">
        <f t="shared" si="24"/>
        <v>1</v>
      </c>
      <c r="I137" s="10">
        <f t="shared" si="26"/>
        <v>51.410000000000004</v>
      </c>
      <c r="J137">
        <f t="shared" si="28"/>
        <v>0.14165686240583375</v>
      </c>
      <c r="K137" s="10">
        <f t="shared" si="27"/>
        <v>51.410000000000004</v>
      </c>
      <c r="L137" s="10">
        <f t="shared" si="20"/>
        <v>51.753</v>
      </c>
      <c r="M137" s="21">
        <v>1</v>
      </c>
      <c r="N137" s="21">
        <v>1</v>
      </c>
      <c r="P137" s="21" t="str">
        <f t="shared" si="25"/>
        <v xml:space="preserve">  14:49:25</v>
      </c>
      <c r="Q137" s="21">
        <f t="shared" si="29"/>
        <v>51.36</v>
      </c>
      <c r="T137" s="10"/>
    </row>
    <row r="138" spans="1:20" x14ac:dyDescent="0.45">
      <c r="A138" s="21" t="str">
        <f>[1]실측정Data!B139</f>
        <v xml:space="preserve">  14:49:27</v>
      </c>
      <c r="B138" s="21" t="str">
        <f>[1]실측정Data!I139</f>
        <v xml:space="preserve">   51.45KW</v>
      </c>
      <c r="C138" s="21">
        <f>[1]실측정Data!L139</f>
        <v>0.86</v>
      </c>
      <c r="D138" s="21"/>
      <c r="E138" s="7" t="str">
        <f t="shared" si="21"/>
        <v xml:space="preserve">   51.45</v>
      </c>
      <c r="F138" s="8" t="b">
        <f t="shared" si="22"/>
        <v>0</v>
      </c>
      <c r="G138" s="25">
        <f t="shared" si="23"/>
        <v>51.45</v>
      </c>
      <c r="H138" s="8" t="b">
        <f t="shared" si="24"/>
        <v>1</v>
      </c>
      <c r="I138" s="10">
        <f t="shared" si="26"/>
        <v>51.140000000000008</v>
      </c>
      <c r="J138">
        <f t="shared" si="28"/>
        <v>0.3188521078284875</v>
      </c>
      <c r="K138" s="10">
        <f t="shared" si="27"/>
        <v>51.140000000000008</v>
      </c>
      <c r="L138" s="10">
        <f t="shared" si="20"/>
        <v>51.597000000000001</v>
      </c>
      <c r="M138" s="21">
        <v>1</v>
      </c>
      <c r="N138" s="21">
        <v>1</v>
      </c>
      <c r="P138" s="21" t="str">
        <f t="shared" si="25"/>
        <v xml:space="preserve">  14:49:27</v>
      </c>
      <c r="Q138" s="21">
        <f t="shared" si="29"/>
        <v>51.45</v>
      </c>
      <c r="T138" s="10"/>
    </row>
    <row r="139" spans="1:20" x14ac:dyDescent="0.45">
      <c r="A139" s="21" t="str">
        <f>[1]실측정Data!B140</f>
        <v xml:space="preserve">  14:49:29</v>
      </c>
      <c r="B139" s="21" t="str">
        <f>[1]실측정Data!I140</f>
        <v xml:space="preserve">   50.61KW</v>
      </c>
      <c r="C139" s="21">
        <f>[1]실측정Data!L140</f>
        <v>0.86</v>
      </c>
      <c r="D139" s="21"/>
      <c r="E139" s="7" t="str">
        <f t="shared" si="21"/>
        <v xml:space="preserve">   50.61</v>
      </c>
      <c r="F139" s="8" t="b">
        <f t="shared" si="22"/>
        <v>0</v>
      </c>
      <c r="G139" s="25">
        <f t="shared" si="23"/>
        <v>50.61</v>
      </c>
      <c r="H139" s="8" t="b">
        <f t="shared" si="24"/>
        <v>1</v>
      </c>
      <c r="I139" s="10">
        <f t="shared" si="26"/>
        <v>50.800000000000004</v>
      </c>
      <c r="J139">
        <f t="shared" si="28"/>
        <v>0.40583247775406439</v>
      </c>
      <c r="K139" s="10">
        <f t="shared" si="27"/>
        <v>50.800000000000004</v>
      </c>
      <c r="L139" s="10">
        <f t="shared" ref="L139:L202" si="30">AVERAGE(G131:G140)</f>
        <v>51.42</v>
      </c>
      <c r="M139" s="21">
        <v>1</v>
      </c>
      <c r="N139" s="21">
        <v>1</v>
      </c>
      <c r="P139" s="21" t="str">
        <f t="shared" si="25"/>
        <v xml:space="preserve">  14:49:29</v>
      </c>
      <c r="Q139" s="21">
        <f t="shared" si="29"/>
        <v>50.61</v>
      </c>
      <c r="T139" s="10"/>
    </row>
    <row r="140" spans="1:20" x14ac:dyDescent="0.45">
      <c r="A140" s="21" t="str">
        <f>[1]실측정Data!B141</f>
        <v xml:space="preserve">  14:49:31</v>
      </c>
      <c r="B140" s="21" t="str">
        <f>[1]실측정Data!I141</f>
        <v xml:space="preserve">   50.34KW</v>
      </c>
      <c r="C140" s="21">
        <f>[1]실측정Data!L141</f>
        <v>0.86</v>
      </c>
      <c r="D140" s="21"/>
      <c r="E140" s="7" t="str">
        <f t="shared" si="21"/>
        <v xml:space="preserve">   50.34</v>
      </c>
      <c r="F140" s="8" t="b">
        <f t="shared" si="22"/>
        <v>0</v>
      </c>
      <c r="G140" s="25">
        <f t="shared" si="23"/>
        <v>50.34</v>
      </c>
      <c r="H140" s="8" t="b">
        <f t="shared" si="24"/>
        <v>1</v>
      </c>
      <c r="I140" s="10">
        <f t="shared" si="26"/>
        <v>50.430000000000007</v>
      </c>
      <c r="J140">
        <f t="shared" si="28"/>
        <v>0.40849316599751095</v>
      </c>
      <c r="K140" s="10">
        <f t="shared" si="27"/>
        <v>50.430000000000007</v>
      </c>
      <c r="L140" s="10">
        <f t="shared" si="30"/>
        <v>51.249000000000002</v>
      </c>
      <c r="M140" s="21">
        <v>1</v>
      </c>
      <c r="N140" s="21">
        <v>1</v>
      </c>
      <c r="P140" s="21" t="str">
        <f t="shared" si="25"/>
        <v xml:space="preserve">  14:49:31</v>
      </c>
      <c r="Q140" s="21">
        <f t="shared" si="29"/>
        <v>50.34</v>
      </c>
      <c r="T140" s="10"/>
    </row>
    <row r="141" spans="1:20" x14ac:dyDescent="0.45">
      <c r="A141" s="21" t="str">
        <f>[1]실측정Data!B142</f>
        <v xml:space="preserve">  14:49:33</v>
      </c>
      <c r="B141" s="21" t="str">
        <f>[1]실측정Data!I142</f>
        <v xml:space="preserve">   50.34KW</v>
      </c>
      <c r="C141" s="21">
        <f>[1]실측정Data!L142</f>
        <v>0.86</v>
      </c>
      <c r="D141" s="21"/>
      <c r="E141" s="7" t="str">
        <f t="shared" si="21"/>
        <v xml:space="preserve">   50.34</v>
      </c>
      <c r="F141" s="8" t="b">
        <f t="shared" si="22"/>
        <v>0</v>
      </c>
      <c r="G141" s="25">
        <f t="shared" si="23"/>
        <v>50.34</v>
      </c>
      <c r="H141" s="8" t="b">
        <f t="shared" si="24"/>
        <v>1</v>
      </c>
      <c r="I141" s="10">
        <f t="shared" si="26"/>
        <v>50.370000000000005</v>
      </c>
      <c r="J141">
        <f t="shared" si="28"/>
        <v>0.27282473006187252</v>
      </c>
      <c r="K141" s="10">
        <f t="shared" si="27"/>
        <v>50.370000000000005</v>
      </c>
      <c r="L141" s="10">
        <f t="shared" si="30"/>
        <v>51.117000000000004</v>
      </c>
      <c r="M141" s="21">
        <v>1</v>
      </c>
      <c r="N141" s="21">
        <v>1</v>
      </c>
      <c r="P141" s="21" t="str">
        <f t="shared" si="25"/>
        <v xml:space="preserve">  14:49:33</v>
      </c>
      <c r="Q141" s="21">
        <f t="shared" si="29"/>
        <v>50.34</v>
      </c>
      <c r="T141" s="10"/>
    </row>
    <row r="142" spans="1:20" x14ac:dyDescent="0.45">
      <c r="A142" s="21" t="str">
        <f>[1]실측정Data!B143</f>
        <v xml:space="preserve">  14:49:35</v>
      </c>
      <c r="B142" s="21" t="str">
        <f>[1]실측정Data!I143</f>
        <v xml:space="preserve">   50.43KW</v>
      </c>
      <c r="C142" s="21">
        <f>[1]실측정Data!L143</f>
        <v>0.86</v>
      </c>
      <c r="D142" s="21"/>
      <c r="E142" s="7" t="str">
        <f t="shared" si="21"/>
        <v xml:space="preserve">   50.43</v>
      </c>
      <c r="F142" s="8" t="b">
        <f t="shared" si="22"/>
        <v>0</v>
      </c>
      <c r="G142" s="25">
        <f t="shared" si="23"/>
        <v>50.43</v>
      </c>
      <c r="H142" s="8" t="b">
        <f t="shared" si="24"/>
        <v>1</v>
      </c>
      <c r="I142" s="10">
        <f t="shared" si="26"/>
        <v>50.38</v>
      </c>
      <c r="J142">
        <f t="shared" si="28"/>
        <v>6.2716292407422949E-2</v>
      </c>
      <c r="K142" s="10">
        <f t="shared" si="27"/>
        <v>50.38</v>
      </c>
      <c r="L142" s="10">
        <f t="shared" si="30"/>
        <v>50.973000000000006</v>
      </c>
      <c r="M142" s="21">
        <v>1</v>
      </c>
      <c r="N142" s="21">
        <v>1</v>
      </c>
      <c r="P142" s="21" t="str">
        <f t="shared" si="25"/>
        <v xml:space="preserve">  14:49:35</v>
      </c>
      <c r="Q142" s="21">
        <f t="shared" si="29"/>
        <v>50.43</v>
      </c>
      <c r="T142" s="10"/>
    </row>
    <row r="143" spans="1:20" x14ac:dyDescent="0.45">
      <c r="A143" s="21" t="str">
        <f>[1]실측정Data!B144</f>
        <v xml:space="preserve">  14:49:37</v>
      </c>
      <c r="B143" s="21" t="str">
        <f>[1]실측정Data!I144</f>
        <v xml:space="preserve">   50.37KW</v>
      </c>
      <c r="C143" s="21">
        <f>[1]실측정Data!L144</f>
        <v>0.86</v>
      </c>
      <c r="D143" s="21"/>
      <c r="E143" s="7" t="str">
        <f t="shared" si="21"/>
        <v xml:space="preserve">   50.37</v>
      </c>
      <c r="F143" s="8" t="b">
        <f t="shared" si="22"/>
        <v>0</v>
      </c>
      <c r="G143" s="25">
        <f t="shared" si="23"/>
        <v>50.37</v>
      </c>
      <c r="H143" s="8" t="b">
        <f t="shared" si="24"/>
        <v>1</v>
      </c>
      <c r="I143" s="10">
        <f t="shared" si="26"/>
        <v>50.379999999999995</v>
      </c>
      <c r="J143">
        <f t="shared" si="28"/>
        <v>4.2031734043057219E-2</v>
      </c>
      <c r="K143" s="10">
        <f t="shared" si="27"/>
        <v>50.379999999999995</v>
      </c>
      <c r="L143" s="10">
        <f t="shared" si="30"/>
        <v>50.841000000000008</v>
      </c>
      <c r="M143" s="21">
        <v>1</v>
      </c>
      <c r="N143" s="21">
        <v>1</v>
      </c>
      <c r="P143" s="21" t="str">
        <f t="shared" si="25"/>
        <v xml:space="preserve">  14:49:37</v>
      </c>
      <c r="Q143" s="21">
        <f t="shared" si="29"/>
        <v>50.37</v>
      </c>
      <c r="T143" s="10"/>
    </row>
    <row r="144" spans="1:20" x14ac:dyDescent="0.45">
      <c r="A144" s="21" t="str">
        <f>[1]실측정Data!B145</f>
        <v xml:space="preserve">  14:49:39</v>
      </c>
      <c r="B144" s="21" t="str">
        <f>[1]실측정Data!I145</f>
        <v xml:space="preserve">   50.34KW</v>
      </c>
      <c r="C144" s="21">
        <f>[1]실측정Data!L145</f>
        <v>0.86</v>
      </c>
      <c r="D144" s="21"/>
      <c r="E144" s="7" t="str">
        <f t="shared" si="21"/>
        <v xml:space="preserve">   50.34</v>
      </c>
      <c r="F144" s="8" t="b">
        <f t="shared" si="22"/>
        <v>0</v>
      </c>
      <c r="G144" s="25">
        <f t="shared" si="23"/>
        <v>50.34</v>
      </c>
      <c r="H144" s="8" t="b">
        <f t="shared" si="24"/>
        <v>1</v>
      </c>
      <c r="I144" s="10">
        <f t="shared" si="26"/>
        <v>50.34</v>
      </c>
      <c r="J144">
        <f t="shared" si="28"/>
        <v>2.9439202887756852E-2</v>
      </c>
      <c r="K144" s="10">
        <f t="shared" si="27"/>
        <v>50.34</v>
      </c>
      <c r="L144" s="10">
        <f t="shared" si="30"/>
        <v>50.69700000000001</v>
      </c>
      <c r="M144" s="21">
        <v>1</v>
      </c>
      <c r="N144" s="21">
        <v>1</v>
      </c>
      <c r="P144" s="21" t="str">
        <f t="shared" si="25"/>
        <v xml:space="preserve">  14:49:39</v>
      </c>
      <c r="Q144" s="21">
        <f t="shared" si="29"/>
        <v>50.34</v>
      </c>
      <c r="T144" s="10"/>
    </row>
    <row r="145" spans="1:20" x14ac:dyDescent="0.45">
      <c r="A145" s="21" t="str">
        <f>[1]실측정Data!B146</f>
        <v xml:space="preserve">  14:49:41</v>
      </c>
      <c r="B145" s="21" t="str">
        <f>[1]실측정Data!I146</f>
        <v xml:space="preserve">   50.31KW</v>
      </c>
      <c r="C145" s="21">
        <f>[1]실측정Data!L146</f>
        <v>0.86</v>
      </c>
      <c r="D145" s="21"/>
      <c r="E145" s="7" t="str">
        <f t="shared" si="21"/>
        <v xml:space="preserve">   50.31</v>
      </c>
      <c r="F145" s="8" t="b">
        <f t="shared" si="22"/>
        <v>0</v>
      </c>
      <c r="G145" s="25">
        <f t="shared" si="23"/>
        <v>50.31</v>
      </c>
      <c r="H145" s="8" t="b">
        <f t="shared" si="24"/>
        <v>1</v>
      </c>
      <c r="I145" s="10">
        <f t="shared" si="26"/>
        <v>50.28</v>
      </c>
      <c r="J145">
        <f t="shared" si="28"/>
        <v>5.9441848333756819E-2</v>
      </c>
      <c r="K145" s="10">
        <f t="shared" si="27"/>
        <v>50.28</v>
      </c>
      <c r="L145" s="10">
        <f t="shared" si="30"/>
        <v>50.573999999999998</v>
      </c>
      <c r="M145" s="21">
        <v>1</v>
      </c>
      <c r="N145" s="21">
        <v>1</v>
      </c>
      <c r="P145" s="21" t="str">
        <f t="shared" si="25"/>
        <v xml:space="preserve">  14:49:41</v>
      </c>
      <c r="Q145" s="21">
        <f t="shared" si="29"/>
        <v>50.31</v>
      </c>
      <c r="T145" s="10"/>
    </row>
    <row r="146" spans="1:20" x14ac:dyDescent="0.45">
      <c r="A146" s="21" t="str">
        <f>[1]실측정Data!B147</f>
        <v xml:space="preserve">  14:49:43</v>
      </c>
      <c r="B146" s="21" t="str">
        <f>[1]실측정Data!I147</f>
        <v xml:space="preserve">   50.19KW</v>
      </c>
      <c r="C146" s="21">
        <f>[1]실측정Data!L147</f>
        <v>0.86</v>
      </c>
      <c r="D146" s="21"/>
      <c r="E146" s="7" t="str">
        <f t="shared" si="21"/>
        <v xml:space="preserve">   50.19</v>
      </c>
      <c r="F146" s="8" t="b">
        <f t="shared" si="22"/>
        <v>0</v>
      </c>
      <c r="G146" s="25">
        <f t="shared" si="23"/>
        <v>50.19</v>
      </c>
      <c r="H146" s="8" t="b">
        <f t="shared" si="24"/>
        <v>1</v>
      </c>
      <c r="I146" s="10">
        <f t="shared" si="26"/>
        <v>51.69</v>
      </c>
      <c r="J146">
        <f t="shared" si="28"/>
        <v>1.6636706404814641</v>
      </c>
      <c r="K146" s="10">
        <f t="shared" si="27"/>
        <v>51.69</v>
      </c>
      <c r="L146" s="10">
        <f t="shared" si="30"/>
        <v>50.894999999999996</v>
      </c>
      <c r="M146" s="21">
        <v>1</v>
      </c>
      <c r="N146" s="21">
        <v>1</v>
      </c>
      <c r="P146" s="21" t="str">
        <f t="shared" si="25"/>
        <v xml:space="preserve">  14:49:43</v>
      </c>
      <c r="Q146" s="21">
        <f t="shared" si="29"/>
        <v>50.19</v>
      </c>
      <c r="T146" s="10"/>
    </row>
    <row r="147" spans="1:20" x14ac:dyDescent="0.45">
      <c r="A147" s="21" t="str">
        <f>[1]실측정Data!B148</f>
        <v xml:space="preserve">  14:49:45</v>
      </c>
      <c r="B147" s="21" t="str">
        <f>[1]실측정Data!I148</f>
        <v xml:space="preserve">   54.57KW</v>
      </c>
      <c r="C147" s="21">
        <f>[1]실측정Data!L148</f>
        <v>0.86</v>
      </c>
      <c r="D147" s="21"/>
      <c r="E147" s="7" t="str">
        <f t="shared" si="21"/>
        <v xml:space="preserve">   54.57</v>
      </c>
      <c r="F147" s="8" t="b">
        <f t="shared" si="22"/>
        <v>0</v>
      </c>
      <c r="G147" s="25">
        <f t="shared" si="23"/>
        <v>54.57</v>
      </c>
      <c r="H147" s="8" t="b">
        <f t="shared" si="24"/>
        <v>1</v>
      </c>
      <c r="I147" s="10">
        <f t="shared" si="26"/>
        <v>61.81</v>
      </c>
      <c r="J147">
        <f t="shared" si="28"/>
        <v>11.01517286897184</v>
      </c>
      <c r="K147" s="10">
        <f t="shared" si="27"/>
        <v>61.81</v>
      </c>
      <c r="L147" s="10">
        <f t="shared" si="30"/>
        <v>53.817000000000007</v>
      </c>
      <c r="M147" s="21">
        <v>1</v>
      </c>
      <c r="N147" s="21">
        <v>1</v>
      </c>
      <c r="P147" s="21" t="str">
        <f t="shared" si="25"/>
        <v xml:space="preserve">  14:49:45</v>
      </c>
      <c r="Q147" s="21">
        <f t="shared" si="29"/>
        <v>54.57</v>
      </c>
      <c r="T147" s="10"/>
    </row>
    <row r="148" spans="1:20" x14ac:dyDescent="0.45">
      <c r="A148" s="21" t="str">
        <f>[1]실측정Data!B149</f>
        <v xml:space="preserve">  14:49:47</v>
      </c>
      <c r="B148" s="21" t="str">
        <f>[1]실측정Data!I149</f>
        <v xml:space="preserve">   80.67KW</v>
      </c>
      <c r="C148" s="21">
        <f>[1]실측정Data!L149</f>
        <v>0.89</v>
      </c>
      <c r="D148" s="21"/>
      <c r="E148" s="7" t="str">
        <f t="shared" si="21"/>
        <v xml:space="preserve">   80.67</v>
      </c>
      <c r="F148" s="8" t="b">
        <f t="shared" si="22"/>
        <v>0</v>
      </c>
      <c r="G148" s="25">
        <f t="shared" si="23"/>
        <v>80.67</v>
      </c>
      <c r="H148" s="8" t="b">
        <f t="shared" si="24"/>
        <v>1</v>
      </c>
      <c r="I148" s="10">
        <f t="shared" si="26"/>
        <v>72.5</v>
      </c>
      <c r="J148">
        <f t="shared" si="28"/>
        <v>12.372706521479715</v>
      </c>
      <c r="K148" s="10">
        <f t="shared" si="27"/>
        <v>72.5</v>
      </c>
      <c r="L148" s="10">
        <f t="shared" si="30"/>
        <v>56.982000000000006</v>
      </c>
      <c r="M148" s="21">
        <v>1</v>
      </c>
      <c r="N148" s="21">
        <v>1</v>
      </c>
      <c r="P148" s="21" t="str">
        <f t="shared" si="25"/>
        <v xml:space="preserve">  14:49:47</v>
      </c>
      <c r="Q148" s="21">
        <f t="shared" si="29"/>
        <v>80.67</v>
      </c>
      <c r="T148" s="10"/>
    </row>
    <row r="149" spans="1:20" x14ac:dyDescent="0.45">
      <c r="A149" s="21" t="str">
        <f>[1]실측정Data!B150</f>
        <v xml:space="preserve">  14:49:49</v>
      </c>
      <c r="B149" s="21" t="str">
        <f>[1]실측정Data!I150</f>
        <v xml:space="preserve">   82.26KW</v>
      </c>
      <c r="C149" s="21">
        <f>[1]실측정Data!L150</f>
        <v>0.89</v>
      </c>
      <c r="D149" s="21"/>
      <c r="E149" s="7" t="str">
        <f t="shared" si="21"/>
        <v xml:space="preserve">   82.26</v>
      </c>
      <c r="F149" s="8" t="b">
        <f t="shared" si="22"/>
        <v>0</v>
      </c>
      <c r="G149" s="25">
        <f t="shared" si="23"/>
        <v>82.26</v>
      </c>
      <c r="H149" s="8" t="b">
        <f t="shared" si="24"/>
        <v>1</v>
      </c>
      <c r="I149" s="10">
        <f t="shared" si="26"/>
        <v>82.04</v>
      </c>
      <c r="J149">
        <f t="shared" si="28"/>
        <v>12.278432310356237</v>
      </c>
      <c r="K149" s="10">
        <f t="shared" si="27"/>
        <v>82.04</v>
      </c>
      <c r="L149" s="10">
        <f t="shared" si="30"/>
        <v>60.26700000000001</v>
      </c>
      <c r="M149" s="21">
        <v>1</v>
      </c>
      <c r="N149" s="21">
        <v>1</v>
      </c>
      <c r="P149" s="21" t="str">
        <f t="shared" si="25"/>
        <v xml:space="preserve">  14:49:49</v>
      </c>
      <c r="Q149" s="21">
        <f t="shared" si="29"/>
        <v>82.26</v>
      </c>
      <c r="T149" s="10"/>
    </row>
    <row r="150" spans="1:20" x14ac:dyDescent="0.45">
      <c r="A150" s="21" t="str">
        <f>[1]실측정Data!B151</f>
        <v xml:space="preserve">  14:49:51</v>
      </c>
      <c r="B150" s="21" t="str">
        <f>[1]실측정Data!I151</f>
        <v xml:space="preserve">   83.19KW</v>
      </c>
      <c r="C150" s="21">
        <f>[1]실측정Data!L151</f>
        <v>0.89</v>
      </c>
      <c r="D150" s="21"/>
      <c r="E150" s="7" t="str">
        <f t="shared" si="21"/>
        <v xml:space="preserve">   83.19</v>
      </c>
      <c r="F150" s="8" t="b">
        <f t="shared" si="22"/>
        <v>0</v>
      </c>
      <c r="G150" s="25">
        <f t="shared" si="23"/>
        <v>83.19</v>
      </c>
      <c r="H150" s="8" t="b">
        <f t="shared" si="24"/>
        <v>1</v>
      </c>
      <c r="I150" s="10">
        <f t="shared" si="26"/>
        <v>78.63</v>
      </c>
      <c r="J150">
        <f t="shared" si="28"/>
        <v>7.3859370879169211</v>
      </c>
      <c r="K150" s="10">
        <f t="shared" si="27"/>
        <v>78.63</v>
      </c>
      <c r="L150" s="10">
        <f t="shared" si="30"/>
        <v>62.277000000000001</v>
      </c>
      <c r="M150" s="21">
        <v>1</v>
      </c>
      <c r="N150" s="21">
        <v>1</v>
      </c>
      <c r="P150" s="21" t="str">
        <f t="shared" si="25"/>
        <v xml:space="preserve">  14:49:51</v>
      </c>
      <c r="Q150" s="21">
        <f t="shared" si="29"/>
        <v>83.19</v>
      </c>
      <c r="T150" s="10"/>
    </row>
    <row r="151" spans="1:20" x14ac:dyDescent="0.45">
      <c r="A151" s="21" t="str">
        <f>[1]실측정Data!B152</f>
        <v xml:space="preserve">  14:49:53</v>
      </c>
      <c r="B151" s="21" t="str">
        <f>[1]실측정Data!I152</f>
        <v xml:space="preserve">   70.44KW</v>
      </c>
      <c r="C151" s="21">
        <f>[1]실측정Data!L152</f>
        <v>0.88</v>
      </c>
      <c r="D151" s="21"/>
      <c r="E151" s="7" t="str">
        <f t="shared" si="21"/>
        <v xml:space="preserve">   70.44</v>
      </c>
      <c r="F151" s="8" t="b">
        <f t="shared" si="22"/>
        <v>0</v>
      </c>
      <c r="G151" s="25">
        <f t="shared" si="23"/>
        <v>70.44</v>
      </c>
      <c r="H151" s="8" t="b">
        <f t="shared" si="24"/>
        <v>1</v>
      </c>
      <c r="I151" s="10">
        <f t="shared" si="26"/>
        <v>68.839999999999989</v>
      </c>
      <c r="J151">
        <f t="shared" si="28"/>
        <v>10.373059657915137</v>
      </c>
      <c r="K151" s="10">
        <f t="shared" si="27"/>
        <v>68.839999999999989</v>
      </c>
      <c r="L151" s="10">
        <f t="shared" si="30"/>
        <v>62.522999999999989</v>
      </c>
      <c r="M151" s="21">
        <v>1</v>
      </c>
      <c r="N151" s="21">
        <v>1</v>
      </c>
      <c r="P151" s="21" t="str">
        <f t="shared" si="25"/>
        <v xml:space="preserve">  14:49:53</v>
      </c>
      <c r="Q151" s="21">
        <f t="shared" si="29"/>
        <v>70.44</v>
      </c>
      <c r="T151" s="10"/>
    </row>
    <row r="152" spans="1:20" x14ac:dyDescent="0.45">
      <c r="A152" s="21" t="str">
        <f>[1]실측정Data!B153</f>
        <v xml:space="preserve">  14:49:55</v>
      </c>
      <c r="B152" s="21" t="str">
        <f>[1]실측정Data!I153</f>
        <v xml:space="preserve">   52.89KW</v>
      </c>
      <c r="C152" s="21">
        <f>[1]실측정Data!L153</f>
        <v>0.87</v>
      </c>
      <c r="D152" s="21"/>
      <c r="E152" s="7" t="str">
        <f t="shared" si="21"/>
        <v xml:space="preserve">   52.89</v>
      </c>
      <c r="F152" s="8" t="b">
        <f t="shared" si="22"/>
        <v>0</v>
      </c>
      <c r="G152" s="25">
        <f t="shared" si="23"/>
        <v>52.89</v>
      </c>
      <c r="H152" s="8" t="b">
        <f t="shared" si="24"/>
        <v>1</v>
      </c>
      <c r="I152" s="10">
        <f t="shared" si="26"/>
        <v>58.699999999999996</v>
      </c>
      <c r="J152">
        <f t="shared" si="28"/>
        <v>10.903264037281062</v>
      </c>
      <c r="K152" s="10">
        <f t="shared" si="27"/>
        <v>58.699999999999996</v>
      </c>
      <c r="L152" s="10">
        <f t="shared" si="30"/>
        <v>62.762999999999998</v>
      </c>
      <c r="M152" s="21">
        <v>1</v>
      </c>
      <c r="N152" s="21">
        <v>1</v>
      </c>
      <c r="P152" s="21" t="str">
        <f t="shared" si="25"/>
        <v xml:space="preserve">  14:49:55</v>
      </c>
      <c r="Q152" s="21">
        <f t="shared" si="29"/>
        <v>52.89</v>
      </c>
      <c r="T152" s="10"/>
    </row>
    <row r="153" spans="1:20" x14ac:dyDescent="0.45">
      <c r="A153" s="21" t="str">
        <f>[1]실측정Data!B154</f>
        <v xml:space="preserve">  14:49:57</v>
      </c>
      <c r="B153" s="21" t="str">
        <f>[1]실측정Data!I154</f>
        <v xml:space="preserve">   52.77KW</v>
      </c>
      <c r="C153" s="21">
        <f>[1]실측정Data!L154</f>
        <v>0.86</v>
      </c>
      <c r="D153" s="21"/>
      <c r="E153" s="7" t="str">
        <f t="shared" si="21"/>
        <v xml:space="preserve">   52.77</v>
      </c>
      <c r="F153" s="8" t="b">
        <f t="shared" si="22"/>
        <v>0</v>
      </c>
      <c r="G153" s="25">
        <f t="shared" si="23"/>
        <v>52.77</v>
      </c>
      <c r="H153" s="8" t="b">
        <f t="shared" si="24"/>
        <v>1</v>
      </c>
      <c r="I153" s="10">
        <f t="shared" si="26"/>
        <v>52.78</v>
      </c>
      <c r="J153">
        <f t="shared" si="28"/>
        <v>9.8247544498577604</v>
      </c>
      <c r="K153" s="10">
        <f t="shared" si="27"/>
        <v>52.78</v>
      </c>
      <c r="L153" s="10">
        <f t="shared" si="30"/>
        <v>62.996999999999993</v>
      </c>
      <c r="M153" s="21">
        <v>1</v>
      </c>
      <c r="N153" s="21">
        <v>1</v>
      </c>
      <c r="P153" s="21" t="str">
        <f t="shared" si="25"/>
        <v xml:space="preserve">  14:49:57</v>
      </c>
      <c r="Q153" s="21">
        <f t="shared" si="29"/>
        <v>52.77</v>
      </c>
      <c r="T153" s="10"/>
    </row>
    <row r="154" spans="1:20" x14ac:dyDescent="0.45">
      <c r="A154" s="21" t="str">
        <f>[1]실측정Data!B155</f>
        <v xml:space="preserve">  14:49:59</v>
      </c>
      <c r="B154" s="21" t="str">
        <f>[1]실측정Data!I155</f>
        <v xml:space="preserve">   52.68KW</v>
      </c>
      <c r="C154" s="21">
        <f>[1]실측정Data!L155</f>
        <v>0.86</v>
      </c>
      <c r="D154" s="21"/>
      <c r="E154" s="7" t="str">
        <f t="shared" si="21"/>
        <v xml:space="preserve">   52.68</v>
      </c>
      <c r="F154" s="8" t="b">
        <f t="shared" si="22"/>
        <v>0</v>
      </c>
      <c r="G154" s="25">
        <f t="shared" si="23"/>
        <v>52.68</v>
      </c>
      <c r="H154" s="8" t="b">
        <f t="shared" si="24"/>
        <v>1</v>
      </c>
      <c r="I154" s="10">
        <f t="shared" si="26"/>
        <v>52.65</v>
      </c>
      <c r="J154">
        <f t="shared" si="28"/>
        <v>3.4252688458961345</v>
      </c>
      <c r="K154" s="10">
        <f t="shared" si="27"/>
        <v>52.65</v>
      </c>
      <c r="L154" s="10">
        <f t="shared" si="30"/>
        <v>63.215999999999994</v>
      </c>
      <c r="M154" s="21">
        <v>1</v>
      </c>
      <c r="N154" s="21">
        <v>1</v>
      </c>
      <c r="P154" s="21" t="str">
        <f t="shared" si="25"/>
        <v xml:space="preserve">  14:49:59</v>
      </c>
      <c r="Q154" s="21">
        <f t="shared" si="29"/>
        <v>52.68</v>
      </c>
      <c r="T154" s="10"/>
    </row>
    <row r="155" spans="1:20" x14ac:dyDescent="0.45">
      <c r="A155" s="21" t="str">
        <f>[1]실측정Data!B156</f>
        <v xml:space="preserve">  14:50:01</v>
      </c>
      <c r="B155" s="21" t="str">
        <f>[1]실측정Data!I156</f>
        <v xml:space="preserve">   52.50KW</v>
      </c>
      <c r="C155" s="21">
        <f>[1]실측정Data!L156</f>
        <v>0.86</v>
      </c>
      <c r="D155" s="21"/>
      <c r="E155" s="7" t="str">
        <f t="shared" si="21"/>
        <v xml:space="preserve">   52.50</v>
      </c>
      <c r="F155" s="8" t="b">
        <f t="shared" si="22"/>
        <v>0</v>
      </c>
      <c r="G155" s="25">
        <f t="shared" si="23"/>
        <v>52.5</v>
      </c>
      <c r="H155" s="8" t="b">
        <f t="shared" si="24"/>
        <v>1</v>
      </c>
      <c r="I155" s="10">
        <f t="shared" si="26"/>
        <v>52.56</v>
      </c>
      <c r="J155">
        <f t="shared" si="28"/>
        <v>0.10969655114602908</v>
      </c>
      <c r="K155" s="10">
        <f t="shared" si="27"/>
        <v>52.56</v>
      </c>
      <c r="L155" s="10">
        <f t="shared" si="30"/>
        <v>63.446999999999989</v>
      </c>
      <c r="M155" s="21">
        <v>1</v>
      </c>
      <c r="N155" s="21">
        <v>1</v>
      </c>
      <c r="P155" s="21" t="str">
        <f t="shared" si="25"/>
        <v xml:space="preserve">  14:50:01</v>
      </c>
      <c r="Q155" s="21">
        <f t="shared" si="29"/>
        <v>52.5</v>
      </c>
      <c r="T155" s="10"/>
    </row>
    <row r="156" spans="1:20" x14ac:dyDescent="0.45">
      <c r="A156" s="21" t="str">
        <f>[1]실측정Data!B157</f>
        <v xml:space="preserve">  14:50:03</v>
      </c>
      <c r="B156" s="21" t="str">
        <f>[1]실측정Data!I157</f>
        <v xml:space="preserve">   52.50KW</v>
      </c>
      <c r="C156" s="21">
        <f>[1]실측정Data!L157</f>
        <v>0.86</v>
      </c>
      <c r="D156" s="21"/>
      <c r="E156" s="7" t="str">
        <f t="shared" si="21"/>
        <v xml:space="preserve">   52.50</v>
      </c>
      <c r="F156" s="8" t="b">
        <f t="shared" si="22"/>
        <v>0</v>
      </c>
      <c r="G156" s="25">
        <f t="shared" si="23"/>
        <v>52.5</v>
      </c>
      <c r="H156" s="8" t="b">
        <f t="shared" si="24"/>
        <v>1</v>
      </c>
      <c r="I156" s="10">
        <f t="shared" si="26"/>
        <v>52.449999999999996</v>
      </c>
      <c r="J156">
        <f t="shared" si="28"/>
        <v>0.10969655114602693</v>
      </c>
      <c r="K156" s="10">
        <f t="shared" si="27"/>
        <v>52.449999999999996</v>
      </c>
      <c r="L156" s="10">
        <f t="shared" si="30"/>
        <v>63.225000000000001</v>
      </c>
      <c r="M156" s="21">
        <v>1</v>
      </c>
      <c r="N156" s="21">
        <v>1</v>
      </c>
      <c r="P156" s="21" t="str">
        <f t="shared" si="25"/>
        <v xml:space="preserve">  14:50:03</v>
      </c>
      <c r="Q156" s="21">
        <f t="shared" si="29"/>
        <v>52.5</v>
      </c>
      <c r="T156" s="10"/>
    </row>
    <row r="157" spans="1:20" x14ac:dyDescent="0.45">
      <c r="A157" s="21" t="str">
        <f>[1]실측정Data!B158</f>
        <v xml:space="preserve">  14:50:05</v>
      </c>
      <c r="B157" s="21" t="str">
        <f>[1]실측정Data!I158</f>
        <v xml:space="preserve">   52.35KW</v>
      </c>
      <c r="C157" s="21">
        <f>[1]실측정Data!L158</f>
        <v>0.86</v>
      </c>
      <c r="D157" s="21"/>
      <c r="E157" s="7" t="str">
        <f t="shared" si="21"/>
        <v xml:space="preserve">   52.35</v>
      </c>
      <c r="F157" s="8" t="b">
        <f t="shared" si="22"/>
        <v>0</v>
      </c>
      <c r="G157" s="25">
        <f t="shared" si="23"/>
        <v>52.35</v>
      </c>
      <c r="H157" s="8" t="b">
        <f t="shared" si="24"/>
        <v>1</v>
      </c>
      <c r="I157" s="10">
        <f t="shared" si="26"/>
        <v>52.41</v>
      </c>
      <c r="J157">
        <f t="shared" si="28"/>
        <v>6.9522178715377775E-2</v>
      </c>
      <c r="K157" s="10">
        <f t="shared" si="27"/>
        <v>52.41</v>
      </c>
      <c r="L157" s="10">
        <f t="shared" si="30"/>
        <v>60.395999999999994</v>
      </c>
      <c r="M157" s="21">
        <v>1</v>
      </c>
      <c r="N157" s="21">
        <v>1</v>
      </c>
      <c r="P157" s="21" t="str">
        <f t="shared" si="25"/>
        <v xml:space="preserve">  14:50:05</v>
      </c>
      <c r="Q157" s="21">
        <f t="shared" si="29"/>
        <v>52.35</v>
      </c>
      <c r="T157" s="10"/>
    </row>
    <row r="158" spans="1:20" x14ac:dyDescent="0.45">
      <c r="A158" s="21" t="str">
        <f>[1]실측정Data!B159</f>
        <v xml:space="preserve">  14:50:07</v>
      </c>
      <c r="B158" s="21" t="str">
        <f>[1]실측정Data!I159</f>
        <v xml:space="preserve">   52.38KW</v>
      </c>
      <c r="C158" s="21">
        <f>[1]실측정Data!L159</f>
        <v>0.86</v>
      </c>
      <c r="D158" s="21"/>
      <c r="E158" s="7" t="str">
        <f t="shared" si="21"/>
        <v xml:space="preserve">   52.38</v>
      </c>
      <c r="F158" s="8" t="b">
        <f t="shared" si="22"/>
        <v>0</v>
      </c>
      <c r="G158" s="25">
        <f t="shared" si="23"/>
        <v>52.38</v>
      </c>
      <c r="H158" s="8" t="b">
        <f t="shared" si="24"/>
        <v>1</v>
      </c>
      <c r="I158" s="10">
        <f t="shared" si="26"/>
        <v>52.300000000000004</v>
      </c>
      <c r="J158">
        <f t="shared" si="28"/>
        <v>9.6263527187956235E-2</v>
      </c>
      <c r="K158" s="10">
        <f t="shared" si="27"/>
        <v>52.300000000000004</v>
      </c>
      <c r="L158" s="10">
        <f t="shared" si="30"/>
        <v>57.387</v>
      </c>
      <c r="M158" s="21">
        <v>1</v>
      </c>
      <c r="N158" s="21">
        <v>1</v>
      </c>
      <c r="P158" s="21" t="str">
        <f t="shared" si="25"/>
        <v xml:space="preserve">  14:50:07</v>
      </c>
      <c r="Q158" s="21">
        <f t="shared" si="29"/>
        <v>52.38</v>
      </c>
      <c r="T158" s="10"/>
    </row>
    <row r="159" spans="1:20" x14ac:dyDescent="0.45">
      <c r="A159" s="21" t="str">
        <f>[1]실측정Data!B160</f>
        <v xml:space="preserve">  14:50:09</v>
      </c>
      <c r="B159" s="21" t="str">
        <f>[1]실측정Data!I160</f>
        <v xml:space="preserve">   52.17KW</v>
      </c>
      <c r="C159" s="21">
        <f>[1]실측정Data!L160</f>
        <v>0.86</v>
      </c>
      <c r="D159" s="21"/>
      <c r="E159" s="7" t="str">
        <f t="shared" si="21"/>
        <v xml:space="preserve">   52.17</v>
      </c>
      <c r="F159" s="8" t="b">
        <f t="shared" si="22"/>
        <v>0</v>
      </c>
      <c r="G159" s="25">
        <f t="shared" si="23"/>
        <v>52.17</v>
      </c>
      <c r="H159" s="8" t="b">
        <f t="shared" si="24"/>
        <v>1</v>
      </c>
      <c r="I159" s="10">
        <f t="shared" si="26"/>
        <v>52.23</v>
      </c>
      <c r="J159">
        <f t="shared" si="28"/>
        <v>9.2915732431775047E-2</v>
      </c>
      <c r="K159" s="10">
        <f t="shared" si="27"/>
        <v>52.23</v>
      </c>
      <c r="L159" s="10">
        <f t="shared" si="30"/>
        <v>54.282000000000004</v>
      </c>
      <c r="M159" s="21">
        <v>1</v>
      </c>
      <c r="N159" s="21">
        <v>1</v>
      </c>
      <c r="P159" s="21" t="str">
        <f t="shared" si="25"/>
        <v xml:space="preserve">  14:50:09</v>
      </c>
      <c r="Q159" s="21">
        <f t="shared" si="29"/>
        <v>52.17</v>
      </c>
      <c r="T159" s="10"/>
    </row>
    <row r="160" spans="1:20" x14ac:dyDescent="0.45">
      <c r="A160" s="21" t="str">
        <f>[1]실측정Data!B161</f>
        <v xml:space="preserve">  14:50:11</v>
      </c>
      <c r="B160" s="21" t="str">
        <f>[1]실측정Data!I161</f>
        <v xml:space="preserve">   52.14KW</v>
      </c>
      <c r="C160" s="21">
        <f>[1]실측정Data!L161</f>
        <v>0.86</v>
      </c>
      <c r="D160" s="21"/>
      <c r="E160" s="7" t="str">
        <f t="shared" si="21"/>
        <v xml:space="preserve">   52.14</v>
      </c>
      <c r="F160" s="8" t="b">
        <f t="shared" si="22"/>
        <v>0</v>
      </c>
      <c r="G160" s="25">
        <f t="shared" si="23"/>
        <v>52.14</v>
      </c>
      <c r="H160" s="8" t="b">
        <f t="shared" si="24"/>
        <v>1</v>
      </c>
      <c r="I160" s="10">
        <f t="shared" si="26"/>
        <v>52.120000000000005</v>
      </c>
      <c r="J160">
        <f t="shared" si="28"/>
        <v>9.983319421248131E-2</v>
      </c>
      <c r="K160" s="10">
        <f t="shared" si="27"/>
        <v>52.120000000000005</v>
      </c>
      <c r="L160" s="10">
        <f t="shared" si="30"/>
        <v>52.443000000000005</v>
      </c>
      <c r="M160" s="21">
        <v>1</v>
      </c>
      <c r="N160" s="21">
        <v>1</v>
      </c>
      <c r="P160" s="21" t="str">
        <f t="shared" si="25"/>
        <v xml:space="preserve">  14:50:11</v>
      </c>
      <c r="Q160" s="21">
        <f t="shared" si="29"/>
        <v>52.14</v>
      </c>
      <c r="T160" s="10"/>
    </row>
    <row r="161" spans="1:20" x14ac:dyDescent="0.45">
      <c r="A161" s="21" t="str">
        <f>[1]실측정Data!B162</f>
        <v xml:space="preserve">  14:50:13</v>
      </c>
      <c r="B161" s="21" t="str">
        <f>[1]실측정Data!I162</f>
        <v xml:space="preserve">   52.05KW</v>
      </c>
      <c r="C161" s="21">
        <f>[1]실측정Data!L162</f>
        <v>0.86</v>
      </c>
      <c r="D161" s="21"/>
      <c r="E161" s="7" t="str">
        <f t="shared" si="21"/>
        <v xml:space="preserve">   52.05</v>
      </c>
      <c r="F161" s="8" t="b">
        <f t="shared" si="22"/>
        <v>0</v>
      </c>
      <c r="G161" s="25">
        <f t="shared" si="23"/>
        <v>52.05</v>
      </c>
      <c r="H161" s="8" t="b">
        <f t="shared" si="24"/>
        <v>1</v>
      </c>
      <c r="I161" s="10">
        <f t="shared" si="26"/>
        <v>52.04</v>
      </c>
      <c r="J161">
        <f t="shared" si="28"/>
        <v>9.1469484893415401E-2</v>
      </c>
      <c r="K161" s="10">
        <f t="shared" si="27"/>
        <v>52.04</v>
      </c>
      <c r="L161" s="10">
        <f t="shared" si="30"/>
        <v>52.347000000000001</v>
      </c>
      <c r="M161" s="21">
        <v>1</v>
      </c>
      <c r="N161" s="21">
        <v>1</v>
      </c>
      <c r="P161" s="21" t="str">
        <f t="shared" si="25"/>
        <v xml:space="preserve">  14:50:13</v>
      </c>
      <c r="Q161" s="21">
        <f t="shared" si="29"/>
        <v>52.05</v>
      </c>
      <c r="T161" s="10"/>
    </row>
    <row r="162" spans="1:20" x14ac:dyDescent="0.45">
      <c r="A162" s="21" t="str">
        <f>[1]실측정Data!B163</f>
        <v xml:space="preserve">  14:50:15</v>
      </c>
      <c r="B162" s="21" t="str">
        <f>[1]실측정Data!I163</f>
        <v xml:space="preserve">   51.93KW</v>
      </c>
      <c r="C162" s="21">
        <f>[1]실측정Data!L163</f>
        <v>0.86</v>
      </c>
      <c r="D162" s="21"/>
      <c r="E162" s="7" t="str">
        <f t="shared" si="21"/>
        <v xml:space="preserve">   51.93</v>
      </c>
      <c r="F162" s="8" t="b">
        <f t="shared" si="22"/>
        <v>0</v>
      </c>
      <c r="G162" s="25">
        <f t="shared" si="23"/>
        <v>51.93</v>
      </c>
      <c r="H162" s="8" t="b">
        <f t="shared" si="24"/>
        <v>1</v>
      </c>
      <c r="I162" s="10">
        <f t="shared" si="26"/>
        <v>51.97</v>
      </c>
      <c r="J162">
        <f t="shared" si="28"/>
        <v>7.8740078740119887E-2</v>
      </c>
      <c r="K162" s="10">
        <f t="shared" si="27"/>
        <v>51.97</v>
      </c>
      <c r="L162" s="10">
        <f t="shared" si="30"/>
        <v>52.262999999999998</v>
      </c>
      <c r="M162" s="21">
        <v>1</v>
      </c>
      <c r="N162" s="21">
        <v>1</v>
      </c>
      <c r="P162" s="21" t="str">
        <f t="shared" si="25"/>
        <v xml:space="preserve">  14:50:15</v>
      </c>
      <c r="Q162" s="21">
        <f t="shared" si="29"/>
        <v>51.93</v>
      </c>
      <c r="T162" s="10"/>
    </row>
    <row r="163" spans="1:20" x14ac:dyDescent="0.45">
      <c r="A163" s="21" t="str">
        <f>[1]실측정Data!B164</f>
        <v xml:space="preserve">  14:50:17</v>
      </c>
      <c r="B163" s="21" t="str">
        <f>[1]실측정Data!I164</f>
        <v xml:space="preserve">   51.93KW</v>
      </c>
      <c r="C163" s="21">
        <f>[1]실측정Data!L164</f>
        <v>0.86</v>
      </c>
      <c r="D163" s="21"/>
      <c r="E163" s="7" t="str">
        <f t="shared" si="21"/>
        <v xml:space="preserve">   51.93</v>
      </c>
      <c r="F163" s="8" t="b">
        <f t="shared" si="22"/>
        <v>0</v>
      </c>
      <c r="G163" s="25">
        <f t="shared" si="23"/>
        <v>51.93</v>
      </c>
      <c r="H163" s="8" t="b">
        <f t="shared" si="24"/>
        <v>1</v>
      </c>
      <c r="I163" s="10">
        <f t="shared" si="26"/>
        <v>51.879999999999995</v>
      </c>
      <c r="J163">
        <f t="shared" si="28"/>
        <v>8.8881944173153399E-2</v>
      </c>
      <c r="K163" s="10">
        <f t="shared" si="27"/>
        <v>51.879999999999995</v>
      </c>
      <c r="L163" s="10">
        <f t="shared" si="30"/>
        <v>52.173000000000002</v>
      </c>
      <c r="M163" s="21">
        <v>1</v>
      </c>
      <c r="N163" s="21">
        <v>1</v>
      </c>
      <c r="P163" s="21" t="str">
        <f t="shared" si="25"/>
        <v xml:space="preserve">  14:50:17</v>
      </c>
      <c r="Q163" s="21">
        <f t="shared" si="29"/>
        <v>51.93</v>
      </c>
      <c r="T163" s="10"/>
    </row>
    <row r="164" spans="1:20" x14ac:dyDescent="0.45">
      <c r="A164" s="21" t="str">
        <f>[1]실측정Data!B165</f>
        <v xml:space="preserve">  14:50:19</v>
      </c>
      <c r="B164" s="21" t="str">
        <f>[1]실측정Data!I165</f>
        <v xml:space="preserve">   51.78KW</v>
      </c>
      <c r="C164" s="21">
        <f>[1]실측정Data!L165</f>
        <v>0.86</v>
      </c>
      <c r="D164" s="21"/>
      <c r="E164" s="7" t="str">
        <f t="shared" si="21"/>
        <v xml:space="preserve">   51.78</v>
      </c>
      <c r="F164" s="8" t="b">
        <f t="shared" si="22"/>
        <v>0</v>
      </c>
      <c r="G164" s="25">
        <f t="shared" si="23"/>
        <v>51.78</v>
      </c>
      <c r="H164" s="8" t="b">
        <f t="shared" si="24"/>
        <v>1</v>
      </c>
      <c r="I164" s="10">
        <f t="shared" si="26"/>
        <v>51.79</v>
      </c>
      <c r="J164">
        <f t="shared" si="28"/>
        <v>9.7467943448088706E-2</v>
      </c>
      <c r="K164" s="10">
        <f t="shared" si="27"/>
        <v>51.79</v>
      </c>
      <c r="L164" s="10">
        <f t="shared" si="30"/>
        <v>52.088999999999999</v>
      </c>
      <c r="M164" s="21">
        <v>1</v>
      </c>
      <c r="N164" s="21">
        <v>1</v>
      </c>
      <c r="P164" s="21" t="str">
        <f t="shared" si="25"/>
        <v xml:space="preserve">  14:50:19</v>
      </c>
      <c r="Q164" s="21">
        <f t="shared" si="29"/>
        <v>51.78</v>
      </c>
      <c r="T164" s="10"/>
    </row>
    <row r="165" spans="1:20" x14ac:dyDescent="0.45">
      <c r="A165" s="21" t="str">
        <f>[1]실측정Data!B166</f>
        <v xml:space="preserve">  14:50:21</v>
      </c>
      <c r="B165" s="21" t="str">
        <f>[1]실측정Data!I166</f>
        <v xml:space="preserve">   51.66KW</v>
      </c>
      <c r="C165" s="21">
        <f>[1]실측정Data!L166</f>
        <v>0.86</v>
      </c>
      <c r="D165" s="21"/>
      <c r="E165" s="7" t="str">
        <f t="shared" si="21"/>
        <v xml:space="preserve">   51.66</v>
      </c>
      <c r="F165" s="8" t="b">
        <f t="shared" si="22"/>
        <v>0</v>
      </c>
      <c r="G165" s="25">
        <f t="shared" si="23"/>
        <v>51.66</v>
      </c>
      <c r="H165" s="8" t="b">
        <f t="shared" si="24"/>
        <v>1</v>
      </c>
      <c r="I165" s="10">
        <f t="shared" si="26"/>
        <v>51.72</v>
      </c>
      <c r="J165">
        <f t="shared" si="28"/>
        <v>9.4692484742277774E-2</v>
      </c>
      <c r="K165" s="10">
        <f t="shared" si="27"/>
        <v>51.72</v>
      </c>
      <c r="L165" s="10">
        <f t="shared" si="30"/>
        <v>52.011000000000003</v>
      </c>
      <c r="M165" s="21">
        <v>1</v>
      </c>
      <c r="N165" s="21">
        <v>1</v>
      </c>
      <c r="P165" s="21" t="str">
        <f t="shared" si="25"/>
        <v xml:space="preserve">  14:50:21</v>
      </c>
      <c r="Q165" s="21">
        <f t="shared" si="29"/>
        <v>51.66</v>
      </c>
      <c r="T165" s="10"/>
    </row>
    <row r="166" spans="1:20" x14ac:dyDescent="0.45">
      <c r="A166" s="21" t="str">
        <f>[1]실측정Data!B167</f>
        <v xml:space="preserve">  14:50:23</v>
      </c>
      <c r="B166" s="21" t="str">
        <f>[1]실측정Data!I167</f>
        <v xml:space="preserve">   51.72KW</v>
      </c>
      <c r="C166" s="21">
        <f>[1]실측정Data!L167</f>
        <v>0.86</v>
      </c>
      <c r="D166" s="21"/>
      <c r="E166" s="7" t="str">
        <f t="shared" si="21"/>
        <v xml:space="preserve">   51.72</v>
      </c>
      <c r="F166" s="8" t="b">
        <f t="shared" si="22"/>
        <v>0</v>
      </c>
      <c r="G166" s="25">
        <f t="shared" si="23"/>
        <v>51.72</v>
      </c>
      <c r="H166" s="8" t="b">
        <f t="shared" si="24"/>
        <v>1</v>
      </c>
      <c r="I166" s="10">
        <f t="shared" si="26"/>
        <v>51.69</v>
      </c>
      <c r="J166">
        <f t="shared" si="28"/>
        <v>7.5055534994652826E-2</v>
      </c>
      <c r="K166" s="10">
        <f t="shared" si="27"/>
        <v>51.69</v>
      </c>
      <c r="L166" s="10">
        <f t="shared" si="30"/>
        <v>51.945000000000007</v>
      </c>
      <c r="M166" s="21">
        <v>1</v>
      </c>
      <c r="N166" s="21">
        <v>1</v>
      </c>
      <c r="P166" s="21" t="str">
        <f t="shared" si="25"/>
        <v xml:space="preserve">  14:50:23</v>
      </c>
      <c r="Q166" s="21">
        <f t="shared" si="29"/>
        <v>51.72</v>
      </c>
      <c r="T166" s="10"/>
    </row>
    <row r="167" spans="1:20" x14ac:dyDescent="0.45">
      <c r="A167" s="21" t="str">
        <f>[1]실측정Data!B168</f>
        <v xml:space="preserve">  14:50:25</v>
      </c>
      <c r="B167" s="21" t="str">
        <f>[1]실측정Data!I168</f>
        <v xml:space="preserve">   51.69KW</v>
      </c>
      <c r="C167" s="21">
        <f>[1]실측정Data!L168</f>
        <v>0.86</v>
      </c>
      <c r="D167" s="21"/>
      <c r="E167" s="7" t="str">
        <f t="shared" si="21"/>
        <v xml:space="preserve">   51.69</v>
      </c>
      <c r="F167" s="8" t="b">
        <f t="shared" si="22"/>
        <v>0</v>
      </c>
      <c r="G167" s="25">
        <f t="shared" si="23"/>
        <v>51.69</v>
      </c>
      <c r="H167" s="8" t="b">
        <f t="shared" si="24"/>
        <v>1</v>
      </c>
      <c r="I167" s="10">
        <f t="shared" si="26"/>
        <v>51.66</v>
      </c>
      <c r="J167">
        <f t="shared" si="28"/>
        <v>5.1961524227064189E-2</v>
      </c>
      <c r="K167" s="10">
        <f t="shared" si="27"/>
        <v>51.66</v>
      </c>
      <c r="L167" s="10">
        <f t="shared" si="30"/>
        <v>51.863999999999997</v>
      </c>
      <c r="M167" s="21">
        <v>1</v>
      </c>
      <c r="N167" s="21">
        <v>1</v>
      </c>
      <c r="P167" s="21" t="str">
        <f t="shared" si="25"/>
        <v xml:space="preserve">  14:50:25</v>
      </c>
      <c r="Q167" s="21">
        <f t="shared" si="29"/>
        <v>51.69</v>
      </c>
      <c r="T167" s="10"/>
    </row>
    <row r="168" spans="1:20" x14ac:dyDescent="0.45">
      <c r="A168" s="21" t="str">
        <f>[1]실측정Data!B169</f>
        <v xml:space="preserve">  14:50:27</v>
      </c>
      <c r="B168" s="21" t="str">
        <f>[1]실측정Data!I169</f>
        <v xml:space="preserve">   51.57KW</v>
      </c>
      <c r="C168" s="21">
        <f>[1]실측정Data!L169</f>
        <v>0.86</v>
      </c>
      <c r="D168" s="21"/>
      <c r="E168" s="7" t="str">
        <f t="shared" si="21"/>
        <v xml:space="preserve">   51.57</v>
      </c>
      <c r="F168" s="8" t="b">
        <f t="shared" si="22"/>
        <v>0</v>
      </c>
      <c r="G168" s="25">
        <f t="shared" si="23"/>
        <v>51.57</v>
      </c>
      <c r="H168" s="8" t="b">
        <f t="shared" si="24"/>
        <v>1</v>
      </c>
      <c r="I168" s="10">
        <f t="shared" si="26"/>
        <v>51.569999999999993</v>
      </c>
      <c r="J168">
        <f t="shared" si="28"/>
        <v>8.660254037843812E-2</v>
      </c>
      <c r="K168" s="10">
        <f t="shared" si="27"/>
        <v>51.569999999999993</v>
      </c>
      <c r="L168" s="10">
        <f t="shared" si="30"/>
        <v>51.792000000000009</v>
      </c>
      <c r="M168" s="21">
        <v>1</v>
      </c>
      <c r="N168" s="21">
        <v>1</v>
      </c>
      <c r="P168" s="21" t="str">
        <f t="shared" si="25"/>
        <v xml:space="preserve">  14:50:27</v>
      </c>
      <c r="Q168" s="21">
        <f t="shared" si="29"/>
        <v>51.57</v>
      </c>
      <c r="T168" s="10"/>
    </row>
    <row r="169" spans="1:20" x14ac:dyDescent="0.45">
      <c r="A169" s="21" t="str">
        <f>[1]실측정Data!B170</f>
        <v xml:space="preserve">  14:50:29</v>
      </c>
      <c r="B169" s="21" t="str">
        <f>[1]실측정Data!I170</f>
        <v xml:space="preserve">   51.45KW</v>
      </c>
      <c r="C169" s="21">
        <f>[1]실측정Data!L170</f>
        <v>0.86</v>
      </c>
      <c r="D169" s="21"/>
      <c r="E169" s="7" t="str">
        <f t="shared" si="21"/>
        <v xml:space="preserve">   51.45</v>
      </c>
      <c r="F169" s="8" t="b">
        <f t="shared" si="22"/>
        <v>0</v>
      </c>
      <c r="G169" s="25">
        <f t="shared" si="23"/>
        <v>51.45</v>
      </c>
      <c r="H169" s="8" t="b">
        <f t="shared" si="24"/>
        <v>1</v>
      </c>
      <c r="I169" s="10">
        <f t="shared" si="26"/>
        <v>51.46</v>
      </c>
      <c r="J169">
        <f t="shared" si="28"/>
        <v>0.10408329997330232</v>
      </c>
      <c r="K169" s="10">
        <f t="shared" si="27"/>
        <v>51.46</v>
      </c>
      <c r="L169" s="10">
        <f t="shared" si="30"/>
        <v>51.713999999999999</v>
      </c>
      <c r="M169" s="21">
        <v>1</v>
      </c>
      <c r="N169" s="21">
        <v>1</v>
      </c>
      <c r="P169" s="21" t="str">
        <f t="shared" si="25"/>
        <v xml:space="preserve">  14:50:29</v>
      </c>
      <c r="Q169" s="21">
        <f t="shared" si="29"/>
        <v>51.45</v>
      </c>
      <c r="T169" s="10"/>
    </row>
    <row r="170" spans="1:20" x14ac:dyDescent="0.45">
      <c r="A170" s="21" t="str">
        <f>[1]실측정Data!B171</f>
        <v xml:space="preserve">  14:50:31</v>
      </c>
      <c r="B170" s="21" t="str">
        <f>[1]실측정Data!I171</f>
        <v xml:space="preserve">   51.36KW</v>
      </c>
      <c r="C170" s="21">
        <f>[1]실측정Data!L171</f>
        <v>0.86</v>
      </c>
      <c r="D170" s="21"/>
      <c r="E170" s="7" t="str">
        <f t="shared" si="21"/>
        <v xml:space="preserve">   51.36</v>
      </c>
      <c r="F170" s="8" t="b">
        <f t="shared" si="22"/>
        <v>0</v>
      </c>
      <c r="G170" s="25">
        <f t="shared" si="23"/>
        <v>51.36</v>
      </c>
      <c r="H170" s="8" t="b">
        <f t="shared" si="24"/>
        <v>1</v>
      </c>
      <c r="I170" s="10">
        <f t="shared" si="26"/>
        <v>51.360000000000007</v>
      </c>
      <c r="J170">
        <f t="shared" si="28"/>
        <v>0.10408329997330436</v>
      </c>
      <c r="K170" s="10">
        <f t="shared" si="27"/>
        <v>51.360000000000007</v>
      </c>
      <c r="L170" s="10">
        <f t="shared" si="30"/>
        <v>51.636000000000003</v>
      </c>
      <c r="M170" s="21">
        <v>1</v>
      </c>
      <c r="N170" s="21">
        <v>1</v>
      </c>
      <c r="P170" s="21" t="str">
        <f t="shared" si="25"/>
        <v xml:space="preserve">  14:50:31</v>
      </c>
      <c r="Q170" s="21">
        <f t="shared" si="29"/>
        <v>51.36</v>
      </c>
      <c r="T170" s="10"/>
    </row>
    <row r="171" spans="1:20" x14ac:dyDescent="0.45">
      <c r="A171" s="21" t="str">
        <f>[1]실측정Data!B172</f>
        <v xml:space="preserve">  14:50:33</v>
      </c>
      <c r="B171" s="21" t="str">
        <f>[1]실측정Data!I172</f>
        <v xml:space="preserve">   51.27KW</v>
      </c>
      <c r="C171" s="21">
        <f>[1]실측정Data!L172</f>
        <v>0.86</v>
      </c>
      <c r="D171" s="21"/>
      <c r="E171" s="7" t="str">
        <f t="shared" si="21"/>
        <v xml:space="preserve">   51.27</v>
      </c>
      <c r="F171" s="8" t="b">
        <f t="shared" si="22"/>
        <v>0</v>
      </c>
      <c r="G171" s="25">
        <f t="shared" si="23"/>
        <v>51.27</v>
      </c>
      <c r="H171" s="8" t="b">
        <f t="shared" si="24"/>
        <v>1</v>
      </c>
      <c r="I171" s="10">
        <f t="shared" si="26"/>
        <v>51.319999999999993</v>
      </c>
      <c r="J171">
        <f t="shared" si="28"/>
        <v>7.7888809636988299E-2</v>
      </c>
      <c r="K171" s="10">
        <f t="shared" si="27"/>
        <v>51.319999999999993</v>
      </c>
      <c r="L171" s="10">
        <f t="shared" si="30"/>
        <v>51.576000000000001</v>
      </c>
      <c r="M171" s="21">
        <v>1</v>
      </c>
      <c r="N171" s="21">
        <v>1</v>
      </c>
      <c r="P171" s="21" t="str">
        <f t="shared" si="25"/>
        <v xml:space="preserve">  14:50:33</v>
      </c>
      <c r="Q171" s="21">
        <f t="shared" si="29"/>
        <v>51.27</v>
      </c>
      <c r="T171" s="10"/>
    </row>
    <row r="172" spans="1:20" x14ac:dyDescent="0.45">
      <c r="A172" s="21" t="str">
        <f>[1]실측정Data!B173</f>
        <v xml:space="preserve">  14:50:35</v>
      </c>
      <c r="B172" s="21" t="str">
        <f>[1]실측정Data!I173</f>
        <v xml:space="preserve">   51.33KW</v>
      </c>
      <c r="C172" s="21">
        <f>[1]실측정Data!L173</f>
        <v>0.86</v>
      </c>
      <c r="D172" s="21"/>
      <c r="E172" s="7" t="str">
        <f t="shared" si="21"/>
        <v xml:space="preserve">   51.33</v>
      </c>
      <c r="F172" s="8" t="b">
        <f t="shared" si="22"/>
        <v>0</v>
      </c>
      <c r="G172" s="25">
        <f t="shared" si="23"/>
        <v>51.33</v>
      </c>
      <c r="H172" s="8" t="b">
        <f t="shared" si="24"/>
        <v>1</v>
      </c>
      <c r="I172" s="10">
        <f t="shared" si="26"/>
        <v>51.26</v>
      </c>
      <c r="J172">
        <f t="shared" si="28"/>
        <v>6.9761498454855561E-2</v>
      </c>
      <c r="K172" s="10">
        <f t="shared" si="27"/>
        <v>51.26</v>
      </c>
      <c r="L172" s="10">
        <f t="shared" si="30"/>
        <v>51.500999999999998</v>
      </c>
      <c r="M172" s="21">
        <v>1</v>
      </c>
      <c r="N172" s="21">
        <v>1</v>
      </c>
      <c r="P172" s="21" t="str">
        <f t="shared" si="25"/>
        <v xml:space="preserve">  14:50:35</v>
      </c>
      <c r="Q172" s="21">
        <f t="shared" si="29"/>
        <v>51.33</v>
      </c>
      <c r="T172" s="10"/>
    </row>
    <row r="173" spans="1:20" x14ac:dyDescent="0.45">
      <c r="A173" s="21" t="str">
        <f>[1]실측정Data!B174</f>
        <v xml:space="preserve">  14:50:37</v>
      </c>
      <c r="B173" s="21" t="str">
        <f>[1]실측정Data!I174</f>
        <v xml:space="preserve">   51.18KW</v>
      </c>
      <c r="C173" s="21">
        <f>[1]실측정Data!L174</f>
        <v>0.86</v>
      </c>
      <c r="D173" s="21"/>
      <c r="E173" s="7" t="str">
        <f t="shared" si="21"/>
        <v xml:space="preserve">   51.18</v>
      </c>
      <c r="F173" s="8" t="b">
        <f t="shared" si="22"/>
        <v>0</v>
      </c>
      <c r="G173" s="25">
        <f t="shared" si="23"/>
        <v>51.18</v>
      </c>
      <c r="H173" s="8" t="b">
        <f t="shared" si="24"/>
        <v>1</v>
      </c>
      <c r="I173" s="10">
        <f t="shared" si="26"/>
        <v>51.23</v>
      </c>
      <c r="J173">
        <f t="shared" si="28"/>
        <v>5.4772255750515232E-2</v>
      </c>
      <c r="K173" s="10">
        <f t="shared" si="27"/>
        <v>51.23</v>
      </c>
      <c r="L173" s="10">
        <f t="shared" si="30"/>
        <v>51.440999999999995</v>
      </c>
      <c r="M173" s="21">
        <v>1</v>
      </c>
      <c r="N173" s="21">
        <v>1</v>
      </c>
      <c r="P173" s="21" t="str">
        <f t="shared" si="25"/>
        <v xml:space="preserve">  14:50:37</v>
      </c>
      <c r="Q173" s="21">
        <f t="shared" si="29"/>
        <v>51.18</v>
      </c>
      <c r="T173" s="10"/>
    </row>
    <row r="174" spans="1:20" x14ac:dyDescent="0.45">
      <c r="A174" s="21" t="str">
        <f>[1]실측정Data!B175</f>
        <v xml:space="preserve">  14:50:39</v>
      </c>
      <c r="B174" s="21" t="str">
        <f>[1]실측정Data!I175</f>
        <v xml:space="preserve">   51.18KW</v>
      </c>
      <c r="C174" s="21">
        <f>[1]실측정Data!L175</f>
        <v>0.86</v>
      </c>
      <c r="D174" s="21"/>
      <c r="E174" s="7" t="str">
        <f t="shared" si="21"/>
        <v xml:space="preserve">   51.18</v>
      </c>
      <c r="F174" s="8" t="b">
        <f t="shared" si="22"/>
        <v>0</v>
      </c>
      <c r="G174" s="25">
        <f t="shared" si="23"/>
        <v>51.18</v>
      </c>
      <c r="H174" s="8" t="b">
        <f t="shared" si="24"/>
        <v>1</v>
      </c>
      <c r="I174" s="10">
        <f t="shared" si="26"/>
        <v>51.15</v>
      </c>
      <c r="J174">
        <f t="shared" si="28"/>
        <v>6.4549722436787346E-2</v>
      </c>
      <c r="K174" s="10">
        <f t="shared" si="27"/>
        <v>51.15</v>
      </c>
      <c r="L174" s="10">
        <f t="shared" si="30"/>
        <v>51.384</v>
      </c>
      <c r="M174" s="21">
        <v>1</v>
      </c>
      <c r="N174" s="21">
        <v>1</v>
      </c>
      <c r="P174" s="21" t="str">
        <f t="shared" si="25"/>
        <v xml:space="preserve">  14:50:39</v>
      </c>
      <c r="Q174" s="21">
        <f t="shared" si="29"/>
        <v>51.18</v>
      </c>
      <c r="T174" s="10"/>
    </row>
    <row r="175" spans="1:20" x14ac:dyDescent="0.45">
      <c r="A175" s="21" t="str">
        <f>[1]실측정Data!B176</f>
        <v xml:space="preserve">  14:50:41</v>
      </c>
      <c r="B175" s="21" t="str">
        <f>[1]실측정Data!I176</f>
        <v xml:space="preserve">   51.09KW</v>
      </c>
      <c r="C175" s="21">
        <f>[1]실측정Data!L176</f>
        <v>0.86</v>
      </c>
      <c r="D175" s="21"/>
      <c r="E175" s="7" t="str">
        <f t="shared" si="21"/>
        <v xml:space="preserve">   51.09</v>
      </c>
      <c r="F175" s="8" t="b">
        <f t="shared" si="22"/>
        <v>0</v>
      </c>
      <c r="G175" s="25">
        <f t="shared" si="23"/>
        <v>51.09</v>
      </c>
      <c r="H175" s="8" t="b">
        <f t="shared" si="24"/>
        <v>1</v>
      </c>
      <c r="I175" s="10">
        <f t="shared" si="26"/>
        <v>51.080000000000005</v>
      </c>
      <c r="J175">
        <f t="shared" si="28"/>
        <v>7.7888809636987383E-2</v>
      </c>
      <c r="K175" s="10">
        <f t="shared" si="27"/>
        <v>51.080000000000005</v>
      </c>
      <c r="L175" s="10">
        <f t="shared" si="30"/>
        <v>51.309000000000005</v>
      </c>
      <c r="M175" s="21">
        <v>1</v>
      </c>
      <c r="N175" s="21">
        <v>1</v>
      </c>
      <c r="P175" s="21" t="str">
        <f t="shared" si="25"/>
        <v xml:space="preserve">  14:50:41</v>
      </c>
      <c r="Q175" s="21">
        <f t="shared" si="29"/>
        <v>51.09</v>
      </c>
      <c r="T175" s="10"/>
    </row>
    <row r="176" spans="1:20" x14ac:dyDescent="0.45">
      <c r="A176" s="21" t="str">
        <f>[1]실측정Data!B177</f>
        <v xml:space="preserve">  14:50:43</v>
      </c>
      <c r="B176" s="21" t="str">
        <f>[1]실측정Data!I177</f>
        <v xml:space="preserve">   50.97KW</v>
      </c>
      <c r="C176" s="21">
        <f>[1]실측정Data!L177</f>
        <v>0.86</v>
      </c>
      <c r="D176" s="21"/>
      <c r="E176" s="7" t="str">
        <f t="shared" si="21"/>
        <v xml:space="preserve">   50.97</v>
      </c>
      <c r="F176" s="8" t="b">
        <f t="shared" si="22"/>
        <v>0</v>
      </c>
      <c r="G176" s="25">
        <f t="shared" si="23"/>
        <v>50.97</v>
      </c>
      <c r="H176" s="8" t="b">
        <f t="shared" si="24"/>
        <v>1</v>
      </c>
      <c r="I176" s="10">
        <f t="shared" si="26"/>
        <v>51.03</v>
      </c>
      <c r="J176">
        <f t="shared" si="28"/>
        <v>7.2341781380704337E-2</v>
      </c>
      <c r="K176" s="10">
        <f t="shared" si="27"/>
        <v>51.03</v>
      </c>
      <c r="L176" s="10">
        <f t="shared" si="30"/>
        <v>51.243000000000009</v>
      </c>
      <c r="M176" s="21">
        <v>1</v>
      </c>
      <c r="N176" s="21">
        <v>1</v>
      </c>
      <c r="P176" s="21" t="str">
        <f t="shared" si="25"/>
        <v xml:space="preserve">  14:50:43</v>
      </c>
      <c r="Q176" s="21">
        <f t="shared" si="29"/>
        <v>50.97</v>
      </c>
      <c r="T176" s="10"/>
    </row>
    <row r="177" spans="1:20" x14ac:dyDescent="0.45">
      <c r="A177" s="21" t="str">
        <f>[1]실측정Data!B178</f>
        <v xml:space="preserve">  14:50:45</v>
      </c>
      <c r="B177" s="21" t="str">
        <f>[1]실측정Data!I178</f>
        <v xml:space="preserve">   51.03KW</v>
      </c>
      <c r="C177" s="21">
        <f>[1]실측정Data!L178</f>
        <v>0.86</v>
      </c>
      <c r="D177" s="21"/>
      <c r="E177" s="7" t="str">
        <f t="shared" si="21"/>
        <v xml:space="preserve">   51.03</v>
      </c>
      <c r="F177" s="8" t="b">
        <f t="shared" si="22"/>
        <v>0</v>
      </c>
      <c r="G177" s="25">
        <f t="shared" si="23"/>
        <v>51.03</v>
      </c>
      <c r="H177" s="8" t="b">
        <f t="shared" si="24"/>
        <v>1</v>
      </c>
      <c r="I177" s="10">
        <f t="shared" si="26"/>
        <v>50.97</v>
      </c>
      <c r="J177">
        <f t="shared" si="28"/>
        <v>7.234178138070628E-2</v>
      </c>
      <c r="K177" s="10">
        <f t="shared" si="27"/>
        <v>50.97</v>
      </c>
      <c r="L177" s="10">
        <f t="shared" si="30"/>
        <v>51.177</v>
      </c>
      <c r="M177" s="21">
        <v>1</v>
      </c>
      <c r="N177" s="21">
        <v>1</v>
      </c>
      <c r="P177" s="21" t="str">
        <f t="shared" si="25"/>
        <v xml:space="preserve">  14:50:45</v>
      </c>
      <c r="Q177" s="21">
        <f t="shared" si="29"/>
        <v>51.03</v>
      </c>
      <c r="T177" s="10"/>
    </row>
    <row r="178" spans="1:20" x14ac:dyDescent="0.45">
      <c r="A178" s="21" t="str">
        <f>[1]실측정Data!B179</f>
        <v xml:space="preserve">  14:50:47</v>
      </c>
      <c r="B178" s="21" t="str">
        <f>[1]실측정Data!I179</f>
        <v xml:space="preserve">   50.91KW</v>
      </c>
      <c r="C178" s="21">
        <f>[1]실측정Data!L179</f>
        <v>0.86</v>
      </c>
      <c r="D178" s="21"/>
      <c r="E178" s="7" t="str">
        <f t="shared" si="21"/>
        <v xml:space="preserve">   50.91</v>
      </c>
      <c r="F178" s="8" t="b">
        <f t="shared" si="22"/>
        <v>0</v>
      </c>
      <c r="G178" s="25">
        <f t="shared" si="23"/>
        <v>50.91</v>
      </c>
      <c r="H178" s="8" t="b">
        <f t="shared" si="24"/>
        <v>1</v>
      </c>
      <c r="I178" s="10">
        <f t="shared" si="26"/>
        <v>50.97</v>
      </c>
      <c r="J178">
        <f t="shared" si="28"/>
        <v>3.4641016151378858E-2</v>
      </c>
      <c r="K178" s="10">
        <f t="shared" si="27"/>
        <v>50.97</v>
      </c>
      <c r="L178" s="10">
        <f t="shared" si="30"/>
        <v>51.128999999999998</v>
      </c>
      <c r="M178" s="21">
        <v>1</v>
      </c>
      <c r="N178" s="21">
        <v>1</v>
      </c>
      <c r="P178" s="21" t="str">
        <f t="shared" si="25"/>
        <v xml:space="preserve">  14:50:47</v>
      </c>
      <c r="Q178" s="21">
        <f t="shared" si="29"/>
        <v>50.91</v>
      </c>
      <c r="T178" s="10"/>
    </row>
    <row r="179" spans="1:20" x14ac:dyDescent="0.45">
      <c r="A179" s="21" t="str">
        <f>[1]실측정Data!B180</f>
        <v xml:space="preserve">  14:50:49</v>
      </c>
      <c r="B179" s="21" t="str">
        <f>[1]실측정Data!I180</f>
        <v xml:space="preserve">   50.97KW</v>
      </c>
      <c r="C179" s="21">
        <f>[1]실측정Data!L180</f>
        <v>0.86</v>
      </c>
      <c r="D179" s="21"/>
      <c r="E179" s="7" t="str">
        <f t="shared" si="21"/>
        <v xml:space="preserve">   50.97</v>
      </c>
      <c r="F179" s="8" t="b">
        <f t="shared" si="22"/>
        <v>0</v>
      </c>
      <c r="G179" s="25">
        <f t="shared" si="23"/>
        <v>50.97</v>
      </c>
      <c r="H179" s="8" t="b">
        <f t="shared" si="24"/>
        <v>1</v>
      </c>
      <c r="I179" s="10">
        <f t="shared" si="26"/>
        <v>50.879999999999995</v>
      </c>
      <c r="J179">
        <f t="shared" si="28"/>
        <v>7.7459666924147602E-2</v>
      </c>
      <c r="K179" s="10">
        <f t="shared" si="27"/>
        <v>50.879999999999995</v>
      </c>
      <c r="L179" s="10">
        <f t="shared" si="30"/>
        <v>51.068999999999996</v>
      </c>
      <c r="M179" s="21">
        <v>1</v>
      </c>
      <c r="N179" s="21">
        <v>1</v>
      </c>
      <c r="P179" s="21" t="str">
        <f t="shared" si="25"/>
        <v xml:space="preserve">  14:50:49</v>
      </c>
      <c r="Q179" s="21">
        <f t="shared" si="29"/>
        <v>50.97</v>
      </c>
      <c r="T179" s="10"/>
    </row>
    <row r="180" spans="1:20" x14ac:dyDescent="0.45">
      <c r="A180" s="21" t="str">
        <f>[1]실측정Data!B181</f>
        <v xml:space="preserve">  14:50:51</v>
      </c>
      <c r="B180" s="21" t="str">
        <f>[1]실측정Data!I181</f>
        <v xml:space="preserve">   50.76KW</v>
      </c>
      <c r="C180" s="21">
        <f>[1]실측정Data!L181</f>
        <v>0.86</v>
      </c>
      <c r="D180" s="21"/>
      <c r="E180" s="7" t="str">
        <f t="shared" si="21"/>
        <v xml:space="preserve">   50.76</v>
      </c>
      <c r="F180" s="8" t="b">
        <f t="shared" si="22"/>
        <v>0</v>
      </c>
      <c r="G180" s="25">
        <f t="shared" si="23"/>
        <v>50.76</v>
      </c>
      <c r="H180" s="8" t="b">
        <f t="shared" si="24"/>
        <v>1</v>
      </c>
      <c r="I180" s="10">
        <f t="shared" si="26"/>
        <v>50.849999999999994</v>
      </c>
      <c r="J180">
        <f t="shared" si="28"/>
        <v>7.1414284285426233E-2</v>
      </c>
      <c r="K180" s="10">
        <f t="shared" si="27"/>
        <v>50.849999999999994</v>
      </c>
      <c r="L180" s="10">
        <f t="shared" si="30"/>
        <v>51.023999999999994</v>
      </c>
      <c r="M180" s="21">
        <v>1</v>
      </c>
      <c r="N180" s="21">
        <v>1</v>
      </c>
      <c r="P180" s="21" t="str">
        <f t="shared" si="25"/>
        <v xml:space="preserve">  14:50:51</v>
      </c>
      <c r="Q180" s="21">
        <f t="shared" si="29"/>
        <v>50.76</v>
      </c>
      <c r="T180" s="10"/>
    </row>
    <row r="181" spans="1:20" x14ac:dyDescent="0.45">
      <c r="A181" s="21" t="str">
        <f>[1]실측정Data!B182</f>
        <v xml:space="preserve">  14:50:53</v>
      </c>
      <c r="B181" s="21" t="str">
        <f>[1]실측정Data!I182</f>
        <v xml:space="preserve">   50.82KW</v>
      </c>
      <c r="C181" s="21">
        <f>[1]실측정Data!L182</f>
        <v>0.86</v>
      </c>
      <c r="D181" s="21"/>
      <c r="E181" s="7" t="str">
        <f t="shared" si="21"/>
        <v xml:space="preserve">   50.82</v>
      </c>
      <c r="F181" s="8" t="b">
        <f t="shared" si="22"/>
        <v>0</v>
      </c>
      <c r="G181" s="25">
        <f t="shared" si="23"/>
        <v>50.82</v>
      </c>
      <c r="H181" s="8" t="b">
        <f t="shared" si="24"/>
        <v>1</v>
      </c>
      <c r="I181" s="10">
        <f t="shared" si="26"/>
        <v>50.78</v>
      </c>
      <c r="J181">
        <f t="shared" si="28"/>
        <v>7.2341781380700396E-2</v>
      </c>
      <c r="K181" s="10">
        <f t="shared" si="27"/>
        <v>50.78</v>
      </c>
      <c r="L181" s="10">
        <f t="shared" si="30"/>
        <v>50.966999999999999</v>
      </c>
      <c r="M181" s="21">
        <v>1</v>
      </c>
      <c r="N181" s="21">
        <v>1</v>
      </c>
      <c r="P181" s="21" t="str">
        <f t="shared" si="25"/>
        <v xml:space="preserve">  14:50:53</v>
      </c>
      <c r="Q181" s="21">
        <f t="shared" si="29"/>
        <v>50.82</v>
      </c>
      <c r="T181" s="10"/>
    </row>
    <row r="182" spans="1:20" x14ac:dyDescent="0.45">
      <c r="A182" s="21" t="str">
        <f>[1]실측정Data!B183</f>
        <v xml:space="preserve">  14:50:55</v>
      </c>
      <c r="B182" s="21" t="str">
        <f>[1]실측정Data!I183</f>
        <v xml:space="preserve">   50.76KW</v>
      </c>
      <c r="C182" s="21">
        <f>[1]실측정Data!L183</f>
        <v>0.86</v>
      </c>
      <c r="D182" s="21"/>
      <c r="E182" s="7" t="str">
        <f t="shared" si="21"/>
        <v xml:space="preserve">   50.76</v>
      </c>
      <c r="F182" s="8" t="b">
        <f t="shared" si="22"/>
        <v>0</v>
      </c>
      <c r="G182" s="25">
        <f t="shared" si="23"/>
        <v>50.76</v>
      </c>
      <c r="H182" s="8" t="b">
        <f t="shared" si="24"/>
        <v>1</v>
      </c>
      <c r="I182" s="10">
        <f t="shared" si="26"/>
        <v>50.800000000000004</v>
      </c>
      <c r="J182">
        <f t="shared" si="28"/>
        <v>2.3804761428473421E-2</v>
      </c>
      <c r="K182" s="10">
        <f t="shared" si="27"/>
        <v>50.800000000000004</v>
      </c>
      <c r="L182" s="10">
        <f t="shared" si="30"/>
        <v>50.930999999999997</v>
      </c>
      <c r="M182" s="21">
        <v>1</v>
      </c>
      <c r="N182" s="21">
        <v>1</v>
      </c>
      <c r="P182" s="21" t="str">
        <f t="shared" si="25"/>
        <v xml:space="preserve">  14:50:55</v>
      </c>
      <c r="Q182" s="21">
        <f t="shared" si="29"/>
        <v>50.76</v>
      </c>
      <c r="T182" s="10"/>
    </row>
    <row r="183" spans="1:20" x14ac:dyDescent="0.45">
      <c r="A183" s="21" t="str">
        <f>[1]실측정Data!B184</f>
        <v xml:space="preserve">  14:50:57</v>
      </c>
      <c r="B183" s="21" t="str">
        <f>[1]실측정Data!I184</f>
        <v xml:space="preserve">   50.82KW</v>
      </c>
      <c r="C183" s="21">
        <f>[1]실측정Data!L184</f>
        <v>0.86</v>
      </c>
      <c r="D183" s="21"/>
      <c r="E183" s="7" t="str">
        <f t="shared" si="21"/>
        <v xml:space="preserve">   50.82</v>
      </c>
      <c r="F183" s="8" t="b">
        <f t="shared" si="22"/>
        <v>0</v>
      </c>
      <c r="G183" s="25">
        <f t="shared" si="23"/>
        <v>50.82</v>
      </c>
      <c r="H183" s="8" t="b">
        <f t="shared" si="24"/>
        <v>1</v>
      </c>
      <c r="I183" s="10">
        <f t="shared" si="26"/>
        <v>50.77</v>
      </c>
      <c r="J183">
        <f t="shared" si="28"/>
        <v>2.8284271247464646E-2</v>
      </c>
      <c r="K183" s="10">
        <f t="shared" si="27"/>
        <v>50.77</v>
      </c>
      <c r="L183" s="10">
        <f t="shared" si="30"/>
        <v>50.886000000000003</v>
      </c>
      <c r="M183" s="21">
        <v>1</v>
      </c>
      <c r="N183" s="21">
        <v>1</v>
      </c>
      <c r="P183" s="21" t="str">
        <f t="shared" si="25"/>
        <v xml:space="preserve">  14:50:57</v>
      </c>
      <c r="Q183" s="21">
        <f t="shared" si="29"/>
        <v>50.82</v>
      </c>
      <c r="T183" s="10"/>
    </row>
    <row r="184" spans="1:20" x14ac:dyDescent="0.45">
      <c r="A184" s="21" t="str">
        <f>[1]실측정Data!B185</f>
        <v xml:space="preserve">  14:50:59</v>
      </c>
      <c r="B184" s="21" t="str">
        <f>[1]실측정Data!I185</f>
        <v xml:space="preserve">   50.73KW</v>
      </c>
      <c r="C184" s="21">
        <f>[1]실측정Data!L185</f>
        <v>0.86</v>
      </c>
      <c r="D184" s="21"/>
      <c r="E184" s="7" t="str">
        <f t="shared" si="21"/>
        <v xml:space="preserve">   50.73</v>
      </c>
      <c r="F184" s="8" t="b">
        <f t="shared" si="22"/>
        <v>0</v>
      </c>
      <c r="G184" s="25">
        <f t="shared" si="23"/>
        <v>50.73</v>
      </c>
      <c r="H184" s="8" t="b">
        <f t="shared" si="24"/>
        <v>1</v>
      </c>
      <c r="I184" s="10">
        <f t="shared" si="26"/>
        <v>50.73</v>
      </c>
      <c r="J184">
        <f t="shared" si="28"/>
        <v>5.8022983951763106E-2</v>
      </c>
      <c r="K184" s="10">
        <f t="shared" si="27"/>
        <v>50.73</v>
      </c>
      <c r="L184" s="10">
        <f t="shared" si="30"/>
        <v>50.840999999999994</v>
      </c>
      <c r="M184" s="21">
        <v>1</v>
      </c>
      <c r="N184" s="21">
        <v>1</v>
      </c>
      <c r="P184" s="21" t="str">
        <f t="shared" si="25"/>
        <v xml:space="preserve">  14:50:59</v>
      </c>
      <c r="Q184" s="21">
        <f t="shared" si="29"/>
        <v>50.73</v>
      </c>
      <c r="T184" s="10"/>
    </row>
    <row r="185" spans="1:20" x14ac:dyDescent="0.45">
      <c r="A185" s="21" t="str">
        <f>[1]실측정Data!B186</f>
        <v xml:space="preserve">  14:51:01</v>
      </c>
      <c r="B185" s="21" t="str">
        <f>[1]실측정Data!I186</f>
        <v xml:space="preserve">   50.64KW</v>
      </c>
      <c r="C185" s="21">
        <f>[1]실측정Data!L186</f>
        <v>0.86</v>
      </c>
      <c r="D185" s="21"/>
      <c r="E185" s="7" t="str">
        <f t="shared" si="21"/>
        <v xml:space="preserve">   50.64</v>
      </c>
      <c r="F185" s="8" t="b">
        <f t="shared" si="22"/>
        <v>0</v>
      </c>
      <c r="G185" s="25">
        <f t="shared" si="23"/>
        <v>50.64</v>
      </c>
      <c r="H185" s="8" t="b">
        <f t="shared" si="24"/>
        <v>1</v>
      </c>
      <c r="I185" s="10">
        <f t="shared" si="26"/>
        <v>50.65</v>
      </c>
      <c r="J185">
        <f t="shared" si="28"/>
        <v>6.9761498454854201E-2</v>
      </c>
      <c r="K185" s="10">
        <f t="shared" si="27"/>
        <v>50.65</v>
      </c>
      <c r="L185" s="10">
        <f t="shared" si="30"/>
        <v>50.802</v>
      </c>
      <c r="M185" s="21">
        <v>1</v>
      </c>
      <c r="N185" s="21">
        <v>1</v>
      </c>
      <c r="P185" s="21" t="str">
        <f t="shared" si="25"/>
        <v xml:space="preserve">  14:51:01</v>
      </c>
      <c r="Q185" s="21">
        <f t="shared" si="29"/>
        <v>50.64</v>
      </c>
      <c r="T185" s="10"/>
    </row>
    <row r="186" spans="1:20" x14ac:dyDescent="0.45">
      <c r="A186" s="21" t="str">
        <f>[1]실측정Data!B187</f>
        <v xml:space="preserve">  14:51:03</v>
      </c>
      <c r="B186" s="21" t="str">
        <f>[1]실측정Data!I187</f>
        <v xml:space="preserve">   50.58KW</v>
      </c>
      <c r="C186" s="21">
        <f>[1]실측정Data!L187</f>
        <v>0.86</v>
      </c>
      <c r="D186" s="21"/>
      <c r="E186" s="7" t="str">
        <f t="shared" si="21"/>
        <v xml:space="preserve">   50.58</v>
      </c>
      <c r="F186" s="8" t="b">
        <f t="shared" si="22"/>
        <v>0</v>
      </c>
      <c r="G186" s="25">
        <f t="shared" si="23"/>
        <v>50.58</v>
      </c>
      <c r="H186" s="8" t="b">
        <f t="shared" si="24"/>
        <v>1</v>
      </c>
      <c r="I186" s="10">
        <f t="shared" si="26"/>
        <v>50.589999999999996</v>
      </c>
      <c r="J186">
        <f t="shared" si="28"/>
        <v>6.9761498454852841E-2</v>
      </c>
      <c r="K186" s="10">
        <f t="shared" si="27"/>
        <v>50.589999999999996</v>
      </c>
      <c r="L186" s="10">
        <f t="shared" si="30"/>
        <v>50.753999999999998</v>
      </c>
      <c r="M186" s="21">
        <v>1</v>
      </c>
      <c r="N186" s="21">
        <v>1</v>
      </c>
      <c r="P186" s="21" t="str">
        <f t="shared" si="25"/>
        <v xml:space="preserve">  14:51:03</v>
      </c>
      <c r="Q186" s="21">
        <f t="shared" si="29"/>
        <v>50.58</v>
      </c>
      <c r="T186" s="10"/>
    </row>
    <row r="187" spans="1:20" x14ac:dyDescent="0.45">
      <c r="A187" s="21" t="str">
        <f>[1]실측정Data!B188</f>
        <v xml:space="preserve">  14:51:05</v>
      </c>
      <c r="B187" s="21" t="str">
        <f>[1]실측정Data!I188</f>
        <v xml:space="preserve">   50.55KW</v>
      </c>
      <c r="C187" s="21">
        <f>[1]실측정Data!L188</f>
        <v>0.86</v>
      </c>
      <c r="D187" s="21"/>
      <c r="E187" s="7" t="str">
        <f t="shared" si="21"/>
        <v xml:space="preserve">   50.55</v>
      </c>
      <c r="F187" s="8" t="b">
        <f t="shared" si="22"/>
        <v>0</v>
      </c>
      <c r="G187" s="25">
        <f t="shared" si="23"/>
        <v>50.55</v>
      </c>
      <c r="H187" s="8" t="b">
        <f t="shared" si="24"/>
        <v>1</v>
      </c>
      <c r="I187" s="10">
        <f t="shared" si="26"/>
        <v>50.54</v>
      </c>
      <c r="J187">
        <f t="shared" si="28"/>
        <v>5.4772255750515655E-2</v>
      </c>
      <c r="K187" s="10">
        <f t="shared" si="27"/>
        <v>50.54</v>
      </c>
      <c r="L187" s="10">
        <f t="shared" si="30"/>
        <v>50.711999999999996</v>
      </c>
      <c r="M187" s="21">
        <v>1</v>
      </c>
      <c r="N187" s="21">
        <v>1</v>
      </c>
      <c r="P187" s="21" t="str">
        <f t="shared" si="25"/>
        <v xml:space="preserve">  14:51:05</v>
      </c>
      <c r="Q187" s="21">
        <f t="shared" si="29"/>
        <v>50.55</v>
      </c>
      <c r="T187" s="10"/>
    </row>
    <row r="188" spans="1:20" x14ac:dyDescent="0.45">
      <c r="A188" s="21" t="str">
        <f>[1]실측정Data!B189</f>
        <v xml:space="preserve">  14:51:07</v>
      </c>
      <c r="B188" s="21" t="str">
        <f>[1]실측정Data!I189</f>
        <v xml:space="preserve">   50.49KW</v>
      </c>
      <c r="C188" s="21">
        <f>[1]실측정Data!L189</f>
        <v>0.86</v>
      </c>
      <c r="D188" s="21"/>
      <c r="E188" s="7" t="str">
        <f t="shared" si="21"/>
        <v xml:space="preserve">   50.49</v>
      </c>
      <c r="F188" s="8" t="b">
        <f t="shared" si="22"/>
        <v>0</v>
      </c>
      <c r="G188" s="25">
        <f t="shared" si="23"/>
        <v>50.49</v>
      </c>
      <c r="H188" s="8" t="b">
        <f t="shared" si="24"/>
        <v>1</v>
      </c>
      <c r="I188" s="10">
        <f t="shared" si="26"/>
        <v>50.54</v>
      </c>
      <c r="J188">
        <f t="shared" si="28"/>
        <v>4.3588989435405123E-2</v>
      </c>
      <c r="K188" s="10">
        <f t="shared" si="27"/>
        <v>50.54</v>
      </c>
      <c r="L188" s="10">
        <f t="shared" si="30"/>
        <v>50.672999999999995</v>
      </c>
      <c r="M188" s="21">
        <v>1</v>
      </c>
      <c r="N188" s="21">
        <v>1</v>
      </c>
      <c r="P188" s="21" t="str">
        <f t="shared" si="25"/>
        <v xml:space="preserve">  14:51:07</v>
      </c>
      <c r="Q188" s="21">
        <f t="shared" si="29"/>
        <v>50.49</v>
      </c>
      <c r="T188" s="10"/>
    </row>
    <row r="189" spans="1:20" x14ac:dyDescent="0.45">
      <c r="A189" s="21" t="str">
        <f>[1]실측정Data!B190</f>
        <v xml:space="preserve">  14:51:09</v>
      </c>
      <c r="B189" s="21" t="str">
        <f>[1]실측정Data!I190</f>
        <v xml:space="preserve">   50.58KW</v>
      </c>
      <c r="C189" s="21">
        <f>[1]실측정Data!L190</f>
        <v>0.86</v>
      </c>
      <c r="D189" s="21"/>
      <c r="E189" s="7" t="str">
        <f t="shared" si="21"/>
        <v xml:space="preserve">   50.58</v>
      </c>
      <c r="F189" s="8" t="b">
        <f t="shared" si="22"/>
        <v>0</v>
      </c>
      <c r="G189" s="25">
        <f t="shared" si="23"/>
        <v>50.58</v>
      </c>
      <c r="H189" s="8" t="b">
        <f t="shared" si="24"/>
        <v>1</v>
      </c>
      <c r="I189" s="10">
        <f t="shared" si="26"/>
        <v>50.52</v>
      </c>
      <c r="J189">
        <f t="shared" si="28"/>
        <v>4.0824829046385139E-2</v>
      </c>
      <c r="K189" s="10">
        <f t="shared" si="27"/>
        <v>50.52</v>
      </c>
      <c r="L189" s="10">
        <f t="shared" si="30"/>
        <v>50.646000000000001</v>
      </c>
      <c r="M189" s="21">
        <v>1</v>
      </c>
      <c r="N189" s="21">
        <v>1</v>
      </c>
      <c r="P189" s="21" t="str">
        <f t="shared" si="25"/>
        <v xml:space="preserve">  14:51:09</v>
      </c>
      <c r="Q189" s="21">
        <f t="shared" si="29"/>
        <v>50.58</v>
      </c>
      <c r="T189" s="10"/>
    </row>
    <row r="190" spans="1:20" x14ac:dyDescent="0.45">
      <c r="A190" s="21" t="str">
        <f>[1]실측정Data!B191</f>
        <v xml:space="preserve">  14:51:11</v>
      </c>
      <c r="B190" s="21" t="str">
        <f>[1]실측정Data!I191</f>
        <v xml:space="preserve">   50.49KW</v>
      </c>
      <c r="C190" s="21">
        <f>[1]실측정Data!L191</f>
        <v>0.86</v>
      </c>
      <c r="D190" s="21"/>
      <c r="E190" s="7" t="str">
        <f t="shared" si="21"/>
        <v xml:space="preserve">   50.49</v>
      </c>
      <c r="F190" s="8" t="b">
        <f t="shared" si="22"/>
        <v>0</v>
      </c>
      <c r="G190" s="25">
        <f t="shared" si="23"/>
        <v>50.49</v>
      </c>
      <c r="H190" s="8" t="b">
        <f t="shared" si="24"/>
        <v>1</v>
      </c>
      <c r="I190" s="10">
        <f t="shared" si="26"/>
        <v>50.51</v>
      </c>
      <c r="J190">
        <f t="shared" si="28"/>
        <v>4.0824829046385146E-2</v>
      </c>
      <c r="K190" s="10">
        <f t="shared" si="27"/>
        <v>50.51</v>
      </c>
      <c r="L190" s="10">
        <f t="shared" si="30"/>
        <v>50.61</v>
      </c>
      <c r="M190" s="21">
        <v>1</v>
      </c>
      <c r="N190" s="21">
        <v>1</v>
      </c>
      <c r="P190" s="21" t="str">
        <f t="shared" si="25"/>
        <v xml:space="preserve">  14:51:11</v>
      </c>
      <c r="Q190" s="21">
        <f t="shared" si="29"/>
        <v>50.49</v>
      </c>
      <c r="T190" s="10"/>
    </row>
    <row r="191" spans="1:20" x14ac:dyDescent="0.45">
      <c r="A191" s="21" t="str">
        <f>[1]실측정Data!B192</f>
        <v xml:space="preserve">  14:51:13</v>
      </c>
      <c r="B191" s="21" t="str">
        <f>[1]실측정Data!I192</f>
        <v xml:space="preserve">   50.46KW</v>
      </c>
      <c r="C191" s="21">
        <f>[1]실측정Data!L192</f>
        <v>0.86</v>
      </c>
      <c r="D191" s="21"/>
      <c r="E191" s="7" t="str">
        <f t="shared" si="21"/>
        <v xml:space="preserve">   50.46</v>
      </c>
      <c r="F191" s="8" t="b">
        <f t="shared" si="22"/>
        <v>0</v>
      </c>
      <c r="G191" s="25">
        <f t="shared" si="23"/>
        <v>50.46</v>
      </c>
      <c r="H191" s="8" t="b">
        <f t="shared" si="24"/>
        <v>1</v>
      </c>
      <c r="I191" s="10">
        <f t="shared" si="26"/>
        <v>50.430000000000007</v>
      </c>
      <c r="J191">
        <f t="shared" si="28"/>
        <v>6.191391873669011E-2</v>
      </c>
      <c r="K191" s="10">
        <f t="shared" si="27"/>
        <v>50.430000000000007</v>
      </c>
      <c r="L191" s="10">
        <f t="shared" si="30"/>
        <v>50.567999999999998</v>
      </c>
      <c r="M191" s="21">
        <v>1</v>
      </c>
      <c r="N191" s="21">
        <v>1</v>
      </c>
      <c r="P191" s="21" t="str">
        <f t="shared" si="25"/>
        <v xml:space="preserve">  14:51:13</v>
      </c>
      <c r="Q191" s="21">
        <f t="shared" si="29"/>
        <v>50.46</v>
      </c>
      <c r="T191" s="10"/>
    </row>
    <row r="192" spans="1:20" x14ac:dyDescent="0.45">
      <c r="A192" s="21" t="str">
        <f>[1]실측정Data!B193</f>
        <v xml:space="preserve">  14:51:15</v>
      </c>
      <c r="B192" s="21" t="str">
        <f>[1]실측정Data!I193</f>
        <v xml:space="preserve">   50.34KW</v>
      </c>
      <c r="C192" s="21">
        <f>[1]실측정Data!L193</f>
        <v>0.86</v>
      </c>
      <c r="D192" s="21"/>
      <c r="E192" s="7" t="str">
        <f t="shared" si="21"/>
        <v xml:space="preserve">   50.34</v>
      </c>
      <c r="F192" s="8" t="b">
        <f t="shared" si="22"/>
        <v>0</v>
      </c>
      <c r="G192" s="25">
        <f t="shared" si="23"/>
        <v>50.34</v>
      </c>
      <c r="H192" s="8" t="b">
        <f t="shared" si="24"/>
        <v>1</v>
      </c>
      <c r="I192" s="10">
        <f t="shared" si="26"/>
        <v>50.38</v>
      </c>
      <c r="J192">
        <f t="shared" si="28"/>
        <v>6.3770421565697316E-2</v>
      </c>
      <c r="K192" s="10">
        <f t="shared" si="27"/>
        <v>50.38</v>
      </c>
      <c r="L192" s="10">
        <f t="shared" si="30"/>
        <v>50.52</v>
      </c>
      <c r="M192" s="21">
        <v>1</v>
      </c>
      <c r="N192" s="21">
        <v>1</v>
      </c>
      <c r="P192" s="21" t="str">
        <f t="shared" si="25"/>
        <v xml:space="preserve">  14:51:15</v>
      </c>
      <c r="Q192" s="21">
        <f t="shared" si="29"/>
        <v>50.34</v>
      </c>
      <c r="T192" s="10"/>
    </row>
    <row r="193" spans="1:20" x14ac:dyDescent="0.45">
      <c r="A193" s="21" t="str">
        <f>[1]실측정Data!B194</f>
        <v xml:space="preserve">  14:51:17</v>
      </c>
      <c r="B193" s="21" t="str">
        <f>[1]실측정Data!I194</f>
        <v xml:space="preserve">   50.34KW</v>
      </c>
      <c r="C193" s="21">
        <f>[1]실측정Data!L194</f>
        <v>0.86</v>
      </c>
      <c r="D193" s="21"/>
      <c r="E193" s="7" t="str">
        <f t="shared" si="21"/>
        <v xml:space="preserve">   50.34</v>
      </c>
      <c r="F193" s="8" t="b">
        <f t="shared" si="22"/>
        <v>0</v>
      </c>
      <c r="G193" s="25">
        <f t="shared" si="23"/>
        <v>50.34</v>
      </c>
      <c r="H193" s="8" t="b">
        <f t="shared" si="24"/>
        <v>1</v>
      </c>
      <c r="I193" s="10">
        <f t="shared" si="26"/>
        <v>50.330000000000005</v>
      </c>
      <c r="J193">
        <f t="shared" si="28"/>
        <v>5.8022983951765965E-2</v>
      </c>
      <c r="K193" s="10">
        <f t="shared" si="27"/>
        <v>50.330000000000005</v>
      </c>
      <c r="L193" s="10">
        <f t="shared" si="30"/>
        <v>50.478000000000002</v>
      </c>
      <c r="M193" s="21">
        <v>1</v>
      </c>
      <c r="N193" s="21">
        <v>1</v>
      </c>
      <c r="P193" s="21" t="str">
        <f t="shared" si="25"/>
        <v xml:space="preserve">  14:51:17</v>
      </c>
      <c r="Q193" s="21">
        <f t="shared" si="29"/>
        <v>50.34</v>
      </c>
      <c r="T193" s="10"/>
    </row>
    <row r="194" spans="1:20" x14ac:dyDescent="0.45">
      <c r="A194" s="21" t="str">
        <f>[1]실측정Data!B195</f>
        <v xml:space="preserve">  14:51:19</v>
      </c>
      <c r="B194" s="21" t="str">
        <f>[1]실측정Data!I195</f>
        <v xml:space="preserve">   50.31KW</v>
      </c>
      <c r="C194" s="21">
        <f>[1]실측정Data!L195</f>
        <v>0.86</v>
      </c>
      <c r="D194" s="21"/>
      <c r="E194" s="7" t="str">
        <f t="shared" si="21"/>
        <v xml:space="preserve">   50.31</v>
      </c>
      <c r="F194" s="8" t="b">
        <f t="shared" si="22"/>
        <v>0</v>
      </c>
      <c r="G194" s="25">
        <f t="shared" si="23"/>
        <v>50.31</v>
      </c>
      <c r="H194" s="8" t="b">
        <f t="shared" si="24"/>
        <v>1</v>
      </c>
      <c r="I194" s="10">
        <f t="shared" si="26"/>
        <v>50.26</v>
      </c>
      <c r="J194">
        <f t="shared" si="28"/>
        <v>7.937253933193536E-2</v>
      </c>
      <c r="K194" s="10">
        <f t="shared" si="27"/>
        <v>50.26</v>
      </c>
      <c r="L194" s="10">
        <f t="shared" si="30"/>
        <v>50.427000000000007</v>
      </c>
      <c r="M194" s="21">
        <v>1</v>
      </c>
      <c r="N194" s="21">
        <v>1</v>
      </c>
      <c r="P194" s="21" t="str">
        <f t="shared" si="25"/>
        <v xml:space="preserve">  14:51:19</v>
      </c>
      <c r="Q194" s="21">
        <f t="shared" si="29"/>
        <v>50.31</v>
      </c>
      <c r="T194" s="10"/>
    </row>
    <row r="195" spans="1:20" x14ac:dyDescent="0.45">
      <c r="A195" s="21" t="str">
        <f>[1]실측정Data!B196</f>
        <v xml:space="preserve">  14:51:21</v>
      </c>
      <c r="B195" s="21" t="str">
        <f>[1]실측정Data!I196</f>
        <v xml:space="preserve">   50.13KW</v>
      </c>
      <c r="C195" s="21">
        <f>[1]실측정Data!L196</f>
        <v>0.86</v>
      </c>
      <c r="D195" s="21"/>
      <c r="E195" s="7" t="str">
        <f t="shared" ref="E195:E258" si="31">LEFT(B195,8)</f>
        <v xml:space="preserve">   50.13</v>
      </c>
      <c r="F195" s="8" t="b">
        <f t="shared" ref="F195:F258" si="32">ISNUMBER(E195)</f>
        <v>0</v>
      </c>
      <c r="G195" s="25">
        <f t="shared" ref="G195:G258" si="33">_xlfn.NUMBERVALUE(E195)</f>
        <v>50.13</v>
      </c>
      <c r="H195" s="8" t="b">
        <f t="shared" ref="H195:H258" si="34">ISNUMBER(G195)</f>
        <v>1</v>
      </c>
      <c r="I195" s="10">
        <f t="shared" si="26"/>
        <v>50.23</v>
      </c>
      <c r="J195">
        <f t="shared" si="28"/>
        <v>7.6811457478684064E-2</v>
      </c>
      <c r="K195" s="10">
        <f t="shared" si="27"/>
        <v>50.23</v>
      </c>
      <c r="L195" s="10">
        <f t="shared" si="30"/>
        <v>50.393999999999998</v>
      </c>
      <c r="M195" s="21">
        <v>1</v>
      </c>
      <c r="N195" s="21">
        <v>1</v>
      </c>
      <c r="P195" s="21" t="str">
        <f t="shared" ref="P195:P258" si="35">A195</f>
        <v xml:space="preserve">  14:51:21</v>
      </c>
      <c r="Q195" s="21">
        <f t="shared" si="29"/>
        <v>50.13</v>
      </c>
      <c r="T195" s="10"/>
    </row>
    <row r="196" spans="1:20" x14ac:dyDescent="0.45">
      <c r="A196" s="21" t="str">
        <f>[1]실측정Data!B197</f>
        <v xml:space="preserve">  14:51:23</v>
      </c>
      <c r="B196" s="21" t="str">
        <f>[1]실측정Data!I197</f>
        <v xml:space="preserve">   50.25KW</v>
      </c>
      <c r="C196" s="21">
        <f>[1]실측정Data!L197</f>
        <v>0.86</v>
      </c>
      <c r="D196" s="21"/>
      <c r="E196" s="7" t="str">
        <f t="shared" si="31"/>
        <v xml:space="preserve">   50.25</v>
      </c>
      <c r="F196" s="8" t="b">
        <f t="shared" si="32"/>
        <v>0</v>
      </c>
      <c r="G196" s="25">
        <f t="shared" si="33"/>
        <v>50.25</v>
      </c>
      <c r="H196" s="8" t="b">
        <f t="shared" si="34"/>
        <v>1</v>
      </c>
      <c r="I196" s="10">
        <f t="shared" ref="I196:I259" si="36">AVERAGE(G195:G197)</f>
        <v>50.16</v>
      </c>
      <c r="J196">
        <f t="shared" si="28"/>
        <v>8.3466560170322834E-2</v>
      </c>
      <c r="K196" s="10">
        <f t="shared" ref="K196:K259" si="37">AVERAGE(G195:G197)</f>
        <v>50.16</v>
      </c>
      <c r="L196" s="10">
        <f t="shared" si="30"/>
        <v>50.349000000000004</v>
      </c>
      <c r="M196" s="21">
        <v>1</v>
      </c>
      <c r="N196" s="21">
        <v>1</v>
      </c>
      <c r="P196" s="21" t="str">
        <f t="shared" si="35"/>
        <v xml:space="preserve">  14:51:23</v>
      </c>
      <c r="Q196" s="21">
        <f t="shared" si="29"/>
        <v>50.25</v>
      </c>
      <c r="T196" s="10"/>
    </row>
    <row r="197" spans="1:20" x14ac:dyDescent="0.45">
      <c r="A197" s="21" t="str">
        <f>[1]실측정Data!B198</f>
        <v xml:space="preserve">  14:51:25</v>
      </c>
      <c r="B197" s="21" t="str">
        <f>[1]실측정Data!I198</f>
        <v xml:space="preserve">   50.10KW</v>
      </c>
      <c r="C197" s="21">
        <f>[1]실측정Data!L198</f>
        <v>0.86</v>
      </c>
      <c r="D197" s="21"/>
      <c r="E197" s="7" t="str">
        <f t="shared" si="31"/>
        <v xml:space="preserve">   50.10</v>
      </c>
      <c r="F197" s="8" t="b">
        <f t="shared" si="32"/>
        <v>0</v>
      </c>
      <c r="G197" s="25">
        <f t="shared" si="33"/>
        <v>50.1</v>
      </c>
      <c r="H197" s="8" t="b">
        <f t="shared" si="34"/>
        <v>1</v>
      </c>
      <c r="I197" s="10">
        <f t="shared" si="36"/>
        <v>50.129999999999995</v>
      </c>
      <c r="J197">
        <f t="shared" si="28"/>
        <v>6.3508529610855902E-2</v>
      </c>
      <c r="K197" s="10">
        <f t="shared" si="37"/>
        <v>50.129999999999995</v>
      </c>
      <c r="L197" s="10">
        <f t="shared" si="30"/>
        <v>50.304000000000002</v>
      </c>
      <c r="M197" s="21">
        <v>1</v>
      </c>
      <c r="N197" s="21">
        <v>1</v>
      </c>
      <c r="P197" s="21" t="str">
        <f t="shared" si="35"/>
        <v xml:space="preserve">  14:51:25</v>
      </c>
      <c r="Q197" s="21">
        <f t="shared" si="29"/>
        <v>50.1</v>
      </c>
      <c r="T197" s="10"/>
    </row>
    <row r="198" spans="1:20" x14ac:dyDescent="0.45">
      <c r="A198" s="21" t="str">
        <f>[1]실측정Data!B199</f>
        <v xml:space="preserve">  14:51:27</v>
      </c>
      <c r="B198" s="21" t="str">
        <f>[1]실측정Data!I199</f>
        <v xml:space="preserve">   50.04KW</v>
      </c>
      <c r="C198" s="21">
        <f>[1]실측정Data!L199</f>
        <v>0.86</v>
      </c>
      <c r="D198" s="21"/>
      <c r="E198" s="7" t="str">
        <f t="shared" si="31"/>
        <v xml:space="preserve">   50.04</v>
      </c>
      <c r="F198" s="8" t="b">
        <f t="shared" si="32"/>
        <v>0</v>
      </c>
      <c r="G198" s="25">
        <f t="shared" si="33"/>
        <v>50.04</v>
      </c>
      <c r="H198" s="8" t="b">
        <f t="shared" si="34"/>
        <v>1</v>
      </c>
      <c r="I198" s="10">
        <f t="shared" si="36"/>
        <v>60.53</v>
      </c>
      <c r="J198">
        <f t="shared" ref="J198:J261" si="38">SQRT(SUMXMY2(G197:G199,I196:I198)/3)</f>
        <v>12.078329078698484</v>
      </c>
      <c r="K198" s="10">
        <f t="shared" si="37"/>
        <v>60.53</v>
      </c>
      <c r="L198" s="10">
        <f t="shared" si="30"/>
        <v>53.391000000000005</v>
      </c>
      <c r="M198" s="21">
        <v>1</v>
      </c>
      <c r="N198" s="21">
        <v>1</v>
      </c>
      <c r="P198" s="21" t="str">
        <f t="shared" si="35"/>
        <v xml:space="preserve">  14:51:27</v>
      </c>
      <c r="Q198" s="21">
        <f t="shared" si="29"/>
        <v>50.04</v>
      </c>
      <c r="T198" s="10"/>
    </row>
    <row r="199" spans="1:20" x14ac:dyDescent="0.45">
      <c r="A199" s="21" t="str">
        <f>[1]실측정Data!B200</f>
        <v xml:space="preserve">  14:51:29</v>
      </c>
      <c r="B199" s="21" t="str">
        <f>[1]실측정Data!I200</f>
        <v xml:space="preserve">   81.45KW</v>
      </c>
      <c r="C199" s="21">
        <f>[1]실측정Data!L200</f>
        <v>0.89</v>
      </c>
      <c r="D199" s="21"/>
      <c r="E199" s="7" t="str">
        <f t="shared" si="31"/>
        <v xml:space="preserve">   81.45</v>
      </c>
      <c r="F199" s="8" t="b">
        <f t="shared" si="32"/>
        <v>0</v>
      </c>
      <c r="G199" s="25">
        <f t="shared" si="33"/>
        <v>81.45</v>
      </c>
      <c r="H199" s="8" t="b">
        <f t="shared" si="34"/>
        <v>1</v>
      </c>
      <c r="I199" s="10">
        <f t="shared" si="36"/>
        <v>71.220000000000013</v>
      </c>
      <c r="J199">
        <f t="shared" si="38"/>
        <v>13.632766899398423</v>
      </c>
      <c r="K199" s="10">
        <f t="shared" si="37"/>
        <v>71.220000000000013</v>
      </c>
      <c r="L199" s="10">
        <f t="shared" si="30"/>
        <v>56.559000000000005</v>
      </c>
      <c r="M199" s="21">
        <v>1</v>
      </c>
      <c r="N199" s="21">
        <v>1</v>
      </c>
      <c r="P199" s="21" t="str">
        <f t="shared" si="35"/>
        <v xml:space="preserve">  14:51:29</v>
      </c>
      <c r="Q199" s="21">
        <f t="shared" si="29"/>
        <v>81.45</v>
      </c>
      <c r="T199" s="10"/>
    </row>
    <row r="200" spans="1:20" x14ac:dyDescent="0.45">
      <c r="A200" s="21" t="str">
        <f>[1]실측정Data!B201</f>
        <v xml:space="preserve">  14:51:31</v>
      </c>
      <c r="B200" s="21" t="str">
        <f>[1]실측정Data!I201</f>
        <v xml:space="preserve">   82.17KW</v>
      </c>
      <c r="C200" s="21">
        <f>[1]실측정Data!L201</f>
        <v>0.89</v>
      </c>
      <c r="D200" s="21"/>
      <c r="E200" s="7" t="str">
        <f t="shared" si="31"/>
        <v xml:space="preserve">   82.17</v>
      </c>
      <c r="F200" s="8" t="b">
        <f t="shared" si="32"/>
        <v>0</v>
      </c>
      <c r="G200" s="25">
        <f t="shared" si="33"/>
        <v>82.17</v>
      </c>
      <c r="H200" s="8" t="b">
        <f t="shared" si="34"/>
        <v>1</v>
      </c>
      <c r="I200" s="10">
        <f t="shared" si="36"/>
        <v>82.3</v>
      </c>
      <c r="J200">
        <f t="shared" si="38"/>
        <v>13.644404225420274</v>
      </c>
      <c r="K200" s="10">
        <f t="shared" si="37"/>
        <v>82.3</v>
      </c>
      <c r="L200" s="10">
        <f t="shared" si="30"/>
        <v>59.840999999999994</v>
      </c>
      <c r="M200" s="21">
        <v>1</v>
      </c>
      <c r="N200" s="21">
        <v>1</v>
      </c>
      <c r="P200" s="21" t="str">
        <f t="shared" si="35"/>
        <v xml:space="preserve">  14:51:31</v>
      </c>
      <c r="Q200" s="21">
        <f t="shared" ref="Q200:Q263" si="39">E200*M200*N200</f>
        <v>82.17</v>
      </c>
      <c r="T200" s="10"/>
    </row>
    <row r="201" spans="1:20" x14ac:dyDescent="0.45">
      <c r="A201" s="21" t="str">
        <f>[1]실측정Data!B202</f>
        <v xml:space="preserve">  14:51:33</v>
      </c>
      <c r="B201" s="21" t="str">
        <f>[1]실측정Data!I202</f>
        <v xml:space="preserve">   83.28KW</v>
      </c>
      <c r="C201" s="21">
        <f>[1]실측정Data!L202</f>
        <v>0.89</v>
      </c>
      <c r="D201" s="21"/>
      <c r="E201" s="7" t="str">
        <f t="shared" si="31"/>
        <v xml:space="preserve">   83.28</v>
      </c>
      <c r="F201" s="8" t="b">
        <f t="shared" si="32"/>
        <v>0</v>
      </c>
      <c r="G201" s="25">
        <f t="shared" si="33"/>
        <v>83.28</v>
      </c>
      <c r="H201" s="8" t="b">
        <f t="shared" si="34"/>
        <v>1</v>
      </c>
      <c r="I201" s="10">
        <f t="shared" si="36"/>
        <v>80.259999999999991</v>
      </c>
      <c r="J201">
        <f t="shared" si="38"/>
        <v>6.9562394055025569</v>
      </c>
      <c r="K201" s="10">
        <f t="shared" si="37"/>
        <v>80.259999999999991</v>
      </c>
      <c r="L201" s="10">
        <f t="shared" si="30"/>
        <v>62.340000000000011</v>
      </c>
      <c r="M201" s="21">
        <v>1</v>
      </c>
      <c r="N201" s="21">
        <v>1</v>
      </c>
      <c r="P201" s="21" t="str">
        <f t="shared" si="35"/>
        <v xml:space="preserve">  14:51:33</v>
      </c>
      <c r="Q201" s="21">
        <f t="shared" si="39"/>
        <v>83.28</v>
      </c>
      <c r="T201" s="10"/>
    </row>
    <row r="202" spans="1:20" x14ac:dyDescent="0.45">
      <c r="A202" s="21" t="str">
        <f>[1]실측정Data!B203</f>
        <v xml:space="preserve">  14:51:35</v>
      </c>
      <c r="B202" s="21" t="str">
        <f>[1]실측정Data!I203</f>
        <v xml:space="preserve">   75.33KW</v>
      </c>
      <c r="C202" s="21">
        <f>[1]실측정Data!L203</f>
        <v>0.89</v>
      </c>
      <c r="D202" s="21"/>
      <c r="E202" s="7" t="str">
        <f t="shared" si="31"/>
        <v xml:space="preserve">   75.33</v>
      </c>
      <c r="F202" s="8" t="b">
        <f t="shared" si="32"/>
        <v>0</v>
      </c>
      <c r="G202" s="25">
        <f t="shared" si="33"/>
        <v>75.33</v>
      </c>
      <c r="H202" s="8" t="b">
        <f t="shared" si="34"/>
        <v>1</v>
      </c>
      <c r="I202" s="10">
        <f t="shared" si="36"/>
        <v>70.570000000000007</v>
      </c>
      <c r="J202">
        <f t="shared" si="38"/>
        <v>10.495494271352829</v>
      </c>
      <c r="K202" s="10">
        <f t="shared" si="37"/>
        <v>70.570000000000007</v>
      </c>
      <c r="L202" s="10">
        <f t="shared" si="30"/>
        <v>62.616000000000007</v>
      </c>
      <c r="M202" s="21">
        <v>1</v>
      </c>
      <c r="N202" s="21">
        <v>1</v>
      </c>
      <c r="P202" s="21" t="str">
        <f t="shared" si="35"/>
        <v xml:space="preserve">  14:51:35</v>
      </c>
      <c r="Q202" s="21">
        <f t="shared" si="39"/>
        <v>75.33</v>
      </c>
      <c r="T202" s="10"/>
    </row>
    <row r="203" spans="1:20" x14ac:dyDescent="0.45">
      <c r="A203" s="21" t="str">
        <f>[1]실측정Data!B204</f>
        <v xml:space="preserve">  14:51:37</v>
      </c>
      <c r="B203" s="21" t="str">
        <f>[1]실측정Data!I204</f>
        <v xml:space="preserve">   53.10KW</v>
      </c>
      <c r="C203" s="21">
        <f>[1]실측정Data!L204</f>
        <v>0.87</v>
      </c>
      <c r="D203" s="21"/>
      <c r="E203" s="7" t="str">
        <f t="shared" si="31"/>
        <v xml:space="preserve">   53.10</v>
      </c>
      <c r="F203" s="8" t="b">
        <f t="shared" si="32"/>
        <v>0</v>
      </c>
      <c r="G203" s="25">
        <f t="shared" si="33"/>
        <v>53.1</v>
      </c>
      <c r="H203" s="8" t="b">
        <f t="shared" si="34"/>
        <v>1</v>
      </c>
      <c r="I203" s="10">
        <f t="shared" si="36"/>
        <v>60.430000000000007</v>
      </c>
      <c r="J203">
        <f t="shared" si="38"/>
        <v>11.355038529216889</v>
      </c>
      <c r="K203" s="10">
        <f t="shared" si="37"/>
        <v>60.430000000000007</v>
      </c>
      <c r="L203" s="10">
        <f t="shared" ref="L203:L266" si="40">AVERAGE(G195:G204)</f>
        <v>62.871000000000002</v>
      </c>
      <c r="M203" s="21">
        <v>1</v>
      </c>
      <c r="N203" s="21">
        <v>1</v>
      </c>
      <c r="P203" s="21" t="str">
        <f t="shared" si="35"/>
        <v xml:space="preserve">  14:51:37</v>
      </c>
      <c r="Q203" s="21">
        <f t="shared" si="39"/>
        <v>53.1</v>
      </c>
      <c r="T203" s="10"/>
    </row>
    <row r="204" spans="1:20" x14ac:dyDescent="0.45">
      <c r="A204" s="21" t="str">
        <f>[1]실측정Data!B205</f>
        <v xml:space="preserve">  14:51:39</v>
      </c>
      <c r="B204" s="21" t="str">
        <f>[1]실측정Data!I205</f>
        <v xml:space="preserve">   52.86KW</v>
      </c>
      <c r="C204" s="21">
        <f>[1]실측정Data!L205</f>
        <v>0.87</v>
      </c>
      <c r="D204" s="21"/>
      <c r="E204" s="7" t="str">
        <f t="shared" si="31"/>
        <v xml:space="preserve">   52.86</v>
      </c>
      <c r="F204" s="8" t="b">
        <f t="shared" si="32"/>
        <v>0</v>
      </c>
      <c r="G204" s="25">
        <f t="shared" si="33"/>
        <v>52.86</v>
      </c>
      <c r="H204" s="8" t="b">
        <f t="shared" si="34"/>
        <v>1</v>
      </c>
      <c r="I204" s="10">
        <f t="shared" si="36"/>
        <v>52.910000000000004</v>
      </c>
      <c r="J204">
        <f t="shared" si="38"/>
        <v>10.992806738954346</v>
      </c>
      <c r="K204" s="10">
        <f t="shared" si="37"/>
        <v>52.910000000000004</v>
      </c>
      <c r="L204" s="10">
        <f t="shared" si="40"/>
        <v>63.134999999999991</v>
      </c>
      <c r="M204" s="21">
        <v>1</v>
      </c>
      <c r="N204" s="21">
        <v>1</v>
      </c>
      <c r="P204" s="21" t="str">
        <f t="shared" si="35"/>
        <v xml:space="preserve">  14:51:39</v>
      </c>
      <c r="Q204" s="21">
        <f t="shared" si="39"/>
        <v>52.86</v>
      </c>
      <c r="T204" s="10"/>
    </row>
    <row r="205" spans="1:20" x14ac:dyDescent="0.45">
      <c r="A205" s="21" t="str">
        <f>[1]실측정Data!B206</f>
        <v xml:space="preserve">  14:51:41</v>
      </c>
      <c r="B205" s="21" t="str">
        <f>[1]실측정Data!I206</f>
        <v xml:space="preserve">   52.77KW</v>
      </c>
      <c r="C205" s="21">
        <f>[1]실측정Data!L206</f>
        <v>0.86</v>
      </c>
      <c r="D205" s="21"/>
      <c r="E205" s="7" t="str">
        <f t="shared" si="31"/>
        <v xml:space="preserve">   52.77</v>
      </c>
      <c r="F205" s="8" t="b">
        <f t="shared" si="32"/>
        <v>0</v>
      </c>
      <c r="G205" s="25">
        <f t="shared" si="33"/>
        <v>52.77</v>
      </c>
      <c r="H205" s="8" t="b">
        <f t="shared" si="34"/>
        <v>1</v>
      </c>
      <c r="I205" s="10">
        <f t="shared" si="36"/>
        <v>52.81</v>
      </c>
      <c r="J205">
        <f t="shared" si="38"/>
        <v>4.3712927149757466</v>
      </c>
      <c r="K205" s="10">
        <f t="shared" si="37"/>
        <v>52.81</v>
      </c>
      <c r="L205" s="10">
        <f t="shared" si="40"/>
        <v>63.389999999999986</v>
      </c>
      <c r="M205" s="21">
        <v>1</v>
      </c>
      <c r="N205" s="21">
        <v>1</v>
      </c>
      <c r="P205" s="21" t="str">
        <f t="shared" si="35"/>
        <v xml:space="preserve">  14:51:41</v>
      </c>
      <c r="Q205" s="21">
        <f t="shared" si="39"/>
        <v>52.77</v>
      </c>
      <c r="T205" s="10"/>
    </row>
    <row r="206" spans="1:20" x14ac:dyDescent="0.45">
      <c r="A206" s="21" t="str">
        <f>[1]실측정Data!B207</f>
        <v xml:space="preserve">  14:51:43</v>
      </c>
      <c r="B206" s="21" t="str">
        <f>[1]실측정Data!I207</f>
        <v xml:space="preserve">   52.80KW</v>
      </c>
      <c r="C206" s="21">
        <f>[1]실측정Data!L207</f>
        <v>0.87</v>
      </c>
      <c r="D206" s="21"/>
      <c r="E206" s="7" t="str">
        <f t="shared" si="31"/>
        <v xml:space="preserve">   52.80</v>
      </c>
      <c r="F206" s="8" t="b">
        <f t="shared" si="32"/>
        <v>0</v>
      </c>
      <c r="G206" s="25">
        <f t="shared" si="33"/>
        <v>52.8</v>
      </c>
      <c r="H206" s="8" t="b">
        <f t="shared" si="34"/>
        <v>1</v>
      </c>
      <c r="I206" s="10">
        <f t="shared" si="36"/>
        <v>52.76</v>
      </c>
      <c r="J206">
        <f t="shared" si="38"/>
        <v>8.6023252670426223E-2</v>
      </c>
      <c r="K206" s="10">
        <f t="shared" si="37"/>
        <v>52.76</v>
      </c>
      <c r="L206" s="10">
        <f t="shared" si="40"/>
        <v>63.65100000000001</v>
      </c>
      <c r="M206" s="21">
        <v>1</v>
      </c>
      <c r="N206" s="21">
        <v>1</v>
      </c>
      <c r="P206" s="21" t="str">
        <f t="shared" si="35"/>
        <v xml:space="preserve">  14:51:43</v>
      </c>
      <c r="Q206" s="21">
        <f t="shared" si="39"/>
        <v>52.8</v>
      </c>
      <c r="T206" s="10"/>
    </row>
    <row r="207" spans="1:20" x14ac:dyDescent="0.45">
      <c r="A207" s="21" t="str">
        <f>[1]실측정Data!B208</f>
        <v xml:space="preserve">  14:51:45</v>
      </c>
      <c r="B207" s="21" t="str">
        <f>[1]실측정Data!I208</f>
        <v xml:space="preserve">   52.71KW</v>
      </c>
      <c r="C207" s="21">
        <f>[1]실측정Data!L208</f>
        <v>0.86</v>
      </c>
      <c r="D207" s="21"/>
      <c r="E207" s="7" t="str">
        <f t="shared" si="31"/>
        <v xml:space="preserve">   52.71</v>
      </c>
      <c r="F207" s="8" t="b">
        <f t="shared" si="32"/>
        <v>0</v>
      </c>
      <c r="G207" s="25">
        <f t="shared" si="33"/>
        <v>52.71</v>
      </c>
      <c r="H207" s="8" t="b">
        <f t="shared" si="34"/>
        <v>1</v>
      </c>
      <c r="I207" s="10">
        <f t="shared" si="36"/>
        <v>52.69</v>
      </c>
      <c r="J207">
        <f t="shared" si="38"/>
        <v>8.0622577482982682E-2</v>
      </c>
      <c r="K207" s="10">
        <f t="shared" si="37"/>
        <v>52.69</v>
      </c>
      <c r="L207" s="10">
        <f t="shared" si="40"/>
        <v>63.902999999999999</v>
      </c>
      <c r="M207" s="21">
        <v>1</v>
      </c>
      <c r="N207" s="21">
        <v>1</v>
      </c>
      <c r="P207" s="21" t="str">
        <f t="shared" si="35"/>
        <v xml:space="preserve">  14:51:45</v>
      </c>
      <c r="Q207" s="21">
        <f t="shared" si="39"/>
        <v>52.71</v>
      </c>
      <c r="T207" s="10"/>
    </row>
    <row r="208" spans="1:20" x14ac:dyDescent="0.45">
      <c r="A208" s="21" t="str">
        <f>[1]실측정Data!B209</f>
        <v xml:space="preserve">  14:51:47</v>
      </c>
      <c r="B208" s="21" t="str">
        <f>[1]실측정Data!I209</f>
        <v xml:space="preserve">   52.56KW</v>
      </c>
      <c r="C208" s="21">
        <f>[1]실측정Data!L209</f>
        <v>0.86</v>
      </c>
      <c r="D208" s="21"/>
      <c r="E208" s="7" t="str">
        <f t="shared" si="31"/>
        <v xml:space="preserve">   52.56</v>
      </c>
      <c r="F208" s="8" t="b">
        <f t="shared" si="32"/>
        <v>0</v>
      </c>
      <c r="G208" s="25">
        <f t="shared" si="33"/>
        <v>52.56</v>
      </c>
      <c r="H208" s="8" t="b">
        <f t="shared" si="34"/>
        <v>1</v>
      </c>
      <c r="I208" s="10">
        <f t="shared" si="36"/>
        <v>52.620000000000005</v>
      </c>
      <c r="J208">
        <f t="shared" si="38"/>
        <v>8.2259751195017619E-2</v>
      </c>
      <c r="K208" s="10">
        <f t="shared" si="37"/>
        <v>52.620000000000005</v>
      </c>
      <c r="L208" s="10">
        <f t="shared" si="40"/>
        <v>61.016999999999996</v>
      </c>
      <c r="M208" s="21">
        <v>1</v>
      </c>
      <c r="N208" s="21">
        <v>1</v>
      </c>
      <c r="P208" s="21" t="str">
        <f t="shared" si="35"/>
        <v xml:space="preserve">  14:51:47</v>
      </c>
      <c r="Q208" s="21">
        <f t="shared" si="39"/>
        <v>52.56</v>
      </c>
      <c r="T208" s="10"/>
    </row>
    <row r="209" spans="1:20" x14ac:dyDescent="0.45">
      <c r="A209" s="21" t="str">
        <f>[1]실측정Data!B210</f>
        <v xml:space="preserve">  14:51:49</v>
      </c>
      <c r="B209" s="21" t="str">
        <f>[1]실측정Data!I210</f>
        <v xml:space="preserve">   52.59KW</v>
      </c>
      <c r="C209" s="21">
        <f>[1]실측정Data!L210</f>
        <v>0.87</v>
      </c>
      <c r="D209" s="21"/>
      <c r="E209" s="7" t="str">
        <f t="shared" si="31"/>
        <v xml:space="preserve">   52.59</v>
      </c>
      <c r="F209" s="8" t="b">
        <f t="shared" si="32"/>
        <v>0</v>
      </c>
      <c r="G209" s="25">
        <f t="shared" si="33"/>
        <v>52.59</v>
      </c>
      <c r="H209" s="8" t="b">
        <f t="shared" si="34"/>
        <v>1</v>
      </c>
      <c r="I209" s="10">
        <f t="shared" si="36"/>
        <v>52.550000000000004</v>
      </c>
      <c r="J209">
        <f t="shared" si="38"/>
        <v>8.2259751195019049E-2</v>
      </c>
      <c r="K209" s="10">
        <f t="shared" si="37"/>
        <v>52.550000000000004</v>
      </c>
      <c r="L209" s="10">
        <f t="shared" si="40"/>
        <v>58.05</v>
      </c>
      <c r="M209" s="21">
        <v>1</v>
      </c>
      <c r="N209" s="21">
        <v>1</v>
      </c>
      <c r="P209" s="21" t="str">
        <f t="shared" si="35"/>
        <v xml:space="preserve">  14:51:49</v>
      </c>
      <c r="Q209" s="21">
        <f t="shared" si="39"/>
        <v>52.59</v>
      </c>
      <c r="T209" s="10"/>
    </row>
    <row r="210" spans="1:20" x14ac:dyDescent="0.45">
      <c r="A210" s="21" t="str">
        <f>[1]실측정Data!B211</f>
        <v xml:space="preserve">  14:51:51</v>
      </c>
      <c r="B210" s="21" t="str">
        <f>[1]실측정Data!I211</f>
        <v xml:space="preserve">   52.50KW</v>
      </c>
      <c r="C210" s="21">
        <f>[1]실측정Data!L211</f>
        <v>0.86</v>
      </c>
      <c r="D210" s="21"/>
      <c r="E210" s="7" t="str">
        <f t="shared" si="31"/>
        <v xml:space="preserve">   52.50</v>
      </c>
      <c r="F210" s="8" t="b">
        <f t="shared" si="32"/>
        <v>0</v>
      </c>
      <c r="G210" s="25">
        <f t="shared" si="33"/>
        <v>52.5</v>
      </c>
      <c r="H210" s="8" t="b">
        <f t="shared" si="34"/>
        <v>1</v>
      </c>
      <c r="I210" s="10">
        <f t="shared" si="36"/>
        <v>52.51</v>
      </c>
      <c r="J210">
        <f t="shared" si="38"/>
        <v>5.259911279353336E-2</v>
      </c>
      <c r="K210" s="10">
        <f t="shared" si="37"/>
        <v>52.51</v>
      </c>
      <c r="L210" s="10">
        <f t="shared" si="40"/>
        <v>54.966000000000008</v>
      </c>
      <c r="M210" s="21">
        <v>1</v>
      </c>
      <c r="N210" s="21">
        <v>1</v>
      </c>
      <c r="P210" s="21" t="str">
        <f t="shared" si="35"/>
        <v xml:space="preserve">  14:51:51</v>
      </c>
      <c r="Q210" s="21">
        <f t="shared" si="39"/>
        <v>52.5</v>
      </c>
      <c r="T210" s="10"/>
    </row>
    <row r="211" spans="1:20" x14ac:dyDescent="0.45">
      <c r="A211" s="21" t="str">
        <f>[1]실측정Data!B212</f>
        <v xml:space="preserve">  14:51:53</v>
      </c>
      <c r="B211" s="21" t="str">
        <f>[1]실측정Data!I212</f>
        <v xml:space="preserve">   52.44KW</v>
      </c>
      <c r="C211" s="21">
        <f>[1]실측정Data!L212</f>
        <v>0.86</v>
      </c>
      <c r="D211" s="21"/>
      <c r="E211" s="7" t="str">
        <f t="shared" si="31"/>
        <v xml:space="preserve">   52.44</v>
      </c>
      <c r="F211" s="8" t="b">
        <f t="shared" si="32"/>
        <v>0</v>
      </c>
      <c r="G211" s="25">
        <f t="shared" si="33"/>
        <v>52.44</v>
      </c>
      <c r="H211" s="8" t="b">
        <f t="shared" si="34"/>
        <v>1</v>
      </c>
      <c r="I211" s="10">
        <f t="shared" si="36"/>
        <v>52.41</v>
      </c>
      <c r="J211">
        <f t="shared" si="38"/>
        <v>8.5244745683629192E-2</v>
      </c>
      <c r="K211" s="10">
        <f t="shared" si="37"/>
        <v>52.41</v>
      </c>
      <c r="L211" s="10">
        <f t="shared" si="40"/>
        <v>52.661999999999999</v>
      </c>
      <c r="M211" s="21">
        <v>1</v>
      </c>
      <c r="N211" s="21">
        <v>1</v>
      </c>
      <c r="P211" s="21" t="str">
        <f t="shared" si="35"/>
        <v xml:space="preserve">  14:51:53</v>
      </c>
      <c r="Q211" s="21">
        <f t="shared" si="39"/>
        <v>52.44</v>
      </c>
      <c r="T211" s="10"/>
    </row>
    <row r="212" spans="1:20" x14ac:dyDescent="0.45">
      <c r="A212" s="21" t="str">
        <f>[1]실측정Data!B213</f>
        <v xml:space="preserve">  14:51:55</v>
      </c>
      <c r="B212" s="21" t="str">
        <f>[1]실측정Data!I213</f>
        <v xml:space="preserve">   52.29KW</v>
      </c>
      <c r="C212" s="21">
        <f>[1]실측정Data!L213</f>
        <v>0.86</v>
      </c>
      <c r="D212" s="21"/>
      <c r="E212" s="7" t="str">
        <f t="shared" si="31"/>
        <v xml:space="preserve">   52.29</v>
      </c>
      <c r="F212" s="8" t="b">
        <f t="shared" si="32"/>
        <v>0</v>
      </c>
      <c r="G212" s="25">
        <f t="shared" si="33"/>
        <v>52.29</v>
      </c>
      <c r="H212" s="8" t="b">
        <f t="shared" si="34"/>
        <v>1</v>
      </c>
      <c r="I212" s="10">
        <f t="shared" si="36"/>
        <v>52.339999999999996</v>
      </c>
      <c r="J212">
        <f t="shared" si="38"/>
        <v>8.524474568362779E-2</v>
      </c>
      <c r="K212" s="10">
        <f t="shared" si="37"/>
        <v>52.339999999999996</v>
      </c>
      <c r="L212" s="10">
        <f t="shared" si="40"/>
        <v>52.581000000000003</v>
      </c>
      <c r="M212" s="21">
        <v>1</v>
      </c>
      <c r="N212" s="21">
        <v>1</v>
      </c>
      <c r="P212" s="21" t="str">
        <f t="shared" si="35"/>
        <v xml:space="preserve">  14:51:55</v>
      </c>
      <c r="Q212" s="21">
        <f t="shared" si="39"/>
        <v>52.29</v>
      </c>
      <c r="T212" s="10"/>
    </row>
    <row r="213" spans="1:20" x14ac:dyDescent="0.45">
      <c r="A213" s="21" t="str">
        <f>[1]실측정Data!B214</f>
        <v xml:space="preserve">  14:51:57</v>
      </c>
      <c r="B213" s="21" t="str">
        <f>[1]실측정Data!I214</f>
        <v xml:space="preserve">   52.29KW</v>
      </c>
      <c r="C213" s="21">
        <f>[1]실측정Data!L214</f>
        <v>0.86</v>
      </c>
      <c r="D213" s="21"/>
      <c r="E213" s="7" t="str">
        <f t="shared" si="31"/>
        <v xml:space="preserve">   52.29</v>
      </c>
      <c r="F213" s="8" t="b">
        <f t="shared" si="32"/>
        <v>0</v>
      </c>
      <c r="G213" s="25">
        <f t="shared" si="33"/>
        <v>52.29</v>
      </c>
      <c r="H213" s="8" t="b">
        <f t="shared" si="34"/>
        <v>1</v>
      </c>
      <c r="I213" s="10">
        <f t="shared" si="36"/>
        <v>52.29</v>
      </c>
      <c r="J213">
        <f t="shared" si="38"/>
        <v>7.5055534994649356E-2</v>
      </c>
      <c r="K213" s="10">
        <f t="shared" si="37"/>
        <v>52.29</v>
      </c>
      <c r="L213" s="10">
        <f t="shared" si="40"/>
        <v>52.524000000000001</v>
      </c>
      <c r="M213" s="21">
        <v>1</v>
      </c>
      <c r="N213" s="21">
        <v>1</v>
      </c>
      <c r="P213" s="21" t="str">
        <f t="shared" si="35"/>
        <v xml:space="preserve">  14:51:57</v>
      </c>
      <c r="Q213" s="21">
        <f t="shared" si="39"/>
        <v>52.29</v>
      </c>
      <c r="T213" s="10"/>
    </row>
    <row r="214" spans="1:20" x14ac:dyDescent="0.45">
      <c r="A214" s="21" t="str">
        <f>[1]실측정Data!B215</f>
        <v xml:space="preserve">  14:51:59</v>
      </c>
      <c r="B214" s="21" t="str">
        <f>[1]실측정Data!I215</f>
        <v xml:space="preserve">   52.29KW</v>
      </c>
      <c r="C214" s="21">
        <f>[1]실측정Data!L215</f>
        <v>0.86</v>
      </c>
      <c r="D214" s="21"/>
      <c r="E214" s="7" t="str">
        <f t="shared" si="31"/>
        <v xml:space="preserve">   52.29</v>
      </c>
      <c r="F214" s="8" t="b">
        <f t="shared" si="32"/>
        <v>0</v>
      </c>
      <c r="G214" s="25">
        <f t="shared" si="33"/>
        <v>52.29</v>
      </c>
      <c r="H214" s="8" t="b">
        <f t="shared" si="34"/>
        <v>1</v>
      </c>
      <c r="I214" s="10">
        <f t="shared" si="36"/>
        <v>52.28</v>
      </c>
      <c r="J214">
        <f t="shared" si="38"/>
        <v>3.1091263510295196E-2</v>
      </c>
      <c r="K214" s="10">
        <f t="shared" si="37"/>
        <v>52.28</v>
      </c>
      <c r="L214" s="10">
        <f t="shared" si="40"/>
        <v>52.472999999999999</v>
      </c>
      <c r="M214" s="21">
        <v>1</v>
      </c>
      <c r="N214" s="21">
        <v>1</v>
      </c>
      <c r="P214" s="21" t="str">
        <f t="shared" si="35"/>
        <v xml:space="preserve">  14:51:59</v>
      </c>
      <c r="Q214" s="21">
        <f t="shared" si="39"/>
        <v>52.29</v>
      </c>
      <c r="T214" s="10"/>
    </row>
    <row r="215" spans="1:20" x14ac:dyDescent="0.45">
      <c r="A215" s="21" t="str">
        <f>[1]실측정Data!B216</f>
        <v xml:space="preserve">  14:52:01</v>
      </c>
      <c r="B215" s="21" t="str">
        <f>[1]실측정Data!I216</f>
        <v xml:space="preserve">   52.26KW</v>
      </c>
      <c r="C215" s="21">
        <f>[1]실측정Data!L216</f>
        <v>0.86</v>
      </c>
      <c r="D215" s="21"/>
      <c r="E215" s="7" t="str">
        <f t="shared" si="31"/>
        <v xml:space="preserve">   52.26</v>
      </c>
      <c r="F215" s="8" t="b">
        <f t="shared" si="32"/>
        <v>0</v>
      </c>
      <c r="G215" s="25">
        <f t="shared" si="33"/>
        <v>52.26</v>
      </c>
      <c r="H215" s="8" t="b">
        <f t="shared" si="34"/>
        <v>1</v>
      </c>
      <c r="I215" s="10">
        <f t="shared" si="36"/>
        <v>52.199999999999996</v>
      </c>
      <c r="J215">
        <f t="shared" si="38"/>
        <v>8.736894948054047E-2</v>
      </c>
      <c r="K215" s="10">
        <f t="shared" si="37"/>
        <v>52.199999999999996</v>
      </c>
      <c r="L215" s="10">
        <f t="shared" si="40"/>
        <v>52.398000000000003</v>
      </c>
      <c r="M215" s="21">
        <v>1</v>
      </c>
      <c r="N215" s="21">
        <v>1</v>
      </c>
      <c r="P215" s="21" t="str">
        <f t="shared" si="35"/>
        <v xml:space="preserve">  14:52:01</v>
      </c>
      <c r="Q215" s="21">
        <f t="shared" si="39"/>
        <v>52.26</v>
      </c>
      <c r="T215" s="10"/>
    </row>
    <row r="216" spans="1:20" x14ac:dyDescent="0.45">
      <c r="A216" s="21" t="str">
        <f>[1]실측정Data!B217</f>
        <v xml:space="preserve">  14:52:03</v>
      </c>
      <c r="B216" s="21" t="str">
        <f>[1]실측정Data!I217</f>
        <v xml:space="preserve">   52.05KW</v>
      </c>
      <c r="C216" s="21">
        <f>[1]실측정Data!L217</f>
        <v>0.86</v>
      </c>
      <c r="D216" s="21"/>
      <c r="E216" s="7" t="str">
        <f t="shared" si="31"/>
        <v xml:space="preserve">   52.05</v>
      </c>
      <c r="F216" s="8" t="b">
        <f t="shared" si="32"/>
        <v>0</v>
      </c>
      <c r="G216" s="25">
        <f t="shared" si="33"/>
        <v>52.05</v>
      </c>
      <c r="H216" s="8" t="b">
        <f t="shared" si="34"/>
        <v>1</v>
      </c>
      <c r="I216" s="10">
        <f t="shared" si="36"/>
        <v>52.140000000000008</v>
      </c>
      <c r="J216">
        <f t="shared" si="38"/>
        <v>8.906926143924962E-2</v>
      </c>
      <c r="K216" s="10">
        <f t="shared" si="37"/>
        <v>52.140000000000008</v>
      </c>
      <c r="L216" s="10">
        <f t="shared" si="40"/>
        <v>52.338000000000001</v>
      </c>
      <c r="M216" s="21">
        <v>1</v>
      </c>
      <c r="N216" s="21">
        <v>1</v>
      </c>
      <c r="P216" s="21" t="str">
        <f t="shared" si="35"/>
        <v xml:space="preserve">  14:52:03</v>
      </c>
      <c r="Q216" s="21">
        <f t="shared" si="39"/>
        <v>52.05</v>
      </c>
      <c r="T216" s="10"/>
    </row>
    <row r="217" spans="1:20" x14ac:dyDescent="0.45">
      <c r="A217" s="21" t="str">
        <f>[1]실측정Data!B218</f>
        <v xml:space="preserve">  14:52:05</v>
      </c>
      <c r="B217" s="21" t="str">
        <f>[1]실측정Data!I218</f>
        <v xml:space="preserve">   52.11KW</v>
      </c>
      <c r="C217" s="21">
        <f>[1]실측정Data!L218</f>
        <v>0.86</v>
      </c>
      <c r="D217" s="21"/>
      <c r="E217" s="7" t="str">
        <f t="shared" si="31"/>
        <v xml:space="preserve">   52.11</v>
      </c>
      <c r="F217" s="8" t="b">
        <f t="shared" si="32"/>
        <v>0</v>
      </c>
      <c r="G217" s="25">
        <f t="shared" si="33"/>
        <v>52.11</v>
      </c>
      <c r="H217" s="8" t="b">
        <f t="shared" si="34"/>
        <v>1</v>
      </c>
      <c r="I217" s="10">
        <f t="shared" si="36"/>
        <v>52.06</v>
      </c>
      <c r="J217">
        <f t="shared" si="38"/>
        <v>9.1287092917527679E-2</v>
      </c>
      <c r="K217" s="10">
        <f t="shared" si="37"/>
        <v>52.06</v>
      </c>
      <c r="L217" s="10">
        <f t="shared" si="40"/>
        <v>52.284000000000006</v>
      </c>
      <c r="M217" s="21">
        <v>1</v>
      </c>
      <c r="N217" s="21">
        <v>1</v>
      </c>
      <c r="P217" s="21" t="str">
        <f t="shared" si="35"/>
        <v xml:space="preserve">  14:52:05</v>
      </c>
      <c r="Q217" s="21">
        <f t="shared" si="39"/>
        <v>52.11</v>
      </c>
      <c r="T217" s="10"/>
    </row>
    <row r="218" spans="1:20" x14ac:dyDescent="0.45">
      <c r="A218" s="21" t="str">
        <f>[1]실측정Data!B219</f>
        <v xml:space="preserve">  14:52:07</v>
      </c>
      <c r="B218" s="21" t="str">
        <f>[1]실측정Data!I219</f>
        <v xml:space="preserve">   52.02KW</v>
      </c>
      <c r="C218" s="21">
        <f>[1]실측정Data!L219</f>
        <v>0.86</v>
      </c>
      <c r="D218" s="21"/>
      <c r="E218" s="7" t="str">
        <f t="shared" si="31"/>
        <v xml:space="preserve">   52.02</v>
      </c>
      <c r="F218" s="8" t="b">
        <f t="shared" si="32"/>
        <v>0</v>
      </c>
      <c r="G218" s="25">
        <f t="shared" si="33"/>
        <v>52.02</v>
      </c>
      <c r="H218" s="8" t="b">
        <f t="shared" si="34"/>
        <v>1</v>
      </c>
      <c r="I218" s="10">
        <f t="shared" si="36"/>
        <v>52.080000000000005</v>
      </c>
      <c r="J218">
        <f t="shared" si="38"/>
        <v>3.3665016461207266E-2</v>
      </c>
      <c r="K218" s="10">
        <f t="shared" si="37"/>
        <v>52.080000000000005</v>
      </c>
      <c r="L218" s="10">
        <f t="shared" si="40"/>
        <v>52.236000000000004</v>
      </c>
      <c r="M218" s="21">
        <v>1</v>
      </c>
      <c r="N218" s="21">
        <v>1</v>
      </c>
      <c r="P218" s="21" t="str">
        <f t="shared" si="35"/>
        <v xml:space="preserve">  14:52:07</v>
      </c>
      <c r="Q218" s="21">
        <f t="shared" si="39"/>
        <v>52.02</v>
      </c>
      <c r="T218" s="10"/>
    </row>
    <row r="219" spans="1:20" x14ac:dyDescent="0.45">
      <c r="A219" s="21" t="str">
        <f>[1]실측정Data!B220</f>
        <v xml:space="preserve">  14:52:09</v>
      </c>
      <c r="B219" s="21" t="str">
        <f>[1]실측정Data!I220</f>
        <v xml:space="preserve">   52.11KW</v>
      </c>
      <c r="C219" s="21">
        <f>[1]실측정Data!L220</f>
        <v>0.86</v>
      </c>
      <c r="D219" s="21"/>
      <c r="E219" s="7" t="str">
        <f t="shared" si="31"/>
        <v xml:space="preserve">   52.11</v>
      </c>
      <c r="F219" s="8" t="b">
        <f t="shared" si="32"/>
        <v>0</v>
      </c>
      <c r="G219" s="25">
        <f t="shared" si="33"/>
        <v>52.11</v>
      </c>
      <c r="H219" s="8" t="b">
        <f t="shared" si="34"/>
        <v>1</v>
      </c>
      <c r="I219" s="10">
        <f t="shared" si="36"/>
        <v>52.04</v>
      </c>
      <c r="J219">
        <f t="shared" si="38"/>
        <v>4.0824829046383404E-2</v>
      </c>
      <c r="K219" s="10">
        <f t="shared" si="37"/>
        <v>52.04</v>
      </c>
      <c r="L219" s="10">
        <f t="shared" si="40"/>
        <v>52.185000000000002</v>
      </c>
      <c r="M219" s="21">
        <v>1</v>
      </c>
      <c r="N219" s="21">
        <v>1</v>
      </c>
      <c r="P219" s="21" t="str">
        <f t="shared" si="35"/>
        <v xml:space="preserve">  14:52:09</v>
      </c>
      <c r="Q219" s="21">
        <f t="shared" si="39"/>
        <v>52.11</v>
      </c>
      <c r="T219" s="10"/>
    </row>
    <row r="220" spans="1:20" x14ac:dyDescent="0.45">
      <c r="A220" s="21" t="str">
        <f>[1]실측정Data!B221</f>
        <v xml:space="preserve">  14:52:11</v>
      </c>
      <c r="B220" s="21" t="str">
        <f>[1]실측정Data!I221</f>
        <v xml:space="preserve">   51.99KW</v>
      </c>
      <c r="C220" s="21">
        <f>[1]실측정Data!L221</f>
        <v>0.86</v>
      </c>
      <c r="D220" s="21"/>
      <c r="E220" s="7" t="str">
        <f t="shared" si="31"/>
        <v xml:space="preserve">   51.99</v>
      </c>
      <c r="F220" s="8" t="b">
        <f t="shared" si="32"/>
        <v>0</v>
      </c>
      <c r="G220" s="25">
        <f t="shared" si="33"/>
        <v>51.99</v>
      </c>
      <c r="H220" s="8" t="b">
        <f t="shared" si="34"/>
        <v>1</v>
      </c>
      <c r="I220" s="10">
        <f t="shared" si="36"/>
        <v>51.99</v>
      </c>
      <c r="J220">
        <f t="shared" si="38"/>
        <v>7.7028133388609921E-2</v>
      </c>
      <c r="K220" s="10">
        <f t="shared" si="37"/>
        <v>51.99</v>
      </c>
      <c r="L220" s="10">
        <f t="shared" si="40"/>
        <v>52.128</v>
      </c>
      <c r="M220" s="21">
        <v>1</v>
      </c>
      <c r="N220" s="21">
        <v>1</v>
      </c>
      <c r="P220" s="21" t="str">
        <f t="shared" si="35"/>
        <v xml:space="preserve">  14:52:11</v>
      </c>
      <c r="Q220" s="21">
        <f t="shared" si="39"/>
        <v>51.99</v>
      </c>
      <c r="T220" s="10"/>
    </row>
    <row r="221" spans="1:20" x14ac:dyDescent="0.45">
      <c r="A221" s="21" t="str">
        <f>[1]실측정Data!B222</f>
        <v xml:space="preserve">  14:52:13</v>
      </c>
      <c r="B221" s="21" t="str">
        <f>[1]실측정Data!I222</f>
        <v xml:space="preserve">   51.87KW</v>
      </c>
      <c r="C221" s="21">
        <f>[1]실측정Data!L222</f>
        <v>0.86</v>
      </c>
      <c r="D221" s="21"/>
      <c r="E221" s="7" t="str">
        <f t="shared" si="31"/>
        <v xml:space="preserve">   51.87</v>
      </c>
      <c r="F221" s="8" t="b">
        <f t="shared" si="32"/>
        <v>0</v>
      </c>
      <c r="G221" s="25">
        <f t="shared" si="33"/>
        <v>51.87</v>
      </c>
      <c r="H221" s="8" t="b">
        <f t="shared" si="34"/>
        <v>1</v>
      </c>
      <c r="I221" s="10">
        <f t="shared" si="36"/>
        <v>51.919999999999995</v>
      </c>
      <c r="J221">
        <f t="shared" si="38"/>
        <v>7.5938571665964863E-2</v>
      </c>
      <c r="K221" s="10">
        <f t="shared" si="37"/>
        <v>51.919999999999995</v>
      </c>
      <c r="L221" s="10">
        <f t="shared" si="40"/>
        <v>52.088999999999999</v>
      </c>
      <c r="M221" s="21">
        <v>1</v>
      </c>
      <c r="N221" s="21">
        <v>1</v>
      </c>
      <c r="P221" s="21" t="str">
        <f t="shared" si="35"/>
        <v xml:space="preserve">  14:52:13</v>
      </c>
      <c r="Q221" s="21">
        <f t="shared" si="39"/>
        <v>51.87</v>
      </c>
      <c r="T221" s="10"/>
    </row>
    <row r="222" spans="1:20" x14ac:dyDescent="0.45">
      <c r="A222" s="21" t="str">
        <f>[1]실측정Data!B223</f>
        <v xml:space="preserve">  14:52:15</v>
      </c>
      <c r="B222" s="21" t="str">
        <f>[1]실측정Data!I223</f>
        <v xml:space="preserve">   51.90KW</v>
      </c>
      <c r="C222" s="21">
        <f>[1]실측정Data!L223</f>
        <v>0.86</v>
      </c>
      <c r="D222" s="21"/>
      <c r="E222" s="7" t="str">
        <f t="shared" si="31"/>
        <v xml:space="preserve">   51.90</v>
      </c>
      <c r="F222" s="8" t="b">
        <f t="shared" si="32"/>
        <v>0</v>
      </c>
      <c r="G222" s="25">
        <f t="shared" si="33"/>
        <v>51.9</v>
      </c>
      <c r="H222" s="8" t="b">
        <f t="shared" si="34"/>
        <v>1</v>
      </c>
      <c r="I222" s="10">
        <f t="shared" si="36"/>
        <v>51.889999999999993</v>
      </c>
      <c r="J222">
        <f t="shared" si="38"/>
        <v>7.0474581706222367E-2</v>
      </c>
      <c r="K222" s="10">
        <f t="shared" si="37"/>
        <v>51.889999999999993</v>
      </c>
      <c r="L222" s="10">
        <f t="shared" si="40"/>
        <v>52.05</v>
      </c>
      <c r="M222" s="21">
        <v>1</v>
      </c>
      <c r="N222" s="21">
        <v>1</v>
      </c>
      <c r="P222" s="21" t="str">
        <f t="shared" si="35"/>
        <v xml:space="preserve">  14:52:15</v>
      </c>
      <c r="Q222" s="21">
        <f t="shared" si="39"/>
        <v>51.9</v>
      </c>
      <c r="T222" s="10"/>
    </row>
    <row r="223" spans="1:20" x14ac:dyDescent="0.45">
      <c r="A223" s="21" t="str">
        <f>[1]실측정Data!B224</f>
        <v xml:space="preserve">  14:52:17</v>
      </c>
      <c r="B223" s="21" t="str">
        <f>[1]실측정Data!I224</f>
        <v xml:space="preserve">   51.90KW</v>
      </c>
      <c r="C223" s="21">
        <f>[1]실측정Data!L224</f>
        <v>0.86</v>
      </c>
      <c r="D223" s="21"/>
      <c r="E223" s="7" t="str">
        <f t="shared" si="31"/>
        <v xml:space="preserve">   51.90</v>
      </c>
      <c r="F223" s="8" t="b">
        <f t="shared" si="32"/>
        <v>0</v>
      </c>
      <c r="G223" s="25">
        <f t="shared" si="33"/>
        <v>51.9</v>
      </c>
      <c r="H223" s="8" t="b">
        <f t="shared" si="34"/>
        <v>1</v>
      </c>
      <c r="I223" s="10">
        <f t="shared" si="36"/>
        <v>51.830000000000005</v>
      </c>
      <c r="J223">
        <f t="shared" si="38"/>
        <v>8.1853527718728752E-2</v>
      </c>
      <c r="K223" s="10">
        <f t="shared" si="37"/>
        <v>51.830000000000005</v>
      </c>
      <c r="L223" s="10">
        <f t="shared" si="40"/>
        <v>51.989999999999995</v>
      </c>
      <c r="M223" s="21">
        <v>1</v>
      </c>
      <c r="N223" s="21">
        <v>1</v>
      </c>
      <c r="P223" s="21" t="str">
        <f t="shared" si="35"/>
        <v xml:space="preserve">  14:52:17</v>
      </c>
      <c r="Q223" s="21">
        <f t="shared" si="39"/>
        <v>51.9</v>
      </c>
      <c r="T223" s="10"/>
    </row>
    <row r="224" spans="1:20" x14ac:dyDescent="0.45">
      <c r="A224" s="21" t="str">
        <f>[1]실측정Data!B225</f>
        <v xml:space="preserve">  14:52:19</v>
      </c>
      <c r="B224" s="21" t="str">
        <f>[1]실측정Data!I225</f>
        <v xml:space="preserve">   51.69KW</v>
      </c>
      <c r="C224" s="21">
        <f>[1]실측정Data!L225</f>
        <v>0.86</v>
      </c>
      <c r="D224" s="21"/>
      <c r="E224" s="7" t="str">
        <f t="shared" si="31"/>
        <v xml:space="preserve">   51.69</v>
      </c>
      <c r="F224" s="8" t="b">
        <f t="shared" si="32"/>
        <v>0</v>
      </c>
      <c r="G224" s="25">
        <f t="shared" si="33"/>
        <v>51.69</v>
      </c>
      <c r="H224" s="8" t="b">
        <f t="shared" si="34"/>
        <v>1</v>
      </c>
      <c r="I224" s="10">
        <f t="shared" si="36"/>
        <v>51.75</v>
      </c>
      <c r="J224">
        <f t="shared" si="38"/>
        <v>9.6263527187962633E-2</v>
      </c>
      <c r="K224" s="10">
        <f t="shared" si="37"/>
        <v>51.75</v>
      </c>
      <c r="L224" s="10">
        <f t="shared" si="40"/>
        <v>51.929999999999993</v>
      </c>
      <c r="M224" s="21">
        <v>1</v>
      </c>
      <c r="N224" s="21">
        <v>1</v>
      </c>
      <c r="P224" s="21" t="str">
        <f t="shared" si="35"/>
        <v xml:space="preserve">  14:52:19</v>
      </c>
      <c r="Q224" s="21">
        <f t="shared" si="39"/>
        <v>51.69</v>
      </c>
      <c r="T224" s="10"/>
    </row>
    <row r="225" spans="1:20" x14ac:dyDescent="0.45">
      <c r="A225" s="21" t="str">
        <f>[1]실측정Data!B226</f>
        <v xml:space="preserve">  14:52:21</v>
      </c>
      <c r="B225" s="21" t="str">
        <f>[1]실측정Data!I226</f>
        <v xml:space="preserve">   51.66KW</v>
      </c>
      <c r="C225" s="21">
        <f>[1]실측정Data!L226</f>
        <v>0.86</v>
      </c>
      <c r="D225" s="21"/>
      <c r="E225" s="7" t="str">
        <f t="shared" si="31"/>
        <v xml:space="preserve">   51.66</v>
      </c>
      <c r="F225" s="8" t="b">
        <f t="shared" si="32"/>
        <v>0</v>
      </c>
      <c r="G225" s="25">
        <f t="shared" si="33"/>
        <v>51.66</v>
      </c>
      <c r="H225" s="8" t="b">
        <f t="shared" si="34"/>
        <v>1</v>
      </c>
      <c r="I225" s="10">
        <f t="shared" si="36"/>
        <v>51.68</v>
      </c>
      <c r="J225">
        <f t="shared" si="38"/>
        <v>9.6263527187962383E-2</v>
      </c>
      <c r="K225" s="10">
        <f t="shared" si="37"/>
        <v>51.68</v>
      </c>
      <c r="L225" s="10">
        <f t="shared" si="40"/>
        <v>51.894000000000005</v>
      </c>
      <c r="M225" s="21">
        <v>1</v>
      </c>
      <c r="N225" s="21">
        <v>1</v>
      </c>
      <c r="P225" s="21" t="str">
        <f t="shared" si="35"/>
        <v xml:space="preserve">  14:52:21</v>
      </c>
      <c r="Q225" s="21">
        <f t="shared" si="39"/>
        <v>51.66</v>
      </c>
      <c r="T225" s="10"/>
    </row>
    <row r="226" spans="1:20" x14ac:dyDescent="0.45">
      <c r="A226" s="21" t="str">
        <f>[1]실측정Data!B227</f>
        <v xml:space="preserve">  14:52:23</v>
      </c>
      <c r="B226" s="21" t="str">
        <f>[1]실측정Data!I227</f>
        <v xml:space="preserve">   51.69KW</v>
      </c>
      <c r="C226" s="21">
        <f>[1]실측정Data!L227</f>
        <v>0.86</v>
      </c>
      <c r="D226" s="21"/>
      <c r="E226" s="7" t="str">
        <f t="shared" si="31"/>
        <v xml:space="preserve">   51.69</v>
      </c>
      <c r="F226" s="8" t="b">
        <f t="shared" si="32"/>
        <v>0</v>
      </c>
      <c r="G226" s="25">
        <f t="shared" si="33"/>
        <v>51.69</v>
      </c>
      <c r="H226" s="8" t="b">
        <f t="shared" si="34"/>
        <v>1</v>
      </c>
      <c r="I226" s="10">
        <f t="shared" si="36"/>
        <v>51.68</v>
      </c>
      <c r="J226">
        <f t="shared" si="38"/>
        <v>5.2599112793533354E-2</v>
      </c>
      <c r="K226" s="10">
        <f t="shared" si="37"/>
        <v>51.68</v>
      </c>
      <c r="L226" s="10">
        <f t="shared" si="40"/>
        <v>51.851999999999997</v>
      </c>
      <c r="M226" s="21">
        <v>1</v>
      </c>
      <c r="N226" s="21">
        <v>1</v>
      </c>
      <c r="P226" s="21" t="str">
        <f t="shared" si="35"/>
        <v xml:space="preserve">  14:52:23</v>
      </c>
      <c r="Q226" s="21">
        <f t="shared" si="39"/>
        <v>51.69</v>
      </c>
      <c r="T226" s="10"/>
    </row>
    <row r="227" spans="1:20" x14ac:dyDescent="0.45">
      <c r="A227" s="21" t="str">
        <f>[1]실측정Data!B228</f>
        <v xml:space="preserve">  14:52:25</v>
      </c>
      <c r="B227" s="21" t="str">
        <f>[1]실측정Data!I228</f>
        <v xml:space="preserve">   51.69KW</v>
      </c>
      <c r="C227" s="21">
        <f>[1]실측정Data!L228</f>
        <v>0.86</v>
      </c>
      <c r="D227" s="21"/>
      <c r="E227" s="7" t="str">
        <f t="shared" si="31"/>
        <v xml:space="preserve">   51.69</v>
      </c>
      <c r="F227" s="8" t="b">
        <f t="shared" si="32"/>
        <v>0</v>
      </c>
      <c r="G227" s="25">
        <f t="shared" si="33"/>
        <v>51.69</v>
      </c>
      <c r="H227" s="8" t="b">
        <f t="shared" si="34"/>
        <v>1</v>
      </c>
      <c r="I227" s="10">
        <f t="shared" si="36"/>
        <v>51.699999999999996</v>
      </c>
      <c r="J227">
        <f t="shared" si="38"/>
        <v>1.4142135623731487E-2</v>
      </c>
      <c r="K227" s="10">
        <f t="shared" si="37"/>
        <v>51.699999999999996</v>
      </c>
      <c r="L227" s="10">
        <f t="shared" si="40"/>
        <v>51.822000000000003</v>
      </c>
      <c r="M227" s="21">
        <v>1</v>
      </c>
      <c r="N227" s="21">
        <v>1</v>
      </c>
      <c r="P227" s="21" t="str">
        <f t="shared" si="35"/>
        <v xml:space="preserve">  14:52:25</v>
      </c>
      <c r="Q227" s="21">
        <f t="shared" si="39"/>
        <v>51.69</v>
      </c>
      <c r="T227" s="10"/>
    </row>
    <row r="228" spans="1:20" x14ac:dyDescent="0.45">
      <c r="A228" s="21" t="str">
        <f>[1]실측정Data!B229</f>
        <v xml:space="preserve">  14:52:27</v>
      </c>
      <c r="B228" s="21" t="str">
        <f>[1]실측정Data!I229</f>
        <v xml:space="preserve">   51.72KW</v>
      </c>
      <c r="C228" s="21">
        <f>[1]실측정Data!L229</f>
        <v>0.86</v>
      </c>
      <c r="D228" s="21"/>
      <c r="E228" s="7" t="str">
        <f t="shared" si="31"/>
        <v xml:space="preserve">   51.72</v>
      </c>
      <c r="F228" s="8" t="b">
        <f t="shared" si="32"/>
        <v>0</v>
      </c>
      <c r="G228" s="25">
        <f t="shared" si="33"/>
        <v>51.72</v>
      </c>
      <c r="H228" s="8" t="b">
        <f t="shared" si="34"/>
        <v>1</v>
      </c>
      <c r="I228" s="10">
        <f t="shared" si="36"/>
        <v>51.629999999999995</v>
      </c>
      <c r="J228">
        <f t="shared" si="38"/>
        <v>8.7559503577090664E-2</v>
      </c>
      <c r="K228" s="10">
        <f t="shared" si="37"/>
        <v>51.629999999999995</v>
      </c>
      <c r="L228" s="10">
        <f t="shared" si="40"/>
        <v>51.759</v>
      </c>
      <c r="M228" s="21">
        <v>1</v>
      </c>
      <c r="N228" s="21">
        <v>1</v>
      </c>
      <c r="P228" s="21" t="str">
        <f t="shared" si="35"/>
        <v xml:space="preserve">  14:52:27</v>
      </c>
      <c r="Q228" s="21">
        <f t="shared" si="39"/>
        <v>51.72</v>
      </c>
      <c r="T228" s="10"/>
    </row>
    <row r="229" spans="1:20" x14ac:dyDescent="0.45">
      <c r="A229" s="21" t="str">
        <f>[1]실측정Data!B230</f>
        <v xml:space="preserve">  14:52:29</v>
      </c>
      <c r="B229" s="21" t="str">
        <f>[1]실측정Data!I230</f>
        <v xml:space="preserve">   51.48KW</v>
      </c>
      <c r="C229" s="21">
        <f>[1]실측정Data!L230</f>
        <v>0.86</v>
      </c>
      <c r="D229" s="21"/>
      <c r="E229" s="7" t="str">
        <f t="shared" si="31"/>
        <v xml:space="preserve">   51.48</v>
      </c>
      <c r="F229" s="8" t="b">
        <f t="shared" si="32"/>
        <v>0</v>
      </c>
      <c r="G229" s="25">
        <f t="shared" si="33"/>
        <v>51.48</v>
      </c>
      <c r="H229" s="8" t="b">
        <f t="shared" si="34"/>
        <v>1</v>
      </c>
      <c r="I229" s="10">
        <f t="shared" si="36"/>
        <v>51.569999999999993</v>
      </c>
      <c r="J229">
        <f t="shared" si="38"/>
        <v>9.3985814532476328E-2</v>
      </c>
      <c r="K229" s="10">
        <f t="shared" si="37"/>
        <v>51.569999999999993</v>
      </c>
      <c r="L229" s="10">
        <f t="shared" si="40"/>
        <v>51.710999999999999</v>
      </c>
      <c r="M229" s="21">
        <v>1</v>
      </c>
      <c r="N229" s="21">
        <v>1</v>
      </c>
      <c r="P229" s="21" t="str">
        <f t="shared" si="35"/>
        <v xml:space="preserve">  14:52:29</v>
      </c>
      <c r="Q229" s="21">
        <f t="shared" si="39"/>
        <v>51.48</v>
      </c>
      <c r="T229" s="10"/>
    </row>
    <row r="230" spans="1:20" x14ac:dyDescent="0.45">
      <c r="A230" s="21" t="str">
        <f>[1]실측정Data!B231</f>
        <v xml:space="preserve">  14:52:31</v>
      </c>
      <c r="B230" s="21" t="str">
        <f>[1]실측정Data!I231</f>
        <v xml:space="preserve">   51.51KW</v>
      </c>
      <c r="C230" s="21">
        <f>[1]실측정Data!L231</f>
        <v>0.86</v>
      </c>
      <c r="D230" s="21"/>
      <c r="E230" s="7" t="str">
        <f t="shared" si="31"/>
        <v xml:space="preserve">   51.51</v>
      </c>
      <c r="F230" s="8" t="b">
        <f t="shared" si="32"/>
        <v>0</v>
      </c>
      <c r="G230" s="25">
        <f t="shared" si="33"/>
        <v>51.51</v>
      </c>
      <c r="H230" s="8" t="b">
        <f t="shared" si="34"/>
        <v>1</v>
      </c>
      <c r="I230" s="10">
        <f t="shared" si="36"/>
        <v>51.52</v>
      </c>
      <c r="J230">
        <f t="shared" si="38"/>
        <v>9.7638790105843198E-2</v>
      </c>
      <c r="K230" s="10">
        <f t="shared" si="37"/>
        <v>51.52</v>
      </c>
      <c r="L230" s="10">
        <f t="shared" si="40"/>
        <v>51.681000000000004</v>
      </c>
      <c r="M230" s="21">
        <v>1</v>
      </c>
      <c r="N230" s="21">
        <v>1</v>
      </c>
      <c r="P230" s="21" t="str">
        <f t="shared" si="35"/>
        <v xml:space="preserve">  14:52:31</v>
      </c>
      <c r="Q230" s="21">
        <f t="shared" si="39"/>
        <v>51.51</v>
      </c>
      <c r="T230" s="10"/>
    </row>
    <row r="231" spans="1:20" x14ac:dyDescent="0.45">
      <c r="A231" s="21" t="str">
        <f>[1]실측정Data!B232</f>
        <v xml:space="preserve">  14:52:33</v>
      </c>
      <c r="B231" s="21" t="str">
        <f>[1]실측정Data!I232</f>
        <v xml:space="preserve">   51.57KW</v>
      </c>
      <c r="C231" s="21">
        <f>[1]실측정Data!L232</f>
        <v>0.86</v>
      </c>
      <c r="D231" s="21"/>
      <c r="E231" s="7" t="str">
        <f t="shared" si="31"/>
        <v xml:space="preserve">   51.57</v>
      </c>
      <c r="F231" s="8" t="b">
        <f t="shared" si="32"/>
        <v>0</v>
      </c>
      <c r="G231" s="25">
        <f t="shared" si="33"/>
        <v>51.57</v>
      </c>
      <c r="H231" s="8" t="b">
        <f t="shared" si="34"/>
        <v>1</v>
      </c>
      <c r="I231" s="10">
        <f t="shared" si="36"/>
        <v>51.47</v>
      </c>
      <c r="J231">
        <f t="shared" si="38"/>
        <v>9.2556289179430859E-2</v>
      </c>
      <c r="K231" s="10">
        <f t="shared" si="37"/>
        <v>51.47</v>
      </c>
      <c r="L231" s="10">
        <f t="shared" si="40"/>
        <v>51.624000000000002</v>
      </c>
      <c r="M231" s="21">
        <v>1</v>
      </c>
      <c r="N231" s="21">
        <v>1</v>
      </c>
      <c r="P231" s="21" t="str">
        <f t="shared" si="35"/>
        <v xml:space="preserve">  14:52:33</v>
      </c>
      <c r="Q231" s="21">
        <f t="shared" si="39"/>
        <v>51.57</v>
      </c>
      <c r="T231" s="10"/>
    </row>
    <row r="232" spans="1:20" x14ac:dyDescent="0.45">
      <c r="A232" s="21" t="str">
        <f>[1]실측정Data!B233</f>
        <v xml:space="preserve">  14:52:35</v>
      </c>
      <c r="B232" s="21" t="str">
        <f>[1]실측정Data!I233</f>
        <v xml:space="preserve">   51.33KW</v>
      </c>
      <c r="C232" s="21">
        <f>[1]실측정Data!L233</f>
        <v>0.86</v>
      </c>
      <c r="D232" s="21"/>
      <c r="E232" s="7" t="str">
        <f t="shared" si="31"/>
        <v xml:space="preserve">   51.33</v>
      </c>
      <c r="F232" s="8" t="b">
        <f t="shared" si="32"/>
        <v>0</v>
      </c>
      <c r="G232" s="25">
        <f t="shared" si="33"/>
        <v>51.33</v>
      </c>
      <c r="H232" s="8" t="b">
        <f t="shared" si="34"/>
        <v>1</v>
      </c>
      <c r="I232" s="10">
        <f t="shared" si="36"/>
        <v>51.38</v>
      </c>
      <c r="J232">
        <f t="shared" si="38"/>
        <v>0.11789826122551601</v>
      </c>
      <c r="K232" s="10">
        <f t="shared" si="37"/>
        <v>51.38</v>
      </c>
      <c r="L232" s="10">
        <f t="shared" si="40"/>
        <v>51.557999999999993</v>
      </c>
      <c r="M232" s="21">
        <v>1</v>
      </c>
      <c r="N232" s="21">
        <v>1</v>
      </c>
      <c r="P232" s="21" t="str">
        <f t="shared" si="35"/>
        <v xml:space="preserve">  14:52:35</v>
      </c>
      <c r="Q232" s="21">
        <f t="shared" si="39"/>
        <v>51.33</v>
      </c>
      <c r="T232" s="10"/>
    </row>
    <row r="233" spans="1:20" x14ac:dyDescent="0.45">
      <c r="A233" s="21" t="str">
        <f>[1]실측정Data!B234</f>
        <v xml:space="preserve">  14:52:37</v>
      </c>
      <c r="B233" s="21" t="str">
        <f>[1]실측정Data!I234</f>
        <v xml:space="preserve">   51.24KW</v>
      </c>
      <c r="C233" s="21">
        <f>[1]실측정Data!L234</f>
        <v>0.86</v>
      </c>
      <c r="D233" s="21"/>
      <c r="E233" s="7" t="str">
        <f t="shared" si="31"/>
        <v xml:space="preserve">   51.24</v>
      </c>
      <c r="F233" s="8" t="b">
        <f t="shared" si="32"/>
        <v>0</v>
      </c>
      <c r="G233" s="25">
        <f t="shared" si="33"/>
        <v>51.24</v>
      </c>
      <c r="H233" s="8" t="b">
        <f t="shared" si="34"/>
        <v>1</v>
      </c>
      <c r="I233" s="10">
        <f t="shared" si="36"/>
        <v>51.31</v>
      </c>
      <c r="J233">
        <f t="shared" si="38"/>
        <v>0.11789826122551601</v>
      </c>
      <c r="K233" s="10">
        <f t="shared" si="37"/>
        <v>51.31</v>
      </c>
      <c r="L233" s="10">
        <f t="shared" si="40"/>
        <v>51.524999999999999</v>
      </c>
      <c r="M233" s="21">
        <v>1</v>
      </c>
      <c r="N233" s="21">
        <v>1</v>
      </c>
      <c r="P233" s="21" t="str">
        <f t="shared" si="35"/>
        <v xml:space="preserve">  14:52:37</v>
      </c>
      <c r="Q233" s="21">
        <f t="shared" si="39"/>
        <v>51.24</v>
      </c>
      <c r="T233" s="10"/>
    </row>
    <row r="234" spans="1:20" x14ac:dyDescent="0.45">
      <c r="A234" s="21" t="str">
        <f>[1]실측정Data!B235</f>
        <v xml:space="preserve">  14:52:39</v>
      </c>
      <c r="B234" s="21" t="str">
        <f>[1]실측정Data!I235</f>
        <v xml:space="preserve">   51.36KW</v>
      </c>
      <c r="C234" s="21">
        <f>[1]실측정Data!L235</f>
        <v>0.86</v>
      </c>
      <c r="D234" s="21"/>
      <c r="E234" s="7" t="str">
        <f t="shared" si="31"/>
        <v xml:space="preserve">   51.36</v>
      </c>
      <c r="F234" s="8" t="b">
        <f t="shared" si="32"/>
        <v>0</v>
      </c>
      <c r="G234" s="25">
        <f t="shared" si="33"/>
        <v>51.36</v>
      </c>
      <c r="H234" s="8" t="b">
        <f t="shared" si="34"/>
        <v>1</v>
      </c>
      <c r="I234" s="10">
        <f t="shared" si="36"/>
        <v>51.29999999999999</v>
      </c>
      <c r="J234">
        <f t="shared" si="38"/>
        <v>8.5829287930557982E-2</v>
      </c>
      <c r="K234" s="10">
        <f t="shared" si="37"/>
        <v>51.29999999999999</v>
      </c>
      <c r="L234" s="10">
        <f t="shared" si="40"/>
        <v>51.488999999999997</v>
      </c>
      <c r="M234" s="21">
        <v>1</v>
      </c>
      <c r="N234" s="21">
        <v>1</v>
      </c>
      <c r="P234" s="21" t="str">
        <f t="shared" si="35"/>
        <v xml:space="preserve">  14:52:39</v>
      </c>
      <c r="Q234" s="21">
        <f t="shared" si="39"/>
        <v>51.36</v>
      </c>
      <c r="T234" s="10"/>
    </row>
    <row r="235" spans="1:20" x14ac:dyDescent="0.45">
      <c r="A235" s="21" t="str">
        <f>[1]실측정Data!B236</f>
        <v xml:space="preserve">  14:52:41</v>
      </c>
      <c r="B235" s="21" t="str">
        <f>[1]실측정Data!I236</f>
        <v xml:space="preserve">   51.30KW</v>
      </c>
      <c r="C235" s="21">
        <f>[1]실측정Data!L236</f>
        <v>0.86</v>
      </c>
      <c r="D235" s="21"/>
      <c r="E235" s="7" t="str">
        <f t="shared" si="31"/>
        <v xml:space="preserve">   51.30</v>
      </c>
      <c r="F235" s="8" t="b">
        <f t="shared" si="32"/>
        <v>0</v>
      </c>
      <c r="G235" s="25">
        <f t="shared" si="33"/>
        <v>51.3</v>
      </c>
      <c r="H235" s="8" t="b">
        <f t="shared" si="34"/>
        <v>1</v>
      </c>
      <c r="I235" s="10">
        <f t="shared" si="36"/>
        <v>51.300000000000004</v>
      </c>
      <c r="J235">
        <f t="shared" si="38"/>
        <v>4.50924975282289E-2</v>
      </c>
      <c r="K235" s="10">
        <f t="shared" si="37"/>
        <v>51.300000000000004</v>
      </c>
      <c r="L235" s="10">
        <f t="shared" si="40"/>
        <v>51.443999999999996</v>
      </c>
      <c r="M235" s="21">
        <v>1</v>
      </c>
      <c r="N235" s="21">
        <v>1</v>
      </c>
      <c r="P235" s="21" t="str">
        <f t="shared" si="35"/>
        <v xml:space="preserve">  14:52:41</v>
      </c>
      <c r="Q235" s="21">
        <f t="shared" si="39"/>
        <v>51.3</v>
      </c>
      <c r="T235" s="10"/>
    </row>
    <row r="236" spans="1:20" x14ac:dyDescent="0.45">
      <c r="A236" s="21" t="str">
        <f>[1]실측정Data!B237</f>
        <v xml:space="preserve">  14:52:43</v>
      </c>
      <c r="B236" s="21" t="str">
        <f>[1]실측정Data!I237</f>
        <v xml:space="preserve">   51.24KW</v>
      </c>
      <c r="C236" s="21">
        <f>[1]실측정Data!L237</f>
        <v>0.86</v>
      </c>
      <c r="D236" s="21"/>
      <c r="E236" s="7" t="str">
        <f t="shared" si="31"/>
        <v xml:space="preserve">   51.24</v>
      </c>
      <c r="F236" s="8" t="b">
        <f t="shared" si="32"/>
        <v>0</v>
      </c>
      <c r="G236" s="25">
        <f t="shared" si="33"/>
        <v>51.24</v>
      </c>
      <c r="H236" s="8" t="b">
        <f t="shared" si="34"/>
        <v>1</v>
      </c>
      <c r="I236" s="10">
        <f t="shared" si="36"/>
        <v>51.23</v>
      </c>
      <c r="J236">
        <f t="shared" si="38"/>
        <v>5.7735026918962581E-2</v>
      </c>
      <c r="K236" s="10">
        <f t="shared" si="37"/>
        <v>51.23</v>
      </c>
      <c r="L236" s="10">
        <f t="shared" si="40"/>
        <v>51.39</v>
      </c>
      <c r="M236" s="21">
        <v>1</v>
      </c>
      <c r="N236" s="21">
        <v>1</v>
      </c>
      <c r="P236" s="21" t="str">
        <f t="shared" si="35"/>
        <v xml:space="preserve">  14:52:43</v>
      </c>
      <c r="Q236" s="21">
        <f t="shared" si="39"/>
        <v>51.24</v>
      </c>
      <c r="T236" s="10"/>
    </row>
    <row r="237" spans="1:20" x14ac:dyDescent="0.45">
      <c r="A237" s="21" t="str">
        <f>[1]실측정Data!B238</f>
        <v xml:space="preserve">  14:52:45</v>
      </c>
      <c r="B237" s="21" t="str">
        <f>[1]실측정Data!I238</f>
        <v xml:space="preserve">   51.15KW</v>
      </c>
      <c r="C237" s="21">
        <f>[1]실측정Data!L238</f>
        <v>0.86</v>
      </c>
      <c r="D237" s="21"/>
      <c r="E237" s="7" t="str">
        <f t="shared" si="31"/>
        <v xml:space="preserve">   51.15</v>
      </c>
      <c r="F237" s="8" t="b">
        <f t="shared" si="32"/>
        <v>0</v>
      </c>
      <c r="G237" s="25">
        <f t="shared" si="33"/>
        <v>51.15</v>
      </c>
      <c r="H237" s="8" t="b">
        <f t="shared" si="34"/>
        <v>1</v>
      </c>
      <c r="I237" s="10">
        <f t="shared" si="36"/>
        <v>51.19</v>
      </c>
      <c r="J237">
        <f t="shared" si="38"/>
        <v>5.8022983951763918E-2</v>
      </c>
      <c r="K237" s="10">
        <f t="shared" si="37"/>
        <v>51.19</v>
      </c>
      <c r="L237" s="10">
        <f t="shared" si="40"/>
        <v>51.335999999999999</v>
      </c>
      <c r="M237" s="21">
        <v>1</v>
      </c>
      <c r="N237" s="21">
        <v>1</v>
      </c>
      <c r="P237" s="21" t="str">
        <f t="shared" si="35"/>
        <v xml:space="preserve">  14:52:45</v>
      </c>
      <c r="Q237" s="21">
        <f t="shared" si="39"/>
        <v>51.15</v>
      </c>
      <c r="T237" s="10"/>
    </row>
    <row r="238" spans="1:20" x14ac:dyDescent="0.45">
      <c r="A238" s="21" t="str">
        <f>[1]실측정Data!B239</f>
        <v xml:space="preserve">  14:52:47</v>
      </c>
      <c r="B238" s="21" t="str">
        <f>[1]실측정Data!I239</f>
        <v xml:space="preserve">   51.18KW</v>
      </c>
      <c r="C238" s="21">
        <f>[1]실측정Data!L239</f>
        <v>0.86</v>
      </c>
      <c r="D238" s="21"/>
      <c r="E238" s="7" t="str">
        <f t="shared" si="31"/>
        <v xml:space="preserve">   51.18</v>
      </c>
      <c r="F238" s="8" t="b">
        <f t="shared" si="32"/>
        <v>0</v>
      </c>
      <c r="G238" s="25">
        <f t="shared" si="33"/>
        <v>51.18</v>
      </c>
      <c r="H238" s="8" t="b">
        <f t="shared" si="34"/>
        <v>1</v>
      </c>
      <c r="I238" s="10">
        <f t="shared" si="36"/>
        <v>51.109999999999992</v>
      </c>
      <c r="J238">
        <f t="shared" si="38"/>
        <v>7.8740078740113878E-2</v>
      </c>
      <c r="K238" s="10">
        <f t="shared" si="37"/>
        <v>51.109999999999992</v>
      </c>
      <c r="L238" s="10">
        <f t="shared" si="40"/>
        <v>51.287999999999997</v>
      </c>
      <c r="M238" s="21">
        <v>1</v>
      </c>
      <c r="N238" s="21">
        <v>1</v>
      </c>
      <c r="P238" s="21" t="str">
        <f t="shared" si="35"/>
        <v xml:space="preserve">  14:52:47</v>
      </c>
      <c r="Q238" s="21">
        <f t="shared" si="39"/>
        <v>51.18</v>
      </c>
      <c r="T238" s="10"/>
    </row>
    <row r="239" spans="1:20" x14ac:dyDescent="0.45">
      <c r="A239" s="21" t="str">
        <f>[1]실측정Data!B240</f>
        <v xml:space="preserve">  14:52:49</v>
      </c>
      <c r="B239" s="21" t="str">
        <f>[1]실측정Data!I240</f>
        <v xml:space="preserve">   51.00KW</v>
      </c>
      <c r="C239" s="21">
        <f>[1]실측정Data!L240</f>
        <v>0.86</v>
      </c>
      <c r="D239" s="21"/>
      <c r="E239" s="7" t="str">
        <f t="shared" si="31"/>
        <v xml:space="preserve">   51.00</v>
      </c>
      <c r="F239" s="8" t="b">
        <f t="shared" si="32"/>
        <v>0</v>
      </c>
      <c r="G239" s="25">
        <f t="shared" si="33"/>
        <v>51</v>
      </c>
      <c r="H239" s="8" t="b">
        <f t="shared" si="34"/>
        <v>1</v>
      </c>
      <c r="I239" s="10">
        <f t="shared" si="36"/>
        <v>51.1</v>
      </c>
      <c r="J239">
        <f t="shared" si="38"/>
        <v>6.4807406984073751E-2</v>
      </c>
      <c r="K239" s="10">
        <f t="shared" si="37"/>
        <v>51.1</v>
      </c>
      <c r="L239" s="10">
        <f t="shared" si="40"/>
        <v>51.249000000000002</v>
      </c>
      <c r="M239" s="21">
        <v>1</v>
      </c>
      <c r="N239" s="21">
        <v>1</v>
      </c>
      <c r="P239" s="21" t="str">
        <f t="shared" si="35"/>
        <v xml:space="preserve">  14:52:49</v>
      </c>
      <c r="Q239" s="21">
        <f t="shared" si="39"/>
        <v>51</v>
      </c>
      <c r="T239" s="10"/>
    </row>
    <row r="240" spans="1:20" x14ac:dyDescent="0.45">
      <c r="A240" s="21" t="str">
        <f>[1]실측정Data!B241</f>
        <v xml:space="preserve">  14:52:51</v>
      </c>
      <c r="B240" s="21" t="str">
        <f>[1]실측정Data!I241</f>
        <v xml:space="preserve">   51.12KW</v>
      </c>
      <c r="C240" s="21">
        <f>[1]실측정Data!L241</f>
        <v>0.86</v>
      </c>
      <c r="D240" s="21"/>
      <c r="E240" s="7" t="str">
        <f t="shared" si="31"/>
        <v xml:space="preserve">   51.12</v>
      </c>
      <c r="F240" s="8" t="b">
        <f t="shared" si="32"/>
        <v>0</v>
      </c>
      <c r="G240" s="25">
        <f t="shared" si="33"/>
        <v>51.12</v>
      </c>
      <c r="H240" s="8" t="b">
        <f t="shared" si="34"/>
        <v>1</v>
      </c>
      <c r="I240" s="10">
        <f t="shared" si="36"/>
        <v>51.07</v>
      </c>
      <c r="J240">
        <f t="shared" si="38"/>
        <v>6.5574385243015634E-2</v>
      </c>
      <c r="K240" s="10">
        <f t="shared" si="37"/>
        <v>51.07</v>
      </c>
      <c r="L240" s="10">
        <f t="shared" si="40"/>
        <v>51.201000000000001</v>
      </c>
      <c r="M240" s="21">
        <v>1</v>
      </c>
      <c r="N240" s="21">
        <v>1</v>
      </c>
      <c r="P240" s="21" t="str">
        <f t="shared" si="35"/>
        <v xml:space="preserve">  14:52:51</v>
      </c>
      <c r="Q240" s="21">
        <f t="shared" si="39"/>
        <v>51.12</v>
      </c>
      <c r="T240" s="10"/>
    </row>
    <row r="241" spans="1:20" x14ac:dyDescent="0.45">
      <c r="A241" s="21" t="str">
        <f>[1]실측정Data!B242</f>
        <v xml:space="preserve">  14:52:53</v>
      </c>
      <c r="B241" s="21" t="str">
        <f>[1]실측정Data!I242</f>
        <v xml:space="preserve">   51.09KW</v>
      </c>
      <c r="C241" s="21">
        <f>[1]실측정Data!L242</f>
        <v>0.86</v>
      </c>
      <c r="D241" s="21"/>
      <c r="E241" s="7" t="str">
        <f t="shared" si="31"/>
        <v xml:space="preserve">   51.09</v>
      </c>
      <c r="F241" s="8" t="b">
        <f t="shared" si="32"/>
        <v>0</v>
      </c>
      <c r="G241" s="25">
        <f t="shared" si="33"/>
        <v>51.09</v>
      </c>
      <c r="H241" s="8" t="b">
        <f t="shared" si="34"/>
        <v>1</v>
      </c>
      <c r="I241" s="10">
        <f t="shared" si="36"/>
        <v>51.07</v>
      </c>
      <c r="J241">
        <f t="shared" si="38"/>
        <v>4.3588989435406754E-2</v>
      </c>
      <c r="K241" s="10">
        <f t="shared" si="37"/>
        <v>51.07</v>
      </c>
      <c r="L241" s="10">
        <f t="shared" si="40"/>
        <v>51.167999999999992</v>
      </c>
      <c r="M241" s="21">
        <v>1</v>
      </c>
      <c r="N241" s="21">
        <v>1</v>
      </c>
      <c r="P241" s="21" t="str">
        <f t="shared" si="35"/>
        <v xml:space="preserve">  14:52:53</v>
      </c>
      <c r="Q241" s="21">
        <f t="shared" si="39"/>
        <v>51.09</v>
      </c>
      <c r="T241" s="10"/>
    </row>
    <row r="242" spans="1:20" x14ac:dyDescent="0.45">
      <c r="A242" s="21" t="str">
        <f>[1]실측정Data!B243</f>
        <v xml:space="preserve">  14:52:55</v>
      </c>
      <c r="B242" s="21" t="str">
        <f>[1]실측정Data!I243</f>
        <v xml:space="preserve">   51.00KW</v>
      </c>
      <c r="C242" s="21">
        <f>[1]실측정Data!L243</f>
        <v>0.86</v>
      </c>
      <c r="D242" s="21"/>
      <c r="E242" s="7" t="str">
        <f t="shared" si="31"/>
        <v xml:space="preserve">   51.00</v>
      </c>
      <c r="F242" s="8" t="b">
        <f t="shared" si="32"/>
        <v>0</v>
      </c>
      <c r="G242" s="25">
        <f t="shared" si="33"/>
        <v>51</v>
      </c>
      <c r="H242" s="8" t="b">
        <f t="shared" si="34"/>
        <v>1</v>
      </c>
      <c r="I242" s="10">
        <f t="shared" si="36"/>
        <v>50.99</v>
      </c>
      <c r="J242">
        <f t="shared" si="38"/>
        <v>7.6157731058639169E-2</v>
      </c>
      <c r="K242" s="10">
        <f t="shared" si="37"/>
        <v>50.99</v>
      </c>
      <c r="L242" s="10">
        <f t="shared" si="40"/>
        <v>51.132000000000005</v>
      </c>
      <c r="M242" s="21">
        <v>1</v>
      </c>
      <c r="N242" s="21">
        <v>1</v>
      </c>
      <c r="P242" s="21" t="str">
        <f t="shared" si="35"/>
        <v xml:space="preserve">  14:52:55</v>
      </c>
      <c r="Q242" s="21">
        <f t="shared" si="39"/>
        <v>51</v>
      </c>
      <c r="T242" s="10"/>
    </row>
    <row r="243" spans="1:20" x14ac:dyDescent="0.45">
      <c r="A243" s="21" t="str">
        <f>[1]실측정Data!B244</f>
        <v xml:space="preserve">  14:52:57</v>
      </c>
      <c r="B243" s="21" t="str">
        <f>[1]실측정Data!I244</f>
        <v xml:space="preserve">   50.88KW</v>
      </c>
      <c r="C243" s="21">
        <f>[1]실측정Data!L244</f>
        <v>0.86</v>
      </c>
      <c r="D243" s="21"/>
      <c r="E243" s="7" t="str">
        <f t="shared" si="31"/>
        <v xml:space="preserve">   50.88</v>
      </c>
      <c r="F243" s="8" t="b">
        <f t="shared" si="32"/>
        <v>0</v>
      </c>
      <c r="G243" s="25">
        <f t="shared" si="33"/>
        <v>50.88</v>
      </c>
      <c r="H243" s="8" t="b">
        <f t="shared" si="34"/>
        <v>1</v>
      </c>
      <c r="I243" s="10">
        <f t="shared" si="36"/>
        <v>50.91</v>
      </c>
      <c r="J243">
        <f t="shared" si="38"/>
        <v>8.2865352631039016E-2</v>
      </c>
      <c r="K243" s="10">
        <f t="shared" si="37"/>
        <v>50.91</v>
      </c>
      <c r="L243" s="10">
        <f t="shared" si="40"/>
        <v>51.081000000000003</v>
      </c>
      <c r="M243" s="21">
        <v>1</v>
      </c>
      <c r="N243" s="21">
        <v>1</v>
      </c>
      <c r="P243" s="21" t="str">
        <f t="shared" si="35"/>
        <v xml:space="preserve">  14:52:57</v>
      </c>
      <c r="Q243" s="21">
        <f t="shared" si="39"/>
        <v>50.88</v>
      </c>
      <c r="T243" s="10"/>
    </row>
    <row r="244" spans="1:20" x14ac:dyDescent="0.45">
      <c r="A244" s="21" t="str">
        <f>[1]실측정Data!B245</f>
        <v xml:space="preserve">  14:52:59</v>
      </c>
      <c r="B244" s="21" t="str">
        <f>[1]실측정Data!I245</f>
        <v xml:space="preserve">   50.85KW</v>
      </c>
      <c r="C244" s="21">
        <f>[1]실측정Data!L245</f>
        <v>0.86</v>
      </c>
      <c r="D244" s="21"/>
      <c r="E244" s="7" t="str">
        <f t="shared" si="31"/>
        <v xml:space="preserve">   50.85</v>
      </c>
      <c r="F244" s="8" t="b">
        <f t="shared" si="32"/>
        <v>0</v>
      </c>
      <c r="G244" s="25">
        <f t="shared" si="33"/>
        <v>50.85</v>
      </c>
      <c r="H244" s="8" t="b">
        <f t="shared" si="34"/>
        <v>1</v>
      </c>
      <c r="I244" s="10">
        <f t="shared" si="36"/>
        <v>50.870000000000005</v>
      </c>
      <c r="J244">
        <f t="shared" si="38"/>
        <v>7.2571803523589093E-2</v>
      </c>
      <c r="K244" s="10">
        <f t="shared" si="37"/>
        <v>50.870000000000005</v>
      </c>
      <c r="L244" s="10">
        <f t="shared" si="40"/>
        <v>51.039000000000001</v>
      </c>
      <c r="M244" s="21">
        <v>1</v>
      </c>
      <c r="N244" s="21">
        <v>1</v>
      </c>
      <c r="P244" s="21" t="str">
        <f t="shared" si="35"/>
        <v xml:space="preserve">  14:52:59</v>
      </c>
      <c r="Q244" s="21">
        <f t="shared" si="39"/>
        <v>50.85</v>
      </c>
      <c r="T244" s="10"/>
    </row>
    <row r="245" spans="1:20" x14ac:dyDescent="0.45">
      <c r="A245" s="21" t="str">
        <f>[1]실측정Data!B246</f>
        <v xml:space="preserve">  14:53:01</v>
      </c>
      <c r="B245" s="21" t="str">
        <f>[1]실측정Data!I246</f>
        <v xml:space="preserve">   50.88KW</v>
      </c>
      <c r="C245" s="21">
        <f>[1]실측정Data!L246</f>
        <v>0.86</v>
      </c>
      <c r="D245" s="21"/>
      <c r="E245" s="7" t="str">
        <f t="shared" si="31"/>
        <v xml:space="preserve">   50.88</v>
      </c>
      <c r="F245" s="8" t="b">
        <f t="shared" si="32"/>
        <v>0</v>
      </c>
      <c r="G245" s="25">
        <f t="shared" si="33"/>
        <v>50.88</v>
      </c>
      <c r="H245" s="8" t="b">
        <f t="shared" si="34"/>
        <v>1</v>
      </c>
      <c r="I245" s="10">
        <f t="shared" si="36"/>
        <v>50.830000000000005</v>
      </c>
      <c r="J245">
        <f t="shared" si="38"/>
        <v>5.3541261347364658E-2</v>
      </c>
      <c r="K245" s="10">
        <f t="shared" si="37"/>
        <v>50.830000000000005</v>
      </c>
      <c r="L245" s="10">
        <f t="shared" si="40"/>
        <v>50.991</v>
      </c>
      <c r="M245" s="21">
        <v>1</v>
      </c>
      <c r="N245" s="21">
        <v>1</v>
      </c>
      <c r="P245" s="21" t="str">
        <f t="shared" si="35"/>
        <v xml:space="preserve">  14:53:01</v>
      </c>
      <c r="Q245" s="21">
        <f t="shared" si="39"/>
        <v>50.88</v>
      </c>
      <c r="T245" s="10"/>
    </row>
    <row r="246" spans="1:20" x14ac:dyDescent="0.45">
      <c r="A246" s="21" t="str">
        <f>[1]실측정Data!B247</f>
        <v xml:space="preserve">  14:53:03</v>
      </c>
      <c r="B246" s="21" t="str">
        <f>[1]실측정Data!I247</f>
        <v xml:space="preserve">   50.76KW</v>
      </c>
      <c r="C246" s="21">
        <f>[1]실측정Data!L247</f>
        <v>0.86</v>
      </c>
      <c r="D246" s="21"/>
      <c r="E246" s="7" t="str">
        <f t="shared" si="31"/>
        <v xml:space="preserve">   50.76</v>
      </c>
      <c r="F246" s="8" t="b">
        <f t="shared" si="32"/>
        <v>0</v>
      </c>
      <c r="G246" s="25">
        <f t="shared" si="33"/>
        <v>50.76</v>
      </c>
      <c r="H246" s="8" t="b">
        <f t="shared" si="34"/>
        <v>1</v>
      </c>
      <c r="I246" s="10">
        <f t="shared" si="36"/>
        <v>50.75</v>
      </c>
      <c r="J246">
        <f t="shared" si="38"/>
        <v>9.0553851381376296E-2</v>
      </c>
      <c r="K246" s="10">
        <f t="shared" si="37"/>
        <v>50.75</v>
      </c>
      <c r="L246" s="10">
        <f t="shared" si="40"/>
        <v>50.937000000000005</v>
      </c>
      <c r="M246" s="21">
        <v>1</v>
      </c>
      <c r="N246" s="21">
        <v>1</v>
      </c>
      <c r="P246" s="21" t="str">
        <f t="shared" si="35"/>
        <v xml:space="preserve">  14:53:03</v>
      </c>
      <c r="Q246" s="21">
        <f t="shared" si="39"/>
        <v>50.76</v>
      </c>
      <c r="T246" s="10"/>
    </row>
    <row r="247" spans="1:20" x14ac:dyDescent="0.45">
      <c r="A247" s="21" t="str">
        <f>[1]실측정Data!B248</f>
        <v xml:space="preserve">  14:53:05</v>
      </c>
      <c r="B247" s="21" t="str">
        <f>[1]실측정Data!I248</f>
        <v xml:space="preserve">   50.61KW</v>
      </c>
      <c r="C247" s="21">
        <f>[1]실측정Data!L248</f>
        <v>0.86</v>
      </c>
      <c r="D247" s="21"/>
      <c r="E247" s="7" t="str">
        <f t="shared" si="31"/>
        <v xml:space="preserve">   50.61</v>
      </c>
      <c r="F247" s="8" t="b">
        <f t="shared" si="32"/>
        <v>0</v>
      </c>
      <c r="G247" s="25">
        <f t="shared" si="33"/>
        <v>50.61</v>
      </c>
      <c r="H247" s="8" t="b">
        <f t="shared" si="34"/>
        <v>1</v>
      </c>
      <c r="I247" s="10">
        <f t="shared" si="36"/>
        <v>50.660000000000004</v>
      </c>
      <c r="J247">
        <f t="shared" si="38"/>
        <v>9.4868329805054233E-2</v>
      </c>
      <c r="K247" s="10">
        <f t="shared" si="37"/>
        <v>50.660000000000004</v>
      </c>
      <c r="L247" s="10">
        <f t="shared" si="40"/>
        <v>50.88</v>
      </c>
      <c r="M247" s="21">
        <v>1</v>
      </c>
      <c r="N247" s="21">
        <v>1</v>
      </c>
      <c r="P247" s="21" t="str">
        <f t="shared" si="35"/>
        <v xml:space="preserve">  14:53:05</v>
      </c>
      <c r="Q247" s="21">
        <f t="shared" si="39"/>
        <v>50.61</v>
      </c>
      <c r="T247" s="10"/>
    </row>
    <row r="248" spans="1:20" x14ac:dyDescent="0.45">
      <c r="A248" s="21" t="str">
        <f>[1]실측정Data!B249</f>
        <v xml:space="preserve">  14:53:07</v>
      </c>
      <c r="B248" s="21" t="str">
        <f>[1]실측정Data!I249</f>
        <v xml:space="preserve">   50.61KW</v>
      </c>
      <c r="C248" s="21">
        <f>[1]실측정Data!L249</f>
        <v>0.86</v>
      </c>
      <c r="D248" s="21"/>
      <c r="E248" s="7" t="str">
        <f t="shared" si="31"/>
        <v xml:space="preserve">   50.61</v>
      </c>
      <c r="F248" s="8" t="b">
        <f t="shared" si="32"/>
        <v>0</v>
      </c>
      <c r="G248" s="25">
        <f t="shared" si="33"/>
        <v>50.61</v>
      </c>
      <c r="H248" s="8" t="b">
        <f t="shared" si="34"/>
        <v>1</v>
      </c>
      <c r="I248" s="10">
        <f t="shared" si="36"/>
        <v>50.609999999999992</v>
      </c>
      <c r="J248">
        <f t="shared" si="38"/>
        <v>8.5829287930559356E-2</v>
      </c>
      <c r="K248" s="10">
        <f t="shared" si="37"/>
        <v>50.609999999999992</v>
      </c>
      <c r="L248" s="10">
        <f t="shared" si="40"/>
        <v>50.841000000000001</v>
      </c>
      <c r="M248" s="21">
        <v>1</v>
      </c>
      <c r="N248" s="21">
        <v>1</v>
      </c>
      <c r="P248" s="21" t="str">
        <f t="shared" si="35"/>
        <v xml:space="preserve">  14:53:07</v>
      </c>
      <c r="Q248" s="21">
        <f t="shared" si="39"/>
        <v>50.61</v>
      </c>
      <c r="T248" s="10"/>
    </row>
    <row r="249" spans="1:20" x14ac:dyDescent="0.45">
      <c r="A249" s="21" t="str">
        <f>[1]실측정Data!B250</f>
        <v xml:space="preserve">  14:53:09</v>
      </c>
      <c r="B249" s="21" t="str">
        <f>[1]실측정Data!I250</f>
        <v xml:space="preserve">   50.61KW</v>
      </c>
      <c r="C249" s="21">
        <f>[1]실측정Data!L250</f>
        <v>0.86</v>
      </c>
      <c r="D249" s="21"/>
      <c r="E249" s="7" t="str">
        <f t="shared" si="31"/>
        <v xml:space="preserve">   50.61</v>
      </c>
      <c r="F249" s="8" t="b">
        <f t="shared" si="32"/>
        <v>0</v>
      </c>
      <c r="G249" s="25">
        <f t="shared" si="33"/>
        <v>50.61</v>
      </c>
      <c r="H249" s="8" t="b">
        <f t="shared" si="34"/>
        <v>1</v>
      </c>
      <c r="I249" s="10">
        <f t="shared" si="36"/>
        <v>50.550000000000004</v>
      </c>
      <c r="J249">
        <f t="shared" si="38"/>
        <v>7.5055534994654727E-2</v>
      </c>
      <c r="K249" s="10">
        <f t="shared" si="37"/>
        <v>50.550000000000004</v>
      </c>
      <c r="L249" s="10">
        <f t="shared" si="40"/>
        <v>50.772000000000006</v>
      </c>
      <c r="M249" s="21">
        <v>1</v>
      </c>
      <c r="N249" s="21">
        <v>1</v>
      </c>
      <c r="P249" s="21" t="str">
        <f t="shared" si="35"/>
        <v xml:space="preserve">  14:53:09</v>
      </c>
      <c r="Q249" s="21">
        <f t="shared" si="39"/>
        <v>50.61</v>
      </c>
      <c r="T249" s="10"/>
    </row>
    <row r="250" spans="1:20" x14ac:dyDescent="0.45">
      <c r="A250" s="21" t="str">
        <f>[1]실측정Data!B251</f>
        <v xml:space="preserve">  14:53:11</v>
      </c>
      <c r="B250" s="21" t="str">
        <f>[1]실측정Data!I251</f>
        <v xml:space="preserve">   50.43KW</v>
      </c>
      <c r="C250" s="21">
        <f>[1]실측정Data!L251</f>
        <v>0.86</v>
      </c>
      <c r="D250" s="21"/>
      <c r="E250" s="7" t="str">
        <f t="shared" si="31"/>
        <v xml:space="preserve">   50.43</v>
      </c>
      <c r="F250" s="8" t="b">
        <f t="shared" si="32"/>
        <v>0</v>
      </c>
      <c r="G250" s="25">
        <f t="shared" si="33"/>
        <v>50.43</v>
      </c>
      <c r="H250" s="8" t="b">
        <f t="shared" si="34"/>
        <v>1</v>
      </c>
      <c r="I250" s="10">
        <f t="shared" si="36"/>
        <v>50.5</v>
      </c>
      <c r="J250">
        <f t="shared" si="38"/>
        <v>7.3029674334024491E-2</v>
      </c>
      <c r="K250" s="10">
        <f t="shared" si="37"/>
        <v>50.5</v>
      </c>
      <c r="L250" s="10">
        <f t="shared" si="40"/>
        <v>50.708999999999996</v>
      </c>
      <c r="M250" s="21">
        <v>1</v>
      </c>
      <c r="N250" s="21">
        <v>1</v>
      </c>
      <c r="P250" s="21" t="str">
        <f t="shared" si="35"/>
        <v xml:space="preserve">  14:53:11</v>
      </c>
      <c r="Q250" s="21">
        <f t="shared" si="39"/>
        <v>50.43</v>
      </c>
      <c r="T250" s="10"/>
    </row>
    <row r="251" spans="1:20" x14ac:dyDescent="0.45">
      <c r="A251" s="21" t="str">
        <f>[1]실측정Data!B252</f>
        <v xml:space="preserve">  14:53:13</v>
      </c>
      <c r="B251" s="21" t="str">
        <f>[1]실측정Data!I252</f>
        <v xml:space="preserve">   50.46KW</v>
      </c>
      <c r="C251" s="21">
        <f>[1]실측정Data!L252</f>
        <v>0.86</v>
      </c>
      <c r="D251" s="21"/>
      <c r="E251" s="7" t="str">
        <f t="shared" si="31"/>
        <v xml:space="preserve">   50.46</v>
      </c>
      <c r="F251" s="8" t="b">
        <f t="shared" si="32"/>
        <v>0</v>
      </c>
      <c r="G251" s="25">
        <f t="shared" si="33"/>
        <v>50.46</v>
      </c>
      <c r="H251" s="8" t="b">
        <f t="shared" si="34"/>
        <v>1</v>
      </c>
      <c r="I251" s="10">
        <f t="shared" si="36"/>
        <v>50.4</v>
      </c>
      <c r="J251">
        <f t="shared" si="38"/>
        <v>8.9628864398325681E-2</v>
      </c>
      <c r="K251" s="10">
        <f t="shared" si="37"/>
        <v>50.4</v>
      </c>
      <c r="L251" s="10">
        <f t="shared" si="40"/>
        <v>50.64</v>
      </c>
      <c r="M251" s="21">
        <v>1</v>
      </c>
      <c r="N251" s="21">
        <v>1</v>
      </c>
      <c r="P251" s="21" t="str">
        <f t="shared" si="35"/>
        <v xml:space="preserve">  14:53:13</v>
      </c>
      <c r="Q251" s="21">
        <f t="shared" si="39"/>
        <v>50.46</v>
      </c>
      <c r="T251" s="10"/>
    </row>
    <row r="252" spans="1:20" x14ac:dyDescent="0.45">
      <c r="A252" s="21" t="str">
        <f>[1]실측정Data!B253</f>
        <v xml:space="preserve">  14:53:15</v>
      </c>
      <c r="B252" s="21" t="str">
        <f>[1]실측정Data!I253</f>
        <v xml:space="preserve">   50.31KW</v>
      </c>
      <c r="C252" s="21">
        <f>[1]실측정Data!L253</f>
        <v>0.86</v>
      </c>
      <c r="D252" s="21"/>
      <c r="E252" s="7" t="str">
        <f t="shared" si="31"/>
        <v xml:space="preserve">   50.31</v>
      </c>
      <c r="F252" s="8" t="b">
        <f t="shared" si="32"/>
        <v>0</v>
      </c>
      <c r="G252" s="25">
        <f t="shared" si="33"/>
        <v>50.31</v>
      </c>
      <c r="H252" s="8" t="b">
        <f t="shared" si="34"/>
        <v>1</v>
      </c>
      <c r="I252" s="10">
        <f t="shared" si="36"/>
        <v>50.38</v>
      </c>
      <c r="J252">
        <f t="shared" si="38"/>
        <v>5.7154760664938978E-2</v>
      </c>
      <c r="K252" s="10">
        <f t="shared" si="37"/>
        <v>50.38</v>
      </c>
      <c r="L252" s="10">
        <f t="shared" si="40"/>
        <v>50.589000000000006</v>
      </c>
      <c r="M252" s="21">
        <v>1</v>
      </c>
      <c r="N252" s="21">
        <v>1</v>
      </c>
      <c r="P252" s="21" t="str">
        <f t="shared" si="35"/>
        <v xml:space="preserve">  14:53:15</v>
      </c>
      <c r="Q252" s="21">
        <f t="shared" si="39"/>
        <v>50.31</v>
      </c>
      <c r="T252" s="10"/>
    </row>
    <row r="253" spans="1:20" x14ac:dyDescent="0.45">
      <c r="A253" s="21" t="str">
        <f>[1]실측정Data!B254</f>
        <v xml:space="preserve">  14:53:17</v>
      </c>
      <c r="B253" s="21" t="str">
        <f>[1]실측정Data!I254</f>
        <v xml:space="preserve">   50.37KW</v>
      </c>
      <c r="C253" s="21">
        <f>[1]실측정Data!L254</f>
        <v>0.86</v>
      </c>
      <c r="D253" s="21"/>
      <c r="E253" s="7" t="str">
        <f t="shared" si="31"/>
        <v xml:space="preserve">   50.37</v>
      </c>
      <c r="F253" s="8" t="b">
        <f t="shared" si="32"/>
        <v>0</v>
      </c>
      <c r="G253" s="25">
        <f t="shared" si="33"/>
        <v>50.37</v>
      </c>
      <c r="H253" s="8" t="b">
        <f t="shared" si="34"/>
        <v>1</v>
      </c>
      <c r="I253" s="10">
        <f t="shared" si="36"/>
        <v>50.360000000000007</v>
      </c>
      <c r="J253">
        <f t="shared" si="38"/>
        <v>5.7154760664937326E-2</v>
      </c>
      <c r="K253" s="10">
        <f t="shared" si="37"/>
        <v>50.360000000000007</v>
      </c>
      <c r="L253" s="10">
        <f t="shared" si="40"/>
        <v>50.543999999999997</v>
      </c>
      <c r="M253" s="21">
        <v>1</v>
      </c>
      <c r="N253" s="21">
        <v>1</v>
      </c>
      <c r="P253" s="21" t="str">
        <f t="shared" si="35"/>
        <v xml:space="preserve">  14:53:17</v>
      </c>
      <c r="Q253" s="21">
        <f t="shared" si="39"/>
        <v>50.37</v>
      </c>
      <c r="T253" s="10"/>
    </row>
    <row r="254" spans="1:20" x14ac:dyDescent="0.45">
      <c r="A254" s="21" t="str">
        <f>[1]실측정Data!B255</f>
        <v xml:space="preserve">  14:53:19</v>
      </c>
      <c r="B254" s="21" t="str">
        <f>[1]실측정Data!I255</f>
        <v xml:space="preserve">   50.40KW</v>
      </c>
      <c r="C254" s="21">
        <f>[1]실측정Data!L255</f>
        <v>0.86</v>
      </c>
      <c r="D254" s="21"/>
      <c r="E254" s="7" t="str">
        <f t="shared" si="31"/>
        <v xml:space="preserve">   50.40</v>
      </c>
      <c r="F254" s="8" t="b">
        <f t="shared" si="32"/>
        <v>0</v>
      </c>
      <c r="G254" s="25">
        <f t="shared" si="33"/>
        <v>50.4</v>
      </c>
      <c r="H254" s="8" t="b">
        <f t="shared" si="34"/>
        <v>1</v>
      </c>
      <c r="I254" s="10">
        <f t="shared" si="36"/>
        <v>50.359999999999992</v>
      </c>
      <c r="J254">
        <f t="shared" si="38"/>
        <v>3.7416573867732603E-2</v>
      </c>
      <c r="K254" s="10">
        <f t="shared" si="37"/>
        <v>50.359999999999992</v>
      </c>
      <c r="L254" s="10">
        <f t="shared" si="40"/>
        <v>50.487000000000002</v>
      </c>
      <c r="M254" s="21">
        <v>1</v>
      </c>
      <c r="N254" s="21">
        <v>1</v>
      </c>
      <c r="P254" s="21" t="str">
        <f t="shared" si="35"/>
        <v xml:space="preserve">  14:53:19</v>
      </c>
      <c r="Q254" s="21">
        <f t="shared" si="39"/>
        <v>50.4</v>
      </c>
      <c r="T254" s="10"/>
    </row>
    <row r="255" spans="1:20" x14ac:dyDescent="0.45">
      <c r="A255" s="21" t="str">
        <f>[1]실측정Data!B256</f>
        <v xml:space="preserve">  14:53:21</v>
      </c>
      <c r="B255" s="21" t="str">
        <f>[1]실측정Data!I256</f>
        <v xml:space="preserve">   50.31KW</v>
      </c>
      <c r="C255" s="21">
        <f>[1]실측정Data!L256</f>
        <v>0.86</v>
      </c>
      <c r="D255" s="21"/>
      <c r="E255" s="7" t="str">
        <f t="shared" si="31"/>
        <v xml:space="preserve">   50.31</v>
      </c>
      <c r="F255" s="8" t="b">
        <f t="shared" si="32"/>
        <v>0</v>
      </c>
      <c r="G255" s="25">
        <f t="shared" si="33"/>
        <v>50.31</v>
      </c>
      <c r="H255" s="8" t="b">
        <f t="shared" si="34"/>
        <v>1</v>
      </c>
      <c r="I255" s="10">
        <f t="shared" si="36"/>
        <v>50.370000000000005</v>
      </c>
      <c r="J255">
        <f t="shared" si="38"/>
        <v>4.0824829046378179E-2</v>
      </c>
      <c r="K255" s="10">
        <f t="shared" si="37"/>
        <v>50.370000000000005</v>
      </c>
      <c r="L255" s="10">
        <f t="shared" si="40"/>
        <v>50.450999999999993</v>
      </c>
      <c r="M255" s="21">
        <v>1</v>
      </c>
      <c r="N255" s="21">
        <v>1</v>
      </c>
      <c r="P255" s="21" t="str">
        <f t="shared" si="35"/>
        <v xml:space="preserve">  14:53:21</v>
      </c>
      <c r="Q255" s="21">
        <f t="shared" si="39"/>
        <v>50.31</v>
      </c>
      <c r="T255" s="10"/>
    </row>
    <row r="256" spans="1:20" x14ac:dyDescent="0.45">
      <c r="A256" s="21" t="str">
        <f>[1]실측정Data!B257</f>
        <v xml:space="preserve">  14:53:23</v>
      </c>
      <c r="B256" s="21" t="str">
        <f>[1]실측정Data!I257</f>
        <v xml:space="preserve">   50.40KW</v>
      </c>
      <c r="C256" s="21">
        <f>[1]실측정Data!L257</f>
        <v>0.86</v>
      </c>
      <c r="D256" s="21"/>
      <c r="E256" s="7" t="str">
        <f t="shared" si="31"/>
        <v xml:space="preserve">   50.40</v>
      </c>
      <c r="F256" s="8" t="b">
        <f t="shared" si="32"/>
        <v>0</v>
      </c>
      <c r="G256" s="25">
        <f t="shared" si="33"/>
        <v>50.4</v>
      </c>
      <c r="H256" s="8" t="b">
        <f t="shared" si="34"/>
        <v>1</v>
      </c>
      <c r="I256" s="10">
        <f t="shared" si="36"/>
        <v>50.35</v>
      </c>
      <c r="J256">
        <f t="shared" si="38"/>
        <v>3.4156502553191866E-2</v>
      </c>
      <c r="K256" s="10">
        <f t="shared" si="37"/>
        <v>50.35</v>
      </c>
      <c r="L256" s="10">
        <f t="shared" si="40"/>
        <v>50.423999999999999</v>
      </c>
      <c r="M256" s="21">
        <v>1</v>
      </c>
      <c r="N256" s="21">
        <v>1</v>
      </c>
      <c r="P256" s="21" t="str">
        <f t="shared" si="35"/>
        <v xml:space="preserve">  14:53:23</v>
      </c>
      <c r="Q256" s="21">
        <f t="shared" si="39"/>
        <v>50.4</v>
      </c>
      <c r="T256" s="10"/>
    </row>
    <row r="257" spans="1:20" x14ac:dyDescent="0.45">
      <c r="A257" s="21" t="str">
        <f>[1]실측정Data!B258</f>
        <v xml:space="preserve">  14:53:25</v>
      </c>
      <c r="B257" s="21" t="str">
        <f>[1]실측정Data!I258</f>
        <v xml:space="preserve">   50.34KW</v>
      </c>
      <c r="C257" s="21">
        <f>[1]실측정Data!L258</f>
        <v>0.86</v>
      </c>
      <c r="D257" s="21"/>
      <c r="E257" s="7" t="str">
        <f t="shared" si="31"/>
        <v xml:space="preserve">   50.34</v>
      </c>
      <c r="F257" s="8" t="b">
        <f t="shared" si="32"/>
        <v>0</v>
      </c>
      <c r="G257" s="25">
        <f t="shared" si="33"/>
        <v>50.34</v>
      </c>
      <c r="H257" s="8" t="b">
        <f t="shared" si="34"/>
        <v>1</v>
      </c>
      <c r="I257" s="10">
        <f t="shared" si="36"/>
        <v>50.34</v>
      </c>
      <c r="J257">
        <f t="shared" si="38"/>
        <v>3.9157800414901904E-2</v>
      </c>
      <c r="K257" s="10">
        <f t="shared" si="37"/>
        <v>50.34</v>
      </c>
      <c r="L257" s="10">
        <f t="shared" si="40"/>
        <v>50.390999999999998</v>
      </c>
      <c r="M257" s="21">
        <v>1</v>
      </c>
      <c r="N257" s="21">
        <v>1</v>
      </c>
      <c r="P257" s="21" t="str">
        <f t="shared" si="35"/>
        <v xml:space="preserve">  14:53:25</v>
      </c>
      <c r="Q257" s="21">
        <f t="shared" si="39"/>
        <v>50.34</v>
      </c>
      <c r="T257" s="10"/>
    </row>
    <row r="258" spans="1:20" x14ac:dyDescent="0.45">
      <c r="A258" s="21" t="str">
        <f>[1]실측정Data!B259</f>
        <v xml:space="preserve">  14:53:27</v>
      </c>
      <c r="B258" s="21" t="str">
        <f>[1]실측정Data!I259</f>
        <v xml:space="preserve">   50.28KW</v>
      </c>
      <c r="C258" s="21">
        <f>[1]실측정Data!L259</f>
        <v>0.86</v>
      </c>
      <c r="D258" s="21"/>
      <c r="E258" s="7" t="str">
        <f t="shared" si="31"/>
        <v xml:space="preserve">   50.28</v>
      </c>
      <c r="F258" s="8" t="b">
        <f t="shared" si="32"/>
        <v>0</v>
      </c>
      <c r="G258" s="25">
        <f t="shared" si="33"/>
        <v>50.28</v>
      </c>
      <c r="H258" s="8" t="b">
        <f t="shared" si="34"/>
        <v>1</v>
      </c>
      <c r="I258" s="10">
        <f t="shared" si="36"/>
        <v>50.28</v>
      </c>
      <c r="J258">
        <f t="shared" si="38"/>
        <v>4.9328828623164185E-2</v>
      </c>
      <c r="K258" s="10">
        <f t="shared" si="37"/>
        <v>50.28</v>
      </c>
      <c r="L258" s="10">
        <f t="shared" si="40"/>
        <v>50.351999999999997</v>
      </c>
      <c r="M258" s="21">
        <v>1</v>
      </c>
      <c r="N258" s="21">
        <v>1</v>
      </c>
      <c r="P258" s="21" t="str">
        <f t="shared" si="35"/>
        <v xml:space="preserve">  14:53:27</v>
      </c>
      <c r="Q258" s="21">
        <f t="shared" si="39"/>
        <v>50.28</v>
      </c>
      <c r="T258" s="10"/>
    </row>
    <row r="259" spans="1:20" x14ac:dyDescent="0.45">
      <c r="A259" s="21" t="str">
        <f>[1]실측정Data!B260</f>
        <v xml:space="preserve">  14:53:29</v>
      </c>
      <c r="B259" s="21" t="str">
        <f>[1]실측정Data!I260</f>
        <v xml:space="preserve">   50.22KW</v>
      </c>
      <c r="C259" s="21">
        <f>[1]실측정Data!L260</f>
        <v>0.86</v>
      </c>
      <c r="D259" s="21"/>
      <c r="E259" s="7" t="str">
        <f t="shared" ref="E259:E322" si="41">LEFT(B259,8)</f>
        <v xml:space="preserve">   50.22</v>
      </c>
      <c r="F259" s="8" t="b">
        <f t="shared" ref="F259:F322" si="42">ISNUMBER(E259)</f>
        <v>0</v>
      </c>
      <c r="G259" s="25">
        <f t="shared" ref="G259:G322" si="43">_xlfn.NUMBERVALUE(E259)</f>
        <v>50.22</v>
      </c>
      <c r="H259" s="8" t="b">
        <f t="shared" ref="H259:H322" si="44">ISNUMBER(G259)</f>
        <v>1</v>
      </c>
      <c r="I259" s="10">
        <f t="shared" si="36"/>
        <v>50.21</v>
      </c>
      <c r="J259">
        <f t="shared" si="38"/>
        <v>6.7330032922414532E-2</v>
      </c>
      <c r="K259" s="10">
        <f t="shared" si="37"/>
        <v>50.21</v>
      </c>
      <c r="L259" s="10">
        <f t="shared" si="40"/>
        <v>50.322000000000003</v>
      </c>
      <c r="M259" s="21">
        <v>1</v>
      </c>
      <c r="N259" s="21">
        <v>1</v>
      </c>
      <c r="P259" s="21" t="str">
        <f t="shared" ref="P259:P322" si="45">A259</f>
        <v xml:space="preserve">  14:53:29</v>
      </c>
      <c r="Q259" s="21">
        <f t="shared" si="39"/>
        <v>50.22</v>
      </c>
      <c r="T259" s="10"/>
    </row>
    <row r="260" spans="1:20" x14ac:dyDescent="0.45">
      <c r="A260" s="21" t="str">
        <f>[1]실측정Data!B261</f>
        <v xml:space="preserve">  14:53:31</v>
      </c>
      <c r="B260" s="21" t="str">
        <f>[1]실측정Data!I261</f>
        <v xml:space="preserve">   50.13KW</v>
      </c>
      <c r="C260" s="21">
        <f>[1]실측정Data!L261</f>
        <v>0.86</v>
      </c>
      <c r="D260" s="21"/>
      <c r="E260" s="7" t="str">
        <f t="shared" si="41"/>
        <v xml:space="preserve">   50.13</v>
      </c>
      <c r="F260" s="8" t="b">
        <f t="shared" si="42"/>
        <v>0</v>
      </c>
      <c r="G260" s="25">
        <f t="shared" si="43"/>
        <v>50.13</v>
      </c>
      <c r="H260" s="8" t="b">
        <f t="shared" si="44"/>
        <v>1</v>
      </c>
      <c r="I260" s="10">
        <f t="shared" ref="I260:I323" si="46">AVERAGE(G259:G261)</f>
        <v>50.18</v>
      </c>
      <c r="J260">
        <f t="shared" si="38"/>
        <v>5.8022983951763918E-2</v>
      </c>
      <c r="K260" s="10">
        <f t="shared" ref="K260:K323" si="47">AVERAGE(G259:G261)</f>
        <v>50.18</v>
      </c>
      <c r="L260" s="10">
        <f t="shared" si="40"/>
        <v>50.295000000000002</v>
      </c>
      <c r="M260" s="21">
        <v>1</v>
      </c>
      <c r="N260" s="21">
        <v>1</v>
      </c>
      <c r="P260" s="21" t="str">
        <f t="shared" si="45"/>
        <v xml:space="preserve">  14:53:31</v>
      </c>
      <c r="Q260" s="21">
        <f t="shared" si="39"/>
        <v>50.13</v>
      </c>
      <c r="T260" s="10"/>
    </row>
    <row r="261" spans="1:20" x14ac:dyDescent="0.45">
      <c r="A261" s="21" t="str">
        <f>[1]실측정Data!B262</f>
        <v xml:space="preserve">  14:53:33</v>
      </c>
      <c r="B261" s="21" t="str">
        <f>[1]실측정Data!I262</f>
        <v xml:space="preserve">   50.19KW</v>
      </c>
      <c r="C261" s="21">
        <f>[1]실측정Data!L262</f>
        <v>0.86</v>
      </c>
      <c r="D261" s="21"/>
      <c r="E261" s="7" t="str">
        <f t="shared" si="41"/>
        <v xml:space="preserve">   50.19</v>
      </c>
      <c r="F261" s="8" t="b">
        <f t="shared" si="42"/>
        <v>0</v>
      </c>
      <c r="G261" s="25">
        <f t="shared" si="43"/>
        <v>50.19</v>
      </c>
      <c r="H261" s="8" t="b">
        <f t="shared" si="44"/>
        <v>1</v>
      </c>
      <c r="I261" s="10">
        <f t="shared" si="46"/>
        <v>56.199999999999996</v>
      </c>
      <c r="J261">
        <f t="shared" si="38"/>
        <v>6.9745465802444855</v>
      </c>
      <c r="K261" s="10">
        <f t="shared" si="47"/>
        <v>56.199999999999996</v>
      </c>
      <c r="L261" s="10">
        <f t="shared" si="40"/>
        <v>52.092000000000006</v>
      </c>
      <c r="M261" s="21">
        <v>1</v>
      </c>
      <c r="N261" s="21">
        <v>1</v>
      </c>
      <c r="P261" s="21" t="str">
        <f t="shared" si="45"/>
        <v xml:space="preserve">  14:53:33</v>
      </c>
      <c r="Q261" s="21">
        <f t="shared" si="39"/>
        <v>50.19</v>
      </c>
      <c r="T261" s="10"/>
    </row>
    <row r="262" spans="1:20" x14ac:dyDescent="0.45">
      <c r="A262" s="21" t="str">
        <f>[1]실측정Data!B263</f>
        <v xml:space="preserve">  14:53:35</v>
      </c>
      <c r="B262" s="21" t="str">
        <f>[1]실측정Data!I263</f>
        <v xml:space="preserve">   68.28KW</v>
      </c>
      <c r="C262" s="21">
        <f>[1]실측정Data!L263</f>
        <v>0.88</v>
      </c>
      <c r="D262" s="21"/>
      <c r="E262" s="7" t="str">
        <f t="shared" si="41"/>
        <v xml:space="preserve">   68.28</v>
      </c>
      <c r="F262" s="8" t="b">
        <f t="shared" si="42"/>
        <v>0</v>
      </c>
      <c r="G262" s="25">
        <f t="shared" si="43"/>
        <v>68.28</v>
      </c>
      <c r="H262" s="8" t="b">
        <f t="shared" si="44"/>
        <v>1</v>
      </c>
      <c r="I262" s="10">
        <f t="shared" si="46"/>
        <v>66.83</v>
      </c>
      <c r="J262">
        <f t="shared" ref="J262:J325" si="48">SQRT(SUMXMY2(G261:G263,I260:I262)/3)</f>
        <v>11.205097054465885</v>
      </c>
      <c r="K262" s="10">
        <f t="shared" si="47"/>
        <v>66.83</v>
      </c>
      <c r="L262" s="10">
        <f t="shared" si="40"/>
        <v>55.257000000000005</v>
      </c>
      <c r="M262" s="21">
        <v>1</v>
      </c>
      <c r="N262" s="21">
        <v>1</v>
      </c>
      <c r="P262" s="21" t="str">
        <f t="shared" si="45"/>
        <v xml:space="preserve">  14:53:35</v>
      </c>
      <c r="Q262" s="21">
        <f t="shared" si="39"/>
        <v>68.28</v>
      </c>
      <c r="T262" s="10"/>
    </row>
    <row r="263" spans="1:20" x14ac:dyDescent="0.45">
      <c r="A263" s="21" t="str">
        <f>[1]실측정Data!B264</f>
        <v xml:space="preserve">  14:53:37</v>
      </c>
      <c r="B263" s="21" t="str">
        <f>[1]실측정Data!I264</f>
        <v xml:space="preserve">   82.02KW</v>
      </c>
      <c r="C263" s="21">
        <f>[1]실측정Data!L264</f>
        <v>0.89</v>
      </c>
      <c r="D263" s="21"/>
      <c r="E263" s="7" t="str">
        <f t="shared" si="41"/>
        <v xml:space="preserve">   82.02</v>
      </c>
      <c r="F263" s="8" t="b">
        <f t="shared" si="42"/>
        <v>0</v>
      </c>
      <c r="G263" s="25">
        <f t="shared" si="43"/>
        <v>82.02</v>
      </c>
      <c r="H263" s="8" t="b">
        <f t="shared" si="44"/>
        <v>1</v>
      </c>
      <c r="I263" s="10">
        <f t="shared" si="46"/>
        <v>77.650000000000006</v>
      </c>
      <c r="J263">
        <f t="shared" si="48"/>
        <v>11.570976622567345</v>
      </c>
      <c r="K263" s="10">
        <f t="shared" si="47"/>
        <v>77.650000000000006</v>
      </c>
      <c r="L263" s="10">
        <f t="shared" si="40"/>
        <v>58.481999999999992</v>
      </c>
      <c r="M263" s="21">
        <v>1</v>
      </c>
      <c r="N263" s="21">
        <v>1</v>
      </c>
      <c r="P263" s="21" t="str">
        <f t="shared" si="45"/>
        <v xml:space="preserve">  14:53:37</v>
      </c>
      <c r="Q263" s="21">
        <f t="shared" si="39"/>
        <v>82.02</v>
      </c>
      <c r="T263" s="10"/>
    </row>
    <row r="264" spans="1:20" x14ac:dyDescent="0.45">
      <c r="A264" s="21" t="str">
        <f>[1]실측정Data!B265</f>
        <v xml:space="preserve">  14:53:39</v>
      </c>
      <c r="B264" s="21" t="str">
        <f>[1]실측정Data!I265</f>
        <v xml:space="preserve">   82.65KW</v>
      </c>
      <c r="C264" s="21">
        <f>[1]실측정Data!L265</f>
        <v>0.89</v>
      </c>
      <c r="D264" s="21"/>
      <c r="E264" s="7" t="str">
        <f t="shared" si="41"/>
        <v xml:space="preserve">   82.65</v>
      </c>
      <c r="F264" s="8" t="b">
        <f t="shared" si="42"/>
        <v>0</v>
      </c>
      <c r="G264" s="25">
        <f t="shared" si="43"/>
        <v>82.65</v>
      </c>
      <c r="H264" s="8" t="b">
        <f t="shared" si="44"/>
        <v>1</v>
      </c>
      <c r="I264" s="10">
        <f t="shared" si="46"/>
        <v>82.43</v>
      </c>
      <c r="J264">
        <f t="shared" si="48"/>
        <v>9.2334933800810184</v>
      </c>
      <c r="K264" s="10">
        <f t="shared" si="47"/>
        <v>82.43</v>
      </c>
      <c r="L264" s="10">
        <f t="shared" si="40"/>
        <v>61.713000000000001</v>
      </c>
      <c r="M264" s="21">
        <v>1</v>
      </c>
      <c r="N264" s="21">
        <v>1</v>
      </c>
      <c r="P264" s="21" t="str">
        <f t="shared" si="45"/>
        <v xml:space="preserve">  14:53:39</v>
      </c>
      <c r="Q264" s="21">
        <f t="shared" ref="Q264:Q327" si="49">E264*M264*N264</f>
        <v>82.65</v>
      </c>
      <c r="T264" s="10"/>
    </row>
    <row r="265" spans="1:20" x14ac:dyDescent="0.45">
      <c r="A265" s="21" t="str">
        <f>[1]실측정Data!B266</f>
        <v xml:space="preserve">  14:53:41</v>
      </c>
      <c r="B265" s="21" t="str">
        <f>[1]실측정Data!I266</f>
        <v xml:space="preserve">   82.62KW</v>
      </c>
      <c r="C265" s="21">
        <f>[1]실측정Data!L266</f>
        <v>0.89</v>
      </c>
      <c r="D265" s="21"/>
      <c r="E265" s="7" t="str">
        <f t="shared" si="41"/>
        <v xml:space="preserve">   82.62</v>
      </c>
      <c r="F265" s="8" t="b">
        <f t="shared" si="42"/>
        <v>0</v>
      </c>
      <c r="G265" s="25">
        <f t="shared" si="43"/>
        <v>82.62</v>
      </c>
      <c r="H265" s="8" t="b">
        <f t="shared" si="44"/>
        <v>1</v>
      </c>
      <c r="I265" s="10">
        <f t="shared" si="46"/>
        <v>73.8</v>
      </c>
      <c r="J265">
        <f t="shared" si="48"/>
        <v>10.602908406030233</v>
      </c>
      <c r="K265" s="10">
        <f t="shared" si="47"/>
        <v>73.8</v>
      </c>
      <c r="L265" s="10">
        <f t="shared" si="40"/>
        <v>62.286000000000001</v>
      </c>
      <c r="M265" s="21">
        <v>1</v>
      </c>
      <c r="N265" s="21">
        <v>1</v>
      </c>
      <c r="P265" s="21" t="str">
        <f t="shared" si="45"/>
        <v xml:space="preserve">  14:53:41</v>
      </c>
      <c r="Q265" s="21">
        <f t="shared" si="49"/>
        <v>82.62</v>
      </c>
      <c r="T265" s="10"/>
    </row>
    <row r="266" spans="1:20" x14ac:dyDescent="0.45">
      <c r="A266" s="21" t="str">
        <f>[1]실측정Data!B267</f>
        <v xml:space="preserve">  14:53:43</v>
      </c>
      <c r="B266" s="21" t="str">
        <f>[1]실측정Data!I267</f>
        <v xml:space="preserve">   56.13KW</v>
      </c>
      <c r="C266" s="21">
        <f>[1]실측정Data!L267</f>
        <v>0.87</v>
      </c>
      <c r="D266" s="21"/>
      <c r="E266" s="7" t="str">
        <f t="shared" si="41"/>
        <v xml:space="preserve">   56.13</v>
      </c>
      <c r="F266" s="8" t="b">
        <f t="shared" si="42"/>
        <v>0</v>
      </c>
      <c r="G266" s="25">
        <f t="shared" si="43"/>
        <v>56.13</v>
      </c>
      <c r="H266" s="8" t="b">
        <f t="shared" si="44"/>
        <v>1</v>
      </c>
      <c r="I266" s="10">
        <f t="shared" si="46"/>
        <v>63.919999999999995</v>
      </c>
      <c r="J266">
        <f t="shared" si="48"/>
        <v>11.990177924729331</v>
      </c>
      <c r="K266" s="10">
        <f t="shared" si="47"/>
        <v>63.919999999999995</v>
      </c>
      <c r="L266" s="10">
        <f t="shared" si="40"/>
        <v>62.552999999999997</v>
      </c>
      <c r="M266" s="21">
        <v>1</v>
      </c>
      <c r="N266" s="21">
        <v>1</v>
      </c>
      <c r="P266" s="21" t="str">
        <f t="shared" si="45"/>
        <v xml:space="preserve">  14:53:43</v>
      </c>
      <c r="Q266" s="21">
        <f t="shared" si="49"/>
        <v>56.13</v>
      </c>
      <c r="T266" s="10"/>
    </row>
    <row r="267" spans="1:20" x14ac:dyDescent="0.45">
      <c r="A267" s="21" t="str">
        <f>[1]실측정Data!B268</f>
        <v xml:space="preserve">  14:53:45</v>
      </c>
      <c r="B267" s="21" t="str">
        <f>[1]실측정Data!I268</f>
        <v xml:space="preserve">   53.01KW</v>
      </c>
      <c r="C267" s="21">
        <f>[1]실측정Data!L268</f>
        <v>0.87</v>
      </c>
      <c r="D267" s="21"/>
      <c r="E267" s="7" t="str">
        <f t="shared" si="41"/>
        <v xml:space="preserve">   53.01</v>
      </c>
      <c r="F267" s="8" t="b">
        <f t="shared" si="42"/>
        <v>0</v>
      </c>
      <c r="G267" s="25">
        <f t="shared" si="43"/>
        <v>53.01</v>
      </c>
      <c r="H267" s="8" t="b">
        <f t="shared" si="44"/>
        <v>1</v>
      </c>
      <c r="I267" s="10">
        <f t="shared" si="46"/>
        <v>54.02</v>
      </c>
      <c r="J267">
        <f t="shared" si="48"/>
        <v>12.006484359156371</v>
      </c>
      <c r="K267" s="10">
        <f t="shared" si="47"/>
        <v>54.02</v>
      </c>
      <c r="L267" s="10">
        <f t="shared" ref="L267:L330" si="50">AVERAGE(G259:G268)</f>
        <v>62.816999999999993</v>
      </c>
      <c r="M267" s="21">
        <v>1</v>
      </c>
      <c r="N267" s="21">
        <v>1</v>
      </c>
      <c r="P267" s="21" t="str">
        <f t="shared" si="45"/>
        <v xml:space="preserve">  14:53:45</v>
      </c>
      <c r="Q267" s="21">
        <f t="shared" si="49"/>
        <v>53.01</v>
      </c>
      <c r="T267" s="10"/>
    </row>
    <row r="268" spans="1:20" x14ac:dyDescent="0.45">
      <c r="A268" s="21" t="str">
        <f>[1]실측정Data!B269</f>
        <v xml:space="preserve">  14:53:47</v>
      </c>
      <c r="B268" s="21" t="str">
        <f>[1]실측정Data!I269</f>
        <v xml:space="preserve">   52.92KW</v>
      </c>
      <c r="C268" s="21">
        <f>[1]실측정Data!L269</f>
        <v>0.87</v>
      </c>
      <c r="D268" s="21"/>
      <c r="E268" s="7" t="str">
        <f t="shared" si="41"/>
        <v xml:space="preserve">   52.92</v>
      </c>
      <c r="F268" s="8" t="b">
        <f t="shared" si="42"/>
        <v>0</v>
      </c>
      <c r="G268" s="25">
        <f t="shared" si="43"/>
        <v>52.92</v>
      </c>
      <c r="H268" s="8" t="b">
        <f t="shared" si="44"/>
        <v>1</v>
      </c>
      <c r="I268" s="10">
        <f t="shared" si="46"/>
        <v>52.95000000000001</v>
      </c>
      <c r="J268">
        <f t="shared" si="48"/>
        <v>6.3308503904820439</v>
      </c>
      <c r="K268" s="10">
        <f t="shared" si="47"/>
        <v>52.95000000000001</v>
      </c>
      <c r="L268" s="10">
        <f t="shared" si="50"/>
        <v>63.086999999999989</v>
      </c>
      <c r="M268" s="21">
        <v>1</v>
      </c>
      <c r="N268" s="21">
        <v>1</v>
      </c>
      <c r="P268" s="21" t="str">
        <f t="shared" si="45"/>
        <v xml:space="preserve">  14:53:47</v>
      </c>
      <c r="Q268" s="21">
        <f t="shared" si="49"/>
        <v>52.92</v>
      </c>
      <c r="T268" s="10"/>
    </row>
    <row r="269" spans="1:20" x14ac:dyDescent="0.45">
      <c r="A269" s="21" t="str">
        <f>[1]실측정Data!B270</f>
        <v xml:space="preserve">  14:53:49</v>
      </c>
      <c r="B269" s="21" t="str">
        <f>[1]실측정Data!I270</f>
        <v xml:space="preserve">   52.92KW</v>
      </c>
      <c r="C269" s="21">
        <f>[1]실측정Data!L270</f>
        <v>0.87</v>
      </c>
      <c r="D269" s="21"/>
      <c r="E269" s="7" t="str">
        <f t="shared" si="41"/>
        <v xml:space="preserve">   52.92</v>
      </c>
      <c r="F269" s="8" t="b">
        <f t="shared" si="42"/>
        <v>0</v>
      </c>
      <c r="G269" s="25">
        <f t="shared" si="43"/>
        <v>52.92</v>
      </c>
      <c r="H269" s="8" t="b">
        <f t="shared" si="44"/>
        <v>1</v>
      </c>
      <c r="I269" s="10">
        <f t="shared" si="46"/>
        <v>52.830000000000005</v>
      </c>
      <c r="J269">
        <f t="shared" si="48"/>
        <v>0.64376496746354206</v>
      </c>
      <c r="K269" s="10">
        <f t="shared" si="47"/>
        <v>52.830000000000005</v>
      </c>
      <c r="L269" s="10">
        <f t="shared" si="50"/>
        <v>63.338999999999984</v>
      </c>
      <c r="M269" s="21">
        <v>1</v>
      </c>
      <c r="N269" s="21">
        <v>1</v>
      </c>
      <c r="P269" s="21" t="str">
        <f t="shared" si="45"/>
        <v xml:space="preserve">  14:53:49</v>
      </c>
      <c r="Q269" s="21">
        <f t="shared" si="49"/>
        <v>52.92</v>
      </c>
      <c r="T269" s="10"/>
    </row>
    <row r="270" spans="1:20" x14ac:dyDescent="0.45">
      <c r="A270" s="21" t="str">
        <f>[1]실측정Data!B271</f>
        <v xml:space="preserve">  14:53:51</v>
      </c>
      <c r="B270" s="21" t="str">
        <f>[1]실측정Data!I271</f>
        <v xml:space="preserve">   52.65KW</v>
      </c>
      <c r="C270" s="21">
        <f>[1]실측정Data!L271</f>
        <v>0.86</v>
      </c>
      <c r="D270" s="21"/>
      <c r="E270" s="7" t="str">
        <f t="shared" si="41"/>
        <v xml:space="preserve">   52.65</v>
      </c>
      <c r="F270" s="8" t="b">
        <f t="shared" si="42"/>
        <v>0</v>
      </c>
      <c r="G270" s="25">
        <f t="shared" si="43"/>
        <v>52.65</v>
      </c>
      <c r="H270" s="8" t="b">
        <f t="shared" si="44"/>
        <v>1</v>
      </c>
      <c r="I270" s="10">
        <f t="shared" si="46"/>
        <v>52.77</v>
      </c>
      <c r="J270">
        <f t="shared" si="48"/>
        <v>0.10677078252031783</v>
      </c>
      <c r="K270" s="10">
        <f t="shared" si="47"/>
        <v>52.77</v>
      </c>
      <c r="L270" s="10">
        <f t="shared" si="50"/>
        <v>63.594000000000008</v>
      </c>
      <c r="M270" s="21">
        <v>1</v>
      </c>
      <c r="N270" s="21">
        <v>1</v>
      </c>
      <c r="P270" s="21" t="str">
        <f t="shared" si="45"/>
        <v xml:space="preserve">  14:53:51</v>
      </c>
      <c r="Q270" s="21">
        <f t="shared" si="49"/>
        <v>52.65</v>
      </c>
      <c r="T270" s="10"/>
    </row>
    <row r="271" spans="1:20" x14ac:dyDescent="0.45">
      <c r="A271" s="21" t="str">
        <f>[1]실측정Data!B272</f>
        <v xml:space="preserve">  14:53:53</v>
      </c>
      <c r="B271" s="21" t="str">
        <f>[1]실측정Data!I272</f>
        <v xml:space="preserve">   52.74KW</v>
      </c>
      <c r="C271" s="21">
        <f>[1]실측정Data!L272</f>
        <v>0.87</v>
      </c>
      <c r="D271" s="21"/>
      <c r="E271" s="7" t="str">
        <f t="shared" si="41"/>
        <v xml:space="preserve">   52.74</v>
      </c>
      <c r="F271" s="8" t="b">
        <f t="shared" si="42"/>
        <v>0</v>
      </c>
      <c r="G271" s="25">
        <f t="shared" si="43"/>
        <v>52.74</v>
      </c>
      <c r="H271" s="8" t="b">
        <f t="shared" si="44"/>
        <v>1</v>
      </c>
      <c r="I271" s="10">
        <f t="shared" si="46"/>
        <v>52.71</v>
      </c>
      <c r="J271">
        <f t="shared" si="48"/>
        <v>0.10677078252031715</v>
      </c>
      <c r="K271" s="10">
        <f t="shared" si="47"/>
        <v>52.71</v>
      </c>
      <c r="L271" s="10">
        <f t="shared" si="50"/>
        <v>62.040000000000006</v>
      </c>
      <c r="M271" s="21">
        <v>1</v>
      </c>
      <c r="N271" s="21">
        <v>1</v>
      </c>
      <c r="P271" s="21" t="str">
        <f t="shared" si="45"/>
        <v xml:space="preserve">  14:53:53</v>
      </c>
      <c r="Q271" s="21">
        <f t="shared" si="49"/>
        <v>52.74</v>
      </c>
      <c r="T271" s="10"/>
    </row>
    <row r="272" spans="1:20" x14ac:dyDescent="0.45">
      <c r="A272" s="21" t="str">
        <f>[1]실측정Data!B273</f>
        <v xml:space="preserve">  14:53:55</v>
      </c>
      <c r="B272" s="21" t="str">
        <f>[1]실측정Data!I273</f>
        <v xml:space="preserve">   52.74KW</v>
      </c>
      <c r="C272" s="21">
        <f>[1]실측정Data!L273</f>
        <v>0.86</v>
      </c>
      <c r="D272" s="21"/>
      <c r="E272" s="7" t="str">
        <f t="shared" si="41"/>
        <v xml:space="preserve">   52.74</v>
      </c>
      <c r="F272" s="8" t="b">
        <f t="shared" si="42"/>
        <v>0</v>
      </c>
      <c r="G272" s="25">
        <f t="shared" si="43"/>
        <v>52.74</v>
      </c>
      <c r="H272" s="8" t="b">
        <f t="shared" si="44"/>
        <v>1</v>
      </c>
      <c r="I272" s="10">
        <f t="shared" si="46"/>
        <v>52.73</v>
      </c>
      <c r="J272">
        <f t="shared" si="48"/>
        <v>2.7080128015453061E-2</v>
      </c>
      <c r="K272" s="10">
        <f t="shared" si="47"/>
        <v>52.73</v>
      </c>
      <c r="L272" s="10">
        <f t="shared" si="50"/>
        <v>59.109000000000002</v>
      </c>
      <c r="M272" s="21">
        <v>1</v>
      </c>
      <c r="N272" s="21">
        <v>1</v>
      </c>
      <c r="P272" s="21" t="str">
        <f t="shared" si="45"/>
        <v xml:space="preserve">  14:53:55</v>
      </c>
      <c r="Q272" s="21">
        <f t="shared" si="49"/>
        <v>52.74</v>
      </c>
      <c r="T272" s="10"/>
    </row>
    <row r="273" spans="1:20" x14ac:dyDescent="0.45">
      <c r="A273" s="21" t="str">
        <f>[1]실측정Data!B274</f>
        <v xml:space="preserve">  14:53:57</v>
      </c>
      <c r="B273" s="21" t="str">
        <f>[1]실측정Data!I274</f>
        <v xml:space="preserve">   52.71KW</v>
      </c>
      <c r="C273" s="21">
        <f>[1]실측정Data!L274</f>
        <v>0.87</v>
      </c>
      <c r="D273" s="21"/>
      <c r="E273" s="7" t="str">
        <f t="shared" si="41"/>
        <v xml:space="preserve">   52.71</v>
      </c>
      <c r="F273" s="8" t="b">
        <f t="shared" si="42"/>
        <v>0</v>
      </c>
      <c r="G273" s="25">
        <f t="shared" si="43"/>
        <v>52.71</v>
      </c>
      <c r="H273" s="8" t="b">
        <f t="shared" si="44"/>
        <v>1</v>
      </c>
      <c r="I273" s="10">
        <f t="shared" si="46"/>
        <v>52.660000000000004</v>
      </c>
      <c r="J273">
        <f t="shared" si="48"/>
        <v>7.7888809636987383E-2</v>
      </c>
      <c r="K273" s="10">
        <f t="shared" si="47"/>
        <v>52.660000000000004</v>
      </c>
      <c r="L273" s="10">
        <f t="shared" si="50"/>
        <v>56.097000000000001</v>
      </c>
      <c r="M273" s="21">
        <v>1</v>
      </c>
      <c r="N273" s="21">
        <v>1</v>
      </c>
      <c r="P273" s="21" t="str">
        <f t="shared" si="45"/>
        <v xml:space="preserve">  14:53:57</v>
      </c>
      <c r="Q273" s="21">
        <f t="shared" si="49"/>
        <v>52.71</v>
      </c>
      <c r="T273" s="10"/>
    </row>
    <row r="274" spans="1:20" x14ac:dyDescent="0.45">
      <c r="A274" s="21" t="str">
        <f>[1]실측정Data!B275</f>
        <v xml:space="preserve">  14:53:59</v>
      </c>
      <c r="B274" s="21" t="str">
        <f>[1]실측정Data!I275</f>
        <v xml:space="preserve">   52.53KW</v>
      </c>
      <c r="C274" s="21">
        <f>[1]실측정Data!L275</f>
        <v>0.87</v>
      </c>
      <c r="D274" s="21"/>
      <c r="E274" s="7" t="str">
        <f t="shared" si="41"/>
        <v xml:space="preserve">   52.53</v>
      </c>
      <c r="F274" s="8" t="b">
        <f t="shared" si="42"/>
        <v>0</v>
      </c>
      <c r="G274" s="25">
        <f t="shared" si="43"/>
        <v>52.53</v>
      </c>
      <c r="H274" s="8" t="b">
        <f t="shared" si="44"/>
        <v>1</v>
      </c>
      <c r="I274" s="10">
        <f t="shared" si="46"/>
        <v>52.57</v>
      </c>
      <c r="J274">
        <f t="shared" si="48"/>
        <v>9.539392014169594E-2</v>
      </c>
      <c r="K274" s="10">
        <f t="shared" si="47"/>
        <v>52.57</v>
      </c>
      <c r="L274" s="10">
        <f t="shared" si="50"/>
        <v>53.082000000000008</v>
      </c>
      <c r="M274" s="21">
        <v>1</v>
      </c>
      <c r="N274" s="21">
        <v>1</v>
      </c>
      <c r="P274" s="21" t="str">
        <f t="shared" si="45"/>
        <v xml:space="preserve">  14:53:59</v>
      </c>
      <c r="Q274" s="21">
        <f t="shared" si="49"/>
        <v>52.53</v>
      </c>
      <c r="T274" s="10"/>
    </row>
    <row r="275" spans="1:20" x14ac:dyDescent="0.45">
      <c r="A275" s="21" t="str">
        <f>[1]실측정Data!B276</f>
        <v xml:space="preserve">  14:54:01</v>
      </c>
      <c r="B275" s="21" t="str">
        <f>[1]실측정Data!I276</f>
        <v xml:space="preserve">   52.47KW</v>
      </c>
      <c r="C275" s="21">
        <f>[1]실측정Data!L276</f>
        <v>0.86</v>
      </c>
      <c r="D275" s="21"/>
      <c r="E275" s="7" t="str">
        <f t="shared" si="41"/>
        <v xml:space="preserve">   52.47</v>
      </c>
      <c r="F275" s="8" t="b">
        <f t="shared" si="42"/>
        <v>0</v>
      </c>
      <c r="G275" s="25">
        <f t="shared" si="43"/>
        <v>52.47</v>
      </c>
      <c r="H275" s="8" t="b">
        <f t="shared" si="44"/>
        <v>1</v>
      </c>
      <c r="I275" s="10">
        <f t="shared" si="46"/>
        <v>52.49</v>
      </c>
      <c r="J275">
        <f t="shared" si="48"/>
        <v>9.5393920141696453E-2</v>
      </c>
      <c r="K275" s="10">
        <f t="shared" si="47"/>
        <v>52.49</v>
      </c>
      <c r="L275" s="10">
        <f t="shared" si="50"/>
        <v>52.716000000000008</v>
      </c>
      <c r="M275" s="21">
        <v>1</v>
      </c>
      <c r="N275" s="21">
        <v>1</v>
      </c>
      <c r="P275" s="21" t="str">
        <f t="shared" si="45"/>
        <v xml:space="preserve">  14:54:01</v>
      </c>
      <c r="Q275" s="21">
        <f t="shared" si="49"/>
        <v>52.47</v>
      </c>
      <c r="T275" s="10"/>
    </row>
    <row r="276" spans="1:20" x14ac:dyDescent="0.45">
      <c r="A276" s="21" t="str">
        <f>[1]실측정Data!B277</f>
        <v xml:space="preserve">  14:54:03</v>
      </c>
      <c r="B276" s="21" t="str">
        <f>[1]실측정Data!I277</f>
        <v xml:space="preserve">   52.47KW</v>
      </c>
      <c r="C276" s="21">
        <f>[1]실측정Data!L277</f>
        <v>0.86</v>
      </c>
      <c r="D276" s="21"/>
      <c r="E276" s="7" t="str">
        <f t="shared" si="41"/>
        <v xml:space="preserve">   52.47</v>
      </c>
      <c r="F276" s="8" t="b">
        <f t="shared" si="42"/>
        <v>0</v>
      </c>
      <c r="G276" s="25">
        <f t="shared" si="43"/>
        <v>52.47</v>
      </c>
      <c r="H276" s="8" t="b">
        <f t="shared" si="44"/>
        <v>1</v>
      </c>
      <c r="I276" s="10">
        <f t="shared" si="46"/>
        <v>52.47</v>
      </c>
      <c r="J276">
        <f t="shared" si="48"/>
        <v>5.8878405775520136E-2</v>
      </c>
      <c r="K276" s="10">
        <f t="shared" si="47"/>
        <v>52.47</v>
      </c>
      <c r="L276" s="10">
        <f t="shared" si="50"/>
        <v>52.662000000000013</v>
      </c>
      <c r="M276" s="21">
        <v>1</v>
      </c>
      <c r="N276" s="21">
        <v>1</v>
      </c>
      <c r="P276" s="21" t="str">
        <f t="shared" si="45"/>
        <v xml:space="preserve">  14:54:03</v>
      </c>
      <c r="Q276" s="21">
        <f t="shared" si="49"/>
        <v>52.47</v>
      </c>
      <c r="T276" s="10"/>
    </row>
    <row r="277" spans="1:20" x14ac:dyDescent="0.45">
      <c r="A277" s="21" t="str">
        <f>[1]실측정Data!B278</f>
        <v xml:space="preserve">  14:54:05</v>
      </c>
      <c r="B277" s="21" t="str">
        <f>[1]실측정Data!I278</f>
        <v xml:space="preserve">   52.47KW</v>
      </c>
      <c r="C277" s="21">
        <f>[1]실측정Data!L278</f>
        <v>0.86</v>
      </c>
      <c r="D277" s="21"/>
      <c r="E277" s="7" t="str">
        <f t="shared" si="41"/>
        <v xml:space="preserve">   52.47</v>
      </c>
      <c r="F277" s="8" t="b">
        <f t="shared" si="42"/>
        <v>0</v>
      </c>
      <c r="G277" s="25">
        <f t="shared" si="43"/>
        <v>52.47</v>
      </c>
      <c r="H277" s="8" t="b">
        <f t="shared" si="44"/>
        <v>1</v>
      </c>
      <c r="I277" s="10">
        <f t="shared" si="46"/>
        <v>52.449999999999996</v>
      </c>
      <c r="J277">
        <f t="shared" si="48"/>
        <v>2.581988897471648E-2</v>
      </c>
      <c r="K277" s="10">
        <f t="shared" si="47"/>
        <v>52.449999999999996</v>
      </c>
      <c r="L277" s="10">
        <f t="shared" si="50"/>
        <v>52.611000000000004</v>
      </c>
      <c r="M277" s="21">
        <v>1</v>
      </c>
      <c r="N277" s="21">
        <v>1</v>
      </c>
      <c r="P277" s="21" t="str">
        <f t="shared" si="45"/>
        <v xml:space="preserve">  14:54:05</v>
      </c>
      <c r="Q277" s="21">
        <f t="shared" si="49"/>
        <v>52.47</v>
      </c>
      <c r="T277" s="10"/>
    </row>
    <row r="278" spans="1:20" x14ac:dyDescent="0.45">
      <c r="A278" s="21" t="str">
        <f>[1]실측정Data!B279</f>
        <v xml:space="preserve">  14:54:07</v>
      </c>
      <c r="B278" s="21" t="str">
        <f>[1]실측정Data!I279</f>
        <v xml:space="preserve">   52.41KW</v>
      </c>
      <c r="C278" s="21">
        <f>[1]실측정Data!L279</f>
        <v>0.86</v>
      </c>
      <c r="D278" s="21"/>
      <c r="E278" s="7" t="str">
        <f t="shared" si="41"/>
        <v xml:space="preserve">   52.41</v>
      </c>
      <c r="F278" s="8" t="b">
        <f t="shared" si="42"/>
        <v>0</v>
      </c>
      <c r="G278" s="25">
        <f t="shared" si="43"/>
        <v>52.41</v>
      </c>
      <c r="H278" s="8" t="b">
        <f t="shared" si="44"/>
        <v>1</v>
      </c>
      <c r="I278" s="10">
        <f t="shared" si="46"/>
        <v>52.389999999999993</v>
      </c>
      <c r="J278">
        <f t="shared" si="48"/>
        <v>6.2182527020588872E-2</v>
      </c>
      <c r="K278" s="10">
        <f t="shared" si="47"/>
        <v>52.389999999999993</v>
      </c>
      <c r="L278" s="10">
        <f t="shared" si="50"/>
        <v>52.548000000000002</v>
      </c>
      <c r="M278" s="21">
        <v>1</v>
      </c>
      <c r="N278" s="21">
        <v>1</v>
      </c>
      <c r="P278" s="21" t="str">
        <f t="shared" si="45"/>
        <v xml:space="preserve">  14:54:07</v>
      </c>
      <c r="Q278" s="21">
        <f t="shared" si="49"/>
        <v>52.41</v>
      </c>
      <c r="T278" s="10"/>
    </row>
    <row r="279" spans="1:20" x14ac:dyDescent="0.45">
      <c r="A279" s="21" t="str">
        <f>[1]실측정Data!B280</f>
        <v xml:space="preserve">  14:54:09</v>
      </c>
      <c r="B279" s="21" t="str">
        <f>[1]실측정Data!I280</f>
        <v xml:space="preserve">   52.29KW</v>
      </c>
      <c r="C279" s="21">
        <f>[1]실측정Data!L280</f>
        <v>0.86</v>
      </c>
      <c r="D279" s="21"/>
      <c r="E279" s="7" t="str">
        <f t="shared" si="41"/>
        <v xml:space="preserve">   52.29</v>
      </c>
      <c r="F279" s="8" t="b">
        <f t="shared" si="42"/>
        <v>0</v>
      </c>
      <c r="G279" s="25">
        <f t="shared" si="43"/>
        <v>52.29</v>
      </c>
      <c r="H279" s="8" t="b">
        <f t="shared" si="44"/>
        <v>1</v>
      </c>
      <c r="I279" s="10">
        <f t="shared" si="46"/>
        <v>52.37</v>
      </c>
      <c r="J279">
        <f t="shared" si="48"/>
        <v>6.6332495807104791E-2</v>
      </c>
      <c r="K279" s="10">
        <f t="shared" si="47"/>
        <v>52.37</v>
      </c>
      <c r="L279" s="10">
        <f t="shared" si="50"/>
        <v>52.524000000000001</v>
      </c>
      <c r="M279" s="21">
        <v>1</v>
      </c>
      <c r="N279" s="21">
        <v>1</v>
      </c>
      <c r="P279" s="21" t="str">
        <f t="shared" si="45"/>
        <v xml:space="preserve">  14:54:09</v>
      </c>
      <c r="Q279" s="21">
        <f t="shared" si="49"/>
        <v>52.29</v>
      </c>
      <c r="T279" s="10"/>
    </row>
    <row r="280" spans="1:20" x14ac:dyDescent="0.45">
      <c r="A280" s="21" t="str">
        <f>[1]실측정Data!B281</f>
        <v xml:space="preserve">  14:54:11</v>
      </c>
      <c r="B280" s="21" t="str">
        <f>[1]실측정Data!I281</f>
        <v xml:space="preserve">   52.41KW</v>
      </c>
      <c r="C280" s="21">
        <f>[1]실측정Data!L281</f>
        <v>0.86</v>
      </c>
      <c r="D280" s="21"/>
      <c r="E280" s="7" t="str">
        <f t="shared" si="41"/>
        <v xml:space="preserve">   52.41</v>
      </c>
      <c r="F280" s="8" t="b">
        <f t="shared" si="42"/>
        <v>0</v>
      </c>
      <c r="G280" s="25">
        <f t="shared" si="43"/>
        <v>52.41</v>
      </c>
      <c r="H280" s="8" t="b">
        <f t="shared" si="44"/>
        <v>1</v>
      </c>
      <c r="I280" s="10">
        <f t="shared" si="46"/>
        <v>52.309999999999995</v>
      </c>
      <c r="J280">
        <f t="shared" si="48"/>
        <v>7.745966692414516E-2</v>
      </c>
      <c r="K280" s="10">
        <f t="shared" si="47"/>
        <v>52.309999999999995</v>
      </c>
      <c r="L280" s="10">
        <f t="shared" si="50"/>
        <v>52.472999999999999</v>
      </c>
      <c r="M280" s="21">
        <v>1</v>
      </c>
      <c r="N280" s="21">
        <v>1</v>
      </c>
      <c r="P280" s="21" t="str">
        <f t="shared" si="45"/>
        <v xml:space="preserve">  14:54:11</v>
      </c>
      <c r="Q280" s="21">
        <f t="shared" si="49"/>
        <v>52.41</v>
      </c>
      <c r="T280" s="10"/>
    </row>
    <row r="281" spans="1:20" x14ac:dyDescent="0.45">
      <c r="A281" s="21" t="str">
        <f>[1]실측정Data!B282</f>
        <v xml:space="preserve">  14:54:13</v>
      </c>
      <c r="B281" s="21" t="str">
        <f>[1]실측정Data!I282</f>
        <v xml:space="preserve">   52.23KW</v>
      </c>
      <c r="C281" s="21">
        <f>[1]실측정Data!L282</f>
        <v>0.86</v>
      </c>
      <c r="D281" s="21"/>
      <c r="E281" s="7" t="str">
        <f t="shared" si="41"/>
        <v xml:space="preserve">   52.23</v>
      </c>
      <c r="F281" s="8" t="b">
        <f t="shared" si="42"/>
        <v>0</v>
      </c>
      <c r="G281" s="25">
        <f t="shared" si="43"/>
        <v>52.23</v>
      </c>
      <c r="H281" s="8" t="b">
        <f t="shared" si="44"/>
        <v>1</v>
      </c>
      <c r="I281" s="10">
        <f t="shared" si="46"/>
        <v>52.339999999999996</v>
      </c>
      <c r="J281">
        <f t="shared" si="48"/>
        <v>5.6568542494924268E-2</v>
      </c>
      <c r="K281" s="10">
        <f t="shared" si="47"/>
        <v>52.339999999999996</v>
      </c>
      <c r="L281" s="10">
        <f t="shared" si="50"/>
        <v>52.436999999999998</v>
      </c>
      <c r="M281" s="21">
        <v>1</v>
      </c>
      <c r="N281" s="21">
        <v>1</v>
      </c>
      <c r="P281" s="21" t="str">
        <f t="shared" si="45"/>
        <v xml:space="preserve">  14:54:13</v>
      </c>
      <c r="Q281" s="21">
        <f t="shared" si="49"/>
        <v>52.23</v>
      </c>
      <c r="T281" s="10"/>
    </row>
    <row r="282" spans="1:20" x14ac:dyDescent="0.45">
      <c r="A282" s="21" t="str">
        <f>[1]실측정Data!B283</f>
        <v xml:space="preserve">  14:54:15</v>
      </c>
      <c r="B282" s="21" t="str">
        <f>[1]실측정Data!I283</f>
        <v xml:space="preserve">   52.38KW</v>
      </c>
      <c r="C282" s="21">
        <f>[1]실측정Data!L283</f>
        <v>0.86</v>
      </c>
      <c r="D282" s="21"/>
      <c r="E282" s="7" t="str">
        <f t="shared" si="41"/>
        <v xml:space="preserve">   52.38</v>
      </c>
      <c r="F282" s="8" t="b">
        <f t="shared" si="42"/>
        <v>0</v>
      </c>
      <c r="G282" s="25">
        <f t="shared" si="43"/>
        <v>52.38</v>
      </c>
      <c r="H282" s="8" t="b">
        <f t="shared" si="44"/>
        <v>1</v>
      </c>
      <c r="I282" s="10">
        <f t="shared" si="46"/>
        <v>52.300000000000004</v>
      </c>
      <c r="J282">
        <f t="shared" si="48"/>
        <v>5.1961524227067374E-2</v>
      </c>
      <c r="K282" s="10">
        <f t="shared" si="47"/>
        <v>52.300000000000004</v>
      </c>
      <c r="L282" s="10">
        <f t="shared" si="50"/>
        <v>52.395000000000003</v>
      </c>
      <c r="M282" s="21">
        <v>1</v>
      </c>
      <c r="N282" s="21">
        <v>1</v>
      </c>
      <c r="P282" s="21" t="str">
        <f t="shared" si="45"/>
        <v xml:space="preserve">  14:54:15</v>
      </c>
      <c r="Q282" s="21">
        <f t="shared" si="49"/>
        <v>52.38</v>
      </c>
      <c r="T282" s="10"/>
    </row>
    <row r="283" spans="1:20" x14ac:dyDescent="0.45">
      <c r="A283" s="21" t="str">
        <f>[1]실측정Data!B284</f>
        <v xml:space="preserve">  14:54:17</v>
      </c>
      <c r="B283" s="21" t="str">
        <f>[1]실측정Data!I284</f>
        <v xml:space="preserve">   52.29KW</v>
      </c>
      <c r="C283" s="21">
        <f>[1]실측정Data!L284</f>
        <v>0.86</v>
      </c>
      <c r="D283" s="21"/>
      <c r="E283" s="7" t="str">
        <f t="shared" si="41"/>
        <v xml:space="preserve">   52.29</v>
      </c>
      <c r="F283" s="8" t="b">
        <f t="shared" si="42"/>
        <v>0</v>
      </c>
      <c r="G283" s="25">
        <f t="shared" si="43"/>
        <v>52.29</v>
      </c>
      <c r="H283" s="8" t="b">
        <f t="shared" si="44"/>
        <v>1</v>
      </c>
      <c r="I283" s="10">
        <f t="shared" si="46"/>
        <v>52.31</v>
      </c>
      <c r="J283">
        <f t="shared" si="48"/>
        <v>3.7416573867743996E-2</v>
      </c>
      <c r="K283" s="10">
        <f t="shared" si="47"/>
        <v>52.31</v>
      </c>
      <c r="L283" s="10">
        <f t="shared" si="50"/>
        <v>52.368000000000009</v>
      </c>
      <c r="M283" s="21">
        <v>1</v>
      </c>
      <c r="N283" s="21">
        <v>1</v>
      </c>
      <c r="P283" s="21" t="str">
        <f t="shared" si="45"/>
        <v xml:space="preserve">  14:54:17</v>
      </c>
      <c r="Q283" s="21">
        <f t="shared" si="49"/>
        <v>52.29</v>
      </c>
      <c r="T283" s="10"/>
    </row>
    <row r="284" spans="1:20" x14ac:dyDescent="0.45">
      <c r="A284" s="21" t="str">
        <f>[1]실측정Data!B285</f>
        <v xml:space="preserve">  14:54:19</v>
      </c>
      <c r="B284" s="21" t="str">
        <f>[1]실측정Data!I285</f>
        <v xml:space="preserve">   52.26KW</v>
      </c>
      <c r="C284" s="21">
        <f>[1]실측정Data!L285</f>
        <v>0.86</v>
      </c>
      <c r="D284" s="21"/>
      <c r="E284" s="7" t="str">
        <f t="shared" si="41"/>
        <v xml:space="preserve">   52.26</v>
      </c>
      <c r="F284" s="8" t="b">
        <f t="shared" si="42"/>
        <v>0</v>
      </c>
      <c r="G284" s="25">
        <f t="shared" si="43"/>
        <v>52.26</v>
      </c>
      <c r="H284" s="8" t="b">
        <f t="shared" si="44"/>
        <v>1</v>
      </c>
      <c r="I284" s="10">
        <f t="shared" si="46"/>
        <v>52.23</v>
      </c>
      <c r="J284">
        <f t="shared" si="48"/>
        <v>5.9721576223896011E-2</v>
      </c>
      <c r="K284" s="10">
        <f t="shared" si="47"/>
        <v>52.23</v>
      </c>
      <c r="L284" s="10">
        <f t="shared" si="50"/>
        <v>52.335000000000001</v>
      </c>
      <c r="M284" s="21">
        <v>1</v>
      </c>
      <c r="N284" s="21">
        <v>1</v>
      </c>
      <c r="P284" s="21" t="str">
        <f t="shared" si="45"/>
        <v xml:space="preserve">  14:54:19</v>
      </c>
      <c r="Q284" s="21">
        <f t="shared" si="49"/>
        <v>52.26</v>
      </c>
      <c r="T284" s="10"/>
    </row>
    <row r="285" spans="1:20" x14ac:dyDescent="0.45">
      <c r="A285" s="21" t="str">
        <f>[1]실측정Data!B286</f>
        <v xml:space="preserve">  14:54:21</v>
      </c>
      <c r="B285" s="21" t="str">
        <f>[1]실측정Data!I286</f>
        <v xml:space="preserve">   52.14KW</v>
      </c>
      <c r="C285" s="21">
        <f>[1]실측정Data!L286</f>
        <v>0.86</v>
      </c>
      <c r="D285" s="21"/>
      <c r="E285" s="7" t="str">
        <f t="shared" si="41"/>
        <v xml:space="preserve">   52.14</v>
      </c>
      <c r="F285" s="8" t="b">
        <f t="shared" si="42"/>
        <v>0</v>
      </c>
      <c r="G285" s="25">
        <f t="shared" si="43"/>
        <v>52.14</v>
      </c>
      <c r="H285" s="8" t="b">
        <f t="shared" si="44"/>
        <v>1</v>
      </c>
      <c r="I285" s="10">
        <f t="shared" si="46"/>
        <v>52.160000000000004</v>
      </c>
      <c r="J285">
        <f t="shared" si="48"/>
        <v>7.5277265270909485E-2</v>
      </c>
      <c r="K285" s="10">
        <f t="shared" si="47"/>
        <v>52.160000000000004</v>
      </c>
      <c r="L285" s="10">
        <f t="shared" si="50"/>
        <v>52.296000000000006</v>
      </c>
      <c r="M285" s="21">
        <v>1</v>
      </c>
      <c r="N285" s="21">
        <v>1</v>
      </c>
      <c r="P285" s="21" t="str">
        <f t="shared" si="45"/>
        <v xml:space="preserve">  14:54:21</v>
      </c>
      <c r="Q285" s="21">
        <f t="shared" si="49"/>
        <v>52.14</v>
      </c>
      <c r="T285" s="10"/>
    </row>
    <row r="286" spans="1:20" x14ac:dyDescent="0.45">
      <c r="A286" s="21" t="str">
        <f>[1]실측정Data!B287</f>
        <v xml:space="preserve">  14:54:23</v>
      </c>
      <c r="B286" s="21" t="str">
        <f>[1]실측정Data!I287</f>
        <v xml:space="preserve">   52.08KW</v>
      </c>
      <c r="C286" s="21">
        <f>[1]실측정Data!L287</f>
        <v>0.86</v>
      </c>
      <c r="D286" s="21"/>
      <c r="E286" s="7" t="str">
        <f t="shared" si="41"/>
        <v xml:space="preserve">   52.08</v>
      </c>
      <c r="F286" s="8" t="b">
        <f t="shared" si="42"/>
        <v>0</v>
      </c>
      <c r="G286" s="25">
        <f t="shared" si="43"/>
        <v>52.08</v>
      </c>
      <c r="H286" s="8" t="b">
        <f t="shared" si="44"/>
        <v>1</v>
      </c>
      <c r="I286" s="10">
        <f t="shared" si="46"/>
        <v>52.1</v>
      </c>
      <c r="J286">
        <f t="shared" si="48"/>
        <v>7.0474581706220688E-2</v>
      </c>
      <c r="K286" s="10">
        <f t="shared" si="47"/>
        <v>52.1</v>
      </c>
      <c r="L286" s="10">
        <f t="shared" si="50"/>
        <v>52.256999999999991</v>
      </c>
      <c r="M286" s="21">
        <v>1</v>
      </c>
      <c r="N286" s="21">
        <v>1</v>
      </c>
      <c r="P286" s="21" t="str">
        <f t="shared" si="45"/>
        <v xml:space="preserve">  14:54:23</v>
      </c>
      <c r="Q286" s="21">
        <f t="shared" si="49"/>
        <v>52.08</v>
      </c>
      <c r="T286" s="10"/>
    </row>
    <row r="287" spans="1:20" x14ac:dyDescent="0.45">
      <c r="A287" s="21" t="str">
        <f>[1]실측정Data!B288</f>
        <v xml:space="preserve">  14:54:25</v>
      </c>
      <c r="B287" s="21" t="str">
        <f>[1]실측정Data!I288</f>
        <v xml:space="preserve">   52.08KW</v>
      </c>
      <c r="C287" s="21">
        <f>[1]실측정Data!L288</f>
        <v>0.86</v>
      </c>
      <c r="D287" s="21"/>
      <c r="E287" s="7" t="str">
        <f t="shared" si="41"/>
        <v xml:space="preserve">   52.08</v>
      </c>
      <c r="F287" s="8" t="b">
        <f t="shared" si="42"/>
        <v>0</v>
      </c>
      <c r="G287" s="25">
        <f t="shared" si="43"/>
        <v>52.08</v>
      </c>
      <c r="H287" s="8" t="b">
        <f t="shared" si="44"/>
        <v>1</v>
      </c>
      <c r="I287" s="10">
        <f t="shared" si="46"/>
        <v>52.109999999999992</v>
      </c>
      <c r="J287">
        <f t="shared" si="48"/>
        <v>5.8878405775524965E-2</v>
      </c>
      <c r="K287" s="10">
        <f t="shared" si="47"/>
        <v>52.109999999999992</v>
      </c>
      <c r="L287" s="10">
        <f t="shared" si="50"/>
        <v>52.23299999999999</v>
      </c>
      <c r="M287" s="21">
        <v>1</v>
      </c>
      <c r="N287" s="21">
        <v>1</v>
      </c>
      <c r="P287" s="21" t="str">
        <f t="shared" si="45"/>
        <v xml:space="preserve">  14:54:25</v>
      </c>
      <c r="Q287" s="21">
        <f t="shared" si="49"/>
        <v>52.08</v>
      </c>
      <c r="T287" s="10"/>
    </row>
    <row r="288" spans="1:20" x14ac:dyDescent="0.45">
      <c r="A288" s="21" t="str">
        <f>[1]실측정Data!B289</f>
        <v xml:space="preserve">  14:54:27</v>
      </c>
      <c r="B288" s="21" t="str">
        <f>[1]실측정Data!I289</f>
        <v xml:space="preserve">   52.17KW</v>
      </c>
      <c r="C288" s="21">
        <f>[1]실측정Data!L289</f>
        <v>0.86</v>
      </c>
      <c r="D288" s="21"/>
      <c r="E288" s="7" t="str">
        <f t="shared" si="41"/>
        <v xml:space="preserve">   52.17</v>
      </c>
      <c r="F288" s="8" t="b">
        <f t="shared" si="42"/>
        <v>0</v>
      </c>
      <c r="G288" s="25">
        <f t="shared" si="43"/>
        <v>52.17</v>
      </c>
      <c r="H288" s="8" t="b">
        <f t="shared" si="44"/>
        <v>1</v>
      </c>
      <c r="I288" s="10">
        <f t="shared" si="46"/>
        <v>52.120000000000005</v>
      </c>
      <c r="J288">
        <f t="shared" si="48"/>
        <v>3.6968455021370826E-2</v>
      </c>
      <c r="K288" s="10">
        <f t="shared" si="47"/>
        <v>52.120000000000005</v>
      </c>
      <c r="L288" s="10">
        <f t="shared" si="50"/>
        <v>52.214999999999996</v>
      </c>
      <c r="M288" s="21">
        <v>1</v>
      </c>
      <c r="N288" s="21">
        <v>1</v>
      </c>
      <c r="P288" s="21" t="str">
        <f t="shared" si="45"/>
        <v xml:space="preserve">  14:54:27</v>
      </c>
      <c r="Q288" s="21">
        <f t="shared" si="49"/>
        <v>52.17</v>
      </c>
      <c r="T288" s="10"/>
    </row>
    <row r="289" spans="1:20" x14ac:dyDescent="0.45">
      <c r="A289" s="21" t="str">
        <f>[1]실측정Data!B290</f>
        <v xml:space="preserve">  14:54:29</v>
      </c>
      <c r="B289" s="21" t="str">
        <f>[1]실측정Data!I290</f>
        <v xml:space="preserve">   52.11KW</v>
      </c>
      <c r="C289" s="21">
        <f>[1]실측정Data!L290</f>
        <v>0.86</v>
      </c>
      <c r="D289" s="21"/>
      <c r="E289" s="7" t="str">
        <f t="shared" si="41"/>
        <v xml:space="preserve">   52.11</v>
      </c>
      <c r="F289" s="8" t="b">
        <f t="shared" si="42"/>
        <v>0</v>
      </c>
      <c r="G289" s="25">
        <f t="shared" si="43"/>
        <v>52.11</v>
      </c>
      <c r="H289" s="8" t="b">
        <f t="shared" si="44"/>
        <v>1</v>
      </c>
      <c r="I289" s="10">
        <f t="shared" si="46"/>
        <v>52.1</v>
      </c>
      <c r="J289">
        <f t="shared" si="48"/>
        <v>5.8022983951766777E-2</v>
      </c>
      <c r="K289" s="10">
        <f t="shared" si="47"/>
        <v>52.1</v>
      </c>
      <c r="L289" s="10">
        <f t="shared" si="50"/>
        <v>52.176000000000002</v>
      </c>
      <c r="M289" s="21">
        <v>1</v>
      </c>
      <c r="N289" s="21">
        <v>1</v>
      </c>
      <c r="P289" s="21" t="str">
        <f t="shared" si="45"/>
        <v xml:space="preserve">  14:54:29</v>
      </c>
      <c r="Q289" s="21">
        <f t="shared" si="49"/>
        <v>52.11</v>
      </c>
      <c r="T289" s="10"/>
    </row>
    <row r="290" spans="1:20" x14ac:dyDescent="0.45">
      <c r="A290" s="21" t="str">
        <f>[1]실측정Data!B291</f>
        <v xml:space="preserve">  14:54:31</v>
      </c>
      <c r="B290" s="21" t="str">
        <f>[1]실측정Data!I291</f>
        <v xml:space="preserve">   52.02KW</v>
      </c>
      <c r="C290" s="21">
        <f>[1]실측정Data!L291</f>
        <v>0.86</v>
      </c>
      <c r="D290" s="21"/>
      <c r="E290" s="7" t="str">
        <f t="shared" si="41"/>
        <v xml:space="preserve">   52.02</v>
      </c>
      <c r="F290" s="8" t="b">
        <f t="shared" si="42"/>
        <v>0</v>
      </c>
      <c r="G290" s="25">
        <f t="shared" si="43"/>
        <v>52.02</v>
      </c>
      <c r="H290" s="8" t="b">
        <f t="shared" si="44"/>
        <v>1</v>
      </c>
      <c r="I290" s="10">
        <f t="shared" si="46"/>
        <v>52.050000000000004</v>
      </c>
      <c r="J290">
        <f t="shared" si="48"/>
        <v>4.9665548085837459E-2</v>
      </c>
      <c r="K290" s="10">
        <f t="shared" si="47"/>
        <v>52.050000000000004</v>
      </c>
      <c r="L290" s="10">
        <f t="shared" si="50"/>
        <v>52.154999999999994</v>
      </c>
      <c r="M290" s="21">
        <v>1</v>
      </c>
      <c r="N290" s="21">
        <v>1</v>
      </c>
      <c r="P290" s="21" t="str">
        <f t="shared" si="45"/>
        <v xml:space="preserve">  14:54:31</v>
      </c>
      <c r="Q290" s="21">
        <f t="shared" si="49"/>
        <v>52.02</v>
      </c>
      <c r="T290" s="10"/>
    </row>
    <row r="291" spans="1:20" x14ac:dyDescent="0.45">
      <c r="A291" s="21" t="str">
        <f>[1]실측정Data!B292</f>
        <v xml:space="preserve">  14:54:33</v>
      </c>
      <c r="B291" s="21" t="str">
        <f>[1]실측정Data!I292</f>
        <v xml:space="preserve">   52.02KW</v>
      </c>
      <c r="C291" s="21">
        <f>[1]실측정Data!L292</f>
        <v>0.86</v>
      </c>
      <c r="D291" s="21"/>
      <c r="E291" s="7" t="str">
        <f t="shared" si="41"/>
        <v xml:space="preserve">   52.02</v>
      </c>
      <c r="F291" s="8" t="b">
        <f t="shared" si="42"/>
        <v>0</v>
      </c>
      <c r="G291" s="25">
        <f t="shared" si="43"/>
        <v>52.02</v>
      </c>
      <c r="H291" s="8" t="b">
        <f t="shared" si="44"/>
        <v>1</v>
      </c>
      <c r="I291" s="10">
        <f t="shared" si="46"/>
        <v>52.02</v>
      </c>
      <c r="J291">
        <f t="shared" si="48"/>
        <v>4.9328828623161784E-2</v>
      </c>
      <c r="K291" s="10">
        <f t="shared" si="47"/>
        <v>52.02</v>
      </c>
      <c r="L291" s="10">
        <f t="shared" si="50"/>
        <v>52.118999999999993</v>
      </c>
      <c r="M291" s="21">
        <v>1</v>
      </c>
      <c r="N291" s="21">
        <v>1</v>
      </c>
      <c r="P291" s="21" t="str">
        <f t="shared" si="45"/>
        <v xml:space="preserve">  14:54:33</v>
      </c>
      <c r="Q291" s="21">
        <f t="shared" si="49"/>
        <v>52.02</v>
      </c>
      <c r="T291" s="10"/>
    </row>
    <row r="292" spans="1:20" x14ac:dyDescent="0.45">
      <c r="A292" s="21" t="str">
        <f>[1]실측정Data!B293</f>
        <v xml:space="preserve">  14:54:35</v>
      </c>
      <c r="B292" s="21" t="str">
        <f>[1]실측정Data!I293</f>
        <v xml:space="preserve">   52.02KW</v>
      </c>
      <c r="C292" s="21">
        <f>[1]실측정Data!L293</f>
        <v>0.86</v>
      </c>
      <c r="D292" s="21"/>
      <c r="E292" s="7" t="str">
        <f t="shared" si="41"/>
        <v xml:space="preserve">   52.02</v>
      </c>
      <c r="F292" s="8" t="b">
        <f t="shared" si="42"/>
        <v>0</v>
      </c>
      <c r="G292" s="25">
        <f t="shared" si="43"/>
        <v>52.02</v>
      </c>
      <c r="H292" s="8" t="b">
        <f t="shared" si="44"/>
        <v>1</v>
      </c>
      <c r="I292" s="10">
        <f t="shared" si="46"/>
        <v>51.96</v>
      </c>
      <c r="J292">
        <f t="shared" si="48"/>
        <v>7.1414284285427218E-2</v>
      </c>
      <c r="K292" s="10">
        <f t="shared" si="47"/>
        <v>51.96</v>
      </c>
      <c r="L292" s="10">
        <f t="shared" si="50"/>
        <v>52.073999999999998</v>
      </c>
      <c r="M292" s="21">
        <v>1</v>
      </c>
      <c r="N292" s="21">
        <v>1</v>
      </c>
      <c r="P292" s="21" t="str">
        <f t="shared" si="45"/>
        <v xml:space="preserve">  14:54:35</v>
      </c>
      <c r="Q292" s="21">
        <f t="shared" si="49"/>
        <v>52.02</v>
      </c>
      <c r="T292" s="10"/>
    </row>
    <row r="293" spans="1:20" x14ac:dyDescent="0.45">
      <c r="A293" s="21" t="str">
        <f>[1]실측정Data!B294</f>
        <v xml:space="preserve">  14:54:37</v>
      </c>
      <c r="B293" s="21" t="str">
        <f>[1]실측정Data!I294</f>
        <v xml:space="preserve">   51.84KW</v>
      </c>
      <c r="C293" s="21">
        <f>[1]실측정Data!L294</f>
        <v>0.86</v>
      </c>
      <c r="D293" s="21"/>
      <c r="E293" s="7" t="str">
        <f t="shared" si="41"/>
        <v xml:space="preserve">   51.84</v>
      </c>
      <c r="F293" s="8" t="b">
        <f t="shared" si="42"/>
        <v>0</v>
      </c>
      <c r="G293" s="25">
        <f t="shared" si="43"/>
        <v>51.84</v>
      </c>
      <c r="H293" s="8" t="b">
        <f t="shared" si="44"/>
        <v>1</v>
      </c>
      <c r="I293" s="10">
        <f t="shared" si="46"/>
        <v>51.860000000000007</v>
      </c>
      <c r="J293">
        <f t="shared" si="48"/>
        <v>0.1064581294844778</v>
      </c>
      <c r="K293" s="10">
        <f t="shared" si="47"/>
        <v>51.860000000000007</v>
      </c>
      <c r="L293" s="10">
        <f t="shared" si="50"/>
        <v>52.02</v>
      </c>
      <c r="M293" s="21">
        <v>1</v>
      </c>
      <c r="N293" s="21">
        <v>1</v>
      </c>
      <c r="P293" s="21" t="str">
        <f t="shared" si="45"/>
        <v xml:space="preserve">  14:54:37</v>
      </c>
      <c r="Q293" s="21">
        <f t="shared" si="49"/>
        <v>51.84</v>
      </c>
      <c r="T293" s="10"/>
    </row>
    <row r="294" spans="1:20" x14ac:dyDescent="0.45">
      <c r="A294" s="21" t="str">
        <f>[1]실측정Data!B295</f>
        <v xml:space="preserve">  14:54:39</v>
      </c>
      <c r="B294" s="21" t="str">
        <f>[1]실측정Data!I295</f>
        <v xml:space="preserve">   51.72KW</v>
      </c>
      <c r="C294" s="21">
        <f>[1]실측정Data!L295</f>
        <v>0.86</v>
      </c>
      <c r="D294" s="21"/>
      <c r="E294" s="7" t="str">
        <f t="shared" si="41"/>
        <v xml:space="preserve">   51.72</v>
      </c>
      <c r="F294" s="8" t="b">
        <f t="shared" si="42"/>
        <v>0</v>
      </c>
      <c r="G294" s="25">
        <f t="shared" si="43"/>
        <v>51.72</v>
      </c>
      <c r="H294" s="8" t="b">
        <f t="shared" si="44"/>
        <v>1</v>
      </c>
      <c r="I294" s="10">
        <f t="shared" si="46"/>
        <v>51.76</v>
      </c>
      <c r="J294">
        <f t="shared" si="48"/>
        <v>0.10893423092245685</v>
      </c>
      <c r="K294" s="10">
        <f t="shared" si="47"/>
        <v>51.76</v>
      </c>
      <c r="L294" s="10">
        <f t="shared" si="50"/>
        <v>51.977999999999994</v>
      </c>
      <c r="M294" s="21">
        <v>1</v>
      </c>
      <c r="N294" s="21">
        <v>1</v>
      </c>
      <c r="P294" s="21" t="str">
        <f t="shared" si="45"/>
        <v xml:space="preserve">  14:54:39</v>
      </c>
      <c r="Q294" s="21">
        <f t="shared" si="49"/>
        <v>51.72</v>
      </c>
      <c r="T294" s="10"/>
    </row>
    <row r="295" spans="1:20" x14ac:dyDescent="0.45">
      <c r="A295" s="21" t="str">
        <f>[1]실측정Data!B296</f>
        <v xml:space="preserve">  14:54:41</v>
      </c>
      <c r="B295" s="21" t="str">
        <f>[1]실측정Data!I296</f>
        <v xml:space="preserve">   51.72KW</v>
      </c>
      <c r="C295" s="21">
        <f>[1]실측정Data!L296</f>
        <v>0.86</v>
      </c>
      <c r="D295" s="21"/>
      <c r="E295" s="7" t="str">
        <f t="shared" si="41"/>
        <v xml:space="preserve">   51.72</v>
      </c>
      <c r="F295" s="8" t="b">
        <f t="shared" si="42"/>
        <v>0</v>
      </c>
      <c r="G295" s="25">
        <f t="shared" si="43"/>
        <v>51.72</v>
      </c>
      <c r="H295" s="8" t="b">
        <f t="shared" si="44"/>
        <v>1</v>
      </c>
      <c r="I295" s="10">
        <f t="shared" si="46"/>
        <v>51.66</v>
      </c>
      <c r="J295">
        <f t="shared" si="48"/>
        <v>0.10893423092245685</v>
      </c>
      <c r="K295" s="10">
        <f t="shared" si="47"/>
        <v>51.66</v>
      </c>
      <c r="L295" s="10">
        <f t="shared" si="50"/>
        <v>51.923999999999999</v>
      </c>
      <c r="M295" s="21">
        <v>1</v>
      </c>
      <c r="N295" s="21">
        <v>1</v>
      </c>
      <c r="P295" s="21" t="str">
        <f t="shared" si="45"/>
        <v xml:space="preserve">  14:54:41</v>
      </c>
      <c r="Q295" s="21">
        <f t="shared" si="49"/>
        <v>51.72</v>
      </c>
      <c r="T295" s="10"/>
    </row>
    <row r="296" spans="1:20" x14ac:dyDescent="0.45">
      <c r="A296" s="21" t="str">
        <f>[1]실측정Data!B297</f>
        <v xml:space="preserve">  14:54:43</v>
      </c>
      <c r="B296" s="21" t="str">
        <f>[1]실측정Data!I297</f>
        <v xml:space="preserve">   51.54KW</v>
      </c>
      <c r="C296" s="21">
        <f>[1]실측정Data!L297</f>
        <v>0.86</v>
      </c>
      <c r="D296" s="21"/>
      <c r="E296" s="7" t="str">
        <f t="shared" si="41"/>
        <v xml:space="preserve">   51.54</v>
      </c>
      <c r="F296" s="8" t="b">
        <f t="shared" si="42"/>
        <v>0</v>
      </c>
      <c r="G296" s="25">
        <f t="shared" si="43"/>
        <v>51.54</v>
      </c>
      <c r="H296" s="8" t="b">
        <f t="shared" si="44"/>
        <v>1</v>
      </c>
      <c r="I296" s="10">
        <f t="shared" si="46"/>
        <v>51.599999999999994</v>
      </c>
      <c r="J296">
        <f t="shared" si="48"/>
        <v>8.0829037686545008E-2</v>
      </c>
      <c r="K296" s="10">
        <f t="shared" si="47"/>
        <v>51.599999999999994</v>
      </c>
      <c r="L296" s="10">
        <f t="shared" si="50"/>
        <v>51.870000000000019</v>
      </c>
      <c r="M296" s="21">
        <v>1</v>
      </c>
      <c r="N296" s="21">
        <v>1</v>
      </c>
      <c r="P296" s="21" t="str">
        <f t="shared" si="45"/>
        <v xml:space="preserve">  14:54:43</v>
      </c>
      <c r="Q296" s="21">
        <f t="shared" si="49"/>
        <v>51.54</v>
      </c>
      <c r="T296" s="10"/>
    </row>
    <row r="297" spans="1:20" x14ac:dyDescent="0.45">
      <c r="A297" s="21" t="str">
        <f>[1]실측정Data!B298</f>
        <v xml:space="preserve">  14:54:45</v>
      </c>
      <c r="B297" s="21" t="str">
        <f>[1]실측정Data!I298</f>
        <v xml:space="preserve">   51.54KW</v>
      </c>
      <c r="C297" s="21">
        <f>[1]실측정Data!L298</f>
        <v>0.86</v>
      </c>
      <c r="D297" s="21"/>
      <c r="E297" s="7" t="str">
        <f t="shared" si="41"/>
        <v xml:space="preserve">   51.54</v>
      </c>
      <c r="F297" s="8" t="b">
        <f t="shared" si="42"/>
        <v>0</v>
      </c>
      <c r="G297" s="25">
        <f t="shared" si="43"/>
        <v>51.54</v>
      </c>
      <c r="H297" s="8" t="b">
        <f t="shared" si="44"/>
        <v>1</v>
      </c>
      <c r="I297" s="10">
        <f t="shared" si="46"/>
        <v>51.52</v>
      </c>
      <c r="J297">
        <f t="shared" si="48"/>
        <v>8.0829037686546173E-2</v>
      </c>
      <c r="K297" s="10">
        <f t="shared" si="47"/>
        <v>51.52</v>
      </c>
      <c r="L297" s="10">
        <f t="shared" si="50"/>
        <v>51.801000000000009</v>
      </c>
      <c r="M297" s="21">
        <v>1</v>
      </c>
      <c r="N297" s="21">
        <v>1</v>
      </c>
      <c r="P297" s="21" t="str">
        <f t="shared" si="45"/>
        <v xml:space="preserve">  14:54:45</v>
      </c>
      <c r="Q297" s="21">
        <f t="shared" si="49"/>
        <v>51.54</v>
      </c>
      <c r="T297" s="10"/>
    </row>
    <row r="298" spans="1:20" x14ac:dyDescent="0.45">
      <c r="A298" s="21" t="str">
        <f>[1]실측정Data!B299</f>
        <v xml:space="preserve">  14:54:47</v>
      </c>
      <c r="B298" s="21" t="str">
        <f>[1]실측정Data!I299</f>
        <v xml:space="preserve">   51.48KW</v>
      </c>
      <c r="C298" s="21">
        <f>[1]실측정Data!L299</f>
        <v>0.86</v>
      </c>
      <c r="D298" s="21"/>
      <c r="E298" s="7" t="str">
        <f t="shared" si="41"/>
        <v xml:space="preserve">   51.48</v>
      </c>
      <c r="F298" s="8" t="b">
        <f t="shared" si="42"/>
        <v>0</v>
      </c>
      <c r="G298" s="25">
        <f t="shared" si="43"/>
        <v>51.48</v>
      </c>
      <c r="H298" s="8" t="b">
        <f t="shared" si="44"/>
        <v>1</v>
      </c>
      <c r="I298" s="10">
        <f t="shared" si="46"/>
        <v>51.46</v>
      </c>
      <c r="J298">
        <f t="shared" si="48"/>
        <v>7.1180521680209219E-2</v>
      </c>
      <c r="K298" s="10">
        <f t="shared" si="47"/>
        <v>51.46</v>
      </c>
      <c r="L298" s="10">
        <f t="shared" si="50"/>
        <v>51.726000000000013</v>
      </c>
      <c r="M298" s="21">
        <v>1</v>
      </c>
      <c r="N298" s="21">
        <v>1</v>
      </c>
      <c r="P298" s="21" t="str">
        <f t="shared" si="45"/>
        <v xml:space="preserve">  14:54:47</v>
      </c>
      <c r="Q298" s="21">
        <f t="shared" si="49"/>
        <v>51.48</v>
      </c>
      <c r="T298" s="10"/>
    </row>
    <row r="299" spans="1:20" x14ac:dyDescent="0.45">
      <c r="A299" s="21" t="str">
        <f>[1]실측정Data!B300</f>
        <v xml:space="preserve">  14:54:49</v>
      </c>
      <c r="B299" s="21" t="str">
        <f>[1]실측정Data!I300</f>
        <v xml:space="preserve">   51.36KW</v>
      </c>
      <c r="C299" s="21">
        <f>[1]실측정Data!L300</f>
        <v>0.86</v>
      </c>
      <c r="D299" s="21"/>
      <c r="E299" s="7" t="str">
        <f t="shared" si="41"/>
        <v xml:space="preserve">   51.36</v>
      </c>
      <c r="F299" s="8" t="b">
        <f t="shared" si="42"/>
        <v>0</v>
      </c>
      <c r="G299" s="25">
        <f t="shared" si="43"/>
        <v>51.36</v>
      </c>
      <c r="H299" s="8" t="b">
        <f t="shared" si="44"/>
        <v>1</v>
      </c>
      <c r="I299" s="10">
        <f t="shared" si="46"/>
        <v>51.390000000000008</v>
      </c>
      <c r="J299">
        <f t="shared" si="48"/>
        <v>7.1180521680213216E-2</v>
      </c>
      <c r="K299" s="10">
        <f t="shared" si="47"/>
        <v>51.390000000000008</v>
      </c>
      <c r="L299" s="10">
        <f t="shared" si="50"/>
        <v>51.657000000000004</v>
      </c>
      <c r="M299" s="21">
        <v>1</v>
      </c>
      <c r="N299" s="21">
        <v>1</v>
      </c>
      <c r="P299" s="21" t="str">
        <f t="shared" si="45"/>
        <v xml:space="preserve">  14:54:49</v>
      </c>
      <c r="Q299" s="21">
        <f t="shared" si="49"/>
        <v>51.36</v>
      </c>
      <c r="T299" s="10"/>
    </row>
    <row r="300" spans="1:20" x14ac:dyDescent="0.45">
      <c r="A300" s="21" t="str">
        <f>[1]실측정Data!B301</f>
        <v xml:space="preserve">  14:54:51</v>
      </c>
      <c r="B300" s="21" t="str">
        <f>[1]실측정Data!I301</f>
        <v xml:space="preserve">   51.33KW</v>
      </c>
      <c r="C300" s="21">
        <f>[1]실측정Data!L301</f>
        <v>0.86</v>
      </c>
      <c r="D300" s="21"/>
      <c r="E300" s="7" t="str">
        <f t="shared" si="41"/>
        <v xml:space="preserve">   51.33</v>
      </c>
      <c r="F300" s="8" t="b">
        <f t="shared" si="42"/>
        <v>0</v>
      </c>
      <c r="G300" s="25">
        <f t="shared" si="43"/>
        <v>51.33</v>
      </c>
      <c r="H300" s="8" t="b">
        <f t="shared" si="44"/>
        <v>1</v>
      </c>
      <c r="I300" s="10">
        <f t="shared" si="46"/>
        <v>51.28</v>
      </c>
      <c r="J300">
        <f t="shared" si="48"/>
        <v>0.10082988974836458</v>
      </c>
      <c r="K300" s="10">
        <f t="shared" si="47"/>
        <v>51.28</v>
      </c>
      <c r="L300" s="10">
        <f t="shared" si="50"/>
        <v>51.570000000000007</v>
      </c>
      <c r="M300" s="21">
        <v>1</v>
      </c>
      <c r="N300" s="21">
        <v>1</v>
      </c>
      <c r="P300" s="21" t="str">
        <f t="shared" si="45"/>
        <v xml:space="preserve">  14:54:51</v>
      </c>
      <c r="Q300" s="21">
        <f t="shared" si="49"/>
        <v>51.33</v>
      </c>
      <c r="T300" s="10"/>
    </row>
    <row r="301" spans="1:20" x14ac:dyDescent="0.45">
      <c r="A301" s="21" t="str">
        <f>[1]실측정Data!B302</f>
        <v xml:space="preserve">  14:54:53</v>
      </c>
      <c r="B301" s="21" t="str">
        <f>[1]실측정Data!I302</f>
        <v xml:space="preserve">   51.15KW</v>
      </c>
      <c r="C301" s="21">
        <f>[1]실측정Data!L302</f>
        <v>0.86</v>
      </c>
      <c r="D301" s="21"/>
      <c r="E301" s="7" t="str">
        <f t="shared" si="41"/>
        <v xml:space="preserve">   51.15</v>
      </c>
      <c r="F301" s="8" t="b">
        <f t="shared" si="42"/>
        <v>0</v>
      </c>
      <c r="G301" s="25">
        <f t="shared" si="43"/>
        <v>51.15</v>
      </c>
      <c r="H301" s="8" t="b">
        <f t="shared" si="44"/>
        <v>1</v>
      </c>
      <c r="I301" s="10">
        <f t="shared" si="46"/>
        <v>51.24</v>
      </c>
      <c r="J301">
        <f t="shared" si="48"/>
        <v>8.2663978450918579E-2</v>
      </c>
      <c r="K301" s="10">
        <f t="shared" si="47"/>
        <v>51.24</v>
      </c>
      <c r="L301" s="10">
        <f t="shared" si="50"/>
        <v>51.491999999999997</v>
      </c>
      <c r="M301" s="21">
        <v>1</v>
      </c>
      <c r="N301" s="21">
        <v>1</v>
      </c>
      <c r="P301" s="21" t="str">
        <f t="shared" si="45"/>
        <v xml:space="preserve">  14:54:53</v>
      </c>
      <c r="Q301" s="21">
        <f t="shared" si="49"/>
        <v>51.15</v>
      </c>
      <c r="T301" s="10"/>
    </row>
    <row r="302" spans="1:20" x14ac:dyDescent="0.45">
      <c r="A302" s="21" t="str">
        <f>[1]실측정Data!B303</f>
        <v xml:space="preserve">  14:54:55</v>
      </c>
      <c r="B302" s="21" t="str">
        <f>[1]실측정Data!I303</f>
        <v xml:space="preserve">   51.24KW</v>
      </c>
      <c r="C302" s="21">
        <f>[1]실측정Data!L303</f>
        <v>0.86</v>
      </c>
      <c r="D302" s="21"/>
      <c r="E302" s="7" t="str">
        <f t="shared" si="41"/>
        <v xml:space="preserve">   51.24</v>
      </c>
      <c r="F302" s="8" t="b">
        <f t="shared" si="42"/>
        <v>0</v>
      </c>
      <c r="G302" s="25">
        <f t="shared" si="43"/>
        <v>51.24</v>
      </c>
      <c r="H302" s="8" t="b">
        <f t="shared" si="44"/>
        <v>1</v>
      </c>
      <c r="I302" s="10">
        <f t="shared" si="46"/>
        <v>51.18</v>
      </c>
      <c r="J302">
        <f t="shared" si="48"/>
        <v>7.7028133388610531E-2</v>
      </c>
      <c r="K302" s="10">
        <f t="shared" si="47"/>
        <v>51.18</v>
      </c>
      <c r="L302" s="10">
        <f t="shared" si="50"/>
        <v>51.423000000000002</v>
      </c>
      <c r="M302" s="21">
        <v>1</v>
      </c>
      <c r="N302" s="21">
        <v>1</v>
      </c>
      <c r="P302" s="21" t="str">
        <f t="shared" si="45"/>
        <v xml:space="preserve">  14:54:55</v>
      </c>
      <c r="Q302" s="21">
        <f t="shared" si="49"/>
        <v>51.24</v>
      </c>
      <c r="T302" s="10"/>
    </row>
    <row r="303" spans="1:20" x14ac:dyDescent="0.45">
      <c r="A303" s="21" t="str">
        <f>[1]실측정Data!B304</f>
        <v xml:space="preserve">  14:54:57</v>
      </c>
      <c r="B303" s="21" t="str">
        <f>[1]실측정Data!I304</f>
        <v xml:space="preserve">   51.15KW</v>
      </c>
      <c r="C303" s="21">
        <f>[1]실측정Data!L304</f>
        <v>0.86</v>
      </c>
      <c r="D303" s="21"/>
      <c r="E303" s="7" t="str">
        <f t="shared" si="41"/>
        <v xml:space="preserve">   51.15</v>
      </c>
      <c r="F303" s="8" t="b">
        <f t="shared" si="42"/>
        <v>0</v>
      </c>
      <c r="G303" s="25">
        <f t="shared" si="43"/>
        <v>51.15</v>
      </c>
      <c r="H303" s="8" t="b">
        <f t="shared" si="44"/>
        <v>1</v>
      </c>
      <c r="I303" s="10">
        <f t="shared" si="46"/>
        <v>51.19</v>
      </c>
      <c r="J303">
        <f t="shared" si="48"/>
        <v>1.8257418583505797E-2</v>
      </c>
      <c r="K303" s="10">
        <f t="shared" si="47"/>
        <v>51.19</v>
      </c>
      <c r="L303" s="10">
        <f t="shared" si="50"/>
        <v>51.368999999999993</v>
      </c>
      <c r="M303" s="21">
        <v>1</v>
      </c>
      <c r="N303" s="21">
        <v>1</v>
      </c>
      <c r="P303" s="21" t="str">
        <f t="shared" si="45"/>
        <v xml:space="preserve">  14:54:57</v>
      </c>
      <c r="Q303" s="21">
        <f t="shared" si="49"/>
        <v>51.15</v>
      </c>
      <c r="T303" s="10"/>
    </row>
    <row r="304" spans="1:20" x14ac:dyDescent="0.45">
      <c r="A304" s="21" t="str">
        <f>[1]실측정Data!B305</f>
        <v xml:space="preserve">  14:54:59</v>
      </c>
      <c r="B304" s="21" t="str">
        <f>[1]실측정Data!I305</f>
        <v xml:space="preserve">   51.18KW</v>
      </c>
      <c r="C304" s="21">
        <f>[1]실측정Data!L305</f>
        <v>0.86</v>
      </c>
      <c r="D304" s="21"/>
      <c r="E304" s="7" t="str">
        <f t="shared" si="41"/>
        <v xml:space="preserve">   51.18</v>
      </c>
      <c r="F304" s="8" t="b">
        <f t="shared" si="42"/>
        <v>0</v>
      </c>
      <c r="G304" s="25">
        <f t="shared" si="43"/>
        <v>51.18</v>
      </c>
      <c r="H304" s="8" t="b">
        <f t="shared" si="44"/>
        <v>1</v>
      </c>
      <c r="I304" s="10">
        <f t="shared" si="46"/>
        <v>51.080000000000005</v>
      </c>
      <c r="J304">
        <f t="shared" si="48"/>
        <v>9.9833194212484627E-2</v>
      </c>
      <c r="K304" s="10">
        <f t="shared" si="47"/>
        <v>51.080000000000005</v>
      </c>
      <c r="L304" s="10">
        <f t="shared" si="50"/>
        <v>51.287999999999997</v>
      </c>
      <c r="M304" s="21">
        <v>1</v>
      </c>
      <c r="N304" s="21">
        <v>1</v>
      </c>
      <c r="P304" s="21" t="str">
        <f t="shared" si="45"/>
        <v xml:space="preserve">  14:54:59</v>
      </c>
      <c r="Q304" s="21">
        <f t="shared" si="49"/>
        <v>51.18</v>
      </c>
      <c r="T304" s="10"/>
    </row>
    <row r="305" spans="1:20" x14ac:dyDescent="0.45">
      <c r="A305" s="21" t="str">
        <f>[1]실측정Data!B306</f>
        <v xml:space="preserve">  14:55:01</v>
      </c>
      <c r="B305" s="21" t="str">
        <f>[1]실측정Data!I306</f>
        <v xml:space="preserve">   50.91KW</v>
      </c>
      <c r="C305" s="21">
        <f>[1]실측정Data!L306</f>
        <v>0.86</v>
      </c>
      <c r="D305" s="21"/>
      <c r="E305" s="7" t="str">
        <f t="shared" si="41"/>
        <v xml:space="preserve">   50.91</v>
      </c>
      <c r="F305" s="8" t="b">
        <f t="shared" si="42"/>
        <v>0</v>
      </c>
      <c r="G305" s="25">
        <f t="shared" si="43"/>
        <v>50.91</v>
      </c>
      <c r="H305" s="8" t="b">
        <f t="shared" si="44"/>
        <v>1</v>
      </c>
      <c r="I305" s="10">
        <f t="shared" si="46"/>
        <v>51</v>
      </c>
      <c r="J305">
        <f t="shared" si="48"/>
        <v>0.11120551545075387</v>
      </c>
      <c r="K305" s="10">
        <f t="shared" si="47"/>
        <v>51</v>
      </c>
      <c r="L305" s="10">
        <f t="shared" si="50"/>
        <v>51.224999999999987</v>
      </c>
      <c r="M305" s="21">
        <v>1</v>
      </c>
      <c r="N305" s="21">
        <v>1</v>
      </c>
      <c r="P305" s="21" t="str">
        <f t="shared" si="45"/>
        <v xml:space="preserve">  14:55:01</v>
      </c>
      <c r="Q305" s="21">
        <f t="shared" si="49"/>
        <v>50.91</v>
      </c>
      <c r="T305" s="10"/>
    </row>
    <row r="306" spans="1:20" x14ac:dyDescent="0.45">
      <c r="A306" s="21" t="str">
        <f>[1]실측정Data!B307</f>
        <v xml:space="preserve">  14:55:03</v>
      </c>
      <c r="B306" s="21" t="str">
        <f>[1]실측정Data!I307</f>
        <v xml:space="preserve">   50.91KW</v>
      </c>
      <c r="C306" s="21">
        <f>[1]실측정Data!L307</f>
        <v>0.86</v>
      </c>
      <c r="D306" s="21"/>
      <c r="E306" s="7" t="str">
        <f t="shared" si="41"/>
        <v xml:space="preserve">   50.91</v>
      </c>
      <c r="F306" s="8" t="b">
        <f t="shared" si="42"/>
        <v>0</v>
      </c>
      <c r="G306" s="25">
        <f t="shared" si="43"/>
        <v>50.91</v>
      </c>
      <c r="H306" s="8" t="b">
        <f t="shared" si="44"/>
        <v>1</v>
      </c>
      <c r="I306" s="10">
        <f t="shared" si="46"/>
        <v>50.919999999999995</v>
      </c>
      <c r="J306">
        <f t="shared" si="48"/>
        <v>0.11165422816296708</v>
      </c>
      <c r="K306" s="10">
        <f t="shared" si="47"/>
        <v>50.919999999999995</v>
      </c>
      <c r="L306" s="10">
        <f t="shared" si="50"/>
        <v>51.164999999999992</v>
      </c>
      <c r="M306" s="21">
        <v>1</v>
      </c>
      <c r="N306" s="21">
        <v>1</v>
      </c>
      <c r="P306" s="21" t="str">
        <f t="shared" si="45"/>
        <v xml:space="preserve">  14:55:03</v>
      </c>
      <c r="Q306" s="21">
        <f t="shared" si="49"/>
        <v>50.91</v>
      </c>
      <c r="T306" s="10"/>
    </row>
    <row r="307" spans="1:20" x14ac:dyDescent="0.45">
      <c r="A307" s="21" t="str">
        <f>[1]실측정Data!B308</f>
        <v xml:space="preserve">  14:55:05</v>
      </c>
      <c r="B307" s="21" t="str">
        <f>[1]실측정Data!I308</f>
        <v xml:space="preserve">   50.94KW</v>
      </c>
      <c r="C307" s="21">
        <f>[1]실측정Data!L308</f>
        <v>0.86</v>
      </c>
      <c r="D307" s="21"/>
      <c r="E307" s="7" t="str">
        <f t="shared" si="41"/>
        <v xml:space="preserve">   50.94</v>
      </c>
      <c r="F307" s="8" t="b">
        <f t="shared" si="42"/>
        <v>0</v>
      </c>
      <c r="G307" s="25">
        <f t="shared" si="43"/>
        <v>50.94</v>
      </c>
      <c r="H307" s="8" t="b">
        <f t="shared" si="44"/>
        <v>1</v>
      </c>
      <c r="I307" s="10">
        <f t="shared" si="46"/>
        <v>50.889999999999993</v>
      </c>
      <c r="J307">
        <f t="shared" si="48"/>
        <v>6.6833125519210862E-2</v>
      </c>
      <c r="K307" s="10">
        <f t="shared" si="47"/>
        <v>50.889999999999993</v>
      </c>
      <c r="L307" s="10">
        <f t="shared" si="50"/>
        <v>51.099000000000004</v>
      </c>
      <c r="M307" s="21">
        <v>1</v>
      </c>
      <c r="N307" s="21">
        <v>1</v>
      </c>
      <c r="P307" s="21" t="str">
        <f t="shared" si="45"/>
        <v xml:space="preserve">  14:55:05</v>
      </c>
      <c r="Q307" s="21">
        <f t="shared" si="49"/>
        <v>50.94</v>
      </c>
      <c r="T307" s="10"/>
    </row>
    <row r="308" spans="1:20" x14ac:dyDescent="0.45">
      <c r="A308" s="21" t="str">
        <f>[1]실측정Data!B309</f>
        <v xml:space="preserve">  14:55:07</v>
      </c>
      <c r="B308" s="21" t="str">
        <f>[1]실측정Data!I309</f>
        <v xml:space="preserve">   50.82KW</v>
      </c>
      <c r="C308" s="21">
        <f>[1]실측정Data!L309</f>
        <v>0.86</v>
      </c>
      <c r="D308" s="21"/>
      <c r="E308" s="7" t="str">
        <f t="shared" si="41"/>
        <v xml:space="preserve">   50.82</v>
      </c>
      <c r="F308" s="8" t="b">
        <f t="shared" si="42"/>
        <v>0</v>
      </c>
      <c r="G308" s="25">
        <f t="shared" si="43"/>
        <v>50.82</v>
      </c>
      <c r="H308" s="8" t="b">
        <f t="shared" si="44"/>
        <v>1</v>
      </c>
      <c r="I308" s="10">
        <f t="shared" si="46"/>
        <v>50.849999999999994</v>
      </c>
      <c r="J308">
        <f t="shared" si="48"/>
        <v>5.4467115461222987E-2</v>
      </c>
      <c r="K308" s="10">
        <f t="shared" si="47"/>
        <v>50.849999999999994</v>
      </c>
      <c r="L308" s="10">
        <f t="shared" si="50"/>
        <v>51.042000000000002</v>
      </c>
      <c r="M308" s="21">
        <v>1</v>
      </c>
      <c r="N308" s="21">
        <v>1</v>
      </c>
      <c r="P308" s="21" t="str">
        <f t="shared" si="45"/>
        <v xml:space="preserve">  14:55:07</v>
      </c>
      <c r="Q308" s="21">
        <f t="shared" si="49"/>
        <v>50.82</v>
      </c>
      <c r="T308" s="10"/>
    </row>
    <row r="309" spans="1:20" x14ac:dyDescent="0.45">
      <c r="A309" s="21" t="str">
        <f>[1]실측정Data!B310</f>
        <v xml:space="preserve">  14:55:09</v>
      </c>
      <c r="B309" s="21" t="str">
        <f>[1]실측정Data!I310</f>
        <v xml:space="preserve">   50.79KW</v>
      </c>
      <c r="C309" s="21">
        <f>[1]실측정Data!L310</f>
        <v>0.86</v>
      </c>
      <c r="D309" s="21"/>
      <c r="E309" s="7" t="str">
        <f t="shared" si="41"/>
        <v xml:space="preserve">   50.79</v>
      </c>
      <c r="F309" s="8" t="b">
        <f t="shared" si="42"/>
        <v>0</v>
      </c>
      <c r="G309" s="25">
        <f t="shared" si="43"/>
        <v>50.79</v>
      </c>
      <c r="H309" s="8" t="b">
        <f t="shared" si="44"/>
        <v>1</v>
      </c>
      <c r="I309" s="10">
        <f t="shared" si="46"/>
        <v>50.74</v>
      </c>
      <c r="J309">
        <f t="shared" si="48"/>
        <v>9.2014491612280175E-2</v>
      </c>
      <c r="K309" s="10">
        <f t="shared" si="47"/>
        <v>50.74</v>
      </c>
      <c r="L309" s="10">
        <f t="shared" si="50"/>
        <v>50.97</v>
      </c>
      <c r="M309" s="21">
        <v>1</v>
      </c>
      <c r="N309" s="21">
        <v>1</v>
      </c>
      <c r="P309" s="21" t="str">
        <f t="shared" si="45"/>
        <v xml:space="preserve">  14:55:09</v>
      </c>
      <c r="Q309" s="21">
        <f t="shared" si="49"/>
        <v>50.79</v>
      </c>
      <c r="T309" s="10"/>
    </row>
    <row r="310" spans="1:20" x14ac:dyDescent="0.45">
      <c r="A310" s="21" t="str">
        <f>[1]실측정Data!B311</f>
        <v xml:space="preserve">  14:55:11</v>
      </c>
      <c r="B310" s="21" t="str">
        <f>[1]실측정Data!I311</f>
        <v xml:space="preserve">   50.61KW</v>
      </c>
      <c r="C310" s="21">
        <f>[1]실측정Data!L311</f>
        <v>0.86</v>
      </c>
      <c r="D310" s="21"/>
      <c r="E310" s="7" t="str">
        <f t="shared" si="41"/>
        <v xml:space="preserve">   50.61</v>
      </c>
      <c r="F310" s="8" t="b">
        <f t="shared" si="42"/>
        <v>0</v>
      </c>
      <c r="G310" s="25">
        <f t="shared" si="43"/>
        <v>50.61</v>
      </c>
      <c r="H310" s="8" t="b">
        <f t="shared" si="44"/>
        <v>1</v>
      </c>
      <c r="I310" s="10">
        <f t="shared" si="46"/>
        <v>50.669999999999995</v>
      </c>
      <c r="J310">
        <f t="shared" si="48"/>
        <v>8.9628864398324098E-2</v>
      </c>
      <c r="K310" s="10">
        <f t="shared" si="47"/>
        <v>50.669999999999995</v>
      </c>
      <c r="L310" s="10">
        <f t="shared" si="50"/>
        <v>50.916000000000004</v>
      </c>
      <c r="M310" s="21">
        <v>1</v>
      </c>
      <c r="N310" s="21">
        <v>1</v>
      </c>
      <c r="P310" s="21" t="str">
        <f t="shared" si="45"/>
        <v xml:space="preserve">  14:55:11</v>
      </c>
      <c r="Q310" s="21">
        <f t="shared" si="49"/>
        <v>50.61</v>
      </c>
      <c r="T310" s="10"/>
    </row>
    <row r="311" spans="1:20" x14ac:dyDescent="0.45">
      <c r="A311" s="21" t="str">
        <f>[1]실측정Data!B312</f>
        <v xml:space="preserve">  14:55:13</v>
      </c>
      <c r="B311" s="21" t="str">
        <f>[1]실측정Data!I312</f>
        <v xml:space="preserve">   50.61KW</v>
      </c>
      <c r="C311" s="21">
        <f>[1]실측정Data!L312</f>
        <v>0.86</v>
      </c>
      <c r="D311" s="21"/>
      <c r="E311" s="7" t="str">
        <f t="shared" si="41"/>
        <v xml:space="preserve">   50.61</v>
      </c>
      <c r="F311" s="8" t="b">
        <f t="shared" si="42"/>
        <v>0</v>
      </c>
      <c r="G311" s="25">
        <f t="shared" si="43"/>
        <v>50.61</v>
      </c>
      <c r="H311" s="8" t="b">
        <f t="shared" si="44"/>
        <v>1</v>
      </c>
      <c r="I311" s="10">
        <f t="shared" si="46"/>
        <v>50.57</v>
      </c>
      <c r="J311">
        <f t="shared" si="48"/>
        <v>9.4692484742278274E-2</v>
      </c>
      <c r="K311" s="10">
        <f t="shared" si="47"/>
        <v>50.57</v>
      </c>
      <c r="L311" s="10">
        <f t="shared" si="50"/>
        <v>50.841000000000008</v>
      </c>
      <c r="M311" s="21">
        <v>1</v>
      </c>
      <c r="N311" s="21">
        <v>1</v>
      </c>
      <c r="P311" s="21" t="str">
        <f t="shared" si="45"/>
        <v xml:space="preserve">  14:55:13</v>
      </c>
      <c r="Q311" s="21">
        <f t="shared" si="49"/>
        <v>50.61</v>
      </c>
      <c r="T311" s="10"/>
    </row>
    <row r="312" spans="1:20" x14ac:dyDescent="0.45">
      <c r="A312" s="21" t="str">
        <f>[1]실측정Data!B313</f>
        <v xml:space="preserve">  14:55:15</v>
      </c>
      <c r="B312" s="21" t="str">
        <f>[1]실측정Data!I313</f>
        <v xml:space="preserve">   50.49KW</v>
      </c>
      <c r="C312" s="21">
        <f>[1]실측정Data!L313</f>
        <v>0.86</v>
      </c>
      <c r="D312" s="21"/>
      <c r="E312" s="7" t="str">
        <f t="shared" si="41"/>
        <v xml:space="preserve">   50.49</v>
      </c>
      <c r="F312" s="8" t="b">
        <f t="shared" si="42"/>
        <v>0</v>
      </c>
      <c r="G312" s="25">
        <f t="shared" si="43"/>
        <v>50.49</v>
      </c>
      <c r="H312" s="8" t="b">
        <f t="shared" si="44"/>
        <v>1</v>
      </c>
      <c r="I312" s="10">
        <f t="shared" si="46"/>
        <v>50.54</v>
      </c>
      <c r="J312">
        <f t="shared" si="48"/>
        <v>5.8878405775516118E-2</v>
      </c>
      <c r="K312" s="10">
        <f t="shared" si="47"/>
        <v>50.54</v>
      </c>
      <c r="L312" s="10">
        <f t="shared" si="50"/>
        <v>50.778000000000006</v>
      </c>
      <c r="M312" s="21">
        <v>1</v>
      </c>
      <c r="N312" s="21">
        <v>1</v>
      </c>
      <c r="P312" s="21" t="str">
        <f t="shared" si="45"/>
        <v xml:space="preserve">  14:55:15</v>
      </c>
      <c r="Q312" s="21">
        <f t="shared" si="49"/>
        <v>50.49</v>
      </c>
      <c r="T312" s="10"/>
    </row>
    <row r="313" spans="1:20" x14ac:dyDescent="0.45">
      <c r="A313" s="21" t="str">
        <f>[1]실측정Data!B314</f>
        <v xml:space="preserve">  14:55:17</v>
      </c>
      <c r="B313" s="21" t="str">
        <f>[1]실측정Data!I314</f>
        <v xml:space="preserve">   50.52KW</v>
      </c>
      <c r="C313" s="21">
        <f>[1]실측정Data!L314</f>
        <v>0.86</v>
      </c>
      <c r="D313" s="21"/>
      <c r="E313" s="7" t="str">
        <f t="shared" si="41"/>
        <v xml:space="preserve">   50.52</v>
      </c>
      <c r="F313" s="8" t="b">
        <f t="shared" si="42"/>
        <v>0</v>
      </c>
      <c r="G313" s="25">
        <f t="shared" si="43"/>
        <v>50.52</v>
      </c>
      <c r="H313" s="8" t="b">
        <f t="shared" si="44"/>
        <v>1</v>
      </c>
      <c r="I313" s="10">
        <f t="shared" si="46"/>
        <v>50.47</v>
      </c>
      <c r="J313">
        <f t="shared" si="48"/>
        <v>6.2449979983982933E-2</v>
      </c>
      <c r="K313" s="10">
        <f t="shared" si="47"/>
        <v>50.47</v>
      </c>
      <c r="L313" s="10">
        <f t="shared" si="50"/>
        <v>50.699999999999996</v>
      </c>
      <c r="M313" s="21">
        <v>1</v>
      </c>
      <c r="N313" s="21">
        <v>1</v>
      </c>
      <c r="P313" s="21" t="str">
        <f t="shared" si="45"/>
        <v xml:space="preserve">  14:55:17</v>
      </c>
      <c r="Q313" s="21">
        <f t="shared" si="49"/>
        <v>50.52</v>
      </c>
      <c r="T313" s="10"/>
    </row>
    <row r="314" spans="1:20" x14ac:dyDescent="0.45">
      <c r="A314" s="21" t="str">
        <f>[1]실측정Data!B315</f>
        <v xml:space="preserve">  14:55:19</v>
      </c>
      <c r="B314" s="21" t="str">
        <f>[1]실측정Data!I315</f>
        <v xml:space="preserve">   50.40KW</v>
      </c>
      <c r="C314" s="21">
        <f>[1]실측정Data!L315</f>
        <v>0.86</v>
      </c>
      <c r="D314" s="21"/>
      <c r="E314" s="7" t="str">
        <f t="shared" si="41"/>
        <v xml:space="preserve">   50.40</v>
      </c>
      <c r="F314" s="8" t="b">
        <f t="shared" si="42"/>
        <v>0</v>
      </c>
      <c r="G314" s="25">
        <f t="shared" si="43"/>
        <v>50.4</v>
      </c>
      <c r="H314" s="8" t="b">
        <f t="shared" si="44"/>
        <v>1</v>
      </c>
      <c r="I314" s="10">
        <f t="shared" si="46"/>
        <v>50.47</v>
      </c>
      <c r="J314">
        <f t="shared" si="48"/>
        <v>4.3588989435406754E-2</v>
      </c>
      <c r="K314" s="10">
        <f t="shared" si="47"/>
        <v>50.47</v>
      </c>
      <c r="L314" s="10">
        <f t="shared" si="50"/>
        <v>50.658000000000001</v>
      </c>
      <c r="M314" s="21">
        <v>1</v>
      </c>
      <c r="N314" s="21">
        <v>1</v>
      </c>
      <c r="P314" s="21" t="str">
        <f t="shared" si="45"/>
        <v xml:space="preserve">  14:55:19</v>
      </c>
      <c r="Q314" s="21">
        <f t="shared" si="49"/>
        <v>50.4</v>
      </c>
      <c r="T314" s="10"/>
    </row>
    <row r="315" spans="1:20" x14ac:dyDescent="0.45">
      <c r="A315" s="21" t="str">
        <f>[1]실측정Data!B316</f>
        <v xml:space="preserve">  14:55:21</v>
      </c>
      <c r="B315" s="21" t="str">
        <f>[1]실측정Data!I316</f>
        <v xml:space="preserve">   50.49KW</v>
      </c>
      <c r="C315" s="21">
        <f>[1]실측정Data!L316</f>
        <v>0.86</v>
      </c>
      <c r="D315" s="21"/>
      <c r="E315" s="7" t="str">
        <f t="shared" si="41"/>
        <v xml:space="preserve">   50.49</v>
      </c>
      <c r="F315" s="8" t="b">
        <f t="shared" si="42"/>
        <v>0</v>
      </c>
      <c r="G315" s="25">
        <f t="shared" si="43"/>
        <v>50.49</v>
      </c>
      <c r="H315" s="8" t="b">
        <f t="shared" si="44"/>
        <v>1</v>
      </c>
      <c r="I315" s="10">
        <f t="shared" si="46"/>
        <v>50.35</v>
      </c>
      <c r="J315">
        <f t="shared" si="48"/>
        <v>0.11747340124471015</v>
      </c>
      <c r="K315" s="10">
        <f t="shared" si="47"/>
        <v>50.35</v>
      </c>
      <c r="L315" s="10">
        <f t="shared" si="50"/>
        <v>50.582999999999991</v>
      </c>
      <c r="M315" s="21">
        <v>1</v>
      </c>
      <c r="N315" s="21">
        <v>1</v>
      </c>
      <c r="P315" s="21" t="str">
        <f t="shared" si="45"/>
        <v xml:space="preserve">  14:55:21</v>
      </c>
      <c r="Q315" s="21">
        <f t="shared" si="49"/>
        <v>50.49</v>
      </c>
      <c r="T315" s="10"/>
    </row>
    <row r="316" spans="1:20" x14ac:dyDescent="0.45">
      <c r="A316" s="21" t="str">
        <f>[1]실측정Data!B317</f>
        <v xml:space="preserve">  14:55:23</v>
      </c>
      <c r="B316" s="21" t="str">
        <f>[1]실측정Data!I317</f>
        <v xml:space="preserve">   50.16KW</v>
      </c>
      <c r="C316" s="21">
        <f>[1]실측정Data!L317</f>
        <v>0.86</v>
      </c>
      <c r="D316" s="21"/>
      <c r="E316" s="7" t="str">
        <f t="shared" si="41"/>
        <v xml:space="preserve">   50.16</v>
      </c>
      <c r="F316" s="8" t="b">
        <f t="shared" si="42"/>
        <v>0</v>
      </c>
      <c r="G316" s="25">
        <f t="shared" si="43"/>
        <v>50.16</v>
      </c>
      <c r="H316" s="8" t="b">
        <f t="shared" si="44"/>
        <v>1</v>
      </c>
      <c r="I316" s="10">
        <f t="shared" si="46"/>
        <v>50.27</v>
      </c>
      <c r="J316">
        <f t="shared" si="48"/>
        <v>0.12727922061358302</v>
      </c>
      <c r="K316" s="10">
        <f t="shared" si="47"/>
        <v>50.27</v>
      </c>
      <c r="L316" s="10">
        <f t="shared" si="50"/>
        <v>50.504999999999995</v>
      </c>
      <c r="M316" s="21">
        <v>1</v>
      </c>
      <c r="N316" s="21">
        <v>1</v>
      </c>
      <c r="P316" s="21" t="str">
        <f t="shared" si="45"/>
        <v xml:space="preserve">  14:55:23</v>
      </c>
      <c r="Q316" s="21">
        <f t="shared" si="49"/>
        <v>50.16</v>
      </c>
      <c r="T316" s="10"/>
    </row>
    <row r="317" spans="1:20" x14ac:dyDescent="0.45">
      <c r="A317" s="21" t="str">
        <f>[1]실측정Data!B318</f>
        <v xml:space="preserve">  14:55:25</v>
      </c>
      <c r="B317" s="21" t="str">
        <f>[1]실측정Data!I318</f>
        <v xml:space="preserve">   50.16KW</v>
      </c>
      <c r="C317" s="21">
        <f>[1]실측정Data!L318</f>
        <v>0.86</v>
      </c>
      <c r="D317" s="21"/>
      <c r="E317" s="7" t="str">
        <f t="shared" si="41"/>
        <v xml:space="preserve">   50.16</v>
      </c>
      <c r="F317" s="8" t="b">
        <f t="shared" si="42"/>
        <v>0</v>
      </c>
      <c r="G317" s="25">
        <f t="shared" si="43"/>
        <v>50.16</v>
      </c>
      <c r="H317" s="8" t="b">
        <f t="shared" si="44"/>
        <v>1</v>
      </c>
      <c r="I317" s="10">
        <f t="shared" si="46"/>
        <v>50.15</v>
      </c>
      <c r="J317">
        <f t="shared" si="48"/>
        <v>0.12727922061358263</v>
      </c>
      <c r="K317" s="10">
        <f t="shared" si="47"/>
        <v>50.15</v>
      </c>
      <c r="L317" s="10">
        <f t="shared" si="50"/>
        <v>50.436</v>
      </c>
      <c r="M317" s="21">
        <v>1</v>
      </c>
      <c r="N317" s="21">
        <v>1</v>
      </c>
      <c r="P317" s="21" t="str">
        <f t="shared" si="45"/>
        <v xml:space="preserve">  14:55:25</v>
      </c>
      <c r="Q317" s="21">
        <f t="shared" si="49"/>
        <v>50.16</v>
      </c>
      <c r="T317" s="10"/>
    </row>
    <row r="318" spans="1:20" x14ac:dyDescent="0.45">
      <c r="A318" s="21" t="str">
        <f>[1]실측정Data!B319</f>
        <v xml:space="preserve">  14:55:27</v>
      </c>
      <c r="B318" s="21" t="str">
        <f>[1]실측정Data!I319</f>
        <v xml:space="preserve">   50.13KW</v>
      </c>
      <c r="C318" s="21">
        <f>[1]실측정Data!L319</f>
        <v>0.86</v>
      </c>
      <c r="D318" s="21"/>
      <c r="E318" s="7" t="str">
        <f t="shared" si="41"/>
        <v xml:space="preserve">   50.13</v>
      </c>
      <c r="F318" s="8" t="b">
        <f t="shared" si="42"/>
        <v>0</v>
      </c>
      <c r="G318" s="25">
        <f t="shared" si="43"/>
        <v>50.13</v>
      </c>
      <c r="H318" s="8" t="b">
        <f t="shared" si="44"/>
        <v>1</v>
      </c>
      <c r="I318" s="10">
        <f t="shared" si="46"/>
        <v>60.47</v>
      </c>
      <c r="J318">
        <f t="shared" si="48"/>
        <v>11.922457800302757</v>
      </c>
      <c r="K318" s="10">
        <f t="shared" si="47"/>
        <v>60.47</v>
      </c>
      <c r="L318" s="10">
        <f t="shared" si="50"/>
        <v>53.468999999999994</v>
      </c>
      <c r="M318" s="21">
        <v>1</v>
      </c>
      <c r="N318" s="21">
        <v>1</v>
      </c>
      <c r="P318" s="21" t="str">
        <f t="shared" si="45"/>
        <v xml:space="preserve">  14:55:27</v>
      </c>
      <c r="Q318" s="21">
        <f t="shared" si="49"/>
        <v>50.13</v>
      </c>
      <c r="T318" s="10"/>
    </row>
    <row r="319" spans="1:20" x14ac:dyDescent="0.45">
      <c r="A319" s="21" t="str">
        <f>[1]실측정Data!B320</f>
        <v xml:space="preserve">  14:55:29</v>
      </c>
      <c r="B319" s="21" t="str">
        <f>[1]실측정Data!I320</f>
        <v xml:space="preserve">   81.12KW</v>
      </c>
      <c r="C319" s="21">
        <f>[1]실측정Data!L320</f>
        <v>0.89</v>
      </c>
      <c r="D319" s="21"/>
      <c r="E319" s="7" t="str">
        <f t="shared" si="41"/>
        <v xml:space="preserve">   81.12</v>
      </c>
      <c r="F319" s="8" t="b">
        <f t="shared" si="42"/>
        <v>0</v>
      </c>
      <c r="G319" s="25">
        <f t="shared" si="43"/>
        <v>81.12</v>
      </c>
      <c r="H319" s="8" t="b">
        <f t="shared" si="44"/>
        <v>1</v>
      </c>
      <c r="I319" s="10">
        <f t="shared" si="46"/>
        <v>71.069999999999993</v>
      </c>
      <c r="J319">
        <f t="shared" si="48"/>
        <v>13.478563227090147</v>
      </c>
      <c r="K319" s="10">
        <f t="shared" si="47"/>
        <v>71.069999999999993</v>
      </c>
      <c r="L319" s="10">
        <f t="shared" si="50"/>
        <v>56.604000000000006</v>
      </c>
      <c r="M319" s="21">
        <v>1</v>
      </c>
      <c r="N319" s="21">
        <v>1</v>
      </c>
      <c r="P319" s="21" t="str">
        <f t="shared" si="45"/>
        <v xml:space="preserve">  14:55:29</v>
      </c>
      <c r="Q319" s="21">
        <f t="shared" si="49"/>
        <v>81.12</v>
      </c>
      <c r="T319" s="10"/>
    </row>
    <row r="320" spans="1:20" x14ac:dyDescent="0.45">
      <c r="A320" s="21" t="str">
        <f>[1]실측정Data!B321</f>
        <v xml:space="preserve">  14:55:31</v>
      </c>
      <c r="B320" s="21" t="str">
        <f>[1]실측정Data!I321</f>
        <v xml:space="preserve">   81.96KW</v>
      </c>
      <c r="C320" s="21">
        <f>[1]실측정Data!L321</f>
        <v>0.89</v>
      </c>
      <c r="D320" s="21"/>
      <c r="E320" s="7" t="str">
        <f t="shared" si="41"/>
        <v xml:space="preserve">   81.96</v>
      </c>
      <c r="F320" s="8" t="b">
        <f t="shared" si="42"/>
        <v>0</v>
      </c>
      <c r="G320" s="25">
        <f t="shared" si="43"/>
        <v>81.96</v>
      </c>
      <c r="H320" s="8" t="b">
        <f t="shared" si="44"/>
        <v>1</v>
      </c>
      <c r="I320" s="10">
        <f t="shared" si="46"/>
        <v>81.98</v>
      </c>
      <c r="J320">
        <f t="shared" si="48"/>
        <v>13.488130584579419</v>
      </c>
      <c r="K320" s="10">
        <f t="shared" si="47"/>
        <v>81.98</v>
      </c>
      <c r="L320" s="10">
        <f t="shared" si="50"/>
        <v>59.829000000000008</v>
      </c>
      <c r="M320" s="21">
        <v>1</v>
      </c>
      <c r="N320" s="21">
        <v>1</v>
      </c>
      <c r="P320" s="21" t="str">
        <f t="shared" si="45"/>
        <v xml:space="preserve">  14:55:31</v>
      </c>
      <c r="Q320" s="21">
        <f t="shared" si="49"/>
        <v>81.96</v>
      </c>
      <c r="T320" s="10"/>
    </row>
    <row r="321" spans="1:20" x14ac:dyDescent="0.45">
      <c r="A321" s="21" t="str">
        <f>[1]실측정Data!B322</f>
        <v xml:space="preserve">  14:55:33</v>
      </c>
      <c r="B321" s="21" t="str">
        <f>[1]실측정Data!I322</f>
        <v xml:space="preserve">   82.86KW</v>
      </c>
      <c r="C321" s="21">
        <f>[1]실측정Data!L322</f>
        <v>0.89</v>
      </c>
      <c r="D321" s="21"/>
      <c r="E321" s="7" t="str">
        <f t="shared" si="41"/>
        <v xml:space="preserve">   82.86</v>
      </c>
      <c r="F321" s="8" t="b">
        <f t="shared" si="42"/>
        <v>0</v>
      </c>
      <c r="G321" s="25">
        <f t="shared" si="43"/>
        <v>82.86</v>
      </c>
      <c r="H321" s="8" t="b">
        <f t="shared" si="44"/>
        <v>1</v>
      </c>
      <c r="I321" s="10">
        <f t="shared" si="46"/>
        <v>74.42</v>
      </c>
      <c r="J321">
        <f t="shared" si="48"/>
        <v>11.176268011580015</v>
      </c>
      <c r="K321" s="10">
        <f t="shared" si="47"/>
        <v>74.42</v>
      </c>
      <c r="L321" s="10">
        <f t="shared" si="50"/>
        <v>60.624000000000002</v>
      </c>
      <c r="M321" s="21">
        <v>1</v>
      </c>
      <c r="N321" s="21">
        <v>1</v>
      </c>
      <c r="P321" s="21" t="str">
        <f t="shared" si="45"/>
        <v xml:space="preserve">  14:55:33</v>
      </c>
      <c r="Q321" s="21">
        <f t="shared" si="49"/>
        <v>82.86</v>
      </c>
      <c r="T321" s="10"/>
    </row>
    <row r="322" spans="1:20" x14ac:dyDescent="0.45">
      <c r="A322" s="21" t="str">
        <f>[1]실측정Data!B323</f>
        <v xml:space="preserve">  14:55:35</v>
      </c>
      <c r="B322" s="21" t="str">
        <f>[1]실측정Data!I323</f>
        <v xml:space="preserve">   58.44KW</v>
      </c>
      <c r="C322" s="21">
        <f>[1]실측정Data!L323</f>
        <v>0.87</v>
      </c>
      <c r="D322" s="21"/>
      <c r="E322" s="7" t="str">
        <f t="shared" si="41"/>
        <v xml:space="preserve">   58.44</v>
      </c>
      <c r="F322" s="8" t="b">
        <f t="shared" si="42"/>
        <v>0</v>
      </c>
      <c r="G322" s="25">
        <f t="shared" si="43"/>
        <v>58.44</v>
      </c>
      <c r="H322" s="8" t="b">
        <f t="shared" si="44"/>
        <v>1</v>
      </c>
      <c r="I322" s="10">
        <f t="shared" si="46"/>
        <v>64.8</v>
      </c>
      <c r="J322">
        <f t="shared" si="48"/>
        <v>11.445884267572632</v>
      </c>
      <c r="K322" s="10">
        <f t="shared" si="47"/>
        <v>64.8</v>
      </c>
      <c r="L322" s="10">
        <f t="shared" si="50"/>
        <v>60.882000000000005</v>
      </c>
      <c r="M322" s="21">
        <v>1</v>
      </c>
      <c r="N322" s="21">
        <v>1</v>
      </c>
      <c r="P322" s="21" t="str">
        <f t="shared" si="45"/>
        <v xml:space="preserve">  14:55:35</v>
      </c>
      <c r="Q322" s="21">
        <f t="shared" si="49"/>
        <v>58.44</v>
      </c>
      <c r="T322" s="10"/>
    </row>
    <row r="323" spans="1:20" x14ac:dyDescent="0.45">
      <c r="A323" s="21" t="str">
        <f>[1]실측정Data!B324</f>
        <v xml:space="preserve">  14:55:37</v>
      </c>
      <c r="B323" s="21" t="str">
        <f>[1]실측정Data!I324</f>
        <v xml:space="preserve">   53.10KW</v>
      </c>
      <c r="C323" s="21">
        <f>[1]실측정Data!L324</f>
        <v>0.87</v>
      </c>
      <c r="D323" s="21"/>
      <c r="E323" s="7" t="str">
        <f t="shared" ref="E323:E386" si="51">LEFT(B323,8)</f>
        <v xml:space="preserve">   53.10</v>
      </c>
      <c r="F323" s="8" t="b">
        <f t="shared" ref="F323:F386" si="52">ISNUMBER(E323)</f>
        <v>0</v>
      </c>
      <c r="G323" s="25">
        <f t="shared" ref="G323:G386" si="53">_xlfn.NUMBERVALUE(E323)</f>
        <v>53.1</v>
      </c>
      <c r="H323" s="8" t="b">
        <f t="shared" ref="H323:H386" si="54">ISNUMBER(G323)</f>
        <v>1</v>
      </c>
      <c r="I323" s="10">
        <f t="shared" si="46"/>
        <v>54.81</v>
      </c>
      <c r="J323">
        <f t="shared" si="48"/>
        <v>11.488208447505352</v>
      </c>
      <c r="K323" s="10">
        <f t="shared" si="47"/>
        <v>54.81</v>
      </c>
      <c r="L323" s="10">
        <f t="shared" si="50"/>
        <v>61.130999999999993</v>
      </c>
      <c r="M323" s="21">
        <v>1</v>
      </c>
      <c r="N323" s="21">
        <v>1</v>
      </c>
      <c r="P323" s="21" t="str">
        <f t="shared" ref="P323:P386" si="55">A323</f>
        <v xml:space="preserve">  14:55:37</v>
      </c>
      <c r="Q323" s="21">
        <f t="shared" si="49"/>
        <v>53.1</v>
      </c>
      <c r="T323" s="10"/>
    </row>
    <row r="324" spans="1:20" x14ac:dyDescent="0.45">
      <c r="A324" s="21" t="str">
        <f>[1]실측정Data!B325</f>
        <v xml:space="preserve">  14:55:39</v>
      </c>
      <c r="B324" s="21" t="str">
        <f>[1]실측정Data!I325</f>
        <v xml:space="preserve">   52.89KW</v>
      </c>
      <c r="C324" s="21">
        <f>[1]실측정Data!L325</f>
        <v>0.87</v>
      </c>
      <c r="D324" s="21"/>
      <c r="E324" s="7" t="str">
        <f t="shared" si="51"/>
        <v xml:space="preserve">   52.89</v>
      </c>
      <c r="F324" s="8" t="b">
        <f t="shared" si="52"/>
        <v>0</v>
      </c>
      <c r="G324" s="25">
        <f t="shared" si="53"/>
        <v>52.89</v>
      </c>
      <c r="H324" s="8" t="b">
        <f t="shared" si="54"/>
        <v>1</v>
      </c>
      <c r="I324" s="10">
        <f t="shared" ref="I324:I387" si="56">AVERAGE(G323:G325)</f>
        <v>52.930000000000007</v>
      </c>
      <c r="J324">
        <f t="shared" si="48"/>
        <v>6.8457602450957413</v>
      </c>
      <c r="K324" s="10">
        <f t="shared" ref="K324:K387" si="57">AVERAGE(G323:G325)</f>
        <v>52.930000000000007</v>
      </c>
      <c r="L324" s="10">
        <f t="shared" si="50"/>
        <v>61.362000000000002</v>
      </c>
      <c r="M324" s="21">
        <v>1</v>
      </c>
      <c r="N324" s="21">
        <v>1</v>
      </c>
      <c r="P324" s="21" t="str">
        <f t="shared" si="55"/>
        <v xml:space="preserve">  14:55:39</v>
      </c>
      <c r="Q324" s="21">
        <f t="shared" si="49"/>
        <v>52.89</v>
      </c>
      <c r="T324" s="10"/>
    </row>
    <row r="325" spans="1:20" x14ac:dyDescent="0.45">
      <c r="A325" s="21" t="str">
        <f>[1]실측정Data!B326</f>
        <v xml:space="preserve">  14:55:41</v>
      </c>
      <c r="B325" s="21" t="str">
        <f>[1]실측정Data!I326</f>
        <v xml:space="preserve">   52.80KW</v>
      </c>
      <c r="C325" s="21">
        <f>[1]실측정Data!L326</f>
        <v>0.87</v>
      </c>
      <c r="D325" s="21"/>
      <c r="E325" s="7" t="str">
        <f t="shared" si="51"/>
        <v xml:space="preserve">   52.80</v>
      </c>
      <c r="F325" s="8" t="b">
        <f t="shared" si="52"/>
        <v>0</v>
      </c>
      <c r="G325" s="25">
        <f t="shared" si="53"/>
        <v>52.8</v>
      </c>
      <c r="H325" s="8" t="b">
        <f t="shared" si="54"/>
        <v>1</v>
      </c>
      <c r="I325" s="10">
        <f t="shared" si="56"/>
        <v>52.82</v>
      </c>
      <c r="J325">
        <f t="shared" si="48"/>
        <v>1.1114255110742552</v>
      </c>
      <c r="K325" s="10">
        <f t="shared" si="57"/>
        <v>52.82</v>
      </c>
      <c r="L325" s="10">
        <f t="shared" si="50"/>
        <v>61.623000000000005</v>
      </c>
      <c r="M325" s="21">
        <v>1</v>
      </c>
      <c r="N325" s="21">
        <v>1</v>
      </c>
      <c r="P325" s="21" t="str">
        <f t="shared" si="55"/>
        <v xml:space="preserve">  14:55:41</v>
      </c>
      <c r="Q325" s="21">
        <f t="shared" si="49"/>
        <v>52.8</v>
      </c>
      <c r="T325" s="10"/>
    </row>
    <row r="326" spans="1:20" x14ac:dyDescent="0.45">
      <c r="A326" s="21" t="str">
        <f>[1]실측정Data!B327</f>
        <v xml:space="preserve">  14:55:43</v>
      </c>
      <c r="B326" s="21" t="str">
        <f>[1]실측정Data!I327</f>
        <v xml:space="preserve">   52.77KW</v>
      </c>
      <c r="C326" s="21">
        <f>[1]실측정Data!L327</f>
        <v>0.87</v>
      </c>
      <c r="D326" s="21"/>
      <c r="E326" s="7" t="str">
        <f t="shared" si="51"/>
        <v xml:space="preserve">   52.77</v>
      </c>
      <c r="F326" s="8" t="b">
        <f t="shared" si="52"/>
        <v>0</v>
      </c>
      <c r="G326" s="25">
        <f t="shared" si="53"/>
        <v>52.77</v>
      </c>
      <c r="H326" s="8" t="b">
        <f t="shared" si="54"/>
        <v>1</v>
      </c>
      <c r="I326" s="10">
        <f t="shared" si="56"/>
        <v>52.669999999999995</v>
      </c>
      <c r="J326">
        <f t="shared" ref="J326:J389" si="58">SQRT(SUMXMY2(G325:G327,I324:I326)/3)</f>
        <v>0.15524174696260107</v>
      </c>
      <c r="K326" s="10">
        <f t="shared" si="57"/>
        <v>52.669999999999995</v>
      </c>
      <c r="L326" s="10">
        <f t="shared" si="50"/>
        <v>61.850999999999999</v>
      </c>
      <c r="M326" s="21">
        <v>1</v>
      </c>
      <c r="N326" s="21">
        <v>1</v>
      </c>
      <c r="P326" s="21" t="str">
        <f t="shared" si="55"/>
        <v xml:space="preserve">  14:55:43</v>
      </c>
      <c r="Q326" s="21">
        <f t="shared" si="49"/>
        <v>52.77</v>
      </c>
      <c r="T326" s="10"/>
    </row>
    <row r="327" spans="1:20" x14ac:dyDescent="0.45">
      <c r="A327" s="21" t="str">
        <f>[1]실측정Data!B328</f>
        <v xml:space="preserve">  14:55:45</v>
      </c>
      <c r="B327" s="21" t="str">
        <f>[1]실측정Data!I328</f>
        <v xml:space="preserve">   52.44KW</v>
      </c>
      <c r="C327" s="21">
        <f>[1]실측정Data!L328</f>
        <v>0.86</v>
      </c>
      <c r="D327" s="21"/>
      <c r="E327" s="7" t="str">
        <f t="shared" si="51"/>
        <v xml:space="preserve">   52.44</v>
      </c>
      <c r="F327" s="8" t="b">
        <f t="shared" si="52"/>
        <v>0</v>
      </c>
      <c r="G327" s="25">
        <f t="shared" si="53"/>
        <v>52.44</v>
      </c>
      <c r="H327" s="8" t="b">
        <f t="shared" si="54"/>
        <v>1</v>
      </c>
      <c r="I327" s="10">
        <f t="shared" si="56"/>
        <v>52.54</v>
      </c>
      <c r="J327">
        <f t="shared" si="58"/>
        <v>0.1552417469625991</v>
      </c>
      <c r="K327" s="10">
        <f t="shared" si="57"/>
        <v>52.54</v>
      </c>
      <c r="L327" s="10">
        <f t="shared" si="50"/>
        <v>62.079000000000008</v>
      </c>
      <c r="M327" s="21">
        <v>1</v>
      </c>
      <c r="N327" s="21">
        <v>1</v>
      </c>
      <c r="P327" s="21" t="str">
        <f t="shared" si="55"/>
        <v xml:space="preserve">  14:55:45</v>
      </c>
      <c r="Q327" s="21">
        <f t="shared" si="49"/>
        <v>52.44</v>
      </c>
      <c r="T327" s="10"/>
    </row>
    <row r="328" spans="1:20" x14ac:dyDescent="0.45">
      <c r="A328" s="21" t="str">
        <f>[1]실측정Data!B329</f>
        <v xml:space="preserve">  14:55:47</v>
      </c>
      <c r="B328" s="21" t="str">
        <f>[1]실측정Data!I329</f>
        <v xml:space="preserve">   52.41KW</v>
      </c>
      <c r="C328" s="21">
        <f>[1]실측정Data!L329</f>
        <v>0.87</v>
      </c>
      <c r="D328" s="21"/>
      <c r="E328" s="7" t="str">
        <f t="shared" si="51"/>
        <v xml:space="preserve">   52.41</v>
      </c>
      <c r="F328" s="8" t="b">
        <f t="shared" si="52"/>
        <v>0</v>
      </c>
      <c r="G328" s="25">
        <f t="shared" si="53"/>
        <v>52.41</v>
      </c>
      <c r="H328" s="8" t="b">
        <f t="shared" si="54"/>
        <v>1</v>
      </c>
      <c r="I328" s="10">
        <f t="shared" si="56"/>
        <v>52.449999999999996</v>
      </c>
      <c r="J328">
        <f t="shared" si="58"/>
        <v>0.15524174696259987</v>
      </c>
      <c r="K328" s="10">
        <f t="shared" si="57"/>
        <v>52.449999999999996</v>
      </c>
      <c r="L328" s="10">
        <f t="shared" si="50"/>
        <v>59.216999999999999</v>
      </c>
      <c r="M328" s="21">
        <v>1</v>
      </c>
      <c r="N328" s="21">
        <v>1</v>
      </c>
      <c r="P328" s="21" t="str">
        <f t="shared" si="55"/>
        <v xml:space="preserve">  14:55:47</v>
      </c>
      <c r="Q328" s="21">
        <f t="shared" ref="Q328:Q391" si="59">E328*M328*N328</f>
        <v>52.41</v>
      </c>
      <c r="T328" s="10"/>
    </row>
    <row r="329" spans="1:20" x14ac:dyDescent="0.45">
      <c r="A329" s="21" t="str">
        <f>[1]실측정Data!B330</f>
        <v xml:space="preserve">  14:55:49</v>
      </c>
      <c r="B329" s="21" t="str">
        <f>[1]실측정Data!I330</f>
        <v xml:space="preserve">   52.50KW</v>
      </c>
      <c r="C329" s="21">
        <f>[1]실측정Data!L330</f>
        <v>0.86</v>
      </c>
      <c r="D329" s="21"/>
      <c r="E329" s="7" t="str">
        <f t="shared" si="51"/>
        <v xml:space="preserve">   52.50</v>
      </c>
      <c r="F329" s="8" t="b">
        <f t="shared" si="52"/>
        <v>0</v>
      </c>
      <c r="G329" s="25">
        <f t="shared" si="53"/>
        <v>52.5</v>
      </c>
      <c r="H329" s="8" t="b">
        <f t="shared" si="54"/>
        <v>1</v>
      </c>
      <c r="I329" s="10">
        <f t="shared" si="56"/>
        <v>52.389999999999993</v>
      </c>
      <c r="J329">
        <f t="shared" si="58"/>
        <v>0.10999999999999986</v>
      </c>
      <c r="K329" s="10">
        <f t="shared" si="57"/>
        <v>52.389999999999993</v>
      </c>
      <c r="L329" s="10">
        <f t="shared" si="50"/>
        <v>56.247</v>
      </c>
      <c r="M329" s="21">
        <v>1</v>
      </c>
      <c r="N329" s="21">
        <v>1</v>
      </c>
      <c r="P329" s="21" t="str">
        <f t="shared" si="55"/>
        <v xml:space="preserve">  14:55:49</v>
      </c>
      <c r="Q329" s="21">
        <f t="shared" si="59"/>
        <v>52.5</v>
      </c>
      <c r="T329" s="10"/>
    </row>
    <row r="330" spans="1:20" x14ac:dyDescent="0.45">
      <c r="A330" s="21" t="str">
        <f>[1]실측정Data!B331</f>
        <v xml:space="preserve">  14:55:51</v>
      </c>
      <c r="B330" s="21" t="str">
        <f>[1]실측정Data!I331</f>
        <v xml:space="preserve">   52.26KW</v>
      </c>
      <c r="C330" s="21">
        <f>[1]실측정Data!L331</f>
        <v>0.86</v>
      </c>
      <c r="D330" s="21"/>
      <c r="E330" s="7" t="str">
        <f t="shared" si="51"/>
        <v xml:space="preserve">   52.26</v>
      </c>
      <c r="F330" s="8" t="b">
        <f t="shared" si="52"/>
        <v>0</v>
      </c>
      <c r="G330" s="25">
        <f t="shared" si="53"/>
        <v>52.26</v>
      </c>
      <c r="H330" s="8" t="b">
        <f t="shared" si="54"/>
        <v>1</v>
      </c>
      <c r="I330" s="10">
        <f t="shared" si="56"/>
        <v>52.329999999999991</v>
      </c>
      <c r="J330">
        <f t="shared" si="58"/>
        <v>9.8994949366113472E-2</v>
      </c>
      <c r="K330" s="10">
        <f t="shared" si="57"/>
        <v>52.329999999999991</v>
      </c>
      <c r="L330" s="10">
        <f t="shared" si="50"/>
        <v>53.184000000000005</v>
      </c>
      <c r="M330" s="21">
        <v>1</v>
      </c>
      <c r="N330" s="21">
        <v>1</v>
      </c>
      <c r="P330" s="21" t="str">
        <f t="shared" si="55"/>
        <v xml:space="preserve">  14:55:51</v>
      </c>
      <c r="Q330" s="21">
        <f t="shared" si="59"/>
        <v>52.26</v>
      </c>
      <c r="T330" s="10"/>
    </row>
    <row r="331" spans="1:20" x14ac:dyDescent="0.45">
      <c r="A331" s="21" t="str">
        <f>[1]실측정Data!B332</f>
        <v xml:space="preserve">  14:55:53</v>
      </c>
      <c r="B331" s="21" t="str">
        <f>[1]실측정Data!I332</f>
        <v xml:space="preserve">   52.23KW</v>
      </c>
      <c r="C331" s="21">
        <f>[1]실측정Data!L332</f>
        <v>0.86</v>
      </c>
      <c r="D331" s="21"/>
      <c r="E331" s="7" t="str">
        <f t="shared" si="51"/>
        <v xml:space="preserve">   52.23</v>
      </c>
      <c r="F331" s="8" t="b">
        <f t="shared" si="52"/>
        <v>0</v>
      </c>
      <c r="G331" s="25">
        <f t="shared" si="53"/>
        <v>52.23</v>
      </c>
      <c r="H331" s="8" t="b">
        <f t="shared" si="54"/>
        <v>1</v>
      </c>
      <c r="I331" s="10">
        <f t="shared" si="56"/>
        <v>52.16</v>
      </c>
      <c r="J331">
        <f t="shared" si="58"/>
        <v>0.13638181696985346</v>
      </c>
      <c r="K331" s="10">
        <f t="shared" si="57"/>
        <v>52.16</v>
      </c>
      <c r="L331" s="10">
        <f t="shared" ref="L331:L394" si="60">AVERAGE(G323:G332)</f>
        <v>52.539000000000001</v>
      </c>
      <c r="M331" s="21">
        <v>1</v>
      </c>
      <c r="N331" s="21">
        <v>1</v>
      </c>
      <c r="P331" s="21" t="str">
        <f t="shared" si="55"/>
        <v xml:space="preserve">  14:55:53</v>
      </c>
      <c r="Q331" s="21">
        <f t="shared" si="59"/>
        <v>52.23</v>
      </c>
      <c r="T331" s="10"/>
    </row>
    <row r="332" spans="1:20" x14ac:dyDescent="0.45">
      <c r="A332" s="21" t="str">
        <f>[1]실측정Data!B333</f>
        <v xml:space="preserve">  14:55:55</v>
      </c>
      <c r="B332" s="21" t="str">
        <f>[1]실측정Data!I333</f>
        <v xml:space="preserve">   51.99KW</v>
      </c>
      <c r="C332" s="21">
        <f>[1]실측정Data!L333</f>
        <v>0.86</v>
      </c>
      <c r="D332" s="21"/>
      <c r="E332" s="7" t="str">
        <f t="shared" si="51"/>
        <v xml:space="preserve">   51.99</v>
      </c>
      <c r="F332" s="8" t="b">
        <f t="shared" si="52"/>
        <v>0</v>
      </c>
      <c r="G332" s="25">
        <f t="shared" si="53"/>
        <v>51.99</v>
      </c>
      <c r="H332" s="8" t="b">
        <f t="shared" si="54"/>
        <v>1</v>
      </c>
      <c r="I332" s="10">
        <f t="shared" si="56"/>
        <v>52.140000000000008</v>
      </c>
      <c r="J332">
        <f t="shared" si="58"/>
        <v>0.11902380714237586</v>
      </c>
      <c r="K332" s="10">
        <f t="shared" si="57"/>
        <v>52.140000000000008</v>
      </c>
      <c r="L332" s="10">
        <f t="shared" si="60"/>
        <v>52.448999999999998</v>
      </c>
      <c r="M332" s="21">
        <v>1</v>
      </c>
      <c r="N332" s="21">
        <v>1</v>
      </c>
      <c r="P332" s="21" t="str">
        <f t="shared" si="55"/>
        <v xml:space="preserve">  14:55:55</v>
      </c>
      <c r="Q332" s="21">
        <f t="shared" si="59"/>
        <v>51.99</v>
      </c>
      <c r="T332" s="10"/>
    </row>
    <row r="333" spans="1:20" x14ac:dyDescent="0.45">
      <c r="A333" s="21" t="str">
        <f>[1]실측정Data!B334</f>
        <v xml:space="preserve">  14:55:57</v>
      </c>
      <c r="B333" s="21" t="str">
        <f>[1]실측정Data!I334</f>
        <v xml:space="preserve">   52.20KW</v>
      </c>
      <c r="C333" s="21">
        <f>[1]실측정Data!L334</f>
        <v>0.86</v>
      </c>
      <c r="D333" s="21"/>
      <c r="E333" s="7" t="str">
        <f t="shared" si="51"/>
        <v xml:space="preserve">   52.20</v>
      </c>
      <c r="F333" s="8" t="b">
        <f t="shared" si="52"/>
        <v>0</v>
      </c>
      <c r="G333" s="25">
        <f t="shared" si="53"/>
        <v>52.2</v>
      </c>
      <c r="H333" s="8" t="b">
        <f t="shared" si="54"/>
        <v>1</v>
      </c>
      <c r="I333" s="10">
        <f t="shared" si="56"/>
        <v>52.050000000000004</v>
      </c>
      <c r="J333">
        <f t="shared" si="58"/>
        <v>0.11633285577743174</v>
      </c>
      <c r="K333" s="10">
        <f t="shared" si="57"/>
        <v>52.050000000000004</v>
      </c>
      <c r="L333" s="10">
        <f t="shared" si="60"/>
        <v>52.355999999999995</v>
      </c>
      <c r="M333" s="21">
        <v>1</v>
      </c>
      <c r="N333" s="21">
        <v>1</v>
      </c>
      <c r="P333" s="21" t="str">
        <f t="shared" si="55"/>
        <v xml:space="preserve">  14:55:57</v>
      </c>
      <c r="Q333" s="21">
        <f t="shared" si="59"/>
        <v>52.2</v>
      </c>
      <c r="T333" s="10"/>
    </row>
    <row r="334" spans="1:20" x14ac:dyDescent="0.45">
      <c r="A334" s="21" t="str">
        <f>[1]실측정Data!B335</f>
        <v xml:space="preserve">  14:55:59</v>
      </c>
      <c r="B334" s="21" t="str">
        <f>[1]실측정Data!I335</f>
        <v xml:space="preserve">   51.96KW</v>
      </c>
      <c r="C334" s="21">
        <f>[1]실측정Data!L335</f>
        <v>0.86</v>
      </c>
      <c r="D334" s="21"/>
      <c r="E334" s="7" t="str">
        <f t="shared" si="51"/>
        <v xml:space="preserve">   51.96</v>
      </c>
      <c r="F334" s="8" t="b">
        <f t="shared" si="52"/>
        <v>0</v>
      </c>
      <c r="G334" s="25">
        <f t="shared" si="53"/>
        <v>51.96</v>
      </c>
      <c r="H334" s="8" t="b">
        <f t="shared" si="54"/>
        <v>1</v>
      </c>
      <c r="I334" s="10">
        <f t="shared" si="56"/>
        <v>52.02</v>
      </c>
      <c r="J334">
        <f t="shared" si="58"/>
        <v>9.327379053089016E-2</v>
      </c>
      <c r="K334" s="10">
        <f t="shared" si="57"/>
        <v>52.02</v>
      </c>
      <c r="L334" s="10">
        <f t="shared" si="60"/>
        <v>52.265999999999998</v>
      </c>
      <c r="M334" s="21">
        <v>1</v>
      </c>
      <c r="N334" s="21">
        <v>1</v>
      </c>
      <c r="P334" s="21" t="str">
        <f t="shared" si="55"/>
        <v xml:space="preserve">  14:55:59</v>
      </c>
      <c r="Q334" s="21">
        <f t="shared" si="59"/>
        <v>51.96</v>
      </c>
      <c r="T334" s="10"/>
    </row>
    <row r="335" spans="1:20" x14ac:dyDescent="0.45">
      <c r="A335" s="21" t="str">
        <f>[1]실측정Data!B336</f>
        <v xml:space="preserve">  14:56:01</v>
      </c>
      <c r="B335" s="21" t="str">
        <f>[1]실측정Data!I336</f>
        <v xml:space="preserve">   51.90KW</v>
      </c>
      <c r="C335" s="21">
        <f>[1]실측정Data!L336</f>
        <v>0.86</v>
      </c>
      <c r="D335" s="21"/>
      <c r="E335" s="7" t="str">
        <f t="shared" si="51"/>
        <v xml:space="preserve">   51.90</v>
      </c>
      <c r="F335" s="8" t="b">
        <f t="shared" si="52"/>
        <v>0</v>
      </c>
      <c r="G335" s="25">
        <f t="shared" si="53"/>
        <v>51.9</v>
      </c>
      <c r="H335" s="8" t="b">
        <f t="shared" si="54"/>
        <v>1</v>
      </c>
      <c r="I335" s="10">
        <f t="shared" si="56"/>
        <v>51.9</v>
      </c>
      <c r="J335">
        <f t="shared" si="58"/>
        <v>9.327379053089016E-2</v>
      </c>
      <c r="K335" s="10">
        <f t="shared" si="57"/>
        <v>51.9</v>
      </c>
      <c r="L335" s="10">
        <f t="shared" si="60"/>
        <v>52.172999999999988</v>
      </c>
      <c r="M335" s="21">
        <v>1</v>
      </c>
      <c r="N335" s="21">
        <v>1</v>
      </c>
      <c r="P335" s="21" t="str">
        <f t="shared" si="55"/>
        <v xml:space="preserve">  14:56:01</v>
      </c>
      <c r="Q335" s="21">
        <f t="shared" si="59"/>
        <v>51.9</v>
      </c>
      <c r="T335" s="10"/>
    </row>
    <row r="336" spans="1:20" x14ac:dyDescent="0.45">
      <c r="A336" s="21" t="str">
        <f>[1]실측정Data!B337</f>
        <v xml:space="preserve">  14:56:03</v>
      </c>
      <c r="B336" s="21" t="str">
        <f>[1]실측정Data!I337</f>
        <v xml:space="preserve">   51.84KW</v>
      </c>
      <c r="C336" s="21">
        <f>[1]실측정Data!L337</f>
        <v>0.86</v>
      </c>
      <c r="D336" s="21"/>
      <c r="E336" s="7" t="str">
        <f t="shared" si="51"/>
        <v xml:space="preserve">   51.84</v>
      </c>
      <c r="F336" s="8" t="b">
        <f t="shared" si="52"/>
        <v>0</v>
      </c>
      <c r="G336" s="25">
        <f t="shared" si="53"/>
        <v>51.84</v>
      </c>
      <c r="H336" s="8" t="b">
        <f t="shared" si="54"/>
        <v>1</v>
      </c>
      <c r="I336" s="10">
        <f t="shared" si="56"/>
        <v>51.800000000000004</v>
      </c>
      <c r="J336">
        <f t="shared" si="58"/>
        <v>0.11195237082498173</v>
      </c>
      <c r="K336" s="10">
        <f t="shared" si="57"/>
        <v>51.800000000000004</v>
      </c>
      <c r="L336" s="10">
        <f t="shared" si="60"/>
        <v>52.094999999999992</v>
      </c>
      <c r="M336" s="21">
        <v>1</v>
      </c>
      <c r="N336" s="21">
        <v>1</v>
      </c>
      <c r="P336" s="21" t="str">
        <f t="shared" si="55"/>
        <v xml:space="preserve">  14:56:03</v>
      </c>
      <c r="Q336" s="21">
        <f t="shared" si="59"/>
        <v>51.84</v>
      </c>
      <c r="T336" s="10"/>
    </row>
    <row r="337" spans="1:20" x14ac:dyDescent="0.45">
      <c r="A337" s="21" t="str">
        <f>[1]실측정Data!B338</f>
        <v xml:space="preserve">  14:56:05</v>
      </c>
      <c r="B337" s="21" t="str">
        <f>[1]실측정Data!I338</f>
        <v xml:space="preserve">   51.66KW</v>
      </c>
      <c r="C337" s="21">
        <f>[1]실측정Data!L338</f>
        <v>0.86</v>
      </c>
      <c r="D337" s="21"/>
      <c r="E337" s="7" t="str">
        <f t="shared" si="51"/>
        <v xml:space="preserve">   51.66</v>
      </c>
      <c r="F337" s="8" t="b">
        <f t="shared" si="52"/>
        <v>0</v>
      </c>
      <c r="G337" s="25">
        <f t="shared" si="53"/>
        <v>51.66</v>
      </c>
      <c r="H337" s="8" t="b">
        <f t="shared" si="54"/>
        <v>1</v>
      </c>
      <c r="I337" s="10">
        <f t="shared" si="56"/>
        <v>51.73</v>
      </c>
      <c r="J337">
        <f t="shared" si="58"/>
        <v>9.0921211313241782E-2</v>
      </c>
      <c r="K337" s="10">
        <f t="shared" si="57"/>
        <v>51.73</v>
      </c>
      <c r="L337" s="10">
        <f t="shared" si="60"/>
        <v>52.023000000000003</v>
      </c>
      <c r="M337" s="21">
        <v>1</v>
      </c>
      <c r="N337" s="21">
        <v>1</v>
      </c>
      <c r="P337" s="21" t="str">
        <f t="shared" si="55"/>
        <v xml:space="preserve">  14:56:05</v>
      </c>
      <c r="Q337" s="21">
        <f t="shared" si="59"/>
        <v>51.66</v>
      </c>
      <c r="T337" s="10"/>
    </row>
    <row r="338" spans="1:20" x14ac:dyDescent="0.45">
      <c r="A338" s="21" t="str">
        <f>[1]실측정Data!B339</f>
        <v xml:space="preserve">  14:56:07</v>
      </c>
      <c r="B338" s="21" t="str">
        <f>[1]실측정Data!I339</f>
        <v xml:space="preserve">   51.69KW</v>
      </c>
      <c r="C338" s="21">
        <f>[1]실측정Data!L339</f>
        <v>0.86</v>
      </c>
      <c r="D338" s="21"/>
      <c r="E338" s="7" t="str">
        <f t="shared" si="51"/>
        <v xml:space="preserve">   51.69</v>
      </c>
      <c r="F338" s="8" t="b">
        <f t="shared" si="52"/>
        <v>0</v>
      </c>
      <c r="G338" s="25">
        <f t="shared" si="53"/>
        <v>51.69</v>
      </c>
      <c r="H338" s="8" t="b">
        <f t="shared" si="54"/>
        <v>1</v>
      </c>
      <c r="I338" s="10">
        <f t="shared" si="56"/>
        <v>51.639999999999993</v>
      </c>
      <c r="J338">
        <f t="shared" si="58"/>
        <v>9.327379053089016E-2</v>
      </c>
      <c r="K338" s="10">
        <f t="shared" si="57"/>
        <v>51.639999999999993</v>
      </c>
      <c r="L338" s="10">
        <f t="shared" si="60"/>
        <v>51.929999999999993</v>
      </c>
      <c r="M338" s="21">
        <v>1</v>
      </c>
      <c r="N338" s="21">
        <v>1</v>
      </c>
      <c r="P338" s="21" t="str">
        <f t="shared" si="55"/>
        <v xml:space="preserve">  14:56:07</v>
      </c>
      <c r="Q338" s="21">
        <f t="shared" si="59"/>
        <v>51.69</v>
      </c>
      <c r="T338" s="10"/>
    </row>
    <row r="339" spans="1:20" x14ac:dyDescent="0.45">
      <c r="A339" s="21" t="str">
        <f>[1]실측정Data!B340</f>
        <v xml:space="preserve">  14:56:09</v>
      </c>
      <c r="B339" s="21" t="str">
        <f>[1]실측정Data!I340</f>
        <v xml:space="preserve">   51.57KW</v>
      </c>
      <c r="C339" s="21">
        <f>[1]실측정Data!L340</f>
        <v>0.86</v>
      </c>
      <c r="D339" s="21"/>
      <c r="E339" s="7" t="str">
        <f t="shared" si="51"/>
        <v xml:space="preserve">   51.57</v>
      </c>
      <c r="F339" s="8" t="b">
        <f t="shared" si="52"/>
        <v>0</v>
      </c>
      <c r="G339" s="25">
        <f t="shared" si="53"/>
        <v>51.57</v>
      </c>
      <c r="H339" s="8" t="b">
        <f t="shared" si="54"/>
        <v>1</v>
      </c>
      <c r="I339" s="10">
        <f t="shared" si="56"/>
        <v>51.589999999999996</v>
      </c>
      <c r="J339">
        <f t="shared" si="58"/>
        <v>6.5574385243016717E-2</v>
      </c>
      <c r="K339" s="10">
        <f t="shared" si="57"/>
        <v>51.589999999999996</v>
      </c>
      <c r="L339" s="10">
        <f t="shared" si="60"/>
        <v>51.854999999999997</v>
      </c>
      <c r="M339" s="21">
        <v>1</v>
      </c>
      <c r="N339" s="21">
        <v>1</v>
      </c>
      <c r="P339" s="21" t="str">
        <f t="shared" si="55"/>
        <v xml:space="preserve">  14:56:09</v>
      </c>
      <c r="Q339" s="21">
        <f t="shared" si="59"/>
        <v>51.57</v>
      </c>
      <c r="T339" s="10"/>
    </row>
    <row r="340" spans="1:20" x14ac:dyDescent="0.45">
      <c r="A340" s="21" t="str">
        <f>[1]실측정Data!B341</f>
        <v xml:space="preserve">  14:56:11</v>
      </c>
      <c r="B340" s="21" t="str">
        <f>[1]실측정Data!I341</f>
        <v xml:space="preserve">   51.51KW</v>
      </c>
      <c r="C340" s="21">
        <f>[1]실측정Data!L341</f>
        <v>0.86</v>
      </c>
      <c r="D340" s="21"/>
      <c r="E340" s="7" t="str">
        <f t="shared" si="51"/>
        <v xml:space="preserve">   51.51</v>
      </c>
      <c r="F340" s="8" t="b">
        <f t="shared" si="52"/>
        <v>0</v>
      </c>
      <c r="G340" s="25">
        <f t="shared" si="53"/>
        <v>51.51</v>
      </c>
      <c r="H340" s="8" t="b">
        <f t="shared" si="54"/>
        <v>1</v>
      </c>
      <c r="I340" s="10">
        <f t="shared" si="56"/>
        <v>51.49</v>
      </c>
      <c r="J340">
        <f t="shared" si="58"/>
        <v>8.4261497731761725E-2</v>
      </c>
      <c r="K340" s="10">
        <f t="shared" si="57"/>
        <v>51.49</v>
      </c>
      <c r="L340" s="10">
        <f t="shared" si="60"/>
        <v>51.770999999999994</v>
      </c>
      <c r="M340" s="21">
        <v>1</v>
      </c>
      <c r="N340" s="21">
        <v>1</v>
      </c>
      <c r="P340" s="21" t="str">
        <f t="shared" si="55"/>
        <v xml:space="preserve">  14:56:11</v>
      </c>
      <c r="Q340" s="21">
        <f t="shared" si="59"/>
        <v>51.51</v>
      </c>
      <c r="T340" s="10"/>
    </row>
    <row r="341" spans="1:20" x14ac:dyDescent="0.45">
      <c r="A341" s="21" t="str">
        <f>[1]실측정Data!B342</f>
        <v xml:space="preserve">  14:56:13</v>
      </c>
      <c r="B341" s="21" t="str">
        <f>[1]실측정Data!I342</f>
        <v xml:space="preserve">   51.39KW</v>
      </c>
      <c r="C341" s="21">
        <f>[1]실측정Data!L342</f>
        <v>0.86</v>
      </c>
      <c r="D341" s="21"/>
      <c r="E341" s="7" t="str">
        <f t="shared" si="51"/>
        <v xml:space="preserve">   51.39</v>
      </c>
      <c r="F341" s="8" t="b">
        <f t="shared" si="52"/>
        <v>0</v>
      </c>
      <c r="G341" s="25">
        <f t="shared" si="53"/>
        <v>51.39</v>
      </c>
      <c r="H341" s="8" t="b">
        <f t="shared" si="54"/>
        <v>1</v>
      </c>
      <c r="I341" s="10">
        <f t="shared" si="56"/>
        <v>51.410000000000004</v>
      </c>
      <c r="J341">
        <f t="shared" si="58"/>
        <v>8.7177978870815145E-2</v>
      </c>
      <c r="K341" s="10">
        <f t="shared" si="57"/>
        <v>51.410000000000004</v>
      </c>
      <c r="L341" s="10">
        <f t="shared" si="60"/>
        <v>51.704999999999998</v>
      </c>
      <c r="M341" s="21">
        <v>1</v>
      </c>
      <c r="N341" s="21">
        <v>1</v>
      </c>
      <c r="P341" s="21" t="str">
        <f t="shared" si="55"/>
        <v xml:space="preserve">  14:56:13</v>
      </c>
      <c r="Q341" s="21">
        <f t="shared" si="59"/>
        <v>51.39</v>
      </c>
      <c r="T341" s="10"/>
    </row>
    <row r="342" spans="1:20" x14ac:dyDescent="0.45">
      <c r="A342" s="21" t="str">
        <f>[1]실측정Data!B343</f>
        <v xml:space="preserve">  14:56:15</v>
      </c>
      <c r="B342" s="21" t="str">
        <f>[1]실측정Data!I343</f>
        <v xml:space="preserve">   51.33KW</v>
      </c>
      <c r="C342" s="21">
        <f>[1]실측정Data!L343</f>
        <v>0.86</v>
      </c>
      <c r="D342" s="21"/>
      <c r="E342" s="7" t="str">
        <f t="shared" si="51"/>
        <v xml:space="preserve">   51.33</v>
      </c>
      <c r="F342" s="8" t="b">
        <f t="shared" si="52"/>
        <v>0</v>
      </c>
      <c r="G342" s="25">
        <f t="shared" si="53"/>
        <v>51.33</v>
      </c>
      <c r="H342" s="8" t="b">
        <f t="shared" si="54"/>
        <v>1</v>
      </c>
      <c r="I342" s="10">
        <f t="shared" si="56"/>
        <v>51.300000000000004</v>
      </c>
      <c r="J342">
        <f t="shared" si="58"/>
        <v>0.10132456102380812</v>
      </c>
      <c r="K342" s="10">
        <f t="shared" si="57"/>
        <v>51.300000000000004</v>
      </c>
      <c r="L342" s="10">
        <f t="shared" si="60"/>
        <v>51.602999999999987</v>
      </c>
      <c r="M342" s="21">
        <v>1</v>
      </c>
      <c r="N342" s="21">
        <v>1</v>
      </c>
      <c r="P342" s="21" t="str">
        <f t="shared" si="55"/>
        <v xml:space="preserve">  14:56:15</v>
      </c>
      <c r="Q342" s="21">
        <f t="shared" si="59"/>
        <v>51.33</v>
      </c>
      <c r="T342" s="10"/>
    </row>
    <row r="343" spans="1:20" x14ac:dyDescent="0.45">
      <c r="A343" s="21" t="str">
        <f>[1]실측정Data!B344</f>
        <v xml:space="preserve">  14:56:17</v>
      </c>
      <c r="B343" s="21" t="str">
        <f>[1]실측정Data!I344</f>
        <v xml:space="preserve">   51.18KW</v>
      </c>
      <c r="C343" s="21">
        <f>[1]실측정Data!L344</f>
        <v>0.86</v>
      </c>
      <c r="D343" s="21"/>
      <c r="E343" s="7" t="str">
        <f t="shared" si="51"/>
        <v xml:space="preserve">   51.18</v>
      </c>
      <c r="F343" s="8" t="b">
        <f t="shared" si="52"/>
        <v>0</v>
      </c>
      <c r="G343" s="25">
        <f t="shared" si="53"/>
        <v>51.18</v>
      </c>
      <c r="H343" s="8" t="b">
        <f t="shared" si="54"/>
        <v>1</v>
      </c>
      <c r="I343" s="10">
        <f t="shared" si="56"/>
        <v>51.19</v>
      </c>
      <c r="J343">
        <f t="shared" si="58"/>
        <v>0.11210114480533606</v>
      </c>
      <c r="K343" s="10">
        <f t="shared" si="57"/>
        <v>51.19</v>
      </c>
      <c r="L343" s="10">
        <f t="shared" si="60"/>
        <v>51.512999999999998</v>
      </c>
      <c r="M343" s="21">
        <v>1</v>
      </c>
      <c r="N343" s="21">
        <v>1</v>
      </c>
      <c r="P343" s="21" t="str">
        <f t="shared" si="55"/>
        <v xml:space="preserve">  14:56:17</v>
      </c>
      <c r="Q343" s="21">
        <f t="shared" si="59"/>
        <v>51.18</v>
      </c>
      <c r="T343" s="10"/>
    </row>
    <row r="344" spans="1:20" x14ac:dyDescent="0.45">
      <c r="A344" s="21" t="str">
        <f>[1]실측정Data!B345</f>
        <v xml:space="preserve">  14:56:19</v>
      </c>
      <c r="B344" s="21" t="str">
        <f>[1]실측정Data!I345</f>
        <v xml:space="preserve">   51.06KW</v>
      </c>
      <c r="C344" s="21">
        <f>[1]실측정Data!L345</f>
        <v>0.86</v>
      </c>
      <c r="D344" s="21"/>
      <c r="E344" s="7" t="str">
        <f t="shared" si="51"/>
        <v xml:space="preserve">   51.06</v>
      </c>
      <c r="F344" s="8" t="b">
        <f t="shared" si="52"/>
        <v>0</v>
      </c>
      <c r="G344" s="25">
        <f t="shared" si="53"/>
        <v>51.06</v>
      </c>
      <c r="H344" s="8" t="b">
        <f t="shared" si="54"/>
        <v>1</v>
      </c>
      <c r="I344" s="10">
        <f t="shared" si="56"/>
        <v>51.080000000000005</v>
      </c>
      <c r="J344">
        <f t="shared" si="58"/>
        <v>0.11210114480533606</v>
      </c>
      <c r="K344" s="10">
        <f t="shared" si="57"/>
        <v>51.080000000000005</v>
      </c>
      <c r="L344" s="10">
        <f t="shared" si="60"/>
        <v>51.423000000000002</v>
      </c>
      <c r="M344" s="21">
        <v>1</v>
      </c>
      <c r="N344" s="21">
        <v>1</v>
      </c>
      <c r="P344" s="21" t="str">
        <f t="shared" si="55"/>
        <v xml:space="preserve">  14:56:19</v>
      </c>
      <c r="Q344" s="21">
        <f t="shared" si="59"/>
        <v>51.06</v>
      </c>
      <c r="T344" s="10"/>
    </row>
    <row r="345" spans="1:20" x14ac:dyDescent="0.45">
      <c r="A345" s="21" t="str">
        <f>[1]실측정Data!B346</f>
        <v xml:space="preserve">  14:56:21</v>
      </c>
      <c r="B345" s="21" t="str">
        <f>[1]실측정Data!I346</f>
        <v xml:space="preserve">   51.00KW</v>
      </c>
      <c r="C345" s="21">
        <f>[1]실측정Data!L346</f>
        <v>0.86</v>
      </c>
      <c r="D345" s="21"/>
      <c r="E345" s="7" t="str">
        <f t="shared" si="51"/>
        <v xml:space="preserve">   51.00</v>
      </c>
      <c r="F345" s="8" t="b">
        <f t="shared" si="52"/>
        <v>0</v>
      </c>
      <c r="G345" s="25">
        <f t="shared" si="53"/>
        <v>51</v>
      </c>
      <c r="H345" s="8" t="b">
        <f t="shared" si="54"/>
        <v>1</v>
      </c>
      <c r="I345" s="10">
        <f t="shared" si="56"/>
        <v>50.96</v>
      </c>
      <c r="J345">
        <f t="shared" si="58"/>
        <v>0.11958260743101376</v>
      </c>
      <c r="K345" s="10">
        <f t="shared" si="57"/>
        <v>50.96</v>
      </c>
      <c r="L345" s="10">
        <f t="shared" si="60"/>
        <v>51.321000000000005</v>
      </c>
      <c r="M345" s="21">
        <v>1</v>
      </c>
      <c r="N345" s="21">
        <v>1</v>
      </c>
      <c r="P345" s="21" t="str">
        <f t="shared" si="55"/>
        <v xml:space="preserve">  14:56:21</v>
      </c>
      <c r="Q345" s="21">
        <f t="shared" si="59"/>
        <v>51</v>
      </c>
      <c r="T345" s="10"/>
    </row>
    <row r="346" spans="1:20" x14ac:dyDescent="0.45">
      <c r="A346" s="21" t="str">
        <f>[1]실측정Data!B347</f>
        <v xml:space="preserve">  14:56:23</v>
      </c>
      <c r="B346" s="21" t="str">
        <f>[1]실측정Data!I347</f>
        <v xml:space="preserve">   50.82KW</v>
      </c>
      <c r="C346" s="21">
        <f>[1]실측정Data!L347</f>
        <v>0.86</v>
      </c>
      <c r="D346" s="21"/>
      <c r="E346" s="7" t="str">
        <f t="shared" si="51"/>
        <v xml:space="preserve">   50.82</v>
      </c>
      <c r="F346" s="8" t="b">
        <f t="shared" si="52"/>
        <v>0</v>
      </c>
      <c r="G346" s="25">
        <f t="shared" si="53"/>
        <v>50.82</v>
      </c>
      <c r="H346" s="8" t="b">
        <f t="shared" si="54"/>
        <v>1</v>
      </c>
      <c r="I346" s="10">
        <f t="shared" si="56"/>
        <v>50.889999999999993</v>
      </c>
      <c r="J346">
        <f t="shared" si="58"/>
        <v>9.5916630466255065E-2</v>
      </c>
      <c r="K346" s="10">
        <f t="shared" si="57"/>
        <v>50.889999999999993</v>
      </c>
      <c r="L346" s="10">
        <f t="shared" si="60"/>
        <v>51.239999999999995</v>
      </c>
      <c r="M346" s="21">
        <v>1</v>
      </c>
      <c r="N346" s="21">
        <v>1</v>
      </c>
      <c r="P346" s="21" t="str">
        <f t="shared" si="55"/>
        <v xml:space="preserve">  14:56:23</v>
      </c>
      <c r="Q346" s="21">
        <f t="shared" si="59"/>
        <v>50.82</v>
      </c>
      <c r="T346" s="10"/>
    </row>
    <row r="347" spans="1:20" x14ac:dyDescent="0.45">
      <c r="A347" s="21" t="str">
        <f>[1]실측정Data!B348</f>
        <v xml:space="preserve">  14:56:25</v>
      </c>
      <c r="B347" s="21" t="str">
        <f>[1]실측정Data!I348</f>
        <v xml:space="preserve">   50.85KW</v>
      </c>
      <c r="C347" s="21">
        <f>[1]실측정Data!L348</f>
        <v>0.86</v>
      </c>
      <c r="D347" s="21"/>
      <c r="E347" s="7" t="str">
        <f t="shared" si="51"/>
        <v xml:space="preserve">   50.85</v>
      </c>
      <c r="F347" s="8" t="b">
        <f t="shared" si="52"/>
        <v>0</v>
      </c>
      <c r="G347" s="25">
        <f t="shared" si="53"/>
        <v>50.85</v>
      </c>
      <c r="H347" s="8" t="b">
        <f t="shared" si="54"/>
        <v>1</v>
      </c>
      <c r="I347" s="10">
        <f t="shared" si="56"/>
        <v>50.79</v>
      </c>
      <c r="J347">
        <f t="shared" si="58"/>
        <v>9.882644720248869E-2</v>
      </c>
      <c r="K347" s="10">
        <f t="shared" si="57"/>
        <v>50.79</v>
      </c>
      <c r="L347" s="10">
        <f t="shared" si="60"/>
        <v>51.141000000000005</v>
      </c>
      <c r="M347" s="21">
        <v>1</v>
      </c>
      <c r="N347" s="21">
        <v>1</v>
      </c>
      <c r="P347" s="21" t="str">
        <f t="shared" si="55"/>
        <v xml:space="preserve">  14:56:25</v>
      </c>
      <c r="Q347" s="21">
        <f t="shared" si="59"/>
        <v>50.85</v>
      </c>
      <c r="T347" s="10"/>
    </row>
    <row r="348" spans="1:20" x14ac:dyDescent="0.45">
      <c r="A348" s="21" t="str">
        <f>[1]실측정Data!B349</f>
        <v xml:space="preserve">  14:56:27</v>
      </c>
      <c r="B348" s="21" t="str">
        <f>[1]실측정Data!I349</f>
        <v xml:space="preserve">   50.70KW</v>
      </c>
      <c r="C348" s="21">
        <f>[1]실측정Data!L349</f>
        <v>0.86</v>
      </c>
      <c r="D348" s="21"/>
      <c r="E348" s="7" t="str">
        <f t="shared" si="51"/>
        <v xml:space="preserve">   50.70</v>
      </c>
      <c r="F348" s="8" t="b">
        <f t="shared" si="52"/>
        <v>0</v>
      </c>
      <c r="G348" s="25">
        <f t="shared" si="53"/>
        <v>50.7</v>
      </c>
      <c r="H348" s="8" t="b">
        <f t="shared" si="54"/>
        <v>1</v>
      </c>
      <c r="I348" s="10">
        <f t="shared" si="56"/>
        <v>50.720000000000006</v>
      </c>
      <c r="J348">
        <f t="shared" si="58"/>
        <v>8.5244745683629747E-2</v>
      </c>
      <c r="K348" s="10">
        <f t="shared" si="57"/>
        <v>50.720000000000006</v>
      </c>
      <c r="L348" s="10">
        <f t="shared" si="60"/>
        <v>51.045000000000002</v>
      </c>
      <c r="M348" s="21">
        <v>1</v>
      </c>
      <c r="N348" s="21">
        <v>1</v>
      </c>
      <c r="P348" s="21" t="str">
        <f t="shared" si="55"/>
        <v xml:space="preserve">  14:56:27</v>
      </c>
      <c r="Q348" s="21">
        <f t="shared" si="59"/>
        <v>50.7</v>
      </c>
      <c r="T348" s="10"/>
    </row>
    <row r="349" spans="1:20" x14ac:dyDescent="0.45">
      <c r="A349" s="21" t="str">
        <f>[1]실측정Data!B350</f>
        <v xml:space="preserve">  14:56:29</v>
      </c>
      <c r="B349" s="21" t="str">
        <f>[1]실측정Data!I350</f>
        <v xml:space="preserve">   50.61KW</v>
      </c>
      <c r="C349" s="21">
        <f>[1]실측정Data!L350</f>
        <v>0.86</v>
      </c>
      <c r="D349" s="21"/>
      <c r="E349" s="7" t="str">
        <f t="shared" si="51"/>
        <v xml:space="preserve">   50.61</v>
      </c>
      <c r="F349" s="8" t="b">
        <f t="shared" si="52"/>
        <v>0</v>
      </c>
      <c r="G349" s="25">
        <f t="shared" si="53"/>
        <v>50.61</v>
      </c>
      <c r="H349" s="8" t="b">
        <f t="shared" si="54"/>
        <v>1</v>
      </c>
      <c r="I349" s="10">
        <f t="shared" si="56"/>
        <v>50.65</v>
      </c>
      <c r="J349">
        <f t="shared" si="58"/>
        <v>8.2259751195021921E-2</v>
      </c>
      <c r="K349" s="10">
        <f t="shared" si="57"/>
        <v>50.65</v>
      </c>
      <c r="L349" s="10">
        <f t="shared" si="60"/>
        <v>50.958000000000006</v>
      </c>
      <c r="M349" s="21">
        <v>1</v>
      </c>
      <c r="N349" s="21">
        <v>1</v>
      </c>
      <c r="P349" s="21" t="str">
        <f t="shared" si="55"/>
        <v xml:space="preserve">  14:56:29</v>
      </c>
      <c r="Q349" s="21">
        <f t="shared" si="59"/>
        <v>50.61</v>
      </c>
      <c r="T349" s="10"/>
    </row>
    <row r="350" spans="1:20" x14ac:dyDescent="0.45">
      <c r="A350" s="21" t="str">
        <f>[1]실측정Data!B351</f>
        <v xml:space="preserve">  14:56:31</v>
      </c>
      <c r="B350" s="21" t="str">
        <f>[1]실측정Data!I351</f>
        <v xml:space="preserve">   50.64KW</v>
      </c>
      <c r="C350" s="21">
        <f>[1]실측정Data!L351</f>
        <v>0.86</v>
      </c>
      <c r="D350" s="21"/>
      <c r="E350" s="7" t="str">
        <f t="shared" si="51"/>
        <v xml:space="preserve">   50.64</v>
      </c>
      <c r="F350" s="8" t="b">
        <f t="shared" si="52"/>
        <v>0</v>
      </c>
      <c r="G350" s="25">
        <f t="shared" si="53"/>
        <v>50.64</v>
      </c>
      <c r="H350" s="8" t="b">
        <f t="shared" si="54"/>
        <v>1</v>
      </c>
      <c r="I350" s="10">
        <f t="shared" si="56"/>
        <v>50.550000000000004</v>
      </c>
      <c r="J350">
        <f t="shared" si="58"/>
        <v>0.10754843869934934</v>
      </c>
      <c r="K350" s="10">
        <f t="shared" si="57"/>
        <v>50.550000000000004</v>
      </c>
      <c r="L350" s="10">
        <f t="shared" si="60"/>
        <v>50.858999999999995</v>
      </c>
      <c r="M350" s="21">
        <v>1</v>
      </c>
      <c r="N350" s="21">
        <v>1</v>
      </c>
      <c r="P350" s="21" t="str">
        <f t="shared" si="55"/>
        <v xml:space="preserve">  14:56:31</v>
      </c>
      <c r="Q350" s="21">
        <f t="shared" si="59"/>
        <v>50.64</v>
      </c>
      <c r="T350" s="10"/>
    </row>
    <row r="351" spans="1:20" x14ac:dyDescent="0.45">
      <c r="A351" s="21" t="str">
        <f>[1]실측정Data!B352</f>
        <v xml:space="preserve">  14:56:33</v>
      </c>
      <c r="B351" s="21" t="str">
        <f>[1]실측정Data!I352</f>
        <v xml:space="preserve">   50.40KW</v>
      </c>
      <c r="C351" s="21">
        <f>[1]실측정Data!L352</f>
        <v>0.86</v>
      </c>
      <c r="D351" s="21"/>
      <c r="E351" s="7" t="str">
        <f t="shared" si="51"/>
        <v xml:space="preserve">   50.40</v>
      </c>
      <c r="F351" s="8" t="b">
        <f t="shared" si="52"/>
        <v>0</v>
      </c>
      <c r="G351" s="25">
        <f t="shared" si="53"/>
        <v>50.4</v>
      </c>
      <c r="H351" s="8" t="b">
        <f t="shared" si="54"/>
        <v>1</v>
      </c>
      <c r="I351" s="10">
        <f t="shared" si="56"/>
        <v>50.449999999999996</v>
      </c>
      <c r="J351">
        <f t="shared" si="58"/>
        <v>0.11860297916438108</v>
      </c>
      <c r="K351" s="10">
        <f t="shared" si="57"/>
        <v>50.449999999999996</v>
      </c>
      <c r="L351" s="10">
        <f t="shared" si="60"/>
        <v>50.756999999999998</v>
      </c>
      <c r="M351" s="21">
        <v>1</v>
      </c>
      <c r="N351" s="21">
        <v>1</v>
      </c>
      <c r="P351" s="21" t="str">
        <f t="shared" si="55"/>
        <v xml:space="preserve">  14:56:33</v>
      </c>
      <c r="Q351" s="21">
        <f t="shared" si="59"/>
        <v>50.4</v>
      </c>
      <c r="T351" s="10"/>
    </row>
    <row r="352" spans="1:20" x14ac:dyDescent="0.45">
      <c r="A352" s="21" t="str">
        <f>[1]실측정Data!B353</f>
        <v xml:space="preserve">  14:56:35</v>
      </c>
      <c r="B352" s="21" t="str">
        <f>[1]실측정Data!I353</f>
        <v xml:space="preserve">   50.31KW</v>
      </c>
      <c r="C352" s="21">
        <f>[1]실측정Data!L353</f>
        <v>0.86</v>
      </c>
      <c r="D352" s="21"/>
      <c r="E352" s="7" t="str">
        <f t="shared" si="51"/>
        <v xml:space="preserve">   50.31</v>
      </c>
      <c r="F352" s="8" t="b">
        <f t="shared" si="52"/>
        <v>0</v>
      </c>
      <c r="G352" s="25">
        <f t="shared" si="53"/>
        <v>50.31</v>
      </c>
      <c r="H352" s="8" t="b">
        <f t="shared" si="54"/>
        <v>1</v>
      </c>
      <c r="I352" s="10">
        <f t="shared" si="56"/>
        <v>50.360000000000007</v>
      </c>
      <c r="J352">
        <f t="shared" si="58"/>
        <v>0.11860297916438087</v>
      </c>
      <c r="K352" s="10">
        <f t="shared" si="57"/>
        <v>50.360000000000007</v>
      </c>
      <c r="L352" s="10">
        <f t="shared" si="60"/>
        <v>50.676000000000002</v>
      </c>
      <c r="M352" s="21">
        <v>1</v>
      </c>
      <c r="N352" s="21">
        <v>1</v>
      </c>
      <c r="P352" s="21" t="str">
        <f t="shared" si="55"/>
        <v xml:space="preserve">  14:56:35</v>
      </c>
      <c r="Q352" s="21">
        <f t="shared" si="59"/>
        <v>50.31</v>
      </c>
      <c r="T352" s="10"/>
    </row>
    <row r="353" spans="1:20" x14ac:dyDescent="0.45">
      <c r="A353" s="21" t="str">
        <f>[1]실측정Data!B354</f>
        <v xml:space="preserve">  14:56:37</v>
      </c>
      <c r="B353" s="21" t="str">
        <f>[1]실측정Data!I354</f>
        <v xml:space="preserve">   50.37KW</v>
      </c>
      <c r="C353" s="21">
        <f>[1]실측정Data!L354</f>
        <v>0.86</v>
      </c>
      <c r="D353" s="21"/>
      <c r="E353" s="7" t="str">
        <f t="shared" si="51"/>
        <v xml:space="preserve">   50.37</v>
      </c>
      <c r="F353" s="8" t="b">
        <f t="shared" si="52"/>
        <v>0</v>
      </c>
      <c r="G353" s="25">
        <f t="shared" si="53"/>
        <v>50.37</v>
      </c>
      <c r="H353" s="8" t="b">
        <f t="shared" si="54"/>
        <v>1</v>
      </c>
      <c r="I353" s="10">
        <f t="shared" si="56"/>
        <v>50.300000000000004</v>
      </c>
      <c r="J353">
        <f t="shared" si="58"/>
        <v>9.3273790530886108E-2</v>
      </c>
      <c r="K353" s="10">
        <f t="shared" si="57"/>
        <v>50.300000000000004</v>
      </c>
      <c r="L353" s="10">
        <f t="shared" si="60"/>
        <v>50.591999999999999</v>
      </c>
      <c r="M353" s="21">
        <v>1</v>
      </c>
      <c r="N353" s="21">
        <v>1</v>
      </c>
      <c r="P353" s="21" t="str">
        <f t="shared" si="55"/>
        <v xml:space="preserve">  14:56:37</v>
      </c>
      <c r="Q353" s="21">
        <f t="shared" si="59"/>
        <v>50.37</v>
      </c>
      <c r="T353" s="10"/>
    </row>
    <row r="354" spans="1:20" x14ac:dyDescent="0.45">
      <c r="A354" s="21" t="str">
        <f>[1]실측정Data!B355</f>
        <v xml:space="preserve">  14:56:39</v>
      </c>
      <c r="B354" s="21" t="str">
        <f>[1]실측정Data!I355</f>
        <v xml:space="preserve">   50.22KW</v>
      </c>
      <c r="C354" s="21">
        <f>[1]실측정Data!L355</f>
        <v>0.86</v>
      </c>
      <c r="D354" s="21"/>
      <c r="E354" s="7" t="str">
        <f t="shared" si="51"/>
        <v xml:space="preserve">   50.22</v>
      </c>
      <c r="F354" s="8" t="b">
        <f t="shared" si="52"/>
        <v>0</v>
      </c>
      <c r="G354" s="25">
        <f t="shared" si="53"/>
        <v>50.22</v>
      </c>
      <c r="H354" s="8" t="b">
        <f t="shared" si="54"/>
        <v>1</v>
      </c>
      <c r="I354" s="10">
        <f t="shared" si="56"/>
        <v>50.23</v>
      </c>
      <c r="J354">
        <f t="shared" si="58"/>
        <v>8.8317608663277522E-2</v>
      </c>
      <c r="K354" s="10">
        <f t="shared" si="57"/>
        <v>50.23</v>
      </c>
      <c r="L354" s="10">
        <f t="shared" si="60"/>
        <v>50.501999999999995</v>
      </c>
      <c r="M354" s="21">
        <v>1</v>
      </c>
      <c r="N354" s="21">
        <v>1</v>
      </c>
      <c r="P354" s="21" t="str">
        <f t="shared" si="55"/>
        <v xml:space="preserve">  14:56:39</v>
      </c>
      <c r="Q354" s="21">
        <f t="shared" si="59"/>
        <v>50.22</v>
      </c>
      <c r="T354" s="10"/>
    </row>
    <row r="355" spans="1:20" x14ac:dyDescent="0.45">
      <c r="A355" s="21" t="str">
        <f>[1]실측정Data!B356</f>
        <v xml:space="preserve">  14:56:41</v>
      </c>
      <c r="B355" s="21" t="str">
        <f>[1]실측정Data!I356</f>
        <v xml:space="preserve">   50.10KW</v>
      </c>
      <c r="C355" s="21">
        <f>[1]실측정Data!L356</f>
        <v>0.86</v>
      </c>
      <c r="D355" s="21"/>
      <c r="E355" s="7" t="str">
        <f t="shared" si="51"/>
        <v xml:space="preserve">   50.10</v>
      </c>
      <c r="F355" s="8" t="b">
        <f t="shared" si="52"/>
        <v>0</v>
      </c>
      <c r="G355" s="25">
        <f t="shared" si="53"/>
        <v>50.1</v>
      </c>
      <c r="H355" s="8" t="b">
        <f t="shared" si="54"/>
        <v>1</v>
      </c>
      <c r="I355" s="10">
        <f t="shared" si="56"/>
        <v>60.279999999999994</v>
      </c>
      <c r="J355">
        <f t="shared" si="58"/>
        <v>11.685901762380173</v>
      </c>
      <c r="K355" s="10">
        <f t="shared" si="57"/>
        <v>60.279999999999994</v>
      </c>
      <c r="L355" s="10">
        <f t="shared" si="60"/>
        <v>53.472000000000001</v>
      </c>
      <c r="M355" s="21">
        <v>1</v>
      </c>
      <c r="N355" s="21">
        <v>1</v>
      </c>
      <c r="P355" s="21" t="str">
        <f t="shared" si="55"/>
        <v xml:space="preserve">  14:56:41</v>
      </c>
      <c r="Q355" s="21">
        <f t="shared" si="59"/>
        <v>50.1</v>
      </c>
      <c r="T355" s="10"/>
    </row>
    <row r="356" spans="1:20" x14ac:dyDescent="0.45">
      <c r="A356" s="21" t="str">
        <f>[1]실측정Data!B357</f>
        <v xml:space="preserve">  14:56:43</v>
      </c>
      <c r="B356" s="21" t="str">
        <f>[1]실측정Data!I357</f>
        <v xml:space="preserve">   80.52KW</v>
      </c>
      <c r="C356" s="21">
        <f>[1]실측정Data!L357</f>
        <v>0.89</v>
      </c>
      <c r="D356" s="21"/>
      <c r="E356" s="7" t="str">
        <f t="shared" si="51"/>
        <v xml:space="preserve">   80.52</v>
      </c>
      <c r="F356" s="8" t="b">
        <f t="shared" si="52"/>
        <v>0</v>
      </c>
      <c r="G356" s="25">
        <f t="shared" si="53"/>
        <v>80.52</v>
      </c>
      <c r="H356" s="8" t="b">
        <f t="shared" si="54"/>
        <v>1</v>
      </c>
      <c r="I356" s="10">
        <f t="shared" si="56"/>
        <v>70.739999999999995</v>
      </c>
      <c r="J356">
        <f t="shared" si="58"/>
        <v>13.261650224111126</v>
      </c>
      <c r="K356" s="10">
        <f t="shared" si="57"/>
        <v>70.739999999999995</v>
      </c>
      <c r="L356" s="10">
        <f t="shared" si="60"/>
        <v>56.547000000000004</v>
      </c>
      <c r="M356" s="21">
        <v>1</v>
      </c>
      <c r="N356" s="21">
        <v>1</v>
      </c>
      <c r="P356" s="21" t="str">
        <f t="shared" si="55"/>
        <v xml:space="preserve">  14:56:43</v>
      </c>
      <c r="Q356" s="21">
        <f t="shared" si="59"/>
        <v>80.52</v>
      </c>
      <c r="T356" s="10"/>
    </row>
    <row r="357" spans="1:20" x14ac:dyDescent="0.45">
      <c r="A357" s="21" t="str">
        <f>[1]실측정Data!B358</f>
        <v xml:space="preserve">  14:56:45</v>
      </c>
      <c r="B357" s="21" t="str">
        <f>[1]실측정Data!I358</f>
        <v xml:space="preserve">   81.60KW</v>
      </c>
      <c r="C357" s="21">
        <f>[1]실측정Data!L358</f>
        <v>0.89</v>
      </c>
      <c r="D357" s="21"/>
      <c r="E357" s="7" t="str">
        <f t="shared" si="51"/>
        <v xml:space="preserve">   81.60</v>
      </c>
      <c r="F357" s="8" t="b">
        <f t="shared" si="52"/>
        <v>0</v>
      </c>
      <c r="G357" s="25">
        <f t="shared" si="53"/>
        <v>81.599999999999994</v>
      </c>
      <c r="H357" s="8" t="b">
        <f t="shared" si="54"/>
        <v>1</v>
      </c>
      <c r="I357" s="10">
        <f t="shared" si="56"/>
        <v>81.600000000000009</v>
      </c>
      <c r="J357">
        <f t="shared" si="58"/>
        <v>13.276088781464718</v>
      </c>
      <c r="K357" s="10">
        <f t="shared" si="57"/>
        <v>81.600000000000009</v>
      </c>
      <c r="L357" s="10">
        <f t="shared" si="60"/>
        <v>59.745000000000005</v>
      </c>
      <c r="M357" s="21">
        <v>1</v>
      </c>
      <c r="N357" s="21">
        <v>1</v>
      </c>
      <c r="P357" s="21" t="str">
        <f t="shared" si="55"/>
        <v xml:space="preserve">  14:56:45</v>
      </c>
      <c r="Q357" s="21">
        <f t="shared" si="59"/>
        <v>81.599999999999994</v>
      </c>
      <c r="T357" s="10"/>
    </row>
    <row r="358" spans="1:20" x14ac:dyDescent="0.45">
      <c r="A358" s="21" t="str">
        <f>[1]실측정Data!B359</f>
        <v xml:space="preserve">  14:56:47</v>
      </c>
      <c r="B358" s="21" t="str">
        <f>[1]실측정Data!I359</f>
        <v xml:space="preserve">   82.68KW</v>
      </c>
      <c r="C358" s="21">
        <f>[1]실측정Data!L359</f>
        <v>0.89</v>
      </c>
      <c r="D358" s="21"/>
      <c r="E358" s="7" t="str">
        <f t="shared" si="51"/>
        <v xml:space="preserve">   82.68</v>
      </c>
      <c r="F358" s="8" t="b">
        <f t="shared" si="52"/>
        <v>0</v>
      </c>
      <c r="G358" s="25">
        <f t="shared" si="53"/>
        <v>82.68</v>
      </c>
      <c r="H358" s="8" t="b">
        <f t="shared" si="54"/>
        <v>1</v>
      </c>
      <c r="I358" s="10">
        <f t="shared" si="56"/>
        <v>82.47</v>
      </c>
      <c r="J358">
        <f t="shared" si="58"/>
        <v>6.3124638612826924</v>
      </c>
      <c r="K358" s="10">
        <f t="shared" si="57"/>
        <v>82.47</v>
      </c>
      <c r="L358" s="10">
        <f t="shared" si="60"/>
        <v>62.996999999999993</v>
      </c>
      <c r="M358" s="21">
        <v>1</v>
      </c>
      <c r="N358" s="21">
        <v>1</v>
      </c>
      <c r="P358" s="21" t="str">
        <f t="shared" si="55"/>
        <v xml:space="preserve">  14:56:47</v>
      </c>
      <c r="Q358" s="21">
        <f t="shared" si="59"/>
        <v>82.68</v>
      </c>
      <c r="T358" s="10"/>
    </row>
    <row r="359" spans="1:20" x14ac:dyDescent="0.45">
      <c r="A359" s="21" t="str">
        <f>[1]실측정Data!B360</f>
        <v xml:space="preserve">  14:56:49</v>
      </c>
      <c r="B359" s="21" t="str">
        <f>[1]실측정Data!I360</f>
        <v xml:space="preserve">   83.13KW</v>
      </c>
      <c r="C359" s="21">
        <f>[1]실측정Data!L360</f>
        <v>0.89</v>
      </c>
      <c r="D359" s="21"/>
      <c r="E359" s="7" t="str">
        <f t="shared" si="51"/>
        <v xml:space="preserve">   83.13</v>
      </c>
      <c r="F359" s="8" t="b">
        <f t="shared" si="52"/>
        <v>0</v>
      </c>
      <c r="G359" s="25">
        <f t="shared" si="53"/>
        <v>83.13</v>
      </c>
      <c r="H359" s="8" t="b">
        <f t="shared" si="54"/>
        <v>1</v>
      </c>
      <c r="I359" s="10">
        <f t="shared" si="56"/>
        <v>73.010000000000005</v>
      </c>
      <c r="J359">
        <f t="shared" si="58"/>
        <v>11.449106224213898</v>
      </c>
      <c r="K359" s="10">
        <f t="shared" si="57"/>
        <v>73.010000000000005</v>
      </c>
      <c r="L359" s="10">
        <f t="shared" si="60"/>
        <v>63.254999999999995</v>
      </c>
      <c r="M359" s="21">
        <v>1</v>
      </c>
      <c r="N359" s="21">
        <v>1</v>
      </c>
      <c r="P359" s="21" t="str">
        <f t="shared" si="55"/>
        <v xml:space="preserve">  14:56:49</v>
      </c>
      <c r="Q359" s="21">
        <f t="shared" si="59"/>
        <v>83.13</v>
      </c>
      <c r="T359" s="10"/>
    </row>
    <row r="360" spans="1:20" x14ac:dyDescent="0.45">
      <c r="A360" s="21" t="str">
        <f>[1]실측정Data!B361</f>
        <v xml:space="preserve">  14:56:51</v>
      </c>
      <c r="B360" s="21" t="str">
        <f>[1]실측정Data!I361</f>
        <v xml:space="preserve">   53.22KW</v>
      </c>
      <c r="C360" s="21">
        <f>[1]실측정Data!L361</f>
        <v>0.87</v>
      </c>
      <c r="D360" s="21"/>
      <c r="E360" s="7" t="str">
        <f t="shared" si="51"/>
        <v xml:space="preserve">   53.22</v>
      </c>
      <c r="F360" s="8" t="b">
        <f t="shared" si="52"/>
        <v>0</v>
      </c>
      <c r="G360" s="25">
        <f t="shared" si="53"/>
        <v>53.22</v>
      </c>
      <c r="H360" s="8" t="b">
        <f t="shared" si="54"/>
        <v>1</v>
      </c>
      <c r="I360" s="10">
        <f t="shared" si="56"/>
        <v>63.069999999999993</v>
      </c>
      <c r="J360">
        <f t="shared" si="58"/>
        <v>12.862397391880984</v>
      </c>
      <c r="K360" s="10">
        <f t="shared" si="57"/>
        <v>63.069999999999993</v>
      </c>
      <c r="L360" s="10">
        <f t="shared" si="60"/>
        <v>63.501000000000012</v>
      </c>
      <c r="M360" s="21">
        <v>1</v>
      </c>
      <c r="N360" s="21">
        <v>1</v>
      </c>
      <c r="P360" s="21" t="str">
        <f t="shared" si="55"/>
        <v xml:space="preserve">  14:56:51</v>
      </c>
      <c r="Q360" s="21">
        <f t="shared" si="59"/>
        <v>53.22</v>
      </c>
      <c r="T360" s="10"/>
    </row>
    <row r="361" spans="1:20" x14ac:dyDescent="0.45">
      <c r="A361" s="21" t="str">
        <f>[1]실측정Data!B362</f>
        <v xml:space="preserve">  14:56:53</v>
      </c>
      <c r="B361" s="21" t="str">
        <f>[1]실측정Data!I362</f>
        <v xml:space="preserve">   52.86KW</v>
      </c>
      <c r="C361" s="21">
        <f>[1]실측정Data!L362</f>
        <v>0.87</v>
      </c>
      <c r="D361" s="21"/>
      <c r="E361" s="7" t="str">
        <f t="shared" si="51"/>
        <v xml:space="preserve">   52.86</v>
      </c>
      <c r="F361" s="8" t="b">
        <f t="shared" si="52"/>
        <v>0</v>
      </c>
      <c r="G361" s="25">
        <f t="shared" si="53"/>
        <v>52.86</v>
      </c>
      <c r="H361" s="8" t="b">
        <f t="shared" si="54"/>
        <v>1</v>
      </c>
      <c r="I361" s="10">
        <f t="shared" si="56"/>
        <v>52.96</v>
      </c>
      <c r="J361">
        <f t="shared" si="58"/>
        <v>12.857083650657332</v>
      </c>
      <c r="K361" s="10">
        <f t="shared" si="57"/>
        <v>52.96</v>
      </c>
      <c r="L361" s="10">
        <f t="shared" si="60"/>
        <v>63.749999999999986</v>
      </c>
      <c r="M361" s="21">
        <v>1</v>
      </c>
      <c r="N361" s="21">
        <v>1</v>
      </c>
      <c r="P361" s="21" t="str">
        <f t="shared" si="55"/>
        <v xml:space="preserve">  14:56:53</v>
      </c>
      <c r="Q361" s="21">
        <f t="shared" si="59"/>
        <v>52.86</v>
      </c>
      <c r="T361" s="10"/>
    </row>
    <row r="362" spans="1:20" x14ac:dyDescent="0.45">
      <c r="A362" s="21" t="str">
        <f>[1]실측정Data!B363</f>
        <v xml:space="preserve">  14:56:55</v>
      </c>
      <c r="B362" s="21" t="str">
        <f>[1]실측정Data!I363</f>
        <v xml:space="preserve">   52.80KW</v>
      </c>
      <c r="C362" s="21">
        <f>[1]실측정Data!L363</f>
        <v>0.86</v>
      </c>
      <c r="D362" s="21"/>
      <c r="E362" s="7" t="str">
        <f t="shared" si="51"/>
        <v xml:space="preserve">   52.80</v>
      </c>
      <c r="F362" s="8" t="b">
        <f t="shared" si="52"/>
        <v>0</v>
      </c>
      <c r="G362" s="25">
        <f t="shared" si="53"/>
        <v>52.8</v>
      </c>
      <c r="H362" s="8" t="b">
        <f t="shared" si="54"/>
        <v>1</v>
      </c>
      <c r="I362" s="10">
        <f t="shared" si="56"/>
        <v>52.76</v>
      </c>
      <c r="J362">
        <f t="shared" si="58"/>
        <v>5.8960240840756377</v>
      </c>
      <c r="K362" s="10">
        <f t="shared" si="57"/>
        <v>52.76</v>
      </c>
      <c r="L362" s="10">
        <f t="shared" si="60"/>
        <v>63.974999999999987</v>
      </c>
      <c r="M362" s="21">
        <v>1</v>
      </c>
      <c r="N362" s="21">
        <v>1</v>
      </c>
      <c r="P362" s="21" t="str">
        <f t="shared" si="55"/>
        <v xml:space="preserve">  14:56:55</v>
      </c>
      <c r="Q362" s="21">
        <f t="shared" si="59"/>
        <v>52.8</v>
      </c>
      <c r="T362" s="10"/>
    </row>
    <row r="363" spans="1:20" x14ac:dyDescent="0.45">
      <c r="A363" s="21" t="str">
        <f>[1]실측정Data!B364</f>
        <v xml:space="preserve">  14:56:57</v>
      </c>
      <c r="B363" s="21" t="str">
        <f>[1]실측정Data!I364</f>
        <v xml:space="preserve">   52.62KW</v>
      </c>
      <c r="C363" s="21">
        <f>[1]실측정Data!L364</f>
        <v>0.86</v>
      </c>
      <c r="D363" s="21"/>
      <c r="E363" s="7" t="str">
        <f t="shared" si="51"/>
        <v xml:space="preserve">   52.62</v>
      </c>
      <c r="F363" s="8" t="b">
        <f t="shared" si="52"/>
        <v>0</v>
      </c>
      <c r="G363" s="25">
        <f t="shared" si="53"/>
        <v>52.62</v>
      </c>
      <c r="H363" s="8" t="b">
        <f t="shared" si="54"/>
        <v>1</v>
      </c>
      <c r="I363" s="10">
        <f t="shared" si="56"/>
        <v>52.69</v>
      </c>
      <c r="J363">
        <f t="shared" si="58"/>
        <v>0.12489995996796967</v>
      </c>
      <c r="K363" s="10">
        <f t="shared" si="57"/>
        <v>52.69</v>
      </c>
      <c r="L363" s="10">
        <f t="shared" si="60"/>
        <v>64.217999999999989</v>
      </c>
      <c r="M363" s="21">
        <v>1</v>
      </c>
      <c r="N363" s="21">
        <v>1</v>
      </c>
      <c r="P363" s="21" t="str">
        <f t="shared" si="55"/>
        <v xml:space="preserve">  14:56:57</v>
      </c>
      <c r="Q363" s="21">
        <f t="shared" si="59"/>
        <v>52.62</v>
      </c>
      <c r="T363" s="10"/>
    </row>
    <row r="364" spans="1:20" x14ac:dyDescent="0.45">
      <c r="A364" s="21" t="str">
        <f>[1]실측정Data!B365</f>
        <v xml:space="preserve">  14:56:59</v>
      </c>
      <c r="B364" s="21" t="str">
        <f>[1]실측정Data!I365</f>
        <v xml:space="preserve">   52.65KW</v>
      </c>
      <c r="C364" s="21">
        <f>[1]실측정Data!L365</f>
        <v>0.87</v>
      </c>
      <c r="D364" s="21"/>
      <c r="E364" s="7" t="str">
        <f t="shared" si="51"/>
        <v xml:space="preserve">   52.65</v>
      </c>
      <c r="F364" s="8" t="b">
        <f t="shared" si="52"/>
        <v>0</v>
      </c>
      <c r="G364" s="25">
        <f t="shared" si="53"/>
        <v>52.65</v>
      </c>
      <c r="H364" s="8" t="b">
        <f t="shared" si="54"/>
        <v>1</v>
      </c>
      <c r="I364" s="10">
        <f t="shared" si="56"/>
        <v>52.580000000000005</v>
      </c>
      <c r="J364">
        <f t="shared" si="58"/>
        <v>0.10535653752852982</v>
      </c>
      <c r="K364" s="10">
        <f t="shared" si="57"/>
        <v>52.580000000000005</v>
      </c>
      <c r="L364" s="10">
        <f t="shared" si="60"/>
        <v>64.454999999999998</v>
      </c>
      <c r="M364" s="21">
        <v>1</v>
      </c>
      <c r="N364" s="21">
        <v>1</v>
      </c>
      <c r="P364" s="21" t="str">
        <f t="shared" si="55"/>
        <v xml:space="preserve">  14:56:59</v>
      </c>
      <c r="Q364" s="21">
        <f t="shared" si="59"/>
        <v>52.65</v>
      </c>
      <c r="T364" s="10"/>
    </row>
    <row r="365" spans="1:20" x14ac:dyDescent="0.45">
      <c r="A365" s="21" t="str">
        <f>[1]실측정Data!B366</f>
        <v xml:space="preserve">  14:57:01</v>
      </c>
      <c r="B365" s="21" t="str">
        <f>[1]실측정Data!I366</f>
        <v xml:space="preserve">   52.47KW</v>
      </c>
      <c r="C365" s="21">
        <f>[1]실측정Data!L366</f>
        <v>0.86</v>
      </c>
      <c r="D365" s="21"/>
      <c r="E365" s="7" t="str">
        <f t="shared" si="51"/>
        <v xml:space="preserve">   52.47</v>
      </c>
      <c r="F365" s="8" t="b">
        <f t="shared" si="52"/>
        <v>0</v>
      </c>
      <c r="G365" s="25">
        <f t="shared" si="53"/>
        <v>52.47</v>
      </c>
      <c r="H365" s="8" t="b">
        <f t="shared" si="54"/>
        <v>1</v>
      </c>
      <c r="I365" s="10">
        <f t="shared" si="56"/>
        <v>52.48</v>
      </c>
      <c r="J365">
        <f t="shared" si="58"/>
        <v>0.11445523142259638</v>
      </c>
      <c r="K365" s="10">
        <f t="shared" si="57"/>
        <v>52.48</v>
      </c>
      <c r="L365" s="10">
        <f t="shared" si="60"/>
        <v>61.635000000000005</v>
      </c>
      <c r="M365" s="21">
        <v>1</v>
      </c>
      <c r="N365" s="21">
        <v>1</v>
      </c>
      <c r="P365" s="21" t="str">
        <f t="shared" si="55"/>
        <v xml:space="preserve">  14:57:01</v>
      </c>
      <c r="Q365" s="21">
        <f t="shared" si="59"/>
        <v>52.47</v>
      </c>
      <c r="T365" s="10"/>
    </row>
    <row r="366" spans="1:20" x14ac:dyDescent="0.45">
      <c r="A366" s="21" t="str">
        <f>[1]실측정Data!B367</f>
        <v xml:space="preserve">  14:57:03</v>
      </c>
      <c r="B366" s="21" t="str">
        <f>[1]실측정Data!I367</f>
        <v xml:space="preserve">   52.32KW</v>
      </c>
      <c r="C366" s="21">
        <f>[1]실측정Data!L367</f>
        <v>0.86</v>
      </c>
      <c r="D366" s="21"/>
      <c r="E366" s="7" t="str">
        <f t="shared" si="51"/>
        <v xml:space="preserve">   52.32</v>
      </c>
      <c r="F366" s="8" t="b">
        <f t="shared" si="52"/>
        <v>0</v>
      </c>
      <c r="G366" s="25">
        <f t="shared" si="53"/>
        <v>52.32</v>
      </c>
      <c r="H366" s="8" t="b">
        <f t="shared" si="54"/>
        <v>1</v>
      </c>
      <c r="I366" s="10">
        <f t="shared" si="56"/>
        <v>52.359999999999992</v>
      </c>
      <c r="J366">
        <f t="shared" si="58"/>
        <v>0.119163752878129</v>
      </c>
      <c r="K366" s="10">
        <f t="shared" si="57"/>
        <v>52.359999999999992</v>
      </c>
      <c r="L366" s="10">
        <f t="shared" si="60"/>
        <v>58.703999999999994</v>
      </c>
      <c r="M366" s="21">
        <v>1</v>
      </c>
      <c r="N366" s="21">
        <v>1</v>
      </c>
      <c r="P366" s="21" t="str">
        <f t="shared" si="55"/>
        <v xml:space="preserve">  14:57:03</v>
      </c>
      <c r="Q366" s="21">
        <f t="shared" si="59"/>
        <v>52.32</v>
      </c>
      <c r="T366" s="10"/>
    </row>
    <row r="367" spans="1:20" x14ac:dyDescent="0.45">
      <c r="A367" s="21" t="str">
        <f>[1]실측정Data!B368</f>
        <v xml:space="preserve">  14:57:05</v>
      </c>
      <c r="B367" s="21" t="str">
        <f>[1]실측정Data!I368</f>
        <v xml:space="preserve">   52.29KW</v>
      </c>
      <c r="C367" s="21">
        <f>[1]실측정Data!L368</f>
        <v>0.86</v>
      </c>
      <c r="D367" s="21"/>
      <c r="E367" s="7" t="str">
        <f t="shared" si="51"/>
        <v xml:space="preserve">   52.29</v>
      </c>
      <c r="F367" s="8" t="b">
        <f t="shared" si="52"/>
        <v>0</v>
      </c>
      <c r="G367" s="25">
        <f t="shared" si="53"/>
        <v>52.29</v>
      </c>
      <c r="H367" s="8" t="b">
        <f t="shared" si="54"/>
        <v>1</v>
      </c>
      <c r="I367" s="10">
        <f t="shared" si="56"/>
        <v>52.26</v>
      </c>
      <c r="J367">
        <f t="shared" si="58"/>
        <v>0.11343133018115305</v>
      </c>
      <c r="K367" s="10">
        <f t="shared" si="57"/>
        <v>52.26</v>
      </c>
      <c r="L367" s="10">
        <f t="shared" si="60"/>
        <v>55.652999999999999</v>
      </c>
      <c r="M367" s="21">
        <v>1</v>
      </c>
      <c r="N367" s="21">
        <v>1</v>
      </c>
      <c r="P367" s="21" t="str">
        <f t="shared" si="55"/>
        <v xml:space="preserve">  14:57:05</v>
      </c>
      <c r="Q367" s="21">
        <f t="shared" si="59"/>
        <v>52.29</v>
      </c>
      <c r="T367" s="10"/>
    </row>
    <row r="368" spans="1:20" x14ac:dyDescent="0.45">
      <c r="A368" s="21" t="str">
        <f>[1]실측정Data!B369</f>
        <v xml:space="preserve">  14:57:07</v>
      </c>
      <c r="B368" s="21" t="str">
        <f>[1]실측정Data!I369</f>
        <v xml:space="preserve">   52.17KW</v>
      </c>
      <c r="C368" s="21">
        <f>[1]실측정Data!L369</f>
        <v>0.86</v>
      </c>
      <c r="D368" s="21"/>
      <c r="E368" s="7" t="str">
        <f t="shared" si="51"/>
        <v xml:space="preserve">   52.17</v>
      </c>
      <c r="F368" s="8" t="b">
        <f t="shared" si="52"/>
        <v>0</v>
      </c>
      <c r="G368" s="25">
        <f t="shared" si="53"/>
        <v>52.17</v>
      </c>
      <c r="H368" s="8" t="b">
        <f t="shared" si="54"/>
        <v>1</v>
      </c>
      <c r="I368" s="10">
        <f t="shared" si="56"/>
        <v>52.23</v>
      </c>
      <c r="J368">
        <f t="shared" si="58"/>
        <v>6.5828058860434233E-2</v>
      </c>
      <c r="K368" s="10">
        <f t="shared" si="57"/>
        <v>52.23</v>
      </c>
      <c r="L368" s="10">
        <f t="shared" si="60"/>
        <v>52.563000000000002</v>
      </c>
      <c r="M368" s="21">
        <v>1</v>
      </c>
      <c r="N368" s="21">
        <v>1</v>
      </c>
      <c r="P368" s="21" t="str">
        <f t="shared" si="55"/>
        <v xml:space="preserve">  14:57:07</v>
      </c>
      <c r="Q368" s="21">
        <f t="shared" si="59"/>
        <v>52.17</v>
      </c>
      <c r="T368" s="10"/>
    </row>
    <row r="369" spans="1:20" x14ac:dyDescent="0.45">
      <c r="A369" s="21" t="str">
        <f>[1]실측정Data!B370</f>
        <v xml:space="preserve">  14:57:09</v>
      </c>
      <c r="B369" s="21" t="str">
        <f>[1]실측정Data!I370</f>
        <v xml:space="preserve">   52.23KW</v>
      </c>
      <c r="C369" s="21">
        <f>[1]실측정Data!L370</f>
        <v>0.86</v>
      </c>
      <c r="D369" s="21"/>
      <c r="E369" s="7" t="str">
        <f t="shared" si="51"/>
        <v xml:space="preserve">   52.23</v>
      </c>
      <c r="F369" s="8" t="b">
        <f t="shared" si="52"/>
        <v>0</v>
      </c>
      <c r="G369" s="25">
        <f t="shared" si="53"/>
        <v>52.23</v>
      </c>
      <c r="H369" s="8" t="b">
        <f t="shared" si="54"/>
        <v>1</v>
      </c>
      <c r="I369" s="10">
        <f t="shared" si="56"/>
        <v>52.15</v>
      </c>
      <c r="J369">
        <f t="shared" si="58"/>
        <v>7.7674534651539479E-2</v>
      </c>
      <c r="K369" s="10">
        <f t="shared" si="57"/>
        <v>52.15</v>
      </c>
      <c r="L369" s="10">
        <f t="shared" si="60"/>
        <v>52.446000000000005</v>
      </c>
      <c r="M369" s="21">
        <v>1</v>
      </c>
      <c r="N369" s="21">
        <v>1</v>
      </c>
      <c r="P369" s="21" t="str">
        <f t="shared" si="55"/>
        <v xml:space="preserve">  14:57:09</v>
      </c>
      <c r="Q369" s="21">
        <f t="shared" si="59"/>
        <v>52.23</v>
      </c>
      <c r="T369" s="10"/>
    </row>
    <row r="370" spans="1:20" x14ac:dyDescent="0.45">
      <c r="A370" s="21" t="str">
        <f>[1]실측정Data!B371</f>
        <v xml:space="preserve">  14:57:11</v>
      </c>
      <c r="B370" s="21" t="str">
        <f>[1]실측정Data!I371</f>
        <v xml:space="preserve">   52.05KW</v>
      </c>
      <c r="C370" s="21">
        <f>[1]실측정Data!L371</f>
        <v>0.86</v>
      </c>
      <c r="D370" s="21"/>
      <c r="E370" s="7" t="str">
        <f t="shared" si="51"/>
        <v xml:space="preserve">   52.05</v>
      </c>
      <c r="F370" s="8" t="b">
        <f t="shared" si="52"/>
        <v>0</v>
      </c>
      <c r="G370" s="25">
        <f t="shared" si="53"/>
        <v>52.05</v>
      </c>
      <c r="H370" s="8" t="b">
        <f t="shared" si="54"/>
        <v>1</v>
      </c>
      <c r="I370" s="10">
        <f t="shared" si="56"/>
        <v>52.1</v>
      </c>
      <c r="J370">
        <f t="shared" si="58"/>
        <v>7.3936910042729481E-2</v>
      </c>
      <c r="K370" s="10">
        <f t="shared" si="57"/>
        <v>52.1</v>
      </c>
      <c r="L370" s="10">
        <f t="shared" si="60"/>
        <v>52.362000000000009</v>
      </c>
      <c r="M370" s="21">
        <v>1</v>
      </c>
      <c r="N370" s="21">
        <v>1</v>
      </c>
      <c r="P370" s="21" t="str">
        <f t="shared" si="55"/>
        <v xml:space="preserve">  14:57:11</v>
      </c>
      <c r="Q370" s="21">
        <f t="shared" si="59"/>
        <v>52.05</v>
      </c>
      <c r="T370" s="10"/>
    </row>
    <row r="371" spans="1:20" x14ac:dyDescent="0.45">
      <c r="A371" s="21" t="str">
        <f>[1]실측정Data!B372</f>
        <v xml:space="preserve">  14:57:13</v>
      </c>
      <c r="B371" s="21" t="str">
        <f>[1]실측정Data!I372</f>
        <v xml:space="preserve">   52.02KW</v>
      </c>
      <c r="C371" s="21">
        <f>[1]실측정Data!L372</f>
        <v>0.86</v>
      </c>
      <c r="D371" s="21"/>
      <c r="E371" s="7" t="str">
        <f t="shared" si="51"/>
        <v xml:space="preserve">   52.02</v>
      </c>
      <c r="F371" s="8" t="b">
        <f t="shared" si="52"/>
        <v>0</v>
      </c>
      <c r="G371" s="25">
        <f t="shared" si="53"/>
        <v>52.02</v>
      </c>
      <c r="H371" s="8" t="b">
        <f t="shared" si="54"/>
        <v>1</v>
      </c>
      <c r="I371" s="10">
        <f t="shared" si="56"/>
        <v>51.97</v>
      </c>
      <c r="J371">
        <f t="shared" si="58"/>
        <v>0.10535653752852554</v>
      </c>
      <c r="K371" s="10">
        <f t="shared" si="57"/>
        <v>51.97</v>
      </c>
      <c r="L371" s="10">
        <f t="shared" si="60"/>
        <v>52.266000000000005</v>
      </c>
      <c r="M371" s="21">
        <v>1</v>
      </c>
      <c r="N371" s="21">
        <v>1</v>
      </c>
      <c r="P371" s="21" t="str">
        <f t="shared" si="55"/>
        <v xml:space="preserve">  14:57:13</v>
      </c>
      <c r="Q371" s="21">
        <f t="shared" si="59"/>
        <v>52.02</v>
      </c>
      <c r="T371" s="10"/>
    </row>
    <row r="372" spans="1:20" x14ac:dyDescent="0.45">
      <c r="A372" s="21" t="str">
        <f>[1]실측정Data!B373</f>
        <v xml:space="preserve">  14:57:15</v>
      </c>
      <c r="B372" s="21" t="str">
        <f>[1]실측정Data!I373</f>
        <v xml:space="preserve">   51.84KW</v>
      </c>
      <c r="C372" s="21">
        <f>[1]실측정Data!L373</f>
        <v>0.86</v>
      </c>
      <c r="D372" s="21"/>
      <c r="E372" s="7" t="str">
        <f t="shared" si="51"/>
        <v xml:space="preserve">   51.84</v>
      </c>
      <c r="F372" s="8" t="b">
        <f t="shared" si="52"/>
        <v>0</v>
      </c>
      <c r="G372" s="25">
        <f t="shared" si="53"/>
        <v>51.84</v>
      </c>
      <c r="H372" s="8" t="b">
        <f t="shared" si="54"/>
        <v>1</v>
      </c>
      <c r="I372" s="10">
        <f t="shared" si="56"/>
        <v>51.900000000000006</v>
      </c>
      <c r="J372">
        <f t="shared" si="58"/>
        <v>9.4692484742276525E-2</v>
      </c>
      <c r="K372" s="10">
        <f t="shared" si="57"/>
        <v>51.900000000000006</v>
      </c>
      <c r="L372" s="10">
        <f t="shared" si="60"/>
        <v>52.188000000000002</v>
      </c>
      <c r="M372" s="21">
        <v>1</v>
      </c>
      <c r="N372" s="21">
        <v>1</v>
      </c>
      <c r="P372" s="21" t="str">
        <f t="shared" si="55"/>
        <v xml:space="preserve">  14:57:15</v>
      </c>
      <c r="Q372" s="21">
        <f t="shared" si="59"/>
        <v>51.84</v>
      </c>
      <c r="T372" s="10"/>
    </row>
    <row r="373" spans="1:20" x14ac:dyDescent="0.45">
      <c r="A373" s="21" t="str">
        <f>[1]실측정Data!B374</f>
        <v xml:space="preserve">  14:57:17</v>
      </c>
      <c r="B373" s="21" t="str">
        <f>[1]실측정Data!I374</f>
        <v xml:space="preserve">   51.84KW</v>
      </c>
      <c r="C373" s="21">
        <f>[1]실측정Data!L374</f>
        <v>0.86</v>
      </c>
      <c r="D373" s="21"/>
      <c r="E373" s="7" t="str">
        <f t="shared" si="51"/>
        <v xml:space="preserve">   51.84</v>
      </c>
      <c r="F373" s="8" t="b">
        <f t="shared" si="52"/>
        <v>0</v>
      </c>
      <c r="G373" s="25">
        <f t="shared" si="53"/>
        <v>51.84</v>
      </c>
      <c r="H373" s="8" t="b">
        <f t="shared" si="54"/>
        <v>1</v>
      </c>
      <c r="I373" s="10">
        <f t="shared" si="56"/>
        <v>51.81</v>
      </c>
      <c r="J373">
        <f t="shared" si="58"/>
        <v>8.9628864398323835E-2</v>
      </c>
      <c r="K373" s="10">
        <f t="shared" si="57"/>
        <v>51.81</v>
      </c>
      <c r="L373" s="10">
        <f t="shared" si="60"/>
        <v>52.097999999999999</v>
      </c>
      <c r="M373" s="21">
        <v>1</v>
      </c>
      <c r="N373" s="21">
        <v>1</v>
      </c>
      <c r="P373" s="21" t="str">
        <f t="shared" si="55"/>
        <v xml:space="preserve">  14:57:17</v>
      </c>
      <c r="Q373" s="21">
        <f t="shared" si="59"/>
        <v>51.84</v>
      </c>
      <c r="T373" s="10"/>
    </row>
    <row r="374" spans="1:20" x14ac:dyDescent="0.45">
      <c r="A374" s="21" t="str">
        <f>[1]실측정Data!B375</f>
        <v xml:space="preserve">  14:57:19</v>
      </c>
      <c r="B374" s="21" t="str">
        <f>[1]실측정Data!I375</f>
        <v xml:space="preserve">   51.75KW</v>
      </c>
      <c r="C374" s="21">
        <f>[1]실측정Data!L375</f>
        <v>0.86</v>
      </c>
      <c r="D374" s="21"/>
      <c r="E374" s="7" t="str">
        <f t="shared" si="51"/>
        <v xml:space="preserve">   51.75</v>
      </c>
      <c r="F374" s="8" t="b">
        <f t="shared" si="52"/>
        <v>0</v>
      </c>
      <c r="G374" s="25">
        <f t="shared" si="53"/>
        <v>51.75</v>
      </c>
      <c r="H374" s="8" t="b">
        <f t="shared" si="54"/>
        <v>1</v>
      </c>
      <c r="I374" s="10">
        <f t="shared" si="56"/>
        <v>51.76</v>
      </c>
      <c r="J374">
        <f t="shared" si="58"/>
        <v>6.350852961086037E-2</v>
      </c>
      <c r="K374" s="10">
        <f t="shared" si="57"/>
        <v>51.76</v>
      </c>
      <c r="L374" s="10">
        <f t="shared" si="60"/>
        <v>52.02</v>
      </c>
      <c r="M374" s="21">
        <v>1</v>
      </c>
      <c r="N374" s="21">
        <v>1</v>
      </c>
      <c r="P374" s="21" t="str">
        <f t="shared" si="55"/>
        <v xml:space="preserve">  14:57:19</v>
      </c>
      <c r="Q374" s="21">
        <f t="shared" si="59"/>
        <v>51.75</v>
      </c>
      <c r="T374" s="10"/>
    </row>
    <row r="375" spans="1:20" x14ac:dyDescent="0.45">
      <c r="A375" s="21" t="str">
        <f>[1]실측정Data!B376</f>
        <v xml:space="preserve">  14:57:21</v>
      </c>
      <c r="B375" s="21" t="str">
        <f>[1]실측정Data!I376</f>
        <v xml:space="preserve">   51.69KW</v>
      </c>
      <c r="C375" s="21">
        <f>[1]실측정Data!L376</f>
        <v>0.86</v>
      </c>
      <c r="D375" s="21"/>
      <c r="E375" s="7" t="str">
        <f t="shared" si="51"/>
        <v xml:space="preserve">   51.69</v>
      </c>
      <c r="F375" s="8" t="b">
        <f t="shared" si="52"/>
        <v>0</v>
      </c>
      <c r="G375" s="25">
        <f t="shared" si="53"/>
        <v>51.69</v>
      </c>
      <c r="H375" s="8" t="b">
        <f t="shared" si="54"/>
        <v>1</v>
      </c>
      <c r="I375" s="10">
        <f t="shared" si="56"/>
        <v>51.669999999999995</v>
      </c>
      <c r="J375">
        <f t="shared" si="58"/>
        <v>7.8528126595929892E-2</v>
      </c>
      <c r="K375" s="10">
        <f t="shared" si="57"/>
        <v>51.669999999999995</v>
      </c>
      <c r="L375" s="10">
        <f t="shared" si="60"/>
        <v>51.945000000000007</v>
      </c>
      <c r="M375" s="21">
        <v>1</v>
      </c>
      <c r="N375" s="21">
        <v>1</v>
      </c>
      <c r="P375" s="21" t="str">
        <f t="shared" si="55"/>
        <v xml:space="preserve">  14:57:21</v>
      </c>
      <c r="Q375" s="21">
        <f t="shared" si="59"/>
        <v>51.69</v>
      </c>
      <c r="T375" s="10"/>
    </row>
    <row r="376" spans="1:20" x14ac:dyDescent="0.45">
      <c r="A376" s="21" t="str">
        <f>[1]실측정Data!B377</f>
        <v xml:space="preserve">  14:57:23</v>
      </c>
      <c r="B376" s="21" t="str">
        <f>[1]실측정Data!I377</f>
        <v xml:space="preserve">   51.57KW</v>
      </c>
      <c r="C376" s="21">
        <f>[1]실측정Data!L377</f>
        <v>0.86</v>
      </c>
      <c r="D376" s="21"/>
      <c r="E376" s="7" t="str">
        <f t="shared" si="51"/>
        <v xml:space="preserve">   51.57</v>
      </c>
      <c r="F376" s="8" t="b">
        <f t="shared" si="52"/>
        <v>0</v>
      </c>
      <c r="G376" s="25">
        <f t="shared" si="53"/>
        <v>51.57</v>
      </c>
      <c r="H376" s="8" t="b">
        <f t="shared" si="54"/>
        <v>1</v>
      </c>
      <c r="I376" s="10">
        <f t="shared" si="56"/>
        <v>51.629999999999995</v>
      </c>
      <c r="J376">
        <f t="shared" si="58"/>
        <v>7.0474581706217315E-2</v>
      </c>
      <c r="K376" s="10">
        <f t="shared" si="57"/>
        <v>51.629999999999995</v>
      </c>
      <c r="L376" s="10">
        <f t="shared" si="60"/>
        <v>51.878999999999998</v>
      </c>
      <c r="M376" s="21">
        <v>1</v>
      </c>
      <c r="N376" s="21">
        <v>1</v>
      </c>
      <c r="P376" s="21" t="str">
        <f t="shared" si="55"/>
        <v xml:space="preserve">  14:57:23</v>
      </c>
      <c r="Q376" s="21">
        <f t="shared" si="59"/>
        <v>51.57</v>
      </c>
      <c r="T376" s="10"/>
    </row>
    <row r="377" spans="1:20" x14ac:dyDescent="0.45">
      <c r="A377" s="21" t="str">
        <f>[1]실측정Data!B378</f>
        <v xml:space="preserve">  14:57:25</v>
      </c>
      <c r="B377" s="21" t="str">
        <f>[1]실측정Data!I378</f>
        <v xml:space="preserve">   51.63KW</v>
      </c>
      <c r="C377" s="21">
        <f>[1]실측정Data!L378</f>
        <v>0.86</v>
      </c>
      <c r="D377" s="21"/>
      <c r="E377" s="7" t="str">
        <f t="shared" si="51"/>
        <v xml:space="preserve">   51.63</v>
      </c>
      <c r="F377" s="8" t="b">
        <f t="shared" si="52"/>
        <v>0</v>
      </c>
      <c r="G377" s="25">
        <f t="shared" si="53"/>
        <v>51.63</v>
      </c>
      <c r="H377" s="8" t="b">
        <f t="shared" si="54"/>
        <v>1</v>
      </c>
      <c r="I377" s="10">
        <f t="shared" si="56"/>
        <v>51.54</v>
      </c>
      <c r="J377">
        <f t="shared" si="58"/>
        <v>9.018499505645465E-2</v>
      </c>
      <c r="K377" s="10">
        <f t="shared" si="57"/>
        <v>51.54</v>
      </c>
      <c r="L377" s="10">
        <f t="shared" si="60"/>
        <v>51.803999999999995</v>
      </c>
      <c r="M377" s="21">
        <v>1</v>
      </c>
      <c r="N377" s="21">
        <v>1</v>
      </c>
      <c r="P377" s="21" t="str">
        <f t="shared" si="55"/>
        <v xml:space="preserve">  14:57:25</v>
      </c>
      <c r="Q377" s="21">
        <f t="shared" si="59"/>
        <v>51.63</v>
      </c>
      <c r="T377" s="10"/>
    </row>
    <row r="378" spans="1:20" x14ac:dyDescent="0.45">
      <c r="A378" s="21" t="str">
        <f>[1]실측정Data!B379</f>
        <v xml:space="preserve">  14:57:27</v>
      </c>
      <c r="B378" s="21" t="str">
        <f>[1]실측정Data!I379</f>
        <v xml:space="preserve">   51.42KW</v>
      </c>
      <c r="C378" s="21">
        <f>[1]실측정Data!L379</f>
        <v>0.86</v>
      </c>
      <c r="D378" s="21"/>
      <c r="E378" s="7" t="str">
        <f t="shared" si="51"/>
        <v xml:space="preserve">   51.42</v>
      </c>
      <c r="F378" s="8" t="b">
        <f t="shared" si="52"/>
        <v>0</v>
      </c>
      <c r="G378" s="25">
        <f t="shared" si="53"/>
        <v>51.42</v>
      </c>
      <c r="H378" s="8" t="b">
        <f t="shared" si="54"/>
        <v>1</v>
      </c>
      <c r="I378" s="10">
        <f t="shared" si="56"/>
        <v>51.430000000000007</v>
      </c>
      <c r="J378">
        <f t="shared" si="58"/>
        <v>0.12974333637352534</v>
      </c>
      <c r="K378" s="10">
        <f t="shared" si="57"/>
        <v>51.430000000000007</v>
      </c>
      <c r="L378" s="10">
        <f t="shared" si="60"/>
        <v>51.704999999999998</v>
      </c>
      <c r="M378" s="21">
        <v>1</v>
      </c>
      <c r="N378" s="21">
        <v>1</v>
      </c>
      <c r="P378" s="21" t="str">
        <f t="shared" si="55"/>
        <v xml:space="preserve">  14:57:27</v>
      </c>
      <c r="Q378" s="21">
        <f t="shared" si="59"/>
        <v>51.42</v>
      </c>
      <c r="T378" s="10"/>
    </row>
    <row r="379" spans="1:20" x14ac:dyDescent="0.45">
      <c r="A379" s="21" t="str">
        <f>[1]실측정Data!B380</f>
        <v xml:space="preserve">  14:57:29</v>
      </c>
      <c r="B379" s="21" t="str">
        <f>[1]실측정Data!I380</f>
        <v xml:space="preserve">   51.24KW</v>
      </c>
      <c r="C379" s="21">
        <f>[1]실측정Data!L380</f>
        <v>0.86</v>
      </c>
      <c r="D379" s="21"/>
      <c r="E379" s="7" t="str">
        <f t="shared" si="51"/>
        <v xml:space="preserve">   51.24</v>
      </c>
      <c r="F379" s="8" t="b">
        <f t="shared" si="52"/>
        <v>0</v>
      </c>
      <c r="G379" s="25">
        <f t="shared" si="53"/>
        <v>51.24</v>
      </c>
      <c r="H379" s="8" t="b">
        <f t="shared" si="54"/>
        <v>1</v>
      </c>
      <c r="I379" s="10">
        <f t="shared" si="56"/>
        <v>51.339999999999996</v>
      </c>
      <c r="J379">
        <f t="shared" si="58"/>
        <v>0.13025615788386788</v>
      </c>
      <c r="K379" s="10">
        <f t="shared" si="57"/>
        <v>51.339999999999996</v>
      </c>
      <c r="L379" s="10">
        <f t="shared" si="60"/>
        <v>51.636000000000003</v>
      </c>
      <c r="M379" s="21">
        <v>1</v>
      </c>
      <c r="N379" s="21">
        <v>1</v>
      </c>
      <c r="P379" s="21" t="str">
        <f t="shared" si="55"/>
        <v xml:space="preserve">  14:57:29</v>
      </c>
      <c r="Q379" s="21">
        <f t="shared" si="59"/>
        <v>51.24</v>
      </c>
      <c r="T379" s="10"/>
    </row>
    <row r="380" spans="1:20" x14ac:dyDescent="0.45">
      <c r="A380" s="21" t="str">
        <f>[1]실측정Data!B381</f>
        <v xml:space="preserve">  14:57:31</v>
      </c>
      <c r="B380" s="21" t="str">
        <f>[1]실측정Data!I381</f>
        <v xml:space="preserve">   51.36KW</v>
      </c>
      <c r="C380" s="21">
        <f>[1]실측정Data!L381</f>
        <v>0.86</v>
      </c>
      <c r="D380" s="21"/>
      <c r="E380" s="7" t="str">
        <f t="shared" si="51"/>
        <v xml:space="preserve">   51.36</v>
      </c>
      <c r="F380" s="8" t="b">
        <f t="shared" si="52"/>
        <v>0</v>
      </c>
      <c r="G380" s="25">
        <f t="shared" si="53"/>
        <v>51.36</v>
      </c>
      <c r="H380" s="8" t="b">
        <f t="shared" si="54"/>
        <v>1</v>
      </c>
      <c r="I380" s="10">
        <f t="shared" si="56"/>
        <v>51.29</v>
      </c>
      <c r="J380">
        <f t="shared" si="58"/>
        <v>0.11090536506409687</v>
      </c>
      <c r="K380" s="10">
        <f t="shared" si="57"/>
        <v>51.29</v>
      </c>
      <c r="L380" s="10">
        <f t="shared" si="60"/>
        <v>51.561</v>
      </c>
      <c r="M380" s="21">
        <v>1</v>
      </c>
      <c r="N380" s="21">
        <v>1</v>
      </c>
      <c r="P380" s="21" t="str">
        <f t="shared" si="55"/>
        <v xml:space="preserve">  14:57:31</v>
      </c>
      <c r="Q380" s="21">
        <f t="shared" si="59"/>
        <v>51.36</v>
      </c>
      <c r="T380" s="10"/>
    </row>
    <row r="381" spans="1:20" x14ac:dyDescent="0.45">
      <c r="A381" s="21" t="str">
        <f>[1]실측정Data!B382</f>
        <v xml:space="preserve">  14:57:33</v>
      </c>
      <c r="B381" s="21" t="str">
        <f>[1]실측정Data!I382</f>
        <v xml:space="preserve">   51.27KW</v>
      </c>
      <c r="C381" s="21">
        <f>[1]실측정Data!L382</f>
        <v>0.86</v>
      </c>
      <c r="D381" s="21"/>
      <c r="E381" s="7" t="str">
        <f t="shared" si="51"/>
        <v xml:space="preserve">   51.27</v>
      </c>
      <c r="F381" s="8" t="b">
        <f t="shared" si="52"/>
        <v>0</v>
      </c>
      <c r="G381" s="25">
        <f t="shared" si="53"/>
        <v>51.27</v>
      </c>
      <c r="H381" s="8" t="b">
        <f t="shared" si="54"/>
        <v>1</v>
      </c>
      <c r="I381" s="10">
        <f t="shared" si="56"/>
        <v>51.29</v>
      </c>
      <c r="J381">
        <f t="shared" si="58"/>
        <v>3.3166247903552395E-2</v>
      </c>
      <c r="K381" s="10">
        <f t="shared" si="57"/>
        <v>51.29</v>
      </c>
      <c r="L381" s="10">
        <f t="shared" si="60"/>
        <v>51.500999999999998</v>
      </c>
      <c r="M381" s="21">
        <v>1</v>
      </c>
      <c r="N381" s="21">
        <v>1</v>
      </c>
      <c r="P381" s="21" t="str">
        <f t="shared" si="55"/>
        <v xml:space="preserve">  14:57:33</v>
      </c>
      <c r="Q381" s="21">
        <f t="shared" si="59"/>
        <v>51.27</v>
      </c>
      <c r="T381" s="10"/>
    </row>
    <row r="382" spans="1:20" x14ac:dyDescent="0.45">
      <c r="A382" s="21" t="str">
        <f>[1]실측정Data!B383</f>
        <v xml:space="preserve">  14:57:35</v>
      </c>
      <c r="B382" s="21" t="str">
        <f>[1]실측정Data!I383</f>
        <v xml:space="preserve">   51.24KW</v>
      </c>
      <c r="C382" s="21">
        <f>[1]실측정Data!L383</f>
        <v>0.86</v>
      </c>
      <c r="D382" s="21"/>
      <c r="E382" s="7" t="str">
        <f t="shared" si="51"/>
        <v xml:space="preserve">   51.24</v>
      </c>
      <c r="F382" s="8" t="b">
        <f t="shared" si="52"/>
        <v>0</v>
      </c>
      <c r="G382" s="25">
        <f t="shared" si="53"/>
        <v>51.24</v>
      </c>
      <c r="H382" s="8" t="b">
        <f t="shared" si="54"/>
        <v>1</v>
      </c>
      <c r="I382" s="10">
        <f t="shared" si="56"/>
        <v>51.22</v>
      </c>
      <c r="J382">
        <f t="shared" si="58"/>
        <v>5.0990195135926536E-2</v>
      </c>
      <c r="K382" s="10">
        <f t="shared" si="57"/>
        <v>51.22</v>
      </c>
      <c r="L382" s="10">
        <f t="shared" si="60"/>
        <v>51.432000000000002</v>
      </c>
      <c r="M382" s="21">
        <v>1</v>
      </c>
      <c r="N382" s="21">
        <v>1</v>
      </c>
      <c r="P382" s="21" t="str">
        <f t="shared" si="55"/>
        <v xml:space="preserve">  14:57:35</v>
      </c>
      <c r="Q382" s="21">
        <f t="shared" si="59"/>
        <v>51.24</v>
      </c>
      <c r="T382" s="10"/>
    </row>
    <row r="383" spans="1:20" x14ac:dyDescent="0.45">
      <c r="A383" s="21" t="str">
        <f>[1]실측정Data!B384</f>
        <v xml:space="preserve">  14:57:37</v>
      </c>
      <c r="B383" s="21" t="str">
        <f>[1]실측정Data!I384</f>
        <v xml:space="preserve">   51.15KW</v>
      </c>
      <c r="C383" s="21">
        <f>[1]실측정Data!L384</f>
        <v>0.86</v>
      </c>
      <c r="D383" s="21"/>
      <c r="E383" s="7" t="str">
        <f t="shared" si="51"/>
        <v xml:space="preserve">   51.15</v>
      </c>
      <c r="F383" s="8" t="b">
        <f t="shared" si="52"/>
        <v>0</v>
      </c>
      <c r="G383" s="25">
        <f t="shared" si="53"/>
        <v>51.15</v>
      </c>
      <c r="H383" s="8" t="b">
        <f t="shared" si="54"/>
        <v>1</v>
      </c>
      <c r="I383" s="10">
        <f t="shared" si="56"/>
        <v>51.140000000000008</v>
      </c>
      <c r="J383">
        <f t="shared" si="58"/>
        <v>8.062257748298797E-2</v>
      </c>
      <c r="K383" s="10">
        <f t="shared" si="57"/>
        <v>51.140000000000008</v>
      </c>
      <c r="L383" s="10">
        <f t="shared" si="60"/>
        <v>51.36</v>
      </c>
      <c r="M383" s="21">
        <v>1</v>
      </c>
      <c r="N383" s="21">
        <v>1</v>
      </c>
      <c r="P383" s="21" t="str">
        <f t="shared" si="55"/>
        <v xml:space="preserve">  14:57:37</v>
      </c>
      <c r="Q383" s="21">
        <f t="shared" si="59"/>
        <v>51.15</v>
      </c>
      <c r="T383" s="10"/>
    </row>
    <row r="384" spans="1:20" x14ac:dyDescent="0.45">
      <c r="A384" s="21" t="str">
        <f>[1]실측정Data!B385</f>
        <v xml:space="preserve">  14:57:39</v>
      </c>
      <c r="B384" s="21" t="str">
        <f>[1]실측정Data!I385</f>
        <v xml:space="preserve">   51.03KW</v>
      </c>
      <c r="C384" s="21">
        <f>[1]실측정Data!L385</f>
        <v>0.86</v>
      </c>
      <c r="D384" s="21"/>
      <c r="E384" s="7" t="str">
        <f t="shared" si="51"/>
        <v xml:space="preserve">   51.03</v>
      </c>
      <c r="F384" s="8" t="b">
        <f t="shared" si="52"/>
        <v>0</v>
      </c>
      <c r="G384" s="25">
        <f t="shared" si="53"/>
        <v>51.03</v>
      </c>
      <c r="H384" s="8" t="b">
        <f t="shared" si="54"/>
        <v>1</v>
      </c>
      <c r="I384" s="10">
        <f t="shared" si="56"/>
        <v>51.050000000000004</v>
      </c>
      <c r="J384">
        <f t="shared" si="58"/>
        <v>8.8317608663282893E-2</v>
      </c>
      <c r="K384" s="10">
        <f t="shared" si="57"/>
        <v>51.050000000000004</v>
      </c>
      <c r="L384" s="10">
        <f t="shared" si="60"/>
        <v>51.287999999999997</v>
      </c>
      <c r="M384" s="21">
        <v>1</v>
      </c>
      <c r="N384" s="21">
        <v>1</v>
      </c>
      <c r="P384" s="21" t="str">
        <f t="shared" si="55"/>
        <v xml:space="preserve">  14:57:39</v>
      </c>
      <c r="Q384" s="21">
        <f t="shared" si="59"/>
        <v>51.03</v>
      </c>
      <c r="T384" s="10"/>
    </row>
    <row r="385" spans="1:20" x14ac:dyDescent="0.45">
      <c r="A385" s="21" t="str">
        <f>[1]실측정Data!B386</f>
        <v xml:space="preserve">  14:57:41</v>
      </c>
      <c r="B385" s="21" t="str">
        <f>[1]실측정Data!I386</f>
        <v xml:space="preserve">   50.97KW</v>
      </c>
      <c r="C385" s="21">
        <f>[1]실측정Data!L386</f>
        <v>0.86</v>
      </c>
      <c r="D385" s="21"/>
      <c r="E385" s="7" t="str">
        <f t="shared" si="51"/>
        <v xml:space="preserve">   50.97</v>
      </c>
      <c r="F385" s="8" t="b">
        <f t="shared" si="52"/>
        <v>0</v>
      </c>
      <c r="G385" s="25">
        <f t="shared" si="53"/>
        <v>50.97</v>
      </c>
      <c r="H385" s="8" t="b">
        <f t="shared" si="54"/>
        <v>1</v>
      </c>
      <c r="I385" s="10">
        <f t="shared" si="56"/>
        <v>50.99</v>
      </c>
      <c r="J385">
        <f t="shared" si="58"/>
        <v>7.9372539331942812E-2</v>
      </c>
      <c r="K385" s="10">
        <f t="shared" si="57"/>
        <v>50.99</v>
      </c>
      <c r="L385" s="10">
        <f t="shared" si="60"/>
        <v>51.228000000000009</v>
      </c>
      <c r="M385" s="21">
        <v>1</v>
      </c>
      <c r="N385" s="21">
        <v>1</v>
      </c>
      <c r="P385" s="21" t="str">
        <f t="shared" si="55"/>
        <v xml:space="preserve">  14:57:41</v>
      </c>
      <c r="Q385" s="21">
        <f t="shared" si="59"/>
        <v>50.97</v>
      </c>
      <c r="T385" s="10"/>
    </row>
    <row r="386" spans="1:20" x14ac:dyDescent="0.45">
      <c r="A386" s="21" t="str">
        <f>[1]실측정Data!B387</f>
        <v xml:space="preserve">  14:57:43</v>
      </c>
      <c r="B386" s="21" t="str">
        <f>[1]실측정Data!I387</f>
        <v xml:space="preserve">   50.97KW</v>
      </c>
      <c r="C386" s="21">
        <f>[1]실측정Data!L387</f>
        <v>0.86</v>
      </c>
      <c r="D386" s="21"/>
      <c r="E386" s="7" t="str">
        <f t="shared" si="51"/>
        <v xml:space="preserve">   50.97</v>
      </c>
      <c r="F386" s="8" t="b">
        <f t="shared" si="52"/>
        <v>0</v>
      </c>
      <c r="G386" s="25">
        <f t="shared" si="53"/>
        <v>50.97</v>
      </c>
      <c r="H386" s="8" t="b">
        <f t="shared" si="54"/>
        <v>1</v>
      </c>
      <c r="I386" s="10">
        <f t="shared" si="56"/>
        <v>50.91</v>
      </c>
      <c r="J386">
        <f t="shared" si="58"/>
        <v>8.4063468086124013E-2</v>
      </c>
      <c r="K386" s="10">
        <f t="shared" si="57"/>
        <v>50.91</v>
      </c>
      <c r="L386" s="10">
        <f t="shared" si="60"/>
        <v>51.143999999999998</v>
      </c>
      <c r="M386" s="21">
        <v>1</v>
      </c>
      <c r="N386" s="21">
        <v>1</v>
      </c>
      <c r="P386" s="21" t="str">
        <f t="shared" si="55"/>
        <v xml:space="preserve">  14:57:43</v>
      </c>
      <c r="Q386" s="21">
        <f t="shared" si="59"/>
        <v>50.97</v>
      </c>
      <c r="T386" s="10"/>
    </row>
    <row r="387" spans="1:20" x14ac:dyDescent="0.45">
      <c r="A387" s="21" t="str">
        <f>[1]실측정Data!B388</f>
        <v xml:space="preserve">  14:57:45</v>
      </c>
      <c r="B387" s="21" t="str">
        <f>[1]실측정Data!I388</f>
        <v xml:space="preserve">   50.79KW</v>
      </c>
      <c r="C387" s="21">
        <f>[1]실측정Data!L388</f>
        <v>0.86</v>
      </c>
      <c r="D387" s="21"/>
      <c r="E387" s="7" t="str">
        <f t="shared" ref="E387:E450" si="61">LEFT(B387,8)</f>
        <v xml:space="preserve">   50.79</v>
      </c>
      <c r="F387" s="8" t="b">
        <f t="shared" ref="F387:F450" si="62">ISNUMBER(E387)</f>
        <v>0</v>
      </c>
      <c r="G387" s="25">
        <f t="shared" ref="G387:G450" si="63">_xlfn.NUMBERVALUE(E387)</f>
        <v>50.79</v>
      </c>
      <c r="H387" s="8" t="b">
        <f t="shared" ref="H387:H450" si="64">ISNUMBER(G387)</f>
        <v>1</v>
      </c>
      <c r="I387" s="10">
        <f t="shared" si="56"/>
        <v>50.859999999999992</v>
      </c>
      <c r="J387">
        <f t="shared" si="58"/>
        <v>7.3936910042726914E-2</v>
      </c>
      <c r="K387" s="10">
        <f t="shared" si="57"/>
        <v>50.859999999999992</v>
      </c>
      <c r="L387" s="10">
        <f t="shared" si="60"/>
        <v>51.084000000000003</v>
      </c>
      <c r="M387" s="21">
        <v>1</v>
      </c>
      <c r="N387" s="21">
        <v>1</v>
      </c>
      <c r="P387" s="21" t="str">
        <f t="shared" ref="P387:P450" si="65">A387</f>
        <v xml:space="preserve">  14:57:45</v>
      </c>
      <c r="Q387" s="21">
        <f t="shared" si="59"/>
        <v>50.79</v>
      </c>
      <c r="T387" s="10"/>
    </row>
    <row r="388" spans="1:20" x14ac:dyDescent="0.45">
      <c r="A388" s="21" t="str">
        <f>[1]실측정Data!B389</f>
        <v xml:space="preserve">  14:57:47</v>
      </c>
      <c r="B388" s="21" t="str">
        <f>[1]실측정Data!I389</f>
        <v xml:space="preserve">   50.82KW</v>
      </c>
      <c r="C388" s="21">
        <f>[1]실측정Data!L389</f>
        <v>0.86</v>
      </c>
      <c r="D388" s="21"/>
      <c r="E388" s="7" t="str">
        <f t="shared" si="61"/>
        <v xml:space="preserve">   50.82</v>
      </c>
      <c r="F388" s="8" t="b">
        <f t="shared" si="62"/>
        <v>0</v>
      </c>
      <c r="G388" s="25">
        <f t="shared" si="63"/>
        <v>50.82</v>
      </c>
      <c r="H388" s="8" t="b">
        <f t="shared" si="64"/>
        <v>1</v>
      </c>
      <c r="I388" s="10">
        <f t="shared" ref="I388:I451" si="66">AVERAGE(G387:G389)</f>
        <v>50.78</v>
      </c>
      <c r="J388">
        <f t="shared" si="58"/>
        <v>7.8528126595929892E-2</v>
      </c>
      <c r="K388" s="10">
        <f t="shared" ref="K388:K451" si="67">AVERAGE(G387:G389)</f>
        <v>50.78</v>
      </c>
      <c r="L388" s="10">
        <f t="shared" si="60"/>
        <v>51.033000000000001</v>
      </c>
      <c r="M388" s="21">
        <v>1</v>
      </c>
      <c r="N388" s="21">
        <v>1</v>
      </c>
      <c r="P388" s="21" t="str">
        <f t="shared" si="65"/>
        <v xml:space="preserve">  14:57:47</v>
      </c>
      <c r="Q388" s="21">
        <f t="shared" si="59"/>
        <v>50.82</v>
      </c>
      <c r="T388" s="10"/>
    </row>
    <row r="389" spans="1:20" x14ac:dyDescent="0.45">
      <c r="A389" s="21" t="str">
        <f>[1]실측정Data!B390</f>
        <v xml:space="preserve">  14:57:49</v>
      </c>
      <c r="B389" s="21" t="str">
        <f>[1]실측정Data!I390</f>
        <v xml:space="preserve">   50.73KW</v>
      </c>
      <c r="C389" s="21">
        <f>[1]실측정Data!L390</f>
        <v>0.86</v>
      </c>
      <c r="D389" s="21"/>
      <c r="E389" s="7" t="str">
        <f t="shared" si="61"/>
        <v xml:space="preserve">   50.73</v>
      </c>
      <c r="F389" s="8" t="b">
        <f t="shared" si="62"/>
        <v>0</v>
      </c>
      <c r="G389" s="25">
        <f t="shared" si="63"/>
        <v>50.73</v>
      </c>
      <c r="H389" s="8" t="b">
        <f t="shared" si="64"/>
        <v>1</v>
      </c>
      <c r="I389" s="10">
        <f t="shared" si="66"/>
        <v>50.72</v>
      </c>
      <c r="J389">
        <f t="shared" si="58"/>
        <v>7.3484692283494579E-2</v>
      </c>
      <c r="K389" s="10">
        <f t="shared" si="67"/>
        <v>50.72</v>
      </c>
      <c r="L389" s="10">
        <f t="shared" si="60"/>
        <v>50.958000000000006</v>
      </c>
      <c r="M389" s="21">
        <v>1</v>
      </c>
      <c r="N389" s="21">
        <v>1</v>
      </c>
      <c r="P389" s="21" t="str">
        <f t="shared" si="65"/>
        <v xml:space="preserve">  14:57:49</v>
      </c>
      <c r="Q389" s="21">
        <f t="shared" si="59"/>
        <v>50.73</v>
      </c>
      <c r="T389" s="10"/>
    </row>
    <row r="390" spans="1:20" x14ac:dyDescent="0.45">
      <c r="A390" s="21" t="str">
        <f>[1]실측정Data!B391</f>
        <v xml:space="preserve">  14:57:51</v>
      </c>
      <c r="B390" s="21" t="str">
        <f>[1]실측정Data!I391</f>
        <v xml:space="preserve">   50.61KW</v>
      </c>
      <c r="C390" s="21">
        <f>[1]실측정Data!L391</f>
        <v>0.86</v>
      </c>
      <c r="D390" s="21"/>
      <c r="E390" s="7" t="str">
        <f t="shared" si="61"/>
        <v xml:space="preserve">   50.61</v>
      </c>
      <c r="F390" s="8" t="b">
        <f t="shared" si="62"/>
        <v>0</v>
      </c>
      <c r="G390" s="25">
        <f t="shared" si="63"/>
        <v>50.61</v>
      </c>
      <c r="H390" s="8" t="b">
        <f t="shared" si="64"/>
        <v>1</v>
      </c>
      <c r="I390" s="10">
        <f t="shared" si="66"/>
        <v>50.65</v>
      </c>
      <c r="J390">
        <f t="shared" ref="J390:J453" si="68">SQRT(SUMXMY2(G389:G391,I388:I390)/3)</f>
        <v>7.348469228349587E-2</v>
      </c>
      <c r="K390" s="10">
        <f t="shared" si="67"/>
        <v>50.65</v>
      </c>
      <c r="L390" s="10">
        <f t="shared" si="60"/>
        <v>50.89200000000001</v>
      </c>
      <c r="M390" s="21">
        <v>1</v>
      </c>
      <c r="N390" s="21">
        <v>1</v>
      </c>
      <c r="P390" s="21" t="str">
        <f t="shared" si="65"/>
        <v xml:space="preserve">  14:57:51</v>
      </c>
      <c r="Q390" s="21">
        <f t="shared" si="59"/>
        <v>50.61</v>
      </c>
      <c r="T390" s="10"/>
    </row>
    <row r="391" spans="1:20" x14ac:dyDescent="0.45">
      <c r="A391" s="21" t="str">
        <f>[1]실측정Data!B392</f>
        <v xml:space="preserve">  14:57:53</v>
      </c>
      <c r="B391" s="21" t="str">
        <f>[1]실측정Data!I392</f>
        <v xml:space="preserve">   50.61KW</v>
      </c>
      <c r="C391" s="21">
        <f>[1]실측정Data!L392</f>
        <v>0.86</v>
      </c>
      <c r="D391" s="21"/>
      <c r="E391" s="7" t="str">
        <f t="shared" si="61"/>
        <v xml:space="preserve">   50.61</v>
      </c>
      <c r="F391" s="8" t="b">
        <f t="shared" si="62"/>
        <v>0</v>
      </c>
      <c r="G391" s="25">
        <f t="shared" si="63"/>
        <v>50.61</v>
      </c>
      <c r="H391" s="8" t="b">
        <f t="shared" si="64"/>
        <v>1</v>
      </c>
      <c r="I391" s="10">
        <f t="shared" si="66"/>
        <v>50.54</v>
      </c>
      <c r="J391">
        <f t="shared" si="68"/>
        <v>0.10535653752852735</v>
      </c>
      <c r="K391" s="10">
        <f t="shared" si="67"/>
        <v>50.54</v>
      </c>
      <c r="L391" s="10">
        <f t="shared" si="60"/>
        <v>50.808000000000007</v>
      </c>
      <c r="M391" s="21">
        <v>1</v>
      </c>
      <c r="N391" s="21">
        <v>1</v>
      </c>
      <c r="P391" s="21" t="str">
        <f t="shared" si="65"/>
        <v xml:space="preserve">  14:57:53</v>
      </c>
      <c r="Q391" s="21">
        <f t="shared" si="59"/>
        <v>50.61</v>
      </c>
      <c r="T391" s="10"/>
    </row>
    <row r="392" spans="1:20" x14ac:dyDescent="0.45">
      <c r="A392" s="21" t="str">
        <f>[1]실측정Data!B393</f>
        <v xml:space="preserve">  14:57:55</v>
      </c>
      <c r="B392" s="21" t="str">
        <f>[1]실측정Data!I393</f>
        <v xml:space="preserve">   50.40KW</v>
      </c>
      <c r="C392" s="21">
        <f>[1]실측정Data!L393</f>
        <v>0.86</v>
      </c>
      <c r="D392" s="21"/>
      <c r="E392" s="7" t="str">
        <f t="shared" si="61"/>
        <v xml:space="preserve">   50.40</v>
      </c>
      <c r="F392" s="8" t="b">
        <f t="shared" si="62"/>
        <v>0</v>
      </c>
      <c r="G392" s="25">
        <f t="shared" si="63"/>
        <v>50.4</v>
      </c>
      <c r="H392" s="8" t="b">
        <f t="shared" si="64"/>
        <v>1</v>
      </c>
      <c r="I392" s="10">
        <f t="shared" si="66"/>
        <v>50.48</v>
      </c>
      <c r="J392">
        <f t="shared" si="68"/>
        <v>8.8881944173155522E-2</v>
      </c>
      <c r="K392" s="10">
        <f t="shared" si="67"/>
        <v>50.48</v>
      </c>
      <c r="L392" s="10">
        <f t="shared" si="60"/>
        <v>50.736000000000004</v>
      </c>
      <c r="M392" s="21">
        <v>1</v>
      </c>
      <c r="N392" s="21">
        <v>1</v>
      </c>
      <c r="P392" s="21" t="str">
        <f t="shared" si="65"/>
        <v xml:space="preserve">  14:57:55</v>
      </c>
      <c r="Q392" s="21">
        <f t="shared" ref="Q392:Q455" si="69">E392*M392*N392</f>
        <v>50.4</v>
      </c>
      <c r="T392" s="10"/>
    </row>
    <row r="393" spans="1:20" x14ac:dyDescent="0.45">
      <c r="A393" s="21" t="str">
        <f>[1]실측정Data!B394</f>
        <v xml:space="preserve">  14:57:57</v>
      </c>
      <c r="B393" s="21" t="str">
        <f>[1]실측정Data!I394</f>
        <v xml:space="preserve">   50.43KW</v>
      </c>
      <c r="C393" s="21">
        <f>[1]실측정Data!L394</f>
        <v>0.86</v>
      </c>
      <c r="D393" s="21"/>
      <c r="E393" s="7" t="str">
        <f t="shared" si="61"/>
        <v xml:space="preserve">   50.43</v>
      </c>
      <c r="F393" s="8" t="b">
        <f t="shared" si="62"/>
        <v>0</v>
      </c>
      <c r="G393" s="25">
        <f t="shared" si="63"/>
        <v>50.43</v>
      </c>
      <c r="H393" s="8" t="b">
        <f t="shared" si="64"/>
        <v>1</v>
      </c>
      <c r="I393" s="10">
        <f t="shared" si="66"/>
        <v>50.379999999999995</v>
      </c>
      <c r="J393">
        <f t="shared" si="68"/>
        <v>9.4868329805049487E-2</v>
      </c>
      <c r="K393" s="10">
        <f t="shared" si="67"/>
        <v>50.379999999999995</v>
      </c>
      <c r="L393" s="10">
        <f t="shared" si="60"/>
        <v>50.664000000000001</v>
      </c>
      <c r="M393" s="21">
        <v>1</v>
      </c>
      <c r="N393" s="21">
        <v>1</v>
      </c>
      <c r="P393" s="21" t="str">
        <f t="shared" si="65"/>
        <v xml:space="preserve">  14:57:57</v>
      </c>
      <c r="Q393" s="21">
        <f t="shared" si="69"/>
        <v>50.43</v>
      </c>
      <c r="T393" s="10"/>
    </row>
    <row r="394" spans="1:20" x14ac:dyDescent="0.45">
      <c r="A394" s="21" t="str">
        <f>[1]실측정Data!B395</f>
        <v xml:space="preserve">  14:57:59</v>
      </c>
      <c r="B394" s="21" t="str">
        <f>[1]실측정Data!I395</f>
        <v xml:space="preserve">   50.31KW</v>
      </c>
      <c r="C394" s="21">
        <f>[1]실측정Data!L395</f>
        <v>0.86</v>
      </c>
      <c r="D394" s="21"/>
      <c r="E394" s="7" t="str">
        <f t="shared" si="61"/>
        <v xml:space="preserve">   50.31</v>
      </c>
      <c r="F394" s="8" t="b">
        <f t="shared" si="62"/>
        <v>0</v>
      </c>
      <c r="G394" s="25">
        <f t="shared" si="63"/>
        <v>50.31</v>
      </c>
      <c r="H394" s="8" t="b">
        <f t="shared" si="64"/>
        <v>1</v>
      </c>
      <c r="I394" s="10">
        <f t="shared" si="66"/>
        <v>50.390000000000008</v>
      </c>
      <c r="J394">
        <f t="shared" si="68"/>
        <v>5.4772255750510902E-2</v>
      </c>
      <c r="K394" s="10">
        <f t="shared" si="67"/>
        <v>50.390000000000008</v>
      </c>
      <c r="L394" s="10">
        <f t="shared" si="60"/>
        <v>50.61</v>
      </c>
      <c r="M394" s="21">
        <v>1</v>
      </c>
      <c r="N394" s="21">
        <v>1</v>
      </c>
      <c r="P394" s="21" t="str">
        <f t="shared" si="65"/>
        <v xml:space="preserve">  14:57:59</v>
      </c>
      <c r="Q394" s="21">
        <f t="shared" si="69"/>
        <v>50.31</v>
      </c>
      <c r="T394" s="10"/>
    </row>
    <row r="395" spans="1:20" x14ac:dyDescent="0.45">
      <c r="A395" s="21" t="str">
        <f>[1]실측정Data!B396</f>
        <v xml:space="preserve">  14:58:01</v>
      </c>
      <c r="B395" s="21" t="str">
        <f>[1]실측정Data!I396</f>
        <v xml:space="preserve">   50.43KW</v>
      </c>
      <c r="C395" s="21">
        <f>[1]실측정Data!L396</f>
        <v>0.86</v>
      </c>
      <c r="D395" s="21"/>
      <c r="E395" s="7" t="str">
        <f t="shared" si="61"/>
        <v xml:space="preserve">   50.43</v>
      </c>
      <c r="F395" s="8" t="b">
        <f t="shared" si="62"/>
        <v>0</v>
      </c>
      <c r="G395" s="25">
        <f t="shared" si="63"/>
        <v>50.43</v>
      </c>
      <c r="H395" s="8" t="b">
        <f t="shared" si="64"/>
        <v>1</v>
      </c>
      <c r="I395" s="10">
        <f t="shared" si="66"/>
        <v>50.32</v>
      </c>
      <c r="J395">
        <f t="shared" si="68"/>
        <v>7.4161984870953698E-2</v>
      </c>
      <c r="K395" s="10">
        <f t="shared" si="67"/>
        <v>50.32</v>
      </c>
      <c r="L395" s="10">
        <f t="shared" ref="L395:L458" si="70">AVERAGE(G387:G396)</f>
        <v>50.535000000000004</v>
      </c>
      <c r="M395" s="21">
        <v>1</v>
      </c>
      <c r="N395" s="21">
        <v>1</v>
      </c>
      <c r="P395" s="21" t="str">
        <f t="shared" si="65"/>
        <v xml:space="preserve">  14:58:01</v>
      </c>
      <c r="Q395" s="21">
        <f t="shared" si="69"/>
        <v>50.43</v>
      </c>
      <c r="T395" s="10"/>
    </row>
    <row r="396" spans="1:20" x14ac:dyDescent="0.45">
      <c r="A396" s="21" t="str">
        <f>[1]실측정Data!B397</f>
        <v xml:space="preserve">  14:58:03</v>
      </c>
      <c r="B396" s="21" t="str">
        <f>[1]실측정Data!I397</f>
        <v xml:space="preserve">   50.22KW</v>
      </c>
      <c r="C396" s="21">
        <f>[1]실측정Data!L397</f>
        <v>0.86</v>
      </c>
      <c r="D396" s="21"/>
      <c r="E396" s="7" t="str">
        <f t="shared" si="61"/>
        <v xml:space="preserve">   50.22</v>
      </c>
      <c r="F396" s="8" t="b">
        <f t="shared" si="62"/>
        <v>0</v>
      </c>
      <c r="G396" s="25">
        <f t="shared" si="63"/>
        <v>50.22</v>
      </c>
      <c r="H396" s="8" t="b">
        <f t="shared" si="64"/>
        <v>1</v>
      </c>
      <c r="I396" s="10">
        <f t="shared" si="66"/>
        <v>50.26</v>
      </c>
      <c r="J396">
        <f t="shared" si="68"/>
        <v>9.7467943448087027E-2</v>
      </c>
      <c r="K396" s="10">
        <f t="shared" si="67"/>
        <v>50.26</v>
      </c>
      <c r="L396" s="10">
        <f t="shared" si="70"/>
        <v>50.468999999999994</v>
      </c>
      <c r="M396" s="21">
        <v>1</v>
      </c>
      <c r="N396" s="21">
        <v>1</v>
      </c>
      <c r="P396" s="21" t="str">
        <f t="shared" si="65"/>
        <v xml:space="preserve">  14:58:03</v>
      </c>
      <c r="Q396" s="21">
        <f t="shared" si="69"/>
        <v>50.22</v>
      </c>
      <c r="T396" s="10"/>
    </row>
    <row r="397" spans="1:20" x14ac:dyDescent="0.45">
      <c r="A397" s="21" t="str">
        <f>[1]실측정Data!B398</f>
        <v xml:space="preserve">  14:58:05</v>
      </c>
      <c r="B397" s="21" t="str">
        <f>[1]실측정Data!I398</f>
        <v xml:space="preserve">   50.13KW</v>
      </c>
      <c r="C397" s="21">
        <f>[1]실측정Data!L398</f>
        <v>0.86</v>
      </c>
      <c r="D397" s="21"/>
      <c r="E397" s="7" t="str">
        <f t="shared" si="61"/>
        <v xml:space="preserve">   50.13</v>
      </c>
      <c r="F397" s="8" t="b">
        <f t="shared" si="62"/>
        <v>0</v>
      </c>
      <c r="G397" s="25">
        <f t="shared" si="63"/>
        <v>50.13</v>
      </c>
      <c r="H397" s="8" t="b">
        <f t="shared" si="64"/>
        <v>1</v>
      </c>
      <c r="I397" s="10">
        <f t="shared" si="66"/>
        <v>50.18</v>
      </c>
      <c r="J397">
        <f t="shared" si="68"/>
        <v>9.4868329805049736E-2</v>
      </c>
      <c r="K397" s="10">
        <f t="shared" si="67"/>
        <v>50.18</v>
      </c>
      <c r="L397" s="10">
        <f t="shared" si="70"/>
        <v>50.405999999999999</v>
      </c>
      <c r="M397" s="21">
        <v>1</v>
      </c>
      <c r="N397" s="21">
        <v>1</v>
      </c>
      <c r="P397" s="21" t="str">
        <f t="shared" si="65"/>
        <v xml:space="preserve">  14:58:05</v>
      </c>
      <c r="Q397" s="21">
        <f t="shared" si="69"/>
        <v>50.13</v>
      </c>
      <c r="T397" s="10"/>
    </row>
    <row r="398" spans="1:20" x14ac:dyDescent="0.45">
      <c r="A398" s="21" t="str">
        <f>[1]실측정Data!B399</f>
        <v xml:space="preserve">  14:58:07</v>
      </c>
      <c r="B398" s="21" t="str">
        <f>[1]실측정Data!I399</f>
        <v xml:space="preserve">   50.19KW</v>
      </c>
      <c r="C398" s="21">
        <f>[1]실측정Data!L399</f>
        <v>0.86</v>
      </c>
      <c r="D398" s="21"/>
      <c r="E398" s="7" t="str">
        <f t="shared" si="61"/>
        <v xml:space="preserve">   50.19</v>
      </c>
      <c r="F398" s="8" t="b">
        <f t="shared" si="62"/>
        <v>0</v>
      </c>
      <c r="G398" s="25">
        <f t="shared" si="63"/>
        <v>50.19</v>
      </c>
      <c r="H398" s="8" t="b">
        <f t="shared" si="64"/>
        <v>1</v>
      </c>
      <c r="I398" s="10">
        <f t="shared" si="66"/>
        <v>60.47</v>
      </c>
      <c r="J398">
        <f t="shared" si="68"/>
        <v>11.90520054429996</v>
      </c>
      <c r="K398" s="10">
        <f t="shared" si="67"/>
        <v>60.47</v>
      </c>
      <c r="L398" s="10">
        <f t="shared" si="70"/>
        <v>53.441999999999993</v>
      </c>
      <c r="M398" s="21">
        <v>1</v>
      </c>
      <c r="N398" s="21">
        <v>1</v>
      </c>
      <c r="P398" s="21" t="str">
        <f t="shared" si="65"/>
        <v xml:space="preserve">  14:58:07</v>
      </c>
      <c r="Q398" s="21">
        <f t="shared" si="69"/>
        <v>50.19</v>
      </c>
      <c r="T398" s="10"/>
    </row>
    <row r="399" spans="1:20" x14ac:dyDescent="0.45">
      <c r="A399" s="21" t="str">
        <f>[1]실측정Data!B400</f>
        <v xml:space="preserve">  14:58:09</v>
      </c>
      <c r="B399" s="21" t="str">
        <f>[1]실측정Data!I400</f>
        <v xml:space="preserve">   81.09KW</v>
      </c>
      <c r="C399" s="21">
        <f>[1]실측정Data!L400</f>
        <v>0.89</v>
      </c>
      <c r="D399" s="21"/>
      <c r="E399" s="7" t="str">
        <f t="shared" si="61"/>
        <v xml:space="preserve">   81.09</v>
      </c>
      <c r="F399" s="8" t="b">
        <f t="shared" si="62"/>
        <v>0</v>
      </c>
      <c r="G399" s="25">
        <f t="shared" si="63"/>
        <v>81.09</v>
      </c>
      <c r="H399" s="8" t="b">
        <f t="shared" si="64"/>
        <v>1</v>
      </c>
      <c r="I399" s="10">
        <f t="shared" si="66"/>
        <v>71.08</v>
      </c>
      <c r="J399">
        <f t="shared" si="68"/>
        <v>13.460546051330907</v>
      </c>
      <c r="K399" s="10">
        <f t="shared" si="67"/>
        <v>71.08</v>
      </c>
      <c r="L399" s="10">
        <f t="shared" si="70"/>
        <v>56.576999999999998</v>
      </c>
      <c r="M399" s="21">
        <v>1</v>
      </c>
      <c r="N399" s="21">
        <v>1</v>
      </c>
      <c r="P399" s="21" t="str">
        <f t="shared" si="65"/>
        <v xml:space="preserve">  14:58:09</v>
      </c>
      <c r="Q399" s="21">
        <f t="shared" si="69"/>
        <v>81.09</v>
      </c>
      <c r="T399" s="10"/>
    </row>
    <row r="400" spans="1:20" x14ac:dyDescent="0.45">
      <c r="A400" s="21" t="str">
        <f>[1]실측정Data!B401</f>
        <v xml:space="preserve">  14:58:11</v>
      </c>
      <c r="B400" s="21" t="str">
        <f>[1]실측정Data!I401</f>
        <v xml:space="preserve">   81.96KW</v>
      </c>
      <c r="C400" s="21">
        <f>[1]실측정Data!L401</f>
        <v>0.89</v>
      </c>
      <c r="D400" s="21"/>
      <c r="E400" s="7" t="str">
        <f t="shared" si="61"/>
        <v xml:space="preserve">   81.96</v>
      </c>
      <c r="F400" s="8" t="b">
        <f t="shared" si="62"/>
        <v>0</v>
      </c>
      <c r="G400" s="25">
        <f t="shared" si="63"/>
        <v>81.96</v>
      </c>
      <c r="H400" s="8" t="b">
        <f t="shared" si="64"/>
        <v>1</v>
      </c>
      <c r="I400" s="10">
        <f t="shared" si="66"/>
        <v>81.990000000000009</v>
      </c>
      <c r="J400">
        <f t="shared" si="68"/>
        <v>13.471249632705451</v>
      </c>
      <c r="K400" s="10">
        <f t="shared" si="67"/>
        <v>81.990000000000009</v>
      </c>
      <c r="L400" s="10">
        <f t="shared" si="70"/>
        <v>59.808000000000007</v>
      </c>
      <c r="M400" s="21">
        <v>1</v>
      </c>
      <c r="N400" s="21">
        <v>1</v>
      </c>
      <c r="P400" s="21" t="str">
        <f t="shared" si="65"/>
        <v xml:space="preserve">  14:58:11</v>
      </c>
      <c r="Q400" s="21">
        <f t="shared" si="69"/>
        <v>81.96</v>
      </c>
      <c r="T400" s="10"/>
    </row>
    <row r="401" spans="1:20" x14ac:dyDescent="0.45">
      <c r="A401" s="21" t="str">
        <f>[1]실측정Data!B402</f>
        <v xml:space="preserve">  14:58:13</v>
      </c>
      <c r="B401" s="21" t="str">
        <f>[1]실측정Data!I402</f>
        <v xml:space="preserve">   82.92KW</v>
      </c>
      <c r="C401" s="21">
        <f>[1]실측정Data!L402</f>
        <v>0.89</v>
      </c>
      <c r="D401" s="21"/>
      <c r="E401" s="7" t="str">
        <f t="shared" si="61"/>
        <v xml:space="preserve">   82.92</v>
      </c>
      <c r="F401" s="8" t="b">
        <f t="shared" si="62"/>
        <v>0</v>
      </c>
      <c r="G401" s="25">
        <f t="shared" si="63"/>
        <v>82.92</v>
      </c>
      <c r="H401" s="8" t="b">
        <f t="shared" si="64"/>
        <v>1</v>
      </c>
      <c r="I401" s="10">
        <f t="shared" si="66"/>
        <v>74.100000000000009</v>
      </c>
      <c r="J401">
        <f t="shared" si="68"/>
        <v>11.510309871299441</v>
      </c>
      <c r="K401" s="10">
        <f t="shared" si="67"/>
        <v>74.100000000000009</v>
      </c>
      <c r="L401" s="10">
        <f t="shared" si="70"/>
        <v>60.510000000000005</v>
      </c>
      <c r="M401" s="21">
        <v>1</v>
      </c>
      <c r="N401" s="21">
        <v>1</v>
      </c>
      <c r="P401" s="21" t="str">
        <f t="shared" si="65"/>
        <v xml:space="preserve">  14:58:13</v>
      </c>
      <c r="Q401" s="21">
        <f t="shared" si="69"/>
        <v>82.92</v>
      </c>
      <c r="T401" s="10"/>
    </row>
    <row r="402" spans="1:20" x14ac:dyDescent="0.45">
      <c r="A402" s="21" t="str">
        <f>[1]실측정Data!B403</f>
        <v xml:space="preserve">  14:58:15</v>
      </c>
      <c r="B402" s="21" t="str">
        <f>[1]실측정Data!I403</f>
        <v xml:space="preserve">   57.42KW</v>
      </c>
      <c r="C402" s="21">
        <f>[1]실측정Data!L403</f>
        <v>0.87</v>
      </c>
      <c r="D402" s="21"/>
      <c r="E402" s="7" t="str">
        <f t="shared" si="61"/>
        <v xml:space="preserve">   57.42</v>
      </c>
      <c r="F402" s="8" t="b">
        <f t="shared" si="62"/>
        <v>0</v>
      </c>
      <c r="G402" s="25">
        <f t="shared" si="63"/>
        <v>57.42</v>
      </c>
      <c r="H402" s="8" t="b">
        <f t="shared" si="64"/>
        <v>1</v>
      </c>
      <c r="I402" s="10">
        <f t="shared" si="66"/>
        <v>64.45</v>
      </c>
      <c r="J402">
        <f t="shared" si="68"/>
        <v>11.689894496244756</v>
      </c>
      <c r="K402" s="10">
        <f t="shared" si="67"/>
        <v>64.45</v>
      </c>
      <c r="L402" s="10">
        <f t="shared" si="70"/>
        <v>60.767999999999994</v>
      </c>
      <c r="M402" s="21">
        <v>1</v>
      </c>
      <c r="N402" s="21">
        <v>1</v>
      </c>
      <c r="P402" s="21" t="str">
        <f t="shared" si="65"/>
        <v xml:space="preserve">  14:58:15</v>
      </c>
      <c r="Q402" s="21">
        <f t="shared" si="69"/>
        <v>57.42</v>
      </c>
      <c r="T402" s="10"/>
    </row>
    <row r="403" spans="1:20" x14ac:dyDescent="0.45">
      <c r="A403" s="21" t="str">
        <f>[1]실측정Data!B404</f>
        <v xml:space="preserve">  14:58:17</v>
      </c>
      <c r="B403" s="21" t="str">
        <f>[1]실측정Data!I404</f>
        <v xml:space="preserve">   53.01KW</v>
      </c>
      <c r="C403" s="21">
        <f>[1]실측정Data!L404</f>
        <v>0.87</v>
      </c>
      <c r="D403" s="21"/>
      <c r="E403" s="7" t="str">
        <f t="shared" si="61"/>
        <v xml:space="preserve">   53.01</v>
      </c>
      <c r="F403" s="8" t="b">
        <f t="shared" si="62"/>
        <v>0</v>
      </c>
      <c r="G403" s="25">
        <f t="shared" si="63"/>
        <v>53.01</v>
      </c>
      <c r="H403" s="8" t="b">
        <f t="shared" si="64"/>
        <v>1</v>
      </c>
      <c r="I403" s="10">
        <f t="shared" si="66"/>
        <v>54.390000000000008</v>
      </c>
      <c r="J403">
        <f t="shared" si="68"/>
        <v>11.716348976252519</v>
      </c>
      <c r="K403" s="10">
        <f t="shared" si="67"/>
        <v>54.390000000000008</v>
      </c>
      <c r="L403" s="10">
        <f t="shared" si="70"/>
        <v>61.011000000000003</v>
      </c>
      <c r="M403" s="21">
        <v>1</v>
      </c>
      <c r="N403" s="21">
        <v>1</v>
      </c>
      <c r="P403" s="21" t="str">
        <f t="shared" si="65"/>
        <v xml:space="preserve">  14:58:17</v>
      </c>
      <c r="Q403" s="21">
        <f t="shared" si="69"/>
        <v>53.01</v>
      </c>
      <c r="T403" s="10"/>
    </row>
    <row r="404" spans="1:20" x14ac:dyDescent="0.45">
      <c r="A404" s="21" t="str">
        <f>[1]실측정Data!B405</f>
        <v xml:space="preserve">  14:58:19</v>
      </c>
      <c r="B404" s="21" t="str">
        <f>[1]실측정Data!I405</f>
        <v xml:space="preserve">   52.74KW</v>
      </c>
      <c r="C404" s="21">
        <f>[1]실측정Data!L405</f>
        <v>0.86</v>
      </c>
      <c r="D404" s="21"/>
      <c r="E404" s="7" t="str">
        <f t="shared" si="61"/>
        <v xml:space="preserve">   52.74</v>
      </c>
      <c r="F404" s="8" t="b">
        <f t="shared" si="62"/>
        <v>0</v>
      </c>
      <c r="G404" s="25">
        <f t="shared" si="63"/>
        <v>52.74</v>
      </c>
      <c r="H404" s="8" t="b">
        <f t="shared" si="64"/>
        <v>1</v>
      </c>
      <c r="I404" s="10">
        <f t="shared" si="66"/>
        <v>52.84</v>
      </c>
      <c r="J404">
        <f t="shared" si="68"/>
        <v>6.6733549783198791</v>
      </c>
      <c r="K404" s="10">
        <f t="shared" si="67"/>
        <v>52.84</v>
      </c>
      <c r="L404" s="10">
        <f t="shared" si="70"/>
        <v>61.24499999999999</v>
      </c>
      <c r="M404" s="21">
        <v>1</v>
      </c>
      <c r="N404" s="21">
        <v>1</v>
      </c>
      <c r="P404" s="21" t="str">
        <f t="shared" si="65"/>
        <v xml:space="preserve">  14:58:19</v>
      </c>
      <c r="Q404" s="21">
        <f t="shared" si="69"/>
        <v>52.74</v>
      </c>
      <c r="T404" s="10"/>
    </row>
    <row r="405" spans="1:20" x14ac:dyDescent="0.45">
      <c r="A405" s="21" t="str">
        <f>[1]실측정Data!B406</f>
        <v xml:space="preserve">  14:58:21</v>
      </c>
      <c r="B405" s="21" t="str">
        <f>[1]실측정Data!I406</f>
        <v xml:space="preserve">   52.77KW</v>
      </c>
      <c r="C405" s="21">
        <f>[1]실측정Data!L406</f>
        <v>0.86</v>
      </c>
      <c r="D405" s="21"/>
      <c r="E405" s="7" t="str">
        <f t="shared" si="61"/>
        <v xml:space="preserve">   52.77</v>
      </c>
      <c r="F405" s="8" t="b">
        <f t="shared" si="62"/>
        <v>0</v>
      </c>
      <c r="G405" s="25">
        <f t="shared" si="63"/>
        <v>52.77</v>
      </c>
      <c r="H405" s="8" t="b">
        <f t="shared" si="64"/>
        <v>1</v>
      </c>
      <c r="I405" s="10">
        <f t="shared" si="66"/>
        <v>52.74</v>
      </c>
      <c r="J405">
        <f t="shared" si="68"/>
        <v>0.95364214112702661</v>
      </c>
      <c r="K405" s="10">
        <f t="shared" si="67"/>
        <v>52.74</v>
      </c>
      <c r="L405" s="10">
        <f t="shared" si="70"/>
        <v>61.494000000000007</v>
      </c>
      <c r="M405" s="21">
        <v>1</v>
      </c>
      <c r="N405" s="21">
        <v>1</v>
      </c>
      <c r="P405" s="21" t="str">
        <f t="shared" si="65"/>
        <v xml:space="preserve">  14:58:21</v>
      </c>
      <c r="Q405" s="21">
        <f t="shared" si="69"/>
        <v>52.77</v>
      </c>
      <c r="T405" s="10"/>
    </row>
    <row r="406" spans="1:20" x14ac:dyDescent="0.45">
      <c r="A406" s="21" t="str">
        <f>[1]실측정Data!B407</f>
        <v xml:space="preserve">  14:58:23</v>
      </c>
      <c r="B406" s="21" t="str">
        <f>[1]실측정Data!I407</f>
        <v xml:space="preserve">   52.71KW</v>
      </c>
      <c r="C406" s="21">
        <f>[1]실측정Data!L407</f>
        <v>0.86</v>
      </c>
      <c r="D406" s="21"/>
      <c r="E406" s="7" t="str">
        <f t="shared" si="61"/>
        <v xml:space="preserve">   52.71</v>
      </c>
      <c r="F406" s="8" t="b">
        <f t="shared" si="62"/>
        <v>0</v>
      </c>
      <c r="G406" s="25">
        <f t="shared" si="63"/>
        <v>52.71</v>
      </c>
      <c r="H406" s="8" t="b">
        <f t="shared" si="64"/>
        <v>1</v>
      </c>
      <c r="I406" s="10">
        <f t="shared" si="66"/>
        <v>52.669999999999995</v>
      </c>
      <c r="J406">
        <f t="shared" si="68"/>
        <v>9.2014491612278621E-2</v>
      </c>
      <c r="K406" s="10">
        <f t="shared" si="67"/>
        <v>52.669999999999995</v>
      </c>
      <c r="L406" s="10">
        <f t="shared" si="70"/>
        <v>61.734000000000002</v>
      </c>
      <c r="M406" s="21">
        <v>1</v>
      </c>
      <c r="N406" s="21">
        <v>1</v>
      </c>
      <c r="P406" s="21" t="str">
        <f t="shared" si="65"/>
        <v xml:space="preserve">  14:58:23</v>
      </c>
      <c r="Q406" s="21">
        <f t="shared" si="69"/>
        <v>52.71</v>
      </c>
      <c r="T406" s="10"/>
    </row>
    <row r="407" spans="1:20" x14ac:dyDescent="0.45">
      <c r="A407" s="21" t="str">
        <f>[1]실측정Data!B408</f>
        <v xml:space="preserve">  14:58:25</v>
      </c>
      <c r="B407" s="21" t="str">
        <f>[1]실측정Data!I408</f>
        <v xml:space="preserve">   52.53KW</v>
      </c>
      <c r="C407" s="21">
        <f>[1]실측정Data!L408</f>
        <v>0.86</v>
      </c>
      <c r="D407" s="21"/>
      <c r="E407" s="7" t="str">
        <f t="shared" si="61"/>
        <v xml:space="preserve">   52.53</v>
      </c>
      <c r="F407" s="8" t="b">
        <f t="shared" si="62"/>
        <v>0</v>
      </c>
      <c r="G407" s="25">
        <f t="shared" si="63"/>
        <v>52.53</v>
      </c>
      <c r="H407" s="8" t="b">
        <f t="shared" si="64"/>
        <v>1</v>
      </c>
      <c r="I407" s="10">
        <f t="shared" si="66"/>
        <v>52.56</v>
      </c>
      <c r="J407">
        <f t="shared" si="68"/>
        <v>0.10785793124908853</v>
      </c>
      <c r="K407" s="10">
        <f t="shared" si="67"/>
        <v>52.56</v>
      </c>
      <c r="L407" s="10">
        <f t="shared" si="70"/>
        <v>61.958999999999989</v>
      </c>
      <c r="M407" s="21">
        <v>1</v>
      </c>
      <c r="N407" s="21">
        <v>1</v>
      </c>
      <c r="P407" s="21" t="str">
        <f t="shared" si="65"/>
        <v xml:space="preserve">  14:58:25</v>
      </c>
      <c r="Q407" s="21">
        <f t="shared" si="69"/>
        <v>52.53</v>
      </c>
      <c r="T407" s="10"/>
    </row>
    <row r="408" spans="1:20" x14ac:dyDescent="0.45">
      <c r="A408" s="21" t="str">
        <f>[1]실측정Data!B409</f>
        <v xml:space="preserve">  14:58:27</v>
      </c>
      <c r="B408" s="21" t="str">
        <f>[1]실측정Data!I409</f>
        <v xml:space="preserve">   52.44KW</v>
      </c>
      <c r="C408" s="21">
        <f>[1]실측정Data!L409</f>
        <v>0.86</v>
      </c>
      <c r="D408" s="21"/>
      <c r="E408" s="7" t="str">
        <f t="shared" si="61"/>
        <v xml:space="preserve">   52.44</v>
      </c>
      <c r="F408" s="8" t="b">
        <f t="shared" si="62"/>
        <v>0</v>
      </c>
      <c r="G408" s="25">
        <f t="shared" si="63"/>
        <v>52.44</v>
      </c>
      <c r="H408" s="8" t="b">
        <f t="shared" si="64"/>
        <v>1</v>
      </c>
      <c r="I408" s="10">
        <f t="shared" si="66"/>
        <v>52.47</v>
      </c>
      <c r="J408">
        <f t="shared" si="68"/>
        <v>0.10785793124908853</v>
      </c>
      <c r="K408" s="10">
        <f t="shared" si="67"/>
        <v>52.47</v>
      </c>
      <c r="L408" s="10">
        <f t="shared" si="70"/>
        <v>59.094000000000008</v>
      </c>
      <c r="M408" s="21">
        <v>1</v>
      </c>
      <c r="N408" s="21">
        <v>1</v>
      </c>
      <c r="P408" s="21" t="str">
        <f t="shared" si="65"/>
        <v xml:space="preserve">  14:58:27</v>
      </c>
      <c r="Q408" s="21">
        <f t="shared" si="69"/>
        <v>52.44</v>
      </c>
      <c r="T408" s="10"/>
    </row>
    <row r="409" spans="1:20" x14ac:dyDescent="0.45">
      <c r="A409" s="21" t="str">
        <f>[1]실측정Data!B410</f>
        <v xml:space="preserve">  14:58:29</v>
      </c>
      <c r="B409" s="21" t="str">
        <f>[1]실측정Data!I410</f>
        <v xml:space="preserve">   52.44KW</v>
      </c>
      <c r="C409" s="21">
        <f>[1]실측정Data!L410</f>
        <v>0.86</v>
      </c>
      <c r="D409" s="21"/>
      <c r="E409" s="7" t="str">
        <f t="shared" si="61"/>
        <v xml:space="preserve">   52.44</v>
      </c>
      <c r="F409" s="8" t="b">
        <f t="shared" si="62"/>
        <v>0</v>
      </c>
      <c r="G409" s="25">
        <f t="shared" si="63"/>
        <v>52.44</v>
      </c>
      <c r="H409" s="8" t="b">
        <f t="shared" si="64"/>
        <v>1</v>
      </c>
      <c r="I409" s="10">
        <f t="shared" si="66"/>
        <v>52.4</v>
      </c>
      <c r="J409">
        <f t="shared" si="68"/>
        <v>8.5049005481155557E-2</v>
      </c>
      <c r="K409" s="10">
        <f t="shared" si="67"/>
        <v>52.4</v>
      </c>
      <c r="L409" s="10">
        <f t="shared" si="70"/>
        <v>56.13000000000001</v>
      </c>
      <c r="M409" s="21">
        <v>1</v>
      </c>
      <c r="N409" s="21">
        <v>1</v>
      </c>
      <c r="P409" s="21" t="str">
        <f t="shared" si="65"/>
        <v xml:space="preserve">  14:58:29</v>
      </c>
      <c r="Q409" s="21">
        <f t="shared" si="69"/>
        <v>52.44</v>
      </c>
      <c r="T409" s="10"/>
    </row>
    <row r="410" spans="1:20" x14ac:dyDescent="0.45">
      <c r="A410" s="21" t="str">
        <f>[1]실측정Data!B411</f>
        <v xml:space="preserve">  14:58:31</v>
      </c>
      <c r="B410" s="21" t="str">
        <f>[1]실측정Data!I411</f>
        <v xml:space="preserve">   52.32KW</v>
      </c>
      <c r="C410" s="21">
        <f>[1]실측정Data!L411</f>
        <v>0.86</v>
      </c>
      <c r="D410" s="21"/>
      <c r="E410" s="7" t="str">
        <f t="shared" si="61"/>
        <v xml:space="preserve">   52.32</v>
      </c>
      <c r="F410" s="8" t="b">
        <f t="shared" si="62"/>
        <v>0</v>
      </c>
      <c r="G410" s="25">
        <f t="shared" si="63"/>
        <v>52.32</v>
      </c>
      <c r="H410" s="8" t="b">
        <f t="shared" si="64"/>
        <v>1</v>
      </c>
      <c r="I410" s="10">
        <f t="shared" si="66"/>
        <v>52.319999999999993</v>
      </c>
      <c r="J410">
        <f t="shared" si="68"/>
        <v>8.5049005481148882E-2</v>
      </c>
      <c r="K410" s="10">
        <f t="shared" si="67"/>
        <v>52.319999999999993</v>
      </c>
      <c r="L410" s="10">
        <f t="shared" si="70"/>
        <v>53.058000000000007</v>
      </c>
      <c r="M410" s="21">
        <v>1</v>
      </c>
      <c r="N410" s="21">
        <v>1</v>
      </c>
      <c r="P410" s="21" t="str">
        <f t="shared" si="65"/>
        <v xml:space="preserve">  14:58:31</v>
      </c>
      <c r="Q410" s="21">
        <f t="shared" si="69"/>
        <v>52.32</v>
      </c>
      <c r="T410" s="10"/>
    </row>
    <row r="411" spans="1:20" x14ac:dyDescent="0.45">
      <c r="A411" s="21" t="str">
        <f>[1]실측정Data!B412</f>
        <v xml:space="preserve">  14:58:33</v>
      </c>
      <c r="B411" s="21" t="str">
        <f>[1]실측정Data!I412</f>
        <v xml:space="preserve">   52.20KW</v>
      </c>
      <c r="C411" s="21">
        <f>[1]실측정Data!L412</f>
        <v>0.86</v>
      </c>
      <c r="D411" s="21"/>
      <c r="E411" s="7" t="str">
        <f t="shared" si="61"/>
        <v xml:space="preserve">   52.20</v>
      </c>
      <c r="F411" s="8" t="b">
        <f t="shared" si="62"/>
        <v>0</v>
      </c>
      <c r="G411" s="25">
        <f t="shared" si="63"/>
        <v>52.2</v>
      </c>
      <c r="H411" s="8" t="b">
        <f t="shared" si="64"/>
        <v>1</v>
      </c>
      <c r="I411" s="10">
        <f t="shared" si="66"/>
        <v>52.20000000000001</v>
      </c>
      <c r="J411">
        <f t="shared" si="68"/>
        <v>0.10832051206181312</v>
      </c>
      <c r="K411" s="10">
        <f t="shared" si="67"/>
        <v>52.20000000000001</v>
      </c>
      <c r="L411" s="10">
        <f t="shared" si="70"/>
        <v>52.524000000000001</v>
      </c>
      <c r="M411" s="21">
        <v>1</v>
      </c>
      <c r="N411" s="21">
        <v>1</v>
      </c>
      <c r="P411" s="21" t="str">
        <f t="shared" si="65"/>
        <v xml:space="preserve">  14:58:33</v>
      </c>
      <c r="Q411" s="21">
        <f t="shared" si="69"/>
        <v>52.2</v>
      </c>
      <c r="T411" s="10"/>
    </row>
    <row r="412" spans="1:20" x14ac:dyDescent="0.45">
      <c r="A412" s="21" t="str">
        <f>[1]실측정Data!B413</f>
        <v xml:space="preserve">  14:58:35</v>
      </c>
      <c r="B412" s="21" t="str">
        <f>[1]실측정Data!I413</f>
        <v xml:space="preserve">   52.08KW</v>
      </c>
      <c r="C412" s="21">
        <f>[1]실측정Data!L413</f>
        <v>0.86</v>
      </c>
      <c r="D412" s="21"/>
      <c r="E412" s="7" t="str">
        <f t="shared" si="61"/>
        <v xml:space="preserve">   52.08</v>
      </c>
      <c r="F412" s="8" t="b">
        <f t="shared" si="62"/>
        <v>0</v>
      </c>
      <c r="G412" s="25">
        <f t="shared" si="63"/>
        <v>52.08</v>
      </c>
      <c r="H412" s="8" t="b">
        <f t="shared" si="64"/>
        <v>1</v>
      </c>
      <c r="I412" s="10">
        <f t="shared" si="66"/>
        <v>52.07</v>
      </c>
      <c r="J412">
        <f t="shared" si="68"/>
        <v>0.12701705922171849</v>
      </c>
      <c r="K412" s="10">
        <f t="shared" si="67"/>
        <v>52.07</v>
      </c>
      <c r="L412" s="10">
        <f t="shared" si="70"/>
        <v>52.415999999999997</v>
      </c>
      <c r="M412" s="21">
        <v>1</v>
      </c>
      <c r="N412" s="21">
        <v>1</v>
      </c>
      <c r="P412" s="21" t="str">
        <f t="shared" si="65"/>
        <v xml:space="preserve">  14:58:35</v>
      </c>
      <c r="Q412" s="21">
        <f t="shared" si="69"/>
        <v>52.08</v>
      </c>
      <c r="T412" s="10"/>
    </row>
    <row r="413" spans="1:20" x14ac:dyDescent="0.45">
      <c r="A413" s="21" t="str">
        <f>[1]실측정Data!B414</f>
        <v xml:space="preserve">  14:58:37</v>
      </c>
      <c r="B413" s="21" t="str">
        <f>[1]실측정Data!I414</f>
        <v xml:space="preserve">   51.93KW</v>
      </c>
      <c r="C413" s="21">
        <f>[1]실측정Data!L414</f>
        <v>0.86</v>
      </c>
      <c r="D413" s="21"/>
      <c r="E413" s="7" t="str">
        <f t="shared" si="61"/>
        <v xml:space="preserve">   51.93</v>
      </c>
      <c r="F413" s="8" t="b">
        <f t="shared" si="62"/>
        <v>0</v>
      </c>
      <c r="G413" s="25">
        <f t="shared" si="63"/>
        <v>51.93</v>
      </c>
      <c r="H413" s="8" t="b">
        <f t="shared" si="64"/>
        <v>1</v>
      </c>
      <c r="I413" s="10">
        <f t="shared" si="66"/>
        <v>52.01</v>
      </c>
      <c r="J413">
        <f t="shared" si="68"/>
        <v>0.10661457061146795</v>
      </c>
      <c r="K413" s="10">
        <f t="shared" si="67"/>
        <v>52.01</v>
      </c>
      <c r="L413" s="10">
        <f t="shared" si="70"/>
        <v>52.343999999999994</v>
      </c>
      <c r="M413" s="21">
        <v>1</v>
      </c>
      <c r="N413" s="21">
        <v>1</v>
      </c>
      <c r="P413" s="21" t="str">
        <f t="shared" si="65"/>
        <v xml:space="preserve">  14:58:37</v>
      </c>
      <c r="Q413" s="21">
        <f t="shared" si="69"/>
        <v>51.93</v>
      </c>
      <c r="T413" s="10"/>
    </row>
    <row r="414" spans="1:20" x14ac:dyDescent="0.45">
      <c r="A414" s="21" t="str">
        <f>[1]실측정Data!B415</f>
        <v xml:space="preserve">  14:58:39</v>
      </c>
      <c r="B414" s="21" t="str">
        <f>[1]실측정Data!I415</f>
        <v xml:space="preserve">   52.02KW</v>
      </c>
      <c r="C414" s="21">
        <f>[1]실측정Data!L415</f>
        <v>0.86</v>
      </c>
      <c r="D414" s="21"/>
      <c r="E414" s="7" t="str">
        <f t="shared" si="61"/>
        <v xml:space="preserve">   52.02</v>
      </c>
      <c r="F414" s="8" t="b">
        <f t="shared" si="62"/>
        <v>0</v>
      </c>
      <c r="G414" s="25">
        <f t="shared" si="63"/>
        <v>52.02</v>
      </c>
      <c r="H414" s="8" t="b">
        <f t="shared" si="64"/>
        <v>1</v>
      </c>
      <c r="I414" s="10">
        <f t="shared" si="66"/>
        <v>51.930000000000007</v>
      </c>
      <c r="J414">
        <f t="shared" si="68"/>
        <v>9.6263527187959191E-2</v>
      </c>
      <c r="K414" s="10">
        <f t="shared" si="67"/>
        <v>51.930000000000007</v>
      </c>
      <c r="L414" s="10">
        <f t="shared" si="70"/>
        <v>52.250999999999998</v>
      </c>
      <c r="M414" s="21">
        <v>1</v>
      </c>
      <c r="N414" s="21">
        <v>1</v>
      </c>
      <c r="P414" s="21" t="str">
        <f t="shared" si="65"/>
        <v xml:space="preserve">  14:58:39</v>
      </c>
      <c r="Q414" s="21">
        <f t="shared" si="69"/>
        <v>52.02</v>
      </c>
      <c r="T414" s="10"/>
    </row>
    <row r="415" spans="1:20" x14ac:dyDescent="0.45">
      <c r="A415" s="21" t="str">
        <f>[1]실측정Data!B416</f>
        <v xml:space="preserve">  14:58:41</v>
      </c>
      <c r="B415" s="21" t="str">
        <f>[1]실측정Data!I416</f>
        <v xml:space="preserve">   51.84KW</v>
      </c>
      <c r="C415" s="21">
        <f>[1]실측정Data!L416</f>
        <v>0.86</v>
      </c>
      <c r="D415" s="21"/>
      <c r="E415" s="7" t="str">
        <f t="shared" si="61"/>
        <v xml:space="preserve">   51.84</v>
      </c>
      <c r="F415" s="8" t="b">
        <f t="shared" si="62"/>
        <v>0</v>
      </c>
      <c r="G415" s="25">
        <f t="shared" si="63"/>
        <v>51.84</v>
      </c>
      <c r="H415" s="8" t="b">
        <f t="shared" si="64"/>
        <v>1</v>
      </c>
      <c r="I415" s="10">
        <f t="shared" si="66"/>
        <v>51.900000000000006</v>
      </c>
      <c r="J415">
        <f t="shared" si="68"/>
        <v>6.2716292407425225E-2</v>
      </c>
      <c r="K415" s="10">
        <f t="shared" si="67"/>
        <v>51.900000000000006</v>
      </c>
      <c r="L415" s="10">
        <f t="shared" si="70"/>
        <v>52.164000000000001</v>
      </c>
      <c r="M415" s="21">
        <v>1</v>
      </c>
      <c r="N415" s="21">
        <v>1</v>
      </c>
      <c r="P415" s="21" t="str">
        <f t="shared" si="65"/>
        <v xml:space="preserve">  14:58:41</v>
      </c>
      <c r="Q415" s="21">
        <f t="shared" si="69"/>
        <v>51.84</v>
      </c>
      <c r="T415" s="10"/>
    </row>
    <row r="416" spans="1:20" x14ac:dyDescent="0.45">
      <c r="A416" s="21" t="str">
        <f>[1]실측정Data!B417</f>
        <v xml:space="preserve">  14:58:43</v>
      </c>
      <c r="B416" s="21" t="str">
        <f>[1]실측정Data!I417</f>
        <v xml:space="preserve">   51.84KW</v>
      </c>
      <c r="C416" s="21">
        <f>[1]실측정Data!L417</f>
        <v>0.86</v>
      </c>
      <c r="D416" s="21"/>
      <c r="E416" s="7" t="str">
        <f t="shared" si="61"/>
        <v xml:space="preserve">   51.84</v>
      </c>
      <c r="F416" s="8" t="b">
        <f t="shared" si="62"/>
        <v>0</v>
      </c>
      <c r="G416" s="25">
        <f t="shared" si="63"/>
        <v>51.84</v>
      </c>
      <c r="H416" s="8" t="b">
        <f t="shared" si="64"/>
        <v>1</v>
      </c>
      <c r="I416" s="10">
        <f t="shared" si="66"/>
        <v>51.76</v>
      </c>
      <c r="J416">
        <f t="shared" si="68"/>
        <v>0.11150485789118456</v>
      </c>
      <c r="K416" s="10">
        <f t="shared" si="67"/>
        <v>51.76</v>
      </c>
      <c r="L416" s="10">
        <f t="shared" si="70"/>
        <v>52.071000000000005</v>
      </c>
      <c r="M416" s="21">
        <v>1</v>
      </c>
      <c r="N416" s="21">
        <v>1</v>
      </c>
      <c r="P416" s="21" t="str">
        <f t="shared" si="65"/>
        <v xml:space="preserve">  14:58:43</v>
      </c>
      <c r="Q416" s="21">
        <f t="shared" si="69"/>
        <v>51.84</v>
      </c>
      <c r="T416" s="10"/>
    </row>
    <row r="417" spans="1:20" x14ac:dyDescent="0.45">
      <c r="A417" s="21" t="str">
        <f>[1]실측정Data!B418</f>
        <v xml:space="preserve">  14:58:45</v>
      </c>
      <c r="B417" s="21" t="str">
        <f>[1]실측정Data!I418</f>
        <v xml:space="preserve">   51.60KW</v>
      </c>
      <c r="C417" s="21">
        <f>[1]실측정Data!L418</f>
        <v>0.86</v>
      </c>
      <c r="D417" s="21"/>
      <c r="E417" s="7" t="str">
        <f t="shared" si="61"/>
        <v xml:space="preserve">   51.60</v>
      </c>
      <c r="F417" s="8" t="b">
        <f t="shared" si="62"/>
        <v>0</v>
      </c>
      <c r="G417" s="25">
        <f t="shared" si="63"/>
        <v>51.6</v>
      </c>
      <c r="H417" s="8" t="b">
        <f t="shared" si="64"/>
        <v>1</v>
      </c>
      <c r="I417" s="10">
        <f t="shared" si="66"/>
        <v>51.71</v>
      </c>
      <c r="J417">
        <f t="shared" si="68"/>
        <v>9.9331096171674432E-2</v>
      </c>
      <c r="K417" s="10">
        <f t="shared" si="67"/>
        <v>51.71</v>
      </c>
      <c r="L417" s="10">
        <f t="shared" si="70"/>
        <v>51.996000000000002</v>
      </c>
      <c r="M417" s="21">
        <v>1</v>
      </c>
      <c r="N417" s="21">
        <v>1</v>
      </c>
      <c r="P417" s="21" t="str">
        <f t="shared" si="65"/>
        <v xml:space="preserve">  14:58:45</v>
      </c>
      <c r="Q417" s="21">
        <f t="shared" si="69"/>
        <v>51.6</v>
      </c>
      <c r="T417" s="10"/>
    </row>
    <row r="418" spans="1:20" x14ac:dyDescent="0.45">
      <c r="A418" s="21" t="str">
        <f>[1]실측정Data!B419</f>
        <v xml:space="preserve">  14:58:47</v>
      </c>
      <c r="B418" s="21" t="str">
        <f>[1]실측정Data!I419</f>
        <v xml:space="preserve">   51.69KW</v>
      </c>
      <c r="C418" s="21">
        <f>[1]실측정Data!L419</f>
        <v>0.86</v>
      </c>
      <c r="D418" s="21"/>
      <c r="E418" s="7" t="str">
        <f t="shared" si="61"/>
        <v xml:space="preserve">   51.69</v>
      </c>
      <c r="F418" s="8" t="b">
        <f t="shared" si="62"/>
        <v>0</v>
      </c>
      <c r="G418" s="25">
        <f t="shared" si="63"/>
        <v>51.69</v>
      </c>
      <c r="H418" s="8" t="b">
        <f t="shared" si="64"/>
        <v>1</v>
      </c>
      <c r="I418" s="10">
        <f t="shared" si="66"/>
        <v>51.629999999999995</v>
      </c>
      <c r="J418">
        <f t="shared" si="68"/>
        <v>9.4692484742276276E-2</v>
      </c>
      <c r="K418" s="10">
        <f t="shared" si="67"/>
        <v>51.629999999999995</v>
      </c>
      <c r="L418" s="10">
        <f t="shared" si="70"/>
        <v>51.911999999999999</v>
      </c>
      <c r="M418" s="21">
        <v>1</v>
      </c>
      <c r="N418" s="21">
        <v>1</v>
      </c>
      <c r="P418" s="21" t="str">
        <f t="shared" si="65"/>
        <v xml:space="preserve">  14:58:47</v>
      </c>
      <c r="Q418" s="21">
        <f t="shared" si="69"/>
        <v>51.69</v>
      </c>
      <c r="T418" s="10"/>
    </row>
    <row r="419" spans="1:20" x14ac:dyDescent="0.45">
      <c r="A419" s="21" t="str">
        <f>[1]실측정Data!B420</f>
        <v xml:space="preserve">  14:58:49</v>
      </c>
      <c r="B419" s="21" t="str">
        <f>[1]실측정Data!I420</f>
        <v xml:space="preserve">   51.60KW</v>
      </c>
      <c r="C419" s="21">
        <f>[1]실측정Data!L420</f>
        <v>0.86</v>
      </c>
      <c r="D419" s="21"/>
      <c r="E419" s="7" t="str">
        <f t="shared" si="61"/>
        <v xml:space="preserve">   51.60</v>
      </c>
      <c r="F419" s="8" t="b">
        <f t="shared" si="62"/>
        <v>0</v>
      </c>
      <c r="G419" s="25">
        <f t="shared" si="63"/>
        <v>51.6</v>
      </c>
      <c r="H419" s="8" t="b">
        <f t="shared" si="64"/>
        <v>1</v>
      </c>
      <c r="I419" s="10">
        <f t="shared" si="66"/>
        <v>51.599999999999994</v>
      </c>
      <c r="J419">
        <f t="shared" si="68"/>
        <v>5.597618541248621E-2</v>
      </c>
      <c r="K419" s="10">
        <f t="shared" si="67"/>
        <v>51.599999999999994</v>
      </c>
      <c r="L419" s="10">
        <f t="shared" si="70"/>
        <v>51.831000000000017</v>
      </c>
      <c r="M419" s="21">
        <v>1</v>
      </c>
      <c r="N419" s="21">
        <v>1</v>
      </c>
      <c r="P419" s="21" t="str">
        <f t="shared" si="65"/>
        <v xml:space="preserve">  14:58:49</v>
      </c>
      <c r="Q419" s="21">
        <f t="shared" si="69"/>
        <v>51.6</v>
      </c>
      <c r="T419" s="10"/>
    </row>
    <row r="420" spans="1:20" x14ac:dyDescent="0.45">
      <c r="A420" s="21" t="str">
        <f>[1]실측정Data!B421</f>
        <v xml:space="preserve">  14:58:51</v>
      </c>
      <c r="B420" s="21" t="str">
        <f>[1]실측정Data!I421</f>
        <v xml:space="preserve">   51.51KW</v>
      </c>
      <c r="C420" s="21">
        <f>[1]실측정Data!L421</f>
        <v>0.86</v>
      </c>
      <c r="D420" s="21"/>
      <c r="E420" s="7" t="str">
        <f t="shared" si="61"/>
        <v xml:space="preserve">   51.51</v>
      </c>
      <c r="F420" s="8" t="b">
        <f t="shared" si="62"/>
        <v>0</v>
      </c>
      <c r="G420" s="25">
        <f t="shared" si="63"/>
        <v>51.51</v>
      </c>
      <c r="H420" s="8" t="b">
        <f t="shared" si="64"/>
        <v>1</v>
      </c>
      <c r="I420" s="10">
        <f t="shared" si="66"/>
        <v>51.54</v>
      </c>
      <c r="J420">
        <f t="shared" si="68"/>
        <v>5.7445626465377514E-2</v>
      </c>
      <c r="K420" s="10">
        <f t="shared" si="67"/>
        <v>51.54</v>
      </c>
      <c r="L420" s="10">
        <f t="shared" si="70"/>
        <v>51.762000000000015</v>
      </c>
      <c r="M420" s="21">
        <v>1</v>
      </c>
      <c r="N420" s="21">
        <v>1</v>
      </c>
      <c r="P420" s="21" t="str">
        <f t="shared" si="65"/>
        <v xml:space="preserve">  14:58:51</v>
      </c>
      <c r="Q420" s="21">
        <f t="shared" si="69"/>
        <v>51.51</v>
      </c>
      <c r="T420" s="10"/>
    </row>
    <row r="421" spans="1:20" x14ac:dyDescent="0.45">
      <c r="A421" s="21" t="str">
        <f>[1]실측정Data!B422</f>
        <v xml:space="preserve">  14:58:53</v>
      </c>
      <c r="B421" s="21" t="str">
        <f>[1]실측정Data!I422</f>
        <v xml:space="preserve">   51.51KW</v>
      </c>
      <c r="C421" s="21">
        <f>[1]실측정Data!L422</f>
        <v>0.86</v>
      </c>
      <c r="D421" s="21"/>
      <c r="E421" s="7" t="str">
        <f t="shared" si="61"/>
        <v xml:space="preserve">   51.51</v>
      </c>
      <c r="F421" s="8" t="b">
        <f t="shared" si="62"/>
        <v>0</v>
      </c>
      <c r="G421" s="25">
        <f t="shared" si="63"/>
        <v>51.51</v>
      </c>
      <c r="H421" s="8" t="b">
        <f t="shared" si="64"/>
        <v>1</v>
      </c>
      <c r="I421" s="10">
        <f t="shared" si="66"/>
        <v>51.449999999999996</v>
      </c>
      <c r="J421">
        <f t="shared" si="68"/>
        <v>8.831760866327619E-2</v>
      </c>
      <c r="K421" s="10">
        <f t="shared" si="67"/>
        <v>51.449999999999996</v>
      </c>
      <c r="L421" s="10">
        <f t="shared" si="70"/>
        <v>51.686999999999998</v>
      </c>
      <c r="M421" s="21">
        <v>1</v>
      </c>
      <c r="N421" s="21">
        <v>1</v>
      </c>
      <c r="P421" s="21" t="str">
        <f t="shared" si="65"/>
        <v xml:space="preserve">  14:58:53</v>
      </c>
      <c r="Q421" s="21">
        <f t="shared" si="69"/>
        <v>51.51</v>
      </c>
      <c r="T421" s="10"/>
    </row>
    <row r="422" spans="1:20" x14ac:dyDescent="0.45">
      <c r="A422" s="21" t="str">
        <f>[1]실측정Data!B423</f>
        <v xml:space="preserve">  14:58:55</v>
      </c>
      <c r="B422" s="21" t="str">
        <f>[1]실측정Data!I423</f>
        <v xml:space="preserve">   51.33KW</v>
      </c>
      <c r="C422" s="21">
        <f>[1]실측정Data!L423</f>
        <v>0.86</v>
      </c>
      <c r="D422" s="21"/>
      <c r="E422" s="7" t="str">
        <f t="shared" si="61"/>
        <v xml:space="preserve">   51.33</v>
      </c>
      <c r="F422" s="8" t="b">
        <f t="shared" si="62"/>
        <v>0</v>
      </c>
      <c r="G422" s="25">
        <f t="shared" si="63"/>
        <v>51.33</v>
      </c>
      <c r="H422" s="8" t="b">
        <f t="shared" si="64"/>
        <v>1</v>
      </c>
      <c r="I422" s="10">
        <f t="shared" si="66"/>
        <v>51.410000000000004</v>
      </c>
      <c r="J422">
        <f t="shared" si="68"/>
        <v>7.2341781380701381E-2</v>
      </c>
      <c r="K422" s="10">
        <f t="shared" si="67"/>
        <v>51.410000000000004</v>
      </c>
      <c r="L422" s="10">
        <f t="shared" si="70"/>
        <v>51.633000000000003</v>
      </c>
      <c r="M422" s="21">
        <v>1</v>
      </c>
      <c r="N422" s="21">
        <v>1</v>
      </c>
      <c r="P422" s="21" t="str">
        <f t="shared" si="65"/>
        <v xml:space="preserve">  14:58:55</v>
      </c>
      <c r="Q422" s="21">
        <f t="shared" si="69"/>
        <v>51.33</v>
      </c>
      <c r="T422" s="10"/>
    </row>
    <row r="423" spans="1:20" x14ac:dyDescent="0.45">
      <c r="A423" s="21" t="str">
        <f>[1]실측정Data!B424</f>
        <v xml:space="preserve">  14:58:57</v>
      </c>
      <c r="B423" s="21" t="str">
        <f>[1]실측정Data!I424</f>
        <v xml:space="preserve">   51.39KW</v>
      </c>
      <c r="C423" s="21">
        <f>[1]실측정Data!L424</f>
        <v>0.86</v>
      </c>
      <c r="D423" s="21"/>
      <c r="E423" s="7" t="str">
        <f t="shared" si="61"/>
        <v xml:space="preserve">   51.39</v>
      </c>
      <c r="F423" s="8" t="b">
        <f t="shared" si="62"/>
        <v>0</v>
      </c>
      <c r="G423" s="25">
        <f t="shared" si="63"/>
        <v>51.39</v>
      </c>
      <c r="H423" s="8" t="b">
        <f t="shared" si="64"/>
        <v>1</v>
      </c>
      <c r="I423" s="10">
        <f t="shared" si="66"/>
        <v>51.330000000000005</v>
      </c>
      <c r="J423">
        <f t="shared" si="68"/>
        <v>7.8315600829804419E-2</v>
      </c>
      <c r="K423" s="10">
        <f t="shared" si="67"/>
        <v>51.330000000000005</v>
      </c>
      <c r="L423" s="10">
        <f t="shared" si="70"/>
        <v>51.557999999999993</v>
      </c>
      <c r="M423" s="21">
        <v>1</v>
      </c>
      <c r="N423" s="21">
        <v>1</v>
      </c>
      <c r="P423" s="21" t="str">
        <f t="shared" si="65"/>
        <v xml:space="preserve">  14:58:57</v>
      </c>
      <c r="Q423" s="21">
        <f t="shared" si="69"/>
        <v>51.39</v>
      </c>
      <c r="T423" s="10"/>
    </row>
    <row r="424" spans="1:20" x14ac:dyDescent="0.45">
      <c r="A424" s="21" t="str">
        <f>[1]실측정Data!B425</f>
        <v xml:space="preserve">  14:58:59</v>
      </c>
      <c r="B424" s="21" t="str">
        <f>[1]실측정Data!I425</f>
        <v xml:space="preserve">   51.27KW</v>
      </c>
      <c r="C424" s="21">
        <f>[1]실측정Data!L425</f>
        <v>0.86</v>
      </c>
      <c r="D424" s="21"/>
      <c r="E424" s="7" t="str">
        <f t="shared" si="61"/>
        <v xml:space="preserve">   51.27</v>
      </c>
      <c r="F424" s="8" t="b">
        <f t="shared" si="62"/>
        <v>0</v>
      </c>
      <c r="G424" s="25">
        <f t="shared" si="63"/>
        <v>51.27</v>
      </c>
      <c r="H424" s="8" t="b">
        <f t="shared" si="64"/>
        <v>1</v>
      </c>
      <c r="I424" s="10">
        <f t="shared" si="66"/>
        <v>51.24</v>
      </c>
      <c r="J424">
        <f t="shared" si="68"/>
        <v>0.11015141094572249</v>
      </c>
      <c r="K424" s="10">
        <f t="shared" si="67"/>
        <v>51.24</v>
      </c>
      <c r="L424" s="10">
        <f t="shared" si="70"/>
        <v>51.48</v>
      </c>
      <c r="M424" s="21">
        <v>1</v>
      </c>
      <c r="N424" s="21">
        <v>1</v>
      </c>
      <c r="P424" s="21" t="str">
        <f t="shared" si="65"/>
        <v xml:space="preserve">  14:58:59</v>
      </c>
      <c r="Q424" s="21">
        <f t="shared" si="69"/>
        <v>51.27</v>
      </c>
      <c r="T424" s="10"/>
    </row>
    <row r="425" spans="1:20" x14ac:dyDescent="0.45">
      <c r="A425" s="21" t="str">
        <f>[1]실측정Data!B426</f>
        <v xml:space="preserve">  14:59:01</v>
      </c>
      <c r="B425" s="21" t="str">
        <f>[1]실측정Data!I426</f>
        <v xml:space="preserve">   51.06KW</v>
      </c>
      <c r="C425" s="21">
        <f>[1]실측정Data!L426</f>
        <v>0.86</v>
      </c>
      <c r="D425" s="21"/>
      <c r="E425" s="7" t="str">
        <f t="shared" si="61"/>
        <v xml:space="preserve">   51.06</v>
      </c>
      <c r="F425" s="8" t="b">
        <f t="shared" si="62"/>
        <v>0</v>
      </c>
      <c r="G425" s="25">
        <f t="shared" si="63"/>
        <v>51.06</v>
      </c>
      <c r="H425" s="8" t="b">
        <f t="shared" si="64"/>
        <v>1</v>
      </c>
      <c r="I425" s="10">
        <f t="shared" si="66"/>
        <v>51.170000000000009</v>
      </c>
      <c r="J425">
        <f t="shared" si="68"/>
        <v>0.10969655114602887</v>
      </c>
      <c r="K425" s="10">
        <f t="shared" si="67"/>
        <v>51.170000000000009</v>
      </c>
      <c r="L425" s="10">
        <f t="shared" si="70"/>
        <v>51.413999999999987</v>
      </c>
      <c r="M425" s="21">
        <v>1</v>
      </c>
      <c r="N425" s="21">
        <v>1</v>
      </c>
      <c r="P425" s="21" t="str">
        <f t="shared" si="65"/>
        <v xml:space="preserve">  14:59:01</v>
      </c>
      <c r="Q425" s="21">
        <f t="shared" si="69"/>
        <v>51.06</v>
      </c>
      <c r="T425" s="10"/>
    </row>
    <row r="426" spans="1:20" x14ac:dyDescent="0.45">
      <c r="A426" s="21" t="str">
        <f>[1]실측정Data!B427</f>
        <v xml:space="preserve">  14:59:03</v>
      </c>
      <c r="B426" s="21" t="str">
        <f>[1]실측정Data!I427</f>
        <v xml:space="preserve">   51.18KW</v>
      </c>
      <c r="C426" s="21">
        <f>[1]실측정Data!L427</f>
        <v>0.86</v>
      </c>
      <c r="D426" s="21"/>
      <c r="E426" s="7" t="str">
        <f t="shared" si="61"/>
        <v xml:space="preserve">   51.18</v>
      </c>
      <c r="F426" s="8" t="b">
        <f t="shared" si="62"/>
        <v>0</v>
      </c>
      <c r="G426" s="25">
        <f t="shared" si="63"/>
        <v>51.18</v>
      </c>
      <c r="H426" s="8" t="b">
        <f t="shared" si="64"/>
        <v>1</v>
      </c>
      <c r="I426" s="10">
        <f t="shared" si="66"/>
        <v>51.140000000000008</v>
      </c>
      <c r="J426">
        <f t="shared" si="68"/>
        <v>0.10661457061146173</v>
      </c>
      <c r="K426" s="10">
        <f t="shared" si="67"/>
        <v>51.140000000000008</v>
      </c>
      <c r="L426" s="10">
        <f t="shared" si="70"/>
        <v>51.371999999999993</v>
      </c>
      <c r="M426" s="21">
        <v>1</v>
      </c>
      <c r="N426" s="21">
        <v>1</v>
      </c>
      <c r="P426" s="21" t="str">
        <f t="shared" si="65"/>
        <v xml:space="preserve">  14:59:03</v>
      </c>
      <c r="Q426" s="21">
        <f t="shared" si="69"/>
        <v>51.18</v>
      </c>
      <c r="T426" s="10"/>
    </row>
    <row r="427" spans="1:20" x14ac:dyDescent="0.45">
      <c r="A427" s="21" t="str">
        <f>[1]실측정Data!B428</f>
        <v xml:space="preserve">  14:59:05</v>
      </c>
      <c r="B427" s="21" t="str">
        <f>[1]실측정Data!I428</f>
        <v xml:space="preserve">   51.18KW</v>
      </c>
      <c r="C427" s="21">
        <f>[1]실측정Data!L428</f>
        <v>0.86</v>
      </c>
      <c r="D427" s="21"/>
      <c r="E427" s="7" t="str">
        <f t="shared" si="61"/>
        <v xml:space="preserve">   51.18</v>
      </c>
      <c r="F427" s="8" t="b">
        <f t="shared" si="62"/>
        <v>0</v>
      </c>
      <c r="G427" s="25">
        <f t="shared" si="63"/>
        <v>51.18</v>
      </c>
      <c r="H427" s="8" t="b">
        <f t="shared" si="64"/>
        <v>1</v>
      </c>
      <c r="I427" s="10">
        <f t="shared" si="66"/>
        <v>51.1</v>
      </c>
      <c r="J427">
        <f t="shared" si="68"/>
        <v>9.539392014169519E-2</v>
      </c>
      <c r="K427" s="10">
        <f t="shared" si="67"/>
        <v>51.1</v>
      </c>
      <c r="L427" s="10">
        <f t="shared" si="70"/>
        <v>51.297000000000004</v>
      </c>
      <c r="M427" s="21">
        <v>1</v>
      </c>
      <c r="N427" s="21">
        <v>1</v>
      </c>
      <c r="P427" s="21" t="str">
        <f t="shared" si="65"/>
        <v xml:space="preserve">  14:59:05</v>
      </c>
      <c r="Q427" s="21">
        <f t="shared" si="69"/>
        <v>51.18</v>
      </c>
      <c r="T427" s="10"/>
    </row>
    <row r="428" spans="1:20" x14ac:dyDescent="0.45">
      <c r="A428" s="21" t="str">
        <f>[1]실측정Data!B429</f>
        <v xml:space="preserve">  14:59:07</v>
      </c>
      <c r="B428" s="21" t="str">
        <f>[1]실측정Data!I429</f>
        <v xml:space="preserve">   50.94KW</v>
      </c>
      <c r="C428" s="21">
        <f>[1]실측정Data!L429</f>
        <v>0.86</v>
      </c>
      <c r="D428" s="21"/>
      <c r="E428" s="7" t="str">
        <f t="shared" si="61"/>
        <v xml:space="preserve">   50.94</v>
      </c>
      <c r="F428" s="8" t="b">
        <f t="shared" si="62"/>
        <v>0</v>
      </c>
      <c r="G428" s="25">
        <f t="shared" si="63"/>
        <v>50.94</v>
      </c>
      <c r="H428" s="8" t="b">
        <f t="shared" si="64"/>
        <v>1</v>
      </c>
      <c r="I428" s="10">
        <f t="shared" si="66"/>
        <v>51</v>
      </c>
      <c r="J428">
        <f t="shared" si="68"/>
        <v>0.11775681155103786</v>
      </c>
      <c r="K428" s="10">
        <f t="shared" si="67"/>
        <v>51</v>
      </c>
      <c r="L428" s="10">
        <f t="shared" si="70"/>
        <v>51.225000000000001</v>
      </c>
      <c r="M428" s="21">
        <v>1</v>
      </c>
      <c r="N428" s="21">
        <v>1</v>
      </c>
      <c r="P428" s="21" t="str">
        <f t="shared" si="65"/>
        <v xml:space="preserve">  14:59:07</v>
      </c>
      <c r="Q428" s="21">
        <f t="shared" si="69"/>
        <v>50.94</v>
      </c>
      <c r="T428" s="10"/>
    </row>
    <row r="429" spans="1:20" x14ac:dyDescent="0.45">
      <c r="A429" s="21" t="str">
        <f>[1]실측정Data!B430</f>
        <v xml:space="preserve">  14:59:09</v>
      </c>
      <c r="B429" s="21" t="str">
        <f>[1]실측정Data!I430</f>
        <v xml:space="preserve">   50.88KW</v>
      </c>
      <c r="C429" s="21">
        <f>[1]실측정Data!L430</f>
        <v>0.86</v>
      </c>
      <c r="D429" s="21"/>
      <c r="E429" s="7" t="str">
        <f t="shared" si="61"/>
        <v xml:space="preserve">   50.88</v>
      </c>
      <c r="F429" s="8" t="b">
        <f t="shared" si="62"/>
        <v>0</v>
      </c>
      <c r="G429" s="25">
        <f t="shared" si="63"/>
        <v>50.88</v>
      </c>
      <c r="H429" s="8" t="b">
        <f t="shared" si="64"/>
        <v>1</v>
      </c>
      <c r="I429" s="10">
        <f t="shared" si="66"/>
        <v>50.889999999999993</v>
      </c>
      <c r="J429">
        <f t="shared" si="68"/>
        <v>0.11775681155103786</v>
      </c>
      <c r="K429" s="10">
        <f t="shared" si="67"/>
        <v>50.889999999999993</v>
      </c>
      <c r="L429" s="10">
        <f t="shared" si="70"/>
        <v>51.159000000000006</v>
      </c>
      <c r="M429" s="21">
        <v>1</v>
      </c>
      <c r="N429" s="21">
        <v>1</v>
      </c>
      <c r="P429" s="21" t="str">
        <f t="shared" si="65"/>
        <v xml:space="preserve">  14:59:09</v>
      </c>
      <c r="Q429" s="21">
        <f t="shared" si="69"/>
        <v>50.88</v>
      </c>
      <c r="T429" s="10"/>
    </row>
    <row r="430" spans="1:20" x14ac:dyDescent="0.45">
      <c r="A430" s="21" t="str">
        <f>[1]실측정Data!B431</f>
        <v xml:space="preserve">  14:59:11</v>
      </c>
      <c r="B430" s="21" t="str">
        <f>[1]실측정Data!I431</f>
        <v xml:space="preserve">   50.85KW</v>
      </c>
      <c r="C430" s="21">
        <f>[1]실측정Data!L431</f>
        <v>0.86</v>
      </c>
      <c r="D430" s="21"/>
      <c r="E430" s="7" t="str">
        <f t="shared" si="61"/>
        <v xml:space="preserve">   50.85</v>
      </c>
      <c r="F430" s="8" t="b">
        <f t="shared" si="62"/>
        <v>0</v>
      </c>
      <c r="G430" s="25">
        <f t="shared" si="63"/>
        <v>50.85</v>
      </c>
      <c r="H430" s="8" t="b">
        <f t="shared" si="64"/>
        <v>1</v>
      </c>
      <c r="I430" s="10">
        <f t="shared" si="66"/>
        <v>50.84</v>
      </c>
      <c r="J430">
        <f t="shared" si="68"/>
        <v>7.8528126595929892E-2</v>
      </c>
      <c r="K430" s="10">
        <f t="shared" si="67"/>
        <v>50.84</v>
      </c>
      <c r="L430" s="10">
        <f t="shared" si="70"/>
        <v>51.087000000000003</v>
      </c>
      <c r="M430" s="21">
        <v>1</v>
      </c>
      <c r="N430" s="21">
        <v>1</v>
      </c>
      <c r="P430" s="21" t="str">
        <f t="shared" si="65"/>
        <v xml:space="preserve">  14:59:11</v>
      </c>
      <c r="Q430" s="21">
        <f t="shared" si="69"/>
        <v>50.85</v>
      </c>
      <c r="T430" s="10"/>
    </row>
    <row r="431" spans="1:20" x14ac:dyDescent="0.45">
      <c r="A431" s="21" t="str">
        <f>[1]실측정Data!B432</f>
        <v xml:space="preserve">  14:59:13</v>
      </c>
      <c r="B431" s="21" t="str">
        <f>[1]실측정Data!I432</f>
        <v xml:space="preserve">   50.79KW</v>
      </c>
      <c r="C431" s="21">
        <f>[1]실측정Data!L432</f>
        <v>0.86</v>
      </c>
      <c r="D431" s="21"/>
      <c r="E431" s="7" t="str">
        <f t="shared" si="61"/>
        <v xml:space="preserve">   50.79</v>
      </c>
      <c r="F431" s="8" t="b">
        <f t="shared" si="62"/>
        <v>0</v>
      </c>
      <c r="G431" s="25">
        <f t="shared" si="63"/>
        <v>50.79</v>
      </c>
      <c r="H431" s="8" t="b">
        <f t="shared" si="64"/>
        <v>1</v>
      </c>
      <c r="I431" s="10">
        <f t="shared" si="66"/>
        <v>50.78</v>
      </c>
      <c r="J431">
        <f t="shared" si="68"/>
        <v>5.9160797830994795E-2</v>
      </c>
      <c r="K431" s="10">
        <f t="shared" si="67"/>
        <v>50.78</v>
      </c>
      <c r="L431" s="10">
        <f t="shared" si="70"/>
        <v>51.024000000000001</v>
      </c>
      <c r="M431" s="21">
        <v>1</v>
      </c>
      <c r="N431" s="21">
        <v>1</v>
      </c>
      <c r="P431" s="21" t="str">
        <f t="shared" si="65"/>
        <v xml:space="preserve">  14:59:13</v>
      </c>
      <c r="Q431" s="21">
        <f t="shared" si="69"/>
        <v>50.79</v>
      </c>
      <c r="T431" s="10"/>
    </row>
    <row r="432" spans="1:20" x14ac:dyDescent="0.45">
      <c r="A432" s="21" t="str">
        <f>[1]실측정Data!B433</f>
        <v xml:space="preserve">  14:59:15</v>
      </c>
      <c r="B432" s="21" t="str">
        <f>[1]실측정Data!I433</f>
        <v xml:space="preserve">   50.70KW</v>
      </c>
      <c r="C432" s="21">
        <f>[1]실측정Data!L433</f>
        <v>0.86</v>
      </c>
      <c r="D432" s="21"/>
      <c r="E432" s="7" t="str">
        <f t="shared" si="61"/>
        <v xml:space="preserve">   50.70</v>
      </c>
      <c r="F432" s="8" t="b">
        <f t="shared" si="62"/>
        <v>0</v>
      </c>
      <c r="G432" s="25">
        <f t="shared" si="63"/>
        <v>50.7</v>
      </c>
      <c r="H432" s="8" t="b">
        <f t="shared" si="64"/>
        <v>1</v>
      </c>
      <c r="I432" s="10">
        <f t="shared" si="66"/>
        <v>50.71</v>
      </c>
      <c r="J432">
        <f t="shared" si="68"/>
        <v>6.7823299831253167E-2</v>
      </c>
      <c r="K432" s="10">
        <f t="shared" si="67"/>
        <v>50.71</v>
      </c>
      <c r="L432" s="10">
        <f t="shared" si="70"/>
        <v>50.949000000000005</v>
      </c>
      <c r="M432" s="21">
        <v>1</v>
      </c>
      <c r="N432" s="21">
        <v>1</v>
      </c>
      <c r="P432" s="21" t="str">
        <f t="shared" si="65"/>
        <v xml:space="preserve">  14:59:15</v>
      </c>
      <c r="Q432" s="21">
        <f t="shared" si="69"/>
        <v>50.7</v>
      </c>
      <c r="T432" s="10"/>
    </row>
    <row r="433" spans="1:20" x14ac:dyDescent="0.45">
      <c r="A433" s="21" t="str">
        <f>[1]실측정Data!B434</f>
        <v xml:space="preserve">  14:59:17</v>
      </c>
      <c r="B433" s="21" t="str">
        <f>[1]실측정Data!I434</f>
        <v xml:space="preserve">   50.64KW</v>
      </c>
      <c r="C433" s="21">
        <f>[1]실측정Data!L434</f>
        <v>0.86</v>
      </c>
      <c r="D433" s="21"/>
      <c r="E433" s="7" t="str">
        <f t="shared" si="61"/>
        <v xml:space="preserve">   50.64</v>
      </c>
      <c r="F433" s="8" t="b">
        <f t="shared" si="62"/>
        <v>0</v>
      </c>
      <c r="G433" s="25">
        <f t="shared" si="63"/>
        <v>50.64</v>
      </c>
      <c r="H433" s="8" t="b">
        <f t="shared" si="64"/>
        <v>1</v>
      </c>
      <c r="I433" s="10">
        <f t="shared" si="66"/>
        <v>50.629999999999995</v>
      </c>
      <c r="J433">
        <f t="shared" si="68"/>
        <v>7.681145747868498E-2</v>
      </c>
      <c r="K433" s="10">
        <f t="shared" si="67"/>
        <v>50.629999999999995</v>
      </c>
      <c r="L433" s="10">
        <f t="shared" si="70"/>
        <v>50.877000000000002</v>
      </c>
      <c r="M433" s="21">
        <v>1</v>
      </c>
      <c r="N433" s="21">
        <v>1</v>
      </c>
      <c r="P433" s="21" t="str">
        <f t="shared" si="65"/>
        <v xml:space="preserve">  14:59:17</v>
      </c>
      <c r="Q433" s="21">
        <f t="shared" si="69"/>
        <v>50.64</v>
      </c>
      <c r="T433" s="10"/>
    </row>
    <row r="434" spans="1:20" x14ac:dyDescent="0.45">
      <c r="A434" s="21" t="str">
        <f>[1]실측정Data!B435</f>
        <v xml:space="preserve">  14:59:19</v>
      </c>
      <c r="B434" s="21" t="str">
        <f>[1]실측정Data!I435</f>
        <v xml:space="preserve">   50.55KW</v>
      </c>
      <c r="C434" s="21">
        <f>[1]실측정Data!L435</f>
        <v>0.86</v>
      </c>
      <c r="D434" s="21"/>
      <c r="E434" s="7" t="str">
        <f t="shared" si="61"/>
        <v xml:space="preserve">   50.55</v>
      </c>
      <c r="F434" s="8" t="b">
        <f t="shared" si="62"/>
        <v>0</v>
      </c>
      <c r="G434" s="25">
        <f t="shared" si="63"/>
        <v>50.55</v>
      </c>
      <c r="H434" s="8" t="b">
        <f t="shared" si="64"/>
        <v>1</v>
      </c>
      <c r="I434" s="10">
        <f t="shared" si="66"/>
        <v>50.56</v>
      </c>
      <c r="J434">
        <f t="shared" si="68"/>
        <v>7.3484692283494898E-2</v>
      </c>
      <c r="K434" s="10">
        <f t="shared" si="67"/>
        <v>50.56</v>
      </c>
      <c r="L434" s="10">
        <f t="shared" si="70"/>
        <v>50.82</v>
      </c>
      <c r="M434" s="21">
        <v>1</v>
      </c>
      <c r="N434" s="21">
        <v>1</v>
      </c>
      <c r="P434" s="21" t="str">
        <f t="shared" si="65"/>
        <v xml:space="preserve">  14:59:19</v>
      </c>
      <c r="Q434" s="21">
        <f t="shared" si="69"/>
        <v>50.55</v>
      </c>
      <c r="T434" s="10"/>
    </row>
    <row r="435" spans="1:20" x14ac:dyDescent="0.45">
      <c r="A435" s="21" t="str">
        <f>[1]실측정Data!B436</f>
        <v xml:space="preserve">  14:59:21</v>
      </c>
      <c r="B435" s="21" t="str">
        <f>[1]실측정Data!I436</f>
        <v xml:space="preserve">   50.49KW</v>
      </c>
      <c r="C435" s="21">
        <f>[1]실측정Data!L436</f>
        <v>0.86</v>
      </c>
      <c r="D435" s="21"/>
      <c r="E435" s="7" t="str">
        <f t="shared" si="61"/>
        <v xml:space="preserve">   50.49</v>
      </c>
      <c r="F435" s="8" t="b">
        <f t="shared" si="62"/>
        <v>0</v>
      </c>
      <c r="G435" s="25">
        <f t="shared" si="63"/>
        <v>50.49</v>
      </c>
      <c r="H435" s="8" t="b">
        <f t="shared" si="64"/>
        <v>1</v>
      </c>
      <c r="I435" s="10">
        <f t="shared" si="66"/>
        <v>52.029999999999994</v>
      </c>
      <c r="J435">
        <f t="shared" si="68"/>
        <v>1.7446776206508774</v>
      </c>
      <c r="K435" s="10">
        <f t="shared" si="67"/>
        <v>52.029999999999994</v>
      </c>
      <c r="L435" s="10">
        <f t="shared" si="70"/>
        <v>51.206999999999994</v>
      </c>
      <c r="M435" s="21">
        <v>1</v>
      </c>
      <c r="N435" s="21">
        <v>1</v>
      </c>
      <c r="P435" s="21" t="str">
        <f t="shared" si="65"/>
        <v xml:space="preserve">  14:59:21</v>
      </c>
      <c r="Q435" s="21">
        <f t="shared" si="69"/>
        <v>50.49</v>
      </c>
      <c r="T435" s="10"/>
    </row>
    <row r="436" spans="1:20" x14ac:dyDescent="0.45">
      <c r="A436" s="21" t="str">
        <f>[1]실측정Data!B437</f>
        <v xml:space="preserve">  14:59:23</v>
      </c>
      <c r="B436" s="21" t="str">
        <f>[1]실측정Data!I437</f>
        <v xml:space="preserve">   55.05KW</v>
      </c>
      <c r="C436" s="21">
        <f>[1]실측정Data!L437</f>
        <v>0.86</v>
      </c>
      <c r="D436" s="21"/>
      <c r="E436" s="7" t="str">
        <f t="shared" si="61"/>
        <v xml:space="preserve">   55.05</v>
      </c>
      <c r="F436" s="8" t="b">
        <f t="shared" si="62"/>
        <v>0</v>
      </c>
      <c r="G436" s="25">
        <f t="shared" si="63"/>
        <v>55.05</v>
      </c>
      <c r="H436" s="8" t="b">
        <f t="shared" si="64"/>
        <v>1</v>
      </c>
      <c r="I436" s="10">
        <f t="shared" si="66"/>
        <v>62.359999999999992</v>
      </c>
      <c r="J436">
        <f t="shared" si="68"/>
        <v>11.210080285171921</v>
      </c>
      <c r="K436" s="10">
        <f t="shared" si="67"/>
        <v>62.359999999999992</v>
      </c>
      <c r="L436" s="10">
        <f t="shared" si="70"/>
        <v>54.242999999999995</v>
      </c>
      <c r="M436" s="21">
        <v>1</v>
      </c>
      <c r="N436" s="21">
        <v>1</v>
      </c>
      <c r="P436" s="21" t="str">
        <f t="shared" si="65"/>
        <v xml:space="preserve">  14:59:23</v>
      </c>
      <c r="Q436" s="21">
        <f t="shared" si="69"/>
        <v>55.05</v>
      </c>
      <c r="T436" s="10"/>
    </row>
    <row r="437" spans="1:20" x14ac:dyDescent="0.45">
      <c r="A437" s="21" t="str">
        <f>[1]실측정Data!B438</f>
        <v xml:space="preserve">  14:59:25</v>
      </c>
      <c r="B437" s="21" t="str">
        <f>[1]실측정Data!I438</f>
        <v xml:space="preserve">   81.54KW</v>
      </c>
      <c r="C437" s="21">
        <f>[1]실측정Data!L438</f>
        <v>0.89</v>
      </c>
      <c r="D437" s="21"/>
      <c r="E437" s="7" t="str">
        <f t="shared" si="61"/>
        <v xml:space="preserve">   81.54</v>
      </c>
      <c r="F437" s="8" t="b">
        <f t="shared" si="62"/>
        <v>0</v>
      </c>
      <c r="G437" s="25">
        <f t="shared" si="63"/>
        <v>81.540000000000006</v>
      </c>
      <c r="H437" s="8" t="b">
        <f t="shared" si="64"/>
        <v>1</v>
      </c>
      <c r="I437" s="10">
        <f t="shared" si="66"/>
        <v>73.070000000000007</v>
      </c>
      <c r="J437">
        <f t="shared" si="68"/>
        <v>12.492601810671793</v>
      </c>
      <c r="K437" s="10">
        <f t="shared" si="67"/>
        <v>73.070000000000007</v>
      </c>
      <c r="L437" s="10">
        <f t="shared" si="70"/>
        <v>57.411000000000016</v>
      </c>
      <c r="M437" s="21">
        <v>1</v>
      </c>
      <c r="N437" s="21">
        <v>1</v>
      </c>
      <c r="P437" s="21" t="str">
        <f t="shared" si="65"/>
        <v xml:space="preserve">  14:59:25</v>
      </c>
      <c r="Q437" s="21">
        <f t="shared" si="69"/>
        <v>81.540000000000006</v>
      </c>
      <c r="T437" s="10"/>
    </row>
    <row r="438" spans="1:20" x14ac:dyDescent="0.45">
      <c r="A438" s="21" t="str">
        <f>[1]실측정Data!B439</f>
        <v xml:space="preserve">  14:59:27</v>
      </c>
      <c r="B438" s="21" t="str">
        <f>[1]실측정Data!I439</f>
        <v xml:space="preserve">   82.62KW</v>
      </c>
      <c r="C438" s="21">
        <f>[1]실측정Data!L439</f>
        <v>0.89</v>
      </c>
      <c r="D438" s="21"/>
      <c r="E438" s="7" t="str">
        <f t="shared" si="61"/>
        <v xml:space="preserve">   82.62</v>
      </c>
      <c r="F438" s="8" t="b">
        <f t="shared" si="62"/>
        <v>0</v>
      </c>
      <c r="G438" s="25">
        <f t="shared" si="63"/>
        <v>82.62</v>
      </c>
      <c r="H438" s="8" t="b">
        <f t="shared" si="64"/>
        <v>1</v>
      </c>
      <c r="I438" s="10">
        <f t="shared" si="66"/>
        <v>82.40000000000002</v>
      </c>
      <c r="J438">
        <f t="shared" si="68"/>
        <v>12.375843405602712</v>
      </c>
      <c r="K438" s="10">
        <f t="shared" si="67"/>
        <v>82.40000000000002</v>
      </c>
      <c r="L438" s="10">
        <f t="shared" si="70"/>
        <v>60.626999999999995</v>
      </c>
      <c r="M438" s="21">
        <v>1</v>
      </c>
      <c r="N438" s="21">
        <v>1</v>
      </c>
      <c r="P438" s="21" t="str">
        <f t="shared" si="65"/>
        <v xml:space="preserve">  14:59:27</v>
      </c>
      <c r="Q438" s="21">
        <f t="shared" si="69"/>
        <v>82.62</v>
      </c>
      <c r="T438" s="10"/>
    </row>
    <row r="439" spans="1:20" x14ac:dyDescent="0.45">
      <c r="A439" s="21" t="str">
        <f>[1]실측정Data!B440</f>
        <v xml:space="preserve">  14:59:29</v>
      </c>
      <c r="B439" s="21" t="str">
        <f>[1]실측정Data!I440</f>
        <v xml:space="preserve">   83.04KW</v>
      </c>
      <c r="C439" s="21">
        <f>[1]실측정Data!L440</f>
        <v>0.89</v>
      </c>
      <c r="D439" s="21"/>
      <c r="E439" s="7" t="str">
        <f t="shared" si="61"/>
        <v xml:space="preserve">   83.04</v>
      </c>
      <c r="F439" s="8" t="b">
        <f t="shared" si="62"/>
        <v>0</v>
      </c>
      <c r="G439" s="25">
        <f t="shared" si="63"/>
        <v>83.04</v>
      </c>
      <c r="H439" s="8" t="b">
        <f t="shared" si="64"/>
        <v>1</v>
      </c>
      <c r="I439" s="10">
        <f t="shared" si="66"/>
        <v>72.92</v>
      </c>
      <c r="J439">
        <f t="shared" si="68"/>
        <v>12.707537133528273</v>
      </c>
      <c r="K439" s="10">
        <f t="shared" si="67"/>
        <v>72.92</v>
      </c>
      <c r="L439" s="10">
        <f t="shared" si="70"/>
        <v>60.852000000000011</v>
      </c>
      <c r="M439" s="21">
        <v>1</v>
      </c>
      <c r="N439" s="21">
        <v>1</v>
      </c>
      <c r="P439" s="21" t="str">
        <f t="shared" si="65"/>
        <v xml:space="preserve">  14:59:29</v>
      </c>
      <c r="Q439" s="21">
        <f t="shared" si="69"/>
        <v>83.04</v>
      </c>
      <c r="T439" s="10"/>
    </row>
    <row r="440" spans="1:20" x14ac:dyDescent="0.45">
      <c r="A440" s="21" t="str">
        <f>[1]실측정Data!B441</f>
        <v xml:space="preserve">  14:59:31</v>
      </c>
      <c r="B440" s="21" t="str">
        <f>[1]실측정Data!I441</f>
        <v xml:space="preserve">   53.10KW</v>
      </c>
      <c r="C440" s="21">
        <f>[1]실측정Data!L441</f>
        <v>0.87</v>
      </c>
      <c r="D440" s="21"/>
      <c r="E440" s="7" t="str">
        <f t="shared" si="61"/>
        <v xml:space="preserve">   53.10</v>
      </c>
      <c r="F440" s="8" t="b">
        <f t="shared" si="62"/>
        <v>0</v>
      </c>
      <c r="G440" s="25">
        <f t="shared" si="63"/>
        <v>53.1</v>
      </c>
      <c r="H440" s="8" t="b">
        <f t="shared" si="64"/>
        <v>1</v>
      </c>
      <c r="I440" s="10">
        <f t="shared" si="66"/>
        <v>62.970000000000006</v>
      </c>
      <c r="J440">
        <f t="shared" si="68"/>
        <v>12.87480744192575</v>
      </c>
      <c r="K440" s="10">
        <f t="shared" si="67"/>
        <v>62.970000000000006</v>
      </c>
      <c r="L440" s="10">
        <f t="shared" si="70"/>
        <v>61.05</v>
      </c>
      <c r="M440" s="21">
        <v>1</v>
      </c>
      <c r="N440" s="21">
        <v>1</v>
      </c>
      <c r="P440" s="21" t="str">
        <f t="shared" si="65"/>
        <v xml:space="preserve">  14:59:31</v>
      </c>
      <c r="Q440" s="21">
        <f t="shared" si="69"/>
        <v>53.1</v>
      </c>
      <c r="T440" s="10"/>
    </row>
    <row r="441" spans="1:20" x14ac:dyDescent="0.45">
      <c r="A441" s="21" t="str">
        <f>[1]실측정Data!B442</f>
        <v xml:space="preserve">  14:59:33</v>
      </c>
      <c r="B441" s="21" t="str">
        <f>[1]실측정Data!I442</f>
        <v xml:space="preserve">   52.77KW</v>
      </c>
      <c r="C441" s="21">
        <f>[1]실측정Data!L442</f>
        <v>0.86</v>
      </c>
      <c r="D441" s="21"/>
      <c r="E441" s="7" t="str">
        <f t="shared" si="61"/>
        <v xml:space="preserve">   52.77</v>
      </c>
      <c r="F441" s="8" t="b">
        <f t="shared" si="62"/>
        <v>0</v>
      </c>
      <c r="G441" s="25">
        <f t="shared" si="63"/>
        <v>52.77</v>
      </c>
      <c r="H441" s="8" t="b">
        <f t="shared" si="64"/>
        <v>1</v>
      </c>
      <c r="I441" s="10">
        <f t="shared" si="66"/>
        <v>52.800000000000004</v>
      </c>
      <c r="J441">
        <f t="shared" si="68"/>
        <v>12.870448062648533</v>
      </c>
      <c r="K441" s="10">
        <f t="shared" si="67"/>
        <v>52.800000000000004</v>
      </c>
      <c r="L441" s="10">
        <f t="shared" si="70"/>
        <v>61.233000000000004</v>
      </c>
      <c r="M441" s="21">
        <v>1</v>
      </c>
      <c r="N441" s="21">
        <v>1</v>
      </c>
      <c r="P441" s="21" t="str">
        <f t="shared" si="65"/>
        <v xml:space="preserve">  14:59:33</v>
      </c>
      <c r="Q441" s="21">
        <f t="shared" si="69"/>
        <v>52.77</v>
      </c>
      <c r="T441" s="10"/>
    </row>
    <row r="442" spans="1:20" x14ac:dyDescent="0.45">
      <c r="A442" s="21" t="str">
        <f>[1]실측정Data!B443</f>
        <v xml:space="preserve">  14:59:35</v>
      </c>
      <c r="B442" s="21" t="str">
        <f>[1]실측정Data!I443</f>
        <v xml:space="preserve">   52.53KW</v>
      </c>
      <c r="C442" s="21">
        <f>[1]실측정Data!L443</f>
        <v>0.86</v>
      </c>
      <c r="D442" s="21"/>
      <c r="E442" s="7" t="str">
        <f t="shared" si="61"/>
        <v xml:space="preserve">   52.53</v>
      </c>
      <c r="F442" s="8" t="b">
        <f t="shared" si="62"/>
        <v>0</v>
      </c>
      <c r="G442" s="25">
        <f t="shared" si="63"/>
        <v>52.53</v>
      </c>
      <c r="H442" s="8" t="b">
        <f t="shared" si="64"/>
        <v>1</v>
      </c>
      <c r="I442" s="10">
        <f t="shared" si="66"/>
        <v>52.670000000000009</v>
      </c>
      <c r="J442">
        <f t="shared" si="68"/>
        <v>5.8910808289594323</v>
      </c>
      <c r="K442" s="10">
        <f t="shared" si="67"/>
        <v>52.670000000000009</v>
      </c>
      <c r="L442" s="10">
        <f t="shared" si="70"/>
        <v>61.440000000000012</v>
      </c>
      <c r="M442" s="21">
        <v>1</v>
      </c>
      <c r="N442" s="21">
        <v>1</v>
      </c>
      <c r="P442" s="21" t="str">
        <f t="shared" si="65"/>
        <v xml:space="preserve">  14:59:35</v>
      </c>
      <c r="Q442" s="21">
        <f t="shared" si="69"/>
        <v>52.53</v>
      </c>
      <c r="T442" s="10"/>
    </row>
    <row r="443" spans="1:20" x14ac:dyDescent="0.45">
      <c r="A443" s="21" t="str">
        <f>[1]실측정Data!B444</f>
        <v xml:space="preserve">  14:59:37</v>
      </c>
      <c r="B443" s="21" t="str">
        <f>[1]실측정Data!I444</f>
        <v xml:space="preserve">   52.71KW</v>
      </c>
      <c r="C443" s="21">
        <f>[1]실측정Data!L444</f>
        <v>0.86</v>
      </c>
      <c r="D443" s="21"/>
      <c r="E443" s="7" t="str">
        <f t="shared" si="61"/>
        <v xml:space="preserve">   52.71</v>
      </c>
      <c r="F443" s="8" t="b">
        <f t="shared" si="62"/>
        <v>0</v>
      </c>
      <c r="G443" s="25">
        <f t="shared" si="63"/>
        <v>52.71</v>
      </c>
      <c r="H443" s="8" t="b">
        <f t="shared" si="64"/>
        <v>1</v>
      </c>
      <c r="I443" s="10">
        <f t="shared" si="66"/>
        <v>52.6</v>
      </c>
      <c r="J443">
        <f t="shared" si="68"/>
        <v>0.15926916420533824</v>
      </c>
      <c r="K443" s="10">
        <f t="shared" si="67"/>
        <v>52.6</v>
      </c>
      <c r="L443" s="10">
        <f t="shared" si="70"/>
        <v>61.641000000000005</v>
      </c>
      <c r="M443" s="21">
        <v>1</v>
      </c>
      <c r="N443" s="21">
        <v>1</v>
      </c>
      <c r="P443" s="21" t="str">
        <f t="shared" si="65"/>
        <v xml:space="preserve">  14:59:37</v>
      </c>
      <c r="Q443" s="21">
        <f t="shared" si="69"/>
        <v>52.71</v>
      </c>
      <c r="T443" s="10"/>
    </row>
    <row r="444" spans="1:20" x14ac:dyDescent="0.45">
      <c r="A444" s="21" t="str">
        <f>[1]실측정Data!B445</f>
        <v xml:space="preserve">  14:59:39</v>
      </c>
      <c r="B444" s="21" t="str">
        <f>[1]실측정Data!I445</f>
        <v xml:space="preserve">   52.56KW</v>
      </c>
      <c r="C444" s="21">
        <f>[1]실측정Data!L445</f>
        <v>0.86</v>
      </c>
      <c r="D444" s="21"/>
      <c r="E444" s="7" t="str">
        <f t="shared" si="61"/>
        <v xml:space="preserve">   52.56</v>
      </c>
      <c r="F444" s="8" t="b">
        <f t="shared" si="62"/>
        <v>0</v>
      </c>
      <c r="G444" s="25">
        <f t="shared" si="63"/>
        <v>52.56</v>
      </c>
      <c r="H444" s="8" t="b">
        <f t="shared" si="64"/>
        <v>1</v>
      </c>
      <c r="I444" s="10">
        <f t="shared" si="66"/>
        <v>52.550000000000004</v>
      </c>
      <c r="J444">
        <f t="shared" si="68"/>
        <v>0.10344080432788581</v>
      </c>
      <c r="K444" s="10">
        <f t="shared" si="67"/>
        <v>52.550000000000004</v>
      </c>
      <c r="L444" s="10">
        <f t="shared" si="70"/>
        <v>61.830000000000005</v>
      </c>
      <c r="M444" s="21">
        <v>1</v>
      </c>
      <c r="N444" s="21">
        <v>1</v>
      </c>
      <c r="P444" s="21" t="str">
        <f t="shared" si="65"/>
        <v xml:space="preserve">  14:59:39</v>
      </c>
      <c r="Q444" s="21">
        <f t="shared" si="69"/>
        <v>52.56</v>
      </c>
      <c r="T444" s="10"/>
    </row>
    <row r="445" spans="1:20" x14ac:dyDescent="0.45">
      <c r="A445" s="21" t="str">
        <f>[1]실측정Data!B446</f>
        <v xml:space="preserve">  14:59:41</v>
      </c>
      <c r="B445" s="21" t="str">
        <f>[1]실측정Data!I446</f>
        <v xml:space="preserve">   52.38KW</v>
      </c>
      <c r="C445" s="21">
        <f>[1]실측정Data!L446</f>
        <v>0.86</v>
      </c>
      <c r="D445" s="21"/>
      <c r="E445" s="7" t="str">
        <f t="shared" si="61"/>
        <v xml:space="preserve">   52.38</v>
      </c>
      <c r="F445" s="8" t="b">
        <f t="shared" si="62"/>
        <v>0</v>
      </c>
      <c r="G445" s="25">
        <f t="shared" si="63"/>
        <v>52.38</v>
      </c>
      <c r="H445" s="8" t="b">
        <f t="shared" si="64"/>
        <v>1</v>
      </c>
      <c r="I445" s="10">
        <f t="shared" si="66"/>
        <v>52.44</v>
      </c>
      <c r="J445">
        <f t="shared" si="68"/>
        <v>0.10661457061146307</v>
      </c>
      <c r="K445" s="10">
        <f t="shared" si="67"/>
        <v>52.44</v>
      </c>
      <c r="L445" s="10">
        <f t="shared" si="70"/>
        <v>61.563000000000002</v>
      </c>
      <c r="M445" s="21">
        <v>1</v>
      </c>
      <c r="N445" s="21">
        <v>1</v>
      </c>
      <c r="P445" s="21" t="str">
        <f t="shared" si="65"/>
        <v xml:space="preserve">  14:59:41</v>
      </c>
      <c r="Q445" s="21">
        <f t="shared" si="69"/>
        <v>52.38</v>
      </c>
      <c r="T445" s="10"/>
    </row>
    <row r="446" spans="1:20" x14ac:dyDescent="0.45">
      <c r="A446" s="21" t="str">
        <f>[1]실측정Data!B447</f>
        <v xml:space="preserve">  14:59:43</v>
      </c>
      <c r="B446" s="21" t="str">
        <f>[1]실측정Data!I447</f>
        <v xml:space="preserve">   52.38KW</v>
      </c>
      <c r="C446" s="21">
        <f>[1]실측정Data!L447</f>
        <v>0.86</v>
      </c>
      <c r="D446" s="21"/>
      <c r="E446" s="7" t="str">
        <f t="shared" si="61"/>
        <v xml:space="preserve">   52.38</v>
      </c>
      <c r="F446" s="8" t="b">
        <f t="shared" si="62"/>
        <v>0</v>
      </c>
      <c r="G446" s="25">
        <f t="shared" si="63"/>
        <v>52.38</v>
      </c>
      <c r="H446" s="8" t="b">
        <f t="shared" si="64"/>
        <v>1</v>
      </c>
      <c r="I446" s="10">
        <f t="shared" si="66"/>
        <v>52.370000000000005</v>
      </c>
      <c r="J446">
        <f t="shared" si="68"/>
        <v>0.10472185381603359</v>
      </c>
      <c r="K446" s="10">
        <f t="shared" si="67"/>
        <v>52.370000000000005</v>
      </c>
      <c r="L446" s="10">
        <f t="shared" si="70"/>
        <v>58.644000000000005</v>
      </c>
      <c r="M446" s="21">
        <v>1</v>
      </c>
      <c r="N446" s="21">
        <v>1</v>
      </c>
      <c r="P446" s="21" t="str">
        <f t="shared" si="65"/>
        <v xml:space="preserve">  14:59:43</v>
      </c>
      <c r="Q446" s="21">
        <f t="shared" si="69"/>
        <v>52.38</v>
      </c>
      <c r="T446" s="10"/>
    </row>
    <row r="447" spans="1:20" x14ac:dyDescent="0.45">
      <c r="A447" s="21" t="str">
        <f>[1]실측정Data!B448</f>
        <v xml:space="preserve">  14:59:45</v>
      </c>
      <c r="B447" s="21" t="str">
        <f>[1]실측정Data!I448</f>
        <v xml:space="preserve">   52.35KW</v>
      </c>
      <c r="C447" s="21">
        <f>[1]실측정Data!L448</f>
        <v>0.86</v>
      </c>
      <c r="D447" s="21"/>
      <c r="E447" s="7" t="str">
        <f t="shared" si="61"/>
        <v xml:space="preserve">   52.35</v>
      </c>
      <c r="F447" s="8" t="b">
        <f t="shared" si="62"/>
        <v>0</v>
      </c>
      <c r="G447" s="25">
        <f t="shared" si="63"/>
        <v>52.35</v>
      </c>
      <c r="H447" s="8" t="b">
        <f t="shared" si="64"/>
        <v>1</v>
      </c>
      <c r="I447" s="10">
        <f t="shared" si="66"/>
        <v>52.379999999999995</v>
      </c>
      <c r="J447">
        <f t="shared" si="68"/>
        <v>4.0414518843272212E-2</v>
      </c>
      <c r="K447" s="10">
        <f t="shared" si="67"/>
        <v>52.379999999999995</v>
      </c>
      <c r="L447" s="10">
        <f t="shared" si="70"/>
        <v>55.623000000000005</v>
      </c>
      <c r="M447" s="21">
        <v>1</v>
      </c>
      <c r="N447" s="21">
        <v>1</v>
      </c>
      <c r="P447" s="21" t="str">
        <f t="shared" si="65"/>
        <v xml:space="preserve">  14:59:45</v>
      </c>
      <c r="Q447" s="21">
        <f t="shared" si="69"/>
        <v>52.35</v>
      </c>
      <c r="T447" s="10"/>
    </row>
    <row r="448" spans="1:20" x14ac:dyDescent="0.45">
      <c r="A448" s="21" t="str">
        <f>[1]실측정Data!B449</f>
        <v xml:space="preserve">  14:59:47</v>
      </c>
      <c r="B448" s="21" t="str">
        <f>[1]실측정Data!I449</f>
        <v xml:space="preserve">   52.41KW</v>
      </c>
      <c r="C448" s="21">
        <f>[1]실측정Data!L449</f>
        <v>0.86</v>
      </c>
      <c r="D448" s="21"/>
      <c r="E448" s="7" t="str">
        <f t="shared" si="61"/>
        <v xml:space="preserve">   52.41</v>
      </c>
      <c r="F448" s="8" t="b">
        <f t="shared" si="62"/>
        <v>0</v>
      </c>
      <c r="G448" s="25">
        <f t="shared" si="63"/>
        <v>52.41</v>
      </c>
      <c r="H448" s="8" t="b">
        <f t="shared" si="64"/>
        <v>1</v>
      </c>
      <c r="I448" s="10">
        <f t="shared" si="66"/>
        <v>52.359999999999992</v>
      </c>
      <c r="J448">
        <f t="shared" si="68"/>
        <v>3.1091263510293673E-2</v>
      </c>
      <c r="K448" s="10">
        <f t="shared" si="67"/>
        <v>52.359999999999992</v>
      </c>
      <c r="L448" s="10">
        <f t="shared" si="70"/>
        <v>52.551000000000009</v>
      </c>
      <c r="M448" s="21">
        <v>1</v>
      </c>
      <c r="N448" s="21">
        <v>1</v>
      </c>
      <c r="P448" s="21" t="str">
        <f t="shared" si="65"/>
        <v xml:space="preserve">  14:59:47</v>
      </c>
      <c r="Q448" s="21">
        <f t="shared" si="69"/>
        <v>52.41</v>
      </c>
      <c r="T448" s="10"/>
    </row>
    <row r="449" spans="1:20" x14ac:dyDescent="0.45">
      <c r="A449" s="21" t="str">
        <f>[1]실측정Data!B450</f>
        <v xml:space="preserve">  14:59:49</v>
      </c>
      <c r="B449" s="21" t="str">
        <f>[1]실측정Data!I450</f>
        <v xml:space="preserve">   52.32KW</v>
      </c>
      <c r="C449" s="21">
        <f>[1]실측정Data!L450</f>
        <v>0.86</v>
      </c>
      <c r="D449" s="21"/>
      <c r="E449" s="7" t="str">
        <f t="shared" si="61"/>
        <v xml:space="preserve">   52.32</v>
      </c>
      <c r="F449" s="8" t="b">
        <f t="shared" si="62"/>
        <v>0</v>
      </c>
      <c r="G449" s="25">
        <f t="shared" si="63"/>
        <v>52.32</v>
      </c>
      <c r="H449" s="8" t="b">
        <f t="shared" si="64"/>
        <v>1</v>
      </c>
      <c r="I449" s="10">
        <f t="shared" si="66"/>
        <v>52.29</v>
      </c>
      <c r="J449">
        <f t="shared" si="68"/>
        <v>9.1287092917525861E-2</v>
      </c>
      <c r="K449" s="10">
        <f t="shared" si="67"/>
        <v>52.29</v>
      </c>
      <c r="L449" s="10">
        <f t="shared" si="70"/>
        <v>52.455000000000005</v>
      </c>
      <c r="M449" s="21">
        <v>1</v>
      </c>
      <c r="N449" s="21">
        <v>1</v>
      </c>
      <c r="P449" s="21" t="str">
        <f t="shared" si="65"/>
        <v xml:space="preserve">  14:59:49</v>
      </c>
      <c r="Q449" s="21">
        <f t="shared" si="69"/>
        <v>52.32</v>
      </c>
      <c r="T449" s="10"/>
    </row>
    <row r="450" spans="1:20" x14ac:dyDescent="0.45">
      <c r="A450" s="21" t="str">
        <f>[1]실측정Data!B451</f>
        <v xml:space="preserve">  14:59:51</v>
      </c>
      <c r="B450" s="21" t="str">
        <f>[1]실측정Data!I451</f>
        <v xml:space="preserve">   52.14KW</v>
      </c>
      <c r="C450" s="21">
        <f>[1]실측정Data!L451</f>
        <v>0.86</v>
      </c>
      <c r="D450" s="21"/>
      <c r="E450" s="7" t="str">
        <f t="shared" si="61"/>
        <v xml:space="preserve">   52.14</v>
      </c>
      <c r="F450" s="8" t="b">
        <f t="shared" si="62"/>
        <v>0</v>
      </c>
      <c r="G450" s="25">
        <f t="shared" si="63"/>
        <v>52.14</v>
      </c>
      <c r="H450" s="8" t="b">
        <f t="shared" si="64"/>
        <v>1</v>
      </c>
      <c r="I450" s="10">
        <f t="shared" si="66"/>
        <v>52.220000000000006</v>
      </c>
      <c r="J450">
        <f t="shared" si="68"/>
        <v>9.0369611411504666E-2</v>
      </c>
      <c r="K450" s="10">
        <f t="shared" si="67"/>
        <v>52.220000000000006</v>
      </c>
      <c r="L450" s="10">
        <f t="shared" si="70"/>
        <v>52.398000000000003</v>
      </c>
      <c r="M450" s="21">
        <v>1</v>
      </c>
      <c r="N450" s="21">
        <v>1</v>
      </c>
      <c r="P450" s="21" t="str">
        <f t="shared" si="65"/>
        <v xml:space="preserve">  14:59:51</v>
      </c>
      <c r="Q450" s="21">
        <f t="shared" si="69"/>
        <v>52.14</v>
      </c>
      <c r="T450" s="10"/>
    </row>
    <row r="451" spans="1:20" x14ac:dyDescent="0.45">
      <c r="A451" s="21" t="str">
        <f>[1]실측정Data!B452</f>
        <v xml:space="preserve">  14:59:53</v>
      </c>
      <c r="B451" s="21" t="str">
        <f>[1]실측정Data!I452</f>
        <v xml:space="preserve">   52.20KW</v>
      </c>
      <c r="C451" s="21">
        <f>[1]실측정Data!L452</f>
        <v>0.86</v>
      </c>
      <c r="D451" s="21"/>
      <c r="E451" s="7" t="str">
        <f t="shared" ref="E451:E514" si="71">LEFT(B451,8)</f>
        <v xml:space="preserve">   52.20</v>
      </c>
      <c r="F451" s="8" t="b">
        <f t="shared" ref="F451:F514" si="72">ISNUMBER(E451)</f>
        <v>0</v>
      </c>
      <c r="G451" s="25">
        <f t="shared" ref="G451:G514" si="73">_xlfn.NUMBERVALUE(E451)</f>
        <v>52.2</v>
      </c>
      <c r="H451" s="8" t="b">
        <f t="shared" ref="H451:H514" si="74">ISNUMBER(G451)</f>
        <v>1</v>
      </c>
      <c r="I451" s="10">
        <f t="shared" si="66"/>
        <v>52.160000000000004</v>
      </c>
      <c r="J451">
        <f t="shared" si="68"/>
        <v>8.8128693776014899E-2</v>
      </c>
      <c r="K451" s="10">
        <f t="shared" si="67"/>
        <v>52.160000000000004</v>
      </c>
      <c r="L451" s="10">
        <f t="shared" si="70"/>
        <v>52.358999999999995</v>
      </c>
      <c r="M451" s="21">
        <v>1</v>
      </c>
      <c r="N451" s="21">
        <v>1</v>
      </c>
      <c r="P451" s="21" t="str">
        <f t="shared" ref="P451:P514" si="75">A451</f>
        <v xml:space="preserve">  14:59:53</v>
      </c>
      <c r="Q451" s="21">
        <f t="shared" si="69"/>
        <v>52.2</v>
      </c>
      <c r="T451" s="10"/>
    </row>
    <row r="452" spans="1:20" x14ac:dyDescent="0.45">
      <c r="A452" s="21" t="str">
        <f>[1]실측정Data!B453</f>
        <v xml:space="preserve">  14:59:55</v>
      </c>
      <c r="B452" s="21" t="str">
        <f>[1]실측정Data!I453</f>
        <v xml:space="preserve">   52.14KW</v>
      </c>
      <c r="C452" s="21">
        <f>[1]실측정Data!L453</f>
        <v>0.86</v>
      </c>
      <c r="D452" s="21"/>
      <c r="E452" s="7" t="str">
        <f t="shared" si="71"/>
        <v xml:space="preserve">   52.14</v>
      </c>
      <c r="F452" s="8" t="b">
        <f t="shared" si="72"/>
        <v>0</v>
      </c>
      <c r="G452" s="25">
        <f t="shared" si="73"/>
        <v>52.14</v>
      </c>
      <c r="H452" s="8" t="b">
        <f t="shared" si="74"/>
        <v>1</v>
      </c>
      <c r="I452" s="10">
        <f t="shared" ref="I452:I515" si="76">AVERAGE(G451:G453)</f>
        <v>52.120000000000005</v>
      </c>
      <c r="J452">
        <f t="shared" si="68"/>
        <v>6.0000000000001483E-2</v>
      </c>
      <c r="K452" s="10">
        <f t="shared" ref="K452:K515" si="77">AVERAGE(G451:G453)</f>
        <v>52.120000000000005</v>
      </c>
      <c r="L452" s="10">
        <f t="shared" si="70"/>
        <v>52.29</v>
      </c>
      <c r="M452" s="21">
        <v>1</v>
      </c>
      <c r="N452" s="21">
        <v>1</v>
      </c>
      <c r="P452" s="21" t="str">
        <f t="shared" si="75"/>
        <v xml:space="preserve">  14:59:55</v>
      </c>
      <c r="Q452" s="21">
        <f t="shared" si="69"/>
        <v>52.14</v>
      </c>
      <c r="T452" s="10"/>
    </row>
    <row r="453" spans="1:20" x14ac:dyDescent="0.45">
      <c r="A453" s="21" t="str">
        <f>[1]실측정Data!B454</f>
        <v xml:space="preserve">  14:59:57</v>
      </c>
      <c r="B453" s="21" t="str">
        <f>[1]실측정Data!I454</f>
        <v xml:space="preserve">   52.02KW</v>
      </c>
      <c r="C453" s="21">
        <f>[1]실측정Data!L454</f>
        <v>0.86</v>
      </c>
      <c r="D453" s="21"/>
      <c r="E453" s="7" t="str">
        <f t="shared" si="71"/>
        <v xml:space="preserve">   52.02</v>
      </c>
      <c r="F453" s="8" t="b">
        <f t="shared" si="72"/>
        <v>0</v>
      </c>
      <c r="G453" s="25">
        <f t="shared" si="73"/>
        <v>52.02</v>
      </c>
      <c r="H453" s="8" t="b">
        <f t="shared" si="74"/>
        <v>1</v>
      </c>
      <c r="I453" s="10">
        <f t="shared" si="76"/>
        <v>52.1</v>
      </c>
      <c r="J453">
        <f t="shared" si="68"/>
        <v>6.3245553203368485E-2</v>
      </c>
      <c r="K453" s="10">
        <f t="shared" si="77"/>
        <v>52.1</v>
      </c>
      <c r="L453" s="10">
        <f t="shared" si="70"/>
        <v>52.248000000000005</v>
      </c>
      <c r="M453" s="21">
        <v>1</v>
      </c>
      <c r="N453" s="21">
        <v>1</v>
      </c>
      <c r="P453" s="21" t="str">
        <f t="shared" si="75"/>
        <v xml:space="preserve">  14:59:57</v>
      </c>
      <c r="Q453" s="21">
        <f t="shared" si="69"/>
        <v>52.02</v>
      </c>
      <c r="T453" s="10"/>
    </row>
    <row r="454" spans="1:20" x14ac:dyDescent="0.45">
      <c r="A454" s="21" t="str">
        <f>[1]실측정Data!B455</f>
        <v xml:space="preserve">  14:59:59</v>
      </c>
      <c r="B454" s="21" t="str">
        <f>[1]실측정Data!I455</f>
        <v xml:space="preserve">   52.14KW</v>
      </c>
      <c r="C454" s="21">
        <f>[1]실측정Data!L455</f>
        <v>0.86</v>
      </c>
      <c r="D454" s="21"/>
      <c r="E454" s="7" t="str">
        <f t="shared" si="71"/>
        <v xml:space="preserve">   52.14</v>
      </c>
      <c r="F454" s="8" t="b">
        <f t="shared" si="72"/>
        <v>0</v>
      </c>
      <c r="G454" s="25">
        <f t="shared" si="73"/>
        <v>52.14</v>
      </c>
      <c r="H454" s="8" t="b">
        <f t="shared" si="74"/>
        <v>1</v>
      </c>
      <c r="I454" s="10">
        <f t="shared" si="76"/>
        <v>52.050000000000004</v>
      </c>
      <c r="J454">
        <f t="shared" ref="J454:J517" si="78">SQRT(SUMXMY2(G453:G455,I452:I454)/3)</f>
        <v>7.1180521680209885E-2</v>
      </c>
      <c r="K454" s="10">
        <f t="shared" si="77"/>
        <v>52.050000000000004</v>
      </c>
      <c r="L454" s="10">
        <f t="shared" si="70"/>
        <v>52.208999999999989</v>
      </c>
      <c r="M454" s="21">
        <v>1</v>
      </c>
      <c r="N454" s="21">
        <v>1</v>
      </c>
      <c r="P454" s="21" t="str">
        <f t="shared" si="75"/>
        <v xml:space="preserve">  14:59:59</v>
      </c>
      <c r="Q454" s="21">
        <f t="shared" si="69"/>
        <v>52.14</v>
      </c>
      <c r="T454" s="10"/>
    </row>
    <row r="455" spans="1:20" x14ac:dyDescent="0.45">
      <c r="A455" s="21" t="str">
        <f>[1]실측정Data!B456</f>
        <v xml:space="preserve">  15:00:01</v>
      </c>
      <c r="B455" s="21" t="str">
        <f>[1]실측정Data!I456</f>
        <v xml:space="preserve">   51.99KW</v>
      </c>
      <c r="C455" s="21">
        <f>[1]실측정Data!L456</f>
        <v>0.86</v>
      </c>
      <c r="D455" s="21"/>
      <c r="E455" s="7" t="str">
        <f t="shared" si="71"/>
        <v xml:space="preserve">   51.99</v>
      </c>
      <c r="F455" s="8" t="b">
        <f t="shared" si="72"/>
        <v>0</v>
      </c>
      <c r="G455" s="25">
        <f t="shared" si="73"/>
        <v>51.99</v>
      </c>
      <c r="H455" s="8" t="b">
        <f t="shared" si="74"/>
        <v>1</v>
      </c>
      <c r="I455" s="10">
        <f t="shared" si="76"/>
        <v>52.050000000000004</v>
      </c>
      <c r="J455">
        <f t="shared" si="78"/>
        <v>4.5092497528229948E-2</v>
      </c>
      <c r="K455" s="10">
        <f t="shared" si="77"/>
        <v>52.050000000000004</v>
      </c>
      <c r="L455" s="10">
        <f t="shared" si="70"/>
        <v>52.172999999999988</v>
      </c>
      <c r="M455" s="21">
        <v>1</v>
      </c>
      <c r="N455" s="21">
        <v>1</v>
      </c>
      <c r="P455" s="21" t="str">
        <f t="shared" si="75"/>
        <v xml:space="preserve">  15:00:01</v>
      </c>
      <c r="Q455" s="21">
        <f t="shared" si="69"/>
        <v>51.99</v>
      </c>
      <c r="T455" s="10"/>
    </row>
    <row r="456" spans="1:20" x14ac:dyDescent="0.45">
      <c r="A456" s="21" t="str">
        <f>[1]실측정Data!B457</f>
        <v xml:space="preserve">  15:00:03</v>
      </c>
      <c r="B456" s="21" t="str">
        <f>[1]실측정Data!I457</f>
        <v xml:space="preserve">   52.02KW</v>
      </c>
      <c r="C456" s="21">
        <f>[1]실측정Data!L457</f>
        <v>0.86</v>
      </c>
      <c r="D456" s="21"/>
      <c r="E456" s="7" t="str">
        <f t="shared" si="71"/>
        <v xml:space="preserve">   52.02</v>
      </c>
      <c r="F456" s="8" t="b">
        <f t="shared" si="72"/>
        <v>0</v>
      </c>
      <c r="G456" s="25">
        <f t="shared" si="73"/>
        <v>52.02</v>
      </c>
      <c r="H456" s="8" t="b">
        <f t="shared" si="74"/>
        <v>1</v>
      </c>
      <c r="I456" s="10">
        <f t="shared" si="76"/>
        <v>51.97</v>
      </c>
      <c r="J456">
        <f t="shared" si="78"/>
        <v>5.5976185412490019E-2</v>
      </c>
      <c r="K456" s="10">
        <f t="shared" si="77"/>
        <v>51.97</v>
      </c>
      <c r="L456" s="10">
        <f t="shared" si="70"/>
        <v>52.128</v>
      </c>
      <c r="M456" s="21">
        <v>1</v>
      </c>
      <c r="N456" s="21">
        <v>1</v>
      </c>
      <c r="P456" s="21" t="str">
        <f t="shared" si="75"/>
        <v xml:space="preserve">  15:00:03</v>
      </c>
      <c r="Q456" s="21">
        <f t="shared" ref="Q456:Q519" si="79">E456*M456*N456</f>
        <v>52.02</v>
      </c>
      <c r="T456" s="10"/>
    </row>
    <row r="457" spans="1:20" x14ac:dyDescent="0.45">
      <c r="A457" s="21" t="str">
        <f>[1]실측정Data!B458</f>
        <v xml:space="preserve">  15:00:05</v>
      </c>
      <c r="B457" s="21" t="str">
        <f>[1]실측정Data!I458</f>
        <v xml:space="preserve">   51.90KW</v>
      </c>
      <c r="C457" s="21">
        <f>[1]실측정Data!L458</f>
        <v>0.86</v>
      </c>
      <c r="D457" s="21"/>
      <c r="E457" s="7" t="str">
        <f t="shared" si="71"/>
        <v xml:space="preserve">   51.90</v>
      </c>
      <c r="F457" s="8" t="b">
        <f t="shared" si="72"/>
        <v>0</v>
      </c>
      <c r="G457" s="25">
        <f t="shared" si="73"/>
        <v>51.9</v>
      </c>
      <c r="H457" s="8" t="b">
        <f t="shared" si="74"/>
        <v>1</v>
      </c>
      <c r="I457" s="10">
        <f t="shared" si="76"/>
        <v>51.919999999999995</v>
      </c>
      <c r="J457">
        <f t="shared" si="78"/>
        <v>6.3770421565693236E-2</v>
      </c>
      <c r="K457" s="10">
        <f t="shared" si="77"/>
        <v>51.919999999999995</v>
      </c>
      <c r="L457" s="10">
        <f t="shared" si="70"/>
        <v>52.070999999999991</v>
      </c>
      <c r="M457" s="21">
        <v>1</v>
      </c>
      <c r="N457" s="21">
        <v>1</v>
      </c>
      <c r="P457" s="21" t="str">
        <f t="shared" si="75"/>
        <v xml:space="preserve">  15:00:05</v>
      </c>
      <c r="Q457" s="21">
        <f t="shared" si="79"/>
        <v>51.9</v>
      </c>
      <c r="T457" s="10"/>
    </row>
    <row r="458" spans="1:20" x14ac:dyDescent="0.45">
      <c r="A458" s="21" t="str">
        <f>[1]실측정Data!B459</f>
        <v xml:space="preserve">  15:00:07</v>
      </c>
      <c r="B458" s="21" t="str">
        <f>[1]실측정Data!I459</f>
        <v xml:space="preserve">   51.84KW</v>
      </c>
      <c r="C458" s="21">
        <f>[1]실측정Data!L459</f>
        <v>0.86</v>
      </c>
      <c r="D458" s="21"/>
      <c r="E458" s="7" t="str">
        <f t="shared" si="71"/>
        <v xml:space="preserve">   51.84</v>
      </c>
      <c r="F458" s="8" t="b">
        <f t="shared" si="72"/>
        <v>0</v>
      </c>
      <c r="G458" s="25">
        <f t="shared" si="73"/>
        <v>51.84</v>
      </c>
      <c r="H458" s="8" t="b">
        <f t="shared" si="74"/>
        <v>1</v>
      </c>
      <c r="I458" s="10">
        <f t="shared" si="76"/>
        <v>51.830000000000005</v>
      </c>
      <c r="J458">
        <f t="shared" si="78"/>
        <v>7.681145747868498E-2</v>
      </c>
      <c r="K458" s="10">
        <f t="shared" si="77"/>
        <v>51.830000000000005</v>
      </c>
      <c r="L458" s="10">
        <f t="shared" si="70"/>
        <v>52.013999999999996</v>
      </c>
      <c r="M458" s="21">
        <v>1</v>
      </c>
      <c r="N458" s="21">
        <v>1</v>
      </c>
      <c r="P458" s="21" t="str">
        <f t="shared" si="75"/>
        <v xml:space="preserve">  15:00:07</v>
      </c>
      <c r="Q458" s="21">
        <f t="shared" si="79"/>
        <v>51.84</v>
      </c>
      <c r="T458" s="10"/>
    </row>
    <row r="459" spans="1:20" x14ac:dyDescent="0.45">
      <c r="A459" s="21" t="str">
        <f>[1]실측정Data!B460</f>
        <v xml:space="preserve">  15:00:09</v>
      </c>
      <c r="B459" s="21" t="str">
        <f>[1]실측정Data!I460</f>
        <v xml:space="preserve">   51.75KW</v>
      </c>
      <c r="C459" s="21">
        <f>[1]실측정Data!L460</f>
        <v>0.86</v>
      </c>
      <c r="D459" s="21"/>
      <c r="E459" s="7" t="str">
        <f t="shared" si="71"/>
        <v xml:space="preserve">   51.75</v>
      </c>
      <c r="F459" s="8" t="b">
        <f t="shared" si="72"/>
        <v>0</v>
      </c>
      <c r="G459" s="25">
        <f t="shared" si="73"/>
        <v>51.75</v>
      </c>
      <c r="H459" s="8" t="b">
        <f t="shared" si="74"/>
        <v>1</v>
      </c>
      <c r="I459" s="10">
        <f t="shared" si="76"/>
        <v>51.78</v>
      </c>
      <c r="J459">
        <f t="shared" si="78"/>
        <v>6.7577116442376461E-2</v>
      </c>
      <c r="K459" s="10">
        <f t="shared" si="77"/>
        <v>51.78</v>
      </c>
      <c r="L459" s="10">
        <f t="shared" ref="L459:L522" si="80">AVERAGE(G451:G460)</f>
        <v>51.975000000000001</v>
      </c>
      <c r="M459" s="21">
        <v>1</v>
      </c>
      <c r="N459" s="21">
        <v>1</v>
      </c>
      <c r="P459" s="21" t="str">
        <f t="shared" si="75"/>
        <v xml:space="preserve">  15:00:09</v>
      </c>
      <c r="Q459" s="21">
        <f t="shared" si="79"/>
        <v>51.75</v>
      </c>
      <c r="T459" s="10"/>
    </row>
    <row r="460" spans="1:20" x14ac:dyDescent="0.45">
      <c r="A460" s="21" t="str">
        <f>[1]실측정Data!B461</f>
        <v xml:space="preserve">  15:00:11</v>
      </c>
      <c r="B460" s="21" t="str">
        <f>[1]실측정Data!I461</f>
        <v xml:space="preserve">   51.75KW</v>
      </c>
      <c r="C460" s="21">
        <f>[1]실측정Data!L461</f>
        <v>0.86</v>
      </c>
      <c r="D460" s="21"/>
      <c r="E460" s="7" t="str">
        <f t="shared" si="71"/>
        <v xml:space="preserve">   51.75</v>
      </c>
      <c r="F460" s="8" t="b">
        <f t="shared" si="72"/>
        <v>0</v>
      </c>
      <c r="G460" s="25">
        <f t="shared" si="73"/>
        <v>51.75</v>
      </c>
      <c r="H460" s="8" t="b">
        <f t="shared" si="74"/>
        <v>1</v>
      </c>
      <c r="I460" s="10">
        <f t="shared" si="76"/>
        <v>51.72</v>
      </c>
      <c r="J460">
        <f t="shared" si="78"/>
        <v>6.0277137733420416E-2</v>
      </c>
      <c r="K460" s="10">
        <f t="shared" si="77"/>
        <v>51.72</v>
      </c>
      <c r="L460" s="10">
        <f t="shared" si="80"/>
        <v>51.920999999999992</v>
      </c>
      <c r="M460" s="21">
        <v>1</v>
      </c>
      <c r="N460" s="21">
        <v>1</v>
      </c>
      <c r="P460" s="21" t="str">
        <f t="shared" si="75"/>
        <v xml:space="preserve">  15:00:11</v>
      </c>
      <c r="Q460" s="21">
        <f t="shared" si="79"/>
        <v>51.75</v>
      </c>
      <c r="T460" s="10"/>
    </row>
    <row r="461" spans="1:20" x14ac:dyDescent="0.45">
      <c r="A461" s="21" t="str">
        <f>[1]실측정Data!B462</f>
        <v xml:space="preserve">  15:00:13</v>
      </c>
      <c r="B461" s="21" t="str">
        <f>[1]실측정Data!I462</f>
        <v xml:space="preserve">   51.66KW</v>
      </c>
      <c r="C461" s="21">
        <f>[1]실측정Data!L462</f>
        <v>0.86</v>
      </c>
      <c r="D461" s="21"/>
      <c r="E461" s="7" t="str">
        <f t="shared" si="71"/>
        <v xml:space="preserve">   51.66</v>
      </c>
      <c r="F461" s="8" t="b">
        <f t="shared" si="72"/>
        <v>0</v>
      </c>
      <c r="G461" s="25">
        <f t="shared" si="73"/>
        <v>51.66</v>
      </c>
      <c r="H461" s="8" t="b">
        <f t="shared" si="74"/>
        <v>1</v>
      </c>
      <c r="I461" s="10">
        <f t="shared" si="76"/>
        <v>51.68</v>
      </c>
      <c r="J461">
        <f t="shared" si="78"/>
        <v>4.8304589153964989E-2</v>
      </c>
      <c r="K461" s="10">
        <f t="shared" si="77"/>
        <v>51.68</v>
      </c>
      <c r="L461" s="10">
        <f t="shared" si="80"/>
        <v>51.86999999999999</v>
      </c>
      <c r="M461" s="21">
        <v>1</v>
      </c>
      <c r="N461" s="21">
        <v>1</v>
      </c>
      <c r="P461" s="21" t="str">
        <f t="shared" si="75"/>
        <v xml:space="preserve">  15:00:13</v>
      </c>
      <c r="Q461" s="21">
        <f t="shared" si="79"/>
        <v>51.66</v>
      </c>
      <c r="T461" s="10"/>
    </row>
    <row r="462" spans="1:20" x14ac:dyDescent="0.45">
      <c r="A462" s="21" t="str">
        <f>[1]실측정Data!B463</f>
        <v xml:space="preserve">  15:00:15</v>
      </c>
      <c r="B462" s="21" t="str">
        <f>[1]실측정Data!I463</f>
        <v xml:space="preserve">   51.63KW</v>
      </c>
      <c r="C462" s="21">
        <f>[1]실측정Data!L463</f>
        <v>0.86</v>
      </c>
      <c r="D462" s="21"/>
      <c r="E462" s="7" t="str">
        <f t="shared" si="71"/>
        <v xml:space="preserve">   51.63</v>
      </c>
      <c r="F462" s="8" t="b">
        <f t="shared" si="72"/>
        <v>0</v>
      </c>
      <c r="G462" s="25">
        <f t="shared" si="73"/>
        <v>51.63</v>
      </c>
      <c r="H462" s="8" t="b">
        <f t="shared" si="74"/>
        <v>1</v>
      </c>
      <c r="I462" s="10">
        <f t="shared" si="76"/>
        <v>51.609999999999992</v>
      </c>
      <c r="J462">
        <f t="shared" si="78"/>
        <v>6.0553007081947177E-2</v>
      </c>
      <c r="K462" s="10">
        <f t="shared" si="77"/>
        <v>51.609999999999992</v>
      </c>
      <c r="L462" s="10">
        <f t="shared" si="80"/>
        <v>51.821999999999989</v>
      </c>
      <c r="M462" s="21">
        <v>1</v>
      </c>
      <c r="N462" s="21">
        <v>1</v>
      </c>
      <c r="P462" s="21" t="str">
        <f t="shared" si="75"/>
        <v xml:space="preserve">  15:00:15</v>
      </c>
      <c r="Q462" s="21">
        <f t="shared" si="79"/>
        <v>51.63</v>
      </c>
      <c r="T462" s="10"/>
    </row>
    <row r="463" spans="1:20" x14ac:dyDescent="0.45">
      <c r="A463" s="21" t="str">
        <f>[1]실측정Data!B464</f>
        <v xml:space="preserve">  15:00:17</v>
      </c>
      <c r="B463" s="21" t="str">
        <f>[1]실측정Data!I464</f>
        <v xml:space="preserve">   51.54KW</v>
      </c>
      <c r="C463" s="21">
        <f>[1]실측정Data!L464</f>
        <v>0.86</v>
      </c>
      <c r="D463" s="21"/>
      <c r="E463" s="7" t="str">
        <f t="shared" si="71"/>
        <v xml:space="preserve">   51.54</v>
      </c>
      <c r="F463" s="8" t="b">
        <f t="shared" si="72"/>
        <v>0</v>
      </c>
      <c r="G463" s="25">
        <f t="shared" si="73"/>
        <v>51.54</v>
      </c>
      <c r="H463" s="8" t="b">
        <f t="shared" si="74"/>
        <v>1</v>
      </c>
      <c r="I463" s="10">
        <f t="shared" si="76"/>
        <v>51.53</v>
      </c>
      <c r="J463">
        <f t="shared" si="78"/>
        <v>8.0622577482982682E-2</v>
      </c>
      <c r="K463" s="10">
        <f t="shared" si="77"/>
        <v>51.53</v>
      </c>
      <c r="L463" s="10">
        <f t="shared" si="80"/>
        <v>51.75</v>
      </c>
      <c r="M463" s="21">
        <v>1</v>
      </c>
      <c r="N463" s="21">
        <v>1</v>
      </c>
      <c r="P463" s="21" t="str">
        <f t="shared" si="75"/>
        <v xml:space="preserve">  15:00:17</v>
      </c>
      <c r="Q463" s="21">
        <f t="shared" si="79"/>
        <v>51.54</v>
      </c>
      <c r="T463" s="10"/>
    </row>
    <row r="464" spans="1:20" x14ac:dyDescent="0.45">
      <c r="A464" s="21" t="str">
        <f>[1]실측정Data!B465</f>
        <v xml:space="preserve">  15:00:19</v>
      </c>
      <c r="B464" s="21" t="str">
        <f>[1]실측정Data!I465</f>
        <v xml:space="preserve">   51.42KW</v>
      </c>
      <c r="C464" s="21">
        <f>[1]실측정Data!L465</f>
        <v>0.86</v>
      </c>
      <c r="D464" s="21"/>
      <c r="E464" s="7" t="str">
        <f t="shared" si="71"/>
        <v xml:space="preserve">   51.42</v>
      </c>
      <c r="F464" s="8" t="b">
        <f t="shared" si="72"/>
        <v>0</v>
      </c>
      <c r="G464" s="25">
        <f t="shared" si="73"/>
        <v>51.42</v>
      </c>
      <c r="H464" s="8" t="b">
        <f t="shared" si="74"/>
        <v>1</v>
      </c>
      <c r="I464" s="10">
        <f t="shared" si="76"/>
        <v>51.5</v>
      </c>
      <c r="J464">
        <f t="shared" si="78"/>
        <v>7.8740078740115668E-2</v>
      </c>
      <c r="K464" s="10">
        <f t="shared" si="77"/>
        <v>51.5</v>
      </c>
      <c r="L464" s="10">
        <f t="shared" si="80"/>
        <v>51.704999999999998</v>
      </c>
      <c r="M464" s="21">
        <v>1</v>
      </c>
      <c r="N464" s="21">
        <v>1</v>
      </c>
      <c r="P464" s="21" t="str">
        <f t="shared" si="75"/>
        <v xml:space="preserve">  15:00:19</v>
      </c>
      <c r="Q464" s="21">
        <f t="shared" si="79"/>
        <v>51.42</v>
      </c>
      <c r="T464" s="10"/>
    </row>
    <row r="465" spans="1:20" x14ac:dyDescent="0.45">
      <c r="A465" s="21" t="str">
        <f>[1]실측정Data!B466</f>
        <v xml:space="preserve">  15:00:21</v>
      </c>
      <c r="B465" s="21" t="str">
        <f>[1]실측정Data!I466</f>
        <v xml:space="preserve">   51.54KW</v>
      </c>
      <c r="C465" s="21">
        <f>[1]실측정Data!L466</f>
        <v>0.86</v>
      </c>
      <c r="D465" s="21"/>
      <c r="E465" s="7" t="str">
        <f t="shared" si="71"/>
        <v xml:space="preserve">   51.54</v>
      </c>
      <c r="F465" s="8" t="b">
        <f t="shared" si="72"/>
        <v>0</v>
      </c>
      <c r="G465" s="25">
        <f t="shared" si="73"/>
        <v>51.54</v>
      </c>
      <c r="H465" s="8" t="b">
        <f t="shared" si="74"/>
        <v>1</v>
      </c>
      <c r="I465" s="10">
        <f t="shared" si="76"/>
        <v>51.48</v>
      </c>
      <c r="J465">
        <f t="shared" si="78"/>
        <v>6.7577116442377155E-2</v>
      </c>
      <c r="K465" s="10">
        <f t="shared" si="77"/>
        <v>51.48</v>
      </c>
      <c r="L465" s="10">
        <f t="shared" si="80"/>
        <v>51.650999999999996</v>
      </c>
      <c r="M465" s="21">
        <v>1</v>
      </c>
      <c r="N465" s="21">
        <v>1</v>
      </c>
      <c r="P465" s="21" t="str">
        <f t="shared" si="75"/>
        <v xml:space="preserve">  15:00:21</v>
      </c>
      <c r="Q465" s="21">
        <f t="shared" si="79"/>
        <v>51.54</v>
      </c>
      <c r="T465" s="10"/>
    </row>
    <row r="466" spans="1:20" x14ac:dyDescent="0.45">
      <c r="A466" s="21" t="str">
        <f>[1]실측정Data!B467</f>
        <v xml:space="preserve">  15:00:23</v>
      </c>
      <c r="B466" s="21" t="str">
        <f>[1]실측정Data!I467</f>
        <v xml:space="preserve">   51.48KW</v>
      </c>
      <c r="C466" s="21">
        <f>[1]실측정Data!L467</f>
        <v>0.86</v>
      </c>
      <c r="D466" s="21"/>
      <c r="E466" s="7" t="str">
        <f t="shared" si="71"/>
        <v xml:space="preserve">   51.48</v>
      </c>
      <c r="F466" s="8" t="b">
        <f t="shared" si="72"/>
        <v>0</v>
      </c>
      <c r="G466" s="25">
        <f t="shared" si="73"/>
        <v>51.48</v>
      </c>
      <c r="H466" s="8" t="b">
        <f t="shared" si="74"/>
        <v>1</v>
      </c>
      <c r="I466" s="10">
        <f t="shared" si="76"/>
        <v>51.49</v>
      </c>
      <c r="J466">
        <f t="shared" si="78"/>
        <v>3.2659863237108344E-2</v>
      </c>
      <c r="K466" s="10">
        <f t="shared" si="77"/>
        <v>51.49</v>
      </c>
      <c r="L466" s="10">
        <f t="shared" si="80"/>
        <v>51.606000000000009</v>
      </c>
      <c r="M466" s="21">
        <v>1</v>
      </c>
      <c r="N466" s="21">
        <v>1</v>
      </c>
      <c r="P466" s="21" t="str">
        <f t="shared" si="75"/>
        <v xml:space="preserve">  15:00:23</v>
      </c>
      <c r="Q466" s="21">
        <f t="shared" si="79"/>
        <v>51.48</v>
      </c>
      <c r="T466" s="10"/>
    </row>
    <row r="467" spans="1:20" x14ac:dyDescent="0.45">
      <c r="A467" s="21" t="str">
        <f>[1]실측정Data!B468</f>
        <v xml:space="preserve">  15:00:25</v>
      </c>
      <c r="B467" s="21" t="str">
        <f>[1]실측정Data!I468</f>
        <v xml:space="preserve">   51.45KW</v>
      </c>
      <c r="C467" s="21">
        <f>[1]실측정Data!L468</f>
        <v>0.86</v>
      </c>
      <c r="D467" s="21"/>
      <c r="E467" s="7" t="str">
        <f t="shared" si="71"/>
        <v xml:space="preserve">   51.45</v>
      </c>
      <c r="F467" s="8" t="b">
        <f t="shared" si="72"/>
        <v>0</v>
      </c>
      <c r="G467" s="25">
        <f t="shared" si="73"/>
        <v>51.45</v>
      </c>
      <c r="H467" s="8" t="b">
        <f t="shared" si="74"/>
        <v>1</v>
      </c>
      <c r="I467" s="10">
        <f t="shared" si="76"/>
        <v>51.44</v>
      </c>
      <c r="J467">
        <f t="shared" si="78"/>
        <v>3.6968455021363131E-2</v>
      </c>
      <c r="K467" s="10">
        <f t="shared" si="77"/>
        <v>51.44</v>
      </c>
      <c r="L467" s="10">
        <f t="shared" si="80"/>
        <v>51.561</v>
      </c>
      <c r="M467" s="21">
        <v>1</v>
      </c>
      <c r="N467" s="21">
        <v>1</v>
      </c>
      <c r="P467" s="21" t="str">
        <f t="shared" si="75"/>
        <v xml:space="preserve">  15:00:25</v>
      </c>
      <c r="Q467" s="21">
        <f t="shared" si="79"/>
        <v>51.45</v>
      </c>
      <c r="T467" s="10"/>
    </row>
    <row r="468" spans="1:20" x14ac:dyDescent="0.45">
      <c r="A468" s="21" t="str">
        <f>[1]실측정Data!B469</f>
        <v xml:space="preserve">  15:00:27</v>
      </c>
      <c r="B468" s="21" t="str">
        <f>[1]실측정Data!I469</f>
        <v xml:space="preserve">   51.39KW</v>
      </c>
      <c r="C468" s="21">
        <f>[1]실측정Data!L469</f>
        <v>0.86</v>
      </c>
      <c r="D468" s="21"/>
      <c r="E468" s="7" t="str">
        <f t="shared" si="71"/>
        <v xml:space="preserve">   51.39</v>
      </c>
      <c r="F468" s="8" t="b">
        <f t="shared" si="72"/>
        <v>0</v>
      </c>
      <c r="G468" s="25">
        <f t="shared" si="73"/>
        <v>51.39</v>
      </c>
      <c r="H468" s="8" t="b">
        <f t="shared" si="74"/>
        <v>1</v>
      </c>
      <c r="I468" s="10">
        <f t="shared" si="76"/>
        <v>51.4</v>
      </c>
      <c r="J468">
        <f t="shared" si="78"/>
        <v>4.3588989435405123E-2</v>
      </c>
      <c r="K468" s="10">
        <f t="shared" si="77"/>
        <v>51.4</v>
      </c>
      <c r="L468" s="10">
        <f t="shared" si="80"/>
        <v>51.522000000000006</v>
      </c>
      <c r="M468" s="21">
        <v>1</v>
      </c>
      <c r="N468" s="21">
        <v>1</v>
      </c>
      <c r="P468" s="21" t="str">
        <f t="shared" si="75"/>
        <v xml:space="preserve">  15:00:27</v>
      </c>
      <c r="Q468" s="21">
        <f t="shared" si="79"/>
        <v>51.39</v>
      </c>
      <c r="T468" s="10"/>
    </row>
    <row r="469" spans="1:20" x14ac:dyDescent="0.45">
      <c r="A469" s="21" t="str">
        <f>[1]실측정Data!B470</f>
        <v xml:space="preserve">  15:00:29</v>
      </c>
      <c r="B469" s="21" t="str">
        <f>[1]실측정Data!I470</f>
        <v xml:space="preserve">   51.36KW</v>
      </c>
      <c r="C469" s="21">
        <f>[1]실측정Data!L470</f>
        <v>0.86</v>
      </c>
      <c r="D469" s="21"/>
      <c r="E469" s="7" t="str">
        <f t="shared" si="71"/>
        <v xml:space="preserve">   51.36</v>
      </c>
      <c r="F469" s="8" t="b">
        <f t="shared" si="72"/>
        <v>0</v>
      </c>
      <c r="G469" s="25">
        <f t="shared" si="73"/>
        <v>51.36</v>
      </c>
      <c r="H469" s="8" t="b">
        <f t="shared" si="74"/>
        <v>1</v>
      </c>
      <c r="I469" s="10">
        <f t="shared" si="76"/>
        <v>51.32</v>
      </c>
      <c r="J469">
        <f t="shared" si="78"/>
        <v>7.3484692283494246E-2</v>
      </c>
      <c r="K469" s="10">
        <f t="shared" si="77"/>
        <v>51.32</v>
      </c>
      <c r="L469" s="10">
        <f t="shared" si="80"/>
        <v>51.468000000000004</v>
      </c>
      <c r="M469" s="21">
        <v>1</v>
      </c>
      <c r="N469" s="21">
        <v>1</v>
      </c>
      <c r="P469" s="21" t="str">
        <f t="shared" si="75"/>
        <v xml:space="preserve">  15:00:29</v>
      </c>
      <c r="Q469" s="21">
        <f t="shared" si="79"/>
        <v>51.36</v>
      </c>
      <c r="T469" s="10"/>
    </row>
    <row r="470" spans="1:20" x14ac:dyDescent="0.45">
      <c r="A470" s="21" t="str">
        <f>[1]실측정Data!B471</f>
        <v xml:space="preserve">  15:00:31</v>
      </c>
      <c r="B470" s="21" t="str">
        <f>[1]실측정Data!I471</f>
        <v xml:space="preserve">   51.21KW</v>
      </c>
      <c r="C470" s="21">
        <f>[1]실측정Data!L471</f>
        <v>0.86</v>
      </c>
      <c r="D470" s="21"/>
      <c r="E470" s="7" t="str">
        <f t="shared" si="71"/>
        <v xml:space="preserve">   51.21</v>
      </c>
      <c r="F470" s="8" t="b">
        <f t="shared" si="72"/>
        <v>0</v>
      </c>
      <c r="G470" s="25">
        <f t="shared" si="73"/>
        <v>51.21</v>
      </c>
      <c r="H470" s="8" t="b">
        <f t="shared" si="74"/>
        <v>1</v>
      </c>
      <c r="I470" s="10">
        <f t="shared" si="76"/>
        <v>51.29999999999999</v>
      </c>
      <c r="J470">
        <f t="shared" si="78"/>
        <v>6.9761498454855214E-2</v>
      </c>
      <c r="K470" s="10">
        <f t="shared" si="77"/>
        <v>51.29999999999999</v>
      </c>
      <c r="L470" s="10">
        <f t="shared" si="80"/>
        <v>51.435000000000002</v>
      </c>
      <c r="M470" s="21">
        <v>1</v>
      </c>
      <c r="N470" s="21">
        <v>1</v>
      </c>
      <c r="P470" s="21" t="str">
        <f t="shared" si="75"/>
        <v xml:space="preserve">  15:00:31</v>
      </c>
      <c r="Q470" s="21">
        <f t="shared" si="79"/>
        <v>51.21</v>
      </c>
      <c r="T470" s="10"/>
    </row>
    <row r="471" spans="1:20" x14ac:dyDescent="0.45">
      <c r="A471" s="21" t="str">
        <f>[1]실측정Data!B472</f>
        <v xml:space="preserve">  15:00:33</v>
      </c>
      <c r="B471" s="21" t="str">
        <f>[1]실측정Data!I472</f>
        <v xml:space="preserve">   51.33KW</v>
      </c>
      <c r="C471" s="21">
        <f>[1]실측정Data!L472</f>
        <v>0.86</v>
      </c>
      <c r="D471" s="21"/>
      <c r="E471" s="7" t="str">
        <f t="shared" si="71"/>
        <v xml:space="preserve">   51.33</v>
      </c>
      <c r="F471" s="8" t="b">
        <f t="shared" si="72"/>
        <v>0</v>
      </c>
      <c r="G471" s="25">
        <f t="shared" si="73"/>
        <v>51.33</v>
      </c>
      <c r="H471" s="8" t="b">
        <f t="shared" si="74"/>
        <v>1</v>
      </c>
      <c r="I471" s="10">
        <f t="shared" si="76"/>
        <v>51.25</v>
      </c>
      <c r="J471">
        <f t="shared" si="78"/>
        <v>6.9761498454855214E-2</v>
      </c>
      <c r="K471" s="10">
        <f t="shared" si="77"/>
        <v>51.25</v>
      </c>
      <c r="L471" s="10">
        <f t="shared" si="80"/>
        <v>51.392999999999994</v>
      </c>
      <c r="M471" s="21">
        <v>1</v>
      </c>
      <c r="N471" s="21">
        <v>1</v>
      </c>
      <c r="P471" s="21" t="str">
        <f t="shared" si="75"/>
        <v xml:space="preserve">  15:00:33</v>
      </c>
      <c r="Q471" s="21">
        <f t="shared" si="79"/>
        <v>51.33</v>
      </c>
      <c r="T471" s="10"/>
    </row>
    <row r="472" spans="1:20" x14ac:dyDescent="0.45">
      <c r="A472" s="21" t="str">
        <f>[1]실측정Data!B473</f>
        <v xml:space="preserve">  15:00:35</v>
      </c>
      <c r="B472" s="21" t="str">
        <f>[1]실측정Data!I473</f>
        <v xml:space="preserve">   51.21KW</v>
      </c>
      <c r="C472" s="21">
        <f>[1]실측정Data!L473</f>
        <v>0.86</v>
      </c>
      <c r="D472" s="21"/>
      <c r="E472" s="7" t="str">
        <f t="shared" si="71"/>
        <v xml:space="preserve">   51.21</v>
      </c>
      <c r="F472" s="8" t="b">
        <f t="shared" si="72"/>
        <v>0</v>
      </c>
      <c r="G472" s="25">
        <f t="shared" si="73"/>
        <v>51.21</v>
      </c>
      <c r="H472" s="8" t="b">
        <f t="shared" si="74"/>
        <v>1</v>
      </c>
      <c r="I472" s="10">
        <f t="shared" si="76"/>
        <v>51.23</v>
      </c>
      <c r="J472">
        <f t="shared" si="78"/>
        <v>5.4467115461227782E-2</v>
      </c>
      <c r="K472" s="10">
        <f t="shared" si="77"/>
        <v>51.23</v>
      </c>
      <c r="L472" s="10">
        <f t="shared" si="80"/>
        <v>51.353999999999999</v>
      </c>
      <c r="M472" s="21">
        <v>1</v>
      </c>
      <c r="N472" s="21">
        <v>1</v>
      </c>
      <c r="P472" s="21" t="str">
        <f t="shared" si="75"/>
        <v xml:space="preserve">  15:00:35</v>
      </c>
      <c r="Q472" s="21">
        <f t="shared" si="79"/>
        <v>51.21</v>
      </c>
      <c r="T472" s="10"/>
    </row>
    <row r="473" spans="1:20" x14ac:dyDescent="0.45">
      <c r="A473" s="21" t="str">
        <f>[1]실측정Data!B474</f>
        <v xml:space="preserve">  15:00:37</v>
      </c>
      <c r="B473" s="21" t="str">
        <f>[1]실측정Data!I474</f>
        <v xml:space="preserve">   51.15KW</v>
      </c>
      <c r="C473" s="21">
        <f>[1]실측정Data!L474</f>
        <v>0.86</v>
      </c>
      <c r="D473" s="21"/>
      <c r="E473" s="7" t="str">
        <f t="shared" si="71"/>
        <v xml:space="preserve">   51.15</v>
      </c>
      <c r="F473" s="8" t="b">
        <f t="shared" si="72"/>
        <v>0</v>
      </c>
      <c r="G473" s="25">
        <f t="shared" si="73"/>
        <v>51.15</v>
      </c>
      <c r="H473" s="8" t="b">
        <f t="shared" si="74"/>
        <v>1</v>
      </c>
      <c r="I473" s="10">
        <f t="shared" si="76"/>
        <v>51.15</v>
      </c>
      <c r="J473">
        <f t="shared" si="78"/>
        <v>6.2182527020589629E-2</v>
      </c>
      <c r="K473" s="10">
        <f t="shared" si="77"/>
        <v>51.15</v>
      </c>
      <c r="L473" s="10">
        <f t="shared" si="80"/>
        <v>51.320999999999991</v>
      </c>
      <c r="M473" s="21">
        <v>1</v>
      </c>
      <c r="N473" s="21">
        <v>1</v>
      </c>
      <c r="P473" s="21" t="str">
        <f t="shared" si="75"/>
        <v xml:space="preserve">  15:00:37</v>
      </c>
      <c r="Q473" s="21">
        <f t="shared" si="79"/>
        <v>51.15</v>
      </c>
      <c r="T473" s="10"/>
    </row>
    <row r="474" spans="1:20" x14ac:dyDescent="0.45">
      <c r="A474" s="21" t="str">
        <f>[1]실측정Data!B475</f>
        <v xml:space="preserve">  15:00:39</v>
      </c>
      <c r="B474" s="21" t="str">
        <f>[1]실측정Data!I475</f>
        <v xml:space="preserve">   51.09KW</v>
      </c>
      <c r="C474" s="21">
        <f>[1]실측정Data!L475</f>
        <v>0.86</v>
      </c>
      <c r="D474" s="21"/>
      <c r="E474" s="7" t="str">
        <f t="shared" si="71"/>
        <v xml:space="preserve">   51.09</v>
      </c>
      <c r="F474" s="8" t="b">
        <f t="shared" si="72"/>
        <v>0</v>
      </c>
      <c r="G474" s="25">
        <f t="shared" si="73"/>
        <v>51.09</v>
      </c>
      <c r="H474" s="8" t="b">
        <f t="shared" si="74"/>
        <v>1</v>
      </c>
      <c r="I474" s="10">
        <f t="shared" si="76"/>
        <v>51.110000000000007</v>
      </c>
      <c r="J474">
        <f t="shared" si="78"/>
        <v>5.8878405775516916E-2</v>
      </c>
      <c r="K474" s="10">
        <f t="shared" si="77"/>
        <v>51.110000000000007</v>
      </c>
      <c r="L474" s="10">
        <f t="shared" si="80"/>
        <v>51.275999999999996</v>
      </c>
      <c r="M474" s="21">
        <v>1</v>
      </c>
      <c r="N474" s="21">
        <v>1</v>
      </c>
      <c r="P474" s="21" t="str">
        <f t="shared" si="75"/>
        <v xml:space="preserve">  15:00:39</v>
      </c>
      <c r="Q474" s="21">
        <f t="shared" si="79"/>
        <v>51.09</v>
      </c>
      <c r="T474" s="10"/>
    </row>
    <row r="475" spans="1:20" x14ac:dyDescent="0.45">
      <c r="A475" s="21" t="str">
        <f>[1]실측정Data!B476</f>
        <v xml:space="preserve">  15:00:41</v>
      </c>
      <c r="B475" s="21" t="str">
        <f>[1]실측정Data!I476</f>
        <v xml:space="preserve">   51.09KW</v>
      </c>
      <c r="C475" s="21">
        <f>[1]실측정Data!L476</f>
        <v>0.86</v>
      </c>
      <c r="D475" s="21"/>
      <c r="E475" s="7" t="str">
        <f t="shared" si="71"/>
        <v xml:space="preserve">   51.09</v>
      </c>
      <c r="F475" s="8" t="b">
        <f t="shared" si="72"/>
        <v>0</v>
      </c>
      <c r="G475" s="25">
        <f t="shared" si="73"/>
        <v>51.09</v>
      </c>
      <c r="H475" s="8" t="b">
        <f t="shared" si="74"/>
        <v>1</v>
      </c>
      <c r="I475" s="10">
        <f t="shared" si="76"/>
        <v>51.13</v>
      </c>
      <c r="J475">
        <f t="shared" si="78"/>
        <v>5.8878405775516916E-2</v>
      </c>
      <c r="K475" s="10">
        <f t="shared" si="77"/>
        <v>51.13</v>
      </c>
      <c r="L475" s="10">
        <f t="shared" si="80"/>
        <v>51.249000000000002</v>
      </c>
      <c r="M475" s="21">
        <v>1</v>
      </c>
      <c r="N475" s="21">
        <v>1</v>
      </c>
      <c r="P475" s="21" t="str">
        <f t="shared" si="75"/>
        <v xml:space="preserve">  15:00:41</v>
      </c>
      <c r="Q475" s="21">
        <f t="shared" si="79"/>
        <v>51.09</v>
      </c>
      <c r="T475" s="10"/>
    </row>
    <row r="476" spans="1:20" x14ac:dyDescent="0.45">
      <c r="A476" s="21" t="str">
        <f>[1]실측정Data!B477</f>
        <v xml:space="preserve">  15:00:43</v>
      </c>
      <c r="B476" s="21" t="str">
        <f>[1]실측정Data!I477</f>
        <v xml:space="preserve">   51.21KW</v>
      </c>
      <c r="C476" s="21">
        <f>[1]실측정Data!L477</f>
        <v>0.86</v>
      </c>
      <c r="D476" s="21"/>
      <c r="E476" s="7" t="str">
        <f t="shared" si="71"/>
        <v xml:space="preserve">   51.21</v>
      </c>
      <c r="F476" s="8" t="b">
        <f t="shared" si="72"/>
        <v>0</v>
      </c>
      <c r="G476" s="25">
        <f t="shared" si="73"/>
        <v>51.21</v>
      </c>
      <c r="H476" s="8" t="b">
        <f t="shared" si="74"/>
        <v>1</v>
      </c>
      <c r="I476" s="10">
        <f t="shared" si="76"/>
        <v>51.110000000000007</v>
      </c>
      <c r="J476">
        <f t="shared" si="78"/>
        <v>6.6332495807109801E-2</v>
      </c>
      <c r="K476" s="10">
        <f t="shared" si="77"/>
        <v>51.110000000000007</v>
      </c>
      <c r="L476" s="10">
        <f t="shared" si="80"/>
        <v>51.207000000000008</v>
      </c>
      <c r="M476" s="21">
        <v>1</v>
      </c>
      <c r="N476" s="21">
        <v>1</v>
      </c>
      <c r="P476" s="21" t="str">
        <f t="shared" si="75"/>
        <v xml:space="preserve">  15:00:43</v>
      </c>
      <c r="Q476" s="21">
        <f t="shared" si="79"/>
        <v>51.21</v>
      </c>
      <c r="T476" s="10"/>
    </row>
    <row r="477" spans="1:20" x14ac:dyDescent="0.45">
      <c r="A477" s="21" t="str">
        <f>[1]실측정Data!B478</f>
        <v xml:space="preserve">  15:00:45</v>
      </c>
      <c r="B477" s="21" t="str">
        <f>[1]실측정Data!I478</f>
        <v xml:space="preserve">   51.03KW</v>
      </c>
      <c r="C477" s="21">
        <f>[1]실측정Data!L478</f>
        <v>0.86</v>
      </c>
      <c r="D477" s="21"/>
      <c r="E477" s="7" t="str">
        <f t="shared" si="71"/>
        <v xml:space="preserve">   51.03</v>
      </c>
      <c r="F477" s="8" t="b">
        <f t="shared" si="72"/>
        <v>0</v>
      </c>
      <c r="G477" s="25">
        <f t="shared" si="73"/>
        <v>51.03</v>
      </c>
      <c r="H477" s="8" t="b">
        <f t="shared" si="74"/>
        <v>1</v>
      </c>
      <c r="I477" s="10">
        <f t="shared" si="76"/>
        <v>51.110000000000007</v>
      </c>
      <c r="J477">
        <f t="shared" si="78"/>
        <v>6.6332495807109801E-2</v>
      </c>
      <c r="K477" s="10">
        <f t="shared" si="77"/>
        <v>51.110000000000007</v>
      </c>
      <c r="L477" s="10">
        <f t="shared" si="80"/>
        <v>51.177000000000007</v>
      </c>
      <c r="M477" s="21">
        <v>1</v>
      </c>
      <c r="N477" s="21">
        <v>1</v>
      </c>
      <c r="P477" s="21" t="str">
        <f t="shared" si="75"/>
        <v xml:space="preserve">  15:00:45</v>
      </c>
      <c r="Q477" s="21">
        <f t="shared" si="79"/>
        <v>51.03</v>
      </c>
      <c r="T477" s="10"/>
    </row>
    <row r="478" spans="1:20" x14ac:dyDescent="0.45">
      <c r="A478" s="21" t="str">
        <f>[1]실측정Data!B479</f>
        <v xml:space="preserve">  15:00:47</v>
      </c>
      <c r="B478" s="21" t="str">
        <f>[1]실측정Data!I479</f>
        <v xml:space="preserve">   51.09KW</v>
      </c>
      <c r="C478" s="21">
        <f>[1]실측정Data!L479</f>
        <v>0.86</v>
      </c>
      <c r="D478" s="21"/>
      <c r="E478" s="7" t="str">
        <f t="shared" si="71"/>
        <v xml:space="preserve">   51.09</v>
      </c>
      <c r="F478" s="8" t="b">
        <f t="shared" si="72"/>
        <v>0</v>
      </c>
      <c r="G478" s="25">
        <f t="shared" si="73"/>
        <v>51.09</v>
      </c>
      <c r="H478" s="8" t="b">
        <f t="shared" si="74"/>
        <v>1</v>
      </c>
      <c r="I478" s="10">
        <f t="shared" si="76"/>
        <v>51.04</v>
      </c>
      <c r="J478">
        <f t="shared" si="78"/>
        <v>5.2915026221294716E-2</v>
      </c>
      <c r="K478" s="10">
        <f t="shared" si="77"/>
        <v>51.04</v>
      </c>
      <c r="L478" s="10">
        <f t="shared" si="80"/>
        <v>51.141000000000005</v>
      </c>
      <c r="M478" s="21">
        <v>1</v>
      </c>
      <c r="N478" s="21">
        <v>1</v>
      </c>
      <c r="P478" s="21" t="str">
        <f t="shared" si="75"/>
        <v xml:space="preserve">  15:00:47</v>
      </c>
      <c r="Q478" s="21">
        <f t="shared" si="79"/>
        <v>51.09</v>
      </c>
      <c r="T478" s="10"/>
    </row>
    <row r="479" spans="1:20" x14ac:dyDescent="0.45">
      <c r="A479" s="21" t="str">
        <f>[1]실측정Data!B480</f>
        <v xml:space="preserve">  15:00:49</v>
      </c>
      <c r="B479" s="21" t="str">
        <f>[1]실측정Data!I480</f>
        <v xml:space="preserve">   51.00KW</v>
      </c>
      <c r="C479" s="21">
        <f>[1]실측정Data!L480</f>
        <v>0.86</v>
      </c>
      <c r="D479" s="21"/>
      <c r="E479" s="7" t="str">
        <f t="shared" si="71"/>
        <v xml:space="preserve">   51.00</v>
      </c>
      <c r="F479" s="8" t="b">
        <f t="shared" si="72"/>
        <v>0</v>
      </c>
      <c r="G479" s="25">
        <f t="shared" si="73"/>
        <v>51</v>
      </c>
      <c r="H479" s="8" t="b">
        <f t="shared" si="74"/>
        <v>1</v>
      </c>
      <c r="I479" s="10">
        <f t="shared" si="76"/>
        <v>51.01</v>
      </c>
      <c r="J479">
        <f t="shared" si="78"/>
        <v>4.7958315233127533E-2</v>
      </c>
      <c r="K479" s="10">
        <f t="shared" si="77"/>
        <v>51.01</v>
      </c>
      <c r="L479" s="10">
        <f t="shared" si="80"/>
        <v>51.114000000000004</v>
      </c>
      <c r="M479" s="21">
        <v>1</v>
      </c>
      <c r="N479" s="21">
        <v>1</v>
      </c>
      <c r="P479" s="21" t="str">
        <f t="shared" si="75"/>
        <v xml:space="preserve">  15:00:49</v>
      </c>
      <c r="Q479" s="21">
        <f t="shared" si="79"/>
        <v>51</v>
      </c>
      <c r="T479" s="10"/>
    </row>
    <row r="480" spans="1:20" x14ac:dyDescent="0.45">
      <c r="A480" s="21" t="str">
        <f>[1]실측정Data!B481</f>
        <v xml:space="preserve">  15:00:51</v>
      </c>
      <c r="B480" s="21" t="str">
        <f>[1]실측정Data!I481</f>
        <v xml:space="preserve">   50.94KW</v>
      </c>
      <c r="C480" s="21">
        <f>[1]실측정Data!L481</f>
        <v>0.86</v>
      </c>
      <c r="D480" s="21"/>
      <c r="E480" s="7" t="str">
        <f t="shared" si="71"/>
        <v xml:space="preserve">   50.94</v>
      </c>
      <c r="F480" s="8" t="b">
        <f t="shared" si="72"/>
        <v>0</v>
      </c>
      <c r="G480" s="25">
        <f t="shared" si="73"/>
        <v>50.94</v>
      </c>
      <c r="H480" s="8" t="b">
        <f t="shared" si="74"/>
        <v>1</v>
      </c>
      <c r="I480" s="10">
        <f t="shared" si="76"/>
        <v>50.9</v>
      </c>
      <c r="J480">
        <f t="shared" si="78"/>
        <v>9.3273790530888384E-2</v>
      </c>
      <c r="K480" s="10">
        <f t="shared" si="77"/>
        <v>50.9</v>
      </c>
      <c r="L480" s="10">
        <f t="shared" si="80"/>
        <v>51.057000000000002</v>
      </c>
      <c r="M480" s="21">
        <v>1</v>
      </c>
      <c r="N480" s="21">
        <v>1</v>
      </c>
      <c r="P480" s="21" t="str">
        <f t="shared" si="75"/>
        <v xml:space="preserve">  15:00:51</v>
      </c>
      <c r="Q480" s="21">
        <f t="shared" si="79"/>
        <v>50.94</v>
      </c>
      <c r="T480" s="10"/>
    </row>
    <row r="481" spans="1:20" x14ac:dyDescent="0.45">
      <c r="A481" s="21" t="str">
        <f>[1]실측정Data!B482</f>
        <v xml:space="preserve">  15:00:53</v>
      </c>
      <c r="B481" s="21" t="str">
        <f>[1]실측정Data!I482</f>
        <v xml:space="preserve">   50.76KW</v>
      </c>
      <c r="C481" s="21">
        <f>[1]실측정Data!L482</f>
        <v>0.86</v>
      </c>
      <c r="D481" s="21"/>
      <c r="E481" s="7" t="str">
        <f t="shared" si="71"/>
        <v xml:space="preserve">   50.76</v>
      </c>
      <c r="F481" s="8" t="b">
        <f t="shared" si="72"/>
        <v>0</v>
      </c>
      <c r="G481" s="25">
        <f t="shared" si="73"/>
        <v>50.76</v>
      </c>
      <c r="H481" s="8" t="b">
        <f t="shared" si="74"/>
        <v>1</v>
      </c>
      <c r="I481" s="10">
        <f t="shared" si="76"/>
        <v>50.839999999999996</v>
      </c>
      <c r="J481">
        <f t="shared" si="78"/>
        <v>9.1104335791443072E-2</v>
      </c>
      <c r="K481" s="10">
        <f t="shared" si="77"/>
        <v>50.839999999999996</v>
      </c>
      <c r="L481" s="10">
        <f t="shared" si="80"/>
        <v>51.018000000000001</v>
      </c>
      <c r="M481" s="21">
        <v>1</v>
      </c>
      <c r="N481" s="21">
        <v>1</v>
      </c>
      <c r="P481" s="21" t="str">
        <f t="shared" si="75"/>
        <v xml:space="preserve">  15:00:53</v>
      </c>
      <c r="Q481" s="21">
        <f t="shared" si="79"/>
        <v>50.76</v>
      </c>
      <c r="T481" s="10"/>
    </row>
    <row r="482" spans="1:20" x14ac:dyDescent="0.45">
      <c r="A482" s="21" t="str">
        <f>[1]실측정Data!B483</f>
        <v xml:space="preserve">  15:00:55</v>
      </c>
      <c r="B482" s="21" t="str">
        <f>[1]실측정Data!I483</f>
        <v xml:space="preserve">   50.82KW</v>
      </c>
      <c r="C482" s="21">
        <f>[1]실측정Data!L483</f>
        <v>0.86</v>
      </c>
      <c r="D482" s="21"/>
      <c r="E482" s="7" t="str">
        <f t="shared" si="71"/>
        <v xml:space="preserve">   50.82</v>
      </c>
      <c r="F482" s="8" t="b">
        <f t="shared" si="72"/>
        <v>0</v>
      </c>
      <c r="G482" s="25">
        <f t="shared" si="73"/>
        <v>50.82</v>
      </c>
      <c r="H482" s="8" t="b">
        <f t="shared" si="74"/>
        <v>1</v>
      </c>
      <c r="I482" s="10">
        <f t="shared" si="76"/>
        <v>50.81</v>
      </c>
      <c r="J482">
        <f t="shared" si="78"/>
        <v>8.4852813742385569E-2</v>
      </c>
      <c r="K482" s="10">
        <f t="shared" si="77"/>
        <v>50.81</v>
      </c>
      <c r="L482" s="10">
        <f t="shared" si="80"/>
        <v>50.988</v>
      </c>
      <c r="M482" s="21">
        <v>1</v>
      </c>
      <c r="N482" s="21">
        <v>1</v>
      </c>
      <c r="P482" s="21" t="str">
        <f t="shared" si="75"/>
        <v xml:space="preserve">  15:00:55</v>
      </c>
      <c r="Q482" s="21">
        <f t="shared" si="79"/>
        <v>50.82</v>
      </c>
      <c r="T482" s="10"/>
    </row>
    <row r="483" spans="1:20" x14ac:dyDescent="0.45">
      <c r="A483" s="21" t="str">
        <f>[1]실측정Data!B484</f>
        <v xml:space="preserve">  15:00:57</v>
      </c>
      <c r="B483" s="21" t="str">
        <f>[1]실측정Data!I484</f>
        <v xml:space="preserve">   50.85KW</v>
      </c>
      <c r="C483" s="21">
        <f>[1]실측정Data!L484</f>
        <v>0.86</v>
      </c>
      <c r="D483" s="21"/>
      <c r="E483" s="7" t="str">
        <f t="shared" si="71"/>
        <v xml:space="preserve">   50.85</v>
      </c>
      <c r="F483" s="8" t="b">
        <f t="shared" si="72"/>
        <v>0</v>
      </c>
      <c r="G483" s="25">
        <f t="shared" si="73"/>
        <v>50.85</v>
      </c>
      <c r="H483" s="8" t="b">
        <f t="shared" si="74"/>
        <v>1</v>
      </c>
      <c r="I483" s="10">
        <f t="shared" si="76"/>
        <v>50.76</v>
      </c>
      <c r="J483">
        <f t="shared" si="78"/>
        <v>9.0369611411505193E-2</v>
      </c>
      <c r="K483" s="10">
        <f t="shared" si="77"/>
        <v>50.76</v>
      </c>
      <c r="L483" s="10">
        <f t="shared" si="80"/>
        <v>50.940000000000005</v>
      </c>
      <c r="M483" s="21">
        <v>1</v>
      </c>
      <c r="N483" s="21">
        <v>1</v>
      </c>
      <c r="P483" s="21" t="str">
        <f t="shared" si="75"/>
        <v xml:space="preserve">  15:00:57</v>
      </c>
      <c r="Q483" s="21">
        <f t="shared" si="79"/>
        <v>50.85</v>
      </c>
      <c r="T483" s="10"/>
    </row>
    <row r="484" spans="1:20" x14ac:dyDescent="0.45">
      <c r="A484" s="21" t="str">
        <f>[1]실측정Data!B485</f>
        <v xml:space="preserve">  15:00:59</v>
      </c>
      <c r="B484" s="21" t="str">
        <f>[1]실측정Data!I485</f>
        <v xml:space="preserve">   50.61KW</v>
      </c>
      <c r="C484" s="21">
        <f>[1]실측정Data!L485</f>
        <v>0.86</v>
      </c>
      <c r="D484" s="21"/>
      <c r="E484" s="7" t="str">
        <f t="shared" si="71"/>
        <v xml:space="preserve">   50.61</v>
      </c>
      <c r="F484" s="8" t="b">
        <f t="shared" si="72"/>
        <v>0</v>
      </c>
      <c r="G484" s="25">
        <f t="shared" si="73"/>
        <v>50.61</v>
      </c>
      <c r="H484" s="8" t="b">
        <f t="shared" si="74"/>
        <v>1</v>
      </c>
      <c r="I484" s="10">
        <f t="shared" si="76"/>
        <v>50.720000000000006</v>
      </c>
      <c r="J484">
        <f t="shared" si="78"/>
        <v>9.0369611411505707E-2</v>
      </c>
      <c r="K484" s="10">
        <f t="shared" si="77"/>
        <v>50.720000000000006</v>
      </c>
      <c r="L484" s="10">
        <f t="shared" si="80"/>
        <v>50.901000000000003</v>
      </c>
      <c r="M484" s="21">
        <v>1</v>
      </c>
      <c r="N484" s="21">
        <v>1</v>
      </c>
      <c r="P484" s="21" t="str">
        <f t="shared" si="75"/>
        <v xml:space="preserve">  15:00:59</v>
      </c>
      <c r="Q484" s="21">
        <f t="shared" si="79"/>
        <v>50.61</v>
      </c>
      <c r="T484" s="10"/>
    </row>
    <row r="485" spans="1:20" x14ac:dyDescent="0.45">
      <c r="A485" s="21" t="str">
        <f>[1]실측정Data!B486</f>
        <v xml:space="preserve">  15:01:01</v>
      </c>
      <c r="B485" s="21" t="str">
        <f>[1]실측정Data!I486</f>
        <v xml:space="preserve">   50.70KW</v>
      </c>
      <c r="C485" s="21">
        <f>[1]실측정Data!L486</f>
        <v>0.86</v>
      </c>
      <c r="D485" s="21"/>
      <c r="E485" s="7" t="str">
        <f t="shared" si="71"/>
        <v xml:space="preserve">   50.70</v>
      </c>
      <c r="F485" s="8" t="b">
        <f t="shared" si="72"/>
        <v>0</v>
      </c>
      <c r="G485" s="25">
        <f t="shared" si="73"/>
        <v>50.7</v>
      </c>
      <c r="H485" s="8" t="b">
        <f t="shared" si="74"/>
        <v>1</v>
      </c>
      <c r="I485" s="10">
        <f t="shared" si="76"/>
        <v>50.669999999999995</v>
      </c>
      <c r="J485">
        <f t="shared" si="78"/>
        <v>8.906926143924962E-2</v>
      </c>
      <c r="K485" s="10">
        <f t="shared" si="77"/>
        <v>50.669999999999995</v>
      </c>
      <c r="L485" s="10">
        <f t="shared" si="80"/>
        <v>50.85</v>
      </c>
      <c r="M485" s="21">
        <v>1</v>
      </c>
      <c r="N485" s="21">
        <v>1</v>
      </c>
      <c r="P485" s="21" t="str">
        <f t="shared" si="75"/>
        <v xml:space="preserve">  15:01:01</v>
      </c>
      <c r="Q485" s="21">
        <f t="shared" si="79"/>
        <v>50.7</v>
      </c>
      <c r="T485" s="10"/>
    </row>
    <row r="486" spans="1:20" x14ac:dyDescent="0.45">
      <c r="A486" s="21" t="str">
        <f>[1]실측정Data!B487</f>
        <v xml:space="preserve">  15:01:03</v>
      </c>
      <c r="B486" s="21" t="str">
        <f>[1]실측정Data!I487</f>
        <v xml:space="preserve">   50.70KW</v>
      </c>
      <c r="C486" s="21">
        <f>[1]실측정Data!L487</f>
        <v>0.86</v>
      </c>
      <c r="D486" s="21"/>
      <c r="E486" s="7" t="str">
        <f t="shared" si="71"/>
        <v xml:space="preserve">   50.70</v>
      </c>
      <c r="F486" s="8" t="b">
        <f t="shared" si="72"/>
        <v>0</v>
      </c>
      <c r="G486" s="25">
        <f t="shared" si="73"/>
        <v>50.7</v>
      </c>
      <c r="H486" s="8" t="b">
        <f t="shared" si="74"/>
        <v>1</v>
      </c>
      <c r="I486" s="10">
        <f t="shared" si="76"/>
        <v>50.680000000000007</v>
      </c>
      <c r="J486">
        <f t="shared" si="78"/>
        <v>3.1091263510302055E-2</v>
      </c>
      <c r="K486" s="10">
        <f t="shared" si="77"/>
        <v>50.680000000000007</v>
      </c>
      <c r="L486" s="10">
        <f t="shared" si="80"/>
        <v>50.810999999999993</v>
      </c>
      <c r="M486" s="21">
        <v>1</v>
      </c>
      <c r="N486" s="21">
        <v>1</v>
      </c>
      <c r="P486" s="21" t="str">
        <f t="shared" si="75"/>
        <v xml:space="preserve">  15:01:03</v>
      </c>
      <c r="Q486" s="21">
        <f t="shared" si="79"/>
        <v>50.7</v>
      </c>
      <c r="T486" s="10"/>
    </row>
    <row r="487" spans="1:20" x14ac:dyDescent="0.45">
      <c r="A487" s="21" t="str">
        <f>[1]실측정Data!B488</f>
        <v xml:space="preserve">  15:01:05</v>
      </c>
      <c r="B487" s="21" t="str">
        <f>[1]실측정Data!I488</f>
        <v xml:space="preserve">   50.64KW</v>
      </c>
      <c r="C487" s="21">
        <f>[1]실측정Data!L488</f>
        <v>0.86</v>
      </c>
      <c r="D487" s="21"/>
      <c r="E487" s="7" t="str">
        <f t="shared" si="71"/>
        <v xml:space="preserve">   50.64</v>
      </c>
      <c r="F487" s="8" t="b">
        <f t="shared" si="72"/>
        <v>0</v>
      </c>
      <c r="G487" s="25">
        <f t="shared" si="73"/>
        <v>50.64</v>
      </c>
      <c r="H487" s="8" t="b">
        <f t="shared" si="74"/>
        <v>1</v>
      </c>
      <c r="I487" s="10">
        <f t="shared" si="76"/>
        <v>50.65</v>
      </c>
      <c r="J487">
        <f t="shared" si="78"/>
        <v>3.6968455021368904E-2</v>
      </c>
      <c r="K487" s="10">
        <f t="shared" si="77"/>
        <v>50.65</v>
      </c>
      <c r="L487" s="10">
        <f t="shared" si="80"/>
        <v>50.762999999999991</v>
      </c>
      <c r="M487" s="21">
        <v>1</v>
      </c>
      <c r="N487" s="21">
        <v>1</v>
      </c>
      <c r="P487" s="21" t="str">
        <f t="shared" si="75"/>
        <v xml:space="preserve">  15:01:05</v>
      </c>
      <c r="Q487" s="21">
        <f t="shared" si="79"/>
        <v>50.64</v>
      </c>
      <c r="T487" s="10"/>
    </row>
    <row r="488" spans="1:20" x14ac:dyDescent="0.45">
      <c r="A488" s="21" t="str">
        <f>[1]실측정Data!B489</f>
        <v xml:space="preserve">  15:01:07</v>
      </c>
      <c r="B488" s="21" t="str">
        <f>[1]실측정Data!I489</f>
        <v xml:space="preserve">   50.61KW</v>
      </c>
      <c r="C488" s="21">
        <f>[1]실측정Data!L489</f>
        <v>0.86</v>
      </c>
      <c r="D488" s="21"/>
      <c r="E488" s="7" t="str">
        <f t="shared" si="71"/>
        <v xml:space="preserve">   50.61</v>
      </c>
      <c r="F488" s="8" t="b">
        <f t="shared" si="72"/>
        <v>0</v>
      </c>
      <c r="G488" s="25">
        <f t="shared" si="73"/>
        <v>50.61</v>
      </c>
      <c r="H488" s="8" t="b">
        <f t="shared" si="74"/>
        <v>1</v>
      </c>
      <c r="I488" s="10">
        <f t="shared" si="76"/>
        <v>50.620000000000005</v>
      </c>
      <c r="J488">
        <f t="shared" si="78"/>
        <v>3.3166247903556684E-2</v>
      </c>
      <c r="K488" s="10">
        <f t="shared" si="77"/>
        <v>50.620000000000005</v>
      </c>
      <c r="L488" s="10">
        <f t="shared" si="80"/>
        <v>50.723999999999997</v>
      </c>
      <c r="M488" s="21">
        <v>1</v>
      </c>
      <c r="N488" s="21">
        <v>1</v>
      </c>
      <c r="P488" s="21" t="str">
        <f t="shared" si="75"/>
        <v xml:space="preserve">  15:01:07</v>
      </c>
      <c r="Q488" s="21">
        <f t="shared" si="79"/>
        <v>50.61</v>
      </c>
      <c r="T488" s="10"/>
    </row>
    <row r="489" spans="1:20" x14ac:dyDescent="0.45">
      <c r="A489" s="21" t="str">
        <f>[1]실측정Data!B490</f>
        <v xml:space="preserve">  15:01:09</v>
      </c>
      <c r="B489" s="21" t="str">
        <f>[1]실측정Data!I490</f>
        <v xml:space="preserve">   50.61KW</v>
      </c>
      <c r="C489" s="21">
        <f>[1]실측정Data!L490</f>
        <v>0.86</v>
      </c>
      <c r="D489" s="21"/>
      <c r="E489" s="7" t="str">
        <f t="shared" si="71"/>
        <v xml:space="preserve">   50.61</v>
      </c>
      <c r="F489" s="8" t="b">
        <f t="shared" si="72"/>
        <v>0</v>
      </c>
      <c r="G489" s="25">
        <f t="shared" si="73"/>
        <v>50.61</v>
      </c>
      <c r="H489" s="8" t="b">
        <f t="shared" si="74"/>
        <v>1</v>
      </c>
      <c r="I489" s="10">
        <f t="shared" si="76"/>
        <v>50.589999999999996</v>
      </c>
      <c r="J489">
        <f t="shared" si="78"/>
        <v>3.3166247903553832E-2</v>
      </c>
      <c r="K489" s="10">
        <f t="shared" si="77"/>
        <v>50.589999999999996</v>
      </c>
      <c r="L489" s="10">
        <f t="shared" si="80"/>
        <v>50.685000000000002</v>
      </c>
      <c r="M489" s="21">
        <v>1</v>
      </c>
      <c r="N489" s="21">
        <v>1</v>
      </c>
      <c r="P489" s="21" t="str">
        <f t="shared" si="75"/>
        <v xml:space="preserve">  15:01:09</v>
      </c>
      <c r="Q489" s="21">
        <f t="shared" si="79"/>
        <v>50.61</v>
      </c>
      <c r="T489" s="10"/>
    </row>
    <row r="490" spans="1:20" x14ac:dyDescent="0.45">
      <c r="A490" s="21" t="str">
        <f>[1]실측정Data!B491</f>
        <v xml:space="preserve">  15:01:11</v>
      </c>
      <c r="B490" s="21" t="str">
        <f>[1]실측정Data!I491</f>
        <v xml:space="preserve">   50.55KW</v>
      </c>
      <c r="C490" s="21">
        <f>[1]실측정Data!L491</f>
        <v>0.86</v>
      </c>
      <c r="D490" s="21"/>
      <c r="E490" s="7" t="str">
        <f t="shared" si="71"/>
        <v xml:space="preserve">   50.55</v>
      </c>
      <c r="F490" s="8" t="b">
        <f t="shared" si="72"/>
        <v>0</v>
      </c>
      <c r="G490" s="25">
        <f t="shared" si="73"/>
        <v>50.55</v>
      </c>
      <c r="H490" s="8" t="b">
        <f t="shared" si="74"/>
        <v>1</v>
      </c>
      <c r="I490" s="10">
        <f t="shared" si="76"/>
        <v>50.53</v>
      </c>
      <c r="J490">
        <f t="shared" si="78"/>
        <v>6.2449979983984834E-2</v>
      </c>
      <c r="K490" s="10">
        <f t="shared" si="77"/>
        <v>50.53</v>
      </c>
      <c r="L490" s="10">
        <f t="shared" si="80"/>
        <v>50.652000000000001</v>
      </c>
      <c r="M490" s="21">
        <v>1</v>
      </c>
      <c r="N490" s="21">
        <v>1</v>
      </c>
      <c r="P490" s="21" t="str">
        <f t="shared" si="75"/>
        <v xml:space="preserve">  15:01:11</v>
      </c>
      <c r="Q490" s="21">
        <f t="shared" si="79"/>
        <v>50.55</v>
      </c>
      <c r="T490" s="10"/>
    </row>
    <row r="491" spans="1:20" x14ac:dyDescent="0.45">
      <c r="A491" s="21" t="str">
        <f>[1]실측정Data!B492</f>
        <v xml:space="preserve">  15:01:13</v>
      </c>
      <c r="B491" s="21" t="str">
        <f>[1]실측정Data!I492</f>
        <v xml:space="preserve">   50.43KW</v>
      </c>
      <c r="C491" s="21">
        <f>[1]실측정Data!L492</f>
        <v>0.86</v>
      </c>
      <c r="D491" s="21"/>
      <c r="E491" s="7" t="str">
        <f t="shared" si="71"/>
        <v xml:space="preserve">   50.43</v>
      </c>
      <c r="F491" s="8" t="b">
        <f t="shared" si="72"/>
        <v>0</v>
      </c>
      <c r="G491" s="25">
        <f t="shared" si="73"/>
        <v>50.43</v>
      </c>
      <c r="H491" s="8" t="b">
        <f t="shared" si="74"/>
        <v>1</v>
      </c>
      <c r="I491" s="10">
        <f t="shared" si="76"/>
        <v>50.47</v>
      </c>
      <c r="J491">
        <f t="shared" si="78"/>
        <v>6.6332495807108371E-2</v>
      </c>
      <c r="K491" s="10">
        <f t="shared" si="77"/>
        <v>50.47</v>
      </c>
      <c r="L491" s="10">
        <f t="shared" si="80"/>
        <v>50.613000000000007</v>
      </c>
      <c r="M491" s="21">
        <v>1</v>
      </c>
      <c r="N491" s="21">
        <v>1</v>
      </c>
      <c r="P491" s="21" t="str">
        <f t="shared" si="75"/>
        <v xml:space="preserve">  15:01:13</v>
      </c>
      <c r="Q491" s="21">
        <f t="shared" si="79"/>
        <v>50.43</v>
      </c>
      <c r="T491" s="10"/>
    </row>
    <row r="492" spans="1:20" x14ac:dyDescent="0.45">
      <c r="A492" s="21" t="str">
        <f>[1]실측정Data!B493</f>
        <v xml:space="preserve">  15:01:15</v>
      </c>
      <c r="B492" s="21" t="str">
        <f>[1]실측정Data!I493</f>
        <v xml:space="preserve">   50.43KW</v>
      </c>
      <c r="C492" s="21">
        <f>[1]실측정Data!L493</f>
        <v>0.86</v>
      </c>
      <c r="D492" s="21"/>
      <c r="E492" s="7" t="str">
        <f t="shared" si="71"/>
        <v xml:space="preserve">   50.43</v>
      </c>
      <c r="F492" s="8" t="b">
        <f t="shared" si="72"/>
        <v>0</v>
      </c>
      <c r="G492" s="25">
        <f t="shared" si="73"/>
        <v>50.43</v>
      </c>
      <c r="H492" s="8" t="b">
        <f t="shared" si="74"/>
        <v>1</v>
      </c>
      <c r="I492" s="10">
        <f t="shared" si="76"/>
        <v>50.46</v>
      </c>
      <c r="J492">
        <f t="shared" si="78"/>
        <v>7.1180521680209885E-2</v>
      </c>
      <c r="K492" s="10">
        <f t="shared" si="77"/>
        <v>50.46</v>
      </c>
      <c r="L492" s="10">
        <f t="shared" si="80"/>
        <v>50.58</v>
      </c>
      <c r="M492" s="21">
        <v>1</v>
      </c>
      <c r="N492" s="21">
        <v>1</v>
      </c>
      <c r="P492" s="21" t="str">
        <f t="shared" si="75"/>
        <v xml:space="preserve">  15:01:15</v>
      </c>
      <c r="Q492" s="21">
        <f t="shared" si="79"/>
        <v>50.43</v>
      </c>
      <c r="T492" s="10"/>
    </row>
    <row r="493" spans="1:20" x14ac:dyDescent="0.45">
      <c r="A493" s="21" t="str">
        <f>[1]실측정Data!B494</f>
        <v xml:space="preserve">  15:01:17</v>
      </c>
      <c r="B493" s="21" t="str">
        <f>[1]실측정Data!I494</f>
        <v xml:space="preserve">   50.52KW</v>
      </c>
      <c r="C493" s="21">
        <f>[1]실측정Data!L494</f>
        <v>0.86</v>
      </c>
      <c r="D493" s="21"/>
      <c r="E493" s="7" t="str">
        <f t="shared" si="71"/>
        <v xml:space="preserve">   50.52</v>
      </c>
      <c r="F493" s="8" t="b">
        <f t="shared" si="72"/>
        <v>0</v>
      </c>
      <c r="G493" s="25">
        <f t="shared" si="73"/>
        <v>50.52</v>
      </c>
      <c r="H493" s="8" t="b">
        <f t="shared" si="74"/>
        <v>1</v>
      </c>
      <c r="I493" s="10">
        <f t="shared" si="76"/>
        <v>50.419999999999995</v>
      </c>
      <c r="J493">
        <f t="shared" si="78"/>
        <v>7.59385716659602E-2</v>
      </c>
      <c r="K493" s="10">
        <f t="shared" si="77"/>
        <v>50.419999999999995</v>
      </c>
      <c r="L493" s="10">
        <f t="shared" si="80"/>
        <v>50.550000000000004</v>
      </c>
      <c r="M493" s="21">
        <v>1</v>
      </c>
      <c r="N493" s="21">
        <v>1</v>
      </c>
      <c r="P493" s="21" t="str">
        <f t="shared" si="75"/>
        <v xml:space="preserve">  15:01:17</v>
      </c>
      <c r="Q493" s="21">
        <f t="shared" si="79"/>
        <v>50.52</v>
      </c>
      <c r="T493" s="10"/>
    </row>
    <row r="494" spans="1:20" x14ac:dyDescent="0.45">
      <c r="A494" s="21" t="str">
        <f>[1]실측정Data!B495</f>
        <v xml:space="preserve">  15:01:19</v>
      </c>
      <c r="B494" s="21" t="str">
        <f>[1]실측정Data!I495</f>
        <v xml:space="preserve">   50.31KW</v>
      </c>
      <c r="C494" s="21">
        <f>[1]실측정Data!L495</f>
        <v>0.86</v>
      </c>
      <c r="D494" s="21"/>
      <c r="E494" s="7" t="str">
        <f t="shared" si="71"/>
        <v xml:space="preserve">   50.31</v>
      </c>
      <c r="F494" s="8" t="b">
        <f t="shared" si="72"/>
        <v>0</v>
      </c>
      <c r="G494" s="25">
        <f t="shared" si="73"/>
        <v>50.31</v>
      </c>
      <c r="H494" s="8" t="b">
        <f t="shared" si="74"/>
        <v>1</v>
      </c>
      <c r="I494" s="10">
        <f t="shared" si="76"/>
        <v>50.390000000000008</v>
      </c>
      <c r="J494">
        <f t="shared" si="78"/>
        <v>7.7888809636984024E-2</v>
      </c>
      <c r="K494" s="10">
        <f t="shared" si="77"/>
        <v>50.390000000000008</v>
      </c>
      <c r="L494" s="10">
        <f t="shared" si="80"/>
        <v>50.513999999999996</v>
      </c>
      <c r="M494" s="21">
        <v>1</v>
      </c>
      <c r="N494" s="21">
        <v>1</v>
      </c>
      <c r="P494" s="21" t="str">
        <f t="shared" si="75"/>
        <v xml:space="preserve">  15:01:19</v>
      </c>
      <c r="Q494" s="21">
        <f t="shared" si="79"/>
        <v>50.31</v>
      </c>
      <c r="T494" s="10"/>
    </row>
    <row r="495" spans="1:20" x14ac:dyDescent="0.45">
      <c r="A495" s="21" t="str">
        <f>[1]실측정Data!B496</f>
        <v xml:space="preserve">  15:01:21</v>
      </c>
      <c r="B495" s="21" t="str">
        <f>[1]실측정Data!I496</f>
        <v xml:space="preserve">   50.34KW</v>
      </c>
      <c r="C495" s="21">
        <f>[1]실측정Data!L496</f>
        <v>0.86</v>
      </c>
      <c r="D495" s="21"/>
      <c r="E495" s="7" t="str">
        <f t="shared" si="71"/>
        <v xml:space="preserve">   50.34</v>
      </c>
      <c r="F495" s="8" t="b">
        <f t="shared" si="72"/>
        <v>0</v>
      </c>
      <c r="G495" s="25">
        <f t="shared" si="73"/>
        <v>50.34</v>
      </c>
      <c r="H495" s="8" t="b">
        <f t="shared" si="74"/>
        <v>1</v>
      </c>
      <c r="I495" s="10">
        <f t="shared" si="76"/>
        <v>50.29</v>
      </c>
      <c r="J495">
        <f t="shared" si="78"/>
        <v>8.0622577482982974E-2</v>
      </c>
      <c r="K495" s="10">
        <f t="shared" si="77"/>
        <v>50.29</v>
      </c>
      <c r="L495" s="10">
        <f t="shared" si="80"/>
        <v>50.466000000000008</v>
      </c>
      <c r="M495" s="21">
        <v>1</v>
      </c>
      <c r="N495" s="21">
        <v>1</v>
      </c>
      <c r="P495" s="21" t="str">
        <f t="shared" si="75"/>
        <v xml:space="preserve">  15:01:21</v>
      </c>
      <c r="Q495" s="21">
        <f t="shared" si="79"/>
        <v>50.34</v>
      </c>
      <c r="T495" s="10"/>
    </row>
    <row r="496" spans="1:20" x14ac:dyDescent="0.45">
      <c r="A496" s="21" t="str">
        <f>[1]실측정Data!B497</f>
        <v xml:space="preserve">  15:01:23</v>
      </c>
      <c r="B496" s="21" t="str">
        <f>[1]실측정Data!I497</f>
        <v xml:space="preserve">   50.22KW</v>
      </c>
      <c r="C496" s="21">
        <f>[1]실측정Data!L497</f>
        <v>0.86</v>
      </c>
      <c r="D496" s="21"/>
      <c r="E496" s="7" t="str">
        <f t="shared" si="71"/>
        <v xml:space="preserve">   50.22</v>
      </c>
      <c r="F496" s="8" t="b">
        <f t="shared" si="72"/>
        <v>0</v>
      </c>
      <c r="G496" s="25">
        <f t="shared" si="73"/>
        <v>50.22</v>
      </c>
      <c r="H496" s="8" t="b">
        <f t="shared" si="74"/>
        <v>1</v>
      </c>
      <c r="I496" s="10">
        <f t="shared" si="76"/>
        <v>50.27</v>
      </c>
      <c r="J496">
        <f t="shared" si="78"/>
        <v>5.0990195135929783E-2</v>
      </c>
      <c r="K496" s="10">
        <f t="shared" si="77"/>
        <v>50.27</v>
      </c>
      <c r="L496" s="10">
        <f t="shared" si="80"/>
        <v>50.427</v>
      </c>
      <c r="M496" s="21">
        <v>1</v>
      </c>
      <c r="N496" s="21">
        <v>1</v>
      </c>
      <c r="P496" s="21" t="str">
        <f t="shared" si="75"/>
        <v xml:space="preserve">  15:01:23</v>
      </c>
      <c r="Q496" s="21">
        <f t="shared" si="79"/>
        <v>50.22</v>
      </c>
      <c r="T496" s="10"/>
    </row>
    <row r="497" spans="1:20" x14ac:dyDescent="0.45">
      <c r="A497" s="21" t="str">
        <f>[1]실측정Data!B498</f>
        <v xml:space="preserve">  15:01:25</v>
      </c>
      <c r="B497" s="21" t="str">
        <f>[1]실측정Data!I498</f>
        <v xml:space="preserve">   50.25KW</v>
      </c>
      <c r="C497" s="21">
        <f>[1]실측정Data!L498</f>
        <v>0.86</v>
      </c>
      <c r="D497" s="21"/>
      <c r="E497" s="7" t="str">
        <f t="shared" si="71"/>
        <v xml:space="preserve">   50.25</v>
      </c>
      <c r="F497" s="8" t="b">
        <f t="shared" si="72"/>
        <v>0</v>
      </c>
      <c r="G497" s="25">
        <f t="shared" si="73"/>
        <v>50.25</v>
      </c>
      <c r="H497" s="8" t="b">
        <f t="shared" si="74"/>
        <v>1</v>
      </c>
      <c r="I497" s="10">
        <f t="shared" si="76"/>
        <v>50.23</v>
      </c>
      <c r="J497">
        <f t="shared" si="78"/>
        <v>4.2426406871193346E-2</v>
      </c>
      <c r="K497" s="10">
        <f t="shared" si="77"/>
        <v>50.23</v>
      </c>
      <c r="L497" s="10">
        <f t="shared" si="80"/>
        <v>50.388000000000012</v>
      </c>
      <c r="M497" s="21">
        <v>1</v>
      </c>
      <c r="N497" s="21">
        <v>1</v>
      </c>
      <c r="P497" s="21" t="str">
        <f t="shared" si="75"/>
        <v xml:space="preserve">  15:01:25</v>
      </c>
      <c r="Q497" s="21">
        <f t="shared" si="79"/>
        <v>50.25</v>
      </c>
      <c r="T497" s="10"/>
    </row>
    <row r="498" spans="1:20" x14ac:dyDescent="0.45">
      <c r="A498" s="21" t="str">
        <f>[1]실측정Data!B499</f>
        <v xml:space="preserve">  15:01:27</v>
      </c>
      <c r="B498" s="21" t="str">
        <f>[1]실측정Data!I499</f>
        <v xml:space="preserve">   50.22KW</v>
      </c>
      <c r="C498" s="21">
        <f>[1]실측정Data!L499</f>
        <v>0.86</v>
      </c>
      <c r="D498" s="21"/>
      <c r="E498" s="7" t="str">
        <f t="shared" si="71"/>
        <v xml:space="preserve">   50.22</v>
      </c>
      <c r="F498" s="8" t="b">
        <f t="shared" si="72"/>
        <v>0</v>
      </c>
      <c r="G498" s="25">
        <f t="shared" si="73"/>
        <v>50.22</v>
      </c>
      <c r="H498" s="8" t="b">
        <f t="shared" si="74"/>
        <v>1</v>
      </c>
      <c r="I498" s="10">
        <f t="shared" si="76"/>
        <v>50.199999999999996</v>
      </c>
      <c r="J498">
        <f t="shared" si="78"/>
        <v>4.2426406871189433E-2</v>
      </c>
      <c r="K498" s="10">
        <f t="shared" si="77"/>
        <v>50.199999999999996</v>
      </c>
      <c r="L498" s="10">
        <f t="shared" si="80"/>
        <v>50.340000000000011</v>
      </c>
      <c r="M498" s="21">
        <v>1</v>
      </c>
      <c r="N498" s="21">
        <v>1</v>
      </c>
      <c r="P498" s="21" t="str">
        <f t="shared" si="75"/>
        <v xml:space="preserve">  15:01:27</v>
      </c>
      <c r="Q498" s="21">
        <f t="shared" si="79"/>
        <v>50.22</v>
      </c>
      <c r="T498" s="10"/>
    </row>
    <row r="499" spans="1:20" x14ac:dyDescent="0.45">
      <c r="A499" s="21" t="str">
        <f>[1]실측정Data!B500</f>
        <v xml:space="preserve">  15:01:29</v>
      </c>
      <c r="B499" s="21" t="str">
        <f>[1]실측정Data!I500</f>
        <v xml:space="preserve">   50.13KW</v>
      </c>
      <c r="C499" s="21">
        <f>[1]실측정Data!L500</f>
        <v>0.86</v>
      </c>
      <c r="D499" s="21"/>
      <c r="E499" s="7" t="str">
        <f t="shared" si="71"/>
        <v xml:space="preserve">   50.13</v>
      </c>
      <c r="F499" s="8" t="b">
        <f t="shared" si="72"/>
        <v>0</v>
      </c>
      <c r="G499" s="25">
        <f t="shared" si="73"/>
        <v>50.13</v>
      </c>
      <c r="H499" s="8" t="b">
        <f t="shared" si="74"/>
        <v>1</v>
      </c>
      <c r="I499" s="10">
        <f t="shared" si="76"/>
        <v>50.18</v>
      </c>
      <c r="J499">
        <f t="shared" si="78"/>
        <v>4.1231056256172426E-2</v>
      </c>
      <c r="K499" s="10">
        <f t="shared" si="77"/>
        <v>50.18</v>
      </c>
      <c r="L499" s="10">
        <f t="shared" si="80"/>
        <v>50.304000000000002</v>
      </c>
      <c r="M499" s="21">
        <v>1</v>
      </c>
      <c r="N499" s="21">
        <v>1</v>
      </c>
      <c r="P499" s="21" t="str">
        <f t="shared" si="75"/>
        <v xml:space="preserve">  15:01:29</v>
      </c>
      <c r="Q499" s="21">
        <f t="shared" si="79"/>
        <v>50.13</v>
      </c>
      <c r="T499" s="10"/>
    </row>
    <row r="500" spans="1:20" x14ac:dyDescent="0.45">
      <c r="A500" s="21" t="str">
        <f>[1]실측정Data!B501</f>
        <v xml:space="preserve">  15:01:31</v>
      </c>
      <c r="B500" s="21" t="str">
        <f>[1]실측정Data!I501</f>
        <v xml:space="preserve">   50.19KW</v>
      </c>
      <c r="C500" s="21">
        <f>[1]실측정Data!L501</f>
        <v>0.86</v>
      </c>
      <c r="D500" s="21"/>
      <c r="E500" s="7" t="str">
        <f t="shared" si="71"/>
        <v xml:space="preserve">   50.19</v>
      </c>
      <c r="F500" s="8" t="b">
        <f t="shared" si="72"/>
        <v>0</v>
      </c>
      <c r="G500" s="25">
        <f t="shared" si="73"/>
        <v>50.19</v>
      </c>
      <c r="H500" s="8" t="b">
        <f t="shared" si="74"/>
        <v>1</v>
      </c>
      <c r="I500" s="10">
        <f t="shared" si="76"/>
        <v>50.16</v>
      </c>
      <c r="J500">
        <f t="shared" si="78"/>
        <v>4.0824829046382238E-2</v>
      </c>
      <c r="K500" s="10">
        <f t="shared" si="77"/>
        <v>50.16</v>
      </c>
      <c r="L500" s="10">
        <f t="shared" si="80"/>
        <v>50.277000000000001</v>
      </c>
      <c r="M500" s="21">
        <v>1</v>
      </c>
      <c r="N500" s="21">
        <v>1</v>
      </c>
      <c r="P500" s="21" t="str">
        <f t="shared" si="75"/>
        <v xml:space="preserve">  15:01:31</v>
      </c>
      <c r="Q500" s="21">
        <f t="shared" si="79"/>
        <v>50.19</v>
      </c>
      <c r="T500" s="10"/>
    </row>
    <row r="501" spans="1:20" x14ac:dyDescent="0.45">
      <c r="A501" s="21" t="str">
        <f>[1]실측정Data!B502</f>
        <v xml:space="preserve">  15:01:33</v>
      </c>
      <c r="B501" s="21" t="str">
        <f>[1]실측정Data!I502</f>
        <v xml:space="preserve">   50.16KW</v>
      </c>
      <c r="C501" s="21">
        <f>[1]실측정Data!L502</f>
        <v>0.86</v>
      </c>
      <c r="D501" s="21"/>
      <c r="E501" s="7" t="str">
        <f t="shared" si="71"/>
        <v xml:space="preserve">   50.16</v>
      </c>
      <c r="F501" s="8" t="b">
        <f t="shared" si="72"/>
        <v>0</v>
      </c>
      <c r="G501" s="25">
        <f t="shared" si="73"/>
        <v>50.16</v>
      </c>
      <c r="H501" s="8" t="b">
        <f t="shared" si="74"/>
        <v>1</v>
      </c>
      <c r="I501" s="10">
        <f t="shared" si="76"/>
        <v>57.31</v>
      </c>
      <c r="J501">
        <f t="shared" si="78"/>
        <v>8.2387903642868974</v>
      </c>
      <c r="K501" s="10">
        <f t="shared" si="77"/>
        <v>57.31</v>
      </c>
      <c r="L501" s="10">
        <f t="shared" si="80"/>
        <v>52.39200000000001</v>
      </c>
      <c r="M501" s="21">
        <v>1</v>
      </c>
      <c r="N501" s="21">
        <v>1</v>
      </c>
      <c r="P501" s="21" t="str">
        <f t="shared" si="75"/>
        <v xml:space="preserve">  15:01:33</v>
      </c>
      <c r="Q501" s="21">
        <f t="shared" si="79"/>
        <v>50.16</v>
      </c>
      <c r="T501" s="10"/>
    </row>
    <row r="502" spans="1:20" x14ac:dyDescent="0.45">
      <c r="A502" s="21" t="str">
        <f>[1]실측정Data!B503</f>
        <v xml:space="preserve">  15:01:35</v>
      </c>
      <c r="B502" s="21" t="str">
        <f>[1]실측정Data!I503</f>
        <v xml:space="preserve">   71.58KW</v>
      </c>
      <c r="C502" s="21">
        <f>[1]실측정Data!L503</f>
        <v>0.89</v>
      </c>
      <c r="D502" s="21"/>
      <c r="E502" s="7" t="str">
        <f t="shared" si="71"/>
        <v xml:space="preserve">   71.58</v>
      </c>
      <c r="F502" s="8" t="b">
        <f t="shared" si="72"/>
        <v>0</v>
      </c>
      <c r="G502" s="25">
        <f t="shared" si="73"/>
        <v>71.58</v>
      </c>
      <c r="H502" s="8" t="b">
        <f t="shared" si="74"/>
        <v>1</v>
      </c>
      <c r="I502" s="10">
        <f t="shared" si="76"/>
        <v>67.69</v>
      </c>
      <c r="J502">
        <f t="shared" si="78"/>
        <v>11.397112207338603</v>
      </c>
      <c r="K502" s="10">
        <f t="shared" si="77"/>
        <v>67.69</v>
      </c>
      <c r="L502" s="10">
        <f t="shared" si="80"/>
        <v>55.472999999999999</v>
      </c>
      <c r="M502" s="21">
        <v>1</v>
      </c>
      <c r="N502" s="21">
        <v>1</v>
      </c>
      <c r="P502" s="21" t="str">
        <f t="shared" si="75"/>
        <v xml:space="preserve">  15:01:35</v>
      </c>
      <c r="Q502" s="21">
        <f t="shared" si="79"/>
        <v>71.58</v>
      </c>
      <c r="T502" s="10"/>
    </row>
    <row r="503" spans="1:20" x14ac:dyDescent="0.45">
      <c r="A503" s="21" t="str">
        <f>[1]실측정Data!B504</f>
        <v xml:space="preserve">  15:01:37</v>
      </c>
      <c r="B503" s="21" t="str">
        <f>[1]실측정Data!I504</f>
        <v xml:space="preserve">   81.33KW</v>
      </c>
      <c r="C503" s="21">
        <f>[1]실측정Data!L504</f>
        <v>0.89</v>
      </c>
      <c r="D503" s="21"/>
      <c r="E503" s="7" t="str">
        <f t="shared" si="71"/>
        <v xml:space="preserve">   81.33</v>
      </c>
      <c r="F503" s="8" t="b">
        <f t="shared" si="72"/>
        <v>0</v>
      </c>
      <c r="G503" s="25">
        <f t="shared" si="73"/>
        <v>81.33</v>
      </c>
      <c r="H503" s="8" t="b">
        <f t="shared" si="74"/>
        <v>1</v>
      </c>
      <c r="I503" s="10">
        <f t="shared" si="76"/>
        <v>78.5</v>
      </c>
      <c r="J503">
        <f t="shared" si="78"/>
        <v>11.639166636834442</v>
      </c>
      <c r="K503" s="10">
        <f t="shared" si="77"/>
        <v>78.5</v>
      </c>
      <c r="L503" s="10">
        <f t="shared" si="80"/>
        <v>58.701000000000001</v>
      </c>
      <c r="M503" s="21">
        <v>1</v>
      </c>
      <c r="N503" s="21">
        <v>1</v>
      </c>
      <c r="P503" s="21" t="str">
        <f t="shared" si="75"/>
        <v xml:space="preserve">  15:01:37</v>
      </c>
      <c r="Q503" s="21">
        <f t="shared" si="79"/>
        <v>81.33</v>
      </c>
      <c r="T503" s="10"/>
    </row>
    <row r="504" spans="1:20" x14ac:dyDescent="0.45">
      <c r="A504" s="21" t="str">
        <f>[1]실측정Data!B505</f>
        <v xml:space="preserve">  15:01:39</v>
      </c>
      <c r="B504" s="21" t="str">
        <f>[1]실측정Data!I505</f>
        <v xml:space="preserve">   82.59KW</v>
      </c>
      <c r="C504" s="21">
        <f>[1]실측정Data!L505</f>
        <v>0.89</v>
      </c>
      <c r="D504" s="21"/>
      <c r="E504" s="7" t="str">
        <f t="shared" si="71"/>
        <v xml:space="preserve">   82.59</v>
      </c>
      <c r="F504" s="8" t="b">
        <f t="shared" si="72"/>
        <v>0</v>
      </c>
      <c r="G504" s="25">
        <f t="shared" si="73"/>
        <v>82.59</v>
      </c>
      <c r="H504" s="8" t="b">
        <f t="shared" si="74"/>
        <v>1</v>
      </c>
      <c r="I504" s="10">
        <f t="shared" si="76"/>
        <v>81.760000000000005</v>
      </c>
      <c r="J504">
        <f t="shared" si="78"/>
        <v>8.224712760941868</v>
      </c>
      <c r="K504" s="10">
        <f t="shared" si="77"/>
        <v>81.760000000000005</v>
      </c>
      <c r="L504" s="10">
        <f t="shared" si="80"/>
        <v>61.802999999999997</v>
      </c>
      <c r="M504" s="21">
        <v>1</v>
      </c>
      <c r="N504" s="21">
        <v>1</v>
      </c>
      <c r="P504" s="21" t="str">
        <f t="shared" si="75"/>
        <v xml:space="preserve">  15:01:39</v>
      </c>
      <c r="Q504" s="21">
        <f t="shared" si="79"/>
        <v>82.59</v>
      </c>
      <c r="T504" s="10"/>
    </row>
    <row r="505" spans="1:20" x14ac:dyDescent="0.45">
      <c r="A505" s="21" t="str">
        <f>[1]실측정Data!B506</f>
        <v xml:space="preserve">  15:01:41</v>
      </c>
      <c r="B505" s="21" t="str">
        <f>[1]실측정Data!I506</f>
        <v xml:space="preserve">   81.36KW</v>
      </c>
      <c r="C505" s="21">
        <f>[1]실측정Data!L506</f>
        <v>0.89</v>
      </c>
      <c r="D505" s="21"/>
      <c r="E505" s="7" t="str">
        <f t="shared" si="71"/>
        <v xml:space="preserve">   81.36</v>
      </c>
      <c r="F505" s="8" t="b">
        <f t="shared" si="72"/>
        <v>0</v>
      </c>
      <c r="G505" s="25">
        <f t="shared" si="73"/>
        <v>81.36</v>
      </c>
      <c r="H505" s="8" t="b">
        <f t="shared" si="74"/>
        <v>1</v>
      </c>
      <c r="I505" s="10">
        <f t="shared" si="76"/>
        <v>72.66</v>
      </c>
      <c r="J505">
        <f t="shared" si="78"/>
        <v>11.014611507750358</v>
      </c>
      <c r="K505" s="10">
        <f t="shared" si="77"/>
        <v>72.66</v>
      </c>
      <c r="L505" s="10">
        <f t="shared" si="80"/>
        <v>62.18399999999999</v>
      </c>
      <c r="M505" s="21">
        <v>1</v>
      </c>
      <c r="N505" s="21">
        <v>1</v>
      </c>
      <c r="P505" s="21" t="str">
        <f t="shared" si="75"/>
        <v xml:space="preserve">  15:01:41</v>
      </c>
      <c r="Q505" s="21">
        <f t="shared" si="79"/>
        <v>81.36</v>
      </c>
      <c r="T505" s="10"/>
    </row>
    <row r="506" spans="1:20" x14ac:dyDescent="0.45">
      <c r="A506" s="21" t="str">
        <f>[1]실측정Data!B507</f>
        <v xml:space="preserve">  15:01:43</v>
      </c>
      <c r="B506" s="21" t="str">
        <f>[1]실측정Data!I507</f>
        <v xml:space="preserve">   54.03KW</v>
      </c>
      <c r="C506" s="21">
        <f>[1]실측정Data!L507</f>
        <v>0.86</v>
      </c>
      <c r="D506" s="21"/>
      <c r="E506" s="7" t="str">
        <f t="shared" si="71"/>
        <v xml:space="preserve">   54.03</v>
      </c>
      <c r="F506" s="8" t="b">
        <f t="shared" si="72"/>
        <v>0</v>
      </c>
      <c r="G506" s="25">
        <f t="shared" si="73"/>
        <v>54.03</v>
      </c>
      <c r="H506" s="8" t="b">
        <f t="shared" si="74"/>
        <v>1</v>
      </c>
      <c r="I506" s="10">
        <f t="shared" si="76"/>
        <v>62.789999999999992</v>
      </c>
      <c r="J506">
        <f t="shared" si="78"/>
        <v>12.158303061419931</v>
      </c>
      <c r="K506" s="10">
        <f t="shared" si="77"/>
        <v>62.789999999999992</v>
      </c>
      <c r="L506" s="10">
        <f t="shared" si="80"/>
        <v>62.456999999999994</v>
      </c>
      <c r="M506" s="21">
        <v>1</v>
      </c>
      <c r="N506" s="21">
        <v>1</v>
      </c>
      <c r="P506" s="21" t="str">
        <f t="shared" si="75"/>
        <v xml:space="preserve">  15:01:43</v>
      </c>
      <c r="Q506" s="21">
        <f t="shared" si="79"/>
        <v>54.03</v>
      </c>
      <c r="T506" s="10"/>
    </row>
    <row r="507" spans="1:20" x14ac:dyDescent="0.45">
      <c r="A507" s="21" t="str">
        <f>[1]실측정Data!B508</f>
        <v xml:space="preserve">  15:01:45</v>
      </c>
      <c r="B507" s="21" t="str">
        <f>[1]실측정Data!I508</f>
        <v xml:space="preserve">   52.98KW</v>
      </c>
      <c r="C507" s="21">
        <f>[1]실측정Data!L508</f>
        <v>0.86</v>
      </c>
      <c r="D507" s="21"/>
      <c r="E507" s="7" t="str">
        <f t="shared" si="71"/>
        <v xml:space="preserve">   52.98</v>
      </c>
      <c r="F507" s="8" t="b">
        <f t="shared" si="72"/>
        <v>0</v>
      </c>
      <c r="G507" s="25">
        <f t="shared" si="73"/>
        <v>52.98</v>
      </c>
      <c r="H507" s="8" t="b">
        <f t="shared" si="74"/>
        <v>1</v>
      </c>
      <c r="I507" s="10">
        <f t="shared" si="76"/>
        <v>53.329999999999991</v>
      </c>
      <c r="J507">
        <f t="shared" si="78"/>
        <v>12.157788998552872</v>
      </c>
      <c r="K507" s="10">
        <f t="shared" si="77"/>
        <v>53.329999999999991</v>
      </c>
      <c r="L507" s="10">
        <f t="shared" si="80"/>
        <v>62.733000000000004</v>
      </c>
      <c r="M507" s="21">
        <v>1</v>
      </c>
      <c r="N507" s="21">
        <v>1</v>
      </c>
      <c r="P507" s="21" t="str">
        <f t="shared" si="75"/>
        <v xml:space="preserve">  15:01:45</v>
      </c>
      <c r="Q507" s="21">
        <f t="shared" si="79"/>
        <v>52.98</v>
      </c>
      <c r="T507" s="10"/>
    </row>
    <row r="508" spans="1:20" x14ac:dyDescent="0.45">
      <c r="A508" s="21" t="str">
        <f>[1]실측정Data!B509</f>
        <v xml:space="preserve">  15:01:47</v>
      </c>
      <c r="B508" s="21" t="str">
        <f>[1]실측정Data!I509</f>
        <v xml:space="preserve">   52.98KW</v>
      </c>
      <c r="C508" s="21">
        <f>[1]실측정Data!L509</f>
        <v>0.86</v>
      </c>
      <c r="D508" s="21"/>
      <c r="E508" s="7" t="str">
        <f t="shared" si="71"/>
        <v xml:space="preserve">   52.98</v>
      </c>
      <c r="F508" s="8" t="b">
        <f t="shared" si="72"/>
        <v>0</v>
      </c>
      <c r="G508" s="25">
        <f t="shared" si="73"/>
        <v>52.98</v>
      </c>
      <c r="H508" s="8" t="b">
        <f t="shared" si="74"/>
        <v>1</v>
      </c>
      <c r="I508" s="10">
        <f t="shared" si="76"/>
        <v>52.96</v>
      </c>
      <c r="J508">
        <f t="shared" si="78"/>
        <v>5.6674568076577909</v>
      </c>
      <c r="K508" s="10">
        <f t="shared" si="77"/>
        <v>52.96</v>
      </c>
      <c r="L508" s="10">
        <f t="shared" si="80"/>
        <v>63.012</v>
      </c>
      <c r="M508" s="21">
        <v>1</v>
      </c>
      <c r="N508" s="21">
        <v>1</v>
      </c>
      <c r="P508" s="21" t="str">
        <f t="shared" si="75"/>
        <v xml:space="preserve">  15:01:47</v>
      </c>
      <c r="Q508" s="21">
        <f t="shared" si="79"/>
        <v>52.98</v>
      </c>
      <c r="T508" s="10"/>
    </row>
    <row r="509" spans="1:20" x14ac:dyDescent="0.45">
      <c r="A509" s="21" t="str">
        <f>[1]실측정Data!B510</f>
        <v xml:space="preserve">  15:01:49</v>
      </c>
      <c r="B509" s="21" t="str">
        <f>[1]실측정Data!I510</f>
        <v xml:space="preserve">   52.92KW</v>
      </c>
      <c r="C509" s="21">
        <f>[1]실측정Data!L510</f>
        <v>0.86</v>
      </c>
      <c r="D509" s="21"/>
      <c r="E509" s="7" t="str">
        <f t="shared" si="71"/>
        <v xml:space="preserve">   52.92</v>
      </c>
      <c r="F509" s="8" t="b">
        <f t="shared" si="72"/>
        <v>0</v>
      </c>
      <c r="G509" s="25">
        <f t="shared" si="73"/>
        <v>52.92</v>
      </c>
      <c r="H509" s="8" t="b">
        <f t="shared" si="74"/>
        <v>1</v>
      </c>
      <c r="I509" s="10">
        <f t="shared" si="76"/>
        <v>52.860000000000007</v>
      </c>
      <c r="J509">
        <f t="shared" si="78"/>
        <v>0.22840023350834415</v>
      </c>
      <c r="K509" s="10">
        <f t="shared" si="77"/>
        <v>52.860000000000007</v>
      </c>
      <c r="L509" s="10">
        <f t="shared" si="80"/>
        <v>63.260999999999989</v>
      </c>
      <c r="M509" s="21">
        <v>1</v>
      </c>
      <c r="N509" s="21">
        <v>1</v>
      </c>
      <c r="P509" s="21" t="str">
        <f t="shared" si="75"/>
        <v xml:space="preserve">  15:01:49</v>
      </c>
      <c r="Q509" s="21">
        <f t="shared" si="79"/>
        <v>52.92</v>
      </c>
      <c r="T509" s="10"/>
    </row>
    <row r="510" spans="1:20" x14ac:dyDescent="0.45">
      <c r="A510" s="21" t="str">
        <f>[1]실측정Data!B511</f>
        <v xml:space="preserve">  15:01:51</v>
      </c>
      <c r="B510" s="21" t="str">
        <f>[1]실측정Data!I511</f>
        <v xml:space="preserve">   52.68KW</v>
      </c>
      <c r="C510" s="21">
        <f>[1]실측정Data!L511</f>
        <v>0.86</v>
      </c>
      <c r="D510" s="21"/>
      <c r="E510" s="7" t="str">
        <f t="shared" si="71"/>
        <v xml:space="preserve">   52.68</v>
      </c>
      <c r="F510" s="8" t="b">
        <f t="shared" si="72"/>
        <v>0</v>
      </c>
      <c r="G510" s="25">
        <f t="shared" si="73"/>
        <v>52.68</v>
      </c>
      <c r="H510" s="8" t="b">
        <f t="shared" si="74"/>
        <v>1</v>
      </c>
      <c r="I510" s="10">
        <f t="shared" si="76"/>
        <v>52.81</v>
      </c>
      <c r="J510">
        <f t="shared" si="78"/>
        <v>0.1070825226947302</v>
      </c>
      <c r="K510" s="10">
        <f t="shared" si="77"/>
        <v>52.81</v>
      </c>
      <c r="L510" s="10">
        <f t="shared" si="80"/>
        <v>63.527999999999999</v>
      </c>
      <c r="M510" s="21">
        <v>1</v>
      </c>
      <c r="N510" s="21">
        <v>1</v>
      </c>
      <c r="P510" s="21" t="str">
        <f t="shared" si="75"/>
        <v xml:space="preserve">  15:01:51</v>
      </c>
      <c r="Q510" s="21">
        <f t="shared" si="79"/>
        <v>52.68</v>
      </c>
      <c r="T510" s="10"/>
    </row>
    <row r="511" spans="1:20" x14ac:dyDescent="0.45">
      <c r="A511" s="21" t="str">
        <f>[1]실측정Data!B512</f>
        <v xml:space="preserve">  15:01:53</v>
      </c>
      <c r="B511" s="21" t="str">
        <f>[1]실측정Data!I512</f>
        <v xml:space="preserve">   52.83KW</v>
      </c>
      <c r="C511" s="21">
        <f>[1]실측정Data!L512</f>
        <v>0.86</v>
      </c>
      <c r="D511" s="21"/>
      <c r="E511" s="7" t="str">
        <f t="shared" si="71"/>
        <v xml:space="preserve">   52.83</v>
      </c>
      <c r="F511" s="8" t="b">
        <f t="shared" si="72"/>
        <v>0</v>
      </c>
      <c r="G511" s="25">
        <f t="shared" si="73"/>
        <v>52.83</v>
      </c>
      <c r="H511" s="8" t="b">
        <f t="shared" si="74"/>
        <v>1</v>
      </c>
      <c r="I511" s="10">
        <f t="shared" si="76"/>
        <v>52.71</v>
      </c>
      <c r="J511">
        <f t="shared" si="78"/>
        <v>0.11676186592091745</v>
      </c>
      <c r="K511" s="10">
        <f t="shared" si="77"/>
        <v>52.71</v>
      </c>
      <c r="L511" s="10">
        <f t="shared" si="80"/>
        <v>61.632000000000019</v>
      </c>
      <c r="M511" s="21">
        <v>1</v>
      </c>
      <c r="N511" s="21">
        <v>1</v>
      </c>
      <c r="P511" s="21" t="str">
        <f t="shared" si="75"/>
        <v xml:space="preserve">  15:01:53</v>
      </c>
      <c r="Q511" s="21">
        <f t="shared" si="79"/>
        <v>52.83</v>
      </c>
      <c r="T511" s="10"/>
    </row>
    <row r="512" spans="1:20" x14ac:dyDescent="0.45">
      <c r="A512" s="21" t="str">
        <f>[1]실측정Data!B513</f>
        <v xml:space="preserve">  15:01:55</v>
      </c>
      <c r="B512" s="21" t="str">
        <f>[1]실측정Data!I513</f>
        <v xml:space="preserve">   52.62KW</v>
      </c>
      <c r="C512" s="21">
        <f>[1]실측정Data!L513</f>
        <v>0.86</v>
      </c>
      <c r="D512" s="21"/>
      <c r="E512" s="7" t="str">
        <f t="shared" si="71"/>
        <v xml:space="preserve">   52.62</v>
      </c>
      <c r="F512" s="8" t="b">
        <f t="shared" si="72"/>
        <v>0</v>
      </c>
      <c r="G512" s="25">
        <f t="shared" si="73"/>
        <v>52.62</v>
      </c>
      <c r="H512" s="8" t="b">
        <f t="shared" si="74"/>
        <v>1</v>
      </c>
      <c r="I512" s="10">
        <f t="shared" si="76"/>
        <v>52.699999999999996</v>
      </c>
      <c r="J512">
        <f t="shared" si="78"/>
        <v>6.0553007081950307E-2</v>
      </c>
      <c r="K512" s="10">
        <f t="shared" si="77"/>
        <v>52.699999999999996</v>
      </c>
      <c r="L512" s="10">
        <f t="shared" si="80"/>
        <v>58.763999999999996</v>
      </c>
      <c r="M512" s="21">
        <v>1</v>
      </c>
      <c r="N512" s="21">
        <v>1</v>
      </c>
      <c r="P512" s="21" t="str">
        <f t="shared" si="75"/>
        <v xml:space="preserve">  15:01:55</v>
      </c>
      <c r="Q512" s="21">
        <f t="shared" si="79"/>
        <v>52.62</v>
      </c>
      <c r="T512" s="10"/>
    </row>
    <row r="513" spans="1:20" x14ac:dyDescent="0.45">
      <c r="A513" s="21" t="str">
        <f>[1]실측정Data!B514</f>
        <v xml:space="preserve">  15:01:57</v>
      </c>
      <c r="B513" s="21" t="str">
        <f>[1]실측정Data!I514</f>
        <v xml:space="preserve">   52.65KW</v>
      </c>
      <c r="C513" s="21">
        <f>[1]실측정Data!L514</f>
        <v>0.86</v>
      </c>
      <c r="D513" s="21"/>
      <c r="E513" s="7" t="str">
        <f t="shared" si="71"/>
        <v xml:space="preserve">   52.65</v>
      </c>
      <c r="F513" s="8" t="b">
        <f t="shared" si="72"/>
        <v>0</v>
      </c>
      <c r="G513" s="25">
        <f t="shared" si="73"/>
        <v>52.65</v>
      </c>
      <c r="H513" s="8" t="b">
        <f t="shared" si="74"/>
        <v>1</v>
      </c>
      <c r="I513" s="10">
        <f t="shared" si="76"/>
        <v>52.620000000000005</v>
      </c>
      <c r="J513">
        <f t="shared" si="78"/>
        <v>6.1913918736690103E-2</v>
      </c>
      <c r="K513" s="10">
        <f t="shared" si="77"/>
        <v>52.620000000000005</v>
      </c>
      <c r="L513" s="10">
        <f t="shared" si="80"/>
        <v>55.763999999999996</v>
      </c>
      <c r="M513" s="21">
        <v>1</v>
      </c>
      <c r="N513" s="21">
        <v>1</v>
      </c>
      <c r="P513" s="21" t="str">
        <f t="shared" si="75"/>
        <v xml:space="preserve">  15:01:57</v>
      </c>
      <c r="Q513" s="21">
        <f t="shared" si="79"/>
        <v>52.65</v>
      </c>
      <c r="T513" s="10"/>
    </row>
    <row r="514" spans="1:20" x14ac:dyDescent="0.45">
      <c r="A514" s="21" t="str">
        <f>[1]실측정Data!B515</f>
        <v xml:space="preserve">  15:01:59</v>
      </c>
      <c r="B514" s="21" t="str">
        <f>[1]실측정Data!I515</f>
        <v xml:space="preserve">   52.59KW</v>
      </c>
      <c r="C514" s="21">
        <f>[1]실측정Data!L515</f>
        <v>0.86</v>
      </c>
      <c r="D514" s="21"/>
      <c r="E514" s="7" t="str">
        <f t="shared" si="71"/>
        <v xml:space="preserve">   52.59</v>
      </c>
      <c r="F514" s="8" t="b">
        <f t="shared" si="72"/>
        <v>0</v>
      </c>
      <c r="G514" s="25">
        <f t="shared" si="73"/>
        <v>52.59</v>
      </c>
      <c r="H514" s="8" t="b">
        <f t="shared" si="74"/>
        <v>1</v>
      </c>
      <c r="I514" s="10">
        <f t="shared" si="76"/>
        <v>52.580000000000005</v>
      </c>
      <c r="J514">
        <f t="shared" si="78"/>
        <v>5.7154760664942711E-2</v>
      </c>
      <c r="K514" s="10">
        <f t="shared" si="77"/>
        <v>52.580000000000005</v>
      </c>
      <c r="L514" s="10">
        <f t="shared" si="80"/>
        <v>52.878</v>
      </c>
      <c r="M514" s="21">
        <v>1</v>
      </c>
      <c r="N514" s="21">
        <v>1</v>
      </c>
      <c r="P514" s="21" t="str">
        <f t="shared" si="75"/>
        <v xml:space="preserve">  15:01:59</v>
      </c>
      <c r="Q514" s="21">
        <f t="shared" si="79"/>
        <v>52.59</v>
      </c>
      <c r="T514" s="10"/>
    </row>
    <row r="515" spans="1:20" x14ac:dyDescent="0.45">
      <c r="A515" s="21" t="str">
        <f>[1]실측정Data!B516</f>
        <v xml:space="preserve">  15:02:01</v>
      </c>
      <c r="B515" s="21" t="str">
        <f>[1]실측정Data!I516</f>
        <v xml:space="preserve">   52.50KW</v>
      </c>
      <c r="C515" s="21">
        <f>[1]실측정Data!L516</f>
        <v>0.86</v>
      </c>
      <c r="D515" s="21"/>
      <c r="E515" s="7" t="str">
        <f t="shared" ref="E515:E578" si="81">LEFT(B515,8)</f>
        <v xml:space="preserve">   52.50</v>
      </c>
      <c r="F515" s="8" t="b">
        <f t="shared" ref="F515:F578" si="82">ISNUMBER(E515)</f>
        <v>0</v>
      </c>
      <c r="G515" s="25">
        <f t="shared" ref="G515:G578" si="83">_xlfn.NUMBERVALUE(E515)</f>
        <v>52.5</v>
      </c>
      <c r="H515" s="8" t="b">
        <f t="shared" ref="H515:H578" si="84">ISNUMBER(G515)</f>
        <v>1</v>
      </c>
      <c r="I515" s="10">
        <f t="shared" si="76"/>
        <v>52.550000000000004</v>
      </c>
      <c r="J515">
        <f t="shared" si="78"/>
        <v>4.9665548085840797E-2</v>
      </c>
      <c r="K515" s="10">
        <f t="shared" si="77"/>
        <v>52.550000000000004</v>
      </c>
      <c r="L515" s="10">
        <f t="shared" si="80"/>
        <v>52.730999999999995</v>
      </c>
      <c r="M515" s="21">
        <v>1</v>
      </c>
      <c r="N515" s="21">
        <v>1</v>
      </c>
      <c r="P515" s="21" t="str">
        <f t="shared" ref="P515:P578" si="85">A515</f>
        <v xml:space="preserve">  15:02:01</v>
      </c>
      <c r="Q515" s="21">
        <f t="shared" si="79"/>
        <v>52.5</v>
      </c>
      <c r="T515" s="10"/>
    </row>
    <row r="516" spans="1:20" x14ac:dyDescent="0.45">
      <c r="A516" s="21" t="str">
        <f>[1]실측정Data!B517</f>
        <v xml:space="preserve">  15:02:03</v>
      </c>
      <c r="B516" s="21" t="str">
        <f>[1]실측정Data!I517</f>
        <v xml:space="preserve">   52.56KW</v>
      </c>
      <c r="C516" s="21">
        <f>[1]실측정Data!L517</f>
        <v>0.86</v>
      </c>
      <c r="D516" s="21"/>
      <c r="E516" s="7" t="str">
        <f t="shared" si="81"/>
        <v xml:space="preserve">   52.56</v>
      </c>
      <c r="F516" s="8" t="b">
        <f t="shared" si="82"/>
        <v>0</v>
      </c>
      <c r="G516" s="25">
        <f t="shared" si="83"/>
        <v>52.56</v>
      </c>
      <c r="H516" s="8" t="b">
        <f t="shared" si="84"/>
        <v>1</v>
      </c>
      <c r="I516" s="10">
        <f t="shared" ref="I516:I579" si="86">AVERAGE(G515:G517)</f>
        <v>52.48</v>
      </c>
      <c r="J516">
        <f t="shared" si="78"/>
        <v>7.4161984870955933E-2</v>
      </c>
      <c r="K516" s="10">
        <f t="shared" ref="K516:K579" si="87">AVERAGE(G515:G517)</f>
        <v>52.48</v>
      </c>
      <c r="L516" s="10">
        <f t="shared" si="80"/>
        <v>52.671000000000006</v>
      </c>
      <c r="M516" s="21">
        <v>1</v>
      </c>
      <c r="N516" s="21">
        <v>1</v>
      </c>
      <c r="P516" s="21" t="str">
        <f t="shared" si="85"/>
        <v xml:space="preserve">  15:02:03</v>
      </c>
      <c r="Q516" s="21">
        <f t="shared" si="79"/>
        <v>52.56</v>
      </c>
      <c r="T516" s="10"/>
    </row>
    <row r="517" spans="1:20" x14ac:dyDescent="0.45">
      <c r="A517" s="21" t="str">
        <f>[1]실측정Data!B518</f>
        <v xml:space="preserve">  15:02:05</v>
      </c>
      <c r="B517" s="21" t="str">
        <f>[1]실측정Data!I518</f>
        <v xml:space="preserve">   52.38KW</v>
      </c>
      <c r="C517" s="21">
        <f>[1]실측정Data!L518</f>
        <v>0.86</v>
      </c>
      <c r="D517" s="21"/>
      <c r="E517" s="7" t="str">
        <f t="shared" si="81"/>
        <v xml:space="preserve">   52.38</v>
      </c>
      <c r="F517" s="8" t="b">
        <f t="shared" si="82"/>
        <v>0</v>
      </c>
      <c r="G517" s="25">
        <f t="shared" si="83"/>
        <v>52.38</v>
      </c>
      <c r="H517" s="8" t="b">
        <f t="shared" si="84"/>
        <v>1</v>
      </c>
      <c r="I517" s="10">
        <f t="shared" si="86"/>
        <v>52.41</v>
      </c>
      <c r="J517">
        <f t="shared" si="78"/>
        <v>9.0369611411503098E-2</v>
      </c>
      <c r="K517" s="10">
        <f t="shared" si="87"/>
        <v>52.41</v>
      </c>
      <c r="L517" s="10">
        <f t="shared" si="80"/>
        <v>52.601999999999997</v>
      </c>
      <c r="M517" s="21">
        <v>1</v>
      </c>
      <c r="N517" s="21">
        <v>1</v>
      </c>
      <c r="P517" s="21" t="str">
        <f t="shared" si="85"/>
        <v xml:space="preserve">  15:02:05</v>
      </c>
      <c r="Q517" s="21">
        <f t="shared" si="79"/>
        <v>52.38</v>
      </c>
      <c r="T517" s="10"/>
    </row>
    <row r="518" spans="1:20" x14ac:dyDescent="0.45">
      <c r="A518" s="21" t="str">
        <f>[1]실측정Data!B519</f>
        <v xml:space="preserve">  15:02:07</v>
      </c>
      <c r="B518" s="21" t="str">
        <f>[1]실측정Data!I519</f>
        <v xml:space="preserve">   52.29KW</v>
      </c>
      <c r="C518" s="21">
        <f>[1]실측정Data!L519</f>
        <v>0.86</v>
      </c>
      <c r="D518" s="21"/>
      <c r="E518" s="7" t="str">
        <f t="shared" si="81"/>
        <v xml:space="preserve">   52.29</v>
      </c>
      <c r="F518" s="8" t="b">
        <f t="shared" si="82"/>
        <v>0</v>
      </c>
      <c r="G518" s="25">
        <f t="shared" si="83"/>
        <v>52.29</v>
      </c>
      <c r="H518" s="8" t="b">
        <f t="shared" si="84"/>
        <v>1</v>
      </c>
      <c r="I518" s="10">
        <f t="shared" si="86"/>
        <v>52.31</v>
      </c>
      <c r="J518">
        <f t="shared" ref="J518:J581" si="88">SQRT(SUMXMY2(G517:G519,I516:I518)/3)</f>
        <v>9.4692484742276276E-2</v>
      </c>
      <c r="K518" s="10">
        <f t="shared" si="87"/>
        <v>52.31</v>
      </c>
      <c r="L518" s="10">
        <f t="shared" si="80"/>
        <v>52.536000000000001</v>
      </c>
      <c r="M518" s="21">
        <v>1</v>
      </c>
      <c r="N518" s="21">
        <v>1</v>
      </c>
      <c r="P518" s="21" t="str">
        <f t="shared" si="85"/>
        <v xml:space="preserve">  15:02:07</v>
      </c>
      <c r="Q518" s="21">
        <f t="shared" si="79"/>
        <v>52.29</v>
      </c>
      <c r="T518" s="10"/>
    </row>
    <row r="519" spans="1:20" x14ac:dyDescent="0.45">
      <c r="A519" s="21" t="str">
        <f>[1]실측정Data!B520</f>
        <v xml:space="preserve">  15:02:09</v>
      </c>
      <c r="B519" s="21" t="str">
        <f>[1]실측정Data!I520</f>
        <v xml:space="preserve">   52.26KW</v>
      </c>
      <c r="C519" s="21">
        <f>[1]실측정Data!L520</f>
        <v>0.86</v>
      </c>
      <c r="D519" s="21"/>
      <c r="E519" s="7" t="str">
        <f t="shared" si="81"/>
        <v xml:space="preserve">   52.26</v>
      </c>
      <c r="F519" s="8" t="b">
        <f t="shared" si="82"/>
        <v>0</v>
      </c>
      <c r="G519" s="25">
        <f t="shared" si="83"/>
        <v>52.26</v>
      </c>
      <c r="H519" s="8" t="b">
        <f t="shared" si="84"/>
        <v>1</v>
      </c>
      <c r="I519" s="10">
        <f t="shared" si="86"/>
        <v>52.300000000000004</v>
      </c>
      <c r="J519">
        <f t="shared" si="88"/>
        <v>8.0415587212097808E-2</v>
      </c>
      <c r="K519" s="10">
        <f t="shared" si="87"/>
        <v>52.300000000000004</v>
      </c>
      <c r="L519" s="10">
        <f t="shared" si="80"/>
        <v>52.503</v>
      </c>
      <c r="M519" s="21">
        <v>1</v>
      </c>
      <c r="N519" s="21">
        <v>1</v>
      </c>
      <c r="P519" s="21" t="str">
        <f t="shared" si="85"/>
        <v xml:space="preserve">  15:02:09</v>
      </c>
      <c r="Q519" s="21">
        <f t="shared" si="79"/>
        <v>52.26</v>
      </c>
      <c r="T519" s="10"/>
    </row>
    <row r="520" spans="1:20" x14ac:dyDescent="0.45">
      <c r="A520" s="21" t="str">
        <f>[1]실측정Data!B521</f>
        <v xml:space="preserve">  15:02:11</v>
      </c>
      <c r="B520" s="21" t="str">
        <f>[1]실측정Data!I521</f>
        <v xml:space="preserve">   52.35KW</v>
      </c>
      <c r="C520" s="21">
        <f>[1]실측정Data!L521</f>
        <v>0.86</v>
      </c>
      <c r="D520" s="21"/>
      <c r="E520" s="7" t="str">
        <f t="shared" si="81"/>
        <v xml:space="preserve">   52.35</v>
      </c>
      <c r="F520" s="8" t="b">
        <f t="shared" si="82"/>
        <v>0</v>
      </c>
      <c r="G520" s="25">
        <f t="shared" si="83"/>
        <v>52.35</v>
      </c>
      <c r="H520" s="8" t="b">
        <f t="shared" si="84"/>
        <v>1</v>
      </c>
      <c r="I520" s="10">
        <f t="shared" si="86"/>
        <v>52.28</v>
      </c>
      <c r="J520">
        <f t="shared" si="88"/>
        <v>5.0000000000001897E-2</v>
      </c>
      <c r="K520" s="10">
        <f t="shared" si="87"/>
        <v>52.28</v>
      </c>
      <c r="L520" s="10">
        <f t="shared" si="80"/>
        <v>52.443000000000005</v>
      </c>
      <c r="M520" s="21">
        <v>1</v>
      </c>
      <c r="N520" s="21">
        <v>1</v>
      </c>
      <c r="P520" s="21" t="str">
        <f t="shared" si="85"/>
        <v xml:space="preserve">  15:02:11</v>
      </c>
      <c r="Q520" s="21">
        <f t="shared" ref="Q520:Q583" si="89">E520*M520*N520</f>
        <v>52.35</v>
      </c>
      <c r="T520" s="10"/>
    </row>
    <row r="521" spans="1:20" x14ac:dyDescent="0.45">
      <c r="A521" s="21" t="str">
        <f>[1]실측정Data!B522</f>
        <v xml:space="preserve">  15:02:13</v>
      </c>
      <c r="B521" s="21" t="str">
        <f>[1]실측정Data!I522</f>
        <v xml:space="preserve">   52.23KW</v>
      </c>
      <c r="C521" s="21">
        <f>[1]실측정Data!L522</f>
        <v>0.86</v>
      </c>
      <c r="D521" s="21"/>
      <c r="E521" s="7" t="str">
        <f t="shared" si="81"/>
        <v xml:space="preserve">   52.23</v>
      </c>
      <c r="F521" s="8" t="b">
        <f t="shared" si="82"/>
        <v>0</v>
      </c>
      <c r="G521" s="25">
        <f t="shared" si="83"/>
        <v>52.23</v>
      </c>
      <c r="H521" s="8" t="b">
        <f t="shared" si="84"/>
        <v>1</v>
      </c>
      <c r="I521" s="10">
        <f t="shared" si="86"/>
        <v>52.25</v>
      </c>
      <c r="J521">
        <f t="shared" si="88"/>
        <v>6.1644140029689411E-2</v>
      </c>
      <c r="K521" s="10">
        <f t="shared" si="87"/>
        <v>52.25</v>
      </c>
      <c r="L521" s="10">
        <f t="shared" si="80"/>
        <v>52.398000000000003</v>
      </c>
      <c r="M521" s="21">
        <v>1</v>
      </c>
      <c r="N521" s="21">
        <v>1</v>
      </c>
      <c r="P521" s="21" t="str">
        <f t="shared" si="85"/>
        <v xml:space="preserve">  15:02:13</v>
      </c>
      <c r="Q521" s="21">
        <f t="shared" si="89"/>
        <v>52.23</v>
      </c>
      <c r="T521" s="10"/>
    </row>
    <row r="522" spans="1:20" x14ac:dyDescent="0.45">
      <c r="A522" s="21" t="str">
        <f>[1]실측정Data!B523</f>
        <v xml:space="preserve">  15:02:15</v>
      </c>
      <c r="B522" s="21" t="str">
        <f>[1]실측정Data!I523</f>
        <v xml:space="preserve">   52.17KW</v>
      </c>
      <c r="C522" s="21">
        <f>[1]실측정Data!L523</f>
        <v>0.86</v>
      </c>
      <c r="D522" s="21"/>
      <c r="E522" s="7" t="str">
        <f t="shared" si="81"/>
        <v xml:space="preserve">   52.17</v>
      </c>
      <c r="F522" s="8" t="b">
        <f t="shared" si="82"/>
        <v>0</v>
      </c>
      <c r="G522" s="25">
        <f t="shared" si="83"/>
        <v>52.17</v>
      </c>
      <c r="H522" s="8" t="b">
        <f t="shared" si="84"/>
        <v>1</v>
      </c>
      <c r="I522" s="10">
        <f t="shared" si="86"/>
        <v>52.180000000000007</v>
      </c>
      <c r="J522">
        <f t="shared" si="88"/>
        <v>5.9160797830998008E-2</v>
      </c>
      <c r="K522" s="10">
        <f t="shared" si="87"/>
        <v>52.180000000000007</v>
      </c>
      <c r="L522" s="10">
        <f t="shared" si="80"/>
        <v>52.347000000000001</v>
      </c>
      <c r="M522" s="21">
        <v>1</v>
      </c>
      <c r="N522" s="21">
        <v>1</v>
      </c>
      <c r="P522" s="21" t="str">
        <f t="shared" si="85"/>
        <v xml:space="preserve">  15:02:15</v>
      </c>
      <c r="Q522" s="21">
        <f t="shared" si="89"/>
        <v>52.17</v>
      </c>
      <c r="T522" s="10"/>
    </row>
    <row r="523" spans="1:20" x14ac:dyDescent="0.45">
      <c r="A523" s="21" t="str">
        <f>[1]실측정Data!B524</f>
        <v xml:space="preserve">  15:02:17</v>
      </c>
      <c r="B523" s="21" t="str">
        <f>[1]실측정Data!I524</f>
        <v xml:space="preserve">   52.14KW</v>
      </c>
      <c r="C523" s="21">
        <f>[1]실측정Data!L524</f>
        <v>0.86</v>
      </c>
      <c r="D523" s="21"/>
      <c r="E523" s="7" t="str">
        <f t="shared" si="81"/>
        <v xml:space="preserve">   52.14</v>
      </c>
      <c r="F523" s="8" t="b">
        <f t="shared" si="82"/>
        <v>0</v>
      </c>
      <c r="G523" s="25">
        <f t="shared" si="83"/>
        <v>52.14</v>
      </c>
      <c r="H523" s="8" t="b">
        <f t="shared" si="84"/>
        <v>1</v>
      </c>
      <c r="I523" s="10">
        <f t="shared" si="86"/>
        <v>52.15</v>
      </c>
      <c r="J523">
        <f t="shared" si="88"/>
        <v>5.1961524227066916E-2</v>
      </c>
      <c r="K523" s="10">
        <f t="shared" si="87"/>
        <v>52.15</v>
      </c>
      <c r="L523" s="10">
        <f t="shared" ref="L523:L586" si="90">AVERAGE(G515:G524)</f>
        <v>52.302000000000007</v>
      </c>
      <c r="M523" s="21">
        <v>1</v>
      </c>
      <c r="N523" s="21">
        <v>1</v>
      </c>
      <c r="P523" s="21" t="str">
        <f t="shared" si="85"/>
        <v xml:space="preserve">  15:02:17</v>
      </c>
      <c r="Q523" s="21">
        <f t="shared" si="89"/>
        <v>52.14</v>
      </c>
      <c r="T523" s="10"/>
    </row>
    <row r="524" spans="1:20" x14ac:dyDescent="0.45">
      <c r="A524" s="21" t="str">
        <f>[1]실측정Data!B525</f>
        <v xml:space="preserve">  15:02:19</v>
      </c>
      <c r="B524" s="21" t="str">
        <f>[1]실측정Data!I525</f>
        <v xml:space="preserve">   52.14KW</v>
      </c>
      <c r="C524" s="21">
        <f>[1]실측정Data!L525</f>
        <v>0.86</v>
      </c>
      <c r="D524" s="21"/>
      <c r="E524" s="7" t="str">
        <f t="shared" si="81"/>
        <v xml:space="preserve">   52.14</v>
      </c>
      <c r="F524" s="8" t="b">
        <f t="shared" si="82"/>
        <v>0</v>
      </c>
      <c r="G524" s="25">
        <f t="shared" si="83"/>
        <v>52.14</v>
      </c>
      <c r="H524" s="8" t="b">
        <f t="shared" si="84"/>
        <v>1</v>
      </c>
      <c r="I524" s="10">
        <f t="shared" si="86"/>
        <v>52.129999999999995</v>
      </c>
      <c r="J524">
        <f t="shared" si="88"/>
        <v>2.6457513110647802E-2</v>
      </c>
      <c r="K524" s="10">
        <f t="shared" si="87"/>
        <v>52.129999999999995</v>
      </c>
      <c r="L524" s="10">
        <f t="shared" si="90"/>
        <v>52.262999999999998</v>
      </c>
      <c r="M524" s="21">
        <v>1</v>
      </c>
      <c r="N524" s="21">
        <v>1</v>
      </c>
      <c r="P524" s="21" t="str">
        <f t="shared" si="85"/>
        <v xml:space="preserve">  15:02:19</v>
      </c>
      <c r="Q524" s="21">
        <f t="shared" si="89"/>
        <v>52.14</v>
      </c>
      <c r="T524" s="10"/>
    </row>
    <row r="525" spans="1:20" x14ac:dyDescent="0.45">
      <c r="A525" s="21" t="str">
        <f>[1]실측정Data!B526</f>
        <v xml:space="preserve">  15:02:21</v>
      </c>
      <c r="B525" s="21" t="str">
        <f>[1]실측정Data!I526</f>
        <v xml:space="preserve">   52.11KW</v>
      </c>
      <c r="C525" s="21">
        <f>[1]실측정Data!L526</f>
        <v>0.86</v>
      </c>
      <c r="D525" s="21"/>
      <c r="E525" s="7" t="str">
        <f t="shared" si="81"/>
        <v xml:space="preserve">   52.11</v>
      </c>
      <c r="F525" s="8" t="b">
        <f t="shared" si="82"/>
        <v>0</v>
      </c>
      <c r="G525" s="25">
        <f t="shared" si="83"/>
        <v>52.11</v>
      </c>
      <c r="H525" s="8" t="b">
        <f t="shared" si="84"/>
        <v>1</v>
      </c>
      <c r="I525" s="10">
        <f t="shared" si="86"/>
        <v>52.09</v>
      </c>
      <c r="J525">
        <f t="shared" si="88"/>
        <v>4.2426406871192222E-2</v>
      </c>
      <c r="K525" s="10">
        <f t="shared" si="87"/>
        <v>52.09</v>
      </c>
      <c r="L525" s="10">
        <f t="shared" si="90"/>
        <v>52.209000000000003</v>
      </c>
      <c r="M525" s="21">
        <v>1</v>
      </c>
      <c r="N525" s="21">
        <v>1</v>
      </c>
      <c r="P525" s="21" t="str">
        <f t="shared" si="85"/>
        <v xml:space="preserve">  15:02:21</v>
      </c>
      <c r="Q525" s="21">
        <f t="shared" si="89"/>
        <v>52.11</v>
      </c>
      <c r="T525" s="10"/>
    </row>
    <row r="526" spans="1:20" x14ac:dyDescent="0.45">
      <c r="A526" s="21" t="str">
        <f>[1]실측정Data!B527</f>
        <v xml:space="preserve">  15:02:23</v>
      </c>
      <c r="B526" s="21" t="str">
        <f>[1]실측정Data!I527</f>
        <v xml:space="preserve">   52.02KW</v>
      </c>
      <c r="C526" s="21">
        <f>[1]실측정Data!L527</f>
        <v>0.86</v>
      </c>
      <c r="D526" s="21"/>
      <c r="E526" s="7" t="str">
        <f t="shared" si="81"/>
        <v xml:space="preserve">   52.02</v>
      </c>
      <c r="F526" s="8" t="b">
        <f t="shared" si="82"/>
        <v>0</v>
      </c>
      <c r="G526" s="25">
        <f t="shared" si="83"/>
        <v>52.02</v>
      </c>
      <c r="H526" s="8" t="b">
        <f t="shared" si="84"/>
        <v>1</v>
      </c>
      <c r="I526" s="10">
        <f t="shared" si="86"/>
        <v>52.06</v>
      </c>
      <c r="J526">
        <f t="shared" si="88"/>
        <v>4.2426406871192784E-2</v>
      </c>
      <c r="K526" s="10">
        <f t="shared" si="87"/>
        <v>52.06</v>
      </c>
      <c r="L526" s="10">
        <f t="shared" si="90"/>
        <v>52.176000000000002</v>
      </c>
      <c r="M526" s="21">
        <v>1</v>
      </c>
      <c r="N526" s="21">
        <v>1</v>
      </c>
      <c r="P526" s="21" t="str">
        <f t="shared" si="85"/>
        <v xml:space="preserve">  15:02:23</v>
      </c>
      <c r="Q526" s="21">
        <f t="shared" si="89"/>
        <v>52.02</v>
      </c>
      <c r="T526" s="10"/>
    </row>
    <row r="527" spans="1:20" x14ac:dyDescent="0.45">
      <c r="A527" s="21" t="str">
        <f>[1]실측정Data!B528</f>
        <v xml:space="preserve">  15:02:25</v>
      </c>
      <c r="B527" s="21" t="str">
        <f>[1]실측정Data!I528</f>
        <v xml:space="preserve">   52.05KW</v>
      </c>
      <c r="C527" s="21">
        <f>[1]실측정Data!L528</f>
        <v>0.86</v>
      </c>
      <c r="D527" s="21"/>
      <c r="E527" s="7" t="str">
        <f t="shared" si="81"/>
        <v xml:space="preserve">   52.05</v>
      </c>
      <c r="F527" s="8" t="b">
        <f t="shared" si="82"/>
        <v>0</v>
      </c>
      <c r="G527" s="25">
        <f t="shared" si="83"/>
        <v>52.05</v>
      </c>
      <c r="H527" s="8" t="b">
        <f t="shared" si="84"/>
        <v>1</v>
      </c>
      <c r="I527" s="10">
        <f t="shared" si="86"/>
        <v>52.01</v>
      </c>
      <c r="J527">
        <f t="shared" si="88"/>
        <v>4.9999999999999531E-2</v>
      </c>
      <c r="K527" s="10">
        <f t="shared" si="87"/>
        <v>52.01</v>
      </c>
      <c r="L527" s="10">
        <f t="shared" si="90"/>
        <v>52.142999999999994</v>
      </c>
      <c r="M527" s="21">
        <v>1</v>
      </c>
      <c r="N527" s="21">
        <v>1</v>
      </c>
      <c r="P527" s="21" t="str">
        <f t="shared" si="85"/>
        <v xml:space="preserve">  15:02:25</v>
      </c>
      <c r="Q527" s="21">
        <f t="shared" si="89"/>
        <v>52.05</v>
      </c>
      <c r="T527" s="10"/>
    </row>
    <row r="528" spans="1:20" x14ac:dyDescent="0.45">
      <c r="A528" s="21" t="str">
        <f>[1]실측정Data!B529</f>
        <v xml:space="preserve">  15:02:27</v>
      </c>
      <c r="B528" s="21" t="str">
        <f>[1]실측정Data!I529</f>
        <v xml:space="preserve">   51.96KW</v>
      </c>
      <c r="C528" s="21">
        <f>[1]실측정Data!L529</f>
        <v>0.86</v>
      </c>
      <c r="D528" s="21"/>
      <c r="E528" s="7" t="str">
        <f t="shared" si="81"/>
        <v xml:space="preserve">   51.96</v>
      </c>
      <c r="F528" s="8" t="b">
        <f t="shared" si="82"/>
        <v>0</v>
      </c>
      <c r="G528" s="25">
        <f t="shared" si="83"/>
        <v>51.96</v>
      </c>
      <c r="H528" s="8" t="b">
        <f t="shared" si="84"/>
        <v>1</v>
      </c>
      <c r="I528" s="10">
        <f t="shared" si="86"/>
        <v>51.94</v>
      </c>
      <c r="J528">
        <f t="shared" si="88"/>
        <v>8.0622577482982682E-2</v>
      </c>
      <c r="K528" s="10">
        <f t="shared" si="87"/>
        <v>51.94</v>
      </c>
      <c r="L528" s="10">
        <f t="shared" si="90"/>
        <v>52.097999999999999</v>
      </c>
      <c r="M528" s="21">
        <v>1</v>
      </c>
      <c r="N528" s="21">
        <v>1</v>
      </c>
      <c r="P528" s="21" t="str">
        <f t="shared" si="85"/>
        <v xml:space="preserve">  15:02:27</v>
      </c>
      <c r="Q528" s="21">
        <f t="shared" si="89"/>
        <v>51.96</v>
      </c>
      <c r="T528" s="10"/>
    </row>
    <row r="529" spans="1:20" x14ac:dyDescent="0.45">
      <c r="A529" s="21" t="str">
        <f>[1]실측정Data!B530</f>
        <v xml:space="preserve">  15:02:29</v>
      </c>
      <c r="B529" s="21" t="str">
        <f>[1]실측정Data!I530</f>
        <v xml:space="preserve">   51.81KW</v>
      </c>
      <c r="C529" s="21">
        <f>[1]실측정Data!L530</f>
        <v>0.86</v>
      </c>
      <c r="D529" s="21"/>
      <c r="E529" s="7" t="str">
        <f t="shared" si="81"/>
        <v xml:space="preserve">   51.81</v>
      </c>
      <c r="F529" s="8" t="b">
        <f t="shared" si="82"/>
        <v>0</v>
      </c>
      <c r="G529" s="25">
        <f t="shared" si="83"/>
        <v>51.81</v>
      </c>
      <c r="H529" s="8" t="b">
        <f t="shared" si="84"/>
        <v>1</v>
      </c>
      <c r="I529" s="10">
        <f t="shared" si="86"/>
        <v>51.890000000000008</v>
      </c>
      <c r="J529">
        <f t="shared" si="88"/>
        <v>8.06225774829821E-2</v>
      </c>
      <c r="K529" s="10">
        <f t="shared" si="87"/>
        <v>51.890000000000008</v>
      </c>
      <c r="L529" s="10">
        <f t="shared" si="90"/>
        <v>52.052999999999997</v>
      </c>
      <c r="M529" s="21">
        <v>1</v>
      </c>
      <c r="N529" s="21">
        <v>1</v>
      </c>
      <c r="P529" s="21" t="str">
        <f t="shared" si="85"/>
        <v xml:space="preserve">  15:02:29</v>
      </c>
      <c r="Q529" s="21">
        <f t="shared" si="89"/>
        <v>51.81</v>
      </c>
      <c r="T529" s="10"/>
    </row>
    <row r="530" spans="1:20" x14ac:dyDescent="0.45">
      <c r="A530" s="21" t="str">
        <f>[1]실측정Data!B531</f>
        <v xml:space="preserve">  15:02:31</v>
      </c>
      <c r="B530" s="21" t="str">
        <f>[1]실측정Data!I531</f>
        <v xml:space="preserve">   51.90KW</v>
      </c>
      <c r="C530" s="21">
        <f>[1]실측정Data!L531</f>
        <v>0.86</v>
      </c>
      <c r="D530" s="21"/>
      <c r="E530" s="7" t="str">
        <f t="shared" si="81"/>
        <v xml:space="preserve">   51.90</v>
      </c>
      <c r="F530" s="8" t="b">
        <f t="shared" si="82"/>
        <v>0</v>
      </c>
      <c r="G530" s="25">
        <f t="shared" si="83"/>
        <v>51.9</v>
      </c>
      <c r="H530" s="8" t="b">
        <f t="shared" si="84"/>
        <v>1</v>
      </c>
      <c r="I530" s="10">
        <f t="shared" si="86"/>
        <v>51.84</v>
      </c>
      <c r="J530">
        <f t="shared" si="88"/>
        <v>7.7244201508373661E-2</v>
      </c>
      <c r="K530" s="10">
        <f t="shared" si="87"/>
        <v>51.84</v>
      </c>
      <c r="L530" s="10">
        <f t="shared" si="90"/>
        <v>52.010999999999989</v>
      </c>
      <c r="M530" s="21">
        <v>1</v>
      </c>
      <c r="N530" s="21">
        <v>1</v>
      </c>
      <c r="P530" s="21" t="str">
        <f t="shared" si="85"/>
        <v xml:space="preserve">  15:02:31</v>
      </c>
      <c r="Q530" s="21">
        <f t="shared" si="89"/>
        <v>51.9</v>
      </c>
      <c r="T530" s="10"/>
    </row>
    <row r="531" spans="1:20" x14ac:dyDescent="0.45">
      <c r="A531" s="21" t="str">
        <f>[1]실측정Data!B532</f>
        <v xml:space="preserve">  15:02:33</v>
      </c>
      <c r="B531" s="21" t="str">
        <f>[1]실측정Data!I532</f>
        <v xml:space="preserve">   51.81KW</v>
      </c>
      <c r="C531" s="21">
        <f>[1]실측정Data!L532</f>
        <v>0.86</v>
      </c>
      <c r="D531" s="21"/>
      <c r="E531" s="7" t="str">
        <f t="shared" si="81"/>
        <v xml:space="preserve">   51.81</v>
      </c>
      <c r="F531" s="8" t="b">
        <f t="shared" si="82"/>
        <v>0</v>
      </c>
      <c r="G531" s="25">
        <f t="shared" si="83"/>
        <v>51.81</v>
      </c>
      <c r="H531" s="8" t="b">
        <f t="shared" si="84"/>
        <v>1</v>
      </c>
      <c r="I531" s="10">
        <f t="shared" si="86"/>
        <v>51.82</v>
      </c>
      <c r="J531">
        <f t="shared" si="88"/>
        <v>4.4347115652166626E-2</v>
      </c>
      <c r="K531" s="10">
        <f t="shared" si="87"/>
        <v>51.82</v>
      </c>
      <c r="L531" s="10">
        <f t="shared" si="90"/>
        <v>51.968999999999994</v>
      </c>
      <c r="M531" s="21">
        <v>1</v>
      </c>
      <c r="N531" s="21">
        <v>1</v>
      </c>
      <c r="P531" s="21" t="str">
        <f t="shared" si="85"/>
        <v xml:space="preserve">  15:02:33</v>
      </c>
      <c r="Q531" s="21">
        <f t="shared" si="89"/>
        <v>51.81</v>
      </c>
      <c r="T531" s="10"/>
    </row>
    <row r="532" spans="1:20" x14ac:dyDescent="0.45">
      <c r="A532" s="21" t="str">
        <f>[1]실측정Data!B533</f>
        <v xml:space="preserve">  15:02:35</v>
      </c>
      <c r="B532" s="21" t="str">
        <f>[1]실측정Data!I533</f>
        <v xml:space="preserve">   51.75KW</v>
      </c>
      <c r="C532" s="21">
        <f>[1]실측정Data!L533</f>
        <v>0.86</v>
      </c>
      <c r="D532" s="21"/>
      <c r="E532" s="7" t="str">
        <f t="shared" si="81"/>
        <v xml:space="preserve">   51.75</v>
      </c>
      <c r="F532" s="8" t="b">
        <f t="shared" si="82"/>
        <v>0</v>
      </c>
      <c r="G532" s="25">
        <f t="shared" si="83"/>
        <v>51.75</v>
      </c>
      <c r="H532" s="8" t="b">
        <f t="shared" si="84"/>
        <v>1</v>
      </c>
      <c r="I532" s="10">
        <f t="shared" si="86"/>
        <v>51.77</v>
      </c>
      <c r="J532">
        <f t="shared" si="88"/>
        <v>4.5460605656620377E-2</v>
      </c>
      <c r="K532" s="10">
        <f t="shared" si="87"/>
        <v>51.77</v>
      </c>
      <c r="L532" s="10">
        <f t="shared" si="90"/>
        <v>51.929999999999993</v>
      </c>
      <c r="M532" s="21">
        <v>1</v>
      </c>
      <c r="N532" s="21">
        <v>1</v>
      </c>
      <c r="P532" s="21" t="str">
        <f t="shared" si="85"/>
        <v xml:space="preserve">  15:02:35</v>
      </c>
      <c r="Q532" s="21">
        <f t="shared" si="89"/>
        <v>51.75</v>
      </c>
      <c r="T532" s="10"/>
    </row>
    <row r="533" spans="1:20" x14ac:dyDescent="0.45">
      <c r="A533" s="21" t="str">
        <f>[1]실측정Data!B534</f>
        <v xml:space="preserve">  15:02:37</v>
      </c>
      <c r="B533" s="21" t="str">
        <f>[1]실측정Data!I534</f>
        <v xml:space="preserve">   51.75KW</v>
      </c>
      <c r="C533" s="21">
        <f>[1]실측정Data!L534</f>
        <v>0.86</v>
      </c>
      <c r="D533" s="21"/>
      <c r="E533" s="7" t="str">
        <f t="shared" si="81"/>
        <v xml:space="preserve">   51.75</v>
      </c>
      <c r="F533" s="8" t="b">
        <f t="shared" si="82"/>
        <v>0</v>
      </c>
      <c r="G533" s="25">
        <f t="shared" si="83"/>
        <v>51.75</v>
      </c>
      <c r="H533" s="8" t="b">
        <f t="shared" si="84"/>
        <v>1</v>
      </c>
      <c r="I533" s="10">
        <f t="shared" si="86"/>
        <v>51.78</v>
      </c>
      <c r="J533">
        <f t="shared" si="88"/>
        <v>5.4467115461228642E-2</v>
      </c>
      <c r="K533" s="10">
        <f t="shared" si="87"/>
        <v>51.78</v>
      </c>
      <c r="L533" s="10">
        <f t="shared" si="90"/>
        <v>51.9</v>
      </c>
      <c r="M533" s="21">
        <v>1</v>
      </c>
      <c r="N533" s="21">
        <v>1</v>
      </c>
      <c r="P533" s="21" t="str">
        <f t="shared" si="85"/>
        <v xml:space="preserve">  15:02:37</v>
      </c>
      <c r="Q533" s="21">
        <f t="shared" si="89"/>
        <v>51.75</v>
      </c>
      <c r="T533" s="10"/>
    </row>
    <row r="534" spans="1:20" x14ac:dyDescent="0.45">
      <c r="A534" s="21" t="str">
        <f>[1]실측정Data!B535</f>
        <v xml:space="preserve">  15:02:39</v>
      </c>
      <c r="B534" s="21" t="str">
        <f>[1]실측정Data!I535</f>
        <v xml:space="preserve">   51.84KW</v>
      </c>
      <c r="C534" s="21">
        <f>[1]실측정Data!L535</f>
        <v>0.86</v>
      </c>
      <c r="D534" s="21"/>
      <c r="E534" s="7" t="str">
        <f t="shared" si="81"/>
        <v xml:space="preserve">   51.84</v>
      </c>
      <c r="F534" s="8" t="b">
        <f t="shared" si="82"/>
        <v>0</v>
      </c>
      <c r="G534" s="25">
        <f t="shared" si="83"/>
        <v>51.84</v>
      </c>
      <c r="H534" s="8" t="b">
        <f t="shared" si="84"/>
        <v>1</v>
      </c>
      <c r="I534" s="10">
        <f t="shared" si="86"/>
        <v>51.75</v>
      </c>
      <c r="J534">
        <f t="shared" si="88"/>
        <v>6.3508529610861494E-2</v>
      </c>
      <c r="K534" s="10">
        <f t="shared" si="87"/>
        <v>51.75</v>
      </c>
      <c r="L534" s="10">
        <f t="shared" si="90"/>
        <v>51.854999999999997</v>
      </c>
      <c r="M534" s="21">
        <v>1</v>
      </c>
      <c r="N534" s="21">
        <v>1</v>
      </c>
      <c r="P534" s="21" t="str">
        <f t="shared" si="85"/>
        <v xml:space="preserve">  15:02:39</v>
      </c>
      <c r="Q534" s="21">
        <f t="shared" si="89"/>
        <v>51.84</v>
      </c>
      <c r="T534" s="10"/>
    </row>
    <row r="535" spans="1:20" x14ac:dyDescent="0.45">
      <c r="A535" s="21" t="str">
        <f>[1]실측정Data!B536</f>
        <v xml:space="preserve">  15:02:41</v>
      </c>
      <c r="B535" s="21" t="str">
        <f>[1]실측정Data!I536</f>
        <v xml:space="preserve">   51.66KW</v>
      </c>
      <c r="C535" s="21">
        <f>[1]실측정Data!L536</f>
        <v>0.86</v>
      </c>
      <c r="D535" s="21"/>
      <c r="E535" s="7" t="str">
        <f t="shared" si="81"/>
        <v xml:space="preserve">   51.66</v>
      </c>
      <c r="F535" s="8" t="b">
        <f t="shared" si="82"/>
        <v>0</v>
      </c>
      <c r="G535" s="25">
        <f t="shared" si="83"/>
        <v>51.66</v>
      </c>
      <c r="H535" s="8" t="b">
        <f t="shared" si="84"/>
        <v>1</v>
      </c>
      <c r="I535" s="10">
        <f t="shared" si="86"/>
        <v>51.73</v>
      </c>
      <c r="J535">
        <f t="shared" si="88"/>
        <v>6.6583281184795978E-2</v>
      </c>
      <c r="K535" s="10">
        <f t="shared" si="87"/>
        <v>51.73</v>
      </c>
      <c r="L535" s="10">
        <f t="shared" si="90"/>
        <v>51.822000000000003</v>
      </c>
      <c r="M535" s="21">
        <v>1</v>
      </c>
      <c r="N535" s="21">
        <v>1</v>
      </c>
      <c r="P535" s="21" t="str">
        <f t="shared" si="85"/>
        <v xml:space="preserve">  15:02:41</v>
      </c>
      <c r="Q535" s="21">
        <f t="shared" si="89"/>
        <v>51.66</v>
      </c>
      <c r="T535" s="10"/>
    </row>
    <row r="536" spans="1:20" x14ac:dyDescent="0.45">
      <c r="A536" s="21" t="str">
        <f>[1]실측정Data!B537</f>
        <v xml:space="preserve">  15:02:43</v>
      </c>
      <c r="B536" s="21" t="str">
        <f>[1]실측정Data!I537</f>
        <v xml:space="preserve">   51.69KW</v>
      </c>
      <c r="C536" s="21">
        <f>[1]실측정Data!L537</f>
        <v>0.86</v>
      </c>
      <c r="D536" s="21"/>
      <c r="E536" s="7" t="str">
        <f t="shared" si="81"/>
        <v xml:space="preserve">   51.69</v>
      </c>
      <c r="F536" s="8" t="b">
        <f t="shared" si="82"/>
        <v>0</v>
      </c>
      <c r="G536" s="25">
        <f t="shared" si="83"/>
        <v>51.69</v>
      </c>
      <c r="H536" s="8" t="b">
        <f t="shared" si="84"/>
        <v>1</v>
      </c>
      <c r="I536" s="10">
        <f t="shared" si="86"/>
        <v>51.62</v>
      </c>
      <c r="J536">
        <f t="shared" si="88"/>
        <v>8.5244745683630302E-2</v>
      </c>
      <c r="K536" s="10">
        <f t="shared" si="87"/>
        <v>51.62</v>
      </c>
      <c r="L536" s="10">
        <f t="shared" si="90"/>
        <v>51.768000000000008</v>
      </c>
      <c r="M536" s="21">
        <v>1</v>
      </c>
      <c r="N536" s="21">
        <v>1</v>
      </c>
      <c r="P536" s="21" t="str">
        <f t="shared" si="85"/>
        <v xml:space="preserve">  15:02:43</v>
      </c>
      <c r="Q536" s="21">
        <f t="shared" si="89"/>
        <v>51.69</v>
      </c>
      <c r="T536" s="10"/>
    </row>
    <row r="537" spans="1:20" x14ac:dyDescent="0.45">
      <c r="A537" s="21" t="str">
        <f>[1]실측정Data!B538</f>
        <v xml:space="preserve">  15:02:45</v>
      </c>
      <c r="B537" s="21" t="str">
        <f>[1]실측정Data!I538</f>
        <v xml:space="preserve">   51.51KW</v>
      </c>
      <c r="C537" s="21">
        <f>[1]실측정Data!L538</f>
        <v>0.86</v>
      </c>
      <c r="D537" s="21"/>
      <c r="E537" s="7" t="str">
        <f t="shared" si="81"/>
        <v xml:space="preserve">   51.51</v>
      </c>
      <c r="F537" s="8" t="b">
        <f t="shared" si="82"/>
        <v>0</v>
      </c>
      <c r="G537" s="25">
        <f t="shared" si="83"/>
        <v>51.51</v>
      </c>
      <c r="H537" s="8" t="b">
        <f t="shared" si="84"/>
        <v>1</v>
      </c>
      <c r="I537" s="10">
        <f t="shared" si="86"/>
        <v>51.589999999999996</v>
      </c>
      <c r="J537">
        <f t="shared" si="88"/>
        <v>6.855654600400958E-2</v>
      </c>
      <c r="K537" s="10">
        <f t="shared" si="87"/>
        <v>51.589999999999996</v>
      </c>
      <c r="L537" s="10">
        <f t="shared" si="90"/>
        <v>51.728999999999999</v>
      </c>
      <c r="M537" s="21">
        <v>1</v>
      </c>
      <c r="N537" s="21">
        <v>1</v>
      </c>
      <c r="P537" s="21" t="str">
        <f t="shared" si="85"/>
        <v xml:space="preserve">  15:02:45</v>
      </c>
      <c r="Q537" s="21">
        <f t="shared" si="89"/>
        <v>51.51</v>
      </c>
      <c r="T537" s="10"/>
    </row>
    <row r="538" spans="1:20" x14ac:dyDescent="0.45">
      <c r="A538" s="21" t="str">
        <f>[1]실측정Data!B539</f>
        <v xml:space="preserve">  15:02:47</v>
      </c>
      <c r="B538" s="21" t="str">
        <f>[1]실측정Data!I539</f>
        <v xml:space="preserve">   51.57KW</v>
      </c>
      <c r="C538" s="21">
        <f>[1]실측정Data!L539</f>
        <v>0.86</v>
      </c>
      <c r="D538" s="21"/>
      <c r="E538" s="7" t="str">
        <f t="shared" si="81"/>
        <v xml:space="preserve">   51.57</v>
      </c>
      <c r="F538" s="8" t="b">
        <f t="shared" si="82"/>
        <v>0</v>
      </c>
      <c r="G538" s="25">
        <f t="shared" si="83"/>
        <v>51.57</v>
      </c>
      <c r="H538" s="8" t="b">
        <f t="shared" si="84"/>
        <v>1</v>
      </c>
      <c r="I538" s="10">
        <f t="shared" si="86"/>
        <v>51.51</v>
      </c>
      <c r="J538">
        <f t="shared" si="88"/>
        <v>7.3257536586117736E-2</v>
      </c>
      <c r="K538" s="10">
        <f t="shared" si="87"/>
        <v>51.51</v>
      </c>
      <c r="L538" s="10">
        <f t="shared" si="90"/>
        <v>51.693000000000005</v>
      </c>
      <c r="M538" s="21">
        <v>1</v>
      </c>
      <c r="N538" s="21">
        <v>1</v>
      </c>
      <c r="P538" s="21" t="str">
        <f t="shared" si="85"/>
        <v xml:space="preserve">  15:02:47</v>
      </c>
      <c r="Q538" s="21">
        <f t="shared" si="89"/>
        <v>51.57</v>
      </c>
      <c r="T538" s="10"/>
    </row>
    <row r="539" spans="1:20" x14ac:dyDescent="0.45">
      <c r="A539" s="21" t="str">
        <f>[1]실측정Data!B540</f>
        <v xml:space="preserve">  15:02:49</v>
      </c>
      <c r="B539" s="21" t="str">
        <f>[1]실측정Data!I540</f>
        <v xml:space="preserve">   51.45KW</v>
      </c>
      <c r="C539" s="21">
        <f>[1]실측정Data!L540</f>
        <v>0.86</v>
      </c>
      <c r="D539" s="21"/>
      <c r="E539" s="7" t="str">
        <f t="shared" si="81"/>
        <v xml:space="preserve">   51.45</v>
      </c>
      <c r="F539" s="8" t="b">
        <f t="shared" si="82"/>
        <v>0</v>
      </c>
      <c r="G539" s="25">
        <f t="shared" si="83"/>
        <v>51.45</v>
      </c>
      <c r="H539" s="8" t="b">
        <f t="shared" si="84"/>
        <v>1</v>
      </c>
      <c r="I539" s="10">
        <f t="shared" si="86"/>
        <v>51.46</v>
      </c>
      <c r="J539">
        <f t="shared" si="88"/>
        <v>6.8313005106396221E-2</v>
      </c>
      <c r="K539" s="10">
        <f t="shared" si="87"/>
        <v>51.46</v>
      </c>
      <c r="L539" s="10">
        <f t="shared" si="90"/>
        <v>51.638999999999996</v>
      </c>
      <c r="M539" s="21">
        <v>1</v>
      </c>
      <c r="N539" s="21">
        <v>1</v>
      </c>
      <c r="P539" s="21" t="str">
        <f t="shared" si="85"/>
        <v xml:space="preserve">  15:02:49</v>
      </c>
      <c r="Q539" s="21">
        <f t="shared" si="89"/>
        <v>51.45</v>
      </c>
      <c r="T539" s="10"/>
    </row>
    <row r="540" spans="1:20" x14ac:dyDescent="0.45">
      <c r="A540" s="21" t="str">
        <f>[1]실측정Data!B541</f>
        <v xml:space="preserve">  15:02:51</v>
      </c>
      <c r="B540" s="21" t="str">
        <f>[1]실측정Data!I541</f>
        <v xml:space="preserve">   51.36KW</v>
      </c>
      <c r="C540" s="21">
        <f>[1]실측정Data!L541</f>
        <v>0.86</v>
      </c>
      <c r="D540" s="21"/>
      <c r="E540" s="7" t="str">
        <f t="shared" si="81"/>
        <v xml:space="preserve">   51.36</v>
      </c>
      <c r="F540" s="8" t="b">
        <f t="shared" si="82"/>
        <v>0</v>
      </c>
      <c r="G540" s="25">
        <f t="shared" si="83"/>
        <v>51.36</v>
      </c>
      <c r="H540" s="8" t="b">
        <f t="shared" si="84"/>
        <v>1</v>
      </c>
      <c r="I540" s="10">
        <f t="shared" si="86"/>
        <v>51.419999999999995</v>
      </c>
      <c r="J540">
        <f t="shared" si="88"/>
        <v>6.9522178715381175E-2</v>
      </c>
      <c r="K540" s="10">
        <f t="shared" si="87"/>
        <v>51.419999999999995</v>
      </c>
      <c r="L540" s="10">
        <f t="shared" si="90"/>
        <v>51.602999999999994</v>
      </c>
      <c r="M540" s="21">
        <v>1</v>
      </c>
      <c r="N540" s="21">
        <v>1</v>
      </c>
      <c r="P540" s="21" t="str">
        <f t="shared" si="85"/>
        <v xml:space="preserve">  15:02:51</v>
      </c>
      <c r="Q540" s="21">
        <f t="shared" si="89"/>
        <v>51.36</v>
      </c>
      <c r="T540" s="10"/>
    </row>
    <row r="541" spans="1:20" x14ac:dyDescent="0.45">
      <c r="A541" s="21" t="str">
        <f>[1]실측정Data!B542</f>
        <v xml:space="preserve">  15:02:53</v>
      </c>
      <c r="B541" s="21" t="str">
        <f>[1]실측정Data!I542</f>
        <v xml:space="preserve">   51.45KW</v>
      </c>
      <c r="C541" s="21">
        <f>[1]실측정Data!L542</f>
        <v>0.86</v>
      </c>
      <c r="D541" s="21"/>
      <c r="E541" s="7" t="str">
        <f t="shared" si="81"/>
        <v xml:space="preserve">   51.45</v>
      </c>
      <c r="F541" s="8" t="b">
        <f t="shared" si="82"/>
        <v>0</v>
      </c>
      <c r="G541" s="25">
        <f t="shared" si="83"/>
        <v>51.45</v>
      </c>
      <c r="H541" s="8" t="b">
        <f t="shared" si="84"/>
        <v>1</v>
      </c>
      <c r="I541" s="10">
        <f t="shared" si="86"/>
        <v>51.390000000000008</v>
      </c>
      <c r="J541">
        <f t="shared" si="88"/>
        <v>6.2716292407425989E-2</v>
      </c>
      <c r="K541" s="10">
        <f t="shared" si="87"/>
        <v>51.390000000000008</v>
      </c>
      <c r="L541" s="10">
        <f t="shared" si="90"/>
        <v>51.564</v>
      </c>
      <c r="M541" s="21">
        <v>1</v>
      </c>
      <c r="N541" s="21">
        <v>1</v>
      </c>
      <c r="P541" s="21" t="str">
        <f t="shared" si="85"/>
        <v xml:space="preserve">  15:02:53</v>
      </c>
      <c r="Q541" s="21">
        <f t="shared" si="89"/>
        <v>51.45</v>
      </c>
      <c r="T541" s="10"/>
    </row>
    <row r="542" spans="1:20" x14ac:dyDescent="0.45">
      <c r="A542" s="21" t="str">
        <f>[1]실측정Data!B543</f>
        <v xml:space="preserve">  15:02:55</v>
      </c>
      <c r="B542" s="21" t="str">
        <f>[1]실측정Data!I543</f>
        <v xml:space="preserve">   51.36KW</v>
      </c>
      <c r="C542" s="21">
        <f>[1]실측정Data!L543</f>
        <v>0.86</v>
      </c>
      <c r="D542" s="21"/>
      <c r="E542" s="7" t="str">
        <f t="shared" si="81"/>
        <v xml:space="preserve">   51.36</v>
      </c>
      <c r="F542" s="8" t="b">
        <f t="shared" si="82"/>
        <v>0</v>
      </c>
      <c r="G542" s="25">
        <f t="shared" si="83"/>
        <v>51.36</v>
      </c>
      <c r="H542" s="8" t="b">
        <f t="shared" si="84"/>
        <v>1</v>
      </c>
      <c r="I542" s="10">
        <f t="shared" si="86"/>
        <v>51.35</v>
      </c>
      <c r="J542">
        <f t="shared" si="88"/>
        <v>6.8068592855542565E-2</v>
      </c>
      <c r="K542" s="10">
        <f t="shared" si="87"/>
        <v>51.35</v>
      </c>
      <c r="L542" s="10">
        <f t="shared" si="90"/>
        <v>51.512999999999998</v>
      </c>
      <c r="M542" s="21">
        <v>1</v>
      </c>
      <c r="N542" s="21">
        <v>1</v>
      </c>
      <c r="P542" s="21" t="str">
        <f t="shared" si="85"/>
        <v xml:space="preserve">  15:02:55</v>
      </c>
      <c r="Q542" s="21">
        <f t="shared" si="89"/>
        <v>51.36</v>
      </c>
      <c r="T542" s="10"/>
    </row>
    <row r="543" spans="1:20" x14ac:dyDescent="0.45">
      <c r="A543" s="21" t="str">
        <f>[1]실측정Data!B544</f>
        <v xml:space="preserve">  15:02:57</v>
      </c>
      <c r="B543" s="21" t="str">
        <f>[1]실측정Data!I544</f>
        <v xml:space="preserve">   51.24KW</v>
      </c>
      <c r="C543" s="21">
        <f>[1]실측정Data!L544</f>
        <v>0.86</v>
      </c>
      <c r="D543" s="21"/>
      <c r="E543" s="7" t="str">
        <f t="shared" si="81"/>
        <v xml:space="preserve">   51.24</v>
      </c>
      <c r="F543" s="8" t="b">
        <f t="shared" si="82"/>
        <v>0</v>
      </c>
      <c r="G543" s="25">
        <f t="shared" si="83"/>
        <v>51.24</v>
      </c>
      <c r="H543" s="8" t="b">
        <f t="shared" si="84"/>
        <v>1</v>
      </c>
      <c r="I543" s="10">
        <f t="shared" si="86"/>
        <v>51.319999999999993</v>
      </c>
      <c r="J543">
        <f t="shared" si="88"/>
        <v>6.9761498454856574E-2</v>
      </c>
      <c r="K543" s="10">
        <f t="shared" si="87"/>
        <v>51.319999999999993</v>
      </c>
      <c r="L543" s="10">
        <f t="shared" si="90"/>
        <v>51.464999999999996</v>
      </c>
      <c r="M543" s="21">
        <v>1</v>
      </c>
      <c r="N543" s="21">
        <v>1</v>
      </c>
      <c r="P543" s="21" t="str">
        <f t="shared" si="85"/>
        <v xml:space="preserve">  15:02:57</v>
      </c>
      <c r="Q543" s="21">
        <f t="shared" si="89"/>
        <v>51.24</v>
      </c>
      <c r="T543" s="10"/>
    </row>
    <row r="544" spans="1:20" x14ac:dyDescent="0.45">
      <c r="A544" s="21" t="str">
        <f>[1]실측정Data!B545</f>
        <v xml:space="preserve">  15:02:59</v>
      </c>
      <c r="B544" s="21" t="str">
        <f>[1]실측정Data!I545</f>
        <v xml:space="preserve">   51.36KW</v>
      </c>
      <c r="C544" s="21">
        <f>[1]실측정Data!L545</f>
        <v>0.86</v>
      </c>
      <c r="D544" s="21"/>
      <c r="E544" s="7" t="str">
        <f t="shared" si="81"/>
        <v xml:space="preserve">   51.36</v>
      </c>
      <c r="F544" s="8" t="b">
        <f t="shared" si="82"/>
        <v>0</v>
      </c>
      <c r="G544" s="25">
        <f t="shared" si="83"/>
        <v>51.36</v>
      </c>
      <c r="H544" s="8" t="b">
        <f t="shared" si="84"/>
        <v>1</v>
      </c>
      <c r="I544" s="10">
        <f t="shared" si="86"/>
        <v>51.28</v>
      </c>
      <c r="J544">
        <f t="shared" si="88"/>
        <v>7.1414284285429216E-2</v>
      </c>
      <c r="K544" s="10">
        <f t="shared" si="87"/>
        <v>51.28</v>
      </c>
      <c r="L544" s="10">
        <f t="shared" si="90"/>
        <v>51.423000000000002</v>
      </c>
      <c r="M544" s="21">
        <v>1</v>
      </c>
      <c r="N544" s="21">
        <v>1</v>
      </c>
      <c r="P544" s="21" t="str">
        <f t="shared" si="85"/>
        <v xml:space="preserve">  15:02:59</v>
      </c>
      <c r="Q544" s="21">
        <f t="shared" si="89"/>
        <v>51.36</v>
      </c>
      <c r="T544" s="10"/>
    </row>
    <row r="545" spans="1:20" x14ac:dyDescent="0.45">
      <c r="A545" s="21" t="str">
        <f>[1]실측정Data!B546</f>
        <v xml:space="preserve">  15:03:01</v>
      </c>
      <c r="B545" s="21" t="str">
        <f>[1]실측정Data!I546</f>
        <v xml:space="preserve">   51.24KW</v>
      </c>
      <c r="C545" s="21">
        <f>[1]실측정Data!L546</f>
        <v>0.86</v>
      </c>
      <c r="D545" s="21"/>
      <c r="E545" s="7" t="str">
        <f t="shared" si="81"/>
        <v xml:space="preserve">   51.24</v>
      </c>
      <c r="F545" s="8" t="b">
        <f t="shared" si="82"/>
        <v>0</v>
      </c>
      <c r="G545" s="25">
        <f t="shared" si="83"/>
        <v>51.24</v>
      </c>
      <c r="H545" s="8" t="b">
        <f t="shared" si="84"/>
        <v>1</v>
      </c>
      <c r="I545" s="10">
        <f t="shared" si="86"/>
        <v>51.26</v>
      </c>
      <c r="J545">
        <f t="shared" si="88"/>
        <v>5.6568542494924268E-2</v>
      </c>
      <c r="K545" s="10">
        <f t="shared" si="87"/>
        <v>51.26</v>
      </c>
      <c r="L545" s="10">
        <f t="shared" si="90"/>
        <v>51.372</v>
      </c>
      <c r="M545" s="21">
        <v>1</v>
      </c>
      <c r="N545" s="21">
        <v>1</v>
      </c>
      <c r="P545" s="21" t="str">
        <f t="shared" si="85"/>
        <v xml:space="preserve">  15:03:01</v>
      </c>
      <c r="Q545" s="21">
        <f t="shared" si="89"/>
        <v>51.24</v>
      </c>
      <c r="T545" s="10"/>
    </row>
    <row r="546" spans="1:20" x14ac:dyDescent="0.45">
      <c r="A546" s="21" t="str">
        <f>[1]실측정Data!B547</f>
        <v xml:space="preserve">  15:03:03</v>
      </c>
      <c r="B546" s="21" t="str">
        <f>[1]실측정Data!I547</f>
        <v xml:space="preserve">   51.18KW</v>
      </c>
      <c r="C546" s="21">
        <f>[1]실측정Data!L547</f>
        <v>0.86</v>
      </c>
      <c r="D546" s="21"/>
      <c r="E546" s="7" t="str">
        <f t="shared" si="81"/>
        <v xml:space="preserve">   51.18</v>
      </c>
      <c r="F546" s="8" t="b">
        <f t="shared" si="82"/>
        <v>0</v>
      </c>
      <c r="G546" s="25">
        <f t="shared" si="83"/>
        <v>51.18</v>
      </c>
      <c r="H546" s="8" t="b">
        <f t="shared" si="84"/>
        <v>1</v>
      </c>
      <c r="I546" s="10">
        <f t="shared" si="86"/>
        <v>51.199999999999996</v>
      </c>
      <c r="J546">
        <f t="shared" si="88"/>
        <v>5.291502622129024E-2</v>
      </c>
      <c r="K546" s="10">
        <f t="shared" si="87"/>
        <v>51.199999999999996</v>
      </c>
      <c r="L546" s="10">
        <f t="shared" si="90"/>
        <v>51.338999999999999</v>
      </c>
      <c r="M546" s="21">
        <v>1</v>
      </c>
      <c r="N546" s="21">
        <v>1</v>
      </c>
      <c r="P546" s="21" t="str">
        <f t="shared" si="85"/>
        <v xml:space="preserve">  15:03:03</v>
      </c>
      <c r="Q546" s="21">
        <f t="shared" si="89"/>
        <v>51.18</v>
      </c>
      <c r="T546" s="10"/>
    </row>
    <row r="547" spans="1:20" x14ac:dyDescent="0.45">
      <c r="A547" s="21" t="str">
        <f>[1]실측정Data!B548</f>
        <v xml:space="preserve">  15:03:05</v>
      </c>
      <c r="B547" s="21" t="str">
        <f>[1]실측정Data!I548</f>
        <v xml:space="preserve">   51.18KW</v>
      </c>
      <c r="C547" s="21">
        <f>[1]실측정Data!L548</f>
        <v>0.86</v>
      </c>
      <c r="D547" s="21"/>
      <c r="E547" s="7" t="str">
        <f t="shared" si="81"/>
        <v xml:space="preserve">   51.18</v>
      </c>
      <c r="F547" s="8" t="b">
        <f t="shared" si="82"/>
        <v>0</v>
      </c>
      <c r="G547" s="25">
        <f t="shared" si="83"/>
        <v>51.18</v>
      </c>
      <c r="H547" s="8" t="b">
        <f t="shared" si="84"/>
        <v>1</v>
      </c>
      <c r="I547" s="10">
        <f t="shared" si="86"/>
        <v>51.169999999999995</v>
      </c>
      <c r="J547">
        <f t="shared" si="88"/>
        <v>4.8989794855661552E-2</v>
      </c>
      <c r="K547" s="10">
        <f t="shared" si="87"/>
        <v>51.169999999999995</v>
      </c>
      <c r="L547" s="10">
        <f t="shared" si="90"/>
        <v>51.297000000000004</v>
      </c>
      <c r="M547" s="21">
        <v>1</v>
      </c>
      <c r="N547" s="21">
        <v>1</v>
      </c>
      <c r="P547" s="21" t="str">
        <f t="shared" si="85"/>
        <v xml:space="preserve">  15:03:05</v>
      </c>
      <c r="Q547" s="21">
        <f t="shared" si="89"/>
        <v>51.18</v>
      </c>
      <c r="T547" s="10"/>
    </row>
    <row r="548" spans="1:20" x14ac:dyDescent="0.45">
      <c r="A548" s="21" t="str">
        <f>[1]실측정Data!B549</f>
        <v xml:space="preserve">  15:03:07</v>
      </c>
      <c r="B548" s="21" t="str">
        <f>[1]실측정Data!I549</f>
        <v xml:space="preserve">   51.15KW</v>
      </c>
      <c r="C548" s="21">
        <f>[1]실측정Data!L549</f>
        <v>0.86</v>
      </c>
      <c r="D548" s="21"/>
      <c r="E548" s="7" t="str">
        <f t="shared" si="81"/>
        <v xml:space="preserve">   51.15</v>
      </c>
      <c r="F548" s="8" t="b">
        <f t="shared" si="82"/>
        <v>0</v>
      </c>
      <c r="G548" s="25">
        <f t="shared" si="83"/>
        <v>51.15</v>
      </c>
      <c r="H548" s="8" t="b">
        <f t="shared" si="84"/>
        <v>1</v>
      </c>
      <c r="I548" s="10">
        <f t="shared" si="86"/>
        <v>51.129999999999995</v>
      </c>
      <c r="J548">
        <f t="shared" si="88"/>
        <v>4.3588989435401869E-2</v>
      </c>
      <c r="K548" s="10">
        <f t="shared" si="87"/>
        <v>51.129999999999995</v>
      </c>
      <c r="L548" s="10">
        <f t="shared" si="90"/>
        <v>51.258000000000003</v>
      </c>
      <c r="M548" s="21">
        <v>1</v>
      </c>
      <c r="N548" s="21">
        <v>1</v>
      </c>
      <c r="P548" s="21" t="str">
        <f t="shared" si="85"/>
        <v xml:space="preserve">  15:03:07</v>
      </c>
      <c r="Q548" s="21">
        <f t="shared" si="89"/>
        <v>51.15</v>
      </c>
      <c r="T548" s="10"/>
    </row>
    <row r="549" spans="1:20" x14ac:dyDescent="0.45">
      <c r="A549" s="21" t="str">
        <f>[1]실측정Data!B550</f>
        <v xml:space="preserve">  15:03:09</v>
      </c>
      <c r="B549" s="21" t="str">
        <f>[1]실측정Data!I550</f>
        <v xml:space="preserve">   51.06KW</v>
      </c>
      <c r="C549" s="21">
        <f>[1]실측정Data!L550</f>
        <v>0.86</v>
      </c>
      <c r="D549" s="21"/>
      <c r="E549" s="7" t="str">
        <f t="shared" si="81"/>
        <v xml:space="preserve">   51.06</v>
      </c>
      <c r="F549" s="8" t="b">
        <f t="shared" si="82"/>
        <v>0</v>
      </c>
      <c r="G549" s="25">
        <f t="shared" si="83"/>
        <v>51.06</v>
      </c>
      <c r="H549" s="8" t="b">
        <f t="shared" si="84"/>
        <v>1</v>
      </c>
      <c r="I549" s="10">
        <f t="shared" si="86"/>
        <v>51.080000000000005</v>
      </c>
      <c r="J549">
        <f t="shared" si="88"/>
        <v>5.0990195135925599E-2</v>
      </c>
      <c r="K549" s="10">
        <f t="shared" si="87"/>
        <v>51.080000000000005</v>
      </c>
      <c r="L549" s="10">
        <f t="shared" si="90"/>
        <v>51.225000000000001</v>
      </c>
      <c r="M549" s="21">
        <v>1</v>
      </c>
      <c r="N549" s="21">
        <v>1</v>
      </c>
      <c r="P549" s="21" t="str">
        <f t="shared" si="85"/>
        <v xml:space="preserve">  15:03:09</v>
      </c>
      <c r="Q549" s="21">
        <f t="shared" si="89"/>
        <v>51.06</v>
      </c>
      <c r="T549" s="10"/>
    </row>
    <row r="550" spans="1:20" x14ac:dyDescent="0.45">
      <c r="A550" s="21" t="str">
        <f>[1]실측정Data!B551</f>
        <v xml:space="preserve">  15:03:11</v>
      </c>
      <c r="B550" s="21" t="str">
        <f>[1]실측정Data!I551</f>
        <v xml:space="preserve">   51.03KW</v>
      </c>
      <c r="C550" s="21">
        <f>[1]실측정Data!L551</f>
        <v>0.86</v>
      </c>
      <c r="D550" s="21"/>
      <c r="E550" s="7" t="str">
        <f t="shared" si="81"/>
        <v xml:space="preserve">   51.03</v>
      </c>
      <c r="F550" s="8" t="b">
        <f t="shared" si="82"/>
        <v>0</v>
      </c>
      <c r="G550" s="25">
        <f t="shared" si="83"/>
        <v>51.03</v>
      </c>
      <c r="H550" s="8" t="b">
        <f t="shared" si="84"/>
        <v>1</v>
      </c>
      <c r="I550" s="10">
        <f t="shared" si="86"/>
        <v>51.03</v>
      </c>
      <c r="J550">
        <f t="shared" si="88"/>
        <v>5.2599112793530203E-2</v>
      </c>
      <c r="K550" s="10">
        <f t="shared" si="87"/>
        <v>51.03</v>
      </c>
      <c r="L550" s="10">
        <f t="shared" si="90"/>
        <v>51.179999999999993</v>
      </c>
      <c r="M550" s="21">
        <v>1</v>
      </c>
      <c r="N550" s="21">
        <v>1</v>
      </c>
      <c r="P550" s="21" t="str">
        <f t="shared" si="85"/>
        <v xml:space="preserve">  15:03:11</v>
      </c>
      <c r="Q550" s="21">
        <f t="shared" si="89"/>
        <v>51.03</v>
      </c>
      <c r="T550" s="10"/>
    </row>
    <row r="551" spans="1:20" x14ac:dyDescent="0.45">
      <c r="A551" s="21" t="str">
        <f>[1]실측정Data!B552</f>
        <v xml:space="preserve">  15:03:13</v>
      </c>
      <c r="B551" s="21" t="str">
        <f>[1]실측정Data!I552</f>
        <v xml:space="preserve">   51.00KW</v>
      </c>
      <c r="C551" s="21">
        <f>[1]실측정Data!L552</f>
        <v>0.86</v>
      </c>
      <c r="D551" s="21"/>
      <c r="E551" s="7" t="str">
        <f t="shared" si="81"/>
        <v xml:space="preserve">   51.00</v>
      </c>
      <c r="F551" s="8" t="b">
        <f t="shared" si="82"/>
        <v>0</v>
      </c>
      <c r="G551" s="25">
        <f t="shared" si="83"/>
        <v>51</v>
      </c>
      <c r="H551" s="8" t="b">
        <f t="shared" si="84"/>
        <v>1</v>
      </c>
      <c r="I551" s="10">
        <f t="shared" si="86"/>
        <v>51</v>
      </c>
      <c r="J551">
        <f t="shared" si="88"/>
        <v>3.7859388972004304E-2</v>
      </c>
      <c r="K551" s="10">
        <f t="shared" si="87"/>
        <v>51</v>
      </c>
      <c r="L551" s="10">
        <f t="shared" si="90"/>
        <v>51.140999999999998</v>
      </c>
      <c r="M551" s="21">
        <v>1</v>
      </c>
      <c r="N551" s="21">
        <v>1</v>
      </c>
      <c r="P551" s="21" t="str">
        <f t="shared" si="85"/>
        <v xml:space="preserve">  15:03:13</v>
      </c>
      <c r="Q551" s="21">
        <f t="shared" si="89"/>
        <v>51</v>
      </c>
      <c r="T551" s="10"/>
    </row>
    <row r="552" spans="1:20" x14ac:dyDescent="0.45">
      <c r="A552" s="21" t="str">
        <f>[1]실측정Data!B553</f>
        <v xml:space="preserve">  15:03:15</v>
      </c>
      <c r="B552" s="21" t="str">
        <f>[1]실측정Data!I553</f>
        <v xml:space="preserve">   50.97KW</v>
      </c>
      <c r="C552" s="21">
        <f>[1]실측정Data!L553</f>
        <v>0.86</v>
      </c>
      <c r="D552" s="21"/>
      <c r="E552" s="7" t="str">
        <f t="shared" si="81"/>
        <v xml:space="preserve">   50.97</v>
      </c>
      <c r="F552" s="8" t="b">
        <f t="shared" si="82"/>
        <v>0</v>
      </c>
      <c r="G552" s="25">
        <f t="shared" si="83"/>
        <v>50.97</v>
      </c>
      <c r="H552" s="8" t="b">
        <f t="shared" si="84"/>
        <v>1</v>
      </c>
      <c r="I552" s="10">
        <f t="shared" si="86"/>
        <v>50.97</v>
      </c>
      <c r="J552">
        <f t="shared" si="88"/>
        <v>3.0000000000001137E-2</v>
      </c>
      <c r="K552" s="10">
        <f t="shared" si="87"/>
        <v>50.97</v>
      </c>
      <c r="L552" s="10">
        <f t="shared" si="90"/>
        <v>51.111000000000004</v>
      </c>
      <c r="M552" s="21">
        <v>1</v>
      </c>
      <c r="N552" s="21">
        <v>1</v>
      </c>
      <c r="P552" s="21" t="str">
        <f t="shared" si="85"/>
        <v xml:space="preserve">  15:03:15</v>
      </c>
      <c r="Q552" s="21">
        <f t="shared" si="89"/>
        <v>50.97</v>
      </c>
      <c r="T552" s="10"/>
    </row>
    <row r="553" spans="1:20" x14ac:dyDescent="0.45">
      <c r="A553" s="21" t="str">
        <f>[1]실측정Data!B554</f>
        <v xml:space="preserve">  15:03:17</v>
      </c>
      <c r="B553" s="21" t="str">
        <f>[1]실측정Data!I554</f>
        <v xml:space="preserve">   50.94KW</v>
      </c>
      <c r="C553" s="21">
        <f>[1]실측정Data!L554</f>
        <v>0.86</v>
      </c>
      <c r="D553" s="21"/>
      <c r="E553" s="7" t="str">
        <f t="shared" si="81"/>
        <v xml:space="preserve">   50.94</v>
      </c>
      <c r="F553" s="8" t="b">
        <f t="shared" si="82"/>
        <v>0</v>
      </c>
      <c r="G553" s="25">
        <f t="shared" si="83"/>
        <v>50.94</v>
      </c>
      <c r="H553" s="8" t="b">
        <f t="shared" si="84"/>
        <v>1</v>
      </c>
      <c r="I553" s="10">
        <f t="shared" si="86"/>
        <v>50.94</v>
      </c>
      <c r="J553">
        <f t="shared" si="88"/>
        <v>3.0000000000001137E-2</v>
      </c>
      <c r="K553" s="10">
        <f t="shared" si="87"/>
        <v>50.94</v>
      </c>
      <c r="L553" s="10">
        <f t="shared" si="90"/>
        <v>51.06600000000001</v>
      </c>
      <c r="M553" s="21">
        <v>1</v>
      </c>
      <c r="N553" s="21">
        <v>1</v>
      </c>
      <c r="P553" s="21" t="str">
        <f t="shared" si="85"/>
        <v xml:space="preserve">  15:03:17</v>
      </c>
      <c r="Q553" s="21">
        <f t="shared" si="89"/>
        <v>50.94</v>
      </c>
      <c r="T553" s="10"/>
    </row>
    <row r="554" spans="1:20" x14ac:dyDescent="0.45">
      <c r="A554" s="21" t="str">
        <f>[1]실측정Data!B555</f>
        <v xml:space="preserve">  15:03:19</v>
      </c>
      <c r="B554" s="21" t="str">
        <f>[1]실측정Data!I555</f>
        <v xml:space="preserve">   50.91KW</v>
      </c>
      <c r="C554" s="21">
        <f>[1]실측정Data!L555</f>
        <v>0.86</v>
      </c>
      <c r="D554" s="21"/>
      <c r="E554" s="7" t="str">
        <f t="shared" si="81"/>
        <v xml:space="preserve">   50.91</v>
      </c>
      <c r="F554" s="8" t="b">
        <f t="shared" si="82"/>
        <v>0</v>
      </c>
      <c r="G554" s="25">
        <f t="shared" si="83"/>
        <v>50.91</v>
      </c>
      <c r="H554" s="8" t="b">
        <f t="shared" si="84"/>
        <v>1</v>
      </c>
      <c r="I554" s="10">
        <f t="shared" si="86"/>
        <v>50.93</v>
      </c>
      <c r="J554">
        <f t="shared" si="88"/>
        <v>2.5166114784236471E-2</v>
      </c>
      <c r="K554" s="10">
        <f t="shared" si="87"/>
        <v>50.93</v>
      </c>
      <c r="L554" s="10">
        <f t="shared" si="90"/>
        <v>51.036000000000008</v>
      </c>
      <c r="M554" s="21">
        <v>1</v>
      </c>
      <c r="N554" s="21">
        <v>1</v>
      </c>
      <c r="P554" s="21" t="str">
        <f t="shared" si="85"/>
        <v xml:space="preserve">  15:03:19</v>
      </c>
      <c r="Q554" s="21">
        <f t="shared" si="89"/>
        <v>50.91</v>
      </c>
      <c r="T554" s="10"/>
    </row>
    <row r="555" spans="1:20" x14ac:dyDescent="0.45">
      <c r="A555" s="21" t="str">
        <f>[1]실측정Data!B556</f>
        <v xml:space="preserve">  15:03:21</v>
      </c>
      <c r="B555" s="21" t="str">
        <f>[1]실측정Data!I556</f>
        <v xml:space="preserve">   50.94KW</v>
      </c>
      <c r="C555" s="21">
        <f>[1]실측정Data!L556</f>
        <v>0.86</v>
      </c>
      <c r="D555" s="21"/>
      <c r="E555" s="7" t="str">
        <f t="shared" si="81"/>
        <v xml:space="preserve">   50.94</v>
      </c>
      <c r="F555" s="8" t="b">
        <f t="shared" si="82"/>
        <v>0</v>
      </c>
      <c r="G555" s="25">
        <f t="shared" si="83"/>
        <v>50.94</v>
      </c>
      <c r="H555" s="8" t="b">
        <f t="shared" si="84"/>
        <v>1</v>
      </c>
      <c r="I555" s="10">
        <f t="shared" si="86"/>
        <v>50.859999999999992</v>
      </c>
      <c r="J555">
        <f t="shared" si="88"/>
        <v>7.7244201508373966E-2</v>
      </c>
      <c r="K555" s="10">
        <f t="shared" si="87"/>
        <v>50.859999999999992</v>
      </c>
      <c r="L555" s="10">
        <f t="shared" si="90"/>
        <v>50.991</v>
      </c>
      <c r="M555" s="21">
        <v>1</v>
      </c>
      <c r="N555" s="21">
        <v>1</v>
      </c>
      <c r="P555" s="21" t="str">
        <f t="shared" si="85"/>
        <v xml:space="preserve">  15:03:21</v>
      </c>
      <c r="Q555" s="21">
        <f t="shared" si="89"/>
        <v>50.94</v>
      </c>
      <c r="T555" s="10"/>
    </row>
    <row r="556" spans="1:20" x14ac:dyDescent="0.45">
      <c r="A556" s="21" t="str">
        <f>[1]실측정Data!B557</f>
        <v xml:space="preserve">  15:03:23</v>
      </c>
      <c r="B556" s="21" t="str">
        <f>[1]실측정Data!I557</f>
        <v xml:space="preserve">   50.73KW</v>
      </c>
      <c r="C556" s="21">
        <f>[1]실측정Data!L557</f>
        <v>0.86</v>
      </c>
      <c r="D556" s="21"/>
      <c r="E556" s="7" t="str">
        <f t="shared" si="81"/>
        <v xml:space="preserve">   50.73</v>
      </c>
      <c r="F556" s="8" t="b">
        <f t="shared" si="82"/>
        <v>0</v>
      </c>
      <c r="G556" s="25">
        <f t="shared" si="83"/>
        <v>50.73</v>
      </c>
      <c r="H556" s="8" t="b">
        <f t="shared" si="84"/>
        <v>1</v>
      </c>
      <c r="I556" s="10">
        <f t="shared" si="86"/>
        <v>50.809999999999995</v>
      </c>
      <c r="J556">
        <f t="shared" si="88"/>
        <v>8.0622577482982391E-2</v>
      </c>
      <c r="K556" s="10">
        <f t="shared" si="87"/>
        <v>50.809999999999995</v>
      </c>
      <c r="L556" s="10">
        <f t="shared" si="90"/>
        <v>50.948999999999998</v>
      </c>
      <c r="M556" s="21">
        <v>1</v>
      </c>
      <c r="N556" s="21">
        <v>1</v>
      </c>
      <c r="P556" s="21" t="str">
        <f t="shared" si="85"/>
        <v xml:space="preserve">  15:03:23</v>
      </c>
      <c r="Q556" s="21">
        <f t="shared" si="89"/>
        <v>50.73</v>
      </c>
      <c r="T556" s="10"/>
    </row>
    <row r="557" spans="1:20" x14ac:dyDescent="0.45">
      <c r="A557" s="21" t="str">
        <f>[1]실측정Data!B558</f>
        <v xml:space="preserve">  15:03:25</v>
      </c>
      <c r="B557" s="21" t="str">
        <f>[1]실측정Data!I558</f>
        <v xml:space="preserve">   50.76KW</v>
      </c>
      <c r="C557" s="21">
        <f>[1]실측정Data!L558</f>
        <v>0.86</v>
      </c>
      <c r="D557" s="21"/>
      <c r="E557" s="7" t="str">
        <f t="shared" si="81"/>
        <v xml:space="preserve">   50.76</v>
      </c>
      <c r="F557" s="8" t="b">
        <f t="shared" si="82"/>
        <v>0</v>
      </c>
      <c r="G557" s="25">
        <f t="shared" si="83"/>
        <v>50.76</v>
      </c>
      <c r="H557" s="8" t="b">
        <f t="shared" si="84"/>
        <v>1</v>
      </c>
      <c r="I557" s="10">
        <f t="shared" si="86"/>
        <v>50.76</v>
      </c>
      <c r="J557">
        <f t="shared" si="88"/>
        <v>8.2259751195017619E-2</v>
      </c>
      <c r="K557" s="10">
        <f t="shared" si="87"/>
        <v>50.76</v>
      </c>
      <c r="L557" s="10">
        <f t="shared" si="90"/>
        <v>50.912999999999997</v>
      </c>
      <c r="M557" s="21">
        <v>1</v>
      </c>
      <c r="N557" s="21">
        <v>1</v>
      </c>
      <c r="P557" s="21" t="str">
        <f t="shared" si="85"/>
        <v xml:space="preserve">  15:03:25</v>
      </c>
      <c r="Q557" s="21">
        <f t="shared" si="89"/>
        <v>50.76</v>
      </c>
      <c r="T557" s="10"/>
    </row>
    <row r="558" spans="1:20" x14ac:dyDescent="0.45">
      <c r="A558" s="21" t="str">
        <f>[1]실측정Data!B559</f>
        <v xml:space="preserve">  15:03:27</v>
      </c>
      <c r="B558" s="21" t="str">
        <f>[1]실측정Data!I559</f>
        <v xml:space="preserve">   50.79KW</v>
      </c>
      <c r="C558" s="21">
        <f>[1]실측정Data!L559</f>
        <v>0.86</v>
      </c>
      <c r="D558" s="21"/>
      <c r="E558" s="7" t="str">
        <f t="shared" si="81"/>
        <v xml:space="preserve">   50.79</v>
      </c>
      <c r="F558" s="8" t="b">
        <f t="shared" si="82"/>
        <v>0</v>
      </c>
      <c r="G558" s="25">
        <f t="shared" si="83"/>
        <v>50.79</v>
      </c>
      <c r="H558" s="8" t="b">
        <f t="shared" si="84"/>
        <v>1</v>
      </c>
      <c r="I558" s="10">
        <f t="shared" si="86"/>
        <v>50.73</v>
      </c>
      <c r="J558">
        <f t="shared" si="88"/>
        <v>6.1913918736686661E-2</v>
      </c>
      <c r="K558" s="10">
        <f t="shared" si="87"/>
        <v>50.73</v>
      </c>
      <c r="L558" s="10">
        <f t="shared" si="90"/>
        <v>50.870999999999995</v>
      </c>
      <c r="M558" s="21">
        <v>1</v>
      </c>
      <c r="N558" s="21">
        <v>1</v>
      </c>
      <c r="P558" s="21" t="str">
        <f t="shared" si="85"/>
        <v xml:space="preserve">  15:03:27</v>
      </c>
      <c r="Q558" s="21">
        <f t="shared" si="89"/>
        <v>50.79</v>
      </c>
      <c r="T558" s="10"/>
    </row>
    <row r="559" spans="1:20" x14ac:dyDescent="0.45">
      <c r="A559" s="21" t="str">
        <f>[1]실측정Data!B560</f>
        <v xml:space="preserve">  15:03:29</v>
      </c>
      <c r="B559" s="21" t="str">
        <f>[1]실측정Data!I560</f>
        <v xml:space="preserve">   50.64KW</v>
      </c>
      <c r="C559" s="21">
        <f>[1]실측정Data!L560</f>
        <v>0.86</v>
      </c>
      <c r="D559" s="21"/>
      <c r="E559" s="7" t="str">
        <f t="shared" si="81"/>
        <v xml:space="preserve">   50.64</v>
      </c>
      <c r="F559" s="8" t="b">
        <f t="shared" si="82"/>
        <v>0</v>
      </c>
      <c r="G559" s="25">
        <f t="shared" si="83"/>
        <v>50.64</v>
      </c>
      <c r="H559" s="8" t="b">
        <f t="shared" si="84"/>
        <v>1</v>
      </c>
      <c r="I559" s="10">
        <f t="shared" si="86"/>
        <v>50.71</v>
      </c>
      <c r="J559">
        <f t="shared" si="88"/>
        <v>5.5075705472859088E-2</v>
      </c>
      <c r="K559" s="10">
        <f t="shared" si="87"/>
        <v>50.71</v>
      </c>
      <c r="L559" s="10">
        <f t="shared" si="90"/>
        <v>50.838000000000001</v>
      </c>
      <c r="M559" s="21">
        <v>1</v>
      </c>
      <c r="N559" s="21">
        <v>1</v>
      </c>
      <c r="P559" s="21" t="str">
        <f t="shared" si="85"/>
        <v xml:space="preserve">  15:03:29</v>
      </c>
      <c r="Q559" s="21">
        <f t="shared" si="89"/>
        <v>50.64</v>
      </c>
      <c r="T559" s="10"/>
    </row>
    <row r="560" spans="1:20" x14ac:dyDescent="0.45">
      <c r="A560" s="21" t="str">
        <f>[1]실측정Data!B561</f>
        <v xml:space="preserve">  15:03:31</v>
      </c>
      <c r="B560" s="21" t="str">
        <f>[1]실측정Data!I561</f>
        <v xml:space="preserve">   50.70KW</v>
      </c>
      <c r="C560" s="21">
        <f>[1]실측정Data!L561</f>
        <v>0.86</v>
      </c>
      <c r="D560" s="21"/>
      <c r="E560" s="7" t="str">
        <f t="shared" si="81"/>
        <v xml:space="preserve">   50.70</v>
      </c>
      <c r="F560" s="8" t="b">
        <f t="shared" si="82"/>
        <v>0</v>
      </c>
      <c r="G560" s="25">
        <f t="shared" si="83"/>
        <v>50.7</v>
      </c>
      <c r="H560" s="8" t="b">
        <f t="shared" si="84"/>
        <v>1</v>
      </c>
      <c r="I560" s="10">
        <f t="shared" si="86"/>
        <v>50.680000000000007</v>
      </c>
      <c r="J560">
        <f t="shared" si="88"/>
        <v>5.3541261347360682E-2</v>
      </c>
      <c r="K560" s="10">
        <f t="shared" si="87"/>
        <v>50.680000000000007</v>
      </c>
      <c r="L560" s="10">
        <f t="shared" si="90"/>
        <v>50.808</v>
      </c>
      <c r="M560" s="21">
        <v>1</v>
      </c>
      <c r="N560" s="21">
        <v>1</v>
      </c>
      <c r="P560" s="21" t="str">
        <f t="shared" si="85"/>
        <v xml:space="preserve">  15:03:31</v>
      </c>
      <c r="Q560" s="21">
        <f t="shared" si="89"/>
        <v>50.7</v>
      </c>
      <c r="T560" s="10"/>
    </row>
    <row r="561" spans="1:20" x14ac:dyDescent="0.45">
      <c r="A561" s="21" t="str">
        <f>[1]실측정Data!B562</f>
        <v xml:space="preserve">  15:03:33</v>
      </c>
      <c r="B561" s="21" t="str">
        <f>[1]실측정Data!I562</f>
        <v xml:space="preserve">   50.70KW</v>
      </c>
      <c r="C561" s="21">
        <f>[1]실측정Data!L562</f>
        <v>0.86</v>
      </c>
      <c r="D561" s="21"/>
      <c r="E561" s="7" t="str">
        <f t="shared" si="81"/>
        <v xml:space="preserve">   50.70</v>
      </c>
      <c r="F561" s="8" t="b">
        <f t="shared" si="82"/>
        <v>0</v>
      </c>
      <c r="G561" s="25">
        <f t="shared" si="83"/>
        <v>50.7</v>
      </c>
      <c r="H561" s="8" t="b">
        <f t="shared" si="84"/>
        <v>1</v>
      </c>
      <c r="I561" s="10">
        <f t="shared" si="86"/>
        <v>50.680000000000007</v>
      </c>
      <c r="J561">
        <f t="shared" si="88"/>
        <v>2.6457513110647802E-2</v>
      </c>
      <c r="K561" s="10">
        <f t="shared" si="87"/>
        <v>50.680000000000007</v>
      </c>
      <c r="L561" s="10">
        <f t="shared" si="90"/>
        <v>50.774999999999991</v>
      </c>
      <c r="M561" s="21">
        <v>1</v>
      </c>
      <c r="N561" s="21">
        <v>1</v>
      </c>
      <c r="P561" s="21" t="str">
        <f t="shared" si="85"/>
        <v xml:space="preserve">  15:03:33</v>
      </c>
      <c r="Q561" s="21">
        <f t="shared" si="89"/>
        <v>50.7</v>
      </c>
      <c r="T561" s="10"/>
    </row>
    <row r="562" spans="1:20" x14ac:dyDescent="0.45">
      <c r="A562" s="21" t="str">
        <f>[1]실측정Data!B563</f>
        <v xml:space="preserve">  15:03:35</v>
      </c>
      <c r="B562" s="21" t="str">
        <f>[1]실측정Data!I563</f>
        <v xml:space="preserve">   50.64KW</v>
      </c>
      <c r="C562" s="21">
        <f>[1]실측정Data!L563</f>
        <v>0.86</v>
      </c>
      <c r="D562" s="21"/>
      <c r="E562" s="7" t="str">
        <f t="shared" si="81"/>
        <v xml:space="preserve">   50.64</v>
      </c>
      <c r="F562" s="8" t="b">
        <f t="shared" si="82"/>
        <v>0</v>
      </c>
      <c r="G562" s="25">
        <f t="shared" si="83"/>
        <v>50.64</v>
      </c>
      <c r="H562" s="8" t="b">
        <f t="shared" si="84"/>
        <v>1</v>
      </c>
      <c r="I562" s="10">
        <f t="shared" si="86"/>
        <v>50.660000000000004</v>
      </c>
      <c r="J562">
        <f t="shared" si="88"/>
        <v>2.8284271247464649E-2</v>
      </c>
      <c r="K562" s="10">
        <f t="shared" si="87"/>
        <v>50.660000000000004</v>
      </c>
      <c r="L562" s="10">
        <f t="shared" si="90"/>
        <v>50.74499999999999</v>
      </c>
      <c r="M562" s="21">
        <v>1</v>
      </c>
      <c r="N562" s="21">
        <v>1</v>
      </c>
      <c r="P562" s="21" t="str">
        <f t="shared" si="85"/>
        <v xml:space="preserve">  15:03:35</v>
      </c>
      <c r="Q562" s="21">
        <f t="shared" si="89"/>
        <v>50.64</v>
      </c>
      <c r="T562" s="10"/>
    </row>
    <row r="563" spans="1:20" x14ac:dyDescent="0.45">
      <c r="A563" s="21" t="str">
        <f>[1]실측정Data!B564</f>
        <v xml:space="preserve">  15:03:37</v>
      </c>
      <c r="B563" s="21" t="str">
        <f>[1]실측정Data!I564</f>
        <v xml:space="preserve">   50.64KW</v>
      </c>
      <c r="C563" s="21">
        <f>[1]실측정Data!L564</f>
        <v>0.86</v>
      </c>
      <c r="D563" s="21"/>
      <c r="E563" s="7" t="str">
        <f t="shared" si="81"/>
        <v xml:space="preserve">   50.64</v>
      </c>
      <c r="F563" s="8" t="b">
        <f t="shared" si="82"/>
        <v>0</v>
      </c>
      <c r="G563" s="25">
        <f t="shared" si="83"/>
        <v>50.64</v>
      </c>
      <c r="H563" s="8" t="b">
        <f t="shared" si="84"/>
        <v>1</v>
      </c>
      <c r="I563" s="10">
        <f t="shared" si="86"/>
        <v>50.609999999999992</v>
      </c>
      <c r="J563">
        <f t="shared" si="88"/>
        <v>4.3204937989385912E-2</v>
      </c>
      <c r="K563" s="10">
        <f t="shared" si="87"/>
        <v>50.609999999999992</v>
      </c>
      <c r="L563" s="10">
        <f t="shared" si="90"/>
        <v>50.708999999999989</v>
      </c>
      <c r="M563" s="21">
        <v>1</v>
      </c>
      <c r="N563" s="21">
        <v>1</v>
      </c>
      <c r="P563" s="21" t="str">
        <f t="shared" si="85"/>
        <v xml:space="preserve">  15:03:37</v>
      </c>
      <c r="Q563" s="21">
        <f t="shared" si="89"/>
        <v>50.64</v>
      </c>
      <c r="T563" s="10"/>
    </row>
    <row r="564" spans="1:20" x14ac:dyDescent="0.45">
      <c r="A564" s="21" t="str">
        <f>[1]실측정Data!B565</f>
        <v xml:space="preserve">  15:03:39</v>
      </c>
      <c r="B564" s="21" t="str">
        <f>[1]실측정Data!I565</f>
        <v xml:space="preserve">   50.55KW</v>
      </c>
      <c r="C564" s="21">
        <f>[1]실측정Data!L565</f>
        <v>0.85</v>
      </c>
      <c r="D564" s="21"/>
      <c r="E564" s="7" t="str">
        <f t="shared" si="81"/>
        <v xml:space="preserve">   50.55</v>
      </c>
      <c r="F564" s="8" t="b">
        <f t="shared" si="82"/>
        <v>0</v>
      </c>
      <c r="G564" s="25">
        <f t="shared" si="83"/>
        <v>50.55</v>
      </c>
      <c r="H564" s="8" t="b">
        <f t="shared" si="84"/>
        <v>1</v>
      </c>
      <c r="I564" s="10">
        <f t="shared" si="86"/>
        <v>50.580000000000005</v>
      </c>
      <c r="J564">
        <f t="shared" si="88"/>
        <v>4.0414518843273968E-2</v>
      </c>
      <c r="K564" s="10">
        <f t="shared" si="87"/>
        <v>50.580000000000005</v>
      </c>
      <c r="L564" s="10">
        <f t="shared" si="90"/>
        <v>50.67</v>
      </c>
      <c r="M564" s="21">
        <v>1</v>
      </c>
      <c r="N564" s="21">
        <v>1</v>
      </c>
      <c r="P564" s="21" t="str">
        <f t="shared" si="85"/>
        <v xml:space="preserve">  15:03:39</v>
      </c>
      <c r="Q564" s="21">
        <f t="shared" si="89"/>
        <v>50.55</v>
      </c>
      <c r="T564" s="10"/>
    </row>
    <row r="565" spans="1:20" x14ac:dyDescent="0.45">
      <c r="A565" s="21" t="str">
        <f>[1]실측정Data!B566</f>
        <v xml:space="preserve">  15:03:41</v>
      </c>
      <c r="B565" s="21" t="str">
        <f>[1]실측정Data!I566</f>
        <v xml:space="preserve">   50.55KW</v>
      </c>
      <c r="C565" s="21">
        <f>[1]실측정Data!L566</f>
        <v>0.85</v>
      </c>
      <c r="D565" s="21"/>
      <c r="E565" s="7" t="str">
        <f t="shared" si="81"/>
        <v xml:space="preserve">   50.55</v>
      </c>
      <c r="F565" s="8" t="b">
        <f t="shared" si="82"/>
        <v>0</v>
      </c>
      <c r="G565" s="25">
        <f t="shared" si="83"/>
        <v>50.55</v>
      </c>
      <c r="H565" s="8" t="b">
        <f t="shared" si="84"/>
        <v>1</v>
      </c>
      <c r="I565" s="10">
        <f t="shared" si="86"/>
        <v>50.54999999999999</v>
      </c>
      <c r="J565">
        <f t="shared" si="88"/>
        <v>3.8729833462073801E-2</v>
      </c>
      <c r="K565" s="10">
        <f t="shared" si="87"/>
        <v>50.54999999999999</v>
      </c>
      <c r="L565" s="10">
        <f t="shared" si="90"/>
        <v>50.652000000000001</v>
      </c>
      <c r="M565" s="21">
        <v>1</v>
      </c>
      <c r="N565" s="21">
        <v>1</v>
      </c>
      <c r="P565" s="21" t="str">
        <f t="shared" si="85"/>
        <v xml:space="preserve">  15:03:41</v>
      </c>
      <c r="Q565" s="21">
        <f t="shared" si="89"/>
        <v>50.55</v>
      </c>
      <c r="T565" s="10"/>
    </row>
    <row r="566" spans="1:20" x14ac:dyDescent="0.45">
      <c r="A566" s="21" t="str">
        <f>[1]실측정Data!B567</f>
        <v xml:space="preserve">  15:03:43</v>
      </c>
      <c r="B566" s="21" t="str">
        <f>[1]실측정Data!I567</f>
        <v xml:space="preserve">   50.55KW</v>
      </c>
      <c r="C566" s="21">
        <f>[1]실측정Data!L567</f>
        <v>0.85</v>
      </c>
      <c r="D566" s="21"/>
      <c r="E566" s="7" t="str">
        <f t="shared" si="81"/>
        <v xml:space="preserve">   50.55</v>
      </c>
      <c r="F566" s="8" t="b">
        <f t="shared" si="82"/>
        <v>0</v>
      </c>
      <c r="G566" s="25">
        <f t="shared" si="83"/>
        <v>50.55</v>
      </c>
      <c r="H566" s="8" t="b">
        <f t="shared" si="84"/>
        <v>1</v>
      </c>
      <c r="I566" s="10">
        <f t="shared" si="86"/>
        <v>50.52</v>
      </c>
      <c r="J566">
        <f t="shared" si="88"/>
        <v>3.8729833462077472E-2</v>
      </c>
      <c r="K566" s="10">
        <f t="shared" si="87"/>
        <v>50.52</v>
      </c>
      <c r="L566" s="10">
        <f t="shared" si="90"/>
        <v>50.622</v>
      </c>
      <c r="M566" s="21">
        <v>1</v>
      </c>
      <c r="N566" s="21">
        <v>1</v>
      </c>
      <c r="P566" s="21" t="str">
        <f t="shared" si="85"/>
        <v xml:space="preserve">  15:03:43</v>
      </c>
      <c r="Q566" s="21">
        <f t="shared" si="89"/>
        <v>50.55</v>
      </c>
      <c r="T566" s="10"/>
    </row>
    <row r="567" spans="1:20" x14ac:dyDescent="0.45">
      <c r="A567" s="21" t="str">
        <f>[1]실측정Data!B568</f>
        <v xml:space="preserve">  15:03:45</v>
      </c>
      <c r="B567" s="21" t="str">
        <f>[1]실측정Data!I568</f>
        <v xml:space="preserve">   50.46KW</v>
      </c>
      <c r="C567" s="21">
        <f>[1]실측정Data!L568</f>
        <v>0.86</v>
      </c>
      <c r="D567" s="21"/>
      <c r="E567" s="7" t="str">
        <f t="shared" si="81"/>
        <v xml:space="preserve">   50.46</v>
      </c>
      <c r="F567" s="8" t="b">
        <f t="shared" si="82"/>
        <v>0</v>
      </c>
      <c r="G567" s="25">
        <f t="shared" si="83"/>
        <v>50.46</v>
      </c>
      <c r="H567" s="8" t="b">
        <f t="shared" si="84"/>
        <v>1</v>
      </c>
      <c r="I567" s="10">
        <f t="shared" si="86"/>
        <v>50.48</v>
      </c>
      <c r="J567">
        <f t="shared" si="88"/>
        <v>4.50924975282289E-2</v>
      </c>
      <c r="K567" s="10">
        <f t="shared" si="87"/>
        <v>50.48</v>
      </c>
      <c r="L567" s="10">
        <f t="shared" si="90"/>
        <v>50.585999999999999</v>
      </c>
      <c r="M567" s="21">
        <v>1</v>
      </c>
      <c r="N567" s="21">
        <v>1</v>
      </c>
      <c r="P567" s="21" t="str">
        <f t="shared" si="85"/>
        <v xml:space="preserve">  15:03:45</v>
      </c>
      <c r="Q567" s="21">
        <f t="shared" si="89"/>
        <v>50.46</v>
      </c>
      <c r="T567" s="10"/>
    </row>
    <row r="568" spans="1:20" x14ac:dyDescent="0.45">
      <c r="A568" s="21" t="str">
        <f>[1]실측정Data!B569</f>
        <v xml:space="preserve">  15:03:47</v>
      </c>
      <c r="B568" s="21" t="str">
        <f>[1]실측정Data!I569</f>
        <v xml:space="preserve">   50.43KW</v>
      </c>
      <c r="C568" s="21">
        <f>[1]실측정Data!L569</f>
        <v>0.85</v>
      </c>
      <c r="D568" s="21"/>
      <c r="E568" s="7" t="str">
        <f t="shared" si="81"/>
        <v xml:space="preserve">   50.43</v>
      </c>
      <c r="F568" s="8" t="b">
        <f t="shared" si="82"/>
        <v>0</v>
      </c>
      <c r="G568" s="25">
        <f t="shared" si="83"/>
        <v>50.43</v>
      </c>
      <c r="H568" s="8" t="b">
        <f t="shared" si="84"/>
        <v>1</v>
      </c>
      <c r="I568" s="10">
        <f t="shared" si="86"/>
        <v>50.44</v>
      </c>
      <c r="J568">
        <f t="shared" si="88"/>
        <v>4.5460605656619336E-2</v>
      </c>
      <c r="K568" s="10">
        <f t="shared" si="87"/>
        <v>50.44</v>
      </c>
      <c r="L568" s="10">
        <f t="shared" si="90"/>
        <v>50.565000000000005</v>
      </c>
      <c r="M568" s="21">
        <v>1</v>
      </c>
      <c r="N568" s="21">
        <v>1</v>
      </c>
      <c r="P568" s="21" t="str">
        <f t="shared" si="85"/>
        <v xml:space="preserve">  15:03:47</v>
      </c>
      <c r="Q568" s="21">
        <f t="shared" si="89"/>
        <v>50.43</v>
      </c>
      <c r="T568" s="10"/>
    </row>
    <row r="569" spans="1:20" x14ac:dyDescent="0.45">
      <c r="A569" s="21" t="str">
        <f>[1]실측정Data!B570</f>
        <v xml:space="preserve">  15:03:49</v>
      </c>
      <c r="B569" s="21" t="str">
        <f>[1]실측정Data!I570</f>
        <v xml:space="preserve">   50.43KW</v>
      </c>
      <c r="C569" s="21">
        <f>[1]실측정Data!L570</f>
        <v>0.85</v>
      </c>
      <c r="D569" s="21"/>
      <c r="E569" s="7" t="str">
        <f t="shared" si="81"/>
        <v xml:space="preserve">   50.43</v>
      </c>
      <c r="F569" s="8" t="b">
        <f t="shared" si="82"/>
        <v>0</v>
      </c>
      <c r="G569" s="25">
        <f t="shared" si="83"/>
        <v>50.43</v>
      </c>
      <c r="H569" s="8" t="b">
        <f t="shared" si="84"/>
        <v>1</v>
      </c>
      <c r="I569" s="10">
        <f t="shared" si="86"/>
        <v>50.41</v>
      </c>
      <c r="J569">
        <f t="shared" si="88"/>
        <v>3.7416573867737668E-2</v>
      </c>
      <c r="K569" s="10">
        <f t="shared" si="87"/>
        <v>50.41</v>
      </c>
      <c r="L569" s="10">
        <f t="shared" si="90"/>
        <v>50.532000000000004</v>
      </c>
      <c r="M569" s="21">
        <v>1</v>
      </c>
      <c r="N569" s="21">
        <v>1</v>
      </c>
      <c r="P569" s="21" t="str">
        <f t="shared" si="85"/>
        <v xml:space="preserve">  15:03:49</v>
      </c>
      <c r="Q569" s="21">
        <f t="shared" si="89"/>
        <v>50.43</v>
      </c>
      <c r="T569" s="10"/>
    </row>
    <row r="570" spans="1:20" x14ac:dyDescent="0.45">
      <c r="A570" s="21" t="str">
        <f>[1]실측정Data!B571</f>
        <v xml:space="preserve">  15:03:51</v>
      </c>
      <c r="B570" s="21" t="str">
        <f>[1]실측정Data!I571</f>
        <v xml:space="preserve">   50.37KW</v>
      </c>
      <c r="C570" s="21">
        <f>[1]실측정Data!L571</f>
        <v>0.85</v>
      </c>
      <c r="D570" s="21"/>
      <c r="E570" s="7" t="str">
        <f t="shared" si="81"/>
        <v xml:space="preserve">   50.37</v>
      </c>
      <c r="F570" s="8" t="b">
        <f t="shared" si="82"/>
        <v>0</v>
      </c>
      <c r="G570" s="25">
        <f t="shared" si="83"/>
        <v>50.37</v>
      </c>
      <c r="H570" s="8" t="b">
        <f t="shared" si="84"/>
        <v>1</v>
      </c>
      <c r="I570" s="10">
        <f t="shared" si="86"/>
        <v>50.4</v>
      </c>
      <c r="J570">
        <f t="shared" si="88"/>
        <v>2.3804761428475409E-2</v>
      </c>
      <c r="K570" s="10">
        <f t="shared" si="87"/>
        <v>50.4</v>
      </c>
      <c r="L570" s="10">
        <f t="shared" si="90"/>
        <v>50.501999999999995</v>
      </c>
      <c r="M570" s="21">
        <v>1</v>
      </c>
      <c r="N570" s="21">
        <v>1</v>
      </c>
      <c r="P570" s="21" t="str">
        <f t="shared" si="85"/>
        <v xml:space="preserve">  15:03:51</v>
      </c>
      <c r="Q570" s="21">
        <f t="shared" si="89"/>
        <v>50.37</v>
      </c>
      <c r="T570" s="10"/>
    </row>
    <row r="571" spans="1:20" x14ac:dyDescent="0.45">
      <c r="A571" s="21" t="str">
        <f>[1]실측정Data!B572</f>
        <v xml:space="preserve">  15:03:53</v>
      </c>
      <c r="B571" s="21" t="str">
        <f>[1]실측정Data!I572</f>
        <v xml:space="preserve">   50.40KW</v>
      </c>
      <c r="C571" s="21">
        <f>[1]실측정Data!L572</f>
        <v>0.85</v>
      </c>
      <c r="D571" s="21"/>
      <c r="E571" s="7" t="str">
        <f t="shared" si="81"/>
        <v xml:space="preserve">   50.40</v>
      </c>
      <c r="F571" s="8" t="b">
        <f t="shared" si="82"/>
        <v>0</v>
      </c>
      <c r="G571" s="25">
        <f t="shared" si="83"/>
        <v>50.4</v>
      </c>
      <c r="H571" s="8" t="b">
        <f t="shared" si="84"/>
        <v>1</v>
      </c>
      <c r="I571" s="10">
        <f t="shared" si="86"/>
        <v>50.359999999999992</v>
      </c>
      <c r="J571">
        <f t="shared" si="88"/>
        <v>3.6968455021359932E-2</v>
      </c>
      <c r="K571" s="10">
        <f t="shared" si="87"/>
        <v>50.359999999999992</v>
      </c>
      <c r="L571" s="10">
        <f t="shared" si="90"/>
        <v>50.469000000000001</v>
      </c>
      <c r="M571" s="21">
        <v>1</v>
      </c>
      <c r="N571" s="21">
        <v>1</v>
      </c>
      <c r="P571" s="21" t="str">
        <f t="shared" si="85"/>
        <v xml:space="preserve">  15:03:53</v>
      </c>
      <c r="Q571" s="21">
        <f t="shared" si="89"/>
        <v>50.4</v>
      </c>
      <c r="T571" s="10"/>
    </row>
    <row r="572" spans="1:20" x14ac:dyDescent="0.45">
      <c r="A572" s="21" t="str">
        <f>[1]실측정Data!B573</f>
        <v xml:space="preserve">  15:03:55</v>
      </c>
      <c r="B572" s="21" t="str">
        <f>[1]실측정Data!I573</f>
        <v xml:space="preserve">   50.31KW</v>
      </c>
      <c r="C572" s="21">
        <f>[1]실측정Data!L573</f>
        <v>0.85</v>
      </c>
      <c r="D572" s="21"/>
      <c r="E572" s="7" t="str">
        <f t="shared" si="81"/>
        <v xml:space="preserve">   50.31</v>
      </c>
      <c r="F572" s="8" t="b">
        <f t="shared" si="82"/>
        <v>0</v>
      </c>
      <c r="G572" s="25">
        <f t="shared" si="83"/>
        <v>50.31</v>
      </c>
      <c r="H572" s="8" t="b">
        <f t="shared" si="84"/>
        <v>1</v>
      </c>
      <c r="I572" s="10">
        <f t="shared" si="86"/>
        <v>50.300000000000004</v>
      </c>
      <c r="J572">
        <f t="shared" si="88"/>
        <v>6.9761498454855561E-2</v>
      </c>
      <c r="K572" s="10">
        <f t="shared" si="87"/>
        <v>50.300000000000004</v>
      </c>
      <c r="L572" s="10">
        <f t="shared" si="90"/>
        <v>50.423999999999992</v>
      </c>
      <c r="M572" s="21">
        <v>1</v>
      </c>
      <c r="N572" s="21">
        <v>1</v>
      </c>
      <c r="P572" s="21" t="str">
        <f t="shared" si="85"/>
        <v xml:space="preserve">  15:03:55</v>
      </c>
      <c r="Q572" s="21">
        <f t="shared" si="89"/>
        <v>50.31</v>
      </c>
      <c r="T572" s="10"/>
    </row>
    <row r="573" spans="1:20" x14ac:dyDescent="0.45">
      <c r="A573" s="21" t="str">
        <f>[1]실측정Data!B574</f>
        <v xml:space="preserve">  15:03:57</v>
      </c>
      <c r="B573" s="21" t="str">
        <f>[1]실측정Data!I574</f>
        <v xml:space="preserve">   50.19KW</v>
      </c>
      <c r="C573" s="21">
        <f>[1]실측정Data!L574</f>
        <v>0.85</v>
      </c>
      <c r="D573" s="21"/>
      <c r="E573" s="7" t="str">
        <f t="shared" si="81"/>
        <v xml:space="preserve">   50.19</v>
      </c>
      <c r="F573" s="8" t="b">
        <f t="shared" si="82"/>
        <v>0</v>
      </c>
      <c r="G573" s="25">
        <f t="shared" si="83"/>
        <v>50.19</v>
      </c>
      <c r="H573" s="8" t="b">
        <f t="shared" si="84"/>
        <v>1</v>
      </c>
      <c r="I573" s="10">
        <f t="shared" si="86"/>
        <v>50.29</v>
      </c>
      <c r="J573">
        <f t="shared" si="88"/>
        <v>8.36660026534079E-2</v>
      </c>
      <c r="K573" s="10">
        <f t="shared" si="87"/>
        <v>50.29</v>
      </c>
      <c r="L573" s="10">
        <f t="shared" si="90"/>
        <v>50.405999999999999</v>
      </c>
      <c r="M573" s="21">
        <v>1</v>
      </c>
      <c r="N573" s="21">
        <v>1</v>
      </c>
      <c r="P573" s="21" t="str">
        <f t="shared" si="85"/>
        <v xml:space="preserve">  15:03:57</v>
      </c>
      <c r="Q573" s="21">
        <f t="shared" si="89"/>
        <v>50.19</v>
      </c>
      <c r="T573" s="10"/>
    </row>
    <row r="574" spans="1:20" x14ac:dyDescent="0.45">
      <c r="A574" s="21" t="str">
        <f>[1]실측정Data!B575</f>
        <v xml:space="preserve">  15:03:59</v>
      </c>
      <c r="B574" s="21" t="str">
        <f>[1]실측정Data!I575</f>
        <v xml:space="preserve">   50.37KW</v>
      </c>
      <c r="C574" s="21">
        <f>[1]실측정Data!L575</f>
        <v>0.85</v>
      </c>
      <c r="D574" s="21"/>
      <c r="E574" s="7" t="str">
        <f t="shared" si="81"/>
        <v xml:space="preserve">   50.37</v>
      </c>
      <c r="F574" s="8" t="b">
        <f t="shared" si="82"/>
        <v>0</v>
      </c>
      <c r="G574" s="25">
        <f t="shared" si="83"/>
        <v>50.37</v>
      </c>
      <c r="H574" s="8" t="b">
        <f t="shared" si="84"/>
        <v>1</v>
      </c>
      <c r="I574" s="10">
        <f t="shared" si="86"/>
        <v>50.29</v>
      </c>
      <c r="J574">
        <f t="shared" si="88"/>
        <v>7.9372539331940425E-2</v>
      </c>
      <c r="K574" s="10">
        <f t="shared" si="87"/>
        <v>50.29</v>
      </c>
      <c r="L574" s="10">
        <f t="shared" si="90"/>
        <v>50.381999999999998</v>
      </c>
      <c r="M574" s="21">
        <v>1</v>
      </c>
      <c r="N574" s="21">
        <v>1</v>
      </c>
      <c r="P574" s="21" t="str">
        <f t="shared" si="85"/>
        <v xml:space="preserve">  15:03:59</v>
      </c>
      <c r="Q574" s="21">
        <f t="shared" si="89"/>
        <v>50.37</v>
      </c>
      <c r="T574" s="10"/>
    </row>
    <row r="575" spans="1:20" x14ac:dyDescent="0.45">
      <c r="A575" s="21" t="str">
        <f>[1]실측정Data!B576</f>
        <v xml:space="preserve">  15:04:01</v>
      </c>
      <c r="B575" s="21" t="str">
        <f>[1]실측정Data!I576</f>
        <v xml:space="preserve">   50.31KW</v>
      </c>
      <c r="C575" s="21">
        <f>[1]실측정Data!L576</f>
        <v>0.85</v>
      </c>
      <c r="D575" s="21"/>
      <c r="E575" s="7" t="str">
        <f t="shared" si="81"/>
        <v xml:space="preserve">   50.31</v>
      </c>
      <c r="F575" s="8" t="b">
        <f t="shared" si="82"/>
        <v>0</v>
      </c>
      <c r="G575" s="25">
        <f t="shared" si="83"/>
        <v>50.31</v>
      </c>
      <c r="H575" s="8" t="b">
        <f t="shared" si="84"/>
        <v>1</v>
      </c>
      <c r="I575" s="10">
        <f t="shared" si="86"/>
        <v>50.31</v>
      </c>
      <c r="J575">
        <f t="shared" si="88"/>
        <v>5.8878405775519331E-2</v>
      </c>
      <c r="K575" s="10">
        <f t="shared" si="87"/>
        <v>50.31</v>
      </c>
      <c r="L575" s="10">
        <f t="shared" si="90"/>
        <v>50.351999999999997</v>
      </c>
      <c r="M575" s="21">
        <v>1</v>
      </c>
      <c r="N575" s="21">
        <v>1</v>
      </c>
      <c r="P575" s="21" t="str">
        <f t="shared" si="85"/>
        <v xml:space="preserve">  15:04:01</v>
      </c>
      <c r="Q575" s="21">
        <f t="shared" si="89"/>
        <v>50.31</v>
      </c>
      <c r="T575" s="10"/>
    </row>
    <row r="576" spans="1:20" x14ac:dyDescent="0.45">
      <c r="A576" s="21" t="str">
        <f>[1]실측정Data!B577</f>
        <v xml:space="preserve">  15:04:03</v>
      </c>
      <c r="B576" s="21" t="str">
        <f>[1]실측정Data!I577</f>
        <v xml:space="preserve">   50.25KW</v>
      </c>
      <c r="C576" s="21">
        <f>[1]실측정Data!L577</f>
        <v>0.85</v>
      </c>
      <c r="D576" s="21"/>
      <c r="E576" s="7" t="str">
        <f t="shared" si="81"/>
        <v xml:space="preserve">   50.25</v>
      </c>
      <c r="F576" s="8" t="b">
        <f t="shared" si="82"/>
        <v>0</v>
      </c>
      <c r="G576" s="25">
        <f t="shared" si="83"/>
        <v>50.25</v>
      </c>
      <c r="H576" s="8" t="b">
        <f t="shared" si="84"/>
        <v>1</v>
      </c>
      <c r="I576" s="10">
        <f t="shared" si="86"/>
        <v>50.28</v>
      </c>
      <c r="J576">
        <f t="shared" si="88"/>
        <v>3.6514837167012891E-2</v>
      </c>
      <c r="K576" s="10">
        <f t="shared" si="87"/>
        <v>50.28</v>
      </c>
      <c r="L576" s="10">
        <f t="shared" si="90"/>
        <v>50.334000000000003</v>
      </c>
      <c r="M576" s="21">
        <v>1</v>
      </c>
      <c r="N576" s="21">
        <v>1</v>
      </c>
      <c r="P576" s="21" t="str">
        <f t="shared" si="85"/>
        <v xml:space="preserve">  15:04:03</v>
      </c>
      <c r="Q576" s="21">
        <f t="shared" si="89"/>
        <v>50.25</v>
      </c>
      <c r="T576" s="10"/>
    </row>
    <row r="577" spans="1:20" x14ac:dyDescent="0.45">
      <c r="A577" s="21" t="str">
        <f>[1]실측정Data!B578</f>
        <v xml:space="preserve">  15:04:05</v>
      </c>
      <c r="B577" s="21" t="str">
        <f>[1]실측정Data!I578</f>
        <v xml:space="preserve">   50.28KW</v>
      </c>
      <c r="C577" s="21">
        <f>[1]실측정Data!L578</f>
        <v>0.85</v>
      </c>
      <c r="D577" s="21"/>
      <c r="E577" s="7" t="str">
        <f t="shared" si="81"/>
        <v xml:space="preserve">   50.28</v>
      </c>
      <c r="F577" s="8" t="b">
        <f t="shared" si="82"/>
        <v>0</v>
      </c>
      <c r="G577" s="25">
        <f t="shared" si="83"/>
        <v>50.28</v>
      </c>
      <c r="H577" s="8" t="b">
        <f t="shared" si="84"/>
        <v>1</v>
      </c>
      <c r="I577" s="10">
        <f t="shared" si="86"/>
        <v>50.23</v>
      </c>
      <c r="J577">
        <f t="shared" si="88"/>
        <v>5.3229064742238687E-2</v>
      </c>
      <c r="K577" s="10">
        <f t="shared" si="87"/>
        <v>50.23</v>
      </c>
      <c r="L577" s="10">
        <f t="shared" si="90"/>
        <v>50.306999999999995</v>
      </c>
      <c r="M577" s="21">
        <v>1</v>
      </c>
      <c r="N577" s="21">
        <v>1</v>
      </c>
      <c r="P577" s="21" t="str">
        <f t="shared" si="85"/>
        <v xml:space="preserve">  15:04:05</v>
      </c>
      <c r="Q577" s="21">
        <f t="shared" si="89"/>
        <v>50.28</v>
      </c>
      <c r="T577" s="10"/>
    </row>
    <row r="578" spans="1:20" x14ac:dyDescent="0.45">
      <c r="A578" s="21" t="str">
        <f>[1]실측정Data!B579</f>
        <v xml:space="preserve">  15:04:07</v>
      </c>
      <c r="B578" s="21" t="str">
        <f>[1]실측정Data!I579</f>
        <v xml:space="preserve">   50.16KW</v>
      </c>
      <c r="C578" s="21">
        <f>[1]실측정Data!L579</f>
        <v>0.85</v>
      </c>
      <c r="D578" s="21"/>
      <c r="E578" s="7" t="str">
        <f t="shared" si="81"/>
        <v xml:space="preserve">   50.16</v>
      </c>
      <c r="F578" s="8" t="b">
        <f t="shared" si="82"/>
        <v>0</v>
      </c>
      <c r="G578" s="25">
        <f t="shared" si="83"/>
        <v>50.16</v>
      </c>
      <c r="H578" s="8" t="b">
        <f t="shared" si="84"/>
        <v>1</v>
      </c>
      <c r="I578" s="10">
        <f t="shared" si="86"/>
        <v>50.21</v>
      </c>
      <c r="J578">
        <f t="shared" si="88"/>
        <v>4.2031734043062291E-2</v>
      </c>
      <c r="K578" s="10">
        <f t="shared" si="87"/>
        <v>50.21</v>
      </c>
      <c r="L578" s="10">
        <f t="shared" si="90"/>
        <v>50.283000000000001</v>
      </c>
      <c r="M578" s="21">
        <v>1</v>
      </c>
      <c r="N578" s="21">
        <v>1</v>
      </c>
      <c r="P578" s="21" t="str">
        <f t="shared" si="85"/>
        <v xml:space="preserve">  15:04:07</v>
      </c>
      <c r="Q578" s="21">
        <f t="shared" si="89"/>
        <v>50.16</v>
      </c>
      <c r="T578" s="10"/>
    </row>
    <row r="579" spans="1:20" x14ac:dyDescent="0.45">
      <c r="A579" s="21" t="str">
        <f>[1]실측정Data!B580</f>
        <v xml:space="preserve">  15:04:09</v>
      </c>
      <c r="B579" s="21" t="str">
        <f>[1]실측정Data!I580</f>
        <v xml:space="preserve">   50.19KW</v>
      </c>
      <c r="C579" s="21">
        <f>[1]실측정Data!L580</f>
        <v>0.85</v>
      </c>
      <c r="D579" s="21"/>
      <c r="E579" s="7" t="str">
        <f t="shared" ref="E579:E642" si="91">LEFT(B579,8)</f>
        <v xml:space="preserve">   50.19</v>
      </c>
      <c r="F579" s="8" t="b">
        <f t="shared" ref="F579:F642" si="92">ISNUMBER(E579)</f>
        <v>0</v>
      </c>
      <c r="G579" s="25">
        <f t="shared" ref="G579:G642" si="93">_xlfn.NUMBERVALUE(E579)</f>
        <v>50.19</v>
      </c>
      <c r="H579" s="8" t="b">
        <f t="shared" ref="H579:H642" si="94">ISNUMBER(G579)</f>
        <v>1</v>
      </c>
      <c r="I579" s="10">
        <f t="shared" si="86"/>
        <v>50.18</v>
      </c>
      <c r="J579">
        <f t="shared" si="88"/>
        <v>4.2426406871193346E-2</v>
      </c>
      <c r="K579" s="10">
        <f t="shared" si="87"/>
        <v>50.18</v>
      </c>
      <c r="L579" s="10">
        <f t="shared" si="90"/>
        <v>50.265000000000001</v>
      </c>
      <c r="M579" s="21">
        <v>1</v>
      </c>
      <c r="N579" s="21">
        <v>1</v>
      </c>
      <c r="P579" s="21" t="str">
        <f t="shared" ref="P579:P642" si="95">A579</f>
        <v xml:space="preserve">  15:04:09</v>
      </c>
      <c r="Q579" s="21">
        <f t="shared" si="89"/>
        <v>50.19</v>
      </c>
      <c r="T579" s="10"/>
    </row>
    <row r="580" spans="1:20" x14ac:dyDescent="0.45">
      <c r="A580" s="21" t="str">
        <f>[1]실측정Data!B581</f>
        <v xml:space="preserve">  15:04:11</v>
      </c>
      <c r="B580" s="21" t="str">
        <f>[1]실측정Data!I581</f>
        <v xml:space="preserve">   50.19KW</v>
      </c>
      <c r="C580" s="21">
        <f>[1]실측정Data!L581</f>
        <v>0.85</v>
      </c>
      <c r="D580" s="21"/>
      <c r="E580" s="7" t="str">
        <f t="shared" si="91"/>
        <v xml:space="preserve">   50.19</v>
      </c>
      <c r="F580" s="8" t="b">
        <f t="shared" si="92"/>
        <v>0</v>
      </c>
      <c r="G580" s="25">
        <f t="shared" si="93"/>
        <v>50.19</v>
      </c>
      <c r="H580" s="8" t="b">
        <f t="shared" si="94"/>
        <v>1</v>
      </c>
      <c r="I580" s="10">
        <f t="shared" ref="I580:I643" si="96">AVERAGE(G579:G581)</f>
        <v>50.22</v>
      </c>
      <c r="J580">
        <f t="shared" si="88"/>
        <v>3.6968455021366337E-2</v>
      </c>
      <c r="K580" s="10">
        <f t="shared" ref="K580:K643" si="97">AVERAGE(G579:G581)</f>
        <v>50.22</v>
      </c>
      <c r="L580" s="10">
        <f t="shared" si="90"/>
        <v>50.253</v>
      </c>
      <c r="M580" s="21">
        <v>1</v>
      </c>
      <c r="N580" s="21">
        <v>1</v>
      </c>
      <c r="P580" s="21" t="str">
        <f t="shared" si="95"/>
        <v xml:space="preserve">  15:04:11</v>
      </c>
      <c r="Q580" s="21">
        <f t="shared" si="89"/>
        <v>50.19</v>
      </c>
      <c r="T580" s="10"/>
    </row>
    <row r="581" spans="1:20" x14ac:dyDescent="0.45">
      <c r="A581" s="21" t="str">
        <f>[1]실측정Data!B582</f>
        <v xml:space="preserve">  15:04:13</v>
      </c>
      <c r="B581" s="21" t="str">
        <f>[1]실측정Data!I582</f>
        <v xml:space="preserve">   50.28KW</v>
      </c>
      <c r="C581" s="21">
        <f>[1]실측정Data!L582</f>
        <v>0.85</v>
      </c>
      <c r="D581" s="21"/>
      <c r="E581" s="7" t="str">
        <f t="shared" si="91"/>
        <v xml:space="preserve">   50.28</v>
      </c>
      <c r="F581" s="8" t="b">
        <f t="shared" si="92"/>
        <v>0</v>
      </c>
      <c r="G581" s="25">
        <f t="shared" si="93"/>
        <v>50.28</v>
      </c>
      <c r="H581" s="8" t="b">
        <f t="shared" si="94"/>
        <v>1</v>
      </c>
      <c r="I581" s="10">
        <f t="shared" si="96"/>
        <v>50.23</v>
      </c>
      <c r="J581">
        <f t="shared" si="88"/>
        <v>3.5590260840105276E-2</v>
      </c>
      <c r="K581" s="10">
        <f t="shared" si="97"/>
        <v>50.23</v>
      </c>
      <c r="L581" s="10">
        <f t="shared" si="90"/>
        <v>50.244000000000007</v>
      </c>
      <c r="M581" s="21">
        <v>1</v>
      </c>
      <c r="N581" s="21">
        <v>1</v>
      </c>
      <c r="P581" s="21" t="str">
        <f t="shared" si="95"/>
        <v xml:space="preserve">  15:04:13</v>
      </c>
      <c r="Q581" s="21">
        <f t="shared" si="89"/>
        <v>50.28</v>
      </c>
      <c r="T581" s="10"/>
    </row>
    <row r="582" spans="1:20" x14ac:dyDescent="0.45">
      <c r="A582" s="21" t="str">
        <f>[1]실측정Data!B583</f>
        <v xml:space="preserve">  15:04:15</v>
      </c>
      <c r="B582" s="21" t="str">
        <f>[1]실측정Data!I583</f>
        <v xml:space="preserve">   50.22KW</v>
      </c>
      <c r="C582" s="21">
        <f>[1]실측정Data!L583</f>
        <v>0.85</v>
      </c>
      <c r="D582" s="21"/>
      <c r="E582" s="7" t="str">
        <f t="shared" si="91"/>
        <v xml:space="preserve">   50.22</v>
      </c>
      <c r="F582" s="8" t="b">
        <f t="shared" si="92"/>
        <v>0</v>
      </c>
      <c r="G582" s="25">
        <f t="shared" si="93"/>
        <v>50.22</v>
      </c>
      <c r="H582" s="8" t="b">
        <f t="shared" si="94"/>
        <v>1</v>
      </c>
      <c r="I582" s="10">
        <f t="shared" si="96"/>
        <v>51.56</v>
      </c>
      <c r="J582">
        <f t="shared" ref="J582:J645" si="98">SQRT(SUMXMY2(G581:G583,I580:I582)/3)</f>
        <v>1.513065321348243</v>
      </c>
      <c r="K582" s="10">
        <f t="shared" si="97"/>
        <v>51.56</v>
      </c>
      <c r="L582" s="10">
        <f t="shared" si="90"/>
        <v>50.643000000000001</v>
      </c>
      <c r="M582" s="21">
        <v>1</v>
      </c>
      <c r="N582" s="21">
        <v>1</v>
      </c>
      <c r="P582" s="21" t="str">
        <f t="shared" si="95"/>
        <v xml:space="preserve">  15:04:15</v>
      </c>
      <c r="Q582" s="21">
        <f t="shared" si="89"/>
        <v>50.22</v>
      </c>
      <c r="T582" s="10"/>
    </row>
    <row r="583" spans="1:20" x14ac:dyDescent="0.45">
      <c r="A583" s="21" t="str">
        <f>[1]실측정Data!B584</f>
        <v xml:space="preserve">  15:04:17</v>
      </c>
      <c r="B583" s="21" t="str">
        <f>[1]실측정Data!I584</f>
        <v xml:space="preserve">   54.18KW</v>
      </c>
      <c r="C583" s="21">
        <f>[1]실측정Data!L584</f>
        <v>0.86</v>
      </c>
      <c r="D583" s="21"/>
      <c r="E583" s="7" t="str">
        <f t="shared" si="91"/>
        <v xml:space="preserve">   54.18</v>
      </c>
      <c r="F583" s="8" t="b">
        <f t="shared" si="92"/>
        <v>0</v>
      </c>
      <c r="G583" s="25">
        <f t="shared" si="93"/>
        <v>54.18</v>
      </c>
      <c r="H583" s="8" t="b">
        <f t="shared" si="94"/>
        <v>1</v>
      </c>
      <c r="I583" s="10">
        <f t="shared" si="96"/>
        <v>62.02</v>
      </c>
      <c r="J583">
        <f t="shared" si="98"/>
        <v>11.43961100737258</v>
      </c>
      <c r="K583" s="10">
        <f t="shared" si="97"/>
        <v>62.02</v>
      </c>
      <c r="L583" s="10">
        <f t="shared" si="90"/>
        <v>53.772000000000006</v>
      </c>
      <c r="M583" s="21">
        <v>1</v>
      </c>
      <c r="N583" s="21">
        <v>1</v>
      </c>
      <c r="P583" s="21" t="str">
        <f t="shared" si="95"/>
        <v xml:space="preserve">  15:04:17</v>
      </c>
      <c r="Q583" s="21">
        <f t="shared" si="89"/>
        <v>54.18</v>
      </c>
      <c r="T583" s="10"/>
    </row>
    <row r="584" spans="1:20" x14ac:dyDescent="0.45">
      <c r="A584" s="21" t="str">
        <f>[1]실측정Data!B585</f>
        <v xml:space="preserve">  15:04:19</v>
      </c>
      <c r="B584" s="21" t="str">
        <f>[1]실측정Data!I585</f>
        <v xml:space="preserve">   81.66KW</v>
      </c>
      <c r="C584" s="21">
        <f>[1]실측정Data!L585</f>
        <v>0.89</v>
      </c>
      <c r="D584" s="21"/>
      <c r="E584" s="7" t="str">
        <f t="shared" si="91"/>
        <v xml:space="preserve">   81.66</v>
      </c>
      <c r="F584" s="8" t="b">
        <f t="shared" si="92"/>
        <v>0</v>
      </c>
      <c r="G584" s="25">
        <f t="shared" si="93"/>
        <v>81.66</v>
      </c>
      <c r="H584" s="8" t="b">
        <f t="shared" si="94"/>
        <v>1</v>
      </c>
      <c r="I584" s="10">
        <f t="shared" si="96"/>
        <v>72.88</v>
      </c>
      <c r="J584">
        <f t="shared" si="98"/>
        <v>12.79323258601984</v>
      </c>
      <c r="K584" s="10">
        <f t="shared" si="97"/>
        <v>72.88</v>
      </c>
      <c r="L584" s="10">
        <f t="shared" si="90"/>
        <v>57.021000000000001</v>
      </c>
      <c r="M584" s="21">
        <v>1</v>
      </c>
      <c r="N584" s="21">
        <v>1</v>
      </c>
      <c r="P584" s="21" t="str">
        <f t="shared" si="95"/>
        <v xml:space="preserve">  15:04:19</v>
      </c>
      <c r="Q584" s="21">
        <f t="shared" ref="Q584:Q647" si="99">E584*M584*N584</f>
        <v>81.66</v>
      </c>
      <c r="T584" s="10"/>
    </row>
    <row r="585" spans="1:20" x14ac:dyDescent="0.45">
      <c r="A585" s="21" t="str">
        <f>[1]실측정Data!B586</f>
        <v xml:space="preserve">  15:04:21</v>
      </c>
      <c r="B585" s="21" t="str">
        <f>[1]실측정Data!I586</f>
        <v xml:space="preserve">   82.80KW</v>
      </c>
      <c r="C585" s="21">
        <f>[1]실측정Data!L586</f>
        <v>0.89</v>
      </c>
      <c r="D585" s="21"/>
      <c r="E585" s="7" t="str">
        <f t="shared" si="91"/>
        <v xml:space="preserve">   82.80</v>
      </c>
      <c r="F585" s="8" t="b">
        <f t="shared" si="92"/>
        <v>0</v>
      </c>
      <c r="G585" s="25">
        <f t="shared" si="93"/>
        <v>82.8</v>
      </c>
      <c r="H585" s="8" t="b">
        <f t="shared" si="94"/>
        <v>1</v>
      </c>
      <c r="I585" s="10">
        <f t="shared" si="96"/>
        <v>82.55</v>
      </c>
      <c r="J585">
        <f t="shared" si="98"/>
        <v>12.708863049069334</v>
      </c>
      <c r="K585" s="10">
        <f t="shared" si="97"/>
        <v>82.55</v>
      </c>
      <c r="L585" s="10">
        <f t="shared" si="90"/>
        <v>60.314999999999984</v>
      </c>
      <c r="M585" s="21">
        <v>1</v>
      </c>
      <c r="N585" s="21">
        <v>1</v>
      </c>
      <c r="P585" s="21" t="str">
        <f t="shared" si="95"/>
        <v xml:space="preserve">  15:04:21</v>
      </c>
      <c r="Q585" s="21">
        <f t="shared" si="99"/>
        <v>82.8</v>
      </c>
      <c r="T585" s="10"/>
    </row>
    <row r="586" spans="1:20" x14ac:dyDescent="0.45">
      <c r="A586" s="21" t="str">
        <f>[1]실측정Data!B587</f>
        <v xml:space="preserve">  15:04:23</v>
      </c>
      <c r="B586" s="21" t="str">
        <f>[1]실측정Data!I587</f>
        <v xml:space="preserve">   83.19KW</v>
      </c>
      <c r="C586" s="21">
        <f>[1]실측정Data!L587</f>
        <v>0.89</v>
      </c>
      <c r="D586" s="21"/>
      <c r="E586" s="7" t="str">
        <f t="shared" si="91"/>
        <v xml:space="preserve">   83.19</v>
      </c>
      <c r="F586" s="8" t="b">
        <f t="shared" si="92"/>
        <v>0</v>
      </c>
      <c r="G586" s="25">
        <f t="shared" si="93"/>
        <v>83.19</v>
      </c>
      <c r="H586" s="8" t="b">
        <f t="shared" si="94"/>
        <v>1</v>
      </c>
      <c r="I586" s="10">
        <f t="shared" si="96"/>
        <v>73.03</v>
      </c>
      <c r="J586">
        <f t="shared" si="98"/>
        <v>12.858471915433809</v>
      </c>
      <c r="K586" s="10">
        <f t="shared" si="97"/>
        <v>73.03</v>
      </c>
      <c r="L586" s="10">
        <f t="shared" si="90"/>
        <v>60.597000000000001</v>
      </c>
      <c r="M586" s="21">
        <v>1</v>
      </c>
      <c r="N586" s="21">
        <v>1</v>
      </c>
      <c r="P586" s="21" t="str">
        <f t="shared" si="95"/>
        <v xml:space="preserve">  15:04:23</v>
      </c>
      <c r="Q586" s="21">
        <f t="shared" si="99"/>
        <v>83.19</v>
      </c>
      <c r="T586" s="10"/>
    </row>
    <row r="587" spans="1:20" x14ac:dyDescent="0.45">
      <c r="A587" s="21" t="str">
        <f>[1]실측정Data!B588</f>
        <v xml:space="preserve">  15:04:25</v>
      </c>
      <c r="B587" s="21" t="str">
        <f>[1]실측정Data!I588</f>
        <v xml:space="preserve">   53.10KW</v>
      </c>
      <c r="C587" s="21">
        <f>[1]실측정Data!L588</f>
        <v>0.86</v>
      </c>
      <c r="D587" s="21"/>
      <c r="E587" s="7" t="str">
        <f t="shared" si="91"/>
        <v xml:space="preserve">   53.10</v>
      </c>
      <c r="F587" s="8" t="b">
        <f t="shared" si="92"/>
        <v>0</v>
      </c>
      <c r="G587" s="25">
        <f t="shared" si="93"/>
        <v>53.1</v>
      </c>
      <c r="H587" s="8" t="b">
        <f t="shared" si="94"/>
        <v>1</v>
      </c>
      <c r="I587" s="10">
        <f t="shared" si="96"/>
        <v>63.04</v>
      </c>
      <c r="J587">
        <f t="shared" si="98"/>
        <v>12.933916653512192</v>
      </c>
      <c r="K587" s="10">
        <f t="shared" si="97"/>
        <v>63.04</v>
      </c>
      <c r="L587" s="10">
        <f t="shared" ref="L587:L650" si="100">AVERAGE(G579:G588)</f>
        <v>60.864000000000011</v>
      </c>
      <c r="M587" s="21">
        <v>1</v>
      </c>
      <c r="N587" s="21">
        <v>1</v>
      </c>
      <c r="P587" s="21" t="str">
        <f t="shared" si="95"/>
        <v xml:space="preserve">  15:04:25</v>
      </c>
      <c r="Q587" s="21">
        <f t="shared" si="99"/>
        <v>53.1</v>
      </c>
      <c r="T587" s="10"/>
    </row>
    <row r="588" spans="1:20" x14ac:dyDescent="0.45">
      <c r="A588" s="21" t="str">
        <f>[1]실측정Data!B589</f>
        <v xml:space="preserve">  15:04:27</v>
      </c>
      <c r="B588" s="21" t="str">
        <f>[1]실측정Data!I589</f>
        <v xml:space="preserve">   52.83KW</v>
      </c>
      <c r="C588" s="21">
        <f>[1]실측정Data!L589</f>
        <v>0.86</v>
      </c>
      <c r="D588" s="21"/>
      <c r="E588" s="7" t="str">
        <f t="shared" si="91"/>
        <v xml:space="preserve">   52.83</v>
      </c>
      <c r="F588" s="8" t="b">
        <f t="shared" si="92"/>
        <v>0</v>
      </c>
      <c r="G588" s="25">
        <f t="shared" si="93"/>
        <v>52.83</v>
      </c>
      <c r="H588" s="8" t="b">
        <f t="shared" si="94"/>
        <v>1</v>
      </c>
      <c r="I588" s="10">
        <f t="shared" si="96"/>
        <v>52.930000000000007</v>
      </c>
      <c r="J588">
        <f t="shared" si="98"/>
        <v>12.928700630767194</v>
      </c>
      <c r="K588" s="10">
        <f t="shared" si="97"/>
        <v>52.930000000000007</v>
      </c>
      <c r="L588" s="10">
        <f t="shared" si="100"/>
        <v>61.131000000000007</v>
      </c>
      <c r="M588" s="21">
        <v>1</v>
      </c>
      <c r="N588" s="21">
        <v>1</v>
      </c>
      <c r="P588" s="21" t="str">
        <f t="shared" si="95"/>
        <v xml:space="preserve">  15:04:27</v>
      </c>
      <c r="Q588" s="21">
        <f t="shared" si="99"/>
        <v>52.83</v>
      </c>
      <c r="T588" s="10"/>
    </row>
    <row r="589" spans="1:20" x14ac:dyDescent="0.45">
      <c r="A589" s="21" t="str">
        <f>[1]실측정Data!B590</f>
        <v xml:space="preserve">  15:04:29</v>
      </c>
      <c r="B589" s="21" t="str">
        <f>[1]실측정Data!I590</f>
        <v xml:space="preserve">   52.86KW</v>
      </c>
      <c r="C589" s="21">
        <f>[1]실측정Data!L590</f>
        <v>0.86</v>
      </c>
      <c r="D589" s="21"/>
      <c r="E589" s="7" t="str">
        <f t="shared" si="91"/>
        <v xml:space="preserve">   52.86</v>
      </c>
      <c r="F589" s="8" t="b">
        <f t="shared" si="92"/>
        <v>0</v>
      </c>
      <c r="G589" s="25">
        <f t="shared" si="93"/>
        <v>52.86</v>
      </c>
      <c r="H589" s="8" t="b">
        <f t="shared" si="94"/>
        <v>1</v>
      </c>
      <c r="I589" s="10">
        <f t="shared" si="96"/>
        <v>52.79</v>
      </c>
      <c r="J589">
        <f t="shared" si="98"/>
        <v>5.8952268828264796</v>
      </c>
      <c r="K589" s="10">
        <f t="shared" si="97"/>
        <v>52.79</v>
      </c>
      <c r="L589" s="10">
        <f t="shared" si="100"/>
        <v>61.379999999999995</v>
      </c>
      <c r="M589" s="21">
        <v>1</v>
      </c>
      <c r="N589" s="21">
        <v>1</v>
      </c>
      <c r="P589" s="21" t="str">
        <f t="shared" si="95"/>
        <v xml:space="preserve">  15:04:29</v>
      </c>
      <c r="Q589" s="21">
        <f t="shared" si="99"/>
        <v>52.86</v>
      </c>
      <c r="T589" s="10"/>
    </row>
    <row r="590" spans="1:20" x14ac:dyDescent="0.45">
      <c r="A590" s="21" t="str">
        <f>[1]실측정Data!B591</f>
        <v xml:space="preserve">  15:04:31</v>
      </c>
      <c r="B590" s="21" t="str">
        <f>[1]실측정Data!I591</f>
        <v xml:space="preserve">   52.68KW</v>
      </c>
      <c r="C590" s="21">
        <f>[1]실측정Data!L591</f>
        <v>0.86</v>
      </c>
      <c r="D590" s="21"/>
      <c r="E590" s="7" t="str">
        <f t="shared" si="91"/>
        <v xml:space="preserve">   52.68</v>
      </c>
      <c r="F590" s="8" t="b">
        <f t="shared" si="92"/>
        <v>0</v>
      </c>
      <c r="G590" s="25">
        <f t="shared" si="93"/>
        <v>52.68</v>
      </c>
      <c r="H590" s="8" t="b">
        <f t="shared" si="94"/>
        <v>1</v>
      </c>
      <c r="I590" s="10">
        <f t="shared" si="96"/>
        <v>52.69</v>
      </c>
      <c r="J590">
        <f t="shared" si="98"/>
        <v>0.11916375287812959</v>
      </c>
      <c r="K590" s="10">
        <f t="shared" si="97"/>
        <v>52.69</v>
      </c>
      <c r="L590" s="10">
        <f t="shared" si="100"/>
        <v>61.604999999999997</v>
      </c>
      <c r="M590" s="21">
        <v>1</v>
      </c>
      <c r="N590" s="21">
        <v>1</v>
      </c>
      <c r="P590" s="21" t="str">
        <f t="shared" si="95"/>
        <v xml:space="preserve">  15:04:31</v>
      </c>
      <c r="Q590" s="21">
        <f t="shared" si="99"/>
        <v>52.68</v>
      </c>
      <c r="T590" s="10"/>
    </row>
    <row r="591" spans="1:20" x14ac:dyDescent="0.45">
      <c r="A591" s="21" t="str">
        <f>[1]실측정Data!B592</f>
        <v xml:space="preserve">  15:04:33</v>
      </c>
      <c r="B591" s="21" t="str">
        <f>[1]실측정Data!I592</f>
        <v xml:space="preserve">   52.53KW</v>
      </c>
      <c r="C591" s="21">
        <f>[1]실측정Data!L592</f>
        <v>0.86</v>
      </c>
      <c r="D591" s="21"/>
      <c r="E591" s="7" t="str">
        <f t="shared" si="91"/>
        <v xml:space="preserve">   52.53</v>
      </c>
      <c r="F591" s="8" t="b">
        <f t="shared" si="92"/>
        <v>0</v>
      </c>
      <c r="G591" s="25">
        <f t="shared" si="93"/>
        <v>52.53</v>
      </c>
      <c r="H591" s="8" t="b">
        <f t="shared" si="94"/>
        <v>1</v>
      </c>
      <c r="I591" s="10">
        <f t="shared" si="96"/>
        <v>52.59</v>
      </c>
      <c r="J591">
        <f t="shared" si="98"/>
        <v>0.11343133018115535</v>
      </c>
      <c r="K591" s="10">
        <f t="shared" si="97"/>
        <v>52.59</v>
      </c>
      <c r="L591" s="10">
        <f t="shared" si="100"/>
        <v>61.838999999999984</v>
      </c>
      <c r="M591" s="21">
        <v>1</v>
      </c>
      <c r="N591" s="21">
        <v>1</v>
      </c>
      <c r="P591" s="21" t="str">
        <f t="shared" si="95"/>
        <v xml:space="preserve">  15:04:33</v>
      </c>
      <c r="Q591" s="21">
        <f t="shared" si="99"/>
        <v>52.53</v>
      </c>
      <c r="T591" s="10"/>
    </row>
    <row r="592" spans="1:20" x14ac:dyDescent="0.45">
      <c r="A592" s="21" t="str">
        <f>[1]실측정Data!B593</f>
        <v xml:space="preserve">  15:04:35</v>
      </c>
      <c r="B592" s="21" t="str">
        <f>[1]실측정Data!I593</f>
        <v xml:space="preserve">   52.56KW</v>
      </c>
      <c r="C592" s="21">
        <f>[1]실측정Data!L593</f>
        <v>0.86</v>
      </c>
      <c r="D592" s="21"/>
      <c r="E592" s="7" t="str">
        <f t="shared" si="91"/>
        <v xml:space="preserve">   52.56</v>
      </c>
      <c r="F592" s="8" t="b">
        <f t="shared" si="92"/>
        <v>0</v>
      </c>
      <c r="G592" s="25">
        <f t="shared" si="93"/>
        <v>52.56</v>
      </c>
      <c r="H592" s="8" t="b">
        <f t="shared" si="94"/>
        <v>1</v>
      </c>
      <c r="I592" s="10">
        <f t="shared" si="96"/>
        <v>52.48</v>
      </c>
      <c r="J592">
        <f t="shared" si="98"/>
        <v>0.12027745701778839</v>
      </c>
      <c r="K592" s="10">
        <f t="shared" si="97"/>
        <v>52.48</v>
      </c>
      <c r="L592" s="10">
        <f t="shared" si="100"/>
        <v>61.656000000000006</v>
      </c>
      <c r="M592" s="21">
        <v>1</v>
      </c>
      <c r="N592" s="21">
        <v>1</v>
      </c>
      <c r="P592" s="21" t="str">
        <f t="shared" si="95"/>
        <v xml:space="preserve">  15:04:35</v>
      </c>
      <c r="Q592" s="21">
        <f t="shared" si="99"/>
        <v>52.56</v>
      </c>
      <c r="T592" s="10"/>
    </row>
    <row r="593" spans="1:20" x14ac:dyDescent="0.45">
      <c r="A593" s="21" t="str">
        <f>[1]실측정Data!B594</f>
        <v xml:space="preserve">  15:04:37</v>
      </c>
      <c r="B593" s="21" t="str">
        <f>[1]실측정Data!I594</f>
        <v xml:space="preserve">   52.35KW</v>
      </c>
      <c r="C593" s="21">
        <f>[1]실측정Data!L594</f>
        <v>0.86</v>
      </c>
      <c r="D593" s="21"/>
      <c r="E593" s="7" t="str">
        <f t="shared" si="91"/>
        <v xml:space="preserve">   52.35</v>
      </c>
      <c r="F593" s="8" t="b">
        <f t="shared" si="92"/>
        <v>0</v>
      </c>
      <c r="G593" s="25">
        <f t="shared" si="93"/>
        <v>52.35</v>
      </c>
      <c r="H593" s="8" t="b">
        <f t="shared" si="94"/>
        <v>1</v>
      </c>
      <c r="I593" s="10">
        <f t="shared" si="96"/>
        <v>52.379999999999995</v>
      </c>
      <c r="J593">
        <f t="shared" si="98"/>
        <v>0.11590225767142252</v>
      </c>
      <c r="K593" s="10">
        <f t="shared" si="97"/>
        <v>52.379999999999995</v>
      </c>
      <c r="L593" s="10">
        <f t="shared" si="100"/>
        <v>58.713000000000001</v>
      </c>
      <c r="M593" s="21">
        <v>1</v>
      </c>
      <c r="N593" s="21">
        <v>1</v>
      </c>
      <c r="P593" s="21" t="str">
        <f t="shared" si="95"/>
        <v xml:space="preserve">  15:04:37</v>
      </c>
      <c r="Q593" s="21">
        <f t="shared" si="99"/>
        <v>52.35</v>
      </c>
      <c r="T593" s="10"/>
    </row>
    <row r="594" spans="1:20" x14ac:dyDescent="0.45">
      <c r="A594" s="21" t="str">
        <f>[1]실측정Data!B595</f>
        <v xml:space="preserve">  15:04:39</v>
      </c>
      <c r="B594" s="21" t="str">
        <f>[1]실측정Data!I595</f>
        <v xml:space="preserve">   52.23KW</v>
      </c>
      <c r="C594" s="21">
        <f>[1]실측정Data!L595</f>
        <v>0.86</v>
      </c>
      <c r="D594" s="21"/>
      <c r="E594" s="7" t="str">
        <f t="shared" si="91"/>
        <v xml:space="preserve">   52.23</v>
      </c>
      <c r="F594" s="8" t="b">
        <f t="shared" si="92"/>
        <v>0</v>
      </c>
      <c r="G594" s="25">
        <f t="shared" si="93"/>
        <v>52.23</v>
      </c>
      <c r="H594" s="8" t="b">
        <f t="shared" si="94"/>
        <v>1</v>
      </c>
      <c r="I594" s="10">
        <f t="shared" si="96"/>
        <v>52.27</v>
      </c>
      <c r="J594">
        <f t="shared" si="98"/>
        <v>0.11690451944499965</v>
      </c>
      <c r="K594" s="10">
        <f t="shared" si="97"/>
        <v>52.27</v>
      </c>
      <c r="L594" s="10">
        <f t="shared" si="100"/>
        <v>55.656000000000006</v>
      </c>
      <c r="M594" s="21">
        <v>1</v>
      </c>
      <c r="N594" s="21">
        <v>1</v>
      </c>
      <c r="P594" s="21" t="str">
        <f t="shared" si="95"/>
        <v xml:space="preserve">  15:04:39</v>
      </c>
      <c r="Q594" s="21">
        <f t="shared" si="99"/>
        <v>52.23</v>
      </c>
      <c r="T594" s="10"/>
    </row>
    <row r="595" spans="1:20" x14ac:dyDescent="0.45">
      <c r="A595" s="21" t="str">
        <f>[1]실측정Data!B596</f>
        <v xml:space="preserve">  15:04:41</v>
      </c>
      <c r="B595" s="21" t="str">
        <f>[1]실측정Data!I596</f>
        <v xml:space="preserve">   52.23KW</v>
      </c>
      <c r="C595" s="21">
        <f>[1]실측정Data!L596</f>
        <v>0.86</v>
      </c>
      <c r="D595" s="21"/>
      <c r="E595" s="7" t="str">
        <f t="shared" si="91"/>
        <v xml:space="preserve">   52.23</v>
      </c>
      <c r="F595" s="8" t="b">
        <f t="shared" si="92"/>
        <v>0</v>
      </c>
      <c r="G595" s="25">
        <f t="shared" si="93"/>
        <v>52.23</v>
      </c>
      <c r="H595" s="8" t="b">
        <f t="shared" si="94"/>
        <v>1</v>
      </c>
      <c r="I595" s="10">
        <f t="shared" si="96"/>
        <v>52.139999999999993</v>
      </c>
      <c r="J595">
        <f t="shared" si="98"/>
        <v>0.13723459233492286</v>
      </c>
      <c r="K595" s="10">
        <f t="shared" si="97"/>
        <v>52.139999999999993</v>
      </c>
      <c r="L595" s="10">
        <f t="shared" si="100"/>
        <v>52.533000000000001</v>
      </c>
      <c r="M595" s="21">
        <v>1</v>
      </c>
      <c r="N595" s="21">
        <v>1</v>
      </c>
      <c r="P595" s="21" t="str">
        <f t="shared" si="95"/>
        <v xml:space="preserve">  15:04:41</v>
      </c>
      <c r="Q595" s="21">
        <f t="shared" si="99"/>
        <v>52.23</v>
      </c>
      <c r="T595" s="10"/>
    </row>
    <row r="596" spans="1:20" x14ac:dyDescent="0.45">
      <c r="A596" s="21" t="str">
        <f>[1]실측정Data!B597</f>
        <v xml:space="preserve">  15:04:43</v>
      </c>
      <c r="B596" s="21" t="str">
        <f>[1]실측정Data!I597</f>
        <v xml:space="preserve">   51.96KW</v>
      </c>
      <c r="C596" s="21">
        <f>[1]실측정Data!L597</f>
        <v>0.86</v>
      </c>
      <c r="D596" s="21"/>
      <c r="E596" s="7" t="str">
        <f t="shared" si="91"/>
        <v xml:space="preserve">   51.96</v>
      </c>
      <c r="F596" s="8" t="b">
        <f t="shared" si="92"/>
        <v>0</v>
      </c>
      <c r="G596" s="25">
        <f t="shared" si="93"/>
        <v>51.96</v>
      </c>
      <c r="H596" s="8" t="b">
        <f t="shared" si="94"/>
        <v>1</v>
      </c>
      <c r="I596" s="10">
        <f t="shared" si="96"/>
        <v>52.050000000000004</v>
      </c>
      <c r="J596">
        <f t="shared" si="98"/>
        <v>0.11846237095944356</v>
      </c>
      <c r="K596" s="10">
        <f t="shared" si="97"/>
        <v>52.050000000000004</v>
      </c>
      <c r="L596" s="10">
        <f t="shared" si="100"/>
        <v>52.419000000000004</v>
      </c>
      <c r="M596" s="21">
        <v>1</v>
      </c>
      <c r="N596" s="21">
        <v>1</v>
      </c>
      <c r="P596" s="21" t="str">
        <f t="shared" si="95"/>
        <v xml:space="preserve">  15:04:43</v>
      </c>
      <c r="Q596" s="21">
        <f t="shared" si="99"/>
        <v>51.96</v>
      </c>
      <c r="T596" s="10"/>
    </row>
    <row r="597" spans="1:20" x14ac:dyDescent="0.45">
      <c r="A597" s="21" t="str">
        <f>[1]실측정Data!B598</f>
        <v xml:space="preserve">  15:04:45</v>
      </c>
      <c r="B597" s="21" t="str">
        <f>[1]실측정Data!I598</f>
        <v xml:space="preserve">   51.96KW</v>
      </c>
      <c r="C597" s="21">
        <f>[1]실측정Data!L598</f>
        <v>0.86</v>
      </c>
      <c r="D597" s="21"/>
      <c r="E597" s="7" t="str">
        <f t="shared" si="91"/>
        <v xml:space="preserve">   51.96</v>
      </c>
      <c r="F597" s="8" t="b">
        <f t="shared" si="92"/>
        <v>0</v>
      </c>
      <c r="G597" s="25">
        <f t="shared" si="93"/>
        <v>51.96</v>
      </c>
      <c r="H597" s="8" t="b">
        <f t="shared" si="94"/>
        <v>1</v>
      </c>
      <c r="I597" s="10">
        <f t="shared" si="96"/>
        <v>51.94</v>
      </c>
      <c r="J597">
        <f t="shared" si="98"/>
        <v>0.11846237095944277</v>
      </c>
      <c r="K597" s="10">
        <f t="shared" si="97"/>
        <v>51.94</v>
      </c>
      <c r="L597" s="10">
        <f t="shared" si="100"/>
        <v>52.326000000000001</v>
      </c>
      <c r="M597" s="21">
        <v>1</v>
      </c>
      <c r="N597" s="21">
        <v>1</v>
      </c>
      <c r="P597" s="21" t="str">
        <f t="shared" si="95"/>
        <v xml:space="preserve">  15:04:45</v>
      </c>
      <c r="Q597" s="21">
        <f t="shared" si="99"/>
        <v>51.96</v>
      </c>
      <c r="T597" s="10"/>
    </row>
    <row r="598" spans="1:20" x14ac:dyDescent="0.45">
      <c r="A598" s="21" t="str">
        <f>[1]실측정Data!B599</f>
        <v xml:space="preserve">  15:04:47</v>
      </c>
      <c r="B598" s="21" t="str">
        <f>[1]실측정Data!I599</f>
        <v xml:space="preserve">   51.90KW</v>
      </c>
      <c r="C598" s="21">
        <f>[1]실측정Data!L599</f>
        <v>0.86</v>
      </c>
      <c r="D598" s="21"/>
      <c r="E598" s="7" t="str">
        <f t="shared" si="91"/>
        <v xml:space="preserve">   51.90</v>
      </c>
      <c r="F598" s="8" t="b">
        <f t="shared" si="92"/>
        <v>0</v>
      </c>
      <c r="G598" s="25">
        <f t="shared" si="93"/>
        <v>51.9</v>
      </c>
      <c r="H598" s="8" t="b">
        <f t="shared" si="94"/>
        <v>1</v>
      </c>
      <c r="I598" s="10">
        <f t="shared" si="96"/>
        <v>51.890000000000008</v>
      </c>
      <c r="J598">
        <f t="shared" si="98"/>
        <v>7.3257536586122912E-2</v>
      </c>
      <c r="K598" s="10">
        <f t="shared" si="97"/>
        <v>51.890000000000008</v>
      </c>
      <c r="L598" s="10">
        <f t="shared" si="100"/>
        <v>52.221000000000004</v>
      </c>
      <c r="M598" s="21">
        <v>1</v>
      </c>
      <c r="N598" s="21">
        <v>1</v>
      </c>
      <c r="P598" s="21" t="str">
        <f t="shared" si="95"/>
        <v xml:space="preserve">  15:04:47</v>
      </c>
      <c r="Q598" s="21">
        <f t="shared" si="99"/>
        <v>51.9</v>
      </c>
      <c r="T598" s="10"/>
    </row>
    <row r="599" spans="1:20" x14ac:dyDescent="0.45">
      <c r="A599" s="21" t="str">
        <f>[1]실측정Data!B600</f>
        <v xml:space="preserve">  15:04:49</v>
      </c>
      <c r="B599" s="21" t="str">
        <f>[1]실측정Data!I600</f>
        <v xml:space="preserve">   51.81KW</v>
      </c>
      <c r="C599" s="21">
        <f>[1]실측정Data!L600</f>
        <v>0.86</v>
      </c>
      <c r="D599" s="21"/>
      <c r="E599" s="7" t="str">
        <f t="shared" si="91"/>
        <v xml:space="preserve">   51.81</v>
      </c>
      <c r="F599" s="8" t="b">
        <f t="shared" si="92"/>
        <v>0</v>
      </c>
      <c r="G599" s="25">
        <f t="shared" si="93"/>
        <v>51.81</v>
      </c>
      <c r="H599" s="8" t="b">
        <f t="shared" si="94"/>
        <v>1</v>
      </c>
      <c r="I599" s="10">
        <f t="shared" si="96"/>
        <v>51.77</v>
      </c>
      <c r="J599">
        <f t="shared" si="98"/>
        <v>0.11090536506409623</v>
      </c>
      <c r="K599" s="10">
        <f t="shared" si="97"/>
        <v>51.77</v>
      </c>
      <c r="L599" s="10">
        <f t="shared" si="100"/>
        <v>52.112999999999985</v>
      </c>
      <c r="M599" s="21">
        <v>1</v>
      </c>
      <c r="N599" s="21">
        <v>1</v>
      </c>
      <c r="P599" s="21" t="str">
        <f t="shared" si="95"/>
        <v xml:space="preserve">  15:04:49</v>
      </c>
      <c r="Q599" s="21">
        <f t="shared" si="99"/>
        <v>51.81</v>
      </c>
      <c r="T599" s="10"/>
    </row>
    <row r="600" spans="1:20" x14ac:dyDescent="0.45">
      <c r="A600" s="21" t="str">
        <f>[1]실측정Data!B601</f>
        <v xml:space="preserve">  15:04:51</v>
      </c>
      <c r="B600" s="21" t="str">
        <f>[1]실측정Data!I601</f>
        <v xml:space="preserve">   51.60KW</v>
      </c>
      <c r="C600" s="21">
        <f>[1]실측정Data!L601</f>
        <v>0.86</v>
      </c>
      <c r="D600" s="21"/>
      <c r="E600" s="7" t="str">
        <f t="shared" si="91"/>
        <v xml:space="preserve">   51.60</v>
      </c>
      <c r="F600" s="8" t="b">
        <f t="shared" si="92"/>
        <v>0</v>
      </c>
      <c r="G600" s="25">
        <f t="shared" si="93"/>
        <v>51.6</v>
      </c>
      <c r="H600" s="8" t="b">
        <f t="shared" si="94"/>
        <v>1</v>
      </c>
      <c r="I600" s="10">
        <f t="shared" si="96"/>
        <v>51.72</v>
      </c>
      <c r="J600">
        <f t="shared" si="98"/>
        <v>0.10984838035522951</v>
      </c>
      <c r="K600" s="10">
        <f t="shared" si="97"/>
        <v>51.72</v>
      </c>
      <c r="L600" s="10">
        <f t="shared" si="100"/>
        <v>52.034999999999989</v>
      </c>
      <c r="M600" s="21">
        <v>1</v>
      </c>
      <c r="N600" s="21">
        <v>1</v>
      </c>
      <c r="P600" s="21" t="str">
        <f t="shared" si="95"/>
        <v xml:space="preserve">  15:04:51</v>
      </c>
      <c r="Q600" s="21">
        <f t="shared" si="99"/>
        <v>51.6</v>
      </c>
      <c r="T600" s="10"/>
    </row>
    <row r="601" spans="1:20" x14ac:dyDescent="0.45">
      <c r="A601" s="21" t="str">
        <f>[1]실측정Data!B602</f>
        <v xml:space="preserve">  15:04:53</v>
      </c>
      <c r="B601" s="21" t="str">
        <f>[1]실측정Data!I602</f>
        <v xml:space="preserve">   51.75KW</v>
      </c>
      <c r="C601" s="21">
        <f>[1]실측정Data!L602</f>
        <v>0.86</v>
      </c>
      <c r="D601" s="21"/>
      <c r="E601" s="7" t="str">
        <f t="shared" si="91"/>
        <v xml:space="preserve">   51.75</v>
      </c>
      <c r="F601" s="8" t="b">
        <f t="shared" si="92"/>
        <v>0</v>
      </c>
      <c r="G601" s="25">
        <f t="shared" si="93"/>
        <v>51.75</v>
      </c>
      <c r="H601" s="8" t="b">
        <f t="shared" si="94"/>
        <v>1</v>
      </c>
      <c r="I601" s="10">
        <f t="shared" si="96"/>
        <v>51.6</v>
      </c>
      <c r="J601">
        <f t="shared" si="98"/>
        <v>0.13203534880225601</v>
      </c>
      <c r="K601" s="10">
        <f t="shared" si="97"/>
        <v>51.6</v>
      </c>
      <c r="L601" s="10">
        <f t="shared" si="100"/>
        <v>51.923999999999999</v>
      </c>
      <c r="M601" s="21">
        <v>1</v>
      </c>
      <c r="N601" s="21">
        <v>1</v>
      </c>
      <c r="P601" s="21" t="str">
        <f t="shared" si="95"/>
        <v xml:space="preserve">  15:04:53</v>
      </c>
      <c r="Q601" s="21">
        <f t="shared" si="99"/>
        <v>51.75</v>
      </c>
      <c r="T601" s="10"/>
    </row>
    <row r="602" spans="1:20" x14ac:dyDescent="0.45">
      <c r="A602" s="21" t="str">
        <f>[1]실측정Data!B603</f>
        <v xml:space="preserve">  15:04:55</v>
      </c>
      <c r="B602" s="21" t="str">
        <f>[1]실측정Data!I603</f>
        <v xml:space="preserve">   51.45KW</v>
      </c>
      <c r="C602" s="21">
        <f>[1]실측정Data!L603</f>
        <v>0.86</v>
      </c>
      <c r="D602" s="21"/>
      <c r="E602" s="7" t="str">
        <f t="shared" si="91"/>
        <v xml:space="preserve">   51.45</v>
      </c>
      <c r="F602" s="8" t="b">
        <f t="shared" si="92"/>
        <v>0</v>
      </c>
      <c r="G602" s="25">
        <f t="shared" si="93"/>
        <v>51.45</v>
      </c>
      <c r="H602" s="8" t="b">
        <f t="shared" si="94"/>
        <v>1</v>
      </c>
      <c r="I602" s="10">
        <f t="shared" si="96"/>
        <v>51.550000000000004</v>
      </c>
      <c r="J602">
        <f t="shared" si="98"/>
        <v>0.10551461194229597</v>
      </c>
      <c r="K602" s="10">
        <f t="shared" si="97"/>
        <v>51.550000000000004</v>
      </c>
      <c r="L602" s="10">
        <f t="shared" si="100"/>
        <v>51.834000000000003</v>
      </c>
      <c r="M602" s="21">
        <v>1</v>
      </c>
      <c r="N602" s="21">
        <v>1</v>
      </c>
      <c r="P602" s="21" t="str">
        <f t="shared" si="95"/>
        <v xml:space="preserve">  15:04:55</v>
      </c>
      <c r="Q602" s="21">
        <f t="shared" si="99"/>
        <v>51.45</v>
      </c>
      <c r="T602" s="10"/>
    </row>
    <row r="603" spans="1:20" x14ac:dyDescent="0.45">
      <c r="A603" s="21" t="str">
        <f>[1]실측정Data!B604</f>
        <v xml:space="preserve">  15:04:57</v>
      </c>
      <c r="B603" s="21" t="str">
        <f>[1]실측정Data!I604</f>
        <v xml:space="preserve">   51.45KW</v>
      </c>
      <c r="C603" s="21">
        <f>[1]실측정Data!L604</f>
        <v>0.86</v>
      </c>
      <c r="D603" s="21"/>
      <c r="E603" s="7" t="str">
        <f t="shared" si="91"/>
        <v xml:space="preserve">   51.45</v>
      </c>
      <c r="F603" s="8" t="b">
        <f t="shared" si="92"/>
        <v>0</v>
      </c>
      <c r="G603" s="25">
        <f t="shared" si="93"/>
        <v>51.45</v>
      </c>
      <c r="H603" s="8" t="b">
        <f t="shared" si="94"/>
        <v>1</v>
      </c>
      <c r="I603" s="10">
        <f t="shared" si="96"/>
        <v>51.419999999999995</v>
      </c>
      <c r="J603">
        <f t="shared" si="98"/>
        <v>0.10969655114602779</v>
      </c>
      <c r="K603" s="10">
        <f t="shared" si="97"/>
        <v>51.419999999999995</v>
      </c>
      <c r="L603" s="10">
        <f t="shared" si="100"/>
        <v>51.747</v>
      </c>
      <c r="M603" s="21">
        <v>1</v>
      </c>
      <c r="N603" s="21">
        <v>1</v>
      </c>
      <c r="P603" s="21" t="str">
        <f t="shared" si="95"/>
        <v xml:space="preserve">  15:04:57</v>
      </c>
      <c r="Q603" s="21">
        <f t="shared" si="99"/>
        <v>51.45</v>
      </c>
      <c r="T603" s="10"/>
    </row>
    <row r="604" spans="1:20" x14ac:dyDescent="0.45">
      <c r="A604" s="21" t="str">
        <f>[1]실측정Data!B605</f>
        <v xml:space="preserve">  15:04:59</v>
      </c>
      <c r="B604" s="21" t="str">
        <f>[1]실측정Data!I605</f>
        <v xml:space="preserve">   51.36KW</v>
      </c>
      <c r="C604" s="21">
        <f>[1]실측정Data!L605</f>
        <v>0.86</v>
      </c>
      <c r="D604" s="21"/>
      <c r="E604" s="7" t="str">
        <f t="shared" si="91"/>
        <v xml:space="preserve">   51.36</v>
      </c>
      <c r="F604" s="8" t="b">
        <f t="shared" si="92"/>
        <v>0</v>
      </c>
      <c r="G604" s="25">
        <f t="shared" si="93"/>
        <v>51.36</v>
      </c>
      <c r="H604" s="8" t="b">
        <f t="shared" si="94"/>
        <v>1</v>
      </c>
      <c r="I604" s="10">
        <f t="shared" si="96"/>
        <v>51.29</v>
      </c>
      <c r="J604">
        <f t="shared" si="98"/>
        <v>0.14888474289418002</v>
      </c>
      <c r="K604" s="10">
        <f t="shared" si="97"/>
        <v>51.29</v>
      </c>
      <c r="L604" s="10">
        <f t="shared" si="100"/>
        <v>51.629999999999995</v>
      </c>
      <c r="M604" s="21">
        <v>1</v>
      </c>
      <c r="N604" s="21">
        <v>1</v>
      </c>
      <c r="P604" s="21" t="str">
        <f t="shared" si="95"/>
        <v xml:space="preserve">  15:04:59</v>
      </c>
      <c r="Q604" s="21">
        <f t="shared" si="99"/>
        <v>51.36</v>
      </c>
      <c r="T604" s="10"/>
    </row>
    <row r="605" spans="1:20" x14ac:dyDescent="0.45">
      <c r="A605" s="21" t="str">
        <f>[1]실측정Data!B606</f>
        <v xml:space="preserve">  15:05:01</v>
      </c>
      <c r="B605" s="21" t="str">
        <f>[1]실측정Data!I606</f>
        <v xml:space="preserve">   51.06KW</v>
      </c>
      <c r="C605" s="21">
        <f>[1]실측정Data!L606</f>
        <v>0.86</v>
      </c>
      <c r="D605" s="21"/>
      <c r="E605" s="7" t="str">
        <f t="shared" si="91"/>
        <v xml:space="preserve">   51.06</v>
      </c>
      <c r="F605" s="8" t="b">
        <f t="shared" si="92"/>
        <v>0</v>
      </c>
      <c r="G605" s="25">
        <f t="shared" si="93"/>
        <v>51.06</v>
      </c>
      <c r="H605" s="8" t="b">
        <f t="shared" si="94"/>
        <v>1</v>
      </c>
      <c r="I605" s="10">
        <f t="shared" si="96"/>
        <v>51.15</v>
      </c>
      <c r="J605">
        <f t="shared" si="98"/>
        <v>0.15373136743466656</v>
      </c>
      <c r="K605" s="10">
        <f t="shared" si="97"/>
        <v>51.15</v>
      </c>
      <c r="L605" s="10">
        <f t="shared" si="100"/>
        <v>51.536999999999999</v>
      </c>
      <c r="M605" s="21">
        <v>1</v>
      </c>
      <c r="N605" s="21">
        <v>1</v>
      </c>
      <c r="P605" s="21" t="str">
        <f t="shared" si="95"/>
        <v xml:space="preserve">  15:05:01</v>
      </c>
      <c r="Q605" s="21">
        <f t="shared" si="99"/>
        <v>51.06</v>
      </c>
      <c r="T605" s="10"/>
    </row>
    <row r="606" spans="1:20" x14ac:dyDescent="0.45">
      <c r="A606" s="21" t="str">
        <f>[1]실측정Data!B607</f>
        <v xml:space="preserve">  15:05:03</v>
      </c>
      <c r="B606" s="21" t="str">
        <f>[1]실측정Data!I607</f>
        <v xml:space="preserve">   51.03KW</v>
      </c>
      <c r="C606" s="21">
        <f>[1]실측정Data!L607</f>
        <v>0.86</v>
      </c>
      <c r="D606" s="21"/>
      <c r="E606" s="7" t="str">
        <f t="shared" si="91"/>
        <v xml:space="preserve">   51.03</v>
      </c>
      <c r="F606" s="8" t="b">
        <f t="shared" si="92"/>
        <v>0</v>
      </c>
      <c r="G606" s="25">
        <f t="shared" si="93"/>
        <v>51.03</v>
      </c>
      <c r="H606" s="8" t="b">
        <f t="shared" si="94"/>
        <v>1</v>
      </c>
      <c r="I606" s="10">
        <f t="shared" si="96"/>
        <v>51</v>
      </c>
      <c r="J606">
        <f t="shared" si="98"/>
        <v>0.15853495934125333</v>
      </c>
      <c r="K606" s="10">
        <f t="shared" si="97"/>
        <v>51</v>
      </c>
      <c r="L606" s="10">
        <f t="shared" si="100"/>
        <v>51.431999999999995</v>
      </c>
      <c r="M606" s="21">
        <v>1</v>
      </c>
      <c r="N606" s="21">
        <v>1</v>
      </c>
      <c r="P606" s="21" t="str">
        <f t="shared" si="95"/>
        <v xml:space="preserve">  15:05:03</v>
      </c>
      <c r="Q606" s="21">
        <f t="shared" si="99"/>
        <v>51.03</v>
      </c>
      <c r="T606" s="10"/>
    </row>
    <row r="607" spans="1:20" x14ac:dyDescent="0.45">
      <c r="A607" s="21" t="str">
        <f>[1]실측정Data!B608</f>
        <v xml:space="preserve">  15:05:05</v>
      </c>
      <c r="B607" s="21" t="str">
        <f>[1]실측정Data!I608</f>
        <v xml:space="preserve">   50.91KW</v>
      </c>
      <c r="C607" s="21">
        <f>[1]실측정Data!L608</f>
        <v>0.86</v>
      </c>
      <c r="D607" s="21"/>
      <c r="E607" s="7" t="str">
        <f t="shared" si="91"/>
        <v xml:space="preserve">   50.91</v>
      </c>
      <c r="F607" s="8" t="b">
        <f t="shared" si="92"/>
        <v>0</v>
      </c>
      <c r="G607" s="25">
        <f t="shared" si="93"/>
        <v>50.91</v>
      </c>
      <c r="H607" s="8" t="b">
        <f t="shared" si="94"/>
        <v>1</v>
      </c>
      <c r="I607" s="10">
        <f t="shared" si="96"/>
        <v>50.94</v>
      </c>
      <c r="J607">
        <f t="shared" si="98"/>
        <v>9.3273790530887121E-2</v>
      </c>
      <c r="K607" s="10">
        <f t="shared" si="97"/>
        <v>50.94</v>
      </c>
      <c r="L607" s="10">
        <f t="shared" si="100"/>
        <v>51.33</v>
      </c>
      <c r="M607" s="21">
        <v>1</v>
      </c>
      <c r="N607" s="21">
        <v>1</v>
      </c>
      <c r="P607" s="21" t="str">
        <f t="shared" si="95"/>
        <v xml:space="preserve">  15:05:05</v>
      </c>
      <c r="Q607" s="21">
        <f t="shared" si="99"/>
        <v>50.91</v>
      </c>
      <c r="T607" s="10"/>
    </row>
    <row r="608" spans="1:20" x14ac:dyDescent="0.45">
      <c r="A608" s="21" t="str">
        <f>[1]실측정Data!B609</f>
        <v xml:space="preserve">  15:05:07</v>
      </c>
      <c r="B608" s="21" t="str">
        <f>[1]실측정Data!I609</f>
        <v xml:space="preserve">   50.88KW</v>
      </c>
      <c r="C608" s="21">
        <f>[1]실측정Data!L609</f>
        <v>0.86</v>
      </c>
      <c r="D608" s="21"/>
      <c r="E608" s="7" t="str">
        <f t="shared" si="91"/>
        <v xml:space="preserve">   50.88</v>
      </c>
      <c r="F608" s="8" t="b">
        <f t="shared" si="92"/>
        <v>0</v>
      </c>
      <c r="G608" s="25">
        <f t="shared" si="93"/>
        <v>50.88</v>
      </c>
      <c r="H608" s="8" t="b">
        <f t="shared" si="94"/>
        <v>1</v>
      </c>
      <c r="I608" s="10">
        <f t="shared" si="96"/>
        <v>50.830000000000005</v>
      </c>
      <c r="J608">
        <f t="shared" si="98"/>
        <v>9.7638790105846585E-2</v>
      </c>
      <c r="K608" s="10">
        <f t="shared" si="97"/>
        <v>50.830000000000005</v>
      </c>
      <c r="L608" s="10">
        <f t="shared" si="100"/>
        <v>51.219000000000008</v>
      </c>
      <c r="M608" s="21">
        <v>1</v>
      </c>
      <c r="N608" s="21">
        <v>1</v>
      </c>
      <c r="P608" s="21" t="str">
        <f t="shared" si="95"/>
        <v xml:space="preserve">  15:05:07</v>
      </c>
      <c r="Q608" s="21">
        <f t="shared" si="99"/>
        <v>50.88</v>
      </c>
      <c r="T608" s="10"/>
    </row>
    <row r="609" spans="1:20" x14ac:dyDescent="0.45">
      <c r="A609" s="21" t="str">
        <f>[1]실측정Data!B610</f>
        <v xml:space="preserve">  15:05:09</v>
      </c>
      <c r="B609" s="21" t="str">
        <f>[1]실측정Data!I610</f>
        <v xml:space="preserve">   50.70KW</v>
      </c>
      <c r="C609" s="21">
        <f>[1]실측정Data!L610</f>
        <v>0.86</v>
      </c>
      <c r="D609" s="21"/>
      <c r="E609" s="7" t="str">
        <f t="shared" si="91"/>
        <v xml:space="preserve">   50.70</v>
      </c>
      <c r="F609" s="8" t="b">
        <f t="shared" si="92"/>
        <v>0</v>
      </c>
      <c r="G609" s="25">
        <f t="shared" si="93"/>
        <v>50.7</v>
      </c>
      <c r="H609" s="8" t="b">
        <f t="shared" si="94"/>
        <v>1</v>
      </c>
      <c r="I609" s="10">
        <f t="shared" si="96"/>
        <v>50.75</v>
      </c>
      <c r="J609">
        <f t="shared" si="98"/>
        <v>9.4692484742278274E-2</v>
      </c>
      <c r="K609" s="10">
        <f t="shared" si="97"/>
        <v>50.75</v>
      </c>
      <c r="L609" s="10">
        <f t="shared" si="100"/>
        <v>51.125999999999998</v>
      </c>
      <c r="M609" s="21">
        <v>1</v>
      </c>
      <c r="N609" s="21">
        <v>1</v>
      </c>
      <c r="P609" s="21" t="str">
        <f t="shared" si="95"/>
        <v xml:space="preserve">  15:05:09</v>
      </c>
      <c r="Q609" s="21">
        <f t="shared" si="99"/>
        <v>50.7</v>
      </c>
      <c r="T609" s="10"/>
    </row>
    <row r="610" spans="1:20" x14ac:dyDescent="0.45">
      <c r="A610" s="21" t="str">
        <f>[1]실측정Data!B611</f>
        <v xml:space="preserve">  15:05:11</v>
      </c>
      <c r="B610" s="21" t="str">
        <f>[1]실측정Data!I611</f>
        <v xml:space="preserve">   50.67KW</v>
      </c>
      <c r="C610" s="21">
        <f>[1]실측정Data!L611</f>
        <v>0.86</v>
      </c>
      <c r="D610" s="21"/>
      <c r="E610" s="7" t="str">
        <f t="shared" si="91"/>
        <v xml:space="preserve">   50.67</v>
      </c>
      <c r="F610" s="8" t="b">
        <f t="shared" si="92"/>
        <v>0</v>
      </c>
      <c r="G610" s="25">
        <f t="shared" si="93"/>
        <v>50.67</v>
      </c>
      <c r="H610" s="8" t="b">
        <f t="shared" si="94"/>
        <v>1</v>
      </c>
      <c r="I610" s="10">
        <f t="shared" si="96"/>
        <v>50.63</v>
      </c>
      <c r="J610">
        <f t="shared" si="98"/>
        <v>0.10862780491200257</v>
      </c>
      <c r="K610" s="10">
        <f t="shared" si="97"/>
        <v>50.63</v>
      </c>
      <c r="L610" s="10">
        <f t="shared" si="100"/>
        <v>51.003</v>
      </c>
      <c r="M610" s="21">
        <v>1</v>
      </c>
      <c r="N610" s="21">
        <v>1</v>
      </c>
      <c r="P610" s="21" t="str">
        <f t="shared" si="95"/>
        <v xml:space="preserve">  15:05:11</v>
      </c>
      <c r="Q610" s="21">
        <f t="shared" si="99"/>
        <v>50.67</v>
      </c>
      <c r="T610" s="10"/>
    </row>
    <row r="611" spans="1:20" x14ac:dyDescent="0.45">
      <c r="A611" s="21" t="str">
        <f>[1]실측정Data!B612</f>
        <v xml:space="preserve">  15:05:13</v>
      </c>
      <c r="B611" s="21" t="str">
        <f>[1]실측정Data!I612</f>
        <v xml:space="preserve">   50.52KW</v>
      </c>
      <c r="C611" s="21">
        <f>[1]실측정Data!L612</f>
        <v>0.86</v>
      </c>
      <c r="D611" s="21"/>
      <c r="E611" s="7" t="str">
        <f t="shared" si="91"/>
        <v xml:space="preserve">   50.52</v>
      </c>
      <c r="F611" s="8" t="b">
        <f t="shared" si="92"/>
        <v>0</v>
      </c>
      <c r="G611" s="25">
        <f t="shared" si="93"/>
        <v>50.52</v>
      </c>
      <c r="H611" s="8" t="b">
        <f t="shared" si="94"/>
        <v>1</v>
      </c>
      <c r="I611" s="10">
        <f t="shared" si="96"/>
        <v>50.56</v>
      </c>
      <c r="J611">
        <f t="shared" si="98"/>
        <v>8.8317608663277786E-2</v>
      </c>
      <c r="K611" s="10">
        <f t="shared" si="97"/>
        <v>50.56</v>
      </c>
      <c r="L611" s="10">
        <f t="shared" si="100"/>
        <v>50.906999999999996</v>
      </c>
      <c r="M611" s="21">
        <v>1</v>
      </c>
      <c r="N611" s="21">
        <v>1</v>
      </c>
      <c r="P611" s="21" t="str">
        <f t="shared" si="95"/>
        <v xml:space="preserve">  15:05:13</v>
      </c>
      <c r="Q611" s="21">
        <f t="shared" si="99"/>
        <v>50.52</v>
      </c>
      <c r="T611" s="10"/>
    </row>
    <row r="612" spans="1:20" x14ac:dyDescent="0.45">
      <c r="A612" s="21" t="str">
        <f>[1]실측정Data!B613</f>
        <v xml:space="preserve">  15:05:15</v>
      </c>
      <c r="B612" s="21" t="str">
        <f>[1]실측정Data!I613</f>
        <v xml:space="preserve">   50.49KW</v>
      </c>
      <c r="C612" s="21">
        <f>[1]실측정Data!L613</f>
        <v>0.86</v>
      </c>
      <c r="D612" s="21"/>
      <c r="E612" s="7" t="str">
        <f t="shared" si="91"/>
        <v xml:space="preserve">   50.49</v>
      </c>
      <c r="F612" s="8" t="b">
        <f t="shared" si="92"/>
        <v>0</v>
      </c>
      <c r="G612" s="25">
        <f t="shared" si="93"/>
        <v>50.49</v>
      </c>
      <c r="H612" s="8" t="b">
        <f t="shared" si="94"/>
        <v>1</v>
      </c>
      <c r="I612" s="10">
        <f t="shared" si="96"/>
        <v>50.46</v>
      </c>
      <c r="J612">
        <f t="shared" si="98"/>
        <v>9.1469484893415914E-2</v>
      </c>
      <c r="K612" s="10">
        <f t="shared" si="97"/>
        <v>50.46</v>
      </c>
      <c r="L612" s="10">
        <f t="shared" si="100"/>
        <v>50.798999999999999</v>
      </c>
      <c r="M612" s="21">
        <v>1</v>
      </c>
      <c r="N612" s="21">
        <v>1</v>
      </c>
      <c r="P612" s="21" t="str">
        <f t="shared" si="95"/>
        <v xml:space="preserve">  15:05:15</v>
      </c>
      <c r="Q612" s="21">
        <f t="shared" si="99"/>
        <v>50.49</v>
      </c>
      <c r="T612" s="10"/>
    </row>
    <row r="613" spans="1:20" x14ac:dyDescent="0.45">
      <c r="A613" s="21" t="str">
        <f>[1]실측정Data!B614</f>
        <v xml:space="preserve">  15:05:17</v>
      </c>
      <c r="B613" s="21" t="str">
        <f>[1]실측정Data!I614</f>
        <v xml:space="preserve">   50.37KW</v>
      </c>
      <c r="C613" s="21">
        <f>[1]실측정Data!L614</f>
        <v>0.86</v>
      </c>
      <c r="D613" s="21"/>
      <c r="E613" s="7" t="str">
        <f t="shared" si="91"/>
        <v xml:space="preserve">   50.37</v>
      </c>
      <c r="F613" s="8" t="b">
        <f t="shared" si="92"/>
        <v>0</v>
      </c>
      <c r="G613" s="25">
        <f t="shared" si="93"/>
        <v>50.37</v>
      </c>
      <c r="H613" s="8" t="b">
        <f t="shared" si="94"/>
        <v>1</v>
      </c>
      <c r="I613" s="10">
        <f t="shared" si="96"/>
        <v>50.4</v>
      </c>
      <c r="J613">
        <f t="shared" si="98"/>
        <v>7.4386378681404824E-2</v>
      </c>
      <c r="K613" s="10">
        <f t="shared" si="97"/>
        <v>50.4</v>
      </c>
      <c r="L613" s="10">
        <f t="shared" si="100"/>
        <v>50.697000000000003</v>
      </c>
      <c r="M613" s="21">
        <v>1</v>
      </c>
      <c r="N613" s="21">
        <v>1</v>
      </c>
      <c r="P613" s="21" t="str">
        <f t="shared" si="95"/>
        <v xml:space="preserve">  15:05:17</v>
      </c>
      <c r="Q613" s="21">
        <f t="shared" si="99"/>
        <v>50.37</v>
      </c>
      <c r="T613" s="10"/>
    </row>
    <row r="614" spans="1:20" x14ac:dyDescent="0.45">
      <c r="A614" s="21" t="str">
        <f>[1]실측정Data!B615</f>
        <v xml:space="preserve">  15:05:19</v>
      </c>
      <c r="B614" s="21" t="str">
        <f>[1]실측정Data!I615</f>
        <v xml:space="preserve">   50.34KW</v>
      </c>
      <c r="C614" s="21">
        <f>[1]실측정Data!L615</f>
        <v>0.86</v>
      </c>
      <c r="D614" s="21"/>
      <c r="E614" s="7" t="str">
        <f t="shared" si="91"/>
        <v xml:space="preserve">   50.34</v>
      </c>
      <c r="F614" s="8" t="b">
        <f t="shared" si="92"/>
        <v>0</v>
      </c>
      <c r="G614" s="25">
        <f t="shared" si="93"/>
        <v>50.34</v>
      </c>
      <c r="H614" s="8" t="b">
        <f t="shared" si="94"/>
        <v>1</v>
      </c>
      <c r="I614" s="10">
        <f t="shared" si="96"/>
        <v>50.32</v>
      </c>
      <c r="J614">
        <f t="shared" si="98"/>
        <v>7.4386378681404824E-2</v>
      </c>
      <c r="K614" s="10">
        <f t="shared" si="97"/>
        <v>50.32</v>
      </c>
      <c r="L614" s="10">
        <f t="shared" si="100"/>
        <v>50.616</v>
      </c>
      <c r="M614" s="21">
        <v>1</v>
      </c>
      <c r="N614" s="21">
        <v>1</v>
      </c>
      <c r="P614" s="21" t="str">
        <f t="shared" si="95"/>
        <v xml:space="preserve">  15:05:19</v>
      </c>
      <c r="Q614" s="21">
        <f t="shared" si="99"/>
        <v>50.34</v>
      </c>
      <c r="T614" s="10"/>
    </row>
    <row r="615" spans="1:20" x14ac:dyDescent="0.45">
      <c r="A615" s="21" t="str">
        <f>[1]실측정Data!B616</f>
        <v xml:space="preserve">  15:05:21</v>
      </c>
      <c r="B615" s="21" t="str">
        <f>[1]실측정Data!I616</f>
        <v xml:space="preserve">   50.25KW</v>
      </c>
      <c r="C615" s="21">
        <f>[1]실측정Data!L616</f>
        <v>0.86</v>
      </c>
      <c r="D615" s="21"/>
      <c r="E615" s="7" t="str">
        <f t="shared" si="91"/>
        <v xml:space="preserve">   50.25</v>
      </c>
      <c r="F615" s="8" t="b">
        <f t="shared" si="92"/>
        <v>0</v>
      </c>
      <c r="G615" s="25">
        <f t="shared" si="93"/>
        <v>50.25</v>
      </c>
      <c r="H615" s="8" t="b">
        <f t="shared" si="94"/>
        <v>1</v>
      </c>
      <c r="I615" s="10">
        <f t="shared" si="96"/>
        <v>51.28</v>
      </c>
      <c r="J615">
        <f t="shared" si="98"/>
        <v>1.1386249016540368</v>
      </c>
      <c r="K615" s="10">
        <f t="shared" si="97"/>
        <v>51.28</v>
      </c>
      <c r="L615" s="10">
        <f t="shared" si="100"/>
        <v>50.838000000000001</v>
      </c>
      <c r="M615" s="21">
        <v>1</v>
      </c>
      <c r="N615" s="21">
        <v>1</v>
      </c>
      <c r="P615" s="21" t="str">
        <f t="shared" si="95"/>
        <v xml:space="preserve">  15:05:21</v>
      </c>
      <c r="Q615" s="21">
        <f t="shared" si="99"/>
        <v>50.25</v>
      </c>
      <c r="T615" s="10"/>
    </row>
    <row r="616" spans="1:20" x14ac:dyDescent="0.45">
      <c r="A616" s="21" t="str">
        <f>[1]실측정Data!B617</f>
        <v xml:space="preserve">  15:05:23</v>
      </c>
      <c r="B616" s="21" t="str">
        <f>[1]실측정Data!I617</f>
        <v xml:space="preserve">   53.25KW</v>
      </c>
      <c r="C616" s="21">
        <f>[1]실측정Data!L617</f>
        <v>0.86</v>
      </c>
      <c r="D616" s="21"/>
      <c r="E616" s="7" t="str">
        <f t="shared" si="91"/>
        <v xml:space="preserve">   53.25</v>
      </c>
      <c r="F616" s="8" t="b">
        <f t="shared" si="92"/>
        <v>0</v>
      </c>
      <c r="G616" s="25">
        <f t="shared" si="93"/>
        <v>53.25</v>
      </c>
      <c r="H616" s="8" t="b">
        <f t="shared" si="94"/>
        <v>1</v>
      </c>
      <c r="I616" s="10">
        <f t="shared" si="96"/>
        <v>61.35</v>
      </c>
      <c r="J616">
        <f t="shared" si="98"/>
        <v>11.143395652433176</v>
      </c>
      <c r="K616" s="10">
        <f t="shared" si="97"/>
        <v>61.35</v>
      </c>
      <c r="L616" s="10">
        <f t="shared" si="100"/>
        <v>53.802</v>
      </c>
      <c r="M616" s="21">
        <v>1</v>
      </c>
      <c r="N616" s="21">
        <v>1</v>
      </c>
      <c r="P616" s="21" t="str">
        <f t="shared" si="95"/>
        <v xml:space="preserve">  15:05:23</v>
      </c>
      <c r="Q616" s="21">
        <f t="shared" si="99"/>
        <v>53.25</v>
      </c>
      <c r="T616" s="10"/>
    </row>
    <row r="617" spans="1:20" x14ac:dyDescent="0.45">
      <c r="A617" s="21" t="str">
        <f>[1]실측정Data!B618</f>
        <v xml:space="preserve">  15:05:25</v>
      </c>
      <c r="B617" s="21" t="str">
        <f>[1]실측정Data!I618</f>
        <v xml:space="preserve">   80.55KW</v>
      </c>
      <c r="C617" s="21">
        <f>[1]실측정Data!L618</f>
        <v>0.89</v>
      </c>
      <c r="D617" s="21"/>
      <c r="E617" s="7" t="str">
        <f t="shared" si="91"/>
        <v xml:space="preserve">   80.55</v>
      </c>
      <c r="F617" s="8" t="b">
        <f t="shared" si="92"/>
        <v>0</v>
      </c>
      <c r="G617" s="25">
        <f t="shared" si="93"/>
        <v>80.55</v>
      </c>
      <c r="H617" s="8" t="b">
        <f t="shared" si="94"/>
        <v>1</v>
      </c>
      <c r="I617" s="10">
        <f t="shared" si="96"/>
        <v>72.030000000000015</v>
      </c>
      <c r="J617">
        <f t="shared" si="98"/>
        <v>12.619937929060239</v>
      </c>
      <c r="K617" s="10">
        <f t="shared" si="97"/>
        <v>72.030000000000015</v>
      </c>
      <c r="L617" s="10">
        <f t="shared" si="100"/>
        <v>56.943000000000005</v>
      </c>
      <c r="M617" s="21">
        <v>1</v>
      </c>
      <c r="N617" s="21">
        <v>1</v>
      </c>
      <c r="P617" s="21" t="str">
        <f t="shared" si="95"/>
        <v xml:space="preserve">  15:05:25</v>
      </c>
      <c r="Q617" s="21">
        <f t="shared" si="99"/>
        <v>80.55</v>
      </c>
      <c r="T617" s="10"/>
    </row>
    <row r="618" spans="1:20" x14ac:dyDescent="0.45">
      <c r="A618" s="21" t="str">
        <f>[1]실측정Data!B619</f>
        <v xml:space="preserve">  15:05:27</v>
      </c>
      <c r="B618" s="21" t="str">
        <f>[1]실측정Data!I619</f>
        <v xml:space="preserve">   82.29KW</v>
      </c>
      <c r="C618" s="21">
        <f>[1]실측정Data!L619</f>
        <v>0.89</v>
      </c>
      <c r="D618" s="21"/>
      <c r="E618" s="7" t="str">
        <f t="shared" si="91"/>
        <v xml:space="preserve">   82.29</v>
      </c>
      <c r="F618" s="8" t="b">
        <f t="shared" si="92"/>
        <v>0</v>
      </c>
      <c r="G618" s="25">
        <f t="shared" si="93"/>
        <v>82.29</v>
      </c>
      <c r="H618" s="8" t="b">
        <f t="shared" si="94"/>
        <v>1</v>
      </c>
      <c r="I618" s="10">
        <f t="shared" si="96"/>
        <v>81.850000000000009</v>
      </c>
      <c r="J618">
        <f t="shared" si="98"/>
        <v>12.578383573946741</v>
      </c>
      <c r="K618" s="10">
        <f t="shared" si="97"/>
        <v>81.850000000000009</v>
      </c>
      <c r="L618" s="10">
        <f t="shared" si="100"/>
        <v>60.144000000000005</v>
      </c>
      <c r="M618" s="21">
        <v>1</v>
      </c>
      <c r="N618" s="21">
        <v>1</v>
      </c>
      <c r="P618" s="21" t="str">
        <f t="shared" si="95"/>
        <v xml:space="preserve">  15:05:27</v>
      </c>
      <c r="Q618" s="21">
        <f t="shared" si="99"/>
        <v>82.29</v>
      </c>
      <c r="T618" s="10"/>
    </row>
    <row r="619" spans="1:20" x14ac:dyDescent="0.45">
      <c r="A619" s="21" t="str">
        <f>[1]실측정Data!B620</f>
        <v xml:space="preserve">  15:05:29</v>
      </c>
      <c r="B619" s="21" t="str">
        <f>[1]실측정Data!I620</f>
        <v xml:space="preserve">   82.71KW</v>
      </c>
      <c r="C619" s="21">
        <f>[1]실측정Data!L620</f>
        <v>0.89</v>
      </c>
      <c r="D619" s="21"/>
      <c r="E619" s="7" t="str">
        <f t="shared" si="91"/>
        <v xml:space="preserve">   82.71</v>
      </c>
      <c r="F619" s="8" t="b">
        <f t="shared" si="92"/>
        <v>0</v>
      </c>
      <c r="G619" s="25">
        <f t="shared" si="93"/>
        <v>82.71</v>
      </c>
      <c r="H619" s="8" t="b">
        <f t="shared" si="94"/>
        <v>1</v>
      </c>
      <c r="I619" s="10">
        <f t="shared" si="96"/>
        <v>78.8</v>
      </c>
      <c r="J619">
        <f t="shared" si="98"/>
        <v>7.3204553592427946</v>
      </c>
      <c r="K619" s="10">
        <f t="shared" si="97"/>
        <v>78.8</v>
      </c>
      <c r="L619" s="10">
        <f t="shared" si="100"/>
        <v>62.217000000000006</v>
      </c>
      <c r="M619" s="21">
        <v>1</v>
      </c>
      <c r="N619" s="21">
        <v>1</v>
      </c>
      <c r="P619" s="21" t="str">
        <f t="shared" si="95"/>
        <v xml:space="preserve">  15:05:29</v>
      </c>
      <c r="Q619" s="21">
        <f t="shared" si="99"/>
        <v>82.71</v>
      </c>
      <c r="T619" s="10"/>
    </row>
    <row r="620" spans="1:20" x14ac:dyDescent="0.45">
      <c r="A620" s="21" t="str">
        <f>[1]실측정Data!B621</f>
        <v xml:space="preserve">  15:05:31</v>
      </c>
      <c r="B620" s="21" t="str">
        <f>[1]실측정Data!I621</f>
        <v xml:space="preserve">   71.40KW</v>
      </c>
      <c r="C620" s="21">
        <f>[1]실측정Data!L621</f>
        <v>0.88</v>
      </c>
      <c r="D620" s="21"/>
      <c r="E620" s="7" t="str">
        <f t="shared" si="91"/>
        <v xml:space="preserve">   71.40</v>
      </c>
      <c r="F620" s="8" t="b">
        <f t="shared" si="92"/>
        <v>0</v>
      </c>
      <c r="G620" s="25">
        <f t="shared" si="93"/>
        <v>71.400000000000006</v>
      </c>
      <c r="H620" s="8" t="b">
        <f t="shared" si="94"/>
        <v>1</v>
      </c>
      <c r="I620" s="10">
        <f t="shared" si="96"/>
        <v>68.95</v>
      </c>
      <c r="J620">
        <f t="shared" si="98"/>
        <v>10.299898057747949</v>
      </c>
      <c r="K620" s="10">
        <f t="shared" si="97"/>
        <v>68.95</v>
      </c>
      <c r="L620" s="10">
        <f t="shared" si="100"/>
        <v>62.439</v>
      </c>
      <c r="M620" s="21">
        <v>1</v>
      </c>
      <c r="N620" s="21">
        <v>1</v>
      </c>
      <c r="P620" s="21" t="str">
        <f t="shared" si="95"/>
        <v xml:space="preserve">  15:05:31</v>
      </c>
      <c r="Q620" s="21">
        <f t="shared" si="99"/>
        <v>71.400000000000006</v>
      </c>
      <c r="T620" s="10"/>
    </row>
    <row r="621" spans="1:20" x14ac:dyDescent="0.45">
      <c r="A621" s="21" t="str">
        <f>[1]실측정Data!B622</f>
        <v xml:space="preserve">  15:05:33</v>
      </c>
      <c r="B621" s="21" t="str">
        <f>[1]실측정Data!I622</f>
        <v xml:space="preserve">   52.74KW</v>
      </c>
      <c r="C621" s="21">
        <f>[1]실측정Data!L622</f>
        <v>0.86</v>
      </c>
      <c r="D621" s="21"/>
      <c r="E621" s="7" t="str">
        <f t="shared" si="91"/>
        <v xml:space="preserve">   52.74</v>
      </c>
      <c r="F621" s="8" t="b">
        <f t="shared" si="92"/>
        <v>0</v>
      </c>
      <c r="G621" s="25">
        <f t="shared" si="93"/>
        <v>52.74</v>
      </c>
      <c r="H621" s="8" t="b">
        <f t="shared" si="94"/>
        <v>1</v>
      </c>
      <c r="I621" s="10">
        <f t="shared" si="96"/>
        <v>58.940000000000005</v>
      </c>
      <c r="J621">
        <f t="shared" si="98"/>
        <v>10.904306488722701</v>
      </c>
      <c r="K621" s="10">
        <f t="shared" si="97"/>
        <v>58.940000000000005</v>
      </c>
      <c r="L621" s="10">
        <f t="shared" si="100"/>
        <v>62.657999999999994</v>
      </c>
      <c r="M621" s="21">
        <v>1</v>
      </c>
      <c r="N621" s="21">
        <v>1</v>
      </c>
      <c r="P621" s="21" t="str">
        <f t="shared" si="95"/>
        <v xml:space="preserve">  15:05:33</v>
      </c>
      <c r="Q621" s="21">
        <f t="shared" si="99"/>
        <v>52.74</v>
      </c>
      <c r="T621" s="10"/>
    </row>
    <row r="622" spans="1:20" x14ac:dyDescent="0.45">
      <c r="A622" s="21" t="str">
        <f>[1]실측정Data!B623</f>
        <v xml:space="preserve">  15:05:35</v>
      </c>
      <c r="B622" s="21" t="str">
        <f>[1]실측정Data!I623</f>
        <v xml:space="preserve">   52.68KW</v>
      </c>
      <c r="C622" s="21">
        <f>[1]실측정Data!L623</f>
        <v>0.86</v>
      </c>
      <c r="D622" s="21"/>
      <c r="E622" s="7" t="str">
        <f t="shared" si="91"/>
        <v xml:space="preserve">   52.68</v>
      </c>
      <c r="F622" s="8" t="b">
        <f t="shared" si="92"/>
        <v>0</v>
      </c>
      <c r="G622" s="25">
        <f t="shared" si="93"/>
        <v>52.68</v>
      </c>
      <c r="H622" s="8" t="b">
        <f t="shared" si="94"/>
        <v>1</v>
      </c>
      <c r="I622" s="10">
        <f t="shared" si="96"/>
        <v>52.699999999999996</v>
      </c>
      <c r="J622">
        <f t="shared" si="98"/>
        <v>10.032482245187381</v>
      </c>
      <c r="K622" s="10">
        <f t="shared" si="97"/>
        <v>52.699999999999996</v>
      </c>
      <c r="L622" s="10">
        <f t="shared" si="100"/>
        <v>62.888999999999989</v>
      </c>
      <c r="M622" s="21">
        <v>1</v>
      </c>
      <c r="N622" s="21">
        <v>1</v>
      </c>
      <c r="P622" s="21" t="str">
        <f t="shared" si="95"/>
        <v xml:space="preserve">  15:05:35</v>
      </c>
      <c r="Q622" s="21">
        <f t="shared" si="99"/>
        <v>52.68</v>
      </c>
      <c r="T622" s="10"/>
    </row>
    <row r="623" spans="1:20" x14ac:dyDescent="0.45">
      <c r="A623" s="21" t="str">
        <f>[1]실측정Data!B624</f>
        <v xml:space="preserve">  15:05:37</v>
      </c>
      <c r="B623" s="21" t="str">
        <f>[1]실측정Data!I624</f>
        <v xml:space="preserve">   52.68KW</v>
      </c>
      <c r="C623" s="21">
        <f>[1]실측정Data!L624</f>
        <v>0.86</v>
      </c>
      <c r="D623" s="21"/>
      <c r="E623" s="7" t="str">
        <f t="shared" si="91"/>
        <v xml:space="preserve">   52.68</v>
      </c>
      <c r="F623" s="8" t="b">
        <f t="shared" si="92"/>
        <v>0</v>
      </c>
      <c r="G623" s="25">
        <f t="shared" si="93"/>
        <v>52.68</v>
      </c>
      <c r="H623" s="8" t="b">
        <f t="shared" si="94"/>
        <v>1</v>
      </c>
      <c r="I623" s="10">
        <f t="shared" si="96"/>
        <v>52.6</v>
      </c>
      <c r="J623">
        <f t="shared" si="98"/>
        <v>3.6154114565288449</v>
      </c>
      <c r="K623" s="10">
        <f t="shared" si="97"/>
        <v>52.6</v>
      </c>
      <c r="L623" s="10">
        <f t="shared" si="100"/>
        <v>63.099000000000004</v>
      </c>
      <c r="M623" s="21">
        <v>1</v>
      </c>
      <c r="N623" s="21">
        <v>1</v>
      </c>
      <c r="P623" s="21" t="str">
        <f t="shared" si="95"/>
        <v xml:space="preserve">  15:05:37</v>
      </c>
      <c r="Q623" s="21">
        <f t="shared" si="99"/>
        <v>52.68</v>
      </c>
      <c r="T623" s="10"/>
    </row>
    <row r="624" spans="1:20" x14ac:dyDescent="0.45">
      <c r="A624" s="21" t="str">
        <f>[1]실측정Data!B625</f>
        <v xml:space="preserve">  15:05:39</v>
      </c>
      <c r="B624" s="21" t="str">
        <f>[1]실측정Data!I625</f>
        <v xml:space="preserve">   52.44KW</v>
      </c>
      <c r="C624" s="21">
        <f>[1]실측정Data!L625</f>
        <v>0.86</v>
      </c>
      <c r="D624" s="21"/>
      <c r="E624" s="7" t="str">
        <f t="shared" si="91"/>
        <v xml:space="preserve">   52.44</v>
      </c>
      <c r="F624" s="8" t="b">
        <f t="shared" si="92"/>
        <v>0</v>
      </c>
      <c r="G624" s="25">
        <f t="shared" si="93"/>
        <v>52.44</v>
      </c>
      <c r="H624" s="8" t="b">
        <f t="shared" si="94"/>
        <v>1</v>
      </c>
      <c r="I624" s="10">
        <f t="shared" si="96"/>
        <v>52.449999999999996</v>
      </c>
      <c r="J624">
        <f t="shared" si="98"/>
        <v>0.15748015748023678</v>
      </c>
      <c r="K624" s="10">
        <f t="shared" si="97"/>
        <v>52.449999999999996</v>
      </c>
      <c r="L624" s="10">
        <f t="shared" si="100"/>
        <v>63.297000000000004</v>
      </c>
      <c r="M624" s="21">
        <v>1</v>
      </c>
      <c r="N624" s="21">
        <v>1</v>
      </c>
      <c r="P624" s="21" t="str">
        <f t="shared" si="95"/>
        <v xml:space="preserve">  15:05:39</v>
      </c>
      <c r="Q624" s="21">
        <f t="shared" si="99"/>
        <v>52.44</v>
      </c>
      <c r="T624" s="10"/>
    </row>
    <row r="625" spans="1:20" x14ac:dyDescent="0.45">
      <c r="A625" s="21" t="str">
        <f>[1]실측정Data!B626</f>
        <v xml:space="preserve">  15:05:41</v>
      </c>
      <c r="B625" s="21" t="str">
        <f>[1]실측정Data!I626</f>
        <v xml:space="preserve">   52.23KW</v>
      </c>
      <c r="C625" s="21">
        <f>[1]실측정Data!L626</f>
        <v>0.86</v>
      </c>
      <c r="D625" s="21"/>
      <c r="E625" s="7" t="str">
        <f t="shared" si="91"/>
        <v xml:space="preserve">   52.23</v>
      </c>
      <c r="F625" s="8" t="b">
        <f t="shared" si="92"/>
        <v>0</v>
      </c>
      <c r="G625" s="25">
        <f t="shared" si="93"/>
        <v>52.23</v>
      </c>
      <c r="H625" s="8" t="b">
        <f t="shared" si="94"/>
        <v>1</v>
      </c>
      <c r="I625" s="10">
        <f t="shared" si="96"/>
        <v>52.239999999999988</v>
      </c>
      <c r="J625">
        <f t="shared" si="98"/>
        <v>0.19157244060667766</v>
      </c>
      <c r="K625" s="10">
        <f t="shared" si="97"/>
        <v>52.239999999999988</v>
      </c>
      <c r="L625" s="10">
        <f t="shared" si="100"/>
        <v>63.177</v>
      </c>
      <c r="M625" s="21">
        <v>1</v>
      </c>
      <c r="N625" s="21">
        <v>1</v>
      </c>
      <c r="P625" s="21" t="str">
        <f t="shared" si="95"/>
        <v xml:space="preserve">  15:05:41</v>
      </c>
      <c r="Q625" s="21">
        <f t="shared" si="99"/>
        <v>52.23</v>
      </c>
      <c r="T625" s="10"/>
    </row>
    <row r="626" spans="1:20" x14ac:dyDescent="0.45">
      <c r="A626" s="21" t="str">
        <f>[1]실측정Data!B627</f>
        <v xml:space="preserve">  15:05:43</v>
      </c>
      <c r="B626" s="21" t="str">
        <f>[1]실측정Data!I627</f>
        <v xml:space="preserve">   52.05KW</v>
      </c>
      <c r="C626" s="21">
        <f>[1]실측정Data!L627</f>
        <v>0.86</v>
      </c>
      <c r="D626" s="21"/>
      <c r="E626" s="7" t="str">
        <f t="shared" si="91"/>
        <v xml:space="preserve">   52.05</v>
      </c>
      <c r="F626" s="8" t="b">
        <f t="shared" si="92"/>
        <v>0</v>
      </c>
      <c r="G626" s="25">
        <f t="shared" si="93"/>
        <v>52.05</v>
      </c>
      <c r="H626" s="8" t="b">
        <f t="shared" si="94"/>
        <v>1</v>
      </c>
      <c r="I626" s="10">
        <f t="shared" si="96"/>
        <v>52.109999999999992</v>
      </c>
      <c r="J626">
        <f t="shared" si="98"/>
        <v>0.17136705245368819</v>
      </c>
      <c r="K626" s="10">
        <f t="shared" si="97"/>
        <v>52.109999999999992</v>
      </c>
      <c r="L626" s="10">
        <f t="shared" si="100"/>
        <v>60.326999999999998</v>
      </c>
      <c r="M626" s="21">
        <v>1</v>
      </c>
      <c r="N626" s="21">
        <v>1</v>
      </c>
      <c r="P626" s="21" t="str">
        <f t="shared" si="95"/>
        <v xml:space="preserve">  15:05:43</v>
      </c>
      <c r="Q626" s="21">
        <f t="shared" si="99"/>
        <v>52.05</v>
      </c>
      <c r="T626" s="10"/>
    </row>
    <row r="627" spans="1:20" x14ac:dyDescent="0.45">
      <c r="A627" s="21" t="str">
        <f>[1]실측정Data!B628</f>
        <v xml:space="preserve">  15:05:45</v>
      </c>
      <c r="B627" s="21" t="str">
        <f>[1]실측정Data!I628</f>
        <v xml:space="preserve">   52.05KW</v>
      </c>
      <c r="C627" s="21">
        <f>[1]실측정Data!L628</f>
        <v>0.86</v>
      </c>
      <c r="D627" s="21"/>
      <c r="E627" s="7" t="str">
        <f t="shared" si="91"/>
        <v xml:space="preserve">   52.05</v>
      </c>
      <c r="F627" s="8" t="b">
        <f t="shared" si="92"/>
        <v>0</v>
      </c>
      <c r="G627" s="25">
        <f t="shared" si="93"/>
        <v>52.05</v>
      </c>
      <c r="H627" s="8" t="b">
        <f t="shared" si="94"/>
        <v>1</v>
      </c>
      <c r="I627" s="10">
        <f t="shared" si="96"/>
        <v>52</v>
      </c>
      <c r="J627">
        <f t="shared" si="98"/>
        <v>0.12871156384204716</v>
      </c>
      <c r="K627" s="10">
        <f t="shared" si="97"/>
        <v>52</v>
      </c>
      <c r="L627" s="10">
        <f t="shared" si="100"/>
        <v>57.287999999999997</v>
      </c>
      <c r="M627" s="21">
        <v>1</v>
      </c>
      <c r="N627" s="21">
        <v>1</v>
      </c>
      <c r="P627" s="21" t="str">
        <f t="shared" si="95"/>
        <v xml:space="preserve">  15:05:45</v>
      </c>
      <c r="Q627" s="21">
        <f t="shared" si="99"/>
        <v>52.05</v>
      </c>
      <c r="T627" s="10"/>
    </row>
    <row r="628" spans="1:20" x14ac:dyDescent="0.45">
      <c r="A628" s="21" t="str">
        <f>[1]실측정Data!B629</f>
        <v xml:space="preserve">  15:05:47</v>
      </c>
      <c r="B628" s="21" t="str">
        <f>[1]실측정Data!I629</f>
        <v xml:space="preserve">   51.90KW</v>
      </c>
      <c r="C628" s="21">
        <f>[1]실측정Data!L629</f>
        <v>0.86</v>
      </c>
      <c r="D628" s="21"/>
      <c r="E628" s="7" t="str">
        <f t="shared" si="91"/>
        <v xml:space="preserve">   51.90</v>
      </c>
      <c r="F628" s="8" t="b">
        <f t="shared" si="92"/>
        <v>0</v>
      </c>
      <c r="G628" s="25">
        <f t="shared" si="93"/>
        <v>51.9</v>
      </c>
      <c r="H628" s="8" t="b">
        <f t="shared" si="94"/>
        <v>1</v>
      </c>
      <c r="I628" s="10">
        <f t="shared" si="96"/>
        <v>51.97</v>
      </c>
      <c r="J628">
        <f t="shared" si="98"/>
        <v>6.7577116442376808E-2</v>
      </c>
      <c r="K628" s="10">
        <f t="shared" si="97"/>
        <v>51.97</v>
      </c>
      <c r="L628" s="10">
        <f t="shared" si="100"/>
        <v>54.213000000000008</v>
      </c>
      <c r="M628" s="21">
        <v>1</v>
      </c>
      <c r="N628" s="21">
        <v>1</v>
      </c>
      <c r="P628" s="21" t="str">
        <f t="shared" si="95"/>
        <v xml:space="preserve">  15:05:47</v>
      </c>
      <c r="Q628" s="21">
        <f t="shared" si="99"/>
        <v>51.9</v>
      </c>
      <c r="T628" s="10"/>
    </row>
    <row r="629" spans="1:20" x14ac:dyDescent="0.45">
      <c r="A629" s="21" t="str">
        <f>[1]실측정Data!B630</f>
        <v xml:space="preserve">  15:05:49</v>
      </c>
      <c r="B629" s="21" t="str">
        <f>[1]실측정Data!I630</f>
        <v xml:space="preserve">   51.96KW</v>
      </c>
      <c r="C629" s="21">
        <f>[1]실측정Data!L630</f>
        <v>0.86</v>
      </c>
      <c r="D629" s="21"/>
      <c r="E629" s="7" t="str">
        <f t="shared" si="91"/>
        <v xml:space="preserve">   51.96</v>
      </c>
      <c r="F629" s="8" t="b">
        <f t="shared" si="92"/>
        <v>0</v>
      </c>
      <c r="G629" s="25">
        <f t="shared" si="93"/>
        <v>51.96</v>
      </c>
      <c r="H629" s="8" t="b">
        <f t="shared" si="94"/>
        <v>1</v>
      </c>
      <c r="I629" s="10">
        <f t="shared" si="96"/>
        <v>51.890000000000008</v>
      </c>
      <c r="J629">
        <f t="shared" si="98"/>
        <v>7.4161984870959125E-2</v>
      </c>
      <c r="K629" s="10">
        <f t="shared" si="97"/>
        <v>51.890000000000008</v>
      </c>
      <c r="L629" s="10">
        <f t="shared" si="100"/>
        <v>52.253999999999998</v>
      </c>
      <c r="M629" s="21">
        <v>1</v>
      </c>
      <c r="N629" s="21">
        <v>1</v>
      </c>
      <c r="P629" s="21" t="str">
        <f t="shared" si="95"/>
        <v xml:space="preserve">  15:05:49</v>
      </c>
      <c r="Q629" s="21">
        <f t="shared" si="99"/>
        <v>51.96</v>
      </c>
      <c r="T629" s="10"/>
    </row>
    <row r="630" spans="1:20" x14ac:dyDescent="0.45">
      <c r="A630" s="21" t="str">
        <f>[1]실측정Data!B631</f>
        <v xml:space="preserve">  15:05:51</v>
      </c>
      <c r="B630" s="21" t="str">
        <f>[1]실측정Data!I631</f>
        <v xml:space="preserve">   51.81KW</v>
      </c>
      <c r="C630" s="21">
        <f>[1]실측정Data!L631</f>
        <v>0.86</v>
      </c>
      <c r="D630" s="21"/>
      <c r="E630" s="7" t="str">
        <f t="shared" si="91"/>
        <v xml:space="preserve">   51.81</v>
      </c>
      <c r="F630" s="8" t="b">
        <f t="shared" si="92"/>
        <v>0</v>
      </c>
      <c r="G630" s="25">
        <f t="shared" si="93"/>
        <v>51.81</v>
      </c>
      <c r="H630" s="8" t="b">
        <f t="shared" si="94"/>
        <v>1</v>
      </c>
      <c r="I630" s="10">
        <f t="shared" si="96"/>
        <v>51.82</v>
      </c>
      <c r="J630">
        <f t="shared" si="98"/>
        <v>8.8317608663281283E-2</v>
      </c>
      <c r="K630" s="10">
        <f t="shared" si="97"/>
        <v>51.82</v>
      </c>
      <c r="L630" s="10">
        <f t="shared" si="100"/>
        <v>52.149000000000001</v>
      </c>
      <c r="M630" s="21">
        <v>1</v>
      </c>
      <c r="N630" s="21">
        <v>1</v>
      </c>
      <c r="P630" s="21" t="str">
        <f t="shared" si="95"/>
        <v xml:space="preserve">  15:05:51</v>
      </c>
      <c r="Q630" s="21">
        <f t="shared" si="99"/>
        <v>51.81</v>
      </c>
      <c r="T630" s="10"/>
    </row>
    <row r="631" spans="1:20" x14ac:dyDescent="0.45">
      <c r="A631" s="21" t="str">
        <f>[1]실측정Data!B632</f>
        <v xml:space="preserve">  15:05:53</v>
      </c>
      <c r="B631" s="21" t="str">
        <f>[1]실측정Data!I632</f>
        <v xml:space="preserve">   51.69KW</v>
      </c>
      <c r="C631" s="21">
        <f>[1]실측정Data!L632</f>
        <v>0.86</v>
      </c>
      <c r="D631" s="21"/>
      <c r="E631" s="7" t="str">
        <f t="shared" si="91"/>
        <v xml:space="preserve">   51.69</v>
      </c>
      <c r="F631" s="8" t="b">
        <f t="shared" si="92"/>
        <v>0</v>
      </c>
      <c r="G631" s="25">
        <f t="shared" si="93"/>
        <v>51.69</v>
      </c>
      <c r="H631" s="8" t="b">
        <f t="shared" si="94"/>
        <v>1</v>
      </c>
      <c r="I631" s="10">
        <f t="shared" si="96"/>
        <v>51.71</v>
      </c>
      <c r="J631">
        <f t="shared" si="98"/>
        <v>9.9498743710664098E-2</v>
      </c>
      <c r="K631" s="10">
        <f t="shared" si="97"/>
        <v>51.71</v>
      </c>
      <c r="L631" s="10">
        <f t="shared" si="100"/>
        <v>52.043999999999997</v>
      </c>
      <c r="M631" s="21">
        <v>1</v>
      </c>
      <c r="N631" s="21">
        <v>1</v>
      </c>
      <c r="P631" s="21" t="str">
        <f t="shared" si="95"/>
        <v xml:space="preserve">  15:05:53</v>
      </c>
      <c r="Q631" s="21">
        <f t="shared" si="99"/>
        <v>51.69</v>
      </c>
      <c r="T631" s="10"/>
    </row>
    <row r="632" spans="1:20" x14ac:dyDescent="0.45">
      <c r="A632" s="21" t="str">
        <f>[1]실측정Data!B633</f>
        <v xml:space="preserve">  15:05:55</v>
      </c>
      <c r="B632" s="21" t="str">
        <f>[1]실측정Data!I633</f>
        <v xml:space="preserve">   51.63KW</v>
      </c>
      <c r="C632" s="21">
        <f>[1]실측정Data!L633</f>
        <v>0.86</v>
      </c>
      <c r="D632" s="21"/>
      <c r="E632" s="7" t="str">
        <f t="shared" si="91"/>
        <v xml:space="preserve">   51.63</v>
      </c>
      <c r="F632" s="8" t="b">
        <f t="shared" si="92"/>
        <v>0</v>
      </c>
      <c r="G632" s="25">
        <f t="shared" si="93"/>
        <v>51.63</v>
      </c>
      <c r="H632" s="8" t="b">
        <f t="shared" si="94"/>
        <v>1</v>
      </c>
      <c r="I632" s="10">
        <f t="shared" si="96"/>
        <v>51.599999999999994</v>
      </c>
      <c r="J632">
        <f t="shared" si="98"/>
        <v>0.11210114480533458</v>
      </c>
      <c r="K632" s="10">
        <f t="shared" si="97"/>
        <v>51.599999999999994</v>
      </c>
      <c r="L632" s="10">
        <f t="shared" si="100"/>
        <v>51.923999999999992</v>
      </c>
      <c r="M632" s="21">
        <v>1</v>
      </c>
      <c r="N632" s="21">
        <v>1</v>
      </c>
      <c r="P632" s="21" t="str">
        <f t="shared" si="95"/>
        <v xml:space="preserve">  15:05:55</v>
      </c>
      <c r="Q632" s="21">
        <f t="shared" si="99"/>
        <v>51.63</v>
      </c>
      <c r="T632" s="10"/>
    </row>
    <row r="633" spans="1:20" x14ac:dyDescent="0.45">
      <c r="A633" s="21" t="str">
        <f>[1]실측정Data!B634</f>
        <v xml:space="preserve">  15:05:57</v>
      </c>
      <c r="B633" s="21" t="str">
        <f>[1]실측정Data!I634</f>
        <v xml:space="preserve">   51.48KW</v>
      </c>
      <c r="C633" s="21">
        <f>[1]실측정Data!L634</f>
        <v>0.86</v>
      </c>
      <c r="D633" s="21"/>
      <c r="E633" s="7" t="str">
        <f t="shared" si="91"/>
        <v xml:space="preserve">   51.48</v>
      </c>
      <c r="F633" s="8" t="b">
        <f t="shared" si="92"/>
        <v>0</v>
      </c>
      <c r="G633" s="25">
        <f t="shared" si="93"/>
        <v>51.48</v>
      </c>
      <c r="H633" s="8" t="b">
        <f t="shared" si="94"/>
        <v>1</v>
      </c>
      <c r="I633" s="10">
        <f t="shared" si="96"/>
        <v>51.52</v>
      </c>
      <c r="J633">
        <f t="shared" si="98"/>
        <v>9.2556289179430609E-2</v>
      </c>
      <c r="K633" s="10">
        <f t="shared" si="97"/>
        <v>51.52</v>
      </c>
      <c r="L633" s="10">
        <f t="shared" si="100"/>
        <v>51.825000000000003</v>
      </c>
      <c r="M633" s="21">
        <v>1</v>
      </c>
      <c r="N633" s="21">
        <v>1</v>
      </c>
      <c r="P633" s="21" t="str">
        <f t="shared" si="95"/>
        <v xml:space="preserve">  15:05:57</v>
      </c>
      <c r="Q633" s="21">
        <f t="shared" si="99"/>
        <v>51.48</v>
      </c>
      <c r="T633" s="10"/>
    </row>
    <row r="634" spans="1:20" x14ac:dyDescent="0.45">
      <c r="A634" s="21" t="str">
        <f>[1]실측정Data!B635</f>
        <v xml:space="preserve">  15:05:59</v>
      </c>
      <c r="B634" s="21" t="str">
        <f>[1]실측정Data!I635</f>
        <v xml:space="preserve">   51.45KW</v>
      </c>
      <c r="C634" s="21">
        <f>[1]실측정Data!L635</f>
        <v>0.86</v>
      </c>
      <c r="D634" s="21"/>
      <c r="E634" s="7" t="str">
        <f t="shared" si="91"/>
        <v xml:space="preserve">   51.45</v>
      </c>
      <c r="F634" s="8" t="b">
        <f t="shared" si="92"/>
        <v>0</v>
      </c>
      <c r="G634" s="25">
        <f t="shared" si="93"/>
        <v>51.45</v>
      </c>
      <c r="H634" s="8" t="b">
        <f t="shared" si="94"/>
        <v>1</v>
      </c>
      <c r="I634" s="10">
        <f t="shared" si="96"/>
        <v>51.419999999999995</v>
      </c>
      <c r="J634">
        <f t="shared" si="98"/>
        <v>9.5568474578874171E-2</v>
      </c>
      <c r="K634" s="10">
        <f t="shared" si="97"/>
        <v>51.419999999999995</v>
      </c>
      <c r="L634" s="10">
        <f t="shared" si="100"/>
        <v>51.734999999999999</v>
      </c>
      <c r="M634" s="21">
        <v>1</v>
      </c>
      <c r="N634" s="21">
        <v>1</v>
      </c>
      <c r="P634" s="21" t="str">
        <f t="shared" si="95"/>
        <v xml:space="preserve">  15:05:59</v>
      </c>
      <c r="Q634" s="21">
        <f t="shared" si="99"/>
        <v>51.45</v>
      </c>
      <c r="T634" s="10"/>
    </row>
    <row r="635" spans="1:20" x14ac:dyDescent="0.45">
      <c r="A635" s="21" t="str">
        <f>[1]실측정Data!B636</f>
        <v xml:space="preserve">  15:06:01</v>
      </c>
      <c r="B635" s="21" t="str">
        <f>[1]실측정Data!I636</f>
        <v xml:space="preserve">   51.33KW</v>
      </c>
      <c r="C635" s="21">
        <f>[1]실측정Data!L636</f>
        <v>0.86</v>
      </c>
      <c r="D635" s="21"/>
      <c r="E635" s="7" t="str">
        <f t="shared" si="91"/>
        <v xml:space="preserve">   51.33</v>
      </c>
      <c r="F635" s="8" t="b">
        <f t="shared" si="92"/>
        <v>0</v>
      </c>
      <c r="G635" s="25">
        <f t="shared" si="93"/>
        <v>51.33</v>
      </c>
      <c r="H635" s="8" t="b">
        <f t="shared" si="94"/>
        <v>1</v>
      </c>
      <c r="I635" s="10">
        <f t="shared" si="96"/>
        <v>51.359999999999992</v>
      </c>
      <c r="J635">
        <f t="shared" si="98"/>
        <v>7.4386378681401966E-2</v>
      </c>
      <c r="K635" s="10">
        <f t="shared" si="97"/>
        <v>51.359999999999992</v>
      </c>
      <c r="L635" s="10">
        <f t="shared" si="100"/>
        <v>51.659999999999989</v>
      </c>
      <c r="M635" s="21">
        <v>1</v>
      </c>
      <c r="N635" s="21">
        <v>1</v>
      </c>
      <c r="P635" s="21" t="str">
        <f t="shared" si="95"/>
        <v xml:space="preserve">  15:06:01</v>
      </c>
      <c r="Q635" s="21">
        <f t="shared" si="99"/>
        <v>51.33</v>
      </c>
      <c r="T635" s="10"/>
    </row>
    <row r="636" spans="1:20" x14ac:dyDescent="0.45">
      <c r="A636" s="21" t="str">
        <f>[1]실측정Data!B637</f>
        <v xml:space="preserve">  15:06:03</v>
      </c>
      <c r="B636" s="21" t="str">
        <f>[1]실측정Data!I637</f>
        <v xml:space="preserve">   51.30KW</v>
      </c>
      <c r="C636" s="21">
        <f>[1]실측정Data!L637</f>
        <v>0.86</v>
      </c>
      <c r="D636" s="21"/>
      <c r="E636" s="7" t="str">
        <f t="shared" si="91"/>
        <v xml:space="preserve">   51.30</v>
      </c>
      <c r="F636" s="8" t="b">
        <f t="shared" si="92"/>
        <v>0</v>
      </c>
      <c r="G636" s="25">
        <f t="shared" si="93"/>
        <v>51.3</v>
      </c>
      <c r="H636" s="8" t="b">
        <f t="shared" si="94"/>
        <v>1</v>
      </c>
      <c r="I636" s="10">
        <f t="shared" si="96"/>
        <v>51.25</v>
      </c>
      <c r="J636">
        <f t="shared" si="98"/>
        <v>9.7638790105844406E-2</v>
      </c>
      <c r="K636" s="10">
        <f t="shared" si="97"/>
        <v>51.25</v>
      </c>
      <c r="L636" s="10">
        <f t="shared" si="100"/>
        <v>51.566999999999993</v>
      </c>
      <c r="M636" s="21">
        <v>1</v>
      </c>
      <c r="N636" s="21">
        <v>1</v>
      </c>
      <c r="P636" s="21" t="str">
        <f t="shared" si="95"/>
        <v xml:space="preserve">  15:06:03</v>
      </c>
      <c r="Q636" s="21">
        <f t="shared" si="99"/>
        <v>51.3</v>
      </c>
      <c r="T636" s="10"/>
    </row>
    <row r="637" spans="1:20" x14ac:dyDescent="0.45">
      <c r="A637" s="21" t="str">
        <f>[1]실측정Data!B638</f>
        <v xml:space="preserve">  15:06:05</v>
      </c>
      <c r="B637" s="21" t="str">
        <f>[1]실측정Data!I638</f>
        <v xml:space="preserve">   51.12KW</v>
      </c>
      <c r="C637" s="21">
        <f>[1]실측정Data!L638</f>
        <v>0.86</v>
      </c>
      <c r="D637" s="21"/>
      <c r="E637" s="7" t="str">
        <f t="shared" si="91"/>
        <v xml:space="preserve">   51.12</v>
      </c>
      <c r="F637" s="8" t="b">
        <f t="shared" si="92"/>
        <v>0</v>
      </c>
      <c r="G637" s="25">
        <f t="shared" si="93"/>
        <v>51.12</v>
      </c>
      <c r="H637" s="8" t="b">
        <f t="shared" si="94"/>
        <v>1</v>
      </c>
      <c r="I637" s="10">
        <f t="shared" si="96"/>
        <v>51.129999999999995</v>
      </c>
      <c r="J637">
        <f t="shared" si="98"/>
        <v>0.12396235987857898</v>
      </c>
      <c r="K637" s="10">
        <f t="shared" si="97"/>
        <v>51.129999999999995</v>
      </c>
      <c r="L637" s="10">
        <f t="shared" si="100"/>
        <v>51.474000000000004</v>
      </c>
      <c r="M637" s="21">
        <v>1</v>
      </c>
      <c r="N637" s="21">
        <v>1</v>
      </c>
      <c r="P637" s="21" t="str">
        <f t="shared" si="95"/>
        <v xml:space="preserve">  15:06:05</v>
      </c>
      <c r="Q637" s="21">
        <f t="shared" si="99"/>
        <v>51.12</v>
      </c>
      <c r="T637" s="10"/>
    </row>
    <row r="638" spans="1:20" x14ac:dyDescent="0.45">
      <c r="A638" s="21" t="str">
        <f>[1]실측정Data!B639</f>
        <v xml:space="preserve">  15:06:07</v>
      </c>
      <c r="B638" s="21" t="str">
        <f>[1]실측정Data!I639</f>
        <v xml:space="preserve">   50.97KW</v>
      </c>
      <c r="C638" s="21">
        <f>[1]실측정Data!L639</f>
        <v>0.86</v>
      </c>
      <c r="D638" s="21"/>
      <c r="E638" s="7" t="str">
        <f t="shared" si="91"/>
        <v xml:space="preserve">   50.97</v>
      </c>
      <c r="F638" s="8" t="b">
        <f t="shared" si="92"/>
        <v>0</v>
      </c>
      <c r="G638" s="25">
        <f t="shared" si="93"/>
        <v>50.97</v>
      </c>
      <c r="H638" s="8" t="b">
        <f t="shared" si="94"/>
        <v>1</v>
      </c>
      <c r="I638" s="10">
        <f t="shared" si="96"/>
        <v>51</v>
      </c>
      <c r="J638">
        <f t="shared" si="98"/>
        <v>0.12987173159185461</v>
      </c>
      <c r="K638" s="10">
        <f t="shared" si="97"/>
        <v>51</v>
      </c>
      <c r="L638" s="10">
        <f t="shared" si="100"/>
        <v>51.368999999999993</v>
      </c>
      <c r="M638" s="21">
        <v>1</v>
      </c>
      <c r="N638" s="21">
        <v>1</v>
      </c>
      <c r="P638" s="21" t="str">
        <f t="shared" si="95"/>
        <v xml:space="preserve">  15:06:07</v>
      </c>
      <c r="Q638" s="21">
        <f t="shared" si="99"/>
        <v>50.97</v>
      </c>
      <c r="T638" s="10"/>
    </row>
    <row r="639" spans="1:20" x14ac:dyDescent="0.45">
      <c r="A639" s="21" t="str">
        <f>[1]실측정Data!B640</f>
        <v xml:space="preserve">  15:06:09</v>
      </c>
      <c r="B639" s="21" t="str">
        <f>[1]실측정Data!I640</f>
        <v xml:space="preserve">   50.91KW</v>
      </c>
      <c r="C639" s="21">
        <f>[1]실측정Data!L640</f>
        <v>0.86</v>
      </c>
      <c r="D639" s="21"/>
      <c r="E639" s="7" t="str">
        <f t="shared" si="91"/>
        <v xml:space="preserve">   50.91</v>
      </c>
      <c r="F639" s="8" t="b">
        <f t="shared" si="92"/>
        <v>0</v>
      </c>
      <c r="G639" s="25">
        <f t="shared" si="93"/>
        <v>50.91</v>
      </c>
      <c r="H639" s="8" t="b">
        <f t="shared" si="94"/>
        <v>1</v>
      </c>
      <c r="I639" s="10">
        <f t="shared" si="96"/>
        <v>50.91</v>
      </c>
      <c r="J639">
        <f t="shared" si="98"/>
        <v>0.11150485789118329</v>
      </c>
      <c r="K639" s="10">
        <f t="shared" si="97"/>
        <v>50.91</v>
      </c>
      <c r="L639" s="10">
        <f t="shared" si="100"/>
        <v>51.273000000000003</v>
      </c>
      <c r="M639" s="21">
        <v>1</v>
      </c>
      <c r="N639" s="21">
        <v>1</v>
      </c>
      <c r="P639" s="21" t="str">
        <f t="shared" si="95"/>
        <v xml:space="preserve">  15:06:09</v>
      </c>
      <c r="Q639" s="21">
        <f t="shared" si="99"/>
        <v>50.91</v>
      </c>
      <c r="T639" s="10"/>
    </row>
    <row r="640" spans="1:20" x14ac:dyDescent="0.45">
      <c r="A640" s="21" t="str">
        <f>[1]실측정Data!B641</f>
        <v xml:space="preserve">  15:06:11</v>
      </c>
      <c r="B640" s="21" t="str">
        <f>[1]실측정Data!I641</f>
        <v xml:space="preserve">   50.85KW</v>
      </c>
      <c r="C640" s="21">
        <f>[1]실측정Data!L641</f>
        <v>0.86</v>
      </c>
      <c r="D640" s="21"/>
      <c r="E640" s="7" t="str">
        <f t="shared" si="91"/>
        <v xml:space="preserve">   50.85</v>
      </c>
      <c r="F640" s="8" t="b">
        <f t="shared" si="92"/>
        <v>0</v>
      </c>
      <c r="G640" s="25">
        <f t="shared" si="93"/>
        <v>50.85</v>
      </c>
      <c r="H640" s="8" t="b">
        <f t="shared" si="94"/>
        <v>1</v>
      </c>
      <c r="I640" s="10">
        <f t="shared" si="96"/>
        <v>50.819999999999993</v>
      </c>
      <c r="J640">
        <f t="shared" si="98"/>
        <v>9.3273790530884068E-2</v>
      </c>
      <c r="K640" s="10">
        <f t="shared" si="97"/>
        <v>50.819999999999993</v>
      </c>
      <c r="L640" s="10">
        <f t="shared" si="100"/>
        <v>51.173999999999992</v>
      </c>
      <c r="M640" s="21">
        <v>1</v>
      </c>
      <c r="N640" s="21">
        <v>1</v>
      </c>
      <c r="P640" s="21" t="str">
        <f t="shared" si="95"/>
        <v xml:space="preserve">  15:06:11</v>
      </c>
      <c r="Q640" s="21">
        <f t="shared" si="99"/>
        <v>50.85</v>
      </c>
      <c r="T640" s="10"/>
    </row>
    <row r="641" spans="1:20" x14ac:dyDescent="0.45">
      <c r="A641" s="21" t="str">
        <f>[1]실측정Data!B642</f>
        <v xml:space="preserve">  15:06:13</v>
      </c>
      <c r="B641" s="21" t="str">
        <f>[1]실측정Data!I642</f>
        <v xml:space="preserve">   50.70KW</v>
      </c>
      <c r="C641" s="21">
        <f>[1]실측정Data!L642</f>
        <v>0.86</v>
      </c>
      <c r="D641" s="21"/>
      <c r="E641" s="7" t="str">
        <f t="shared" si="91"/>
        <v xml:space="preserve">   50.70</v>
      </c>
      <c r="F641" s="8" t="b">
        <f t="shared" si="92"/>
        <v>0</v>
      </c>
      <c r="G641" s="25">
        <f t="shared" si="93"/>
        <v>50.7</v>
      </c>
      <c r="H641" s="8" t="b">
        <f t="shared" si="94"/>
        <v>1</v>
      </c>
      <c r="I641" s="10">
        <f t="shared" si="96"/>
        <v>50.70000000000001</v>
      </c>
      <c r="J641">
        <f t="shared" si="98"/>
        <v>0.11618950038622385</v>
      </c>
      <c r="K641" s="10">
        <f t="shared" si="97"/>
        <v>50.70000000000001</v>
      </c>
      <c r="L641" s="10">
        <f t="shared" si="100"/>
        <v>51.065999999999995</v>
      </c>
      <c r="M641" s="21">
        <v>1</v>
      </c>
      <c r="N641" s="21">
        <v>1</v>
      </c>
      <c r="P641" s="21" t="str">
        <f t="shared" si="95"/>
        <v xml:space="preserve">  15:06:13</v>
      </c>
      <c r="Q641" s="21">
        <f t="shared" si="99"/>
        <v>50.7</v>
      </c>
      <c r="T641" s="10"/>
    </row>
    <row r="642" spans="1:20" x14ac:dyDescent="0.45">
      <c r="A642" s="21" t="str">
        <f>[1]실측정Data!B643</f>
        <v xml:space="preserve">  15:06:15</v>
      </c>
      <c r="B642" s="21" t="str">
        <f>[1]실측정Data!I643</f>
        <v xml:space="preserve">   50.55KW</v>
      </c>
      <c r="C642" s="21">
        <f>[1]실측정Data!L643</f>
        <v>0.86</v>
      </c>
      <c r="D642" s="21"/>
      <c r="E642" s="7" t="str">
        <f t="shared" si="91"/>
        <v xml:space="preserve">   50.55</v>
      </c>
      <c r="F642" s="8" t="b">
        <f t="shared" si="92"/>
        <v>0</v>
      </c>
      <c r="G642" s="25">
        <f t="shared" si="93"/>
        <v>50.55</v>
      </c>
      <c r="H642" s="8" t="b">
        <f t="shared" si="94"/>
        <v>1</v>
      </c>
      <c r="I642" s="10">
        <f t="shared" si="96"/>
        <v>50.609999999999992</v>
      </c>
      <c r="J642">
        <f t="shared" si="98"/>
        <v>0.11224972160321997</v>
      </c>
      <c r="K642" s="10">
        <f t="shared" si="97"/>
        <v>50.609999999999992</v>
      </c>
      <c r="L642" s="10">
        <f t="shared" si="100"/>
        <v>50.975999999999992</v>
      </c>
      <c r="M642" s="21">
        <v>1</v>
      </c>
      <c r="N642" s="21">
        <v>1</v>
      </c>
      <c r="P642" s="21" t="str">
        <f t="shared" si="95"/>
        <v xml:space="preserve">  15:06:15</v>
      </c>
      <c r="Q642" s="21">
        <f t="shared" si="99"/>
        <v>50.55</v>
      </c>
      <c r="T642" s="10"/>
    </row>
    <row r="643" spans="1:20" x14ac:dyDescent="0.45">
      <c r="A643" s="21" t="str">
        <f>[1]실측정Data!B644</f>
        <v xml:space="preserve">  15:06:17</v>
      </c>
      <c r="B643" s="21" t="str">
        <f>[1]실측정Data!I644</f>
        <v xml:space="preserve">   50.58KW</v>
      </c>
      <c r="C643" s="21">
        <f>[1]실측정Data!L644</f>
        <v>0.86</v>
      </c>
      <c r="D643" s="21"/>
      <c r="E643" s="7" t="str">
        <f t="shared" ref="E643:E706" si="101">LEFT(B643,8)</f>
        <v xml:space="preserve">   50.58</v>
      </c>
      <c r="F643" s="8" t="b">
        <f t="shared" ref="F643:F706" si="102">ISNUMBER(E643)</f>
        <v>0</v>
      </c>
      <c r="G643" s="25">
        <f t="shared" ref="G643:G706" si="103">_xlfn.NUMBERVALUE(E643)</f>
        <v>50.58</v>
      </c>
      <c r="H643" s="8" t="b">
        <f t="shared" ref="H643:H706" si="104">ISNUMBER(G643)</f>
        <v>1</v>
      </c>
      <c r="I643" s="10">
        <f t="shared" si="96"/>
        <v>50.53</v>
      </c>
      <c r="J643">
        <f t="shared" si="98"/>
        <v>9.7125348562229138E-2</v>
      </c>
      <c r="K643" s="10">
        <f t="shared" si="97"/>
        <v>50.53</v>
      </c>
      <c r="L643" s="10">
        <f t="shared" si="100"/>
        <v>50.876999999999995</v>
      </c>
      <c r="M643" s="21">
        <v>1</v>
      </c>
      <c r="N643" s="21">
        <v>1</v>
      </c>
      <c r="P643" s="21" t="str">
        <f t="shared" ref="P643:P706" si="105">A643</f>
        <v xml:space="preserve">  15:06:17</v>
      </c>
      <c r="Q643" s="21">
        <f t="shared" si="99"/>
        <v>50.58</v>
      </c>
      <c r="T643" s="10"/>
    </row>
    <row r="644" spans="1:20" x14ac:dyDescent="0.45">
      <c r="A644" s="21" t="str">
        <f>[1]실측정Data!B645</f>
        <v xml:space="preserve">  15:06:19</v>
      </c>
      <c r="B644" s="21" t="str">
        <f>[1]실측정Data!I645</f>
        <v xml:space="preserve">   50.46KW</v>
      </c>
      <c r="C644" s="21">
        <f>[1]실측정Data!L645</f>
        <v>0.86</v>
      </c>
      <c r="D644" s="21"/>
      <c r="E644" s="7" t="str">
        <f t="shared" si="101"/>
        <v xml:space="preserve">   50.46</v>
      </c>
      <c r="F644" s="8" t="b">
        <f t="shared" si="102"/>
        <v>0</v>
      </c>
      <c r="G644" s="25">
        <f t="shared" si="103"/>
        <v>50.46</v>
      </c>
      <c r="H644" s="8" t="b">
        <f t="shared" si="104"/>
        <v>1</v>
      </c>
      <c r="I644" s="10">
        <f t="shared" ref="I644:I707" si="106">AVERAGE(G643:G645)</f>
        <v>50.49</v>
      </c>
      <c r="J644">
        <f t="shared" si="98"/>
        <v>5.5976185412488742E-2</v>
      </c>
      <c r="K644" s="10">
        <f t="shared" ref="K644:K707" si="107">AVERAGE(G643:G645)</f>
        <v>50.49</v>
      </c>
      <c r="L644" s="10">
        <f t="shared" si="100"/>
        <v>50.786999999999992</v>
      </c>
      <c r="M644" s="21">
        <v>1</v>
      </c>
      <c r="N644" s="21">
        <v>1</v>
      </c>
      <c r="P644" s="21" t="str">
        <f t="shared" si="105"/>
        <v xml:space="preserve">  15:06:19</v>
      </c>
      <c r="Q644" s="21">
        <f t="shared" si="99"/>
        <v>50.46</v>
      </c>
      <c r="T644" s="10"/>
    </row>
    <row r="645" spans="1:20" x14ac:dyDescent="0.45">
      <c r="A645" s="21" t="str">
        <f>[1]실측정Data!B646</f>
        <v xml:space="preserve">  15:06:21</v>
      </c>
      <c r="B645" s="21" t="str">
        <f>[1]실측정Data!I646</f>
        <v xml:space="preserve">   50.43KW</v>
      </c>
      <c r="C645" s="21">
        <f>[1]실측정Data!L646</f>
        <v>0.86</v>
      </c>
      <c r="D645" s="21"/>
      <c r="E645" s="7" t="str">
        <f t="shared" si="101"/>
        <v xml:space="preserve">   50.43</v>
      </c>
      <c r="F645" s="8" t="b">
        <f t="shared" si="102"/>
        <v>0</v>
      </c>
      <c r="G645" s="25">
        <f t="shared" si="103"/>
        <v>50.43</v>
      </c>
      <c r="H645" s="8" t="b">
        <f t="shared" si="104"/>
        <v>1</v>
      </c>
      <c r="I645" s="10">
        <f t="shared" si="106"/>
        <v>50.35</v>
      </c>
      <c r="J645">
        <f t="shared" si="98"/>
        <v>0.12192894105448215</v>
      </c>
      <c r="K645" s="10">
        <f t="shared" si="107"/>
        <v>50.35</v>
      </c>
      <c r="L645" s="10">
        <f t="shared" si="100"/>
        <v>50.673000000000002</v>
      </c>
      <c r="M645" s="21">
        <v>1</v>
      </c>
      <c r="N645" s="21">
        <v>1</v>
      </c>
      <c r="P645" s="21" t="str">
        <f t="shared" si="105"/>
        <v xml:space="preserve">  15:06:21</v>
      </c>
      <c r="Q645" s="21">
        <f t="shared" si="99"/>
        <v>50.43</v>
      </c>
      <c r="T645" s="10"/>
    </row>
    <row r="646" spans="1:20" x14ac:dyDescent="0.45">
      <c r="A646" s="21" t="str">
        <f>[1]실측정Data!B647</f>
        <v xml:space="preserve">  15:06:23</v>
      </c>
      <c r="B646" s="21" t="str">
        <f>[1]실측정Data!I647</f>
        <v xml:space="preserve">   50.16KW</v>
      </c>
      <c r="C646" s="21">
        <f>[1]실측정Data!L647</f>
        <v>0.86</v>
      </c>
      <c r="D646" s="21"/>
      <c r="E646" s="7" t="str">
        <f t="shared" si="101"/>
        <v xml:space="preserve">   50.16</v>
      </c>
      <c r="F646" s="8" t="b">
        <f t="shared" si="102"/>
        <v>0</v>
      </c>
      <c r="G646" s="25">
        <f t="shared" si="103"/>
        <v>50.16</v>
      </c>
      <c r="H646" s="8" t="b">
        <f t="shared" si="104"/>
        <v>1</v>
      </c>
      <c r="I646" s="10">
        <f t="shared" si="106"/>
        <v>50.22</v>
      </c>
      <c r="J646">
        <f t="shared" ref="J646:J709" si="108">SQRT(SUMXMY2(G645:G647,I644:I646)/3)</f>
        <v>0.14399074044303645</v>
      </c>
      <c r="K646" s="10">
        <f t="shared" si="107"/>
        <v>50.22</v>
      </c>
      <c r="L646" s="10">
        <f t="shared" si="100"/>
        <v>50.567999999999998</v>
      </c>
      <c r="M646" s="21">
        <v>1</v>
      </c>
      <c r="N646" s="21">
        <v>1</v>
      </c>
      <c r="P646" s="21" t="str">
        <f t="shared" si="105"/>
        <v xml:space="preserve">  15:06:23</v>
      </c>
      <c r="Q646" s="21">
        <f t="shared" si="99"/>
        <v>50.16</v>
      </c>
      <c r="T646" s="10"/>
    </row>
    <row r="647" spans="1:20" x14ac:dyDescent="0.45">
      <c r="A647" s="21" t="str">
        <f>[1]실측정Data!B648</f>
        <v xml:space="preserve">  15:06:25</v>
      </c>
      <c r="B647" s="21" t="str">
        <f>[1]실측정Data!I648</f>
        <v xml:space="preserve">   50.07KW</v>
      </c>
      <c r="C647" s="21">
        <f>[1]실측정Data!L648</f>
        <v>0.86</v>
      </c>
      <c r="D647" s="21"/>
      <c r="E647" s="7" t="str">
        <f t="shared" si="101"/>
        <v xml:space="preserve">   50.07</v>
      </c>
      <c r="F647" s="8" t="b">
        <f t="shared" si="102"/>
        <v>0</v>
      </c>
      <c r="G647" s="25">
        <f t="shared" si="103"/>
        <v>50.07</v>
      </c>
      <c r="H647" s="8" t="b">
        <f t="shared" si="104"/>
        <v>1</v>
      </c>
      <c r="I647" s="10">
        <f t="shared" si="106"/>
        <v>53.329999999999991</v>
      </c>
      <c r="J647">
        <f t="shared" si="108"/>
        <v>3.7149921489374234</v>
      </c>
      <c r="K647" s="10">
        <f t="shared" si="107"/>
        <v>53.329999999999991</v>
      </c>
      <c r="L647" s="10">
        <f t="shared" si="100"/>
        <v>51.447000000000003</v>
      </c>
      <c r="M647" s="21">
        <v>1</v>
      </c>
      <c r="N647" s="21">
        <v>1</v>
      </c>
      <c r="P647" s="21" t="str">
        <f t="shared" si="105"/>
        <v xml:space="preserve">  15:06:25</v>
      </c>
      <c r="Q647" s="21">
        <f t="shared" si="99"/>
        <v>50.07</v>
      </c>
      <c r="T647" s="10"/>
    </row>
    <row r="648" spans="1:20" x14ac:dyDescent="0.45">
      <c r="A648" s="21" t="str">
        <f>[1]실측정Data!B649</f>
        <v xml:space="preserve">  15:06:27</v>
      </c>
      <c r="B648" s="21" t="str">
        <f>[1]실측정Data!I649</f>
        <v xml:space="preserve">   59.76KW</v>
      </c>
      <c r="C648" s="21">
        <f>[1]실측정Data!L649</f>
        <v>0.88</v>
      </c>
      <c r="D648" s="21"/>
      <c r="E648" s="7" t="str">
        <f t="shared" si="101"/>
        <v xml:space="preserve">   59.76</v>
      </c>
      <c r="F648" s="8" t="b">
        <f t="shared" si="102"/>
        <v>0</v>
      </c>
      <c r="G648" s="25">
        <f t="shared" si="103"/>
        <v>59.76</v>
      </c>
      <c r="H648" s="8" t="b">
        <f t="shared" si="104"/>
        <v>1</v>
      </c>
      <c r="I648" s="10">
        <f t="shared" si="106"/>
        <v>63.830000000000005</v>
      </c>
      <c r="J648">
        <f t="shared" si="108"/>
        <v>10.943434866012892</v>
      </c>
      <c r="K648" s="10">
        <f t="shared" si="107"/>
        <v>63.830000000000005</v>
      </c>
      <c r="L648" s="10">
        <f t="shared" si="100"/>
        <v>54.522000000000006</v>
      </c>
      <c r="M648" s="21">
        <v>1</v>
      </c>
      <c r="N648" s="21">
        <v>1</v>
      </c>
      <c r="P648" s="21" t="str">
        <f t="shared" si="105"/>
        <v xml:space="preserve">  15:06:27</v>
      </c>
      <c r="Q648" s="21">
        <f t="shared" ref="Q648:Q711" si="109">E648*M648*N648</f>
        <v>59.76</v>
      </c>
      <c r="T648" s="10"/>
    </row>
    <row r="649" spans="1:20" x14ac:dyDescent="0.45">
      <c r="A649" s="21" t="str">
        <f>[1]실측정Data!B650</f>
        <v xml:space="preserve">  15:06:29</v>
      </c>
      <c r="B649" s="21" t="str">
        <f>[1]실측정Data!I650</f>
        <v xml:space="preserve">   81.66KW</v>
      </c>
      <c r="C649" s="21">
        <f>[1]실측정Data!L650</f>
        <v>0.89</v>
      </c>
      <c r="D649" s="21"/>
      <c r="E649" s="7" t="str">
        <f t="shared" si="101"/>
        <v xml:space="preserve">   81.66</v>
      </c>
      <c r="F649" s="8" t="b">
        <f t="shared" si="102"/>
        <v>0</v>
      </c>
      <c r="G649" s="25">
        <f t="shared" si="103"/>
        <v>81.66</v>
      </c>
      <c r="H649" s="8" t="b">
        <f t="shared" si="104"/>
        <v>1</v>
      </c>
      <c r="I649" s="10">
        <f t="shared" si="106"/>
        <v>74.56</v>
      </c>
      <c r="J649">
        <f t="shared" si="108"/>
        <v>11.811629862131642</v>
      </c>
      <c r="K649" s="10">
        <f t="shared" si="107"/>
        <v>74.56</v>
      </c>
      <c r="L649" s="10">
        <f t="shared" si="100"/>
        <v>57.662999999999997</v>
      </c>
      <c r="M649" s="21">
        <v>1</v>
      </c>
      <c r="N649" s="21">
        <v>1</v>
      </c>
      <c r="P649" s="21" t="str">
        <f t="shared" si="105"/>
        <v xml:space="preserve">  15:06:29</v>
      </c>
      <c r="Q649" s="21">
        <f t="shared" si="109"/>
        <v>81.66</v>
      </c>
      <c r="T649" s="10"/>
    </row>
    <row r="650" spans="1:20" x14ac:dyDescent="0.45">
      <c r="A650" s="21" t="str">
        <f>[1]실측정Data!B651</f>
        <v xml:space="preserve">  15:06:31</v>
      </c>
      <c r="B650" s="21" t="str">
        <f>[1]실측정Data!I651</f>
        <v xml:space="preserve">   82.26KW</v>
      </c>
      <c r="C650" s="21">
        <f>[1]실측정Data!L651</f>
        <v>0.89</v>
      </c>
      <c r="D650" s="21"/>
      <c r="E650" s="7" t="str">
        <f t="shared" si="101"/>
        <v xml:space="preserve">   82.26</v>
      </c>
      <c r="F650" s="8" t="b">
        <f t="shared" si="102"/>
        <v>0</v>
      </c>
      <c r="G650" s="25">
        <f t="shared" si="103"/>
        <v>82.26</v>
      </c>
      <c r="H650" s="8" t="b">
        <f t="shared" si="104"/>
        <v>1</v>
      </c>
      <c r="I650" s="10">
        <f t="shared" si="106"/>
        <v>82.31</v>
      </c>
      <c r="J650">
        <f t="shared" si="108"/>
        <v>11.220352044387907</v>
      </c>
      <c r="K650" s="10">
        <f t="shared" si="107"/>
        <v>82.31</v>
      </c>
      <c r="L650" s="10">
        <f t="shared" si="100"/>
        <v>60.893999999999991</v>
      </c>
      <c r="M650" s="21">
        <v>1</v>
      </c>
      <c r="N650" s="21">
        <v>1</v>
      </c>
      <c r="P650" s="21" t="str">
        <f t="shared" si="105"/>
        <v xml:space="preserve">  15:06:31</v>
      </c>
      <c r="Q650" s="21">
        <f t="shared" si="109"/>
        <v>82.26</v>
      </c>
      <c r="T650" s="10"/>
    </row>
    <row r="651" spans="1:20" x14ac:dyDescent="0.45">
      <c r="A651" s="21" t="str">
        <f>[1]실측정Data!B652</f>
        <v xml:space="preserve">  15:06:33</v>
      </c>
      <c r="B651" s="21" t="str">
        <f>[1]실측정Data!I652</f>
        <v xml:space="preserve">   83.01KW</v>
      </c>
      <c r="C651" s="21">
        <f>[1]실측정Data!L652</f>
        <v>0.89</v>
      </c>
      <c r="D651" s="21"/>
      <c r="E651" s="7" t="str">
        <f t="shared" si="101"/>
        <v xml:space="preserve">   83.01</v>
      </c>
      <c r="F651" s="8" t="b">
        <f t="shared" si="102"/>
        <v>0</v>
      </c>
      <c r="G651" s="25">
        <f t="shared" si="103"/>
        <v>83.01</v>
      </c>
      <c r="H651" s="8" t="b">
        <f t="shared" si="104"/>
        <v>1</v>
      </c>
      <c r="I651" s="10">
        <f t="shared" si="106"/>
        <v>72.81</v>
      </c>
      <c r="J651">
        <f t="shared" si="108"/>
        <v>12.191561289132197</v>
      </c>
      <c r="K651" s="10">
        <f t="shared" si="107"/>
        <v>72.81</v>
      </c>
      <c r="L651" s="10">
        <f t="shared" ref="L651:L714" si="110">AVERAGE(G643:G652)</f>
        <v>61.154999999999994</v>
      </c>
      <c r="M651" s="21">
        <v>1</v>
      </c>
      <c r="N651" s="21">
        <v>1</v>
      </c>
      <c r="P651" s="21" t="str">
        <f t="shared" si="105"/>
        <v xml:space="preserve">  15:06:33</v>
      </c>
      <c r="Q651" s="21">
        <f t="shared" si="109"/>
        <v>83.01</v>
      </c>
      <c r="T651" s="10"/>
    </row>
    <row r="652" spans="1:20" x14ac:dyDescent="0.45">
      <c r="A652" s="21" t="str">
        <f>[1]실측정Data!B653</f>
        <v xml:space="preserve">  15:06:35</v>
      </c>
      <c r="B652" s="21" t="str">
        <f>[1]실측정Data!I653</f>
        <v xml:space="preserve">   53.16KW</v>
      </c>
      <c r="C652" s="21">
        <f>[1]실측정Data!L653</f>
        <v>0.86</v>
      </c>
      <c r="D652" s="21"/>
      <c r="E652" s="7" t="str">
        <f t="shared" si="101"/>
        <v xml:space="preserve">   53.16</v>
      </c>
      <c r="F652" s="8" t="b">
        <f t="shared" si="102"/>
        <v>0</v>
      </c>
      <c r="G652" s="25">
        <f t="shared" si="103"/>
        <v>53.16</v>
      </c>
      <c r="H652" s="8" t="b">
        <f t="shared" si="104"/>
        <v>1</v>
      </c>
      <c r="I652" s="10">
        <f t="shared" si="106"/>
        <v>63</v>
      </c>
      <c r="J652">
        <f t="shared" si="108"/>
        <v>12.780732894999936</v>
      </c>
      <c r="K652" s="10">
        <f t="shared" si="107"/>
        <v>63</v>
      </c>
      <c r="L652" s="10">
        <f t="shared" si="110"/>
        <v>61.379999999999995</v>
      </c>
      <c r="M652" s="21">
        <v>1</v>
      </c>
      <c r="N652" s="21">
        <v>1</v>
      </c>
      <c r="P652" s="21" t="str">
        <f t="shared" si="105"/>
        <v xml:space="preserve">  15:06:35</v>
      </c>
      <c r="Q652" s="21">
        <f t="shared" si="109"/>
        <v>53.16</v>
      </c>
      <c r="T652" s="10"/>
    </row>
    <row r="653" spans="1:20" x14ac:dyDescent="0.45">
      <c r="A653" s="21" t="str">
        <f>[1]실측정Data!B654</f>
        <v xml:space="preserve">  15:06:37</v>
      </c>
      <c r="B653" s="21" t="str">
        <f>[1]실측정Data!I654</f>
        <v xml:space="preserve">   52.83KW</v>
      </c>
      <c r="C653" s="21">
        <f>[1]실측정Data!L654</f>
        <v>0.86</v>
      </c>
      <c r="D653" s="21"/>
      <c r="E653" s="7" t="str">
        <f t="shared" si="101"/>
        <v xml:space="preserve">   52.83</v>
      </c>
      <c r="F653" s="8" t="b">
        <f t="shared" si="102"/>
        <v>0</v>
      </c>
      <c r="G653" s="25">
        <f t="shared" si="103"/>
        <v>52.83</v>
      </c>
      <c r="H653" s="8" t="b">
        <f t="shared" si="104"/>
        <v>1</v>
      </c>
      <c r="I653" s="10">
        <f t="shared" si="106"/>
        <v>52.87</v>
      </c>
      <c r="J653">
        <f t="shared" si="108"/>
        <v>12.775156880967584</v>
      </c>
      <c r="K653" s="10">
        <f t="shared" si="107"/>
        <v>52.87</v>
      </c>
      <c r="L653" s="10">
        <f t="shared" si="110"/>
        <v>61.596000000000004</v>
      </c>
      <c r="M653" s="21">
        <v>1</v>
      </c>
      <c r="N653" s="21">
        <v>1</v>
      </c>
      <c r="P653" s="21" t="str">
        <f t="shared" si="105"/>
        <v xml:space="preserve">  15:06:37</v>
      </c>
      <c r="Q653" s="21">
        <f t="shared" si="109"/>
        <v>52.83</v>
      </c>
      <c r="T653" s="10"/>
    </row>
    <row r="654" spans="1:20" x14ac:dyDescent="0.45">
      <c r="A654" s="21" t="str">
        <f>[1]실측정Data!B655</f>
        <v xml:space="preserve">  15:06:39</v>
      </c>
      <c r="B654" s="21" t="str">
        <f>[1]실측정Data!I655</f>
        <v xml:space="preserve">   52.62KW</v>
      </c>
      <c r="C654" s="21">
        <f>[1]실측정Data!L655</f>
        <v>0.86</v>
      </c>
      <c r="D654" s="21"/>
      <c r="E654" s="7" t="str">
        <f t="shared" si="101"/>
        <v xml:space="preserve">   52.62</v>
      </c>
      <c r="F654" s="8" t="b">
        <f t="shared" si="102"/>
        <v>0</v>
      </c>
      <c r="G654" s="25">
        <f t="shared" si="103"/>
        <v>52.62</v>
      </c>
      <c r="H654" s="8" t="b">
        <f t="shared" si="104"/>
        <v>1</v>
      </c>
      <c r="I654" s="10">
        <f t="shared" si="106"/>
        <v>52.62</v>
      </c>
      <c r="J654">
        <f t="shared" si="108"/>
        <v>5.8746772961017486</v>
      </c>
      <c r="K654" s="10">
        <f t="shared" si="107"/>
        <v>52.62</v>
      </c>
      <c r="L654" s="10">
        <f t="shared" si="110"/>
        <v>61.793999999999997</v>
      </c>
      <c r="M654" s="21">
        <v>1</v>
      </c>
      <c r="N654" s="21">
        <v>1</v>
      </c>
      <c r="P654" s="21" t="str">
        <f t="shared" si="105"/>
        <v xml:space="preserve">  15:06:39</v>
      </c>
      <c r="Q654" s="21">
        <f t="shared" si="109"/>
        <v>52.62</v>
      </c>
      <c r="T654" s="10"/>
    </row>
    <row r="655" spans="1:20" x14ac:dyDescent="0.45">
      <c r="A655" s="21" t="str">
        <f>[1]실측정Data!B656</f>
        <v xml:space="preserve">  15:06:41</v>
      </c>
      <c r="B655" s="21" t="str">
        <f>[1]실측정Data!I656</f>
        <v xml:space="preserve">   52.41KW</v>
      </c>
      <c r="C655" s="21">
        <f>[1]실측정Data!L656</f>
        <v>0.86</v>
      </c>
      <c r="D655" s="21"/>
      <c r="E655" s="7" t="str">
        <f t="shared" si="101"/>
        <v xml:space="preserve">   52.41</v>
      </c>
      <c r="F655" s="8" t="b">
        <f t="shared" si="102"/>
        <v>0</v>
      </c>
      <c r="G655" s="25">
        <f t="shared" si="103"/>
        <v>52.41</v>
      </c>
      <c r="H655" s="8" t="b">
        <f t="shared" si="104"/>
        <v>1</v>
      </c>
      <c r="I655" s="10">
        <f t="shared" si="106"/>
        <v>52.46</v>
      </c>
      <c r="J655">
        <f t="shared" si="108"/>
        <v>0.19891371663780943</v>
      </c>
      <c r="K655" s="10">
        <f t="shared" si="107"/>
        <v>52.46</v>
      </c>
      <c r="L655" s="10">
        <f t="shared" si="110"/>
        <v>62.012999999999991</v>
      </c>
      <c r="M655" s="21">
        <v>1</v>
      </c>
      <c r="N655" s="21">
        <v>1</v>
      </c>
      <c r="P655" s="21" t="str">
        <f t="shared" si="105"/>
        <v xml:space="preserve">  15:06:41</v>
      </c>
      <c r="Q655" s="21">
        <f t="shared" si="109"/>
        <v>52.41</v>
      </c>
      <c r="T655" s="10"/>
    </row>
    <row r="656" spans="1:20" x14ac:dyDescent="0.45">
      <c r="A656" s="21" t="str">
        <f>[1]실측정Data!B657</f>
        <v xml:space="preserve">  15:06:43</v>
      </c>
      <c r="B656" s="21" t="str">
        <f>[1]실측정Data!I657</f>
        <v xml:space="preserve">   52.35KW</v>
      </c>
      <c r="C656" s="21">
        <f>[1]실측정Data!L657</f>
        <v>0.86</v>
      </c>
      <c r="D656" s="21"/>
      <c r="E656" s="7" t="str">
        <f t="shared" si="101"/>
        <v xml:space="preserve">   52.35</v>
      </c>
      <c r="F656" s="8" t="b">
        <f t="shared" si="102"/>
        <v>0</v>
      </c>
      <c r="G656" s="25">
        <f t="shared" si="103"/>
        <v>52.35</v>
      </c>
      <c r="H656" s="8" t="b">
        <f t="shared" si="104"/>
        <v>1</v>
      </c>
      <c r="I656" s="10">
        <f t="shared" si="106"/>
        <v>52.349999999999994</v>
      </c>
      <c r="J656">
        <f t="shared" si="108"/>
        <v>0.14118545723031539</v>
      </c>
      <c r="K656" s="10">
        <f t="shared" si="107"/>
        <v>52.349999999999994</v>
      </c>
      <c r="L656" s="10">
        <f t="shared" si="110"/>
        <v>62.234999999999999</v>
      </c>
      <c r="M656" s="21">
        <v>1</v>
      </c>
      <c r="N656" s="21">
        <v>1</v>
      </c>
      <c r="P656" s="21" t="str">
        <f t="shared" si="105"/>
        <v xml:space="preserve">  15:06:43</v>
      </c>
      <c r="Q656" s="21">
        <f t="shared" si="109"/>
        <v>52.35</v>
      </c>
      <c r="T656" s="10"/>
    </row>
    <row r="657" spans="1:20" x14ac:dyDescent="0.45">
      <c r="A657" s="21" t="str">
        <f>[1]실측정Data!B658</f>
        <v xml:space="preserve">  15:06:45</v>
      </c>
      <c r="B657" s="21" t="str">
        <f>[1]실측정Data!I658</f>
        <v xml:space="preserve">   52.29KW</v>
      </c>
      <c r="C657" s="21">
        <f>[1]실측정Data!L658</f>
        <v>0.86</v>
      </c>
      <c r="D657" s="21"/>
      <c r="E657" s="7" t="str">
        <f t="shared" si="101"/>
        <v xml:space="preserve">   52.29</v>
      </c>
      <c r="F657" s="8" t="b">
        <f t="shared" si="102"/>
        <v>0</v>
      </c>
      <c r="G657" s="25">
        <f t="shared" si="103"/>
        <v>52.29</v>
      </c>
      <c r="H657" s="8" t="b">
        <f t="shared" si="104"/>
        <v>1</v>
      </c>
      <c r="I657" s="10">
        <f t="shared" si="106"/>
        <v>52.28</v>
      </c>
      <c r="J657">
        <f t="shared" si="108"/>
        <v>8.5829287930556317E-2</v>
      </c>
      <c r="K657" s="10">
        <f t="shared" si="107"/>
        <v>52.28</v>
      </c>
      <c r="L657" s="10">
        <f t="shared" si="110"/>
        <v>61.479000000000006</v>
      </c>
      <c r="M657" s="21">
        <v>1</v>
      </c>
      <c r="N657" s="21">
        <v>1</v>
      </c>
      <c r="P657" s="21" t="str">
        <f t="shared" si="105"/>
        <v xml:space="preserve">  15:06:45</v>
      </c>
      <c r="Q657" s="21">
        <f t="shared" si="109"/>
        <v>52.29</v>
      </c>
      <c r="T657" s="10"/>
    </row>
    <row r="658" spans="1:20" x14ac:dyDescent="0.45">
      <c r="A658" s="21" t="str">
        <f>[1]실측정Data!B659</f>
        <v xml:space="preserve">  15:06:47</v>
      </c>
      <c r="B658" s="21" t="str">
        <f>[1]실측정Data!I659</f>
        <v xml:space="preserve">   52.20KW</v>
      </c>
      <c r="C658" s="21">
        <f>[1]실측정Data!L659</f>
        <v>0.86</v>
      </c>
      <c r="D658" s="21"/>
      <c r="E658" s="7" t="str">
        <f t="shared" si="101"/>
        <v xml:space="preserve">   52.20</v>
      </c>
      <c r="F658" s="8" t="b">
        <f t="shared" si="102"/>
        <v>0</v>
      </c>
      <c r="G658" s="25">
        <f t="shared" si="103"/>
        <v>52.2</v>
      </c>
      <c r="H658" s="8" t="b">
        <f t="shared" si="104"/>
        <v>1</v>
      </c>
      <c r="I658" s="10">
        <f t="shared" si="106"/>
        <v>52.170000000000009</v>
      </c>
      <c r="J658">
        <f t="shared" si="108"/>
        <v>0.10408329997330801</v>
      </c>
      <c r="K658" s="10">
        <f t="shared" si="107"/>
        <v>52.170000000000009</v>
      </c>
      <c r="L658" s="10">
        <f t="shared" si="110"/>
        <v>58.515000000000001</v>
      </c>
      <c r="M658" s="21">
        <v>1</v>
      </c>
      <c r="N658" s="21">
        <v>1</v>
      </c>
      <c r="P658" s="21" t="str">
        <f t="shared" si="105"/>
        <v xml:space="preserve">  15:06:47</v>
      </c>
      <c r="Q658" s="21">
        <f t="shared" si="109"/>
        <v>52.2</v>
      </c>
      <c r="T658" s="10"/>
    </row>
    <row r="659" spans="1:20" x14ac:dyDescent="0.45">
      <c r="A659" s="21" t="str">
        <f>[1]실측정Data!B660</f>
        <v xml:space="preserve">  15:06:49</v>
      </c>
      <c r="B659" s="21" t="str">
        <f>[1]실측정Data!I660</f>
        <v xml:space="preserve">   52.02KW</v>
      </c>
      <c r="C659" s="21">
        <f>[1]실측정Data!L660</f>
        <v>0.86</v>
      </c>
      <c r="D659" s="21"/>
      <c r="E659" s="7" t="str">
        <f t="shared" si="101"/>
        <v xml:space="preserve">   52.02</v>
      </c>
      <c r="F659" s="8" t="b">
        <f t="shared" si="102"/>
        <v>0</v>
      </c>
      <c r="G659" s="25">
        <f t="shared" si="103"/>
        <v>52.02</v>
      </c>
      <c r="H659" s="8" t="b">
        <f t="shared" si="104"/>
        <v>1</v>
      </c>
      <c r="I659" s="10">
        <f t="shared" si="106"/>
        <v>52.02</v>
      </c>
      <c r="J659">
        <f t="shared" si="108"/>
        <v>0.14294521094927867</v>
      </c>
      <c r="K659" s="10">
        <f t="shared" si="107"/>
        <v>52.02</v>
      </c>
      <c r="L659" s="10">
        <f t="shared" si="110"/>
        <v>55.472999999999999</v>
      </c>
      <c r="M659" s="21">
        <v>1</v>
      </c>
      <c r="N659" s="21">
        <v>1</v>
      </c>
      <c r="P659" s="21" t="str">
        <f t="shared" si="105"/>
        <v xml:space="preserve">  15:06:49</v>
      </c>
      <c r="Q659" s="21">
        <f t="shared" si="109"/>
        <v>52.02</v>
      </c>
      <c r="T659" s="10"/>
    </row>
    <row r="660" spans="1:20" x14ac:dyDescent="0.45">
      <c r="A660" s="21" t="str">
        <f>[1]실측정Data!B661</f>
        <v xml:space="preserve">  15:06:51</v>
      </c>
      <c r="B660" s="21" t="str">
        <f>[1]실측정Data!I661</f>
        <v xml:space="preserve">   51.84KW</v>
      </c>
      <c r="C660" s="21">
        <f>[1]실측정Data!L661</f>
        <v>0.86</v>
      </c>
      <c r="D660" s="21"/>
      <c r="E660" s="7" t="str">
        <f t="shared" si="101"/>
        <v xml:space="preserve">   51.84</v>
      </c>
      <c r="F660" s="8" t="b">
        <f t="shared" si="102"/>
        <v>0</v>
      </c>
      <c r="G660" s="25">
        <f t="shared" si="103"/>
        <v>51.84</v>
      </c>
      <c r="H660" s="8" t="b">
        <f t="shared" si="104"/>
        <v>1</v>
      </c>
      <c r="I660" s="10">
        <f t="shared" si="106"/>
        <v>51.910000000000004</v>
      </c>
      <c r="J660">
        <f t="shared" si="108"/>
        <v>0.13723459233492857</v>
      </c>
      <c r="K660" s="10">
        <f t="shared" si="107"/>
        <v>51.910000000000004</v>
      </c>
      <c r="L660" s="10">
        <f t="shared" si="110"/>
        <v>52.359000000000002</v>
      </c>
      <c r="M660" s="21">
        <v>1</v>
      </c>
      <c r="N660" s="21">
        <v>1</v>
      </c>
      <c r="P660" s="21" t="str">
        <f t="shared" si="105"/>
        <v xml:space="preserve">  15:06:51</v>
      </c>
      <c r="Q660" s="21">
        <f t="shared" si="109"/>
        <v>51.84</v>
      </c>
      <c r="T660" s="10"/>
    </row>
    <row r="661" spans="1:20" x14ac:dyDescent="0.45">
      <c r="A661" s="21" t="str">
        <f>[1]실측정Data!B662</f>
        <v xml:space="preserve">  15:06:53</v>
      </c>
      <c r="B661" s="21" t="str">
        <f>[1]실측정Data!I662</f>
        <v xml:space="preserve">   51.87KW</v>
      </c>
      <c r="C661" s="21">
        <f>[1]실측정Data!L662</f>
        <v>0.86</v>
      </c>
      <c r="D661" s="21"/>
      <c r="E661" s="7" t="str">
        <f t="shared" si="101"/>
        <v xml:space="preserve">   51.87</v>
      </c>
      <c r="F661" s="8" t="b">
        <f t="shared" si="102"/>
        <v>0</v>
      </c>
      <c r="G661" s="25">
        <f t="shared" si="103"/>
        <v>51.87</v>
      </c>
      <c r="H661" s="8" t="b">
        <f t="shared" si="104"/>
        <v>1</v>
      </c>
      <c r="I661" s="10">
        <f t="shared" si="106"/>
        <v>51.81</v>
      </c>
      <c r="J661">
        <f t="shared" si="108"/>
        <v>0.11846237095944717</v>
      </c>
      <c r="K661" s="10">
        <f t="shared" si="107"/>
        <v>51.81</v>
      </c>
      <c r="L661" s="10">
        <f t="shared" si="110"/>
        <v>52.214999999999996</v>
      </c>
      <c r="M661" s="21">
        <v>1</v>
      </c>
      <c r="N661" s="21">
        <v>1</v>
      </c>
      <c r="P661" s="21" t="str">
        <f t="shared" si="105"/>
        <v xml:space="preserve">  15:06:53</v>
      </c>
      <c r="Q661" s="21">
        <f t="shared" si="109"/>
        <v>51.87</v>
      </c>
      <c r="T661" s="10"/>
    </row>
    <row r="662" spans="1:20" x14ac:dyDescent="0.45">
      <c r="A662" s="21" t="str">
        <f>[1]실측정Data!B663</f>
        <v xml:space="preserve">  15:06:55</v>
      </c>
      <c r="B662" s="21" t="str">
        <f>[1]실측정Data!I663</f>
        <v xml:space="preserve">   51.72KW</v>
      </c>
      <c r="C662" s="21">
        <f>[1]실측정Data!L663</f>
        <v>0.86</v>
      </c>
      <c r="D662" s="21"/>
      <c r="E662" s="7" t="str">
        <f t="shared" si="101"/>
        <v xml:space="preserve">   51.72</v>
      </c>
      <c r="F662" s="8" t="b">
        <f t="shared" si="102"/>
        <v>0</v>
      </c>
      <c r="G662" s="25">
        <f t="shared" si="103"/>
        <v>51.72</v>
      </c>
      <c r="H662" s="8" t="b">
        <f t="shared" si="104"/>
        <v>1</v>
      </c>
      <c r="I662" s="10">
        <f t="shared" si="106"/>
        <v>51.73</v>
      </c>
      <c r="J662">
        <f t="shared" si="108"/>
        <v>9.4162979278836781E-2</v>
      </c>
      <c r="K662" s="10">
        <f t="shared" si="107"/>
        <v>51.73</v>
      </c>
      <c r="L662" s="10">
        <f t="shared" si="110"/>
        <v>52.092000000000006</v>
      </c>
      <c r="M662" s="21">
        <v>1</v>
      </c>
      <c r="N662" s="21">
        <v>1</v>
      </c>
      <c r="P662" s="21" t="str">
        <f t="shared" si="105"/>
        <v xml:space="preserve">  15:06:55</v>
      </c>
      <c r="Q662" s="21">
        <f t="shared" si="109"/>
        <v>51.72</v>
      </c>
      <c r="T662" s="10"/>
    </row>
    <row r="663" spans="1:20" x14ac:dyDescent="0.45">
      <c r="A663" s="21" t="str">
        <f>[1]실측정Data!B664</f>
        <v xml:space="preserve">  15:06:57</v>
      </c>
      <c r="B663" s="21" t="str">
        <f>[1]실측정Data!I664</f>
        <v xml:space="preserve">   51.60KW</v>
      </c>
      <c r="C663" s="21">
        <f>[1]실측정Data!L664</f>
        <v>0.86</v>
      </c>
      <c r="D663" s="21"/>
      <c r="E663" s="7" t="str">
        <f t="shared" si="101"/>
        <v xml:space="preserve">   51.60</v>
      </c>
      <c r="F663" s="8" t="b">
        <f t="shared" si="102"/>
        <v>0</v>
      </c>
      <c r="G663" s="25">
        <f t="shared" si="103"/>
        <v>51.6</v>
      </c>
      <c r="H663" s="8" t="b">
        <f t="shared" si="104"/>
        <v>1</v>
      </c>
      <c r="I663" s="10">
        <f t="shared" si="106"/>
        <v>51.62</v>
      </c>
      <c r="J663">
        <f t="shared" si="108"/>
        <v>0.10230672835481734</v>
      </c>
      <c r="K663" s="10">
        <f t="shared" si="107"/>
        <v>51.62</v>
      </c>
      <c r="L663" s="10">
        <f t="shared" si="110"/>
        <v>51.984000000000002</v>
      </c>
      <c r="M663" s="21">
        <v>1</v>
      </c>
      <c r="N663" s="21">
        <v>1</v>
      </c>
      <c r="P663" s="21" t="str">
        <f t="shared" si="105"/>
        <v xml:space="preserve">  15:06:57</v>
      </c>
      <c r="Q663" s="21">
        <f t="shared" si="109"/>
        <v>51.6</v>
      </c>
      <c r="T663" s="10"/>
    </row>
    <row r="664" spans="1:20" x14ac:dyDescent="0.45">
      <c r="A664" s="21" t="str">
        <f>[1]실측정Data!B665</f>
        <v xml:space="preserve">  15:06:59</v>
      </c>
      <c r="B664" s="21" t="str">
        <f>[1]실측정Data!I665</f>
        <v xml:space="preserve">   51.54KW</v>
      </c>
      <c r="C664" s="21">
        <f>[1]실측정Data!L665</f>
        <v>0.86</v>
      </c>
      <c r="D664" s="21"/>
      <c r="E664" s="7" t="str">
        <f t="shared" si="101"/>
        <v xml:space="preserve">   51.54</v>
      </c>
      <c r="F664" s="8" t="b">
        <f t="shared" si="102"/>
        <v>0</v>
      </c>
      <c r="G664" s="25">
        <f t="shared" si="103"/>
        <v>51.54</v>
      </c>
      <c r="H664" s="8" t="b">
        <f t="shared" si="104"/>
        <v>1</v>
      </c>
      <c r="I664" s="10">
        <f t="shared" si="106"/>
        <v>51.5</v>
      </c>
      <c r="J664">
        <f t="shared" si="108"/>
        <v>0.11958260743101218</v>
      </c>
      <c r="K664" s="10">
        <f t="shared" si="107"/>
        <v>51.5</v>
      </c>
      <c r="L664" s="10">
        <f t="shared" si="110"/>
        <v>51.879000000000005</v>
      </c>
      <c r="M664" s="21">
        <v>1</v>
      </c>
      <c r="N664" s="21">
        <v>1</v>
      </c>
      <c r="P664" s="21" t="str">
        <f t="shared" si="105"/>
        <v xml:space="preserve">  15:06:59</v>
      </c>
      <c r="Q664" s="21">
        <f t="shared" si="109"/>
        <v>51.54</v>
      </c>
      <c r="T664" s="10"/>
    </row>
    <row r="665" spans="1:20" x14ac:dyDescent="0.45">
      <c r="A665" s="21" t="str">
        <f>[1]실측정Data!B666</f>
        <v xml:space="preserve">  15:07:01</v>
      </c>
      <c r="B665" s="21" t="str">
        <f>[1]실측정Data!I666</f>
        <v xml:space="preserve">   51.36KW</v>
      </c>
      <c r="C665" s="21">
        <f>[1]실측정Data!L666</f>
        <v>0.86</v>
      </c>
      <c r="D665" s="21"/>
      <c r="E665" s="7" t="str">
        <f t="shared" si="101"/>
        <v xml:space="preserve">   51.36</v>
      </c>
      <c r="F665" s="8" t="b">
        <f t="shared" si="102"/>
        <v>0</v>
      </c>
      <c r="G665" s="25">
        <f t="shared" si="103"/>
        <v>51.36</v>
      </c>
      <c r="H665" s="8" t="b">
        <f t="shared" si="104"/>
        <v>1</v>
      </c>
      <c r="I665" s="10">
        <f t="shared" si="106"/>
        <v>51.410000000000004</v>
      </c>
      <c r="J665">
        <f t="shared" si="108"/>
        <v>0.10392304845413383</v>
      </c>
      <c r="K665" s="10">
        <f t="shared" si="107"/>
        <v>51.410000000000004</v>
      </c>
      <c r="L665" s="10">
        <f t="shared" si="110"/>
        <v>51.777000000000008</v>
      </c>
      <c r="M665" s="21">
        <v>1</v>
      </c>
      <c r="N665" s="21">
        <v>1</v>
      </c>
      <c r="P665" s="21" t="str">
        <f t="shared" si="105"/>
        <v xml:space="preserve">  15:07:01</v>
      </c>
      <c r="Q665" s="21">
        <f t="shared" si="109"/>
        <v>51.36</v>
      </c>
      <c r="T665" s="10"/>
    </row>
    <row r="666" spans="1:20" x14ac:dyDescent="0.45">
      <c r="A666" s="21" t="str">
        <f>[1]실측정Data!B667</f>
        <v xml:space="preserve">  15:07:03</v>
      </c>
      <c r="B666" s="21" t="str">
        <f>[1]실측정Data!I667</f>
        <v xml:space="preserve">   51.33KW</v>
      </c>
      <c r="C666" s="21">
        <f>[1]실측정Data!L667</f>
        <v>0.86</v>
      </c>
      <c r="D666" s="21"/>
      <c r="E666" s="7" t="str">
        <f t="shared" si="101"/>
        <v xml:space="preserve">   51.33</v>
      </c>
      <c r="F666" s="8" t="b">
        <f t="shared" si="102"/>
        <v>0</v>
      </c>
      <c r="G666" s="25">
        <f t="shared" si="103"/>
        <v>51.33</v>
      </c>
      <c r="H666" s="8" t="b">
        <f t="shared" si="104"/>
        <v>1</v>
      </c>
      <c r="I666" s="10">
        <f t="shared" si="106"/>
        <v>51.27</v>
      </c>
      <c r="J666">
        <f t="shared" si="108"/>
        <v>0.12714820748507458</v>
      </c>
      <c r="K666" s="10">
        <f t="shared" si="107"/>
        <v>51.27</v>
      </c>
      <c r="L666" s="10">
        <f t="shared" si="110"/>
        <v>51.660000000000004</v>
      </c>
      <c r="M666" s="21">
        <v>1</v>
      </c>
      <c r="N666" s="21">
        <v>1</v>
      </c>
      <c r="P666" s="21" t="str">
        <f t="shared" si="105"/>
        <v xml:space="preserve">  15:07:03</v>
      </c>
      <c r="Q666" s="21">
        <f t="shared" si="109"/>
        <v>51.33</v>
      </c>
      <c r="T666" s="10"/>
    </row>
    <row r="667" spans="1:20" x14ac:dyDescent="0.45">
      <c r="A667" s="21" t="str">
        <f>[1]실측정Data!B668</f>
        <v xml:space="preserve">  15:07:05</v>
      </c>
      <c r="B667" s="21" t="str">
        <f>[1]실측정Data!I668</f>
        <v xml:space="preserve">   51.12KW</v>
      </c>
      <c r="C667" s="21">
        <f>[1]실측정Data!L668</f>
        <v>0.86</v>
      </c>
      <c r="D667" s="21"/>
      <c r="E667" s="7" t="str">
        <f t="shared" si="101"/>
        <v xml:space="preserve">   51.12</v>
      </c>
      <c r="F667" s="8" t="b">
        <f t="shared" si="102"/>
        <v>0</v>
      </c>
      <c r="G667" s="25">
        <f t="shared" si="103"/>
        <v>51.12</v>
      </c>
      <c r="H667" s="8" t="b">
        <f t="shared" si="104"/>
        <v>1</v>
      </c>
      <c r="I667" s="10">
        <f t="shared" si="106"/>
        <v>51.21</v>
      </c>
      <c r="J667">
        <f t="shared" si="108"/>
        <v>9.9666109251511426E-2</v>
      </c>
      <c r="K667" s="10">
        <f t="shared" si="107"/>
        <v>51.21</v>
      </c>
      <c r="L667" s="10">
        <f t="shared" si="110"/>
        <v>51.558000000000007</v>
      </c>
      <c r="M667" s="21">
        <v>1</v>
      </c>
      <c r="N667" s="21">
        <v>1</v>
      </c>
      <c r="P667" s="21" t="str">
        <f t="shared" si="105"/>
        <v xml:space="preserve">  15:07:05</v>
      </c>
      <c r="Q667" s="21">
        <f t="shared" si="109"/>
        <v>51.12</v>
      </c>
      <c r="T667" s="10"/>
    </row>
    <row r="668" spans="1:20" x14ac:dyDescent="0.45">
      <c r="A668" s="21" t="str">
        <f>[1]실측정Data!B669</f>
        <v xml:space="preserve">  15:07:07</v>
      </c>
      <c r="B668" s="21" t="str">
        <f>[1]실측정Data!I669</f>
        <v xml:space="preserve">   51.18KW</v>
      </c>
      <c r="C668" s="21">
        <f>[1]실측정Data!L669</f>
        <v>0.86</v>
      </c>
      <c r="D668" s="21"/>
      <c r="E668" s="7" t="str">
        <f t="shared" si="101"/>
        <v xml:space="preserve">   51.18</v>
      </c>
      <c r="F668" s="8" t="b">
        <f t="shared" si="102"/>
        <v>0</v>
      </c>
      <c r="G668" s="25">
        <f t="shared" si="103"/>
        <v>51.18</v>
      </c>
      <c r="H668" s="8" t="b">
        <f t="shared" si="104"/>
        <v>1</v>
      </c>
      <c r="I668" s="10">
        <f t="shared" si="106"/>
        <v>51.109999999999992</v>
      </c>
      <c r="J668">
        <f t="shared" si="108"/>
        <v>9.9666109251507637E-2</v>
      </c>
      <c r="K668" s="10">
        <f t="shared" si="107"/>
        <v>51.109999999999992</v>
      </c>
      <c r="L668" s="10">
        <f t="shared" si="110"/>
        <v>51.459000000000003</v>
      </c>
      <c r="M668" s="21">
        <v>1</v>
      </c>
      <c r="N668" s="21">
        <v>1</v>
      </c>
      <c r="P668" s="21" t="str">
        <f t="shared" si="105"/>
        <v xml:space="preserve">  15:07:07</v>
      </c>
      <c r="Q668" s="21">
        <f t="shared" si="109"/>
        <v>51.18</v>
      </c>
      <c r="T668" s="10"/>
    </row>
    <row r="669" spans="1:20" x14ac:dyDescent="0.45">
      <c r="A669" s="21" t="str">
        <f>[1]실측정Data!B670</f>
        <v xml:space="preserve">  15:07:09</v>
      </c>
      <c r="B669" s="21" t="str">
        <f>[1]실측정Data!I670</f>
        <v xml:space="preserve">   51.03KW</v>
      </c>
      <c r="C669" s="21">
        <f>[1]실측정Data!L670</f>
        <v>0.86</v>
      </c>
      <c r="D669" s="21"/>
      <c r="E669" s="7" t="str">
        <f t="shared" si="101"/>
        <v xml:space="preserve">   51.03</v>
      </c>
      <c r="F669" s="8" t="b">
        <f t="shared" si="102"/>
        <v>0</v>
      </c>
      <c r="G669" s="25">
        <f t="shared" si="103"/>
        <v>51.03</v>
      </c>
      <c r="H669" s="8" t="b">
        <f t="shared" si="104"/>
        <v>1</v>
      </c>
      <c r="I669" s="10">
        <f t="shared" si="106"/>
        <v>51.07</v>
      </c>
      <c r="J669">
        <f t="shared" si="108"/>
        <v>6.3770421565693236E-2</v>
      </c>
      <c r="K669" s="10">
        <f t="shared" si="107"/>
        <v>51.07</v>
      </c>
      <c r="L669" s="10">
        <f t="shared" si="110"/>
        <v>51.375</v>
      </c>
      <c r="M669" s="21">
        <v>1</v>
      </c>
      <c r="N669" s="21">
        <v>1</v>
      </c>
      <c r="P669" s="21" t="str">
        <f t="shared" si="105"/>
        <v xml:space="preserve">  15:07:09</v>
      </c>
      <c r="Q669" s="21">
        <f t="shared" si="109"/>
        <v>51.03</v>
      </c>
      <c r="T669" s="10"/>
    </row>
    <row r="670" spans="1:20" x14ac:dyDescent="0.45">
      <c r="A670" s="21" t="str">
        <f>[1]실측정Data!B671</f>
        <v xml:space="preserve">  15:07:11</v>
      </c>
      <c r="B670" s="21" t="str">
        <f>[1]실측정Data!I671</f>
        <v xml:space="preserve">   51.00KW</v>
      </c>
      <c r="C670" s="21">
        <f>[1]실측정Data!L671</f>
        <v>0.86</v>
      </c>
      <c r="D670" s="21"/>
      <c r="E670" s="7" t="str">
        <f t="shared" si="101"/>
        <v xml:space="preserve">   51.00</v>
      </c>
      <c r="F670" s="8" t="b">
        <f t="shared" si="102"/>
        <v>0</v>
      </c>
      <c r="G670" s="25">
        <f t="shared" si="103"/>
        <v>51</v>
      </c>
      <c r="H670" s="8" t="b">
        <f t="shared" si="104"/>
        <v>1</v>
      </c>
      <c r="I670" s="10">
        <f t="shared" si="106"/>
        <v>50.949999999999996</v>
      </c>
      <c r="J670">
        <f t="shared" si="108"/>
        <v>9.6953597148322204E-2</v>
      </c>
      <c r="K670" s="10">
        <f t="shared" si="107"/>
        <v>50.949999999999996</v>
      </c>
      <c r="L670" s="10">
        <f t="shared" si="110"/>
        <v>51.27</v>
      </c>
      <c r="M670" s="21">
        <v>1</v>
      </c>
      <c r="N670" s="21">
        <v>1</v>
      </c>
      <c r="P670" s="21" t="str">
        <f t="shared" si="105"/>
        <v xml:space="preserve">  15:07:11</v>
      </c>
      <c r="Q670" s="21">
        <f t="shared" si="109"/>
        <v>51</v>
      </c>
      <c r="T670" s="10"/>
    </row>
    <row r="671" spans="1:20" x14ac:dyDescent="0.45">
      <c r="A671" s="21" t="str">
        <f>[1]실측정Data!B672</f>
        <v xml:space="preserve">  15:07:13</v>
      </c>
      <c r="B671" s="21" t="str">
        <f>[1]실측정Data!I672</f>
        <v xml:space="preserve">   50.82KW</v>
      </c>
      <c r="C671" s="21">
        <f>[1]실측정Data!L672</f>
        <v>0.86</v>
      </c>
      <c r="D671" s="21"/>
      <c r="E671" s="7" t="str">
        <f t="shared" si="101"/>
        <v xml:space="preserve">   50.82</v>
      </c>
      <c r="F671" s="8" t="b">
        <f t="shared" si="102"/>
        <v>0</v>
      </c>
      <c r="G671" s="25">
        <f t="shared" si="103"/>
        <v>50.82</v>
      </c>
      <c r="H671" s="8" t="b">
        <f t="shared" si="104"/>
        <v>1</v>
      </c>
      <c r="I671" s="10">
        <f t="shared" si="106"/>
        <v>50.849999999999994</v>
      </c>
      <c r="J671">
        <f t="shared" si="108"/>
        <v>0.10984838035522454</v>
      </c>
      <c r="K671" s="10">
        <f t="shared" si="107"/>
        <v>50.849999999999994</v>
      </c>
      <c r="L671" s="10">
        <f t="shared" si="110"/>
        <v>51.170999999999999</v>
      </c>
      <c r="M671" s="21">
        <v>1</v>
      </c>
      <c r="N671" s="21">
        <v>1</v>
      </c>
      <c r="P671" s="21" t="str">
        <f t="shared" si="105"/>
        <v xml:space="preserve">  15:07:13</v>
      </c>
      <c r="Q671" s="21">
        <f t="shared" si="109"/>
        <v>50.82</v>
      </c>
      <c r="T671" s="10"/>
    </row>
    <row r="672" spans="1:20" x14ac:dyDescent="0.45">
      <c r="A672" s="21" t="str">
        <f>[1]실측정Data!B673</f>
        <v xml:space="preserve">  15:07:15</v>
      </c>
      <c r="B672" s="21" t="str">
        <f>[1]실측정Data!I673</f>
        <v xml:space="preserve">   50.73KW</v>
      </c>
      <c r="C672" s="21">
        <f>[1]실측정Data!L673</f>
        <v>0.86</v>
      </c>
      <c r="D672" s="21"/>
      <c r="E672" s="7" t="str">
        <f t="shared" si="101"/>
        <v xml:space="preserve">   50.73</v>
      </c>
      <c r="F672" s="8" t="b">
        <f t="shared" si="102"/>
        <v>0</v>
      </c>
      <c r="G672" s="25">
        <f t="shared" si="103"/>
        <v>50.73</v>
      </c>
      <c r="H672" s="8" t="b">
        <f t="shared" si="104"/>
        <v>1</v>
      </c>
      <c r="I672" s="10">
        <f t="shared" si="106"/>
        <v>50.72</v>
      </c>
      <c r="J672">
        <f t="shared" si="108"/>
        <v>0.12027745701778877</v>
      </c>
      <c r="K672" s="10">
        <f t="shared" si="107"/>
        <v>50.72</v>
      </c>
      <c r="L672" s="10">
        <f t="shared" si="110"/>
        <v>51.07200000000001</v>
      </c>
      <c r="M672" s="21">
        <v>1</v>
      </c>
      <c r="N672" s="21">
        <v>1</v>
      </c>
      <c r="P672" s="21" t="str">
        <f t="shared" si="105"/>
        <v xml:space="preserve">  15:07:15</v>
      </c>
      <c r="Q672" s="21">
        <f t="shared" si="109"/>
        <v>50.73</v>
      </c>
      <c r="T672" s="10"/>
    </row>
    <row r="673" spans="1:20" x14ac:dyDescent="0.45">
      <c r="A673" s="21" t="str">
        <f>[1]실측정Data!B674</f>
        <v xml:space="preserve">  15:07:17</v>
      </c>
      <c r="B673" s="21" t="str">
        <f>[1]실측정Data!I674</f>
        <v xml:space="preserve">   50.61KW</v>
      </c>
      <c r="C673" s="21">
        <f>[1]실측정Data!L674</f>
        <v>0.86</v>
      </c>
      <c r="D673" s="21"/>
      <c r="E673" s="7" t="str">
        <f t="shared" si="101"/>
        <v xml:space="preserve">   50.61</v>
      </c>
      <c r="F673" s="8" t="b">
        <f t="shared" si="102"/>
        <v>0</v>
      </c>
      <c r="G673" s="25">
        <f t="shared" si="103"/>
        <v>50.61</v>
      </c>
      <c r="H673" s="8" t="b">
        <f t="shared" si="104"/>
        <v>1</v>
      </c>
      <c r="I673" s="10">
        <f t="shared" si="106"/>
        <v>50.65</v>
      </c>
      <c r="J673">
        <f t="shared" si="108"/>
        <v>9.6781540939718441E-2</v>
      </c>
      <c r="K673" s="10">
        <f t="shared" si="107"/>
        <v>50.65</v>
      </c>
      <c r="L673" s="10">
        <f t="shared" si="110"/>
        <v>50.978999999999999</v>
      </c>
      <c r="M673" s="21">
        <v>1</v>
      </c>
      <c r="N673" s="21">
        <v>1</v>
      </c>
      <c r="P673" s="21" t="str">
        <f t="shared" si="105"/>
        <v xml:space="preserve">  15:07:17</v>
      </c>
      <c r="Q673" s="21">
        <f t="shared" si="109"/>
        <v>50.61</v>
      </c>
      <c r="T673" s="10"/>
    </row>
    <row r="674" spans="1:20" x14ac:dyDescent="0.45">
      <c r="A674" s="21" t="str">
        <f>[1]실측정Data!B675</f>
        <v xml:space="preserve">  15:07:19</v>
      </c>
      <c r="B674" s="21" t="str">
        <f>[1]실측정Data!I675</f>
        <v xml:space="preserve">   50.61KW</v>
      </c>
      <c r="C674" s="21">
        <f>[1]실측정Data!L675</f>
        <v>0.86</v>
      </c>
      <c r="D674" s="21"/>
      <c r="E674" s="7" t="str">
        <f t="shared" si="101"/>
        <v xml:space="preserve">   50.61</v>
      </c>
      <c r="F674" s="8" t="b">
        <f t="shared" si="102"/>
        <v>0</v>
      </c>
      <c r="G674" s="25">
        <f t="shared" si="103"/>
        <v>50.61</v>
      </c>
      <c r="H674" s="8" t="b">
        <f t="shared" si="104"/>
        <v>1</v>
      </c>
      <c r="I674" s="10">
        <f t="shared" si="106"/>
        <v>50.589999999999996</v>
      </c>
      <c r="J674">
        <f t="shared" si="108"/>
        <v>7.1414284285427884E-2</v>
      </c>
      <c r="K674" s="10">
        <f t="shared" si="107"/>
        <v>50.589999999999996</v>
      </c>
      <c r="L674" s="10">
        <f t="shared" si="110"/>
        <v>50.89800000000001</v>
      </c>
      <c r="M674" s="21">
        <v>1</v>
      </c>
      <c r="N674" s="21">
        <v>1</v>
      </c>
      <c r="P674" s="21" t="str">
        <f t="shared" si="105"/>
        <v xml:space="preserve">  15:07:19</v>
      </c>
      <c r="Q674" s="21">
        <f t="shared" si="109"/>
        <v>50.61</v>
      </c>
      <c r="T674" s="10"/>
    </row>
    <row r="675" spans="1:20" x14ac:dyDescent="0.45">
      <c r="A675" s="21" t="str">
        <f>[1]실측정Data!B676</f>
        <v xml:space="preserve">  15:07:21</v>
      </c>
      <c r="B675" s="21" t="str">
        <f>[1]실측정Data!I676</f>
        <v xml:space="preserve">   50.55KW</v>
      </c>
      <c r="C675" s="21">
        <f>[1]실측정Data!L676</f>
        <v>0.86</v>
      </c>
      <c r="D675" s="21"/>
      <c r="E675" s="7" t="str">
        <f t="shared" si="101"/>
        <v xml:space="preserve">   50.55</v>
      </c>
      <c r="F675" s="8" t="b">
        <f t="shared" si="102"/>
        <v>0</v>
      </c>
      <c r="G675" s="25">
        <f t="shared" si="103"/>
        <v>50.55</v>
      </c>
      <c r="H675" s="8" t="b">
        <f t="shared" si="104"/>
        <v>1</v>
      </c>
      <c r="I675" s="10">
        <f t="shared" si="106"/>
        <v>50.56</v>
      </c>
      <c r="J675">
        <f t="shared" si="108"/>
        <v>3.9999999999999147E-2</v>
      </c>
      <c r="K675" s="10">
        <f t="shared" si="107"/>
        <v>50.56</v>
      </c>
      <c r="L675" s="10">
        <f t="shared" si="110"/>
        <v>50.817</v>
      </c>
      <c r="M675" s="21">
        <v>1</v>
      </c>
      <c r="N675" s="21">
        <v>1</v>
      </c>
      <c r="P675" s="21" t="str">
        <f t="shared" si="105"/>
        <v xml:space="preserve">  15:07:21</v>
      </c>
      <c r="Q675" s="21">
        <f t="shared" si="109"/>
        <v>50.55</v>
      </c>
      <c r="T675" s="10"/>
    </row>
    <row r="676" spans="1:20" x14ac:dyDescent="0.45">
      <c r="A676" s="21" t="str">
        <f>[1]실측정Data!B677</f>
        <v xml:space="preserve">  15:07:23</v>
      </c>
      <c r="B676" s="21" t="str">
        <f>[1]실측정Data!I677</f>
        <v xml:space="preserve">   50.52KW</v>
      </c>
      <c r="C676" s="21">
        <f>[1]실측정Data!L677</f>
        <v>0.86</v>
      </c>
      <c r="D676" s="21"/>
      <c r="E676" s="7" t="str">
        <f t="shared" si="101"/>
        <v xml:space="preserve">   50.52</v>
      </c>
      <c r="F676" s="8" t="b">
        <f t="shared" si="102"/>
        <v>0</v>
      </c>
      <c r="G676" s="25">
        <f t="shared" si="103"/>
        <v>50.52</v>
      </c>
      <c r="H676" s="8" t="b">
        <f t="shared" si="104"/>
        <v>1</v>
      </c>
      <c r="I676" s="10">
        <f t="shared" si="106"/>
        <v>50.48</v>
      </c>
      <c r="J676">
        <f t="shared" si="108"/>
        <v>7.1414284285427884E-2</v>
      </c>
      <c r="K676" s="10">
        <f t="shared" si="107"/>
        <v>50.48</v>
      </c>
      <c r="L676" s="10">
        <f t="shared" si="110"/>
        <v>50.742000000000004</v>
      </c>
      <c r="M676" s="21">
        <v>1</v>
      </c>
      <c r="N676" s="21">
        <v>1</v>
      </c>
      <c r="P676" s="21" t="str">
        <f t="shared" si="105"/>
        <v xml:space="preserve">  15:07:23</v>
      </c>
      <c r="Q676" s="21">
        <f t="shared" si="109"/>
        <v>50.52</v>
      </c>
      <c r="T676" s="10"/>
    </row>
    <row r="677" spans="1:20" x14ac:dyDescent="0.45">
      <c r="A677" s="21" t="str">
        <f>[1]실측정Data!B678</f>
        <v xml:space="preserve">  15:07:25</v>
      </c>
      <c r="B677" s="21" t="str">
        <f>[1]실측정Data!I678</f>
        <v xml:space="preserve">   50.37KW</v>
      </c>
      <c r="C677" s="21">
        <f>[1]실측정Data!L678</f>
        <v>0.86</v>
      </c>
      <c r="D677" s="21"/>
      <c r="E677" s="7" t="str">
        <f t="shared" si="101"/>
        <v xml:space="preserve">   50.37</v>
      </c>
      <c r="F677" s="8" t="b">
        <f t="shared" si="102"/>
        <v>0</v>
      </c>
      <c r="G677" s="25">
        <f t="shared" si="103"/>
        <v>50.37</v>
      </c>
      <c r="H677" s="8" t="b">
        <f t="shared" si="104"/>
        <v>1</v>
      </c>
      <c r="I677" s="10">
        <f t="shared" si="106"/>
        <v>50.390000000000008</v>
      </c>
      <c r="J677">
        <f t="shared" si="108"/>
        <v>9.2736184954959278E-2</v>
      </c>
      <c r="K677" s="10">
        <f t="shared" si="107"/>
        <v>50.390000000000008</v>
      </c>
      <c r="L677" s="10">
        <f t="shared" si="110"/>
        <v>50.652000000000001</v>
      </c>
      <c r="M677" s="21">
        <v>1</v>
      </c>
      <c r="N677" s="21">
        <v>1</v>
      </c>
      <c r="P677" s="21" t="str">
        <f t="shared" si="105"/>
        <v xml:space="preserve">  15:07:25</v>
      </c>
      <c r="Q677" s="21">
        <f t="shared" si="109"/>
        <v>50.37</v>
      </c>
      <c r="T677" s="10"/>
    </row>
    <row r="678" spans="1:20" x14ac:dyDescent="0.45">
      <c r="A678" s="21" t="str">
        <f>[1]실측정Data!B679</f>
        <v xml:space="preserve">  15:07:27</v>
      </c>
      <c r="B678" s="21" t="str">
        <f>[1]실측정Data!I679</f>
        <v xml:space="preserve">   50.28KW</v>
      </c>
      <c r="C678" s="21">
        <f>[1]실측정Data!L679</f>
        <v>0.86</v>
      </c>
      <c r="D678" s="21"/>
      <c r="E678" s="7" t="str">
        <f t="shared" si="101"/>
        <v xml:space="preserve">   50.28</v>
      </c>
      <c r="F678" s="8" t="b">
        <f t="shared" si="102"/>
        <v>0</v>
      </c>
      <c r="G678" s="25">
        <f t="shared" si="103"/>
        <v>50.28</v>
      </c>
      <c r="H678" s="8" t="b">
        <f t="shared" si="104"/>
        <v>1</v>
      </c>
      <c r="I678" s="10">
        <f t="shared" si="106"/>
        <v>50.300000000000004</v>
      </c>
      <c r="J678">
        <f t="shared" si="108"/>
        <v>9.4339811320569109E-2</v>
      </c>
      <c r="K678" s="10">
        <f t="shared" si="107"/>
        <v>50.300000000000004</v>
      </c>
      <c r="L678" s="10">
        <f t="shared" si="110"/>
        <v>50.573999999999998</v>
      </c>
      <c r="M678" s="21">
        <v>1</v>
      </c>
      <c r="N678" s="21">
        <v>1</v>
      </c>
      <c r="P678" s="21" t="str">
        <f t="shared" si="105"/>
        <v xml:space="preserve">  15:07:27</v>
      </c>
      <c r="Q678" s="21">
        <f t="shared" si="109"/>
        <v>50.28</v>
      </c>
      <c r="T678" s="10"/>
    </row>
    <row r="679" spans="1:20" x14ac:dyDescent="0.45">
      <c r="A679" s="21" t="str">
        <f>[1]실측정Data!B680</f>
        <v xml:space="preserve">  15:07:29</v>
      </c>
      <c r="B679" s="21" t="str">
        <f>[1]실측정Data!I680</f>
        <v xml:space="preserve">   50.25KW</v>
      </c>
      <c r="C679" s="21">
        <f>[1]실측정Data!L680</f>
        <v>0.86</v>
      </c>
      <c r="D679" s="21"/>
      <c r="E679" s="7" t="str">
        <f t="shared" si="101"/>
        <v xml:space="preserve">   50.25</v>
      </c>
      <c r="F679" s="8" t="b">
        <f t="shared" si="102"/>
        <v>0</v>
      </c>
      <c r="G679" s="25">
        <f t="shared" si="103"/>
        <v>50.25</v>
      </c>
      <c r="H679" s="8" t="b">
        <f t="shared" si="104"/>
        <v>1</v>
      </c>
      <c r="I679" s="10">
        <f t="shared" si="106"/>
        <v>50.22</v>
      </c>
      <c r="J679">
        <f t="shared" si="108"/>
        <v>8.6986589004668213E-2</v>
      </c>
      <c r="K679" s="10">
        <f t="shared" si="107"/>
        <v>50.22</v>
      </c>
      <c r="L679" s="10">
        <f t="shared" si="110"/>
        <v>50.487000000000002</v>
      </c>
      <c r="M679" s="21">
        <v>1</v>
      </c>
      <c r="N679" s="21">
        <v>1</v>
      </c>
      <c r="P679" s="21" t="str">
        <f t="shared" si="105"/>
        <v xml:space="preserve">  15:07:29</v>
      </c>
      <c r="Q679" s="21">
        <f t="shared" si="109"/>
        <v>50.25</v>
      </c>
      <c r="T679" s="10"/>
    </row>
    <row r="680" spans="1:20" x14ac:dyDescent="0.45">
      <c r="A680" s="21" t="str">
        <f>[1]실측정Data!B681</f>
        <v xml:space="preserve">  15:07:31</v>
      </c>
      <c r="B680" s="21" t="str">
        <f>[1]실측정Data!I681</f>
        <v xml:space="preserve">   50.13KW</v>
      </c>
      <c r="C680" s="21">
        <f>[1]실측정Data!L681</f>
        <v>0.86</v>
      </c>
      <c r="D680" s="21"/>
      <c r="E680" s="7" t="str">
        <f t="shared" si="101"/>
        <v xml:space="preserve">   50.13</v>
      </c>
      <c r="F680" s="8" t="b">
        <f t="shared" si="102"/>
        <v>0</v>
      </c>
      <c r="G680" s="25">
        <f t="shared" si="103"/>
        <v>50.13</v>
      </c>
      <c r="H680" s="8" t="b">
        <f t="shared" si="104"/>
        <v>1</v>
      </c>
      <c r="I680" s="10">
        <f t="shared" si="106"/>
        <v>50.19</v>
      </c>
      <c r="J680">
        <f t="shared" si="108"/>
        <v>5.9441848333756028E-2</v>
      </c>
      <c r="K680" s="10">
        <f t="shared" si="107"/>
        <v>50.19</v>
      </c>
      <c r="L680" s="10">
        <f t="shared" si="110"/>
        <v>50.423999999999992</v>
      </c>
      <c r="M680" s="21">
        <v>1</v>
      </c>
      <c r="N680" s="21">
        <v>1</v>
      </c>
      <c r="P680" s="21" t="str">
        <f t="shared" si="105"/>
        <v xml:space="preserve">  15:07:31</v>
      </c>
      <c r="Q680" s="21">
        <f t="shared" si="109"/>
        <v>50.13</v>
      </c>
      <c r="T680" s="10"/>
    </row>
    <row r="681" spans="1:20" x14ac:dyDescent="0.45">
      <c r="A681" s="21" t="str">
        <f>[1]실측정Data!B682</f>
        <v xml:space="preserve">  15:07:33</v>
      </c>
      <c r="B681" s="21" t="str">
        <f>[1]실측정Data!I682</f>
        <v xml:space="preserve">   50.19KW</v>
      </c>
      <c r="C681" s="21">
        <f>[1]실측정Data!L682</f>
        <v>0.86</v>
      </c>
      <c r="D681" s="21"/>
      <c r="E681" s="7" t="str">
        <f t="shared" si="101"/>
        <v xml:space="preserve">   50.19</v>
      </c>
      <c r="F681" s="8" t="b">
        <f t="shared" si="102"/>
        <v>0</v>
      </c>
      <c r="G681" s="25">
        <f t="shared" si="103"/>
        <v>50.19</v>
      </c>
      <c r="H681" s="8" t="b">
        <f t="shared" si="104"/>
        <v>1</v>
      </c>
      <c r="I681" s="10">
        <f t="shared" si="106"/>
        <v>60.359999999999992</v>
      </c>
      <c r="J681">
        <f t="shared" si="108"/>
        <v>11.778060111919967</v>
      </c>
      <c r="K681" s="10">
        <f t="shared" si="107"/>
        <v>60.359999999999992</v>
      </c>
      <c r="L681" s="10">
        <f t="shared" si="110"/>
        <v>53.427</v>
      </c>
      <c r="M681" s="21">
        <v>1</v>
      </c>
      <c r="N681" s="21">
        <v>1</v>
      </c>
      <c r="P681" s="21" t="str">
        <f t="shared" si="105"/>
        <v xml:space="preserve">  15:07:33</v>
      </c>
      <c r="Q681" s="21">
        <f t="shared" si="109"/>
        <v>50.19</v>
      </c>
      <c r="T681" s="10"/>
    </row>
    <row r="682" spans="1:20" x14ac:dyDescent="0.45">
      <c r="A682" s="21" t="str">
        <f>[1]실측정Data!B683</f>
        <v xml:space="preserve">  15:07:35</v>
      </c>
      <c r="B682" s="21" t="str">
        <f>[1]실측정Data!I683</f>
        <v xml:space="preserve">   80.76KW</v>
      </c>
      <c r="C682" s="21">
        <f>[1]실측정Data!L683</f>
        <v>0.89</v>
      </c>
      <c r="D682" s="21"/>
      <c r="E682" s="7" t="str">
        <f t="shared" si="101"/>
        <v xml:space="preserve">   80.76</v>
      </c>
      <c r="F682" s="8" t="b">
        <f t="shared" si="102"/>
        <v>0</v>
      </c>
      <c r="G682" s="25">
        <f t="shared" si="103"/>
        <v>80.760000000000005</v>
      </c>
      <c r="H682" s="8" t="b">
        <f t="shared" si="104"/>
        <v>1</v>
      </c>
      <c r="I682" s="10">
        <f t="shared" si="106"/>
        <v>71.099999999999994</v>
      </c>
      <c r="J682">
        <f t="shared" si="108"/>
        <v>13.450185872321622</v>
      </c>
      <c r="K682" s="10">
        <f t="shared" si="107"/>
        <v>71.099999999999994</v>
      </c>
      <c r="L682" s="10">
        <f t="shared" si="110"/>
        <v>56.600999999999999</v>
      </c>
      <c r="M682" s="21">
        <v>1</v>
      </c>
      <c r="N682" s="21">
        <v>1</v>
      </c>
      <c r="P682" s="21" t="str">
        <f t="shared" si="105"/>
        <v xml:space="preserve">  15:07:35</v>
      </c>
      <c r="Q682" s="21">
        <f t="shared" si="109"/>
        <v>80.760000000000005</v>
      </c>
      <c r="T682" s="10"/>
    </row>
    <row r="683" spans="1:20" x14ac:dyDescent="0.45">
      <c r="A683" s="21" t="str">
        <f>[1]실측정Data!B684</f>
        <v xml:space="preserve">  15:07:37</v>
      </c>
      <c r="B683" s="21" t="str">
        <f>[1]실측정Data!I684</f>
        <v xml:space="preserve">   82.35KW</v>
      </c>
      <c r="C683" s="21">
        <f>[1]실측정Data!L684</f>
        <v>0.89</v>
      </c>
      <c r="D683" s="21"/>
      <c r="E683" s="7" t="str">
        <f t="shared" si="101"/>
        <v xml:space="preserve">   82.35</v>
      </c>
      <c r="F683" s="8" t="b">
        <f t="shared" si="102"/>
        <v>0</v>
      </c>
      <c r="G683" s="25">
        <f t="shared" si="103"/>
        <v>82.35</v>
      </c>
      <c r="H683" s="8" t="b">
        <f t="shared" si="104"/>
        <v>1</v>
      </c>
      <c r="I683" s="10">
        <f t="shared" si="106"/>
        <v>81.98</v>
      </c>
      <c r="J683">
        <f t="shared" si="108"/>
        <v>13.459135682997386</v>
      </c>
      <c r="K683" s="10">
        <f t="shared" si="107"/>
        <v>81.98</v>
      </c>
      <c r="L683" s="10">
        <f t="shared" si="110"/>
        <v>59.823</v>
      </c>
      <c r="M683" s="21">
        <v>1</v>
      </c>
      <c r="N683" s="21">
        <v>1</v>
      </c>
      <c r="P683" s="21" t="str">
        <f t="shared" si="105"/>
        <v xml:space="preserve">  15:07:37</v>
      </c>
      <c r="Q683" s="21">
        <f t="shared" si="109"/>
        <v>82.35</v>
      </c>
      <c r="T683" s="10"/>
    </row>
    <row r="684" spans="1:20" x14ac:dyDescent="0.45">
      <c r="A684" s="21" t="str">
        <f>[1]실측정Data!B685</f>
        <v xml:space="preserve">  15:07:39</v>
      </c>
      <c r="B684" s="21" t="str">
        <f>[1]실측정Data!I685</f>
        <v xml:space="preserve">   82.83KW</v>
      </c>
      <c r="C684" s="21">
        <f>[1]실측정Data!L685</f>
        <v>0.89</v>
      </c>
      <c r="D684" s="21"/>
      <c r="E684" s="7" t="str">
        <f t="shared" si="101"/>
        <v xml:space="preserve">   82.83</v>
      </c>
      <c r="F684" s="8" t="b">
        <f t="shared" si="102"/>
        <v>0</v>
      </c>
      <c r="G684" s="25">
        <f t="shared" si="103"/>
        <v>82.83</v>
      </c>
      <c r="H684" s="8" t="b">
        <f t="shared" si="104"/>
        <v>1</v>
      </c>
      <c r="I684" s="10">
        <f t="shared" si="106"/>
        <v>76.820000000000007</v>
      </c>
      <c r="J684">
        <f t="shared" si="108"/>
        <v>9.3176642280491482</v>
      </c>
      <c r="K684" s="10">
        <f t="shared" si="107"/>
        <v>76.820000000000007</v>
      </c>
      <c r="L684" s="10">
        <f t="shared" si="110"/>
        <v>61.296000000000006</v>
      </c>
      <c r="M684" s="21">
        <v>1</v>
      </c>
      <c r="N684" s="21">
        <v>1</v>
      </c>
      <c r="P684" s="21" t="str">
        <f t="shared" si="105"/>
        <v xml:space="preserve">  15:07:39</v>
      </c>
      <c r="Q684" s="21">
        <f t="shared" si="109"/>
        <v>82.83</v>
      </c>
      <c r="T684" s="10"/>
    </row>
    <row r="685" spans="1:20" x14ac:dyDescent="0.45">
      <c r="A685" s="21" t="str">
        <f>[1]실측정Data!B686</f>
        <v xml:space="preserve">  15:07:41</v>
      </c>
      <c r="B685" s="21" t="str">
        <f>[1]실측정Data!I686</f>
        <v xml:space="preserve">   65.28KW</v>
      </c>
      <c r="C685" s="21">
        <f>[1]실측정Data!L686</f>
        <v>0.88</v>
      </c>
      <c r="D685" s="21"/>
      <c r="E685" s="7" t="str">
        <f t="shared" si="101"/>
        <v xml:space="preserve">   65.28</v>
      </c>
      <c r="F685" s="8" t="b">
        <f t="shared" si="102"/>
        <v>0</v>
      </c>
      <c r="G685" s="25">
        <f t="shared" si="103"/>
        <v>65.28</v>
      </c>
      <c r="H685" s="8" t="b">
        <f t="shared" si="104"/>
        <v>1</v>
      </c>
      <c r="I685" s="10">
        <f t="shared" si="106"/>
        <v>67.11</v>
      </c>
      <c r="J685">
        <f t="shared" si="108"/>
        <v>10.437531636678603</v>
      </c>
      <c r="K685" s="10">
        <f t="shared" si="107"/>
        <v>67.11</v>
      </c>
      <c r="L685" s="10">
        <f t="shared" si="110"/>
        <v>61.56600000000001</v>
      </c>
      <c r="M685" s="21">
        <v>1</v>
      </c>
      <c r="N685" s="21">
        <v>1</v>
      </c>
      <c r="P685" s="21" t="str">
        <f t="shared" si="105"/>
        <v xml:space="preserve">  15:07:41</v>
      </c>
      <c r="Q685" s="21">
        <f t="shared" si="109"/>
        <v>65.28</v>
      </c>
      <c r="T685" s="10"/>
    </row>
    <row r="686" spans="1:20" x14ac:dyDescent="0.45">
      <c r="A686" s="21" t="str">
        <f>[1]실측정Data!B687</f>
        <v xml:space="preserve">  15:07:43</v>
      </c>
      <c r="B686" s="21" t="str">
        <f>[1]실측정Data!I687</f>
        <v xml:space="preserve">   53.22KW</v>
      </c>
      <c r="C686" s="21">
        <f>[1]실측정Data!L687</f>
        <v>0.87</v>
      </c>
      <c r="D686" s="21"/>
      <c r="E686" s="7" t="str">
        <f t="shared" si="101"/>
        <v xml:space="preserve">   53.22</v>
      </c>
      <c r="F686" s="8" t="b">
        <f t="shared" si="102"/>
        <v>0</v>
      </c>
      <c r="G686" s="25">
        <f t="shared" si="103"/>
        <v>53.22</v>
      </c>
      <c r="H686" s="8" t="b">
        <f t="shared" si="104"/>
        <v>1</v>
      </c>
      <c r="I686" s="10">
        <f t="shared" si="106"/>
        <v>57.09</v>
      </c>
      <c r="J686">
        <f t="shared" si="108"/>
        <v>10.720169463834674</v>
      </c>
      <c r="K686" s="10">
        <f t="shared" si="107"/>
        <v>57.09</v>
      </c>
      <c r="L686" s="10">
        <f t="shared" si="110"/>
        <v>61.806000000000004</v>
      </c>
      <c r="M686" s="21">
        <v>1</v>
      </c>
      <c r="N686" s="21">
        <v>1</v>
      </c>
      <c r="P686" s="21" t="str">
        <f t="shared" si="105"/>
        <v xml:space="preserve">  15:07:43</v>
      </c>
      <c r="Q686" s="21">
        <f t="shared" si="109"/>
        <v>53.22</v>
      </c>
      <c r="T686" s="10"/>
    </row>
    <row r="687" spans="1:20" x14ac:dyDescent="0.45">
      <c r="A687" s="21" t="str">
        <f>[1]실측정Data!B688</f>
        <v xml:space="preserve">  15:07:45</v>
      </c>
      <c r="B687" s="21" t="str">
        <f>[1]실측정Data!I688</f>
        <v xml:space="preserve">   52.77KW</v>
      </c>
      <c r="C687" s="21">
        <f>[1]실측정Data!L688</f>
        <v>0.86</v>
      </c>
      <c r="D687" s="21"/>
      <c r="E687" s="7" t="str">
        <f t="shared" si="101"/>
        <v xml:space="preserve">   52.77</v>
      </c>
      <c r="F687" s="8" t="b">
        <f t="shared" si="102"/>
        <v>0</v>
      </c>
      <c r="G687" s="25">
        <f t="shared" si="103"/>
        <v>52.77</v>
      </c>
      <c r="H687" s="8" t="b">
        <f t="shared" si="104"/>
        <v>1</v>
      </c>
      <c r="I687" s="10">
        <f t="shared" si="106"/>
        <v>52.95000000000001</v>
      </c>
      <c r="J687">
        <f t="shared" si="108"/>
        <v>8.3984641453065692</v>
      </c>
      <c r="K687" s="10">
        <f t="shared" si="107"/>
        <v>52.95000000000001</v>
      </c>
      <c r="L687" s="10">
        <f t="shared" si="110"/>
        <v>62.064</v>
      </c>
      <c r="M687" s="21">
        <v>1</v>
      </c>
      <c r="N687" s="21">
        <v>1</v>
      </c>
      <c r="P687" s="21" t="str">
        <f t="shared" si="105"/>
        <v xml:space="preserve">  15:07:45</v>
      </c>
      <c r="Q687" s="21">
        <f t="shared" si="109"/>
        <v>52.77</v>
      </c>
      <c r="T687" s="10"/>
    </row>
    <row r="688" spans="1:20" x14ac:dyDescent="0.45">
      <c r="A688" s="21" t="str">
        <f>[1]실측정Data!B689</f>
        <v xml:space="preserve">  15:07:47</v>
      </c>
      <c r="B688" s="21" t="str">
        <f>[1]실측정Data!I689</f>
        <v xml:space="preserve">   52.86KW</v>
      </c>
      <c r="C688" s="21">
        <f>[1]실측정Data!L689</f>
        <v>0.86</v>
      </c>
      <c r="D688" s="21"/>
      <c r="E688" s="7" t="str">
        <f t="shared" si="101"/>
        <v xml:space="preserve">   52.86</v>
      </c>
      <c r="F688" s="8" t="b">
        <f t="shared" si="102"/>
        <v>0</v>
      </c>
      <c r="G688" s="25">
        <f t="shared" si="103"/>
        <v>52.86</v>
      </c>
      <c r="H688" s="8" t="b">
        <f t="shared" si="104"/>
        <v>1</v>
      </c>
      <c r="I688" s="10">
        <f t="shared" si="106"/>
        <v>52.77</v>
      </c>
      <c r="J688">
        <f t="shared" si="108"/>
        <v>2.4952354598313966</v>
      </c>
      <c r="K688" s="10">
        <f t="shared" si="107"/>
        <v>52.77</v>
      </c>
      <c r="L688" s="10">
        <f t="shared" si="110"/>
        <v>62.306999999999995</v>
      </c>
      <c r="M688" s="21">
        <v>1</v>
      </c>
      <c r="N688" s="21">
        <v>1</v>
      </c>
      <c r="P688" s="21" t="str">
        <f t="shared" si="105"/>
        <v xml:space="preserve">  15:07:47</v>
      </c>
      <c r="Q688" s="21">
        <f t="shared" si="109"/>
        <v>52.86</v>
      </c>
      <c r="T688" s="10"/>
    </row>
    <row r="689" spans="1:20" x14ac:dyDescent="0.45">
      <c r="A689" s="21" t="str">
        <f>[1]실측정Data!B690</f>
        <v xml:space="preserve">  15:07:49</v>
      </c>
      <c r="B689" s="21" t="str">
        <f>[1]실측정Data!I690</f>
        <v xml:space="preserve">   52.68KW</v>
      </c>
      <c r="C689" s="21">
        <f>[1]실측정Data!L690</f>
        <v>0.86</v>
      </c>
      <c r="D689" s="21"/>
      <c r="E689" s="7" t="str">
        <f t="shared" si="101"/>
        <v xml:space="preserve">   52.68</v>
      </c>
      <c r="F689" s="8" t="b">
        <f t="shared" si="102"/>
        <v>0</v>
      </c>
      <c r="G689" s="25">
        <f t="shared" si="103"/>
        <v>52.68</v>
      </c>
      <c r="H689" s="8" t="b">
        <f t="shared" si="104"/>
        <v>1</v>
      </c>
      <c r="I689" s="10">
        <f t="shared" si="106"/>
        <v>52.73</v>
      </c>
      <c r="J689">
        <f t="shared" si="108"/>
        <v>8.6794777108614524E-2</v>
      </c>
      <c r="K689" s="10">
        <f t="shared" si="107"/>
        <v>52.73</v>
      </c>
      <c r="L689" s="10">
        <f t="shared" si="110"/>
        <v>62.55899999999999</v>
      </c>
      <c r="M689" s="21">
        <v>1</v>
      </c>
      <c r="N689" s="21">
        <v>1</v>
      </c>
      <c r="P689" s="21" t="str">
        <f t="shared" si="105"/>
        <v xml:space="preserve">  15:07:49</v>
      </c>
      <c r="Q689" s="21">
        <f t="shared" si="109"/>
        <v>52.68</v>
      </c>
      <c r="T689" s="10"/>
    </row>
    <row r="690" spans="1:20" x14ac:dyDescent="0.45">
      <c r="A690" s="21" t="str">
        <f>[1]실측정Data!B691</f>
        <v xml:space="preserve">  15:07:51</v>
      </c>
      <c r="B690" s="21" t="str">
        <f>[1]실측정Data!I691</f>
        <v xml:space="preserve">   52.65KW</v>
      </c>
      <c r="C690" s="21">
        <f>[1]실측정Data!L691</f>
        <v>0.86</v>
      </c>
      <c r="D690" s="21"/>
      <c r="E690" s="7" t="str">
        <f t="shared" si="101"/>
        <v xml:space="preserve">   52.65</v>
      </c>
      <c r="F690" s="8" t="b">
        <f t="shared" si="102"/>
        <v>0</v>
      </c>
      <c r="G690" s="25">
        <f t="shared" si="103"/>
        <v>52.65</v>
      </c>
      <c r="H690" s="8" t="b">
        <f t="shared" si="104"/>
        <v>1</v>
      </c>
      <c r="I690" s="10">
        <f t="shared" si="106"/>
        <v>52.580000000000005</v>
      </c>
      <c r="J690">
        <f t="shared" si="108"/>
        <v>0.12027745701779606</v>
      </c>
      <c r="K690" s="10">
        <f t="shared" si="107"/>
        <v>52.580000000000005</v>
      </c>
      <c r="L690" s="10">
        <f t="shared" si="110"/>
        <v>62.780999999999992</v>
      </c>
      <c r="M690" s="21">
        <v>1</v>
      </c>
      <c r="N690" s="21">
        <v>1</v>
      </c>
      <c r="P690" s="21" t="str">
        <f t="shared" si="105"/>
        <v xml:space="preserve">  15:07:51</v>
      </c>
      <c r="Q690" s="21">
        <f t="shared" si="109"/>
        <v>52.65</v>
      </c>
      <c r="T690" s="10"/>
    </row>
    <row r="691" spans="1:20" x14ac:dyDescent="0.45">
      <c r="A691" s="21" t="str">
        <f>[1]실측정Data!B692</f>
        <v xml:space="preserve">  15:07:53</v>
      </c>
      <c r="B691" s="21" t="str">
        <f>[1]실측정Data!I692</f>
        <v xml:space="preserve">   52.41KW</v>
      </c>
      <c r="C691" s="21">
        <f>[1]실측정Data!L692</f>
        <v>0.86</v>
      </c>
      <c r="D691" s="21"/>
      <c r="E691" s="7" t="str">
        <f t="shared" si="101"/>
        <v xml:space="preserve">   52.41</v>
      </c>
      <c r="F691" s="8" t="b">
        <f t="shared" si="102"/>
        <v>0</v>
      </c>
      <c r="G691" s="25">
        <f t="shared" si="103"/>
        <v>52.41</v>
      </c>
      <c r="H691" s="8" t="b">
        <f t="shared" si="104"/>
        <v>1</v>
      </c>
      <c r="I691" s="10">
        <f t="shared" si="106"/>
        <v>52.48</v>
      </c>
      <c r="J691">
        <f t="shared" si="108"/>
        <v>0.12288205727444723</v>
      </c>
      <c r="K691" s="10">
        <f t="shared" si="107"/>
        <v>52.48</v>
      </c>
      <c r="L691" s="10">
        <f t="shared" si="110"/>
        <v>59.942999999999998</v>
      </c>
      <c r="M691" s="21">
        <v>1</v>
      </c>
      <c r="N691" s="21">
        <v>1</v>
      </c>
      <c r="P691" s="21" t="str">
        <f t="shared" si="105"/>
        <v xml:space="preserve">  15:07:53</v>
      </c>
      <c r="Q691" s="21">
        <f t="shared" si="109"/>
        <v>52.41</v>
      </c>
      <c r="T691" s="10"/>
    </row>
    <row r="692" spans="1:20" x14ac:dyDescent="0.45">
      <c r="A692" s="21" t="str">
        <f>[1]실측정Data!B693</f>
        <v xml:space="preserve">  15:07:55</v>
      </c>
      <c r="B692" s="21" t="str">
        <f>[1]실측정Data!I693</f>
        <v xml:space="preserve">   52.38KW</v>
      </c>
      <c r="C692" s="21">
        <f>[1]실측정Data!L693</f>
        <v>0.86</v>
      </c>
      <c r="D692" s="21"/>
      <c r="E692" s="7" t="str">
        <f t="shared" si="101"/>
        <v xml:space="preserve">   52.38</v>
      </c>
      <c r="F692" s="8" t="b">
        <f t="shared" si="102"/>
        <v>0</v>
      </c>
      <c r="G692" s="25">
        <f t="shared" si="103"/>
        <v>52.38</v>
      </c>
      <c r="H692" s="8" t="b">
        <f t="shared" si="104"/>
        <v>1</v>
      </c>
      <c r="I692" s="10">
        <f t="shared" si="106"/>
        <v>52.4</v>
      </c>
      <c r="J692">
        <f t="shared" si="108"/>
        <v>0.11401754250991647</v>
      </c>
      <c r="K692" s="10">
        <f t="shared" si="107"/>
        <v>52.4</v>
      </c>
      <c r="L692" s="10">
        <f t="shared" si="110"/>
        <v>56.948999999999998</v>
      </c>
      <c r="M692" s="21">
        <v>1</v>
      </c>
      <c r="N692" s="21">
        <v>1</v>
      </c>
      <c r="P692" s="21" t="str">
        <f t="shared" si="105"/>
        <v xml:space="preserve">  15:07:55</v>
      </c>
      <c r="Q692" s="21">
        <f t="shared" si="109"/>
        <v>52.38</v>
      </c>
      <c r="T692" s="10"/>
    </row>
    <row r="693" spans="1:20" x14ac:dyDescent="0.45">
      <c r="A693" s="21" t="str">
        <f>[1]실측정Data!B694</f>
        <v xml:space="preserve">  15:07:57</v>
      </c>
      <c r="B693" s="21" t="str">
        <f>[1]실측정Data!I694</f>
        <v xml:space="preserve">   52.41KW</v>
      </c>
      <c r="C693" s="21">
        <f>[1]실측정Data!L694</f>
        <v>0.86</v>
      </c>
      <c r="D693" s="21"/>
      <c r="E693" s="7" t="str">
        <f t="shared" si="101"/>
        <v xml:space="preserve">   52.41</v>
      </c>
      <c r="F693" s="8" t="b">
        <f t="shared" si="102"/>
        <v>0</v>
      </c>
      <c r="G693" s="25">
        <f t="shared" si="103"/>
        <v>52.41</v>
      </c>
      <c r="H693" s="8" t="b">
        <f t="shared" si="104"/>
        <v>1</v>
      </c>
      <c r="I693" s="10">
        <f t="shared" si="106"/>
        <v>52.359999999999992</v>
      </c>
      <c r="J693">
        <f t="shared" si="108"/>
        <v>7.0710678118649728E-2</v>
      </c>
      <c r="K693" s="10">
        <f t="shared" si="107"/>
        <v>52.359999999999992</v>
      </c>
      <c r="L693" s="10">
        <f t="shared" si="110"/>
        <v>53.894999999999996</v>
      </c>
      <c r="M693" s="21">
        <v>1</v>
      </c>
      <c r="N693" s="21">
        <v>1</v>
      </c>
      <c r="P693" s="21" t="str">
        <f t="shared" si="105"/>
        <v xml:space="preserve">  15:07:57</v>
      </c>
      <c r="Q693" s="21">
        <f t="shared" si="109"/>
        <v>52.41</v>
      </c>
      <c r="T693" s="10"/>
    </row>
    <row r="694" spans="1:20" x14ac:dyDescent="0.45">
      <c r="A694" s="21" t="str">
        <f>[1]실측정Data!B695</f>
        <v xml:space="preserve">  15:07:59</v>
      </c>
      <c r="B694" s="21" t="str">
        <f>[1]실측정Data!I695</f>
        <v xml:space="preserve">   52.29KW</v>
      </c>
      <c r="C694" s="21">
        <f>[1]실측정Data!L695</f>
        <v>0.86</v>
      </c>
      <c r="D694" s="21"/>
      <c r="E694" s="7" t="str">
        <f t="shared" si="101"/>
        <v xml:space="preserve">   52.29</v>
      </c>
      <c r="F694" s="8" t="b">
        <f t="shared" si="102"/>
        <v>0</v>
      </c>
      <c r="G694" s="25">
        <f t="shared" si="103"/>
        <v>52.29</v>
      </c>
      <c r="H694" s="8" t="b">
        <f t="shared" si="104"/>
        <v>1</v>
      </c>
      <c r="I694" s="10">
        <f t="shared" si="106"/>
        <v>52.29</v>
      </c>
      <c r="J694">
        <f t="shared" si="108"/>
        <v>8.0415587212095463E-2</v>
      </c>
      <c r="K694" s="10">
        <f t="shared" si="107"/>
        <v>52.29</v>
      </c>
      <c r="L694" s="10">
        <f t="shared" si="110"/>
        <v>52.584000000000003</v>
      </c>
      <c r="M694" s="21">
        <v>1</v>
      </c>
      <c r="N694" s="21">
        <v>1</v>
      </c>
      <c r="P694" s="21" t="str">
        <f t="shared" si="105"/>
        <v xml:space="preserve">  15:07:59</v>
      </c>
      <c r="Q694" s="21">
        <f t="shared" si="109"/>
        <v>52.29</v>
      </c>
      <c r="T694" s="10"/>
    </row>
    <row r="695" spans="1:20" x14ac:dyDescent="0.45">
      <c r="A695" s="21" t="str">
        <f>[1]실측정Data!B696</f>
        <v xml:space="preserve">  15:08:01</v>
      </c>
      <c r="B695" s="21" t="str">
        <f>[1]실측정Data!I696</f>
        <v xml:space="preserve">   52.17KW</v>
      </c>
      <c r="C695" s="21">
        <f>[1]실측정Data!L696</f>
        <v>0.86</v>
      </c>
      <c r="D695" s="21"/>
      <c r="E695" s="7" t="str">
        <f t="shared" si="101"/>
        <v xml:space="preserve">   52.17</v>
      </c>
      <c r="F695" s="8" t="b">
        <f t="shared" si="102"/>
        <v>0</v>
      </c>
      <c r="G695" s="25">
        <f t="shared" si="103"/>
        <v>52.17</v>
      </c>
      <c r="H695" s="8" t="b">
        <f t="shared" si="104"/>
        <v>1</v>
      </c>
      <c r="I695" s="10">
        <f t="shared" si="106"/>
        <v>52.160000000000004</v>
      </c>
      <c r="J695">
        <f t="shared" si="108"/>
        <v>0.11387127235025608</v>
      </c>
      <c r="K695" s="10">
        <f t="shared" si="107"/>
        <v>52.160000000000004</v>
      </c>
      <c r="L695" s="10">
        <f t="shared" si="110"/>
        <v>52.463999999999999</v>
      </c>
      <c r="M695" s="21">
        <v>1</v>
      </c>
      <c r="N695" s="21">
        <v>1</v>
      </c>
      <c r="P695" s="21" t="str">
        <f t="shared" si="105"/>
        <v xml:space="preserve">  15:08:01</v>
      </c>
      <c r="Q695" s="21">
        <f t="shared" si="109"/>
        <v>52.17</v>
      </c>
      <c r="T695" s="10"/>
    </row>
    <row r="696" spans="1:20" x14ac:dyDescent="0.45">
      <c r="A696" s="21" t="str">
        <f>[1]실측정Data!B697</f>
        <v xml:space="preserve">  15:08:03</v>
      </c>
      <c r="B696" s="21" t="str">
        <f>[1]실측정Data!I697</f>
        <v xml:space="preserve">   52.02KW</v>
      </c>
      <c r="C696" s="21">
        <f>[1]실측정Data!L697</f>
        <v>0.86</v>
      </c>
      <c r="D696" s="21"/>
      <c r="E696" s="7" t="str">
        <f t="shared" si="101"/>
        <v xml:space="preserve">   52.02</v>
      </c>
      <c r="F696" s="8" t="b">
        <f t="shared" si="102"/>
        <v>0</v>
      </c>
      <c r="G696" s="25">
        <f t="shared" si="103"/>
        <v>52.02</v>
      </c>
      <c r="H696" s="8" t="b">
        <f t="shared" si="104"/>
        <v>1</v>
      </c>
      <c r="I696" s="10">
        <f t="shared" si="106"/>
        <v>52.06</v>
      </c>
      <c r="J696">
        <f t="shared" si="108"/>
        <v>0.11387127235025755</v>
      </c>
      <c r="K696" s="10">
        <f t="shared" si="107"/>
        <v>52.06</v>
      </c>
      <c r="L696" s="10">
        <f t="shared" si="110"/>
        <v>52.386000000000003</v>
      </c>
      <c r="M696" s="21">
        <v>1</v>
      </c>
      <c r="N696" s="21">
        <v>1</v>
      </c>
      <c r="P696" s="21" t="str">
        <f t="shared" si="105"/>
        <v xml:space="preserve">  15:08:03</v>
      </c>
      <c r="Q696" s="21">
        <f t="shared" si="109"/>
        <v>52.02</v>
      </c>
      <c r="T696" s="10"/>
    </row>
    <row r="697" spans="1:20" x14ac:dyDescent="0.45">
      <c r="A697" s="21" t="str">
        <f>[1]실측정Data!B698</f>
        <v xml:space="preserve">  15:08:05</v>
      </c>
      <c r="B697" s="21" t="str">
        <f>[1]실측정Data!I698</f>
        <v xml:space="preserve">   51.99KW</v>
      </c>
      <c r="C697" s="21">
        <f>[1]실측정Data!L698</f>
        <v>0.86</v>
      </c>
      <c r="D697" s="21"/>
      <c r="E697" s="7" t="str">
        <f t="shared" si="101"/>
        <v xml:space="preserve">   51.99</v>
      </c>
      <c r="F697" s="8" t="b">
        <f t="shared" si="102"/>
        <v>0</v>
      </c>
      <c r="G697" s="25">
        <f t="shared" si="103"/>
        <v>51.99</v>
      </c>
      <c r="H697" s="8" t="b">
        <f t="shared" si="104"/>
        <v>1</v>
      </c>
      <c r="I697" s="10">
        <f t="shared" si="106"/>
        <v>51.97</v>
      </c>
      <c r="J697">
        <f t="shared" si="108"/>
        <v>9.8994949366117052E-2</v>
      </c>
      <c r="K697" s="10">
        <f t="shared" si="107"/>
        <v>51.97</v>
      </c>
      <c r="L697" s="10">
        <f t="shared" si="110"/>
        <v>52.29</v>
      </c>
      <c r="M697" s="21">
        <v>1</v>
      </c>
      <c r="N697" s="21">
        <v>1</v>
      </c>
      <c r="P697" s="21" t="str">
        <f t="shared" si="105"/>
        <v xml:space="preserve">  15:08:05</v>
      </c>
      <c r="Q697" s="21">
        <f t="shared" si="109"/>
        <v>51.99</v>
      </c>
      <c r="T697" s="10"/>
    </row>
    <row r="698" spans="1:20" x14ac:dyDescent="0.45">
      <c r="A698" s="21" t="str">
        <f>[1]실측정Data!B699</f>
        <v xml:space="preserve">  15:08:07</v>
      </c>
      <c r="B698" s="21" t="str">
        <f>[1]실측정Data!I699</f>
        <v xml:space="preserve">   51.90KW</v>
      </c>
      <c r="C698" s="21">
        <f>[1]실측정Data!L699</f>
        <v>0.86</v>
      </c>
      <c r="D698" s="21"/>
      <c r="E698" s="7" t="str">
        <f t="shared" si="101"/>
        <v xml:space="preserve">   51.90</v>
      </c>
      <c r="F698" s="8" t="b">
        <f t="shared" si="102"/>
        <v>0</v>
      </c>
      <c r="G698" s="25">
        <f t="shared" si="103"/>
        <v>51.9</v>
      </c>
      <c r="H698" s="8" t="b">
        <f t="shared" si="104"/>
        <v>1</v>
      </c>
      <c r="I698" s="10">
        <f t="shared" si="106"/>
        <v>51.949999999999996</v>
      </c>
      <c r="J698">
        <f t="shared" si="108"/>
        <v>5.744562646538081E-2</v>
      </c>
      <c r="K698" s="10">
        <f t="shared" si="107"/>
        <v>51.949999999999996</v>
      </c>
      <c r="L698" s="10">
        <f t="shared" si="110"/>
        <v>52.217999999999996</v>
      </c>
      <c r="M698" s="21">
        <v>1</v>
      </c>
      <c r="N698" s="21">
        <v>1</v>
      </c>
      <c r="P698" s="21" t="str">
        <f t="shared" si="105"/>
        <v xml:space="preserve">  15:08:07</v>
      </c>
      <c r="Q698" s="21">
        <f t="shared" si="109"/>
        <v>51.9</v>
      </c>
      <c r="T698" s="10"/>
    </row>
    <row r="699" spans="1:20" x14ac:dyDescent="0.45">
      <c r="A699" s="21" t="str">
        <f>[1]실측정Data!B700</f>
        <v xml:space="preserve">  15:08:09</v>
      </c>
      <c r="B699" s="21" t="str">
        <f>[1]실측정Data!I700</f>
        <v xml:space="preserve">   51.96KW</v>
      </c>
      <c r="C699" s="21">
        <f>[1]실측정Data!L700</f>
        <v>0.86</v>
      </c>
      <c r="D699" s="21"/>
      <c r="E699" s="7" t="str">
        <f t="shared" si="101"/>
        <v xml:space="preserve">   51.96</v>
      </c>
      <c r="F699" s="8" t="b">
        <f t="shared" si="102"/>
        <v>0</v>
      </c>
      <c r="G699" s="25">
        <f t="shared" si="103"/>
        <v>51.96</v>
      </c>
      <c r="H699" s="8" t="b">
        <f t="shared" si="104"/>
        <v>1</v>
      </c>
      <c r="I699" s="10">
        <f t="shared" si="106"/>
        <v>51.890000000000008</v>
      </c>
      <c r="J699">
        <f t="shared" si="108"/>
        <v>6.1644140029692485E-2</v>
      </c>
      <c r="K699" s="10">
        <f t="shared" si="107"/>
        <v>51.890000000000008</v>
      </c>
      <c r="L699" s="10">
        <f t="shared" si="110"/>
        <v>52.133999999999993</v>
      </c>
      <c r="M699" s="21">
        <v>1</v>
      </c>
      <c r="N699" s="21">
        <v>1</v>
      </c>
      <c r="P699" s="21" t="str">
        <f t="shared" si="105"/>
        <v xml:space="preserve">  15:08:09</v>
      </c>
      <c r="Q699" s="21">
        <f t="shared" si="109"/>
        <v>51.96</v>
      </c>
      <c r="T699" s="10"/>
    </row>
    <row r="700" spans="1:20" x14ac:dyDescent="0.45">
      <c r="A700" s="21" t="str">
        <f>[1]실측정Data!B701</f>
        <v xml:space="preserve">  15:08:11</v>
      </c>
      <c r="B700" s="21" t="str">
        <f>[1]실측정Data!I701</f>
        <v xml:space="preserve">   51.81KW</v>
      </c>
      <c r="C700" s="21">
        <f>[1]실측정Data!L701</f>
        <v>0.86</v>
      </c>
      <c r="D700" s="21"/>
      <c r="E700" s="7" t="str">
        <f t="shared" si="101"/>
        <v xml:space="preserve">   51.81</v>
      </c>
      <c r="F700" s="8" t="b">
        <f t="shared" si="102"/>
        <v>0</v>
      </c>
      <c r="G700" s="25">
        <f t="shared" si="103"/>
        <v>51.81</v>
      </c>
      <c r="H700" s="8" t="b">
        <f t="shared" si="104"/>
        <v>1</v>
      </c>
      <c r="I700" s="10">
        <f t="shared" si="106"/>
        <v>51.800000000000004</v>
      </c>
      <c r="J700">
        <f t="shared" si="108"/>
        <v>0.10862780491200454</v>
      </c>
      <c r="K700" s="10">
        <f t="shared" si="107"/>
        <v>51.800000000000004</v>
      </c>
      <c r="L700" s="10">
        <f t="shared" si="110"/>
        <v>52.055999999999997</v>
      </c>
      <c r="M700" s="21">
        <v>1</v>
      </c>
      <c r="N700" s="21">
        <v>1</v>
      </c>
      <c r="P700" s="21" t="str">
        <f t="shared" si="105"/>
        <v xml:space="preserve">  15:08:11</v>
      </c>
      <c r="Q700" s="21">
        <f t="shared" si="109"/>
        <v>51.81</v>
      </c>
      <c r="T700" s="10"/>
    </row>
    <row r="701" spans="1:20" x14ac:dyDescent="0.45">
      <c r="A701" s="21" t="str">
        <f>[1]실측정Data!B702</f>
        <v xml:space="preserve">  15:08:13</v>
      </c>
      <c r="B701" s="21" t="str">
        <f>[1]실측정Data!I702</f>
        <v xml:space="preserve">   51.63KW</v>
      </c>
      <c r="C701" s="21">
        <f>[1]실측정Data!L702</f>
        <v>0.86</v>
      </c>
      <c r="D701" s="21"/>
      <c r="E701" s="7" t="str">
        <f t="shared" si="101"/>
        <v xml:space="preserve">   51.63</v>
      </c>
      <c r="F701" s="8" t="b">
        <f t="shared" si="102"/>
        <v>0</v>
      </c>
      <c r="G701" s="25">
        <f t="shared" si="103"/>
        <v>51.63</v>
      </c>
      <c r="H701" s="8" t="b">
        <f t="shared" si="104"/>
        <v>1</v>
      </c>
      <c r="I701" s="10">
        <f t="shared" si="106"/>
        <v>51.699999999999996</v>
      </c>
      <c r="J701">
        <f t="shared" si="108"/>
        <v>0.11090536506409625</v>
      </c>
      <c r="K701" s="10">
        <f t="shared" si="107"/>
        <v>51.699999999999996</v>
      </c>
      <c r="L701" s="10">
        <f t="shared" si="110"/>
        <v>51.983999999999995</v>
      </c>
      <c r="M701" s="21">
        <v>1</v>
      </c>
      <c r="N701" s="21">
        <v>1</v>
      </c>
      <c r="P701" s="21" t="str">
        <f t="shared" si="105"/>
        <v xml:space="preserve">  15:08:13</v>
      </c>
      <c r="Q701" s="21">
        <f t="shared" si="109"/>
        <v>51.63</v>
      </c>
      <c r="T701" s="10"/>
    </row>
    <row r="702" spans="1:20" x14ac:dyDescent="0.45">
      <c r="A702" s="21" t="str">
        <f>[1]실측정Data!B703</f>
        <v xml:space="preserve">  15:08:15</v>
      </c>
      <c r="B702" s="21" t="str">
        <f>[1]실측정Data!I703</f>
        <v xml:space="preserve">   51.66KW</v>
      </c>
      <c r="C702" s="21">
        <f>[1]실측정Data!L703</f>
        <v>0.86</v>
      </c>
      <c r="D702" s="21"/>
      <c r="E702" s="7" t="str">
        <f t="shared" si="101"/>
        <v xml:space="preserve">   51.66</v>
      </c>
      <c r="F702" s="8" t="b">
        <f t="shared" si="102"/>
        <v>0</v>
      </c>
      <c r="G702" s="25">
        <f t="shared" si="103"/>
        <v>51.66</v>
      </c>
      <c r="H702" s="8" t="b">
        <f t="shared" si="104"/>
        <v>1</v>
      </c>
      <c r="I702" s="10">
        <f t="shared" si="106"/>
        <v>51.62</v>
      </c>
      <c r="J702">
        <f t="shared" si="108"/>
        <v>0.10488088481701552</v>
      </c>
      <c r="K702" s="10">
        <f t="shared" si="107"/>
        <v>51.62</v>
      </c>
      <c r="L702" s="10">
        <f t="shared" si="110"/>
        <v>51.9</v>
      </c>
      <c r="M702" s="21">
        <v>1</v>
      </c>
      <c r="N702" s="21">
        <v>1</v>
      </c>
      <c r="P702" s="21" t="str">
        <f t="shared" si="105"/>
        <v xml:space="preserve">  15:08:15</v>
      </c>
      <c r="Q702" s="21">
        <f t="shared" si="109"/>
        <v>51.66</v>
      </c>
      <c r="T702" s="10"/>
    </row>
    <row r="703" spans="1:20" x14ac:dyDescent="0.45">
      <c r="A703" s="21" t="str">
        <f>[1]실측정Data!B704</f>
        <v xml:space="preserve">  15:08:17</v>
      </c>
      <c r="B703" s="21" t="str">
        <f>[1]실측정Data!I704</f>
        <v xml:space="preserve">   51.57KW</v>
      </c>
      <c r="C703" s="21">
        <f>[1]실측정Data!L704</f>
        <v>0.86</v>
      </c>
      <c r="D703" s="21"/>
      <c r="E703" s="7" t="str">
        <f t="shared" si="101"/>
        <v xml:space="preserve">   51.57</v>
      </c>
      <c r="F703" s="8" t="b">
        <f t="shared" si="102"/>
        <v>0</v>
      </c>
      <c r="G703" s="25">
        <f t="shared" si="103"/>
        <v>51.57</v>
      </c>
      <c r="H703" s="8" t="b">
        <f t="shared" si="104"/>
        <v>1</v>
      </c>
      <c r="I703" s="10">
        <f t="shared" si="106"/>
        <v>51.56</v>
      </c>
      <c r="J703">
        <f t="shared" si="108"/>
        <v>7.3484692283494246E-2</v>
      </c>
      <c r="K703" s="10">
        <f t="shared" si="107"/>
        <v>51.56</v>
      </c>
      <c r="L703" s="10">
        <f t="shared" si="110"/>
        <v>51.815999999999995</v>
      </c>
      <c r="M703" s="21">
        <v>1</v>
      </c>
      <c r="N703" s="21">
        <v>1</v>
      </c>
      <c r="P703" s="21" t="str">
        <f t="shared" si="105"/>
        <v xml:space="preserve">  15:08:17</v>
      </c>
      <c r="Q703" s="21">
        <f t="shared" si="109"/>
        <v>51.57</v>
      </c>
      <c r="T703" s="10"/>
    </row>
    <row r="704" spans="1:20" x14ac:dyDescent="0.45">
      <c r="A704" s="21" t="str">
        <f>[1]실측정Data!B705</f>
        <v xml:space="preserve">  15:08:19</v>
      </c>
      <c r="B704" s="21" t="str">
        <f>[1]실측정Data!I705</f>
        <v xml:space="preserve">   51.45KW</v>
      </c>
      <c r="C704" s="21">
        <f>[1]실측정Data!L705</f>
        <v>0.86</v>
      </c>
      <c r="D704" s="21"/>
      <c r="E704" s="7" t="str">
        <f t="shared" si="101"/>
        <v xml:space="preserve">   51.45</v>
      </c>
      <c r="F704" s="8" t="b">
        <f t="shared" si="102"/>
        <v>0</v>
      </c>
      <c r="G704" s="25">
        <f t="shared" si="103"/>
        <v>51.45</v>
      </c>
      <c r="H704" s="8" t="b">
        <f t="shared" si="104"/>
        <v>1</v>
      </c>
      <c r="I704" s="10">
        <f t="shared" si="106"/>
        <v>51.490000000000009</v>
      </c>
      <c r="J704">
        <f t="shared" si="108"/>
        <v>7.3484692283495551E-2</v>
      </c>
      <c r="K704" s="10">
        <f t="shared" si="107"/>
        <v>51.490000000000009</v>
      </c>
      <c r="L704" s="10">
        <f t="shared" si="110"/>
        <v>51.744000000000007</v>
      </c>
      <c r="M704" s="21">
        <v>1</v>
      </c>
      <c r="N704" s="21">
        <v>1</v>
      </c>
      <c r="P704" s="21" t="str">
        <f t="shared" si="105"/>
        <v xml:space="preserve">  15:08:19</v>
      </c>
      <c r="Q704" s="21">
        <f t="shared" si="109"/>
        <v>51.45</v>
      </c>
      <c r="T704" s="10"/>
    </row>
    <row r="705" spans="1:20" x14ac:dyDescent="0.45">
      <c r="A705" s="21" t="str">
        <f>[1]실측정Data!B706</f>
        <v xml:space="preserve">  15:08:21</v>
      </c>
      <c r="B705" s="21" t="str">
        <f>[1]실측정Data!I706</f>
        <v xml:space="preserve">   51.45KW</v>
      </c>
      <c r="C705" s="21">
        <f>[1]실측정Data!L706</f>
        <v>0.86</v>
      </c>
      <c r="D705" s="21"/>
      <c r="E705" s="7" t="str">
        <f t="shared" si="101"/>
        <v xml:space="preserve">   51.45</v>
      </c>
      <c r="F705" s="8" t="b">
        <f t="shared" si="102"/>
        <v>0</v>
      </c>
      <c r="G705" s="25">
        <f t="shared" si="103"/>
        <v>51.45</v>
      </c>
      <c r="H705" s="8" t="b">
        <f t="shared" si="104"/>
        <v>1</v>
      </c>
      <c r="I705" s="10">
        <f t="shared" si="106"/>
        <v>51.430000000000007</v>
      </c>
      <c r="J705">
        <f t="shared" si="108"/>
        <v>7.1414284285430549E-2</v>
      </c>
      <c r="K705" s="10">
        <f t="shared" si="107"/>
        <v>51.430000000000007</v>
      </c>
      <c r="L705" s="10">
        <f t="shared" si="110"/>
        <v>51.681000000000004</v>
      </c>
      <c r="M705" s="21">
        <v>1</v>
      </c>
      <c r="N705" s="21">
        <v>1</v>
      </c>
      <c r="P705" s="21" t="str">
        <f t="shared" si="105"/>
        <v xml:space="preserve">  15:08:21</v>
      </c>
      <c r="Q705" s="21">
        <f t="shared" si="109"/>
        <v>51.45</v>
      </c>
      <c r="T705" s="10"/>
    </row>
    <row r="706" spans="1:20" x14ac:dyDescent="0.45">
      <c r="A706" s="21" t="str">
        <f>[1]실측정Data!B707</f>
        <v xml:space="preserve">  15:08:23</v>
      </c>
      <c r="B706" s="21" t="str">
        <f>[1]실측정Data!I707</f>
        <v xml:space="preserve">   51.39KW</v>
      </c>
      <c r="C706" s="21">
        <f>[1]실측정Data!L707</f>
        <v>0.86</v>
      </c>
      <c r="D706" s="21"/>
      <c r="E706" s="7" t="str">
        <f t="shared" si="101"/>
        <v xml:space="preserve">   51.39</v>
      </c>
      <c r="F706" s="8" t="b">
        <f t="shared" si="102"/>
        <v>0</v>
      </c>
      <c r="G706" s="25">
        <f t="shared" si="103"/>
        <v>51.39</v>
      </c>
      <c r="H706" s="8" t="b">
        <f t="shared" si="104"/>
        <v>1</v>
      </c>
      <c r="I706" s="10">
        <f t="shared" si="106"/>
        <v>51.370000000000005</v>
      </c>
      <c r="J706">
        <f t="shared" si="108"/>
        <v>6.633249580711123E-2</v>
      </c>
      <c r="K706" s="10">
        <f t="shared" si="107"/>
        <v>51.370000000000005</v>
      </c>
      <c r="L706" s="10">
        <f t="shared" si="110"/>
        <v>51.609000000000002</v>
      </c>
      <c r="M706" s="21">
        <v>1</v>
      </c>
      <c r="N706" s="21">
        <v>1</v>
      </c>
      <c r="P706" s="21" t="str">
        <f t="shared" si="105"/>
        <v xml:space="preserve">  15:08:23</v>
      </c>
      <c r="Q706" s="21">
        <f t="shared" si="109"/>
        <v>51.39</v>
      </c>
      <c r="T706" s="10"/>
    </row>
    <row r="707" spans="1:20" x14ac:dyDescent="0.45">
      <c r="A707" s="21" t="str">
        <f>[1]실측정Data!B708</f>
        <v xml:space="preserve">  15:08:25</v>
      </c>
      <c r="B707" s="21" t="str">
        <f>[1]실측정Data!I708</f>
        <v xml:space="preserve">   51.27KW</v>
      </c>
      <c r="C707" s="21">
        <f>[1]실측정Data!L708</f>
        <v>0.86</v>
      </c>
      <c r="D707" s="21"/>
      <c r="E707" s="7" t="str">
        <f t="shared" ref="E707:E770" si="111">LEFT(B707,8)</f>
        <v xml:space="preserve">   51.27</v>
      </c>
      <c r="F707" s="8" t="b">
        <f t="shared" ref="F707:F770" si="112">ISNUMBER(E707)</f>
        <v>0</v>
      </c>
      <c r="G707" s="25">
        <f t="shared" ref="G707:G770" si="113">_xlfn.NUMBERVALUE(E707)</f>
        <v>51.27</v>
      </c>
      <c r="H707" s="8" t="b">
        <f t="shared" ref="H707:H770" si="114">ISNUMBER(G707)</f>
        <v>1</v>
      </c>
      <c r="I707" s="10">
        <f t="shared" si="106"/>
        <v>51.28</v>
      </c>
      <c r="J707">
        <f t="shared" si="108"/>
        <v>8.4852813742387803E-2</v>
      </c>
      <c r="K707" s="10">
        <f t="shared" si="107"/>
        <v>51.28</v>
      </c>
      <c r="L707" s="10">
        <f t="shared" si="110"/>
        <v>51.536999999999992</v>
      </c>
      <c r="M707" s="21">
        <v>1</v>
      </c>
      <c r="N707" s="21">
        <v>1</v>
      </c>
      <c r="P707" s="21" t="str">
        <f t="shared" ref="P707:P770" si="115">A707</f>
        <v xml:space="preserve">  15:08:25</v>
      </c>
      <c r="Q707" s="21">
        <f t="shared" si="109"/>
        <v>51.27</v>
      </c>
      <c r="T707" s="10"/>
    </row>
    <row r="708" spans="1:20" x14ac:dyDescent="0.45">
      <c r="A708" s="21" t="str">
        <f>[1]실측정Data!B709</f>
        <v xml:space="preserve">  15:08:27</v>
      </c>
      <c r="B708" s="21" t="str">
        <f>[1]실측정Data!I709</f>
        <v xml:space="preserve">   51.18KW</v>
      </c>
      <c r="C708" s="21">
        <f>[1]실측정Data!L709</f>
        <v>0.86</v>
      </c>
      <c r="D708" s="21"/>
      <c r="E708" s="7" t="str">
        <f t="shared" si="111"/>
        <v xml:space="preserve">   51.18</v>
      </c>
      <c r="F708" s="8" t="b">
        <f t="shared" si="112"/>
        <v>0</v>
      </c>
      <c r="G708" s="25">
        <f t="shared" si="113"/>
        <v>51.18</v>
      </c>
      <c r="H708" s="8" t="b">
        <f t="shared" si="114"/>
        <v>1</v>
      </c>
      <c r="I708" s="10">
        <f t="shared" ref="I708:I771" si="116">AVERAGE(G707:G709)</f>
        <v>51.23</v>
      </c>
      <c r="J708">
        <f t="shared" si="108"/>
        <v>8.1853527718725866E-2</v>
      </c>
      <c r="K708" s="10">
        <f t="shared" ref="K708:K771" si="117">AVERAGE(G707:G709)</f>
        <v>51.23</v>
      </c>
      <c r="L708" s="10">
        <f t="shared" si="110"/>
        <v>51.464999999999996</v>
      </c>
      <c r="M708" s="21">
        <v>1</v>
      </c>
      <c r="N708" s="21">
        <v>1</v>
      </c>
      <c r="P708" s="21" t="str">
        <f t="shared" si="115"/>
        <v xml:space="preserve">  15:08:27</v>
      </c>
      <c r="Q708" s="21">
        <f t="shared" si="109"/>
        <v>51.18</v>
      </c>
      <c r="T708" s="10"/>
    </row>
    <row r="709" spans="1:20" x14ac:dyDescent="0.45">
      <c r="A709" s="21" t="str">
        <f>[1]실측정Data!B710</f>
        <v xml:space="preserve">  15:08:29</v>
      </c>
      <c r="B709" s="21" t="str">
        <f>[1]실측정Data!I710</f>
        <v xml:space="preserve">   51.24KW</v>
      </c>
      <c r="C709" s="21">
        <f>[1]실측정Data!L710</f>
        <v>0.86</v>
      </c>
      <c r="D709" s="21"/>
      <c r="E709" s="7" t="str">
        <f t="shared" si="111"/>
        <v xml:space="preserve">   51.24</v>
      </c>
      <c r="F709" s="8" t="b">
        <f t="shared" si="112"/>
        <v>0</v>
      </c>
      <c r="G709" s="25">
        <f t="shared" si="113"/>
        <v>51.24</v>
      </c>
      <c r="H709" s="8" t="b">
        <f t="shared" si="114"/>
        <v>1</v>
      </c>
      <c r="I709" s="10">
        <f t="shared" si="116"/>
        <v>51.129999999999995</v>
      </c>
      <c r="J709">
        <f t="shared" si="108"/>
        <v>0.10908712114635606</v>
      </c>
      <c r="K709" s="10">
        <f t="shared" si="117"/>
        <v>51.129999999999995</v>
      </c>
      <c r="L709" s="10">
        <f t="shared" si="110"/>
        <v>51.380999999999993</v>
      </c>
      <c r="M709" s="21">
        <v>1</v>
      </c>
      <c r="N709" s="21">
        <v>1</v>
      </c>
      <c r="P709" s="21" t="str">
        <f t="shared" si="115"/>
        <v xml:space="preserve">  15:08:29</v>
      </c>
      <c r="Q709" s="21">
        <f t="shared" si="109"/>
        <v>51.24</v>
      </c>
      <c r="T709" s="10"/>
    </row>
    <row r="710" spans="1:20" x14ac:dyDescent="0.45">
      <c r="A710" s="21" t="str">
        <f>[1]실측정Data!B711</f>
        <v xml:space="preserve">  15:08:31</v>
      </c>
      <c r="B710" s="21" t="str">
        <f>[1]실측정Data!I711</f>
        <v xml:space="preserve">   50.97KW</v>
      </c>
      <c r="C710" s="21">
        <f>[1]실측정Data!L711</f>
        <v>0.86</v>
      </c>
      <c r="D710" s="21"/>
      <c r="E710" s="7" t="str">
        <f t="shared" si="111"/>
        <v xml:space="preserve">   50.97</v>
      </c>
      <c r="F710" s="8" t="b">
        <f t="shared" si="112"/>
        <v>0</v>
      </c>
      <c r="G710" s="25">
        <f t="shared" si="113"/>
        <v>50.97</v>
      </c>
      <c r="H710" s="8" t="b">
        <f t="shared" si="114"/>
        <v>1</v>
      </c>
      <c r="I710" s="10">
        <f t="shared" si="116"/>
        <v>51</v>
      </c>
      <c r="J710">
        <f t="shared" ref="J710:J773" si="118">SQRT(SUMXMY2(G709:G711,I708:I710)/3)</f>
        <v>0.15253414918196667</v>
      </c>
      <c r="K710" s="10">
        <f t="shared" si="117"/>
        <v>51</v>
      </c>
      <c r="L710" s="10">
        <f t="shared" si="110"/>
        <v>51.29699999999999</v>
      </c>
      <c r="M710" s="21">
        <v>1</v>
      </c>
      <c r="N710" s="21">
        <v>1</v>
      </c>
      <c r="P710" s="21" t="str">
        <f t="shared" si="115"/>
        <v xml:space="preserve">  15:08:31</v>
      </c>
      <c r="Q710" s="21">
        <f t="shared" si="109"/>
        <v>50.97</v>
      </c>
      <c r="T710" s="10"/>
    </row>
    <row r="711" spans="1:20" x14ac:dyDescent="0.45">
      <c r="A711" s="21" t="str">
        <f>[1]실측정Data!B712</f>
        <v xml:space="preserve">  15:08:33</v>
      </c>
      <c r="B711" s="21" t="str">
        <f>[1]실측정Data!I712</f>
        <v xml:space="preserve">   50.79KW</v>
      </c>
      <c r="C711" s="21">
        <f>[1]실측정Data!L712</f>
        <v>0.86</v>
      </c>
      <c r="D711" s="21"/>
      <c r="E711" s="7" t="str">
        <f t="shared" si="111"/>
        <v xml:space="preserve">   50.79</v>
      </c>
      <c r="F711" s="8" t="b">
        <f t="shared" si="112"/>
        <v>0</v>
      </c>
      <c r="G711" s="25">
        <f t="shared" si="113"/>
        <v>50.79</v>
      </c>
      <c r="H711" s="8" t="b">
        <f t="shared" si="114"/>
        <v>1</v>
      </c>
      <c r="I711" s="10">
        <f t="shared" si="116"/>
        <v>50.889999999999993</v>
      </c>
      <c r="J711">
        <f t="shared" si="118"/>
        <v>0.15286159317064069</v>
      </c>
      <c r="K711" s="10">
        <f t="shared" si="117"/>
        <v>50.889999999999993</v>
      </c>
      <c r="L711" s="10">
        <f t="shared" si="110"/>
        <v>51.222000000000001</v>
      </c>
      <c r="M711" s="21">
        <v>1</v>
      </c>
      <c r="N711" s="21">
        <v>1</v>
      </c>
      <c r="P711" s="21" t="str">
        <f t="shared" si="115"/>
        <v xml:space="preserve">  15:08:33</v>
      </c>
      <c r="Q711" s="21">
        <f t="shared" si="109"/>
        <v>50.79</v>
      </c>
      <c r="T711" s="10"/>
    </row>
    <row r="712" spans="1:20" x14ac:dyDescent="0.45">
      <c r="A712" s="21" t="str">
        <f>[1]실측정Data!B713</f>
        <v xml:space="preserve">  15:08:35</v>
      </c>
      <c r="B712" s="21" t="str">
        <f>[1]실측정Data!I713</f>
        <v xml:space="preserve">   50.91KW</v>
      </c>
      <c r="C712" s="21">
        <f>[1]실측정Data!L713</f>
        <v>0.86</v>
      </c>
      <c r="D712" s="21"/>
      <c r="E712" s="7" t="str">
        <f t="shared" si="111"/>
        <v xml:space="preserve">   50.91</v>
      </c>
      <c r="F712" s="8" t="b">
        <f t="shared" si="112"/>
        <v>0</v>
      </c>
      <c r="G712" s="25">
        <f t="shared" si="113"/>
        <v>50.91</v>
      </c>
      <c r="H712" s="8" t="b">
        <f t="shared" si="114"/>
        <v>1</v>
      </c>
      <c r="I712" s="10">
        <f t="shared" si="116"/>
        <v>50.859999999999992</v>
      </c>
      <c r="J712">
        <f t="shared" si="118"/>
        <v>0.12233832869001833</v>
      </c>
      <c r="K712" s="10">
        <f t="shared" si="117"/>
        <v>50.859999999999992</v>
      </c>
      <c r="L712" s="10">
        <f t="shared" si="110"/>
        <v>51.153000000000006</v>
      </c>
      <c r="M712" s="21">
        <v>1</v>
      </c>
      <c r="N712" s="21">
        <v>1</v>
      </c>
      <c r="P712" s="21" t="str">
        <f t="shared" si="115"/>
        <v xml:space="preserve">  15:08:35</v>
      </c>
      <c r="Q712" s="21">
        <f t="shared" ref="Q712:Q775" si="119">E712*M712*N712</f>
        <v>50.91</v>
      </c>
      <c r="T712" s="10"/>
    </row>
    <row r="713" spans="1:20" x14ac:dyDescent="0.45">
      <c r="A713" s="21" t="str">
        <f>[1]실측정Data!B714</f>
        <v xml:space="preserve">  15:08:37</v>
      </c>
      <c r="B713" s="21" t="str">
        <f>[1]실측정Data!I714</f>
        <v xml:space="preserve">   50.88KW</v>
      </c>
      <c r="C713" s="21">
        <f>[1]실측정Data!L714</f>
        <v>0.86</v>
      </c>
      <c r="D713" s="21"/>
      <c r="E713" s="7" t="str">
        <f t="shared" si="111"/>
        <v xml:space="preserve">   50.88</v>
      </c>
      <c r="F713" s="8" t="b">
        <f t="shared" si="112"/>
        <v>0</v>
      </c>
      <c r="G713" s="25">
        <f t="shared" si="113"/>
        <v>50.88</v>
      </c>
      <c r="H713" s="8" t="b">
        <f t="shared" si="114"/>
        <v>1</v>
      </c>
      <c r="I713" s="10">
        <f t="shared" si="116"/>
        <v>50.87</v>
      </c>
      <c r="J713">
        <f t="shared" si="118"/>
        <v>3.3166247903555254E-2</v>
      </c>
      <c r="K713" s="10">
        <f t="shared" si="117"/>
        <v>50.87</v>
      </c>
      <c r="L713" s="10">
        <f t="shared" si="110"/>
        <v>51.09</v>
      </c>
      <c r="M713" s="21">
        <v>1</v>
      </c>
      <c r="N713" s="21">
        <v>1</v>
      </c>
      <c r="P713" s="21" t="str">
        <f t="shared" si="115"/>
        <v xml:space="preserve">  15:08:37</v>
      </c>
      <c r="Q713" s="21">
        <f t="shared" si="119"/>
        <v>50.88</v>
      </c>
      <c r="T713" s="10"/>
    </row>
    <row r="714" spans="1:20" x14ac:dyDescent="0.45">
      <c r="A714" s="21" t="str">
        <f>[1]실측정Data!B715</f>
        <v xml:space="preserve">  15:08:39</v>
      </c>
      <c r="B714" s="21" t="str">
        <f>[1]실측정Data!I715</f>
        <v xml:space="preserve">   50.82KW</v>
      </c>
      <c r="C714" s="21">
        <f>[1]실측정Data!L715</f>
        <v>0.86</v>
      </c>
      <c r="D714" s="21"/>
      <c r="E714" s="7" t="str">
        <f t="shared" si="111"/>
        <v xml:space="preserve">   50.82</v>
      </c>
      <c r="F714" s="8" t="b">
        <f t="shared" si="112"/>
        <v>0</v>
      </c>
      <c r="G714" s="25">
        <f t="shared" si="113"/>
        <v>50.82</v>
      </c>
      <c r="H714" s="8" t="b">
        <f t="shared" si="114"/>
        <v>1</v>
      </c>
      <c r="I714" s="10">
        <f t="shared" si="116"/>
        <v>50.82</v>
      </c>
      <c r="J714">
        <f t="shared" si="118"/>
        <v>4.654746681256456E-2</v>
      </c>
      <c r="K714" s="10">
        <f t="shared" si="117"/>
        <v>50.82</v>
      </c>
      <c r="L714" s="10">
        <f t="shared" si="110"/>
        <v>51.021000000000001</v>
      </c>
      <c r="M714" s="21">
        <v>1</v>
      </c>
      <c r="N714" s="21">
        <v>1</v>
      </c>
      <c r="P714" s="21" t="str">
        <f t="shared" si="115"/>
        <v xml:space="preserve">  15:08:39</v>
      </c>
      <c r="Q714" s="21">
        <f t="shared" si="119"/>
        <v>50.82</v>
      </c>
      <c r="T714" s="10"/>
    </row>
    <row r="715" spans="1:20" x14ac:dyDescent="0.45">
      <c r="A715" s="21" t="str">
        <f>[1]실측정Data!B716</f>
        <v xml:space="preserve">  15:08:41</v>
      </c>
      <c r="B715" s="21" t="str">
        <f>[1]실측정Data!I716</f>
        <v xml:space="preserve">   50.76KW</v>
      </c>
      <c r="C715" s="21">
        <f>[1]실측정Data!L716</f>
        <v>0.86</v>
      </c>
      <c r="D715" s="21"/>
      <c r="E715" s="7" t="str">
        <f t="shared" si="111"/>
        <v xml:space="preserve">   50.76</v>
      </c>
      <c r="F715" s="8" t="b">
        <f t="shared" si="112"/>
        <v>0</v>
      </c>
      <c r="G715" s="25">
        <f t="shared" si="113"/>
        <v>50.76</v>
      </c>
      <c r="H715" s="8" t="b">
        <f t="shared" si="114"/>
        <v>1</v>
      </c>
      <c r="I715" s="10">
        <f t="shared" si="116"/>
        <v>50.75</v>
      </c>
      <c r="J715">
        <f t="shared" si="118"/>
        <v>6.4549722436789553E-2</v>
      </c>
      <c r="K715" s="10">
        <f t="shared" si="117"/>
        <v>50.75</v>
      </c>
      <c r="L715" s="10">
        <f t="shared" ref="L715:L778" si="120">AVERAGE(G707:G716)</f>
        <v>50.948999999999998</v>
      </c>
      <c r="M715" s="21">
        <v>1</v>
      </c>
      <c r="N715" s="21">
        <v>1</v>
      </c>
      <c r="P715" s="21" t="str">
        <f t="shared" si="115"/>
        <v xml:space="preserve">  15:08:41</v>
      </c>
      <c r="Q715" s="21">
        <f t="shared" si="119"/>
        <v>50.76</v>
      </c>
      <c r="T715" s="10"/>
    </row>
    <row r="716" spans="1:20" x14ac:dyDescent="0.45">
      <c r="A716" s="21" t="str">
        <f>[1]실측정Data!B717</f>
        <v xml:space="preserve">  15:08:43</v>
      </c>
      <c r="B716" s="21" t="str">
        <f>[1]실측정Data!I717</f>
        <v xml:space="preserve">   50.67KW</v>
      </c>
      <c r="C716" s="21">
        <f>[1]실측정Data!L717</f>
        <v>0.86</v>
      </c>
      <c r="D716" s="21"/>
      <c r="E716" s="7" t="str">
        <f t="shared" si="111"/>
        <v xml:space="preserve">   50.67</v>
      </c>
      <c r="F716" s="8" t="b">
        <f t="shared" si="112"/>
        <v>0</v>
      </c>
      <c r="G716" s="25">
        <f t="shared" si="113"/>
        <v>50.67</v>
      </c>
      <c r="H716" s="8" t="b">
        <f t="shared" si="114"/>
        <v>1</v>
      </c>
      <c r="I716" s="10">
        <f t="shared" si="116"/>
        <v>50.669999999999995</v>
      </c>
      <c r="J716">
        <f t="shared" si="118"/>
        <v>7.7674534651538868E-2</v>
      </c>
      <c r="K716" s="10">
        <f t="shared" si="117"/>
        <v>50.669999999999995</v>
      </c>
      <c r="L716" s="10">
        <f t="shared" si="120"/>
        <v>50.879999999999995</v>
      </c>
      <c r="M716" s="21">
        <v>1</v>
      </c>
      <c r="N716" s="21">
        <v>1</v>
      </c>
      <c r="P716" s="21" t="str">
        <f t="shared" si="115"/>
        <v xml:space="preserve">  15:08:43</v>
      </c>
      <c r="Q716" s="21">
        <f t="shared" si="119"/>
        <v>50.67</v>
      </c>
      <c r="T716" s="10"/>
    </row>
    <row r="717" spans="1:20" x14ac:dyDescent="0.45">
      <c r="A717" s="21" t="str">
        <f>[1]실측정Data!B718</f>
        <v xml:space="preserve">  15:08:45</v>
      </c>
      <c r="B717" s="21" t="str">
        <f>[1]실측정Data!I718</f>
        <v xml:space="preserve">   50.58KW</v>
      </c>
      <c r="C717" s="21">
        <f>[1]실측정Data!L718</f>
        <v>0.86</v>
      </c>
      <c r="D717" s="21"/>
      <c r="E717" s="7" t="str">
        <f t="shared" si="111"/>
        <v xml:space="preserve">   50.58</v>
      </c>
      <c r="F717" s="8" t="b">
        <f t="shared" si="112"/>
        <v>0</v>
      </c>
      <c r="G717" s="25">
        <f t="shared" si="113"/>
        <v>50.58</v>
      </c>
      <c r="H717" s="8" t="b">
        <f t="shared" si="114"/>
        <v>1</v>
      </c>
      <c r="I717" s="10">
        <f t="shared" si="116"/>
        <v>50.640000000000008</v>
      </c>
      <c r="J717">
        <f t="shared" si="118"/>
        <v>7.1647284200679243E-2</v>
      </c>
      <c r="K717" s="10">
        <f t="shared" si="117"/>
        <v>50.640000000000008</v>
      </c>
      <c r="L717" s="10">
        <f t="shared" si="120"/>
        <v>50.829000000000001</v>
      </c>
      <c r="M717" s="21">
        <v>1</v>
      </c>
      <c r="N717" s="21">
        <v>1</v>
      </c>
      <c r="P717" s="21" t="str">
        <f t="shared" si="115"/>
        <v xml:space="preserve">  15:08:45</v>
      </c>
      <c r="Q717" s="21">
        <f t="shared" si="119"/>
        <v>50.58</v>
      </c>
      <c r="T717" s="10"/>
    </row>
    <row r="718" spans="1:20" x14ac:dyDescent="0.45">
      <c r="A718" s="21" t="str">
        <f>[1]실측정Data!B719</f>
        <v xml:space="preserve">  15:08:47</v>
      </c>
      <c r="B718" s="21" t="str">
        <f>[1]실측정Data!I719</f>
        <v xml:space="preserve">   50.67KW</v>
      </c>
      <c r="C718" s="21">
        <f>[1]실측정Data!L719</f>
        <v>0.86</v>
      </c>
      <c r="D718" s="21"/>
      <c r="E718" s="7" t="str">
        <f t="shared" si="111"/>
        <v xml:space="preserve">   50.67</v>
      </c>
      <c r="F718" s="8" t="b">
        <f t="shared" si="112"/>
        <v>0</v>
      </c>
      <c r="G718" s="25">
        <f t="shared" si="113"/>
        <v>50.67</v>
      </c>
      <c r="H718" s="8" t="b">
        <f t="shared" si="114"/>
        <v>1</v>
      </c>
      <c r="I718" s="10">
        <f t="shared" si="116"/>
        <v>50.550000000000004</v>
      </c>
      <c r="J718">
        <f t="shared" si="118"/>
        <v>0.10246950765959709</v>
      </c>
      <c r="K718" s="10">
        <f t="shared" si="117"/>
        <v>50.550000000000004</v>
      </c>
      <c r="L718" s="10">
        <f t="shared" si="120"/>
        <v>50.744999999999997</v>
      </c>
      <c r="M718" s="21">
        <v>1</v>
      </c>
      <c r="N718" s="21">
        <v>1</v>
      </c>
      <c r="P718" s="21" t="str">
        <f t="shared" si="115"/>
        <v xml:space="preserve">  15:08:47</v>
      </c>
      <c r="Q718" s="21">
        <f t="shared" si="119"/>
        <v>50.67</v>
      </c>
      <c r="T718" s="10"/>
    </row>
    <row r="719" spans="1:20" x14ac:dyDescent="0.45">
      <c r="A719" s="21" t="str">
        <f>[1]실측정Data!B720</f>
        <v xml:space="preserve">  15:08:49</v>
      </c>
      <c r="B719" s="21" t="str">
        <f>[1]실측정Data!I720</f>
        <v xml:space="preserve">   50.40KW</v>
      </c>
      <c r="C719" s="21">
        <f>[1]실측정Data!L720</f>
        <v>0.86</v>
      </c>
      <c r="D719" s="21"/>
      <c r="E719" s="7" t="str">
        <f t="shared" si="111"/>
        <v xml:space="preserve">   50.40</v>
      </c>
      <c r="F719" s="8" t="b">
        <f t="shared" si="112"/>
        <v>0</v>
      </c>
      <c r="G719" s="25">
        <f t="shared" si="113"/>
        <v>50.4</v>
      </c>
      <c r="H719" s="8" t="b">
        <f t="shared" si="114"/>
        <v>1</v>
      </c>
      <c r="I719" s="10">
        <f t="shared" si="116"/>
        <v>50.47</v>
      </c>
      <c r="J719">
        <f t="shared" si="118"/>
        <v>0.11590225767142498</v>
      </c>
      <c r="K719" s="10">
        <f t="shared" si="117"/>
        <v>50.47</v>
      </c>
      <c r="L719" s="10">
        <f t="shared" si="120"/>
        <v>50.681999999999995</v>
      </c>
      <c r="M719" s="21">
        <v>1</v>
      </c>
      <c r="N719" s="21">
        <v>1</v>
      </c>
      <c r="P719" s="21" t="str">
        <f t="shared" si="115"/>
        <v xml:space="preserve">  15:08:49</v>
      </c>
      <c r="Q719" s="21">
        <f t="shared" si="119"/>
        <v>50.4</v>
      </c>
      <c r="T719" s="10"/>
    </row>
    <row r="720" spans="1:20" x14ac:dyDescent="0.45">
      <c r="A720" s="21" t="str">
        <f>[1]실측정Data!B721</f>
        <v xml:space="preserve">  15:08:51</v>
      </c>
      <c r="B720" s="21" t="str">
        <f>[1]실측정Data!I721</f>
        <v xml:space="preserve">   50.34KW</v>
      </c>
      <c r="C720" s="21">
        <f>[1]실측정Data!L721</f>
        <v>0.86</v>
      </c>
      <c r="D720" s="21"/>
      <c r="E720" s="7" t="str">
        <f t="shared" si="111"/>
        <v xml:space="preserve">   50.34</v>
      </c>
      <c r="F720" s="8" t="b">
        <f t="shared" si="112"/>
        <v>0</v>
      </c>
      <c r="G720" s="25">
        <f t="shared" si="113"/>
        <v>50.34</v>
      </c>
      <c r="H720" s="8" t="b">
        <f t="shared" si="114"/>
        <v>1</v>
      </c>
      <c r="I720" s="10">
        <f t="shared" si="116"/>
        <v>50.34</v>
      </c>
      <c r="J720">
        <f t="shared" si="118"/>
        <v>0.11972189997378758</v>
      </c>
      <c r="K720" s="10">
        <f t="shared" si="117"/>
        <v>50.34</v>
      </c>
      <c r="L720" s="10">
        <f t="shared" si="120"/>
        <v>50.630999999999993</v>
      </c>
      <c r="M720" s="21">
        <v>1</v>
      </c>
      <c r="N720" s="21">
        <v>1</v>
      </c>
      <c r="P720" s="21" t="str">
        <f t="shared" si="115"/>
        <v xml:space="preserve">  15:08:51</v>
      </c>
      <c r="Q720" s="21">
        <f t="shared" si="119"/>
        <v>50.34</v>
      </c>
      <c r="T720" s="10"/>
    </row>
    <row r="721" spans="1:20" x14ac:dyDescent="0.45">
      <c r="A721" s="21" t="str">
        <f>[1]실측정Data!B722</f>
        <v xml:space="preserve">  15:08:53</v>
      </c>
      <c r="B721" s="21" t="str">
        <f>[1]실측정Data!I722</f>
        <v xml:space="preserve">   50.28KW</v>
      </c>
      <c r="C721" s="21">
        <f>[1]실측정Data!L722</f>
        <v>0.86</v>
      </c>
      <c r="D721" s="21"/>
      <c r="E721" s="7" t="str">
        <f t="shared" si="111"/>
        <v xml:space="preserve">   50.28</v>
      </c>
      <c r="F721" s="8" t="b">
        <f t="shared" si="112"/>
        <v>0</v>
      </c>
      <c r="G721" s="25">
        <f t="shared" si="113"/>
        <v>50.28</v>
      </c>
      <c r="H721" s="8" t="b">
        <f t="shared" si="114"/>
        <v>1</v>
      </c>
      <c r="I721" s="10">
        <f t="shared" si="116"/>
        <v>50.22</v>
      </c>
      <c r="J721">
        <f t="shared" si="118"/>
        <v>0.13279056191361266</v>
      </c>
      <c r="K721" s="10">
        <f t="shared" si="117"/>
        <v>50.22</v>
      </c>
      <c r="L721" s="10">
        <f t="shared" si="120"/>
        <v>50.543999999999997</v>
      </c>
      <c r="M721" s="21">
        <v>1</v>
      </c>
      <c r="N721" s="21">
        <v>1</v>
      </c>
      <c r="P721" s="21" t="str">
        <f t="shared" si="115"/>
        <v xml:space="preserve">  15:08:53</v>
      </c>
      <c r="Q721" s="21">
        <f t="shared" si="119"/>
        <v>50.28</v>
      </c>
      <c r="T721" s="10"/>
    </row>
    <row r="722" spans="1:20" x14ac:dyDescent="0.45">
      <c r="A722" s="21" t="str">
        <f>[1]실측정Data!B723</f>
        <v xml:space="preserve">  15:08:55</v>
      </c>
      <c r="B722" s="21" t="str">
        <f>[1]실측정Data!I723</f>
        <v xml:space="preserve">   50.04KW</v>
      </c>
      <c r="C722" s="21">
        <f>[1]실측정Data!L723</f>
        <v>0.86</v>
      </c>
      <c r="D722" s="21"/>
      <c r="E722" s="7" t="str">
        <f t="shared" si="111"/>
        <v xml:space="preserve">   50.04</v>
      </c>
      <c r="F722" s="8" t="b">
        <f t="shared" si="112"/>
        <v>0</v>
      </c>
      <c r="G722" s="25">
        <f t="shared" si="113"/>
        <v>50.04</v>
      </c>
      <c r="H722" s="8" t="b">
        <f t="shared" si="114"/>
        <v>1</v>
      </c>
      <c r="I722" s="10">
        <f t="shared" si="116"/>
        <v>54.23</v>
      </c>
      <c r="J722">
        <f t="shared" si="118"/>
        <v>4.700907713764793</v>
      </c>
      <c r="K722" s="10">
        <f t="shared" si="117"/>
        <v>54.23</v>
      </c>
      <c r="L722" s="10">
        <f t="shared" si="120"/>
        <v>51.692999999999998</v>
      </c>
      <c r="M722" s="21">
        <v>1</v>
      </c>
      <c r="N722" s="21">
        <v>1</v>
      </c>
      <c r="P722" s="21" t="str">
        <f t="shared" si="115"/>
        <v xml:space="preserve">  15:08:55</v>
      </c>
      <c r="Q722" s="21">
        <f t="shared" si="119"/>
        <v>50.04</v>
      </c>
      <c r="T722" s="10"/>
    </row>
    <row r="723" spans="1:20" x14ac:dyDescent="0.45">
      <c r="A723" s="21" t="str">
        <f>[1]실측정Data!B724</f>
        <v xml:space="preserve">  15:08:57</v>
      </c>
      <c r="B723" s="21" t="str">
        <f>[1]실측정Data!I724</f>
        <v xml:space="preserve">   62.37KW</v>
      </c>
      <c r="C723" s="21">
        <f>[1]실측정Data!L724</f>
        <v>0.88</v>
      </c>
      <c r="D723" s="21"/>
      <c r="E723" s="7" t="str">
        <f t="shared" si="111"/>
        <v xml:space="preserve">   62.37</v>
      </c>
      <c r="F723" s="8" t="b">
        <f t="shared" si="112"/>
        <v>0</v>
      </c>
      <c r="G723" s="25">
        <f t="shared" si="113"/>
        <v>62.37</v>
      </c>
      <c r="H723" s="8" t="b">
        <f t="shared" si="114"/>
        <v>1</v>
      </c>
      <c r="I723" s="10">
        <f t="shared" si="116"/>
        <v>64.739999999999995</v>
      </c>
      <c r="J723">
        <f t="shared" si="118"/>
        <v>10.919049103897894</v>
      </c>
      <c r="K723" s="10">
        <f t="shared" si="117"/>
        <v>64.739999999999995</v>
      </c>
      <c r="L723" s="10">
        <f t="shared" si="120"/>
        <v>54.792000000000009</v>
      </c>
      <c r="M723" s="21">
        <v>1</v>
      </c>
      <c r="N723" s="21">
        <v>1</v>
      </c>
      <c r="P723" s="21" t="str">
        <f t="shared" si="115"/>
        <v xml:space="preserve">  15:08:57</v>
      </c>
      <c r="Q723" s="21">
        <f t="shared" si="119"/>
        <v>62.37</v>
      </c>
      <c r="T723" s="10"/>
    </row>
    <row r="724" spans="1:20" x14ac:dyDescent="0.45">
      <c r="A724" s="21" t="str">
        <f>[1]실측정Data!B725</f>
        <v xml:space="preserve">  15:08:59</v>
      </c>
      <c r="B724" s="21" t="str">
        <f>[1]실측정Data!I725</f>
        <v xml:space="preserve">   81.81KW</v>
      </c>
      <c r="C724" s="21">
        <f>[1]실측정Data!L725</f>
        <v>0.89</v>
      </c>
      <c r="D724" s="21"/>
      <c r="E724" s="7" t="str">
        <f t="shared" si="111"/>
        <v xml:space="preserve">   81.81</v>
      </c>
      <c r="F724" s="8" t="b">
        <f t="shared" si="112"/>
        <v>0</v>
      </c>
      <c r="G724" s="25">
        <f t="shared" si="113"/>
        <v>81.81</v>
      </c>
      <c r="H724" s="8" t="b">
        <f t="shared" si="114"/>
        <v>1</v>
      </c>
      <c r="I724" s="10">
        <f t="shared" si="116"/>
        <v>75.510000000000005</v>
      </c>
      <c r="J724">
        <f t="shared" si="118"/>
        <v>11.610772297023715</v>
      </c>
      <c r="K724" s="10">
        <f t="shared" si="117"/>
        <v>75.510000000000005</v>
      </c>
      <c r="L724" s="10">
        <f t="shared" si="120"/>
        <v>57.951000000000008</v>
      </c>
      <c r="M724" s="21">
        <v>1</v>
      </c>
      <c r="N724" s="21">
        <v>1</v>
      </c>
      <c r="P724" s="21" t="str">
        <f t="shared" si="115"/>
        <v xml:space="preserve">  15:08:59</v>
      </c>
      <c r="Q724" s="21">
        <f t="shared" si="119"/>
        <v>81.81</v>
      </c>
      <c r="T724" s="10"/>
    </row>
    <row r="725" spans="1:20" x14ac:dyDescent="0.45">
      <c r="A725" s="21" t="str">
        <f>[1]실측정Data!B726</f>
        <v xml:space="preserve">  15:09:01</v>
      </c>
      <c r="B725" s="21" t="str">
        <f>[1]실측정Data!I726</f>
        <v xml:space="preserve">   82.35KW</v>
      </c>
      <c r="C725" s="21">
        <f>[1]실측정Data!L726</f>
        <v>0.89</v>
      </c>
      <c r="D725" s="21"/>
      <c r="E725" s="7" t="str">
        <f t="shared" si="111"/>
        <v xml:space="preserve">   82.35</v>
      </c>
      <c r="F725" s="8" t="b">
        <f t="shared" si="112"/>
        <v>0</v>
      </c>
      <c r="G725" s="25">
        <f t="shared" si="113"/>
        <v>82.35</v>
      </c>
      <c r="H725" s="8" t="b">
        <f t="shared" si="114"/>
        <v>1</v>
      </c>
      <c r="I725" s="10">
        <f t="shared" si="116"/>
        <v>82.399999999999991</v>
      </c>
      <c r="J725">
        <f t="shared" si="118"/>
        <v>10.623560294615613</v>
      </c>
      <c r="K725" s="10">
        <f t="shared" si="117"/>
        <v>82.399999999999991</v>
      </c>
      <c r="L725" s="10">
        <f t="shared" si="120"/>
        <v>61.188000000000002</v>
      </c>
      <c r="M725" s="21">
        <v>1</v>
      </c>
      <c r="N725" s="21">
        <v>1</v>
      </c>
      <c r="P725" s="21" t="str">
        <f t="shared" si="115"/>
        <v xml:space="preserve">  15:09:01</v>
      </c>
      <c r="Q725" s="21">
        <f t="shared" si="119"/>
        <v>82.35</v>
      </c>
      <c r="T725" s="10"/>
    </row>
    <row r="726" spans="1:20" x14ac:dyDescent="0.45">
      <c r="A726" s="21" t="str">
        <f>[1]실측정Data!B727</f>
        <v xml:space="preserve">  15:09:03</v>
      </c>
      <c r="B726" s="21" t="str">
        <f>[1]실측정Data!I727</f>
        <v xml:space="preserve">   83.04KW</v>
      </c>
      <c r="C726" s="21">
        <f>[1]실측정Data!L727</f>
        <v>0.89</v>
      </c>
      <c r="D726" s="21"/>
      <c r="E726" s="7" t="str">
        <f t="shared" si="111"/>
        <v xml:space="preserve">   83.04</v>
      </c>
      <c r="F726" s="8" t="b">
        <f t="shared" si="112"/>
        <v>0</v>
      </c>
      <c r="G726" s="25">
        <f t="shared" si="113"/>
        <v>83.04</v>
      </c>
      <c r="H726" s="8" t="b">
        <f t="shared" si="114"/>
        <v>1</v>
      </c>
      <c r="I726" s="10">
        <f t="shared" si="116"/>
        <v>72.819999999999993</v>
      </c>
      <c r="J726">
        <f t="shared" si="118"/>
        <v>12.072802767653688</v>
      </c>
      <c r="K726" s="10">
        <f t="shared" si="117"/>
        <v>72.819999999999993</v>
      </c>
      <c r="L726" s="10">
        <f t="shared" si="120"/>
        <v>61.436999999999998</v>
      </c>
      <c r="M726" s="21">
        <v>1</v>
      </c>
      <c r="N726" s="21">
        <v>1</v>
      </c>
      <c r="P726" s="21" t="str">
        <f t="shared" si="115"/>
        <v xml:space="preserve">  15:09:03</v>
      </c>
      <c r="Q726" s="21">
        <f t="shared" si="119"/>
        <v>83.04</v>
      </c>
      <c r="T726" s="10"/>
    </row>
    <row r="727" spans="1:20" x14ac:dyDescent="0.45">
      <c r="A727" s="21" t="str">
        <f>[1]실측정Data!B728</f>
        <v xml:space="preserve">  15:09:05</v>
      </c>
      <c r="B727" s="21" t="str">
        <f>[1]실측정Data!I728</f>
        <v xml:space="preserve">   53.07KW</v>
      </c>
      <c r="C727" s="21">
        <f>[1]실측정Data!L728</f>
        <v>0.86</v>
      </c>
      <c r="D727" s="21"/>
      <c r="E727" s="7" t="str">
        <f t="shared" si="111"/>
        <v xml:space="preserve">   53.07</v>
      </c>
      <c r="F727" s="8" t="b">
        <f t="shared" si="112"/>
        <v>0</v>
      </c>
      <c r="G727" s="25">
        <f t="shared" si="113"/>
        <v>53.07</v>
      </c>
      <c r="H727" s="8" t="b">
        <f t="shared" si="114"/>
        <v>1</v>
      </c>
      <c r="I727" s="10">
        <f t="shared" si="116"/>
        <v>63</v>
      </c>
      <c r="J727">
        <f t="shared" si="118"/>
        <v>12.815149888575887</v>
      </c>
      <c r="K727" s="10">
        <f t="shared" si="117"/>
        <v>63</v>
      </c>
      <c r="L727" s="10">
        <f t="shared" si="120"/>
        <v>61.659000000000006</v>
      </c>
      <c r="M727" s="21">
        <v>1</v>
      </c>
      <c r="N727" s="21">
        <v>1</v>
      </c>
      <c r="P727" s="21" t="str">
        <f t="shared" si="115"/>
        <v xml:space="preserve">  15:09:05</v>
      </c>
      <c r="Q727" s="21">
        <f t="shared" si="119"/>
        <v>53.07</v>
      </c>
      <c r="T727" s="10"/>
    </row>
    <row r="728" spans="1:20" x14ac:dyDescent="0.45">
      <c r="A728" s="21" t="str">
        <f>[1]실측정Data!B729</f>
        <v xml:space="preserve">  15:09:07</v>
      </c>
      <c r="B728" s="21" t="str">
        <f>[1]실측정Data!I729</f>
        <v xml:space="preserve">   52.89KW</v>
      </c>
      <c r="C728" s="21">
        <f>[1]실측정Data!L729</f>
        <v>0.86</v>
      </c>
      <c r="D728" s="21"/>
      <c r="E728" s="7" t="str">
        <f t="shared" si="111"/>
        <v xml:space="preserve">   52.89</v>
      </c>
      <c r="F728" s="8" t="b">
        <f t="shared" si="112"/>
        <v>0</v>
      </c>
      <c r="G728" s="25">
        <f t="shared" si="113"/>
        <v>52.89</v>
      </c>
      <c r="H728" s="8" t="b">
        <f t="shared" si="114"/>
        <v>1</v>
      </c>
      <c r="I728" s="10">
        <f t="shared" si="116"/>
        <v>52.88</v>
      </c>
      <c r="J728">
        <f t="shared" si="118"/>
        <v>12.81034217601804</v>
      </c>
      <c r="K728" s="10">
        <f t="shared" si="117"/>
        <v>52.88</v>
      </c>
      <c r="L728" s="10">
        <f t="shared" si="120"/>
        <v>61.887</v>
      </c>
      <c r="M728" s="21">
        <v>1</v>
      </c>
      <c r="N728" s="21">
        <v>1</v>
      </c>
      <c r="P728" s="21" t="str">
        <f t="shared" si="115"/>
        <v xml:space="preserve">  15:09:07</v>
      </c>
      <c r="Q728" s="21">
        <f t="shared" si="119"/>
        <v>52.89</v>
      </c>
      <c r="T728" s="10"/>
    </row>
    <row r="729" spans="1:20" x14ac:dyDescent="0.45">
      <c r="A729" s="21" t="str">
        <f>[1]실측정Data!B730</f>
        <v xml:space="preserve">  15:09:09</v>
      </c>
      <c r="B729" s="21" t="str">
        <f>[1]실측정Data!I730</f>
        <v xml:space="preserve">   52.68KW</v>
      </c>
      <c r="C729" s="21">
        <f>[1]실측정Data!L730</f>
        <v>0.86</v>
      </c>
      <c r="D729" s="21"/>
      <c r="E729" s="7" t="str">
        <f t="shared" si="111"/>
        <v xml:space="preserve">   52.68</v>
      </c>
      <c r="F729" s="8" t="b">
        <f t="shared" si="112"/>
        <v>0</v>
      </c>
      <c r="G729" s="25">
        <f t="shared" si="113"/>
        <v>52.68</v>
      </c>
      <c r="H729" s="8" t="b">
        <f t="shared" si="114"/>
        <v>1</v>
      </c>
      <c r="I729" s="10">
        <f t="shared" si="116"/>
        <v>52.71</v>
      </c>
      <c r="J729">
        <f t="shared" si="118"/>
        <v>5.8387955378942094</v>
      </c>
      <c r="K729" s="10">
        <f t="shared" si="117"/>
        <v>52.71</v>
      </c>
      <c r="L729" s="10">
        <f t="shared" si="120"/>
        <v>62.108999999999995</v>
      </c>
      <c r="M729" s="21">
        <v>1</v>
      </c>
      <c r="N729" s="21">
        <v>1</v>
      </c>
      <c r="P729" s="21" t="str">
        <f t="shared" si="115"/>
        <v xml:space="preserve">  15:09:09</v>
      </c>
      <c r="Q729" s="21">
        <f t="shared" si="119"/>
        <v>52.68</v>
      </c>
      <c r="T729" s="10"/>
    </row>
    <row r="730" spans="1:20" x14ac:dyDescent="0.45">
      <c r="A730" s="21" t="str">
        <f>[1]실측정Data!B731</f>
        <v xml:space="preserve">  15:09:11</v>
      </c>
      <c r="B730" s="21" t="str">
        <f>[1]실측정Data!I731</f>
        <v xml:space="preserve">   52.56KW</v>
      </c>
      <c r="C730" s="21">
        <f>[1]실측정Data!L731</f>
        <v>0.86</v>
      </c>
      <c r="D730" s="21"/>
      <c r="E730" s="7" t="str">
        <f t="shared" si="111"/>
        <v xml:space="preserve">   52.56</v>
      </c>
      <c r="F730" s="8" t="b">
        <f t="shared" si="112"/>
        <v>0</v>
      </c>
      <c r="G730" s="25">
        <f t="shared" si="113"/>
        <v>52.56</v>
      </c>
      <c r="H730" s="8" t="b">
        <f t="shared" si="114"/>
        <v>1</v>
      </c>
      <c r="I730" s="10">
        <f t="shared" si="116"/>
        <v>52.54</v>
      </c>
      <c r="J730">
        <f t="shared" si="118"/>
        <v>0.17136705245369233</v>
      </c>
      <c r="K730" s="10">
        <f t="shared" si="117"/>
        <v>52.54</v>
      </c>
      <c r="L730" s="10">
        <f t="shared" si="120"/>
        <v>62.318999999999996</v>
      </c>
      <c r="M730" s="21">
        <v>1</v>
      </c>
      <c r="N730" s="21">
        <v>1</v>
      </c>
      <c r="P730" s="21" t="str">
        <f t="shared" si="115"/>
        <v xml:space="preserve">  15:09:11</v>
      </c>
      <c r="Q730" s="21">
        <f t="shared" si="119"/>
        <v>52.56</v>
      </c>
      <c r="T730" s="10"/>
    </row>
    <row r="731" spans="1:20" x14ac:dyDescent="0.45">
      <c r="A731" s="21" t="str">
        <f>[1]실측정Data!B732</f>
        <v xml:space="preserve">  15:09:13</v>
      </c>
      <c r="B731" s="21" t="str">
        <f>[1]실측정Data!I732</f>
        <v xml:space="preserve">   52.38KW</v>
      </c>
      <c r="C731" s="21">
        <f>[1]실측정Data!L732</f>
        <v>0.86</v>
      </c>
      <c r="D731" s="21"/>
      <c r="E731" s="7" t="str">
        <f t="shared" si="111"/>
        <v xml:space="preserve">   52.38</v>
      </c>
      <c r="F731" s="8" t="b">
        <f t="shared" si="112"/>
        <v>0</v>
      </c>
      <c r="G731" s="25">
        <f t="shared" si="113"/>
        <v>52.38</v>
      </c>
      <c r="H731" s="8" t="b">
        <f t="shared" si="114"/>
        <v>1</v>
      </c>
      <c r="I731" s="10">
        <f t="shared" si="116"/>
        <v>52.43</v>
      </c>
      <c r="J731">
        <f t="shared" si="118"/>
        <v>0.13478377746103598</v>
      </c>
      <c r="K731" s="10">
        <f t="shared" si="117"/>
        <v>52.43</v>
      </c>
      <c r="L731" s="10">
        <f t="shared" si="120"/>
        <v>62.55</v>
      </c>
      <c r="M731" s="21">
        <v>1</v>
      </c>
      <c r="N731" s="21">
        <v>1</v>
      </c>
      <c r="P731" s="21" t="str">
        <f t="shared" si="115"/>
        <v xml:space="preserve">  15:09:13</v>
      </c>
      <c r="Q731" s="21">
        <f t="shared" si="119"/>
        <v>52.38</v>
      </c>
      <c r="T731" s="10"/>
    </row>
    <row r="732" spans="1:20" x14ac:dyDescent="0.45">
      <c r="A732" s="21" t="str">
        <f>[1]실측정Data!B733</f>
        <v xml:space="preserve">  15:09:15</v>
      </c>
      <c r="B732" s="21" t="str">
        <f>[1]실측정Data!I733</f>
        <v xml:space="preserve">   52.35KW</v>
      </c>
      <c r="C732" s="21">
        <f>[1]실측정Data!L733</f>
        <v>0.86</v>
      </c>
      <c r="D732" s="21"/>
      <c r="E732" s="7" t="str">
        <f t="shared" si="111"/>
        <v xml:space="preserve">   52.35</v>
      </c>
      <c r="F732" s="8" t="b">
        <f t="shared" si="112"/>
        <v>0</v>
      </c>
      <c r="G732" s="25">
        <f t="shared" si="113"/>
        <v>52.35</v>
      </c>
      <c r="H732" s="8" t="b">
        <f t="shared" si="114"/>
        <v>1</v>
      </c>
      <c r="I732" s="10">
        <f t="shared" si="116"/>
        <v>52.19</v>
      </c>
      <c r="J732">
        <f t="shared" si="118"/>
        <v>0.22693611435820041</v>
      </c>
      <c r="K732" s="10">
        <f t="shared" si="117"/>
        <v>52.19</v>
      </c>
      <c r="L732" s="10">
        <f t="shared" si="120"/>
        <v>61.497</v>
      </c>
      <c r="M732" s="21">
        <v>1</v>
      </c>
      <c r="N732" s="21">
        <v>1</v>
      </c>
      <c r="P732" s="21" t="str">
        <f t="shared" si="115"/>
        <v xml:space="preserve">  15:09:15</v>
      </c>
      <c r="Q732" s="21">
        <f t="shared" si="119"/>
        <v>52.35</v>
      </c>
      <c r="T732" s="10"/>
    </row>
    <row r="733" spans="1:20" x14ac:dyDescent="0.45">
      <c r="A733" s="21" t="str">
        <f>[1]실측정Data!B734</f>
        <v xml:space="preserve">  15:09:17</v>
      </c>
      <c r="B733" s="21" t="str">
        <f>[1]실측정Data!I734</f>
        <v xml:space="preserve">   51.84KW</v>
      </c>
      <c r="C733" s="21">
        <f>[1]실측정Data!L734</f>
        <v>0.86</v>
      </c>
      <c r="D733" s="21"/>
      <c r="E733" s="7" t="str">
        <f t="shared" si="111"/>
        <v xml:space="preserve">   51.84</v>
      </c>
      <c r="F733" s="8" t="b">
        <f t="shared" si="112"/>
        <v>0</v>
      </c>
      <c r="G733" s="25">
        <f t="shared" si="113"/>
        <v>51.84</v>
      </c>
      <c r="H733" s="8" t="b">
        <f t="shared" si="114"/>
        <v>1</v>
      </c>
      <c r="I733" s="10">
        <f t="shared" si="116"/>
        <v>51.85</v>
      </c>
      <c r="J733">
        <f t="shared" si="118"/>
        <v>0.35071355833500251</v>
      </c>
      <c r="K733" s="10">
        <f t="shared" si="117"/>
        <v>51.85</v>
      </c>
      <c r="L733" s="10">
        <f t="shared" si="120"/>
        <v>58.451999999999998</v>
      </c>
      <c r="M733" s="21">
        <v>1</v>
      </c>
      <c r="N733" s="21">
        <v>1</v>
      </c>
      <c r="P733" s="21" t="str">
        <f t="shared" si="115"/>
        <v xml:space="preserve">  15:09:17</v>
      </c>
      <c r="Q733" s="21">
        <f t="shared" si="119"/>
        <v>51.84</v>
      </c>
      <c r="T733" s="10"/>
    </row>
    <row r="734" spans="1:20" x14ac:dyDescent="0.45">
      <c r="A734" s="21" t="str">
        <f>[1]실측정Data!B735</f>
        <v xml:space="preserve">  15:09:19</v>
      </c>
      <c r="B734" s="21" t="str">
        <f>[1]실측정Data!I735</f>
        <v xml:space="preserve">   51.36KW</v>
      </c>
      <c r="C734" s="21">
        <f>[1]실측정Data!L735</f>
        <v>0.86</v>
      </c>
      <c r="D734" s="21"/>
      <c r="E734" s="7" t="str">
        <f t="shared" si="111"/>
        <v xml:space="preserve">   51.36</v>
      </c>
      <c r="F734" s="8" t="b">
        <f t="shared" si="112"/>
        <v>0</v>
      </c>
      <c r="G734" s="25">
        <f t="shared" si="113"/>
        <v>51.36</v>
      </c>
      <c r="H734" s="8" t="b">
        <f t="shared" si="114"/>
        <v>1</v>
      </c>
      <c r="I734" s="10">
        <f t="shared" si="116"/>
        <v>51.54</v>
      </c>
      <c r="J734">
        <f t="shared" si="118"/>
        <v>0.35449494589720992</v>
      </c>
      <c r="K734" s="10">
        <f t="shared" si="117"/>
        <v>51.54</v>
      </c>
      <c r="L734" s="10">
        <f t="shared" si="120"/>
        <v>55.359000000000002</v>
      </c>
      <c r="M734" s="21">
        <v>1</v>
      </c>
      <c r="N734" s="21">
        <v>1</v>
      </c>
      <c r="P734" s="21" t="str">
        <f t="shared" si="115"/>
        <v xml:space="preserve">  15:09:19</v>
      </c>
      <c r="Q734" s="21">
        <f t="shared" si="119"/>
        <v>51.36</v>
      </c>
      <c r="T734" s="10"/>
    </row>
    <row r="735" spans="1:20" x14ac:dyDescent="0.45">
      <c r="A735" s="21" t="str">
        <f>[1]실측정Data!B736</f>
        <v xml:space="preserve">  15:09:21</v>
      </c>
      <c r="B735" s="21" t="str">
        <f>[1]실측정Data!I736</f>
        <v xml:space="preserve">   51.42KW</v>
      </c>
      <c r="C735" s="21">
        <f>[1]실측정Data!L736</f>
        <v>0.86</v>
      </c>
      <c r="D735" s="21"/>
      <c r="E735" s="7" t="str">
        <f t="shared" si="111"/>
        <v xml:space="preserve">   51.42</v>
      </c>
      <c r="F735" s="8" t="b">
        <f t="shared" si="112"/>
        <v>0</v>
      </c>
      <c r="G735" s="25">
        <f t="shared" si="113"/>
        <v>51.42</v>
      </c>
      <c r="H735" s="8" t="b">
        <f t="shared" si="114"/>
        <v>1</v>
      </c>
      <c r="I735" s="10">
        <f t="shared" si="116"/>
        <v>51.390000000000008</v>
      </c>
      <c r="J735">
        <f t="shared" si="118"/>
        <v>0.29126162351627061</v>
      </c>
      <c r="K735" s="10">
        <f t="shared" si="117"/>
        <v>51.390000000000008</v>
      </c>
      <c r="L735" s="10">
        <f t="shared" si="120"/>
        <v>52.194000000000017</v>
      </c>
      <c r="M735" s="21">
        <v>1</v>
      </c>
      <c r="N735" s="21">
        <v>1</v>
      </c>
      <c r="P735" s="21" t="str">
        <f t="shared" si="115"/>
        <v xml:space="preserve">  15:09:21</v>
      </c>
      <c r="Q735" s="21">
        <f t="shared" si="119"/>
        <v>51.42</v>
      </c>
      <c r="T735" s="10"/>
    </row>
    <row r="736" spans="1:20" x14ac:dyDescent="0.45">
      <c r="A736" s="21" t="str">
        <f>[1]실측정Data!B737</f>
        <v xml:space="preserve">  15:09:23</v>
      </c>
      <c r="B736" s="21" t="str">
        <f>[1]실측정Data!I737</f>
        <v xml:space="preserve">   51.39KW</v>
      </c>
      <c r="C736" s="21">
        <f>[1]실측정Data!L737</f>
        <v>0.86</v>
      </c>
      <c r="D736" s="21"/>
      <c r="E736" s="7" t="str">
        <f t="shared" si="111"/>
        <v xml:space="preserve">   51.39</v>
      </c>
      <c r="F736" s="8" t="b">
        <f t="shared" si="112"/>
        <v>0</v>
      </c>
      <c r="G736" s="25">
        <f t="shared" si="113"/>
        <v>51.39</v>
      </c>
      <c r="H736" s="8" t="b">
        <f t="shared" si="114"/>
        <v>1</v>
      </c>
      <c r="I736" s="10">
        <f t="shared" si="116"/>
        <v>51.370000000000005</v>
      </c>
      <c r="J736">
        <f t="shared" si="118"/>
        <v>8.0208062770107308E-2</v>
      </c>
      <c r="K736" s="10">
        <f t="shared" si="117"/>
        <v>51.370000000000005</v>
      </c>
      <c r="L736" s="10">
        <f t="shared" si="120"/>
        <v>52.01700000000001</v>
      </c>
      <c r="M736" s="21">
        <v>1</v>
      </c>
      <c r="N736" s="21">
        <v>1</v>
      </c>
      <c r="P736" s="21" t="str">
        <f t="shared" si="115"/>
        <v xml:space="preserve">  15:09:23</v>
      </c>
      <c r="Q736" s="21">
        <f t="shared" si="119"/>
        <v>51.39</v>
      </c>
      <c r="T736" s="10"/>
    </row>
    <row r="737" spans="1:20" x14ac:dyDescent="0.45">
      <c r="A737" s="21" t="str">
        <f>[1]실측정Data!B738</f>
        <v xml:space="preserve">  15:09:25</v>
      </c>
      <c r="B737" s="21" t="str">
        <f>[1]실측정Data!I738</f>
        <v xml:space="preserve">   51.30KW</v>
      </c>
      <c r="C737" s="21">
        <f>[1]실측정Data!L738</f>
        <v>0.86</v>
      </c>
      <c r="D737" s="21"/>
      <c r="E737" s="7" t="str">
        <f t="shared" si="111"/>
        <v xml:space="preserve">   51.30</v>
      </c>
      <c r="F737" s="8" t="b">
        <f t="shared" si="112"/>
        <v>0</v>
      </c>
      <c r="G737" s="25">
        <f t="shared" si="113"/>
        <v>51.3</v>
      </c>
      <c r="H737" s="8" t="b">
        <f t="shared" si="114"/>
        <v>1</v>
      </c>
      <c r="I737" s="10">
        <f t="shared" si="116"/>
        <v>51.370000000000005</v>
      </c>
      <c r="J737">
        <f t="shared" si="118"/>
        <v>4.9665548085840318E-2</v>
      </c>
      <c r="K737" s="10">
        <f t="shared" si="117"/>
        <v>51.370000000000005</v>
      </c>
      <c r="L737" s="10">
        <f t="shared" si="120"/>
        <v>51.870000000000005</v>
      </c>
      <c r="M737" s="21">
        <v>1</v>
      </c>
      <c r="N737" s="21">
        <v>1</v>
      </c>
      <c r="P737" s="21" t="str">
        <f t="shared" si="115"/>
        <v xml:space="preserve">  15:09:25</v>
      </c>
      <c r="Q737" s="21">
        <f t="shared" si="119"/>
        <v>51.3</v>
      </c>
      <c r="T737" s="10"/>
    </row>
    <row r="738" spans="1:20" x14ac:dyDescent="0.45">
      <c r="A738" s="21" t="str">
        <f>[1]실측정Data!B739</f>
        <v xml:space="preserve">  15:09:27</v>
      </c>
      <c r="B738" s="21" t="str">
        <f>[1]실측정Data!I739</f>
        <v xml:space="preserve">   51.42KW</v>
      </c>
      <c r="C738" s="21">
        <f>[1]실측정Data!L739</f>
        <v>0.86</v>
      </c>
      <c r="D738" s="21"/>
      <c r="E738" s="7" t="str">
        <f t="shared" si="111"/>
        <v xml:space="preserve">   51.42</v>
      </c>
      <c r="F738" s="8" t="b">
        <f t="shared" si="112"/>
        <v>0</v>
      </c>
      <c r="G738" s="25">
        <f t="shared" si="113"/>
        <v>51.42</v>
      </c>
      <c r="H738" s="8" t="b">
        <f t="shared" si="114"/>
        <v>1</v>
      </c>
      <c r="I738" s="10">
        <f t="shared" si="116"/>
        <v>51.35</v>
      </c>
      <c r="J738">
        <f t="shared" si="118"/>
        <v>5.0990195135930706E-2</v>
      </c>
      <c r="K738" s="10">
        <f t="shared" si="117"/>
        <v>51.35</v>
      </c>
      <c r="L738" s="10">
        <f t="shared" si="120"/>
        <v>51.734999999999999</v>
      </c>
      <c r="M738" s="21">
        <v>1</v>
      </c>
      <c r="N738" s="21">
        <v>1</v>
      </c>
      <c r="P738" s="21" t="str">
        <f t="shared" si="115"/>
        <v xml:space="preserve">  15:09:27</v>
      </c>
      <c r="Q738" s="21">
        <f t="shared" si="119"/>
        <v>51.42</v>
      </c>
      <c r="T738" s="10"/>
    </row>
    <row r="739" spans="1:20" x14ac:dyDescent="0.45">
      <c r="A739" s="21" t="str">
        <f>[1]실측정Data!B740</f>
        <v xml:space="preserve">  15:09:29</v>
      </c>
      <c r="B739" s="21" t="str">
        <f>[1]실측정Data!I740</f>
        <v xml:space="preserve">   51.33KW</v>
      </c>
      <c r="C739" s="21">
        <f>[1]실측정Data!L740</f>
        <v>0.86</v>
      </c>
      <c r="D739" s="21"/>
      <c r="E739" s="7" t="str">
        <f t="shared" si="111"/>
        <v xml:space="preserve">   51.33</v>
      </c>
      <c r="F739" s="8" t="b">
        <f t="shared" si="112"/>
        <v>0</v>
      </c>
      <c r="G739" s="25">
        <f t="shared" si="113"/>
        <v>51.33</v>
      </c>
      <c r="H739" s="8" t="b">
        <f t="shared" si="114"/>
        <v>1</v>
      </c>
      <c r="I739" s="10">
        <f t="shared" si="116"/>
        <v>51.35</v>
      </c>
      <c r="J739">
        <f t="shared" si="118"/>
        <v>4.2426406871193902E-2</v>
      </c>
      <c r="K739" s="10">
        <f t="shared" si="117"/>
        <v>51.35</v>
      </c>
      <c r="L739" s="10">
        <f t="shared" si="120"/>
        <v>51.609000000000002</v>
      </c>
      <c r="M739" s="21">
        <v>1</v>
      </c>
      <c r="N739" s="21">
        <v>1</v>
      </c>
      <c r="P739" s="21" t="str">
        <f t="shared" si="115"/>
        <v xml:space="preserve">  15:09:29</v>
      </c>
      <c r="Q739" s="21">
        <f t="shared" si="119"/>
        <v>51.33</v>
      </c>
      <c r="T739" s="10"/>
    </row>
    <row r="740" spans="1:20" x14ac:dyDescent="0.45">
      <c r="A740" s="21" t="str">
        <f>[1]실측정Data!B741</f>
        <v xml:space="preserve">  15:09:31</v>
      </c>
      <c r="B740" s="21" t="str">
        <f>[1]실측정Data!I741</f>
        <v xml:space="preserve">   51.30KW</v>
      </c>
      <c r="C740" s="21">
        <f>[1]실측정Data!L741</f>
        <v>0.86</v>
      </c>
      <c r="D740" s="21"/>
      <c r="E740" s="7" t="str">
        <f t="shared" si="111"/>
        <v xml:space="preserve">   51.30</v>
      </c>
      <c r="F740" s="8" t="b">
        <f t="shared" si="112"/>
        <v>0</v>
      </c>
      <c r="G740" s="25">
        <f t="shared" si="113"/>
        <v>51.3</v>
      </c>
      <c r="H740" s="8" t="b">
        <f t="shared" si="114"/>
        <v>1</v>
      </c>
      <c r="I740" s="10">
        <f t="shared" si="116"/>
        <v>51.37</v>
      </c>
      <c r="J740">
        <f t="shared" si="118"/>
        <v>7.0710678118655765E-2</v>
      </c>
      <c r="K740" s="10">
        <f t="shared" si="117"/>
        <v>51.37</v>
      </c>
      <c r="L740" s="10">
        <f t="shared" si="120"/>
        <v>51.519000000000005</v>
      </c>
      <c r="M740" s="21">
        <v>1</v>
      </c>
      <c r="N740" s="21">
        <v>1</v>
      </c>
      <c r="P740" s="21" t="str">
        <f t="shared" si="115"/>
        <v xml:space="preserve">  15:09:31</v>
      </c>
      <c r="Q740" s="21">
        <f t="shared" si="119"/>
        <v>51.3</v>
      </c>
      <c r="T740" s="10"/>
    </row>
    <row r="741" spans="1:20" x14ac:dyDescent="0.45">
      <c r="A741" s="21" t="str">
        <f>[1]실측정Data!B742</f>
        <v xml:space="preserve">  15:09:33</v>
      </c>
      <c r="B741" s="21" t="str">
        <f>[1]실측정Data!I742</f>
        <v xml:space="preserve">   51.48KW</v>
      </c>
      <c r="C741" s="21">
        <f>[1]실측정Data!L742</f>
        <v>0.86</v>
      </c>
      <c r="D741" s="21"/>
      <c r="E741" s="7" t="str">
        <f t="shared" si="111"/>
        <v xml:space="preserve">   51.48</v>
      </c>
      <c r="F741" s="8" t="b">
        <f t="shared" si="112"/>
        <v>0</v>
      </c>
      <c r="G741" s="25">
        <f t="shared" si="113"/>
        <v>51.48</v>
      </c>
      <c r="H741" s="8" t="b">
        <f t="shared" si="114"/>
        <v>1</v>
      </c>
      <c r="I741" s="10">
        <f t="shared" si="116"/>
        <v>51.32</v>
      </c>
      <c r="J741">
        <f t="shared" si="118"/>
        <v>0.10677078252031383</v>
      </c>
      <c r="K741" s="10">
        <f t="shared" si="117"/>
        <v>51.32</v>
      </c>
      <c r="L741" s="10">
        <f t="shared" si="120"/>
        <v>51.402000000000001</v>
      </c>
      <c r="M741" s="21">
        <v>1</v>
      </c>
      <c r="N741" s="21">
        <v>1</v>
      </c>
      <c r="P741" s="21" t="str">
        <f t="shared" si="115"/>
        <v xml:space="preserve">  15:09:33</v>
      </c>
      <c r="Q741" s="21">
        <f t="shared" si="119"/>
        <v>51.48</v>
      </c>
      <c r="T741" s="10"/>
    </row>
    <row r="742" spans="1:20" x14ac:dyDescent="0.45">
      <c r="A742" s="21" t="str">
        <f>[1]실측정Data!B743</f>
        <v xml:space="preserve">  15:09:35</v>
      </c>
      <c r="B742" s="21" t="str">
        <f>[1]실측정Data!I743</f>
        <v xml:space="preserve">   51.18KW</v>
      </c>
      <c r="C742" s="21">
        <f>[1]실측정Data!L743</f>
        <v>0.86</v>
      </c>
      <c r="D742" s="21"/>
      <c r="E742" s="7" t="str">
        <f t="shared" si="111"/>
        <v xml:space="preserve">   51.18</v>
      </c>
      <c r="F742" s="8" t="b">
        <f t="shared" si="112"/>
        <v>0</v>
      </c>
      <c r="G742" s="25">
        <f t="shared" si="113"/>
        <v>51.18</v>
      </c>
      <c r="H742" s="8" t="b">
        <f t="shared" si="114"/>
        <v>1</v>
      </c>
      <c r="I742" s="10">
        <f t="shared" si="116"/>
        <v>51.300000000000004</v>
      </c>
      <c r="J742">
        <f t="shared" si="118"/>
        <v>0.10847426730182033</v>
      </c>
      <c r="K742" s="10">
        <f t="shared" si="117"/>
        <v>51.300000000000004</v>
      </c>
      <c r="L742" s="10">
        <f t="shared" si="120"/>
        <v>51.342000000000006</v>
      </c>
      <c r="M742" s="21">
        <v>1</v>
      </c>
      <c r="N742" s="21">
        <v>1</v>
      </c>
      <c r="P742" s="21" t="str">
        <f t="shared" si="115"/>
        <v xml:space="preserve">  15:09:35</v>
      </c>
      <c r="Q742" s="21">
        <f t="shared" si="119"/>
        <v>51.18</v>
      </c>
      <c r="T742" s="10"/>
    </row>
    <row r="743" spans="1:20" x14ac:dyDescent="0.45">
      <c r="A743" s="21" t="str">
        <f>[1]실측정Data!B744</f>
        <v xml:space="preserve">  15:09:37</v>
      </c>
      <c r="B743" s="21" t="str">
        <f>[1]실측정Data!I744</f>
        <v xml:space="preserve">   51.24KW</v>
      </c>
      <c r="C743" s="21">
        <f>[1]실측정Data!L744</f>
        <v>0.86</v>
      </c>
      <c r="D743" s="21"/>
      <c r="E743" s="7" t="str">
        <f t="shared" si="111"/>
        <v xml:space="preserve">   51.24</v>
      </c>
      <c r="F743" s="8" t="b">
        <f t="shared" si="112"/>
        <v>0</v>
      </c>
      <c r="G743" s="25">
        <f t="shared" si="113"/>
        <v>51.24</v>
      </c>
      <c r="H743" s="8" t="b">
        <f t="shared" si="114"/>
        <v>1</v>
      </c>
      <c r="I743" s="10">
        <f t="shared" si="116"/>
        <v>51.19</v>
      </c>
      <c r="J743">
        <f t="shared" si="118"/>
        <v>9.0921211313239714E-2</v>
      </c>
      <c r="K743" s="10">
        <f t="shared" si="117"/>
        <v>51.19</v>
      </c>
      <c r="L743" s="10">
        <f t="shared" si="120"/>
        <v>51.321000000000005</v>
      </c>
      <c r="M743" s="21">
        <v>1</v>
      </c>
      <c r="N743" s="21">
        <v>1</v>
      </c>
      <c r="P743" s="21" t="str">
        <f t="shared" si="115"/>
        <v xml:space="preserve">  15:09:37</v>
      </c>
      <c r="Q743" s="21">
        <f t="shared" si="119"/>
        <v>51.24</v>
      </c>
      <c r="T743" s="10"/>
    </row>
    <row r="744" spans="1:20" x14ac:dyDescent="0.45">
      <c r="A744" s="21" t="str">
        <f>[1]실측정Data!B745</f>
        <v xml:space="preserve">  15:09:39</v>
      </c>
      <c r="B744" s="21" t="str">
        <f>[1]실측정Data!I745</f>
        <v xml:space="preserve">   51.15KW</v>
      </c>
      <c r="C744" s="21">
        <f>[1]실측정Data!L745</f>
        <v>0.86</v>
      </c>
      <c r="D744" s="21"/>
      <c r="E744" s="7" t="str">
        <f t="shared" si="111"/>
        <v xml:space="preserve">   51.15</v>
      </c>
      <c r="F744" s="8" t="b">
        <f t="shared" si="112"/>
        <v>0</v>
      </c>
      <c r="G744" s="25">
        <f t="shared" si="113"/>
        <v>51.15</v>
      </c>
      <c r="H744" s="8" t="b">
        <f t="shared" si="114"/>
        <v>1</v>
      </c>
      <c r="I744" s="10">
        <f t="shared" si="116"/>
        <v>51.15</v>
      </c>
      <c r="J744">
        <f t="shared" si="118"/>
        <v>6.6583281184792772E-2</v>
      </c>
      <c r="K744" s="10">
        <f t="shared" si="117"/>
        <v>51.15</v>
      </c>
      <c r="L744" s="10">
        <f t="shared" si="120"/>
        <v>51.285000000000004</v>
      </c>
      <c r="M744" s="21">
        <v>1</v>
      </c>
      <c r="N744" s="21">
        <v>1</v>
      </c>
      <c r="P744" s="21" t="str">
        <f t="shared" si="115"/>
        <v xml:space="preserve">  15:09:39</v>
      </c>
      <c r="Q744" s="21">
        <f t="shared" si="119"/>
        <v>51.15</v>
      </c>
      <c r="T744" s="10"/>
    </row>
    <row r="745" spans="1:20" x14ac:dyDescent="0.45">
      <c r="A745" s="21" t="str">
        <f>[1]실측정Data!B746</f>
        <v xml:space="preserve">  15:09:41</v>
      </c>
      <c r="B745" s="21" t="str">
        <f>[1]실측정Data!I746</f>
        <v xml:space="preserve">   51.06KW</v>
      </c>
      <c r="C745" s="21">
        <f>[1]실측정Data!L746</f>
        <v>0.86</v>
      </c>
      <c r="D745" s="21"/>
      <c r="E745" s="7" t="str">
        <f t="shared" si="111"/>
        <v xml:space="preserve">   51.06</v>
      </c>
      <c r="F745" s="8" t="b">
        <f t="shared" si="112"/>
        <v>0</v>
      </c>
      <c r="G745" s="25">
        <f t="shared" si="113"/>
        <v>51.06</v>
      </c>
      <c r="H745" s="8" t="b">
        <f t="shared" si="114"/>
        <v>1</v>
      </c>
      <c r="I745" s="10">
        <f t="shared" si="116"/>
        <v>51.1</v>
      </c>
      <c r="J745">
        <f t="shared" si="118"/>
        <v>5.7154760664938568E-2</v>
      </c>
      <c r="K745" s="10">
        <f t="shared" si="117"/>
        <v>51.1</v>
      </c>
      <c r="L745" s="10">
        <f t="shared" si="120"/>
        <v>51.25500000000001</v>
      </c>
      <c r="M745" s="21">
        <v>1</v>
      </c>
      <c r="N745" s="21">
        <v>1</v>
      </c>
      <c r="P745" s="21" t="str">
        <f t="shared" si="115"/>
        <v xml:space="preserve">  15:09:41</v>
      </c>
      <c r="Q745" s="21">
        <f t="shared" si="119"/>
        <v>51.06</v>
      </c>
      <c r="T745" s="10"/>
    </row>
    <row r="746" spans="1:20" x14ac:dyDescent="0.45">
      <c r="A746" s="21" t="str">
        <f>[1]실측정Data!B747</f>
        <v xml:space="preserve">  15:09:43</v>
      </c>
      <c r="B746" s="21" t="str">
        <f>[1]실측정Data!I747</f>
        <v xml:space="preserve">   51.09KW</v>
      </c>
      <c r="C746" s="21">
        <f>[1]실측정Data!L747</f>
        <v>0.86</v>
      </c>
      <c r="D746" s="21"/>
      <c r="E746" s="7" t="str">
        <f t="shared" si="111"/>
        <v xml:space="preserve">   51.09</v>
      </c>
      <c r="F746" s="8" t="b">
        <f t="shared" si="112"/>
        <v>0</v>
      </c>
      <c r="G746" s="25">
        <f t="shared" si="113"/>
        <v>51.09</v>
      </c>
      <c r="H746" s="8" t="b">
        <f t="shared" si="114"/>
        <v>1</v>
      </c>
      <c r="I746" s="10">
        <f t="shared" si="116"/>
        <v>51.07</v>
      </c>
      <c r="J746">
        <f t="shared" si="118"/>
        <v>5.2599112793529301E-2</v>
      </c>
      <c r="K746" s="10">
        <f t="shared" si="117"/>
        <v>51.07</v>
      </c>
      <c r="L746" s="10">
        <f t="shared" si="120"/>
        <v>51.230999999999995</v>
      </c>
      <c r="M746" s="21">
        <v>1</v>
      </c>
      <c r="N746" s="21">
        <v>1</v>
      </c>
      <c r="P746" s="21" t="str">
        <f t="shared" si="115"/>
        <v xml:space="preserve">  15:09:43</v>
      </c>
      <c r="Q746" s="21">
        <f t="shared" si="119"/>
        <v>51.09</v>
      </c>
      <c r="T746" s="10"/>
    </row>
    <row r="747" spans="1:20" x14ac:dyDescent="0.45">
      <c r="A747" s="21" t="str">
        <f>[1]실측정Data!B748</f>
        <v xml:space="preserve">  15:09:45</v>
      </c>
      <c r="B747" s="21" t="str">
        <f>[1]실측정Data!I748</f>
        <v xml:space="preserve">   51.06KW</v>
      </c>
      <c r="C747" s="21">
        <f>[1]실측정Data!L748</f>
        <v>0.86</v>
      </c>
      <c r="D747" s="21"/>
      <c r="E747" s="7" t="str">
        <f t="shared" si="111"/>
        <v xml:space="preserve">   51.06</v>
      </c>
      <c r="F747" s="8" t="b">
        <f t="shared" si="112"/>
        <v>0</v>
      </c>
      <c r="G747" s="25">
        <f t="shared" si="113"/>
        <v>51.06</v>
      </c>
      <c r="H747" s="8" t="b">
        <f t="shared" si="114"/>
        <v>1</v>
      </c>
      <c r="I747" s="10">
        <f t="shared" si="116"/>
        <v>51.06</v>
      </c>
      <c r="J747">
        <f t="shared" si="118"/>
        <v>1.9148542155126663E-2</v>
      </c>
      <c r="K747" s="10">
        <f t="shared" si="117"/>
        <v>51.06</v>
      </c>
      <c r="L747" s="10">
        <f t="shared" si="120"/>
        <v>51.191999999999993</v>
      </c>
      <c r="M747" s="21">
        <v>1</v>
      </c>
      <c r="N747" s="21">
        <v>1</v>
      </c>
      <c r="P747" s="21" t="str">
        <f t="shared" si="115"/>
        <v xml:space="preserve">  15:09:45</v>
      </c>
      <c r="Q747" s="21">
        <f t="shared" si="119"/>
        <v>51.06</v>
      </c>
      <c r="T747" s="10"/>
    </row>
    <row r="748" spans="1:20" x14ac:dyDescent="0.45">
      <c r="A748" s="21" t="str">
        <f>[1]실측정Data!B749</f>
        <v xml:space="preserve">  15:09:47</v>
      </c>
      <c r="B748" s="21" t="str">
        <f>[1]실측정Data!I749</f>
        <v xml:space="preserve">   51.03KW</v>
      </c>
      <c r="C748" s="21">
        <f>[1]실측정Data!L749</f>
        <v>0.86</v>
      </c>
      <c r="D748" s="21"/>
      <c r="E748" s="7" t="str">
        <f t="shared" si="111"/>
        <v xml:space="preserve">   51.03</v>
      </c>
      <c r="F748" s="8" t="b">
        <f t="shared" si="112"/>
        <v>0</v>
      </c>
      <c r="G748" s="25">
        <f t="shared" si="113"/>
        <v>51.03</v>
      </c>
      <c r="H748" s="8" t="b">
        <f t="shared" si="114"/>
        <v>1</v>
      </c>
      <c r="I748" s="10">
        <f t="shared" si="116"/>
        <v>51.02</v>
      </c>
      <c r="J748">
        <f t="shared" si="118"/>
        <v>3.4156502553200879E-2</v>
      </c>
      <c r="K748" s="10">
        <f t="shared" si="117"/>
        <v>51.02</v>
      </c>
      <c r="L748" s="10">
        <f t="shared" si="120"/>
        <v>51.156000000000006</v>
      </c>
      <c r="M748" s="21">
        <v>1</v>
      </c>
      <c r="N748" s="21">
        <v>1</v>
      </c>
      <c r="P748" s="21" t="str">
        <f t="shared" si="115"/>
        <v xml:space="preserve">  15:09:47</v>
      </c>
      <c r="Q748" s="21">
        <f t="shared" si="119"/>
        <v>51.03</v>
      </c>
      <c r="T748" s="10"/>
    </row>
    <row r="749" spans="1:20" x14ac:dyDescent="0.45">
      <c r="A749" s="21" t="str">
        <f>[1]실측정Data!B750</f>
        <v xml:space="preserve">  15:09:49</v>
      </c>
      <c r="B749" s="21" t="str">
        <f>[1]실측정Data!I750</f>
        <v xml:space="preserve">   50.97KW</v>
      </c>
      <c r="C749" s="21">
        <f>[1]실측정Data!L750</f>
        <v>0.86</v>
      </c>
      <c r="D749" s="21"/>
      <c r="E749" s="7" t="str">
        <f t="shared" si="111"/>
        <v xml:space="preserve">   50.97</v>
      </c>
      <c r="F749" s="8" t="b">
        <f t="shared" si="112"/>
        <v>0</v>
      </c>
      <c r="G749" s="25">
        <f t="shared" si="113"/>
        <v>50.97</v>
      </c>
      <c r="H749" s="8" t="b">
        <f t="shared" si="114"/>
        <v>1</v>
      </c>
      <c r="I749" s="10">
        <f t="shared" si="116"/>
        <v>50.97</v>
      </c>
      <c r="J749">
        <f t="shared" si="118"/>
        <v>4.8304589153967445E-2</v>
      </c>
      <c r="K749" s="10">
        <f t="shared" si="117"/>
        <v>50.97</v>
      </c>
      <c r="L749" s="10">
        <f t="shared" si="120"/>
        <v>51.117000000000004</v>
      </c>
      <c r="M749" s="21">
        <v>1</v>
      </c>
      <c r="N749" s="21">
        <v>1</v>
      </c>
      <c r="P749" s="21" t="str">
        <f t="shared" si="115"/>
        <v xml:space="preserve">  15:09:49</v>
      </c>
      <c r="Q749" s="21">
        <f t="shared" si="119"/>
        <v>50.97</v>
      </c>
      <c r="T749" s="10"/>
    </row>
    <row r="750" spans="1:20" x14ac:dyDescent="0.45">
      <c r="A750" s="21" t="str">
        <f>[1]실측정Data!B751</f>
        <v xml:space="preserve">  15:09:51</v>
      </c>
      <c r="B750" s="21" t="str">
        <f>[1]실측정Data!I751</f>
        <v xml:space="preserve">   50.91KW</v>
      </c>
      <c r="C750" s="21">
        <f>[1]실측정Data!L751</f>
        <v>0.86</v>
      </c>
      <c r="D750" s="21"/>
      <c r="E750" s="7" t="str">
        <f t="shared" si="111"/>
        <v xml:space="preserve">   50.91</v>
      </c>
      <c r="F750" s="8" t="b">
        <f t="shared" si="112"/>
        <v>0</v>
      </c>
      <c r="G750" s="25">
        <f t="shared" si="113"/>
        <v>50.91</v>
      </c>
      <c r="H750" s="8" t="b">
        <f t="shared" si="114"/>
        <v>1</v>
      </c>
      <c r="I750" s="10">
        <f t="shared" si="116"/>
        <v>50.91</v>
      </c>
      <c r="J750">
        <f t="shared" si="118"/>
        <v>5.6862407030773617E-2</v>
      </c>
      <c r="K750" s="10">
        <f t="shared" si="117"/>
        <v>50.91</v>
      </c>
      <c r="L750" s="10">
        <f t="shared" si="120"/>
        <v>51.053999999999995</v>
      </c>
      <c r="M750" s="21">
        <v>1</v>
      </c>
      <c r="N750" s="21">
        <v>1</v>
      </c>
      <c r="P750" s="21" t="str">
        <f t="shared" si="115"/>
        <v xml:space="preserve">  15:09:51</v>
      </c>
      <c r="Q750" s="21">
        <f t="shared" si="119"/>
        <v>50.91</v>
      </c>
      <c r="T750" s="10"/>
    </row>
    <row r="751" spans="1:20" x14ac:dyDescent="0.45">
      <c r="A751" s="21" t="str">
        <f>[1]실측정Data!B752</f>
        <v xml:space="preserve">  15:09:53</v>
      </c>
      <c r="B751" s="21" t="str">
        <f>[1]실측정Data!I752</f>
        <v xml:space="preserve">   50.85KW</v>
      </c>
      <c r="C751" s="21">
        <f>[1]실측정Data!L752</f>
        <v>0.86</v>
      </c>
      <c r="D751" s="21"/>
      <c r="E751" s="7" t="str">
        <f t="shared" si="111"/>
        <v xml:space="preserve">   50.85</v>
      </c>
      <c r="F751" s="8" t="b">
        <f t="shared" si="112"/>
        <v>0</v>
      </c>
      <c r="G751" s="25">
        <f t="shared" si="113"/>
        <v>50.85</v>
      </c>
      <c r="H751" s="8" t="b">
        <f t="shared" si="114"/>
        <v>1</v>
      </c>
      <c r="I751" s="10">
        <f t="shared" si="116"/>
        <v>50.839999999999996</v>
      </c>
      <c r="J751">
        <f t="shared" si="118"/>
        <v>6.7330032922412422E-2</v>
      </c>
      <c r="K751" s="10">
        <f t="shared" si="117"/>
        <v>50.839999999999996</v>
      </c>
      <c r="L751" s="10">
        <f t="shared" si="120"/>
        <v>51.012</v>
      </c>
      <c r="M751" s="21">
        <v>1</v>
      </c>
      <c r="N751" s="21">
        <v>1</v>
      </c>
      <c r="P751" s="21" t="str">
        <f t="shared" si="115"/>
        <v xml:space="preserve">  15:09:53</v>
      </c>
      <c r="Q751" s="21">
        <f t="shared" si="119"/>
        <v>50.85</v>
      </c>
      <c r="T751" s="10"/>
    </row>
    <row r="752" spans="1:20" x14ac:dyDescent="0.45">
      <c r="A752" s="21" t="str">
        <f>[1]실측정Data!B753</f>
        <v xml:space="preserve">  15:09:55</v>
      </c>
      <c r="B752" s="21" t="str">
        <f>[1]실측정Data!I753</f>
        <v xml:space="preserve">   50.76KW</v>
      </c>
      <c r="C752" s="21">
        <f>[1]실측정Data!L753</f>
        <v>0.86</v>
      </c>
      <c r="D752" s="21"/>
      <c r="E752" s="7" t="str">
        <f t="shared" si="111"/>
        <v xml:space="preserve">   50.76</v>
      </c>
      <c r="F752" s="8" t="b">
        <f t="shared" si="112"/>
        <v>0</v>
      </c>
      <c r="G752" s="25">
        <f t="shared" si="113"/>
        <v>50.76</v>
      </c>
      <c r="H752" s="8" t="b">
        <f t="shared" si="114"/>
        <v>1</v>
      </c>
      <c r="I752" s="10">
        <f t="shared" si="116"/>
        <v>50.78</v>
      </c>
      <c r="J752">
        <f t="shared" si="118"/>
        <v>6.4549722436789178E-2</v>
      </c>
      <c r="K752" s="10">
        <f t="shared" si="117"/>
        <v>50.78</v>
      </c>
      <c r="L752" s="10">
        <f t="shared" si="120"/>
        <v>50.960999999999999</v>
      </c>
      <c r="M752" s="21">
        <v>1</v>
      </c>
      <c r="N752" s="21">
        <v>1</v>
      </c>
      <c r="P752" s="21" t="str">
        <f t="shared" si="115"/>
        <v xml:space="preserve">  15:09:55</v>
      </c>
      <c r="Q752" s="21">
        <f t="shared" si="119"/>
        <v>50.76</v>
      </c>
      <c r="T752" s="10"/>
    </row>
    <row r="753" spans="1:20" x14ac:dyDescent="0.45">
      <c r="A753" s="21" t="str">
        <f>[1]실측정Data!B754</f>
        <v xml:space="preserve">  15:09:57</v>
      </c>
      <c r="B753" s="21" t="str">
        <f>[1]실측정Data!I754</f>
        <v xml:space="preserve">   50.73KW</v>
      </c>
      <c r="C753" s="21">
        <f>[1]실측정Data!L754</f>
        <v>0.86</v>
      </c>
      <c r="D753" s="21"/>
      <c r="E753" s="7" t="str">
        <f t="shared" si="111"/>
        <v xml:space="preserve">   50.73</v>
      </c>
      <c r="F753" s="8" t="b">
        <f t="shared" si="112"/>
        <v>0</v>
      </c>
      <c r="G753" s="25">
        <f t="shared" si="113"/>
        <v>50.73</v>
      </c>
      <c r="H753" s="8" t="b">
        <f t="shared" si="114"/>
        <v>1</v>
      </c>
      <c r="I753" s="10">
        <f t="shared" si="116"/>
        <v>50.72</v>
      </c>
      <c r="J753">
        <f t="shared" si="118"/>
        <v>6.1644140029689411E-2</v>
      </c>
      <c r="K753" s="10">
        <f t="shared" si="117"/>
        <v>50.72</v>
      </c>
      <c r="L753" s="10">
        <f t="shared" si="120"/>
        <v>50.913000000000004</v>
      </c>
      <c r="M753" s="21">
        <v>1</v>
      </c>
      <c r="N753" s="21">
        <v>1</v>
      </c>
      <c r="P753" s="21" t="str">
        <f t="shared" si="115"/>
        <v xml:space="preserve">  15:09:57</v>
      </c>
      <c r="Q753" s="21">
        <f t="shared" si="119"/>
        <v>50.73</v>
      </c>
      <c r="T753" s="10"/>
    </row>
    <row r="754" spans="1:20" x14ac:dyDescent="0.45">
      <c r="A754" s="21" t="str">
        <f>[1]실측정Data!B755</f>
        <v xml:space="preserve">  15:09:59</v>
      </c>
      <c r="B754" s="21" t="str">
        <f>[1]실측정Data!I755</f>
        <v xml:space="preserve">   50.67KW</v>
      </c>
      <c r="C754" s="21">
        <f>[1]실측정Data!L755</f>
        <v>0.86</v>
      </c>
      <c r="D754" s="21"/>
      <c r="E754" s="7" t="str">
        <f t="shared" si="111"/>
        <v xml:space="preserve">   50.67</v>
      </c>
      <c r="F754" s="8" t="b">
        <f t="shared" si="112"/>
        <v>0</v>
      </c>
      <c r="G754" s="25">
        <f t="shared" si="113"/>
        <v>50.67</v>
      </c>
      <c r="H754" s="8" t="b">
        <f t="shared" si="114"/>
        <v>1</v>
      </c>
      <c r="I754" s="10">
        <f t="shared" si="116"/>
        <v>50.69</v>
      </c>
      <c r="J754">
        <f t="shared" si="118"/>
        <v>4.2426406871192784E-2</v>
      </c>
      <c r="K754" s="10">
        <f t="shared" si="117"/>
        <v>50.69</v>
      </c>
      <c r="L754" s="10">
        <f t="shared" si="120"/>
        <v>50.874000000000009</v>
      </c>
      <c r="M754" s="21">
        <v>1</v>
      </c>
      <c r="N754" s="21">
        <v>1</v>
      </c>
      <c r="P754" s="21" t="str">
        <f t="shared" si="115"/>
        <v xml:space="preserve">  15:09:59</v>
      </c>
      <c r="Q754" s="21">
        <f t="shared" si="119"/>
        <v>50.67</v>
      </c>
      <c r="T754" s="10"/>
    </row>
    <row r="755" spans="1:20" x14ac:dyDescent="0.45">
      <c r="A755" s="21" t="str">
        <f>[1]실측정Data!B756</f>
        <v xml:space="preserve">  15:10:01</v>
      </c>
      <c r="B755" s="21" t="str">
        <f>[1]실측정Data!I756</f>
        <v xml:space="preserve">   50.67KW</v>
      </c>
      <c r="C755" s="21">
        <f>[1]실측정Data!L756</f>
        <v>0.86</v>
      </c>
      <c r="D755" s="21"/>
      <c r="E755" s="7" t="str">
        <f t="shared" si="111"/>
        <v xml:space="preserve">   50.67</v>
      </c>
      <c r="F755" s="8" t="b">
        <f t="shared" si="112"/>
        <v>0</v>
      </c>
      <c r="G755" s="25">
        <f t="shared" si="113"/>
        <v>50.67</v>
      </c>
      <c r="H755" s="8" t="b">
        <f t="shared" si="114"/>
        <v>1</v>
      </c>
      <c r="I755" s="10">
        <f t="shared" si="116"/>
        <v>50.680000000000007</v>
      </c>
      <c r="J755">
        <f t="shared" si="118"/>
        <v>3.3166247903550973E-2</v>
      </c>
      <c r="K755" s="10">
        <f t="shared" si="117"/>
        <v>50.680000000000007</v>
      </c>
      <c r="L755" s="10">
        <f t="shared" si="120"/>
        <v>50.835000000000001</v>
      </c>
      <c r="M755" s="21">
        <v>1</v>
      </c>
      <c r="N755" s="21">
        <v>1</v>
      </c>
      <c r="P755" s="21" t="str">
        <f t="shared" si="115"/>
        <v xml:space="preserve">  15:10:01</v>
      </c>
      <c r="Q755" s="21">
        <f t="shared" si="119"/>
        <v>50.67</v>
      </c>
      <c r="T755" s="10"/>
    </row>
    <row r="756" spans="1:20" x14ac:dyDescent="0.45">
      <c r="A756" s="21" t="str">
        <f>[1]실측정Data!B757</f>
        <v xml:space="preserve">  15:10:03</v>
      </c>
      <c r="B756" s="21" t="str">
        <f>[1]실측정Data!I757</f>
        <v xml:space="preserve">   50.70KW</v>
      </c>
      <c r="C756" s="21">
        <f>[1]실측정Data!L757</f>
        <v>0.86</v>
      </c>
      <c r="D756" s="21"/>
      <c r="E756" s="7" t="str">
        <f t="shared" si="111"/>
        <v xml:space="preserve">   50.70</v>
      </c>
      <c r="F756" s="8" t="b">
        <f t="shared" si="112"/>
        <v>0</v>
      </c>
      <c r="G756" s="25">
        <f t="shared" si="113"/>
        <v>50.7</v>
      </c>
      <c r="H756" s="8" t="b">
        <f t="shared" si="114"/>
        <v>1</v>
      </c>
      <c r="I756" s="10">
        <f t="shared" si="116"/>
        <v>50.660000000000004</v>
      </c>
      <c r="J756">
        <f t="shared" si="118"/>
        <v>3.316624790355454E-2</v>
      </c>
      <c r="K756" s="10">
        <f t="shared" si="117"/>
        <v>50.660000000000004</v>
      </c>
      <c r="L756" s="10">
        <f t="shared" si="120"/>
        <v>50.790000000000006</v>
      </c>
      <c r="M756" s="21">
        <v>1</v>
      </c>
      <c r="N756" s="21">
        <v>1</v>
      </c>
      <c r="P756" s="21" t="str">
        <f t="shared" si="115"/>
        <v xml:space="preserve">  15:10:03</v>
      </c>
      <c r="Q756" s="21">
        <f t="shared" si="119"/>
        <v>50.7</v>
      </c>
      <c r="T756" s="10"/>
    </row>
    <row r="757" spans="1:20" x14ac:dyDescent="0.45">
      <c r="A757" s="21" t="str">
        <f>[1]실측정Data!B758</f>
        <v xml:space="preserve">  15:10:05</v>
      </c>
      <c r="B757" s="21" t="str">
        <f>[1]실측정Data!I758</f>
        <v xml:space="preserve">   50.61KW</v>
      </c>
      <c r="C757" s="21">
        <f>[1]실측정Data!L758</f>
        <v>0.86</v>
      </c>
      <c r="D757" s="21"/>
      <c r="E757" s="7" t="str">
        <f t="shared" si="111"/>
        <v xml:space="preserve">   50.61</v>
      </c>
      <c r="F757" s="8" t="b">
        <f t="shared" si="112"/>
        <v>0</v>
      </c>
      <c r="G757" s="25">
        <f t="shared" si="113"/>
        <v>50.61</v>
      </c>
      <c r="H757" s="8" t="b">
        <f t="shared" si="114"/>
        <v>1</v>
      </c>
      <c r="I757" s="10">
        <f t="shared" si="116"/>
        <v>50.640000000000008</v>
      </c>
      <c r="J757">
        <f t="shared" si="118"/>
        <v>3.559026084010794E-2</v>
      </c>
      <c r="K757" s="10">
        <f t="shared" si="117"/>
        <v>50.640000000000008</v>
      </c>
      <c r="L757" s="10">
        <f t="shared" si="120"/>
        <v>50.748000000000005</v>
      </c>
      <c r="M757" s="21">
        <v>1</v>
      </c>
      <c r="N757" s="21">
        <v>1</v>
      </c>
      <c r="P757" s="21" t="str">
        <f t="shared" si="115"/>
        <v xml:space="preserve">  15:10:05</v>
      </c>
      <c r="Q757" s="21">
        <f t="shared" si="119"/>
        <v>50.61</v>
      </c>
      <c r="T757" s="10"/>
    </row>
    <row r="758" spans="1:20" x14ac:dyDescent="0.45">
      <c r="A758" s="21" t="str">
        <f>[1]실측정Data!B759</f>
        <v xml:space="preserve">  15:10:07</v>
      </c>
      <c r="B758" s="21" t="str">
        <f>[1]실측정Data!I759</f>
        <v xml:space="preserve">   50.61KW</v>
      </c>
      <c r="C758" s="21">
        <f>[1]실측정Data!L759</f>
        <v>0.86</v>
      </c>
      <c r="D758" s="21"/>
      <c r="E758" s="7" t="str">
        <f t="shared" si="111"/>
        <v xml:space="preserve">   50.61</v>
      </c>
      <c r="F758" s="8" t="b">
        <f t="shared" si="112"/>
        <v>0</v>
      </c>
      <c r="G758" s="25">
        <f t="shared" si="113"/>
        <v>50.61</v>
      </c>
      <c r="H758" s="8" t="b">
        <f t="shared" si="114"/>
        <v>1</v>
      </c>
      <c r="I758" s="10">
        <f t="shared" si="116"/>
        <v>50.57</v>
      </c>
      <c r="J758">
        <f t="shared" si="118"/>
        <v>5.7154760664942711E-2</v>
      </c>
      <c r="K758" s="10">
        <f t="shared" si="117"/>
        <v>50.57</v>
      </c>
      <c r="L758" s="10">
        <f t="shared" si="120"/>
        <v>50.7</v>
      </c>
      <c r="M758" s="21">
        <v>1</v>
      </c>
      <c r="N758" s="21">
        <v>1</v>
      </c>
      <c r="P758" s="21" t="str">
        <f t="shared" si="115"/>
        <v xml:space="preserve">  15:10:07</v>
      </c>
      <c r="Q758" s="21">
        <f t="shared" si="119"/>
        <v>50.61</v>
      </c>
      <c r="T758" s="10"/>
    </row>
    <row r="759" spans="1:20" x14ac:dyDescent="0.45">
      <c r="A759" s="21" t="str">
        <f>[1]실측정Data!B760</f>
        <v xml:space="preserve">  15:10:09</v>
      </c>
      <c r="B759" s="21" t="str">
        <f>[1]실측정Data!I760</f>
        <v xml:space="preserve">   50.49KW</v>
      </c>
      <c r="C759" s="21">
        <f>[1]실측정Data!L760</f>
        <v>0.86</v>
      </c>
      <c r="D759" s="21"/>
      <c r="E759" s="7" t="str">
        <f t="shared" si="111"/>
        <v xml:space="preserve">   50.49</v>
      </c>
      <c r="F759" s="8" t="b">
        <f t="shared" si="112"/>
        <v>0</v>
      </c>
      <c r="G759" s="25">
        <f t="shared" si="113"/>
        <v>50.49</v>
      </c>
      <c r="H759" s="8" t="b">
        <f t="shared" si="114"/>
        <v>1</v>
      </c>
      <c r="I759" s="10">
        <f t="shared" si="116"/>
        <v>50.52</v>
      </c>
      <c r="J759">
        <f t="shared" si="118"/>
        <v>6.0277137733418452E-2</v>
      </c>
      <c r="K759" s="10">
        <f t="shared" si="117"/>
        <v>50.52</v>
      </c>
      <c r="L759" s="10">
        <f t="shared" si="120"/>
        <v>50.655000000000001</v>
      </c>
      <c r="M759" s="21">
        <v>1</v>
      </c>
      <c r="N759" s="21">
        <v>1</v>
      </c>
      <c r="P759" s="21" t="str">
        <f t="shared" si="115"/>
        <v xml:space="preserve">  15:10:09</v>
      </c>
      <c r="Q759" s="21">
        <f t="shared" si="119"/>
        <v>50.49</v>
      </c>
      <c r="T759" s="10"/>
    </row>
    <row r="760" spans="1:20" x14ac:dyDescent="0.45">
      <c r="A760" s="21" t="str">
        <f>[1]실측정Data!B761</f>
        <v xml:space="preserve">  15:10:11</v>
      </c>
      <c r="B760" s="21" t="str">
        <f>[1]실측정Data!I761</f>
        <v xml:space="preserve">   50.46KW</v>
      </c>
      <c r="C760" s="21">
        <f>[1]실측정Data!L761</f>
        <v>0.86</v>
      </c>
      <c r="D760" s="21"/>
      <c r="E760" s="7" t="str">
        <f t="shared" si="111"/>
        <v xml:space="preserve">   50.46</v>
      </c>
      <c r="F760" s="8" t="b">
        <f t="shared" si="112"/>
        <v>0</v>
      </c>
      <c r="G760" s="25">
        <f t="shared" si="113"/>
        <v>50.46</v>
      </c>
      <c r="H760" s="8" t="b">
        <f t="shared" si="114"/>
        <v>1</v>
      </c>
      <c r="I760" s="10">
        <f t="shared" si="116"/>
        <v>50.5</v>
      </c>
      <c r="J760">
        <f t="shared" si="118"/>
        <v>6.4549722436789553E-2</v>
      </c>
      <c r="K760" s="10">
        <f t="shared" si="117"/>
        <v>50.5</v>
      </c>
      <c r="L760" s="10">
        <f t="shared" si="120"/>
        <v>50.625</v>
      </c>
      <c r="M760" s="21">
        <v>1</v>
      </c>
      <c r="N760" s="21">
        <v>1</v>
      </c>
      <c r="P760" s="21" t="str">
        <f t="shared" si="115"/>
        <v xml:space="preserve">  15:10:11</v>
      </c>
      <c r="Q760" s="21">
        <f t="shared" si="119"/>
        <v>50.46</v>
      </c>
      <c r="T760" s="10"/>
    </row>
    <row r="761" spans="1:20" x14ac:dyDescent="0.45">
      <c r="A761" s="21" t="str">
        <f>[1]실측정Data!B762</f>
        <v xml:space="preserve">  15:10:13</v>
      </c>
      <c r="B761" s="21" t="str">
        <f>[1]실측정Data!I762</f>
        <v xml:space="preserve">   50.55KW</v>
      </c>
      <c r="C761" s="21">
        <f>[1]실측정Data!L762</f>
        <v>0.86</v>
      </c>
      <c r="D761" s="21"/>
      <c r="E761" s="7" t="str">
        <f t="shared" si="111"/>
        <v xml:space="preserve">   50.55</v>
      </c>
      <c r="F761" s="8" t="b">
        <f t="shared" si="112"/>
        <v>0</v>
      </c>
      <c r="G761" s="25">
        <f t="shared" si="113"/>
        <v>50.55</v>
      </c>
      <c r="H761" s="8" t="b">
        <f t="shared" si="114"/>
        <v>1</v>
      </c>
      <c r="I761" s="10">
        <f t="shared" si="116"/>
        <v>50.43</v>
      </c>
      <c r="J761">
        <f t="shared" si="118"/>
        <v>9.7638790105844656E-2</v>
      </c>
      <c r="K761" s="10">
        <f t="shared" si="117"/>
        <v>50.43</v>
      </c>
      <c r="L761" s="10">
        <f t="shared" si="120"/>
        <v>50.576999999999998</v>
      </c>
      <c r="M761" s="21">
        <v>1</v>
      </c>
      <c r="N761" s="21">
        <v>1</v>
      </c>
      <c r="P761" s="21" t="str">
        <f t="shared" si="115"/>
        <v xml:space="preserve">  15:10:13</v>
      </c>
      <c r="Q761" s="21">
        <f t="shared" si="119"/>
        <v>50.55</v>
      </c>
      <c r="T761" s="10"/>
    </row>
    <row r="762" spans="1:20" x14ac:dyDescent="0.45">
      <c r="A762" s="21" t="str">
        <f>[1]실측정Data!B763</f>
        <v xml:space="preserve">  15:10:15</v>
      </c>
      <c r="B762" s="21" t="str">
        <f>[1]실측정Data!I763</f>
        <v xml:space="preserve">   50.28KW</v>
      </c>
      <c r="C762" s="21">
        <f>[1]실측정Data!L763</f>
        <v>0.86</v>
      </c>
      <c r="D762" s="21"/>
      <c r="E762" s="7" t="str">
        <f t="shared" si="111"/>
        <v xml:space="preserve">   50.28</v>
      </c>
      <c r="F762" s="8" t="b">
        <f t="shared" si="112"/>
        <v>0</v>
      </c>
      <c r="G762" s="25">
        <f t="shared" si="113"/>
        <v>50.28</v>
      </c>
      <c r="H762" s="8" t="b">
        <f t="shared" si="114"/>
        <v>1</v>
      </c>
      <c r="I762" s="10">
        <f t="shared" si="116"/>
        <v>50.370000000000005</v>
      </c>
      <c r="J762">
        <f t="shared" si="118"/>
        <v>0.10503967504392471</v>
      </c>
      <c r="K762" s="10">
        <f t="shared" si="117"/>
        <v>50.370000000000005</v>
      </c>
      <c r="L762" s="10">
        <f t="shared" si="120"/>
        <v>50.532000000000004</v>
      </c>
      <c r="M762" s="21">
        <v>1</v>
      </c>
      <c r="N762" s="21">
        <v>1</v>
      </c>
      <c r="P762" s="21" t="str">
        <f t="shared" si="115"/>
        <v xml:space="preserve">  15:10:15</v>
      </c>
      <c r="Q762" s="21">
        <f t="shared" si="119"/>
        <v>50.28</v>
      </c>
      <c r="T762" s="10"/>
    </row>
    <row r="763" spans="1:20" x14ac:dyDescent="0.45">
      <c r="A763" s="21" t="str">
        <f>[1]실측정Data!B764</f>
        <v xml:space="preserve">  15:10:17</v>
      </c>
      <c r="B763" s="21" t="str">
        <f>[1]실측정Data!I764</f>
        <v xml:space="preserve">   50.28KW</v>
      </c>
      <c r="C763" s="21">
        <f>[1]실측정Data!L764</f>
        <v>0.86</v>
      </c>
      <c r="D763" s="21"/>
      <c r="E763" s="7" t="str">
        <f t="shared" si="111"/>
        <v xml:space="preserve">   50.28</v>
      </c>
      <c r="F763" s="8" t="b">
        <f t="shared" si="112"/>
        <v>0</v>
      </c>
      <c r="G763" s="25">
        <f t="shared" si="113"/>
        <v>50.28</v>
      </c>
      <c r="H763" s="8" t="b">
        <f t="shared" si="114"/>
        <v>1</v>
      </c>
      <c r="I763" s="10">
        <f t="shared" si="116"/>
        <v>50.31</v>
      </c>
      <c r="J763">
        <f t="shared" si="118"/>
        <v>0.1067707825203125</v>
      </c>
      <c r="K763" s="10">
        <f t="shared" si="117"/>
        <v>50.31</v>
      </c>
      <c r="L763" s="10">
        <f t="shared" si="120"/>
        <v>50.501999999999995</v>
      </c>
      <c r="M763" s="21">
        <v>1</v>
      </c>
      <c r="N763" s="21">
        <v>1</v>
      </c>
      <c r="P763" s="21" t="str">
        <f t="shared" si="115"/>
        <v xml:space="preserve">  15:10:17</v>
      </c>
      <c r="Q763" s="21">
        <f t="shared" si="119"/>
        <v>50.28</v>
      </c>
      <c r="T763" s="10"/>
    </row>
    <row r="764" spans="1:20" x14ac:dyDescent="0.45">
      <c r="A764" s="21" t="str">
        <f>[1]실측정Data!B765</f>
        <v xml:space="preserve">  15:10:19</v>
      </c>
      <c r="B764" s="21" t="str">
        <f>[1]실측정Data!I765</f>
        <v xml:space="preserve">   50.37KW</v>
      </c>
      <c r="C764" s="21">
        <f>[1]실측정Data!L765</f>
        <v>0.86</v>
      </c>
      <c r="D764" s="21"/>
      <c r="E764" s="7" t="str">
        <f t="shared" si="111"/>
        <v xml:space="preserve">   50.37</v>
      </c>
      <c r="F764" s="8" t="b">
        <f t="shared" si="112"/>
        <v>0</v>
      </c>
      <c r="G764" s="25">
        <f t="shared" si="113"/>
        <v>50.37</v>
      </c>
      <c r="H764" s="8" t="b">
        <f t="shared" si="114"/>
        <v>1</v>
      </c>
      <c r="I764" s="10">
        <f t="shared" si="116"/>
        <v>50.330000000000005</v>
      </c>
      <c r="J764">
        <f t="shared" si="118"/>
        <v>6.2716292407422575E-2</v>
      </c>
      <c r="K764" s="10">
        <f t="shared" si="117"/>
        <v>50.330000000000005</v>
      </c>
      <c r="L764" s="10">
        <f t="shared" si="120"/>
        <v>50.469000000000008</v>
      </c>
      <c r="M764" s="21">
        <v>1</v>
      </c>
      <c r="N764" s="21">
        <v>1</v>
      </c>
      <c r="P764" s="21" t="str">
        <f t="shared" si="115"/>
        <v xml:space="preserve">  15:10:19</v>
      </c>
      <c r="Q764" s="21">
        <f t="shared" si="119"/>
        <v>50.37</v>
      </c>
      <c r="T764" s="10"/>
    </row>
    <row r="765" spans="1:20" x14ac:dyDescent="0.45">
      <c r="A765" s="21" t="str">
        <f>[1]실측정Data!B766</f>
        <v xml:space="preserve">  15:10:21</v>
      </c>
      <c r="B765" s="21" t="str">
        <f>[1]실측정Data!I766</f>
        <v xml:space="preserve">   50.34KW</v>
      </c>
      <c r="C765" s="21">
        <f>[1]실측정Data!L766</f>
        <v>0.86</v>
      </c>
      <c r="D765" s="21"/>
      <c r="E765" s="7" t="str">
        <f t="shared" si="111"/>
        <v xml:space="preserve">   50.34</v>
      </c>
      <c r="F765" s="8" t="b">
        <f t="shared" si="112"/>
        <v>0</v>
      </c>
      <c r="G765" s="25">
        <f t="shared" si="113"/>
        <v>50.34</v>
      </c>
      <c r="H765" s="8" t="b">
        <f t="shared" si="114"/>
        <v>1</v>
      </c>
      <c r="I765" s="10">
        <f t="shared" si="116"/>
        <v>50.32</v>
      </c>
      <c r="J765">
        <f t="shared" si="118"/>
        <v>5.3541261347361563E-2</v>
      </c>
      <c r="K765" s="10">
        <f t="shared" si="117"/>
        <v>50.32</v>
      </c>
      <c r="L765" s="10">
        <f t="shared" si="120"/>
        <v>50.423999999999999</v>
      </c>
      <c r="M765" s="21">
        <v>1</v>
      </c>
      <c r="N765" s="21">
        <v>1</v>
      </c>
      <c r="P765" s="21" t="str">
        <f t="shared" si="115"/>
        <v xml:space="preserve">  15:10:21</v>
      </c>
      <c r="Q765" s="21">
        <f t="shared" si="119"/>
        <v>50.34</v>
      </c>
      <c r="T765" s="10"/>
    </row>
    <row r="766" spans="1:20" x14ac:dyDescent="0.45">
      <c r="A766" s="21" t="str">
        <f>[1]실측정Data!B767</f>
        <v xml:space="preserve">  15:10:23</v>
      </c>
      <c r="B766" s="21" t="str">
        <f>[1]실측정Data!I767</f>
        <v xml:space="preserve">   50.25KW</v>
      </c>
      <c r="C766" s="21">
        <f>[1]실측정Data!L767</f>
        <v>0.86</v>
      </c>
      <c r="D766" s="21"/>
      <c r="E766" s="7" t="str">
        <f t="shared" si="111"/>
        <v xml:space="preserve">   50.25</v>
      </c>
      <c r="F766" s="8" t="b">
        <f t="shared" si="112"/>
        <v>0</v>
      </c>
      <c r="G766" s="25">
        <f t="shared" si="113"/>
        <v>50.25</v>
      </c>
      <c r="H766" s="8" t="b">
        <f t="shared" si="114"/>
        <v>1</v>
      </c>
      <c r="I766" s="10">
        <f t="shared" si="116"/>
        <v>50.27</v>
      </c>
      <c r="J766">
        <f t="shared" si="118"/>
        <v>5.0000000000001425E-2</v>
      </c>
      <c r="K766" s="10">
        <f t="shared" si="117"/>
        <v>50.27</v>
      </c>
      <c r="L766" s="10">
        <f t="shared" si="120"/>
        <v>50.385000000000005</v>
      </c>
      <c r="M766" s="21">
        <v>1</v>
      </c>
      <c r="N766" s="21">
        <v>1</v>
      </c>
      <c r="P766" s="21" t="str">
        <f t="shared" si="115"/>
        <v xml:space="preserve">  15:10:23</v>
      </c>
      <c r="Q766" s="21">
        <f t="shared" si="119"/>
        <v>50.25</v>
      </c>
      <c r="T766" s="10"/>
    </row>
    <row r="767" spans="1:20" x14ac:dyDescent="0.45">
      <c r="A767" s="21" t="str">
        <f>[1]실측정Data!B768</f>
        <v xml:space="preserve">  15:10:25</v>
      </c>
      <c r="B767" s="21" t="str">
        <f>[1]실측정Data!I768</f>
        <v xml:space="preserve">   50.22KW</v>
      </c>
      <c r="C767" s="21">
        <f>[1]실측정Data!L768</f>
        <v>0.86</v>
      </c>
      <c r="D767" s="21"/>
      <c r="E767" s="7" t="str">
        <f t="shared" si="111"/>
        <v xml:space="preserve">   50.22</v>
      </c>
      <c r="F767" s="8" t="b">
        <f t="shared" si="112"/>
        <v>0</v>
      </c>
      <c r="G767" s="25">
        <f t="shared" si="113"/>
        <v>50.22</v>
      </c>
      <c r="H767" s="8" t="b">
        <f t="shared" si="114"/>
        <v>1</v>
      </c>
      <c r="I767" s="10">
        <f t="shared" si="116"/>
        <v>50.199999999999996</v>
      </c>
      <c r="J767">
        <f t="shared" si="118"/>
        <v>6.403124237432721E-2</v>
      </c>
      <c r="K767" s="10">
        <f t="shared" si="117"/>
        <v>50.199999999999996</v>
      </c>
      <c r="L767" s="10">
        <f t="shared" si="120"/>
        <v>50.337000000000003</v>
      </c>
      <c r="M767" s="21">
        <v>1</v>
      </c>
      <c r="N767" s="21">
        <v>1</v>
      </c>
      <c r="P767" s="21" t="str">
        <f t="shared" si="115"/>
        <v xml:space="preserve">  15:10:25</v>
      </c>
      <c r="Q767" s="21">
        <f t="shared" si="119"/>
        <v>50.22</v>
      </c>
      <c r="T767" s="10"/>
    </row>
    <row r="768" spans="1:20" x14ac:dyDescent="0.45">
      <c r="A768" s="21" t="str">
        <f>[1]실측정Data!B769</f>
        <v xml:space="preserve">  15:10:27</v>
      </c>
      <c r="B768" s="21" t="str">
        <f>[1]실측정Data!I769</f>
        <v xml:space="preserve">   50.13KW</v>
      </c>
      <c r="C768" s="21">
        <f>[1]실측정Data!L769</f>
        <v>0.86</v>
      </c>
      <c r="D768" s="21"/>
      <c r="E768" s="7" t="str">
        <f t="shared" si="111"/>
        <v xml:space="preserve">   50.13</v>
      </c>
      <c r="F768" s="8" t="b">
        <f t="shared" si="112"/>
        <v>0</v>
      </c>
      <c r="G768" s="25">
        <f t="shared" si="113"/>
        <v>50.13</v>
      </c>
      <c r="H768" s="8" t="b">
        <f t="shared" si="114"/>
        <v>1</v>
      </c>
      <c r="I768" s="10">
        <f t="shared" si="116"/>
        <v>50.15</v>
      </c>
      <c r="J768">
        <f t="shared" si="118"/>
        <v>5.744562646537793E-2</v>
      </c>
      <c r="K768" s="10">
        <f t="shared" si="117"/>
        <v>50.15</v>
      </c>
      <c r="L768" s="10">
        <f t="shared" si="120"/>
        <v>50.298000000000002</v>
      </c>
      <c r="M768" s="21">
        <v>1</v>
      </c>
      <c r="N768" s="21">
        <v>1</v>
      </c>
      <c r="P768" s="21" t="str">
        <f t="shared" si="115"/>
        <v xml:space="preserve">  15:10:27</v>
      </c>
      <c r="Q768" s="21">
        <f t="shared" si="119"/>
        <v>50.13</v>
      </c>
      <c r="T768" s="10"/>
    </row>
    <row r="769" spans="1:20" x14ac:dyDescent="0.45">
      <c r="A769" s="21" t="str">
        <f>[1]실측정Data!B770</f>
        <v xml:space="preserve">  15:10:29</v>
      </c>
      <c r="B769" s="21" t="str">
        <f>[1]실측정Data!I770</f>
        <v xml:space="preserve">   50.10KW</v>
      </c>
      <c r="C769" s="21">
        <f>[1]실측정Data!L770</f>
        <v>0.86</v>
      </c>
      <c r="D769" s="21"/>
      <c r="E769" s="7" t="str">
        <f t="shared" si="111"/>
        <v xml:space="preserve">   50.10</v>
      </c>
      <c r="F769" s="8" t="b">
        <f t="shared" si="112"/>
        <v>0</v>
      </c>
      <c r="G769" s="25">
        <f t="shared" si="113"/>
        <v>50.1</v>
      </c>
      <c r="H769" s="8" t="b">
        <f t="shared" si="114"/>
        <v>1</v>
      </c>
      <c r="I769" s="10">
        <f t="shared" si="116"/>
        <v>60.390000000000008</v>
      </c>
      <c r="J769">
        <f t="shared" si="118"/>
        <v>11.864651982534783</v>
      </c>
      <c r="K769" s="10">
        <f t="shared" si="117"/>
        <v>60.390000000000008</v>
      </c>
      <c r="L769" s="10">
        <f t="shared" si="120"/>
        <v>53.346000000000004</v>
      </c>
      <c r="M769" s="21">
        <v>1</v>
      </c>
      <c r="N769" s="21">
        <v>1</v>
      </c>
      <c r="P769" s="21" t="str">
        <f t="shared" si="115"/>
        <v xml:space="preserve">  15:10:29</v>
      </c>
      <c r="Q769" s="21">
        <f t="shared" si="119"/>
        <v>50.1</v>
      </c>
      <c r="T769" s="10"/>
    </row>
    <row r="770" spans="1:20" x14ac:dyDescent="0.45">
      <c r="A770" s="21" t="str">
        <f>[1]실측정Data!B771</f>
        <v xml:space="preserve">  15:10:31</v>
      </c>
      <c r="B770" s="21" t="str">
        <f>[1]실측정Data!I771</f>
        <v xml:space="preserve">   80.94KW</v>
      </c>
      <c r="C770" s="21">
        <f>[1]실측정Data!L771</f>
        <v>0.89</v>
      </c>
      <c r="D770" s="21"/>
      <c r="E770" s="7" t="str">
        <f t="shared" si="111"/>
        <v xml:space="preserve">   80.94</v>
      </c>
      <c r="F770" s="8" t="b">
        <f t="shared" si="112"/>
        <v>0</v>
      </c>
      <c r="G770" s="25">
        <f t="shared" si="113"/>
        <v>80.94</v>
      </c>
      <c r="H770" s="8" t="b">
        <f t="shared" si="114"/>
        <v>1</v>
      </c>
      <c r="I770" s="10">
        <f t="shared" si="116"/>
        <v>71.16</v>
      </c>
      <c r="J770">
        <f t="shared" si="118"/>
        <v>13.534442483284387</v>
      </c>
      <c r="K770" s="10">
        <f t="shared" si="117"/>
        <v>71.16</v>
      </c>
      <c r="L770" s="10">
        <f t="shared" si="120"/>
        <v>56.535000000000004</v>
      </c>
      <c r="M770" s="21">
        <v>1</v>
      </c>
      <c r="N770" s="21">
        <v>1</v>
      </c>
      <c r="P770" s="21" t="str">
        <f t="shared" si="115"/>
        <v xml:space="preserve">  15:10:31</v>
      </c>
      <c r="Q770" s="21">
        <f t="shared" si="119"/>
        <v>80.94</v>
      </c>
      <c r="T770" s="10"/>
    </row>
    <row r="771" spans="1:20" x14ac:dyDescent="0.45">
      <c r="A771" s="21" t="str">
        <f>[1]실측정Data!B772</f>
        <v xml:space="preserve">  15:10:33</v>
      </c>
      <c r="B771" s="21" t="str">
        <f>[1]실측정Data!I772</f>
        <v xml:space="preserve">   82.44KW</v>
      </c>
      <c r="C771" s="21">
        <f>[1]실측정Data!L772</f>
        <v>0.89</v>
      </c>
      <c r="D771" s="21"/>
      <c r="E771" s="7" t="str">
        <f t="shared" ref="E771:E834" si="121">LEFT(B771,8)</f>
        <v xml:space="preserve">   82.44</v>
      </c>
      <c r="F771" s="8" t="b">
        <f t="shared" ref="F771:F834" si="122">ISNUMBER(E771)</f>
        <v>0</v>
      </c>
      <c r="G771" s="25">
        <f t="shared" ref="G771:G834" si="123">_xlfn.NUMBERVALUE(E771)</f>
        <v>82.44</v>
      </c>
      <c r="H771" s="8" t="b">
        <f t="shared" ref="H771:H834" si="124">ISNUMBER(G771)</f>
        <v>1</v>
      </c>
      <c r="I771" s="10">
        <f t="shared" si="116"/>
        <v>82.08</v>
      </c>
      <c r="J771">
        <f t="shared" si="118"/>
        <v>13.54190163898704</v>
      </c>
      <c r="K771" s="10">
        <f t="shared" si="117"/>
        <v>82.08</v>
      </c>
      <c r="L771" s="10">
        <f t="shared" si="120"/>
        <v>59.793000000000006</v>
      </c>
      <c r="M771" s="21">
        <v>1</v>
      </c>
      <c r="N771" s="21">
        <v>1</v>
      </c>
      <c r="P771" s="21" t="str">
        <f t="shared" ref="P771:P834" si="125">A771</f>
        <v xml:space="preserve">  15:10:33</v>
      </c>
      <c r="Q771" s="21">
        <f t="shared" si="119"/>
        <v>82.44</v>
      </c>
      <c r="T771" s="10"/>
    </row>
    <row r="772" spans="1:20" x14ac:dyDescent="0.45">
      <c r="A772" s="21" t="str">
        <f>[1]실측정Data!B773</f>
        <v xml:space="preserve">  15:10:35</v>
      </c>
      <c r="B772" s="21" t="str">
        <f>[1]실측정Data!I773</f>
        <v xml:space="preserve">   82.86KW</v>
      </c>
      <c r="C772" s="21">
        <f>[1]실측정Data!L773</f>
        <v>0.89</v>
      </c>
      <c r="D772" s="21"/>
      <c r="E772" s="7" t="str">
        <f t="shared" si="121"/>
        <v xml:space="preserve">   82.86</v>
      </c>
      <c r="F772" s="8" t="b">
        <f t="shared" si="122"/>
        <v>0</v>
      </c>
      <c r="G772" s="25">
        <f t="shared" si="123"/>
        <v>82.86</v>
      </c>
      <c r="H772" s="8" t="b">
        <f t="shared" si="124"/>
        <v>1</v>
      </c>
      <c r="I772" s="10">
        <f t="shared" ref="I772:I835" si="126">AVERAGE(G771:G773)</f>
        <v>75.990000000000009</v>
      </c>
      <c r="J772">
        <f t="shared" si="118"/>
        <v>10.087437732149828</v>
      </c>
      <c r="K772" s="10">
        <f t="shared" ref="K772:K835" si="127">AVERAGE(G771:G773)</f>
        <v>75.990000000000009</v>
      </c>
      <c r="L772" s="10">
        <f t="shared" si="120"/>
        <v>61.031999999999996</v>
      </c>
      <c r="M772" s="21">
        <v>1</v>
      </c>
      <c r="N772" s="21">
        <v>1</v>
      </c>
      <c r="P772" s="21" t="str">
        <f t="shared" si="125"/>
        <v xml:space="preserve">  15:10:35</v>
      </c>
      <c r="Q772" s="21">
        <f t="shared" si="119"/>
        <v>82.86</v>
      </c>
      <c r="T772" s="10"/>
    </row>
    <row r="773" spans="1:20" x14ac:dyDescent="0.45">
      <c r="A773" s="21" t="str">
        <f>[1]실측정Data!B774</f>
        <v xml:space="preserve">  15:10:37</v>
      </c>
      <c r="B773" s="21" t="str">
        <f>[1]실측정Data!I774</f>
        <v xml:space="preserve">   62.67KW</v>
      </c>
      <c r="C773" s="21">
        <f>[1]실측정Data!L774</f>
        <v>0.87</v>
      </c>
      <c r="D773" s="21"/>
      <c r="E773" s="7" t="str">
        <f t="shared" si="121"/>
        <v xml:space="preserve">   62.67</v>
      </c>
      <c r="F773" s="8" t="b">
        <f t="shared" si="122"/>
        <v>0</v>
      </c>
      <c r="G773" s="25">
        <f t="shared" si="123"/>
        <v>62.67</v>
      </c>
      <c r="H773" s="8" t="b">
        <f t="shared" si="124"/>
        <v>1</v>
      </c>
      <c r="I773" s="10">
        <f t="shared" si="126"/>
        <v>66.239999999999995</v>
      </c>
      <c r="J773">
        <f t="shared" si="118"/>
        <v>10.775486067922877</v>
      </c>
      <c r="K773" s="10">
        <f t="shared" si="127"/>
        <v>66.239999999999995</v>
      </c>
      <c r="L773" s="10">
        <f t="shared" si="120"/>
        <v>61.314000000000007</v>
      </c>
      <c r="M773" s="21">
        <v>1</v>
      </c>
      <c r="N773" s="21">
        <v>1</v>
      </c>
      <c r="P773" s="21" t="str">
        <f t="shared" si="125"/>
        <v xml:space="preserve">  15:10:37</v>
      </c>
      <c r="Q773" s="21">
        <f t="shared" si="119"/>
        <v>62.67</v>
      </c>
      <c r="T773" s="10"/>
    </row>
    <row r="774" spans="1:20" x14ac:dyDescent="0.45">
      <c r="A774" s="21" t="str">
        <f>[1]실측정Data!B775</f>
        <v xml:space="preserve">  15:10:39</v>
      </c>
      <c r="B774" s="21" t="str">
        <f>[1]실측정Data!I775</f>
        <v xml:space="preserve">   53.19KW</v>
      </c>
      <c r="C774" s="21">
        <f>[1]실측정Data!L775</f>
        <v>0.87</v>
      </c>
      <c r="D774" s="21"/>
      <c r="E774" s="7" t="str">
        <f t="shared" si="121"/>
        <v xml:space="preserve">   53.19</v>
      </c>
      <c r="F774" s="8" t="b">
        <f t="shared" si="122"/>
        <v>0</v>
      </c>
      <c r="G774" s="25">
        <f t="shared" si="123"/>
        <v>53.19</v>
      </c>
      <c r="H774" s="8" t="b">
        <f t="shared" si="124"/>
        <v>1</v>
      </c>
      <c r="I774" s="10">
        <f t="shared" si="126"/>
        <v>56.26</v>
      </c>
      <c r="J774">
        <f t="shared" ref="J774:J837" si="128">SQRT(SUMXMY2(G773:G775,I772:I774)/3)</f>
        <v>10.937405237684731</v>
      </c>
      <c r="K774" s="10">
        <f t="shared" si="127"/>
        <v>56.26</v>
      </c>
      <c r="L774" s="10">
        <f t="shared" si="120"/>
        <v>61.571999999999989</v>
      </c>
      <c r="M774" s="21">
        <v>1</v>
      </c>
      <c r="N774" s="21">
        <v>1</v>
      </c>
      <c r="P774" s="21" t="str">
        <f t="shared" si="125"/>
        <v xml:space="preserve">  15:10:39</v>
      </c>
      <c r="Q774" s="21">
        <f t="shared" si="119"/>
        <v>53.19</v>
      </c>
      <c r="T774" s="10"/>
    </row>
    <row r="775" spans="1:20" x14ac:dyDescent="0.45">
      <c r="A775" s="21" t="str">
        <f>[1]실측정Data!B776</f>
        <v xml:space="preserve">  15:10:41</v>
      </c>
      <c r="B775" s="21" t="str">
        <f>[1]실측정Data!I776</f>
        <v xml:space="preserve">   52.92KW</v>
      </c>
      <c r="C775" s="21">
        <f>[1]실측정Data!L776</f>
        <v>0.86</v>
      </c>
      <c r="D775" s="21"/>
      <c r="E775" s="7" t="str">
        <f t="shared" si="121"/>
        <v xml:space="preserve">   52.92</v>
      </c>
      <c r="F775" s="8" t="b">
        <f t="shared" si="122"/>
        <v>0</v>
      </c>
      <c r="G775" s="25">
        <f t="shared" si="123"/>
        <v>52.92</v>
      </c>
      <c r="H775" s="8" t="b">
        <f t="shared" si="124"/>
        <v>1</v>
      </c>
      <c r="I775" s="10">
        <f t="shared" si="126"/>
        <v>52.97</v>
      </c>
      <c r="J775">
        <f t="shared" si="128"/>
        <v>7.7778960308470717</v>
      </c>
      <c r="K775" s="10">
        <f t="shared" si="127"/>
        <v>52.97</v>
      </c>
      <c r="L775" s="10">
        <f t="shared" si="120"/>
        <v>61.826999999999984</v>
      </c>
      <c r="M775" s="21">
        <v>1</v>
      </c>
      <c r="N775" s="21">
        <v>1</v>
      </c>
      <c r="P775" s="21" t="str">
        <f t="shared" si="125"/>
        <v xml:space="preserve">  15:10:41</v>
      </c>
      <c r="Q775" s="21">
        <f t="shared" si="119"/>
        <v>52.92</v>
      </c>
      <c r="T775" s="10"/>
    </row>
    <row r="776" spans="1:20" x14ac:dyDescent="0.45">
      <c r="A776" s="21" t="str">
        <f>[1]실측정Data!B777</f>
        <v xml:space="preserve">  15:10:43</v>
      </c>
      <c r="B776" s="21" t="str">
        <f>[1]실측정Data!I777</f>
        <v xml:space="preserve">   52.80KW</v>
      </c>
      <c r="C776" s="21">
        <f>[1]실측정Data!L777</f>
        <v>0.86</v>
      </c>
      <c r="D776" s="21"/>
      <c r="E776" s="7" t="str">
        <f t="shared" si="121"/>
        <v xml:space="preserve">   52.80</v>
      </c>
      <c r="F776" s="8" t="b">
        <f t="shared" si="122"/>
        <v>0</v>
      </c>
      <c r="G776" s="25">
        <f t="shared" si="123"/>
        <v>52.8</v>
      </c>
      <c r="H776" s="8" t="b">
        <f t="shared" si="124"/>
        <v>1</v>
      </c>
      <c r="I776" s="10">
        <f t="shared" si="126"/>
        <v>52.859999999999992</v>
      </c>
      <c r="J776">
        <f t="shared" si="128"/>
        <v>1.9308461012381744</v>
      </c>
      <c r="K776" s="10">
        <f t="shared" si="127"/>
        <v>52.859999999999992</v>
      </c>
      <c r="L776" s="10">
        <f t="shared" si="120"/>
        <v>62.090999999999994</v>
      </c>
      <c r="M776" s="21">
        <v>1</v>
      </c>
      <c r="N776" s="21">
        <v>1</v>
      </c>
      <c r="P776" s="21" t="str">
        <f t="shared" si="125"/>
        <v xml:space="preserve">  15:10:43</v>
      </c>
      <c r="Q776" s="21">
        <f t="shared" ref="Q776:Q839" si="129">E776*M776*N776</f>
        <v>52.8</v>
      </c>
      <c r="T776" s="10"/>
    </row>
    <row r="777" spans="1:20" x14ac:dyDescent="0.45">
      <c r="A777" s="21" t="str">
        <f>[1]실측정Data!B778</f>
        <v xml:space="preserve">  15:10:45</v>
      </c>
      <c r="B777" s="21" t="str">
        <f>[1]실측정Data!I778</f>
        <v xml:space="preserve">   52.86KW</v>
      </c>
      <c r="C777" s="21">
        <f>[1]실측정Data!L778</f>
        <v>0.86</v>
      </c>
      <c r="D777" s="21"/>
      <c r="E777" s="7" t="str">
        <f t="shared" si="121"/>
        <v xml:space="preserve">   52.86</v>
      </c>
      <c r="F777" s="8" t="b">
        <f t="shared" si="122"/>
        <v>0</v>
      </c>
      <c r="G777" s="25">
        <f t="shared" si="123"/>
        <v>52.86</v>
      </c>
      <c r="H777" s="8" t="b">
        <f t="shared" si="124"/>
        <v>1</v>
      </c>
      <c r="I777" s="10">
        <f t="shared" si="126"/>
        <v>52.800000000000004</v>
      </c>
      <c r="J777">
        <f t="shared" si="128"/>
        <v>0.10408329997330801</v>
      </c>
      <c r="K777" s="10">
        <f t="shared" si="127"/>
        <v>52.800000000000004</v>
      </c>
      <c r="L777" s="10">
        <f t="shared" si="120"/>
        <v>62.351999999999997</v>
      </c>
      <c r="M777" s="21">
        <v>1</v>
      </c>
      <c r="N777" s="21">
        <v>1</v>
      </c>
      <c r="P777" s="21" t="str">
        <f t="shared" si="125"/>
        <v xml:space="preserve">  15:10:45</v>
      </c>
      <c r="Q777" s="21">
        <f t="shared" si="129"/>
        <v>52.86</v>
      </c>
      <c r="T777" s="10"/>
    </row>
    <row r="778" spans="1:20" x14ac:dyDescent="0.45">
      <c r="A778" s="21" t="str">
        <f>[1]실측정Data!B779</f>
        <v xml:space="preserve">  15:10:47</v>
      </c>
      <c r="B778" s="21" t="str">
        <f>[1]실측정Data!I779</f>
        <v xml:space="preserve">   52.74KW</v>
      </c>
      <c r="C778" s="21">
        <f>[1]실측정Data!L779</f>
        <v>0.86</v>
      </c>
      <c r="D778" s="21"/>
      <c r="E778" s="7" t="str">
        <f t="shared" si="121"/>
        <v xml:space="preserve">   52.74</v>
      </c>
      <c r="F778" s="8" t="b">
        <f t="shared" si="122"/>
        <v>0</v>
      </c>
      <c r="G778" s="25">
        <f t="shared" si="123"/>
        <v>52.74</v>
      </c>
      <c r="H778" s="8" t="b">
        <f t="shared" si="124"/>
        <v>1</v>
      </c>
      <c r="I778" s="10">
        <f t="shared" si="126"/>
        <v>52.74</v>
      </c>
      <c r="J778">
        <f t="shared" si="128"/>
        <v>7.7459666924151266E-2</v>
      </c>
      <c r="K778" s="10">
        <f t="shared" si="127"/>
        <v>52.74</v>
      </c>
      <c r="L778" s="10">
        <f t="shared" si="120"/>
        <v>62.604000000000006</v>
      </c>
      <c r="M778" s="21">
        <v>1</v>
      </c>
      <c r="N778" s="21">
        <v>1</v>
      </c>
      <c r="P778" s="21" t="str">
        <f t="shared" si="125"/>
        <v xml:space="preserve">  15:10:47</v>
      </c>
      <c r="Q778" s="21">
        <f t="shared" si="129"/>
        <v>52.74</v>
      </c>
      <c r="T778" s="10"/>
    </row>
    <row r="779" spans="1:20" x14ac:dyDescent="0.45">
      <c r="A779" s="21" t="str">
        <f>[1]실측정Data!B780</f>
        <v xml:space="preserve">  15:10:49</v>
      </c>
      <c r="B779" s="21" t="str">
        <f>[1]실측정Data!I780</f>
        <v xml:space="preserve">   52.62KW</v>
      </c>
      <c r="C779" s="21">
        <f>[1]실측정Data!L780</f>
        <v>0.86</v>
      </c>
      <c r="D779" s="21"/>
      <c r="E779" s="7" t="str">
        <f t="shared" si="121"/>
        <v xml:space="preserve">   52.62</v>
      </c>
      <c r="F779" s="8" t="b">
        <f t="shared" si="122"/>
        <v>0</v>
      </c>
      <c r="G779" s="25">
        <f t="shared" si="123"/>
        <v>52.62</v>
      </c>
      <c r="H779" s="8" t="b">
        <f t="shared" si="124"/>
        <v>1</v>
      </c>
      <c r="I779" s="10">
        <f t="shared" si="126"/>
        <v>52.6</v>
      </c>
      <c r="J779">
        <f t="shared" si="128"/>
        <v>0.12055427546683768</v>
      </c>
      <c r="K779" s="10">
        <f t="shared" si="127"/>
        <v>52.6</v>
      </c>
      <c r="L779" s="10">
        <f t="shared" ref="L779:L842" si="130">AVERAGE(G771:G780)</f>
        <v>59.753999999999998</v>
      </c>
      <c r="M779" s="21">
        <v>1</v>
      </c>
      <c r="N779" s="21">
        <v>1</v>
      </c>
      <c r="P779" s="21" t="str">
        <f t="shared" si="125"/>
        <v xml:space="preserve">  15:10:49</v>
      </c>
      <c r="Q779" s="21">
        <f t="shared" si="129"/>
        <v>52.62</v>
      </c>
      <c r="T779" s="10"/>
    </row>
    <row r="780" spans="1:20" x14ac:dyDescent="0.45">
      <c r="A780" s="21" t="str">
        <f>[1]실측정Data!B781</f>
        <v xml:space="preserve">  15:10:51</v>
      </c>
      <c r="B780" s="21" t="str">
        <f>[1]실측정Data!I781</f>
        <v xml:space="preserve">   52.44KW</v>
      </c>
      <c r="C780" s="21">
        <f>[1]실측정Data!L781</f>
        <v>0.86</v>
      </c>
      <c r="D780" s="21"/>
      <c r="E780" s="7" t="str">
        <f t="shared" si="121"/>
        <v xml:space="preserve">   52.44</v>
      </c>
      <c r="F780" s="8" t="b">
        <f t="shared" si="122"/>
        <v>0</v>
      </c>
      <c r="G780" s="25">
        <f t="shared" si="123"/>
        <v>52.44</v>
      </c>
      <c r="H780" s="8" t="b">
        <f t="shared" si="124"/>
        <v>1</v>
      </c>
      <c r="I780" s="10">
        <f t="shared" si="126"/>
        <v>52.5</v>
      </c>
      <c r="J780">
        <f t="shared" si="128"/>
        <v>0.12055427546683768</v>
      </c>
      <c r="K780" s="10">
        <f t="shared" si="127"/>
        <v>52.5</v>
      </c>
      <c r="L780" s="10">
        <f t="shared" si="130"/>
        <v>56.753999999999998</v>
      </c>
      <c r="M780" s="21">
        <v>1</v>
      </c>
      <c r="N780" s="21">
        <v>1</v>
      </c>
      <c r="P780" s="21" t="str">
        <f t="shared" si="125"/>
        <v xml:space="preserve">  15:10:51</v>
      </c>
      <c r="Q780" s="21">
        <f t="shared" si="129"/>
        <v>52.44</v>
      </c>
      <c r="T780" s="10"/>
    </row>
    <row r="781" spans="1:20" x14ac:dyDescent="0.45">
      <c r="A781" s="21" t="str">
        <f>[1]실측정Data!B782</f>
        <v xml:space="preserve">  15:10:53</v>
      </c>
      <c r="B781" s="21" t="str">
        <f>[1]실측정Data!I782</f>
        <v xml:space="preserve">   52.44KW</v>
      </c>
      <c r="C781" s="21">
        <f>[1]실측정Data!L782</f>
        <v>0.86</v>
      </c>
      <c r="D781" s="21"/>
      <c r="E781" s="7" t="str">
        <f t="shared" si="121"/>
        <v xml:space="preserve">   52.44</v>
      </c>
      <c r="F781" s="8" t="b">
        <f t="shared" si="122"/>
        <v>0</v>
      </c>
      <c r="G781" s="25">
        <f t="shared" si="123"/>
        <v>52.44</v>
      </c>
      <c r="H781" s="8" t="b">
        <f t="shared" si="124"/>
        <v>1</v>
      </c>
      <c r="I781" s="10">
        <f t="shared" si="126"/>
        <v>52.46</v>
      </c>
      <c r="J781">
        <f t="shared" si="128"/>
        <v>0.1013245610238067</v>
      </c>
      <c r="K781" s="10">
        <f t="shared" si="127"/>
        <v>52.46</v>
      </c>
      <c r="L781" s="10">
        <f t="shared" si="130"/>
        <v>53.718000000000004</v>
      </c>
      <c r="M781" s="21">
        <v>1</v>
      </c>
      <c r="N781" s="21">
        <v>1</v>
      </c>
      <c r="P781" s="21" t="str">
        <f t="shared" si="125"/>
        <v xml:space="preserve">  15:10:53</v>
      </c>
      <c r="Q781" s="21">
        <f t="shared" si="129"/>
        <v>52.44</v>
      </c>
      <c r="T781" s="10"/>
    </row>
    <row r="782" spans="1:20" x14ac:dyDescent="0.45">
      <c r="A782" s="21" t="str">
        <f>[1]실측정Data!B783</f>
        <v xml:space="preserve">  15:10:55</v>
      </c>
      <c r="B782" s="21" t="str">
        <f>[1]실측정Data!I783</f>
        <v xml:space="preserve">   52.50KW</v>
      </c>
      <c r="C782" s="21">
        <f>[1]실측정Data!L783</f>
        <v>0.86</v>
      </c>
      <c r="D782" s="21"/>
      <c r="E782" s="7" t="str">
        <f t="shared" si="121"/>
        <v xml:space="preserve">   52.50</v>
      </c>
      <c r="F782" s="8" t="b">
        <f t="shared" si="122"/>
        <v>0</v>
      </c>
      <c r="G782" s="25">
        <f t="shared" si="123"/>
        <v>52.5</v>
      </c>
      <c r="H782" s="8" t="b">
        <f t="shared" si="124"/>
        <v>1</v>
      </c>
      <c r="I782" s="10">
        <f t="shared" si="126"/>
        <v>52.46</v>
      </c>
      <c r="J782">
        <f t="shared" si="128"/>
        <v>4.3204937989387009E-2</v>
      </c>
      <c r="K782" s="10">
        <f t="shared" si="127"/>
        <v>52.46</v>
      </c>
      <c r="L782" s="10">
        <f t="shared" si="130"/>
        <v>52.695000000000007</v>
      </c>
      <c r="M782" s="21">
        <v>1</v>
      </c>
      <c r="N782" s="21">
        <v>1</v>
      </c>
      <c r="P782" s="21" t="str">
        <f t="shared" si="125"/>
        <v xml:space="preserve">  15:10:55</v>
      </c>
      <c r="Q782" s="21">
        <f t="shared" si="129"/>
        <v>52.5</v>
      </c>
      <c r="T782" s="10"/>
    </row>
    <row r="783" spans="1:20" x14ac:dyDescent="0.45">
      <c r="A783" s="21" t="str">
        <f>[1]실측정Data!B784</f>
        <v xml:space="preserve">  15:10:57</v>
      </c>
      <c r="B783" s="21" t="str">
        <f>[1]실측정Data!I784</f>
        <v xml:space="preserve">   52.44KW</v>
      </c>
      <c r="C783" s="21">
        <f>[1]실측정Data!L784</f>
        <v>0.86</v>
      </c>
      <c r="D783" s="21"/>
      <c r="E783" s="7" t="str">
        <f t="shared" si="121"/>
        <v xml:space="preserve">   52.44</v>
      </c>
      <c r="F783" s="8" t="b">
        <f t="shared" si="122"/>
        <v>0</v>
      </c>
      <c r="G783" s="25">
        <f t="shared" si="123"/>
        <v>52.44</v>
      </c>
      <c r="H783" s="8" t="b">
        <f t="shared" si="124"/>
        <v>1</v>
      </c>
      <c r="I783" s="10">
        <f t="shared" si="126"/>
        <v>52.4</v>
      </c>
      <c r="J783">
        <f t="shared" si="128"/>
        <v>8.4852813742386124E-2</v>
      </c>
      <c r="K783" s="10">
        <f t="shared" si="127"/>
        <v>52.4</v>
      </c>
      <c r="L783" s="10">
        <f t="shared" si="130"/>
        <v>52.601999999999997</v>
      </c>
      <c r="M783" s="21">
        <v>1</v>
      </c>
      <c r="N783" s="21">
        <v>1</v>
      </c>
      <c r="P783" s="21" t="str">
        <f t="shared" si="125"/>
        <v xml:space="preserve">  15:10:57</v>
      </c>
      <c r="Q783" s="21">
        <f t="shared" si="129"/>
        <v>52.44</v>
      </c>
      <c r="T783" s="10"/>
    </row>
    <row r="784" spans="1:20" x14ac:dyDescent="0.45">
      <c r="A784" s="21" t="str">
        <f>[1]실측정Data!B785</f>
        <v xml:space="preserve">  15:10:59</v>
      </c>
      <c r="B784" s="21" t="str">
        <f>[1]실측정Data!I785</f>
        <v xml:space="preserve">   52.26KW</v>
      </c>
      <c r="C784" s="21">
        <f>[1]실측정Data!L785</f>
        <v>0.86</v>
      </c>
      <c r="D784" s="21"/>
      <c r="E784" s="7" t="str">
        <f t="shared" si="121"/>
        <v xml:space="preserve">   52.26</v>
      </c>
      <c r="F784" s="8" t="b">
        <f t="shared" si="122"/>
        <v>0</v>
      </c>
      <c r="G784" s="25">
        <f t="shared" si="123"/>
        <v>52.26</v>
      </c>
      <c r="H784" s="8" t="b">
        <f t="shared" si="124"/>
        <v>1</v>
      </c>
      <c r="I784" s="10">
        <f t="shared" si="126"/>
        <v>52.329999999999991</v>
      </c>
      <c r="J784">
        <f t="shared" si="128"/>
        <v>8.4852813742385014E-2</v>
      </c>
      <c r="K784" s="10">
        <f t="shared" si="127"/>
        <v>52.329999999999991</v>
      </c>
      <c r="L784" s="10">
        <f t="shared" si="130"/>
        <v>52.539000000000001</v>
      </c>
      <c r="M784" s="21">
        <v>1</v>
      </c>
      <c r="N784" s="21">
        <v>1</v>
      </c>
      <c r="P784" s="21" t="str">
        <f t="shared" si="125"/>
        <v xml:space="preserve">  15:10:59</v>
      </c>
      <c r="Q784" s="21">
        <f t="shared" si="129"/>
        <v>52.26</v>
      </c>
      <c r="T784" s="10"/>
    </row>
    <row r="785" spans="1:20" x14ac:dyDescent="0.45">
      <c r="A785" s="21" t="str">
        <f>[1]실측정Data!B786</f>
        <v xml:space="preserve">  15:11:01</v>
      </c>
      <c r="B785" s="21" t="str">
        <f>[1]실측정Data!I786</f>
        <v xml:space="preserve">   52.29KW</v>
      </c>
      <c r="C785" s="21">
        <f>[1]실측정Data!L786</f>
        <v>0.86</v>
      </c>
      <c r="D785" s="21"/>
      <c r="E785" s="7" t="str">
        <f t="shared" si="121"/>
        <v xml:space="preserve">   52.29</v>
      </c>
      <c r="F785" s="8" t="b">
        <f t="shared" si="122"/>
        <v>0</v>
      </c>
      <c r="G785" s="25">
        <f t="shared" si="123"/>
        <v>52.29</v>
      </c>
      <c r="H785" s="8" t="b">
        <f t="shared" si="124"/>
        <v>1</v>
      </c>
      <c r="I785" s="10">
        <f t="shared" si="126"/>
        <v>52.24</v>
      </c>
      <c r="J785">
        <f t="shared" si="128"/>
        <v>9.3273790530887371E-2</v>
      </c>
      <c r="K785" s="10">
        <f t="shared" si="127"/>
        <v>52.24</v>
      </c>
      <c r="L785" s="10">
        <f t="shared" si="130"/>
        <v>52.475999999999999</v>
      </c>
      <c r="M785" s="21">
        <v>1</v>
      </c>
      <c r="N785" s="21">
        <v>1</v>
      </c>
      <c r="P785" s="21" t="str">
        <f t="shared" si="125"/>
        <v xml:space="preserve">  15:11:01</v>
      </c>
      <c r="Q785" s="21">
        <f t="shared" si="129"/>
        <v>52.29</v>
      </c>
      <c r="T785" s="10"/>
    </row>
    <row r="786" spans="1:20" x14ac:dyDescent="0.45">
      <c r="A786" s="21" t="str">
        <f>[1]실측정Data!B787</f>
        <v xml:space="preserve">  15:11:03</v>
      </c>
      <c r="B786" s="21" t="str">
        <f>[1]실측정Data!I787</f>
        <v xml:space="preserve">   52.17KW</v>
      </c>
      <c r="C786" s="21">
        <f>[1]실측정Data!L787</f>
        <v>0.86</v>
      </c>
      <c r="D786" s="21"/>
      <c r="E786" s="7" t="str">
        <f t="shared" si="121"/>
        <v xml:space="preserve">   52.17</v>
      </c>
      <c r="F786" s="8" t="b">
        <f t="shared" si="122"/>
        <v>0</v>
      </c>
      <c r="G786" s="25">
        <f t="shared" si="123"/>
        <v>52.17</v>
      </c>
      <c r="H786" s="8" t="b">
        <f t="shared" si="124"/>
        <v>1</v>
      </c>
      <c r="I786" s="10">
        <f t="shared" si="126"/>
        <v>52.19</v>
      </c>
      <c r="J786">
        <f t="shared" si="128"/>
        <v>6.5574385243017799E-2</v>
      </c>
      <c r="K786" s="10">
        <f t="shared" si="127"/>
        <v>52.19</v>
      </c>
      <c r="L786" s="10">
        <f t="shared" si="130"/>
        <v>52.400999999999996</v>
      </c>
      <c r="M786" s="21">
        <v>1</v>
      </c>
      <c r="N786" s="21">
        <v>1</v>
      </c>
      <c r="P786" s="21" t="str">
        <f t="shared" si="125"/>
        <v xml:space="preserve">  15:11:03</v>
      </c>
      <c r="Q786" s="21">
        <f t="shared" si="129"/>
        <v>52.17</v>
      </c>
      <c r="T786" s="10"/>
    </row>
    <row r="787" spans="1:20" x14ac:dyDescent="0.45">
      <c r="A787" s="21" t="str">
        <f>[1]실측정Data!B788</f>
        <v xml:space="preserve">  15:11:05</v>
      </c>
      <c r="B787" s="21" t="str">
        <f>[1]실측정Data!I788</f>
        <v xml:space="preserve">   52.11KW</v>
      </c>
      <c r="C787" s="21">
        <f>[1]실측정Data!L788</f>
        <v>0.86</v>
      </c>
      <c r="D787" s="21"/>
      <c r="E787" s="7" t="str">
        <f t="shared" si="121"/>
        <v xml:space="preserve">   52.11</v>
      </c>
      <c r="F787" s="8" t="b">
        <f t="shared" si="122"/>
        <v>0</v>
      </c>
      <c r="G787" s="25">
        <f t="shared" si="123"/>
        <v>52.11</v>
      </c>
      <c r="H787" s="8" t="b">
        <f t="shared" si="124"/>
        <v>1</v>
      </c>
      <c r="I787" s="10">
        <f t="shared" si="126"/>
        <v>52.140000000000008</v>
      </c>
      <c r="J787">
        <f t="shared" si="128"/>
        <v>6.1373175465072594E-2</v>
      </c>
      <c r="K787" s="10">
        <f t="shared" si="127"/>
        <v>52.140000000000008</v>
      </c>
      <c r="L787" s="10">
        <f t="shared" si="130"/>
        <v>52.341000000000008</v>
      </c>
      <c r="M787" s="21">
        <v>1</v>
      </c>
      <c r="N787" s="21">
        <v>1</v>
      </c>
      <c r="P787" s="21" t="str">
        <f t="shared" si="125"/>
        <v xml:space="preserve">  15:11:05</v>
      </c>
      <c r="Q787" s="21">
        <f t="shared" si="129"/>
        <v>52.11</v>
      </c>
      <c r="T787" s="10"/>
    </row>
    <row r="788" spans="1:20" x14ac:dyDescent="0.45">
      <c r="A788" s="21" t="str">
        <f>[1]실측정Data!B789</f>
        <v xml:space="preserve">  15:11:07</v>
      </c>
      <c r="B788" s="21" t="str">
        <f>[1]실측정Data!I789</f>
        <v xml:space="preserve">   52.14KW</v>
      </c>
      <c r="C788" s="21">
        <f>[1]실측정Data!L789</f>
        <v>0.86</v>
      </c>
      <c r="D788" s="21"/>
      <c r="E788" s="7" t="str">
        <f t="shared" si="121"/>
        <v xml:space="preserve">   52.14</v>
      </c>
      <c r="F788" s="8" t="b">
        <f t="shared" si="122"/>
        <v>0</v>
      </c>
      <c r="G788" s="25">
        <f t="shared" si="123"/>
        <v>52.14</v>
      </c>
      <c r="H788" s="8" t="b">
        <f t="shared" si="124"/>
        <v>1</v>
      </c>
      <c r="I788" s="10">
        <f t="shared" si="126"/>
        <v>52.09</v>
      </c>
      <c r="J788">
        <f t="shared" si="128"/>
        <v>6.1373175465072594E-2</v>
      </c>
      <c r="K788" s="10">
        <f t="shared" si="127"/>
        <v>52.09</v>
      </c>
      <c r="L788" s="10">
        <f t="shared" si="130"/>
        <v>52.281000000000006</v>
      </c>
      <c r="M788" s="21">
        <v>1</v>
      </c>
      <c r="N788" s="21">
        <v>1</v>
      </c>
      <c r="P788" s="21" t="str">
        <f t="shared" si="125"/>
        <v xml:space="preserve">  15:11:07</v>
      </c>
      <c r="Q788" s="21">
        <f t="shared" si="129"/>
        <v>52.14</v>
      </c>
      <c r="T788" s="10"/>
    </row>
    <row r="789" spans="1:20" x14ac:dyDescent="0.45">
      <c r="A789" s="21" t="str">
        <f>[1]실측정Data!B790</f>
        <v xml:space="preserve">  15:11:09</v>
      </c>
      <c r="B789" s="21" t="str">
        <f>[1]실측정Data!I790</f>
        <v xml:space="preserve">   52.02KW</v>
      </c>
      <c r="C789" s="21">
        <f>[1]실측정Data!L790</f>
        <v>0.86</v>
      </c>
      <c r="D789" s="21"/>
      <c r="E789" s="7" t="str">
        <f t="shared" si="121"/>
        <v xml:space="preserve">   52.02</v>
      </c>
      <c r="F789" s="8" t="b">
        <f t="shared" si="122"/>
        <v>0</v>
      </c>
      <c r="G789" s="25">
        <f t="shared" si="123"/>
        <v>52.02</v>
      </c>
      <c r="H789" s="8" t="b">
        <f t="shared" si="124"/>
        <v>1</v>
      </c>
      <c r="I789" s="10">
        <f t="shared" si="126"/>
        <v>52.02</v>
      </c>
      <c r="J789">
        <f t="shared" si="128"/>
        <v>8.0208062770108779E-2</v>
      </c>
      <c r="K789" s="10">
        <f t="shared" si="127"/>
        <v>52.02</v>
      </c>
      <c r="L789" s="10">
        <f t="shared" si="130"/>
        <v>52.226999999999997</v>
      </c>
      <c r="M789" s="21">
        <v>1</v>
      </c>
      <c r="N789" s="21">
        <v>1</v>
      </c>
      <c r="P789" s="21" t="str">
        <f t="shared" si="125"/>
        <v xml:space="preserve">  15:11:09</v>
      </c>
      <c r="Q789" s="21">
        <f t="shared" si="129"/>
        <v>52.02</v>
      </c>
      <c r="T789" s="10"/>
    </row>
    <row r="790" spans="1:20" x14ac:dyDescent="0.45">
      <c r="A790" s="21" t="str">
        <f>[1]실측정Data!B791</f>
        <v xml:space="preserve">  15:11:11</v>
      </c>
      <c r="B790" s="21" t="str">
        <f>[1]실측정Data!I791</f>
        <v xml:space="preserve">   51.90KW</v>
      </c>
      <c r="C790" s="21">
        <f>[1]실측정Data!L791</f>
        <v>0.86</v>
      </c>
      <c r="D790" s="21"/>
      <c r="E790" s="7" t="str">
        <f t="shared" si="121"/>
        <v xml:space="preserve">   51.90</v>
      </c>
      <c r="F790" s="8" t="b">
        <f t="shared" si="122"/>
        <v>0</v>
      </c>
      <c r="G790" s="25">
        <f t="shared" si="123"/>
        <v>51.9</v>
      </c>
      <c r="H790" s="8" t="b">
        <f t="shared" si="124"/>
        <v>1</v>
      </c>
      <c r="I790" s="10">
        <f t="shared" si="126"/>
        <v>51.96</v>
      </c>
      <c r="J790">
        <f t="shared" si="128"/>
        <v>8.0208062770108779E-2</v>
      </c>
      <c r="K790" s="10">
        <f t="shared" si="127"/>
        <v>51.96</v>
      </c>
      <c r="L790" s="10">
        <f t="shared" si="130"/>
        <v>52.178999999999995</v>
      </c>
      <c r="M790" s="21">
        <v>1</v>
      </c>
      <c r="N790" s="21">
        <v>1</v>
      </c>
      <c r="P790" s="21" t="str">
        <f t="shared" si="125"/>
        <v xml:space="preserve">  15:11:11</v>
      </c>
      <c r="Q790" s="21">
        <f t="shared" si="129"/>
        <v>51.9</v>
      </c>
      <c r="T790" s="10"/>
    </row>
    <row r="791" spans="1:20" x14ac:dyDescent="0.45">
      <c r="A791" s="21" t="str">
        <f>[1]실측정Data!B792</f>
        <v xml:space="preserve">  15:11:13</v>
      </c>
      <c r="B791" s="21" t="str">
        <f>[1]실측정Data!I792</f>
        <v xml:space="preserve">   51.96KW</v>
      </c>
      <c r="C791" s="21">
        <f>[1]실측정Data!L792</f>
        <v>0.86</v>
      </c>
      <c r="D791" s="21"/>
      <c r="E791" s="7" t="str">
        <f t="shared" si="121"/>
        <v xml:space="preserve">   51.96</v>
      </c>
      <c r="F791" s="8" t="b">
        <f t="shared" si="122"/>
        <v>0</v>
      </c>
      <c r="G791" s="25">
        <f t="shared" si="123"/>
        <v>51.96</v>
      </c>
      <c r="H791" s="8" t="b">
        <f t="shared" si="124"/>
        <v>1</v>
      </c>
      <c r="I791" s="10">
        <f t="shared" si="126"/>
        <v>51.919999999999995</v>
      </c>
      <c r="J791">
        <f t="shared" si="128"/>
        <v>7.0237691685687137E-2</v>
      </c>
      <c r="K791" s="10">
        <f t="shared" si="127"/>
        <v>51.919999999999995</v>
      </c>
      <c r="L791" s="10">
        <f t="shared" si="130"/>
        <v>52.118999999999993</v>
      </c>
      <c r="M791" s="21">
        <v>1</v>
      </c>
      <c r="N791" s="21">
        <v>1</v>
      </c>
      <c r="P791" s="21" t="str">
        <f t="shared" si="125"/>
        <v xml:space="preserve">  15:11:13</v>
      </c>
      <c r="Q791" s="21">
        <f t="shared" si="129"/>
        <v>51.96</v>
      </c>
      <c r="T791" s="10"/>
    </row>
    <row r="792" spans="1:20" x14ac:dyDescent="0.45">
      <c r="A792" s="21" t="str">
        <f>[1]실측정Data!B793</f>
        <v xml:space="preserve">  15:11:15</v>
      </c>
      <c r="B792" s="21" t="str">
        <f>[1]실측정Data!I793</f>
        <v xml:space="preserve">   51.90KW</v>
      </c>
      <c r="C792" s="21">
        <f>[1]실측정Data!L793</f>
        <v>0.86</v>
      </c>
      <c r="D792" s="21"/>
      <c r="E792" s="7" t="str">
        <f t="shared" si="121"/>
        <v xml:space="preserve">   51.90</v>
      </c>
      <c r="F792" s="8" t="b">
        <f t="shared" si="122"/>
        <v>0</v>
      </c>
      <c r="G792" s="25">
        <f t="shared" si="123"/>
        <v>51.9</v>
      </c>
      <c r="H792" s="8" t="b">
        <f t="shared" si="124"/>
        <v>1</v>
      </c>
      <c r="I792" s="10">
        <f t="shared" si="126"/>
        <v>51.93</v>
      </c>
      <c r="J792">
        <f t="shared" si="128"/>
        <v>1.1547005383790219E-2</v>
      </c>
      <c r="K792" s="10">
        <f t="shared" si="127"/>
        <v>51.93</v>
      </c>
      <c r="L792" s="10">
        <f t="shared" si="130"/>
        <v>52.067999999999984</v>
      </c>
      <c r="M792" s="21">
        <v>1</v>
      </c>
      <c r="N792" s="21">
        <v>1</v>
      </c>
      <c r="P792" s="21" t="str">
        <f t="shared" si="125"/>
        <v xml:space="preserve">  15:11:15</v>
      </c>
      <c r="Q792" s="21">
        <f t="shared" si="129"/>
        <v>51.9</v>
      </c>
      <c r="T792" s="10"/>
    </row>
    <row r="793" spans="1:20" x14ac:dyDescent="0.45">
      <c r="A793" s="21" t="str">
        <f>[1]실측정Data!B794</f>
        <v xml:space="preserve">  15:11:17</v>
      </c>
      <c r="B793" s="21" t="str">
        <f>[1]실측정Data!I794</f>
        <v xml:space="preserve">   51.93KW</v>
      </c>
      <c r="C793" s="21">
        <f>[1]실측정Data!L794</f>
        <v>0.86</v>
      </c>
      <c r="D793" s="21"/>
      <c r="E793" s="7" t="str">
        <f t="shared" si="121"/>
        <v xml:space="preserve">   51.93</v>
      </c>
      <c r="F793" s="8" t="b">
        <f t="shared" si="122"/>
        <v>0</v>
      </c>
      <c r="G793" s="25">
        <f t="shared" si="123"/>
        <v>51.93</v>
      </c>
      <c r="H793" s="8" t="b">
        <f t="shared" si="124"/>
        <v>1</v>
      </c>
      <c r="I793" s="10">
        <f t="shared" si="126"/>
        <v>51.859999999999992</v>
      </c>
      <c r="J793">
        <f t="shared" si="128"/>
        <v>6.4549722436785514E-2</v>
      </c>
      <c r="K793" s="10">
        <f t="shared" si="127"/>
        <v>51.859999999999992</v>
      </c>
      <c r="L793" s="10">
        <f t="shared" si="130"/>
        <v>52.016999999999982</v>
      </c>
      <c r="M793" s="21">
        <v>1</v>
      </c>
      <c r="N793" s="21">
        <v>1</v>
      </c>
      <c r="P793" s="21" t="str">
        <f t="shared" si="125"/>
        <v xml:space="preserve">  15:11:17</v>
      </c>
      <c r="Q793" s="21">
        <f t="shared" si="129"/>
        <v>51.93</v>
      </c>
      <c r="T793" s="10"/>
    </row>
    <row r="794" spans="1:20" x14ac:dyDescent="0.45">
      <c r="A794" s="21" t="str">
        <f>[1]실측정Data!B795</f>
        <v xml:space="preserve">  15:11:19</v>
      </c>
      <c r="B794" s="21" t="str">
        <f>[1]실측정Data!I795</f>
        <v xml:space="preserve">   51.75KW</v>
      </c>
      <c r="C794" s="21">
        <f>[1]실측정Data!L795</f>
        <v>0.86</v>
      </c>
      <c r="D794" s="21"/>
      <c r="E794" s="7" t="str">
        <f t="shared" si="121"/>
        <v xml:space="preserve">   51.75</v>
      </c>
      <c r="F794" s="8" t="b">
        <f t="shared" si="122"/>
        <v>0</v>
      </c>
      <c r="G794" s="25">
        <f t="shared" si="123"/>
        <v>51.75</v>
      </c>
      <c r="H794" s="8" t="b">
        <f t="shared" si="124"/>
        <v>1</v>
      </c>
      <c r="I794" s="10">
        <f t="shared" si="126"/>
        <v>51.81</v>
      </c>
      <c r="J794">
        <f t="shared" si="128"/>
        <v>7.2341781380699091E-2</v>
      </c>
      <c r="K794" s="10">
        <f t="shared" si="127"/>
        <v>51.81</v>
      </c>
      <c r="L794" s="10">
        <f t="shared" si="130"/>
        <v>51.963000000000001</v>
      </c>
      <c r="M794" s="21">
        <v>1</v>
      </c>
      <c r="N794" s="21">
        <v>1</v>
      </c>
      <c r="P794" s="21" t="str">
        <f t="shared" si="125"/>
        <v xml:space="preserve">  15:11:19</v>
      </c>
      <c r="Q794" s="21">
        <f t="shared" si="129"/>
        <v>51.75</v>
      </c>
      <c r="T794" s="10"/>
    </row>
    <row r="795" spans="1:20" x14ac:dyDescent="0.45">
      <c r="A795" s="21" t="str">
        <f>[1]실측정Data!B796</f>
        <v xml:space="preserve">  15:11:21</v>
      </c>
      <c r="B795" s="21" t="str">
        <f>[1]실측정Data!I796</f>
        <v xml:space="preserve">   51.75KW</v>
      </c>
      <c r="C795" s="21">
        <f>[1]실측정Data!L796</f>
        <v>0.86</v>
      </c>
      <c r="D795" s="21"/>
      <c r="E795" s="7" t="str">
        <f t="shared" si="121"/>
        <v xml:space="preserve">   51.75</v>
      </c>
      <c r="F795" s="8" t="b">
        <f t="shared" si="122"/>
        <v>0</v>
      </c>
      <c r="G795" s="25">
        <f t="shared" si="123"/>
        <v>51.75</v>
      </c>
      <c r="H795" s="8" t="b">
        <f t="shared" si="124"/>
        <v>1</v>
      </c>
      <c r="I795" s="10">
        <f t="shared" si="126"/>
        <v>51.699999999999996</v>
      </c>
      <c r="J795">
        <f t="shared" si="128"/>
        <v>9.2556289179427542E-2</v>
      </c>
      <c r="K795" s="10">
        <f t="shared" si="127"/>
        <v>51.699999999999996</v>
      </c>
      <c r="L795" s="10">
        <f t="shared" si="130"/>
        <v>51.905999999999992</v>
      </c>
      <c r="M795" s="21">
        <v>1</v>
      </c>
      <c r="N795" s="21">
        <v>1</v>
      </c>
      <c r="P795" s="21" t="str">
        <f t="shared" si="125"/>
        <v xml:space="preserve">  15:11:21</v>
      </c>
      <c r="Q795" s="21">
        <f t="shared" si="129"/>
        <v>51.75</v>
      </c>
      <c r="T795" s="10"/>
    </row>
    <row r="796" spans="1:20" x14ac:dyDescent="0.45">
      <c r="A796" s="21" t="str">
        <f>[1]실측정Data!B797</f>
        <v xml:space="preserve">  15:11:23</v>
      </c>
      <c r="B796" s="21" t="str">
        <f>[1]실측정Data!I797</f>
        <v xml:space="preserve">   51.60KW</v>
      </c>
      <c r="C796" s="21">
        <f>[1]실측정Data!L797</f>
        <v>0.86</v>
      </c>
      <c r="D796" s="21"/>
      <c r="E796" s="7" t="str">
        <f t="shared" si="121"/>
        <v xml:space="preserve">   51.60</v>
      </c>
      <c r="F796" s="8" t="b">
        <f t="shared" si="122"/>
        <v>0</v>
      </c>
      <c r="G796" s="25">
        <f t="shared" si="123"/>
        <v>51.6</v>
      </c>
      <c r="H796" s="8" t="b">
        <f t="shared" si="124"/>
        <v>1</v>
      </c>
      <c r="I796" s="10">
        <f t="shared" si="126"/>
        <v>51.669999999999995</v>
      </c>
      <c r="J796">
        <f t="shared" si="128"/>
        <v>6.7577116442375421E-2</v>
      </c>
      <c r="K796" s="10">
        <f t="shared" si="127"/>
        <v>51.669999999999995</v>
      </c>
      <c r="L796" s="10">
        <f t="shared" si="130"/>
        <v>51.861000000000004</v>
      </c>
      <c r="M796" s="21">
        <v>1</v>
      </c>
      <c r="N796" s="21">
        <v>1</v>
      </c>
      <c r="P796" s="21" t="str">
        <f t="shared" si="125"/>
        <v xml:space="preserve">  15:11:23</v>
      </c>
      <c r="Q796" s="21">
        <f t="shared" si="129"/>
        <v>51.6</v>
      </c>
      <c r="T796" s="10"/>
    </row>
    <row r="797" spans="1:20" x14ac:dyDescent="0.45">
      <c r="A797" s="21" t="str">
        <f>[1]실측정Data!B798</f>
        <v xml:space="preserve">  15:11:25</v>
      </c>
      <c r="B797" s="21" t="str">
        <f>[1]실측정Data!I798</f>
        <v xml:space="preserve">   51.66KW</v>
      </c>
      <c r="C797" s="21">
        <f>[1]실측정Data!L798</f>
        <v>0.86</v>
      </c>
      <c r="D797" s="21"/>
      <c r="E797" s="7" t="str">
        <f t="shared" si="121"/>
        <v xml:space="preserve">   51.66</v>
      </c>
      <c r="F797" s="8" t="b">
        <f t="shared" si="122"/>
        <v>0</v>
      </c>
      <c r="G797" s="25">
        <f t="shared" si="123"/>
        <v>51.66</v>
      </c>
      <c r="H797" s="8" t="b">
        <f t="shared" si="124"/>
        <v>1</v>
      </c>
      <c r="I797" s="10">
        <f t="shared" si="126"/>
        <v>51.62</v>
      </c>
      <c r="J797">
        <f t="shared" si="128"/>
        <v>5.9160797830992401E-2</v>
      </c>
      <c r="K797" s="10">
        <f t="shared" si="127"/>
        <v>51.62</v>
      </c>
      <c r="L797" s="10">
        <f t="shared" si="130"/>
        <v>51.807000000000002</v>
      </c>
      <c r="M797" s="21">
        <v>1</v>
      </c>
      <c r="N797" s="21">
        <v>1</v>
      </c>
      <c r="P797" s="21" t="str">
        <f t="shared" si="125"/>
        <v xml:space="preserve">  15:11:25</v>
      </c>
      <c r="Q797" s="21">
        <f t="shared" si="129"/>
        <v>51.66</v>
      </c>
      <c r="T797" s="10"/>
    </row>
    <row r="798" spans="1:20" x14ac:dyDescent="0.45">
      <c r="A798" s="21" t="str">
        <f>[1]실측정Data!B799</f>
        <v xml:space="preserve">  15:11:27</v>
      </c>
      <c r="B798" s="21" t="str">
        <f>[1]실측정Data!I799</f>
        <v xml:space="preserve">   51.60KW</v>
      </c>
      <c r="C798" s="21">
        <f>[1]실측정Data!L799</f>
        <v>0.86</v>
      </c>
      <c r="D798" s="21"/>
      <c r="E798" s="7" t="str">
        <f t="shared" si="121"/>
        <v xml:space="preserve">   51.60</v>
      </c>
      <c r="F798" s="8" t="b">
        <f t="shared" si="122"/>
        <v>0</v>
      </c>
      <c r="G798" s="25">
        <f t="shared" si="123"/>
        <v>51.6</v>
      </c>
      <c r="H798" s="8" t="b">
        <f t="shared" si="124"/>
        <v>1</v>
      </c>
      <c r="I798" s="10">
        <f t="shared" si="126"/>
        <v>51.599999999999994</v>
      </c>
      <c r="J798">
        <f t="shared" si="128"/>
        <v>3.6968455021361216E-2</v>
      </c>
      <c r="K798" s="10">
        <f t="shared" si="127"/>
        <v>51.599999999999994</v>
      </c>
      <c r="L798" s="10">
        <f t="shared" si="130"/>
        <v>51.759</v>
      </c>
      <c r="M798" s="21">
        <v>1</v>
      </c>
      <c r="N798" s="21">
        <v>1</v>
      </c>
      <c r="P798" s="21" t="str">
        <f t="shared" si="125"/>
        <v xml:space="preserve">  15:11:27</v>
      </c>
      <c r="Q798" s="21">
        <f t="shared" si="129"/>
        <v>51.6</v>
      </c>
      <c r="T798" s="10"/>
    </row>
    <row r="799" spans="1:20" x14ac:dyDescent="0.45">
      <c r="A799" s="21" t="str">
        <f>[1]실측정Data!B800</f>
        <v xml:space="preserve">  15:11:29</v>
      </c>
      <c r="B799" s="21" t="str">
        <f>[1]실측정Data!I800</f>
        <v xml:space="preserve">   51.54KW</v>
      </c>
      <c r="C799" s="21">
        <f>[1]실측정Data!L800</f>
        <v>0.86</v>
      </c>
      <c r="D799" s="21"/>
      <c r="E799" s="7" t="str">
        <f t="shared" si="121"/>
        <v xml:space="preserve">   51.54</v>
      </c>
      <c r="F799" s="8" t="b">
        <f t="shared" si="122"/>
        <v>0</v>
      </c>
      <c r="G799" s="25">
        <f t="shared" si="123"/>
        <v>51.54</v>
      </c>
      <c r="H799" s="8" t="b">
        <f t="shared" si="124"/>
        <v>1</v>
      </c>
      <c r="I799" s="10">
        <f t="shared" si="126"/>
        <v>51.550000000000004</v>
      </c>
      <c r="J799">
        <f t="shared" si="128"/>
        <v>4.3204937989384816E-2</v>
      </c>
      <c r="K799" s="10">
        <f t="shared" si="127"/>
        <v>51.550000000000004</v>
      </c>
      <c r="L799" s="10">
        <f t="shared" si="130"/>
        <v>51.720000000000006</v>
      </c>
      <c r="M799" s="21">
        <v>1</v>
      </c>
      <c r="N799" s="21">
        <v>1</v>
      </c>
      <c r="P799" s="21" t="str">
        <f t="shared" si="125"/>
        <v xml:space="preserve">  15:11:29</v>
      </c>
      <c r="Q799" s="21">
        <f t="shared" si="129"/>
        <v>51.54</v>
      </c>
      <c r="T799" s="10"/>
    </row>
    <row r="800" spans="1:20" x14ac:dyDescent="0.45">
      <c r="A800" s="21" t="str">
        <f>[1]실측정Data!B801</f>
        <v xml:space="preserve">  15:11:31</v>
      </c>
      <c r="B800" s="21" t="str">
        <f>[1]실측정Data!I801</f>
        <v xml:space="preserve">   51.51KW</v>
      </c>
      <c r="C800" s="21">
        <f>[1]실측정Data!L801</f>
        <v>0.86</v>
      </c>
      <c r="D800" s="21"/>
      <c r="E800" s="7" t="str">
        <f t="shared" si="121"/>
        <v xml:space="preserve">   51.51</v>
      </c>
      <c r="F800" s="8" t="b">
        <f t="shared" si="122"/>
        <v>0</v>
      </c>
      <c r="G800" s="25">
        <f t="shared" si="123"/>
        <v>51.51</v>
      </c>
      <c r="H800" s="8" t="b">
        <f t="shared" si="124"/>
        <v>1</v>
      </c>
      <c r="I800" s="10">
        <f t="shared" si="126"/>
        <v>51.51</v>
      </c>
      <c r="J800">
        <f t="shared" si="128"/>
        <v>4.50924975282289E-2</v>
      </c>
      <c r="K800" s="10">
        <f t="shared" si="127"/>
        <v>51.51</v>
      </c>
      <c r="L800" s="10">
        <f t="shared" si="130"/>
        <v>51.672000000000004</v>
      </c>
      <c r="M800" s="21">
        <v>1</v>
      </c>
      <c r="N800" s="21">
        <v>1</v>
      </c>
      <c r="P800" s="21" t="str">
        <f t="shared" si="125"/>
        <v xml:space="preserve">  15:11:31</v>
      </c>
      <c r="Q800" s="21">
        <f t="shared" si="129"/>
        <v>51.51</v>
      </c>
      <c r="T800" s="10"/>
    </row>
    <row r="801" spans="1:20" x14ac:dyDescent="0.45">
      <c r="A801" s="21" t="str">
        <f>[1]실측정Data!B802</f>
        <v xml:space="preserve">  15:11:33</v>
      </c>
      <c r="B801" s="21" t="str">
        <f>[1]실측정Data!I802</f>
        <v xml:space="preserve">   51.48KW</v>
      </c>
      <c r="C801" s="21">
        <f>[1]실측정Data!L802</f>
        <v>0.86</v>
      </c>
      <c r="D801" s="21"/>
      <c r="E801" s="7" t="str">
        <f t="shared" si="121"/>
        <v xml:space="preserve">   51.48</v>
      </c>
      <c r="F801" s="8" t="b">
        <f t="shared" si="122"/>
        <v>0</v>
      </c>
      <c r="G801" s="25">
        <f t="shared" si="123"/>
        <v>51.48</v>
      </c>
      <c r="H801" s="8" t="b">
        <f t="shared" si="124"/>
        <v>1</v>
      </c>
      <c r="I801" s="10">
        <f t="shared" si="126"/>
        <v>51.47</v>
      </c>
      <c r="J801">
        <f t="shared" si="128"/>
        <v>4.0824829046387463E-2</v>
      </c>
      <c r="K801" s="10">
        <f t="shared" si="127"/>
        <v>51.47</v>
      </c>
      <c r="L801" s="10">
        <f t="shared" si="130"/>
        <v>51.624000000000002</v>
      </c>
      <c r="M801" s="21">
        <v>1</v>
      </c>
      <c r="N801" s="21">
        <v>1</v>
      </c>
      <c r="P801" s="21" t="str">
        <f t="shared" si="125"/>
        <v xml:space="preserve">  15:11:33</v>
      </c>
      <c r="Q801" s="21">
        <f t="shared" si="129"/>
        <v>51.48</v>
      </c>
      <c r="T801" s="10"/>
    </row>
    <row r="802" spans="1:20" x14ac:dyDescent="0.45">
      <c r="A802" s="21" t="str">
        <f>[1]실측정Data!B803</f>
        <v xml:space="preserve">  15:11:35</v>
      </c>
      <c r="B802" s="21" t="str">
        <f>[1]실측정Data!I803</f>
        <v xml:space="preserve">   51.42KW</v>
      </c>
      <c r="C802" s="21">
        <f>[1]실측정Data!L803</f>
        <v>0.86</v>
      </c>
      <c r="D802" s="21"/>
      <c r="E802" s="7" t="str">
        <f t="shared" si="121"/>
        <v xml:space="preserve">   51.42</v>
      </c>
      <c r="F802" s="8" t="b">
        <f t="shared" si="122"/>
        <v>0</v>
      </c>
      <c r="G802" s="25">
        <f t="shared" si="123"/>
        <v>51.42</v>
      </c>
      <c r="H802" s="8" t="b">
        <f t="shared" si="124"/>
        <v>1</v>
      </c>
      <c r="I802" s="10">
        <f t="shared" si="126"/>
        <v>51.410000000000004</v>
      </c>
      <c r="J802">
        <f t="shared" si="128"/>
        <v>5.7154760664942711E-2</v>
      </c>
      <c r="K802" s="10">
        <f t="shared" si="127"/>
        <v>51.410000000000004</v>
      </c>
      <c r="L802" s="10">
        <f t="shared" si="130"/>
        <v>51.564000000000007</v>
      </c>
      <c r="M802" s="21">
        <v>1</v>
      </c>
      <c r="N802" s="21">
        <v>1</v>
      </c>
      <c r="P802" s="21" t="str">
        <f t="shared" si="125"/>
        <v xml:space="preserve">  15:11:35</v>
      </c>
      <c r="Q802" s="21">
        <f t="shared" si="129"/>
        <v>51.42</v>
      </c>
      <c r="T802" s="10"/>
    </row>
    <row r="803" spans="1:20" x14ac:dyDescent="0.45">
      <c r="A803" s="21" t="str">
        <f>[1]실측정Data!B804</f>
        <v xml:space="preserve">  15:11:37</v>
      </c>
      <c r="B803" s="21" t="str">
        <f>[1]실측정Data!I804</f>
        <v xml:space="preserve">   51.33KW</v>
      </c>
      <c r="C803" s="21">
        <f>[1]실측정Data!L804</f>
        <v>0.86</v>
      </c>
      <c r="D803" s="21"/>
      <c r="E803" s="7" t="str">
        <f t="shared" si="121"/>
        <v xml:space="preserve">   51.33</v>
      </c>
      <c r="F803" s="8" t="b">
        <f t="shared" si="122"/>
        <v>0</v>
      </c>
      <c r="G803" s="25">
        <f t="shared" si="123"/>
        <v>51.33</v>
      </c>
      <c r="H803" s="8" t="b">
        <f t="shared" si="124"/>
        <v>1</v>
      </c>
      <c r="I803" s="10">
        <f t="shared" si="126"/>
        <v>51.379999999999995</v>
      </c>
      <c r="J803">
        <f t="shared" si="128"/>
        <v>5.4772255750518688E-2</v>
      </c>
      <c r="K803" s="10">
        <f t="shared" si="127"/>
        <v>51.379999999999995</v>
      </c>
      <c r="L803" s="10">
        <f t="shared" si="130"/>
        <v>51.527999999999999</v>
      </c>
      <c r="M803" s="21">
        <v>1</v>
      </c>
      <c r="N803" s="21">
        <v>1</v>
      </c>
      <c r="P803" s="21" t="str">
        <f t="shared" si="125"/>
        <v xml:space="preserve">  15:11:37</v>
      </c>
      <c r="Q803" s="21">
        <f t="shared" si="129"/>
        <v>51.33</v>
      </c>
      <c r="T803" s="10"/>
    </row>
    <row r="804" spans="1:20" x14ac:dyDescent="0.45">
      <c r="A804" s="21" t="str">
        <f>[1]실측정Data!B805</f>
        <v xml:space="preserve">  15:11:39</v>
      </c>
      <c r="B804" s="21" t="str">
        <f>[1]실측정Data!I805</f>
        <v xml:space="preserve">   51.39KW</v>
      </c>
      <c r="C804" s="21">
        <f>[1]실측정Data!L805</f>
        <v>0.86</v>
      </c>
      <c r="D804" s="21"/>
      <c r="E804" s="7" t="str">
        <f t="shared" si="121"/>
        <v xml:space="preserve">   51.39</v>
      </c>
      <c r="F804" s="8" t="b">
        <f t="shared" si="122"/>
        <v>0</v>
      </c>
      <c r="G804" s="25">
        <f t="shared" si="123"/>
        <v>51.39</v>
      </c>
      <c r="H804" s="8" t="b">
        <f t="shared" si="124"/>
        <v>1</v>
      </c>
      <c r="I804" s="10">
        <f t="shared" si="126"/>
        <v>51.29</v>
      </c>
      <c r="J804">
        <f t="shared" si="128"/>
        <v>9.327379053089016E-2</v>
      </c>
      <c r="K804" s="10">
        <f t="shared" si="127"/>
        <v>51.29</v>
      </c>
      <c r="L804" s="10">
        <f t="shared" si="130"/>
        <v>51.467999999999996</v>
      </c>
      <c r="M804" s="21">
        <v>1</v>
      </c>
      <c r="N804" s="21">
        <v>1</v>
      </c>
      <c r="P804" s="21" t="str">
        <f t="shared" si="125"/>
        <v xml:space="preserve">  15:11:39</v>
      </c>
      <c r="Q804" s="21">
        <f t="shared" si="129"/>
        <v>51.39</v>
      </c>
      <c r="T804" s="10"/>
    </row>
    <row r="805" spans="1:20" x14ac:dyDescent="0.45">
      <c r="A805" s="21" t="str">
        <f>[1]실측정Data!B806</f>
        <v xml:space="preserve">  15:11:41</v>
      </c>
      <c r="B805" s="21" t="str">
        <f>[1]실측정Data!I806</f>
        <v xml:space="preserve">   51.15KW</v>
      </c>
      <c r="C805" s="21">
        <f>[1]실측정Data!L806</f>
        <v>0.86</v>
      </c>
      <c r="D805" s="21"/>
      <c r="E805" s="7" t="str">
        <f t="shared" si="121"/>
        <v xml:space="preserve">   51.15</v>
      </c>
      <c r="F805" s="8" t="b">
        <f t="shared" si="122"/>
        <v>0</v>
      </c>
      <c r="G805" s="25">
        <f t="shared" si="123"/>
        <v>51.15</v>
      </c>
      <c r="H805" s="8" t="b">
        <f t="shared" si="124"/>
        <v>1</v>
      </c>
      <c r="I805" s="10">
        <f t="shared" si="126"/>
        <v>51.25</v>
      </c>
      <c r="J805">
        <f t="shared" si="128"/>
        <v>8.4261497731763974E-2</v>
      </c>
      <c r="K805" s="10">
        <f t="shared" si="127"/>
        <v>51.25</v>
      </c>
      <c r="L805" s="10">
        <f t="shared" si="130"/>
        <v>51.428999999999995</v>
      </c>
      <c r="M805" s="21">
        <v>1</v>
      </c>
      <c r="N805" s="21">
        <v>1</v>
      </c>
      <c r="P805" s="21" t="str">
        <f t="shared" si="125"/>
        <v xml:space="preserve">  15:11:41</v>
      </c>
      <c r="Q805" s="21">
        <f t="shared" si="129"/>
        <v>51.15</v>
      </c>
      <c r="T805" s="10"/>
    </row>
    <row r="806" spans="1:20" x14ac:dyDescent="0.45">
      <c r="A806" s="21" t="str">
        <f>[1]실측정Data!B807</f>
        <v xml:space="preserve">  15:11:43</v>
      </c>
      <c r="B806" s="21" t="str">
        <f>[1]실측정Data!I807</f>
        <v xml:space="preserve">   51.21KW</v>
      </c>
      <c r="C806" s="21">
        <f>[1]실측정Data!L807</f>
        <v>0.86</v>
      </c>
      <c r="D806" s="21"/>
      <c r="E806" s="7" t="str">
        <f t="shared" si="121"/>
        <v xml:space="preserve">   51.21</v>
      </c>
      <c r="F806" s="8" t="b">
        <f t="shared" si="122"/>
        <v>0</v>
      </c>
      <c r="G806" s="25">
        <f t="shared" si="123"/>
        <v>51.21</v>
      </c>
      <c r="H806" s="8" t="b">
        <f t="shared" si="124"/>
        <v>1</v>
      </c>
      <c r="I806" s="10">
        <f t="shared" si="126"/>
        <v>51.19</v>
      </c>
      <c r="J806">
        <f t="shared" si="128"/>
        <v>8.4852813742386124E-2</v>
      </c>
      <c r="K806" s="10">
        <f t="shared" si="127"/>
        <v>51.19</v>
      </c>
      <c r="L806" s="10">
        <f t="shared" si="130"/>
        <v>51.383999999999993</v>
      </c>
      <c r="M806" s="21">
        <v>1</v>
      </c>
      <c r="N806" s="21">
        <v>1</v>
      </c>
      <c r="P806" s="21" t="str">
        <f t="shared" si="125"/>
        <v xml:space="preserve">  15:11:43</v>
      </c>
      <c r="Q806" s="21">
        <f t="shared" si="129"/>
        <v>51.21</v>
      </c>
      <c r="T806" s="10"/>
    </row>
    <row r="807" spans="1:20" x14ac:dyDescent="0.45">
      <c r="A807" s="21" t="str">
        <f>[1]실측정Data!B808</f>
        <v xml:space="preserve">  15:11:45</v>
      </c>
      <c r="B807" s="21" t="str">
        <f>[1]실측정Data!I808</f>
        <v xml:space="preserve">   51.21KW</v>
      </c>
      <c r="C807" s="21">
        <f>[1]실측정Data!L808</f>
        <v>0.86</v>
      </c>
      <c r="D807" s="21"/>
      <c r="E807" s="7" t="str">
        <f t="shared" si="121"/>
        <v xml:space="preserve">   51.21</v>
      </c>
      <c r="F807" s="8" t="b">
        <f t="shared" si="122"/>
        <v>0</v>
      </c>
      <c r="G807" s="25">
        <f t="shared" si="123"/>
        <v>51.21</v>
      </c>
      <c r="H807" s="8" t="b">
        <f t="shared" si="124"/>
        <v>1</v>
      </c>
      <c r="I807" s="10">
        <f t="shared" si="126"/>
        <v>51.27</v>
      </c>
      <c r="J807">
        <f t="shared" si="128"/>
        <v>7.3936910042728191E-2</v>
      </c>
      <c r="K807" s="10">
        <f t="shared" si="127"/>
        <v>51.27</v>
      </c>
      <c r="L807" s="10">
        <f t="shared" si="130"/>
        <v>51.362999999999985</v>
      </c>
      <c r="M807" s="21">
        <v>1</v>
      </c>
      <c r="N807" s="21">
        <v>1</v>
      </c>
      <c r="P807" s="21" t="str">
        <f t="shared" si="125"/>
        <v xml:space="preserve">  15:11:45</v>
      </c>
      <c r="Q807" s="21">
        <f t="shared" si="129"/>
        <v>51.21</v>
      </c>
      <c r="T807" s="10"/>
    </row>
    <row r="808" spans="1:20" x14ac:dyDescent="0.45">
      <c r="A808" s="21" t="str">
        <f>[1]실측정Data!B809</f>
        <v xml:space="preserve">  15:11:47</v>
      </c>
      <c r="B808" s="21" t="str">
        <f>[1]실측정Data!I809</f>
        <v xml:space="preserve">   51.39KW</v>
      </c>
      <c r="C808" s="21">
        <f>[1]실측정Data!L809</f>
        <v>0.86</v>
      </c>
      <c r="D808" s="21"/>
      <c r="E808" s="7" t="str">
        <f t="shared" si="121"/>
        <v xml:space="preserve">   51.39</v>
      </c>
      <c r="F808" s="8" t="b">
        <f t="shared" si="122"/>
        <v>0</v>
      </c>
      <c r="G808" s="25">
        <f t="shared" si="123"/>
        <v>51.39</v>
      </c>
      <c r="H808" s="8" t="b">
        <f t="shared" si="124"/>
        <v>1</v>
      </c>
      <c r="I808" s="10">
        <f t="shared" si="126"/>
        <v>51.22</v>
      </c>
      <c r="J808">
        <f t="shared" si="128"/>
        <v>0.11604596790352581</v>
      </c>
      <c r="K808" s="10">
        <f t="shared" si="127"/>
        <v>51.22</v>
      </c>
      <c r="L808" s="10">
        <f t="shared" si="130"/>
        <v>51.314999999999984</v>
      </c>
      <c r="M808" s="21">
        <v>1</v>
      </c>
      <c r="N808" s="21">
        <v>1</v>
      </c>
      <c r="P808" s="21" t="str">
        <f t="shared" si="125"/>
        <v xml:space="preserve">  15:11:47</v>
      </c>
      <c r="Q808" s="21">
        <f t="shared" si="129"/>
        <v>51.39</v>
      </c>
      <c r="T808" s="10"/>
    </row>
    <row r="809" spans="1:20" x14ac:dyDescent="0.45">
      <c r="A809" s="21" t="str">
        <f>[1]실측정Data!B810</f>
        <v xml:space="preserve">  15:11:49</v>
      </c>
      <c r="B809" s="21" t="str">
        <f>[1]실측정Data!I810</f>
        <v xml:space="preserve">   51.06KW</v>
      </c>
      <c r="C809" s="21">
        <f>[1]실측정Data!L810</f>
        <v>0.86</v>
      </c>
      <c r="D809" s="21"/>
      <c r="E809" s="7" t="str">
        <f t="shared" si="121"/>
        <v xml:space="preserve">   51.06</v>
      </c>
      <c r="F809" s="8" t="b">
        <f t="shared" si="122"/>
        <v>0</v>
      </c>
      <c r="G809" s="25">
        <f t="shared" si="123"/>
        <v>51.06</v>
      </c>
      <c r="H809" s="8" t="b">
        <f t="shared" si="124"/>
        <v>1</v>
      </c>
      <c r="I809" s="10">
        <f t="shared" si="126"/>
        <v>51.180000000000007</v>
      </c>
      <c r="J809">
        <f t="shared" si="128"/>
        <v>0.12662279942148241</v>
      </c>
      <c r="K809" s="10">
        <f t="shared" si="127"/>
        <v>51.180000000000007</v>
      </c>
      <c r="L809" s="10">
        <f t="shared" si="130"/>
        <v>51.272999999999989</v>
      </c>
      <c r="M809" s="21">
        <v>1</v>
      </c>
      <c r="N809" s="21">
        <v>1</v>
      </c>
      <c r="P809" s="21" t="str">
        <f t="shared" si="125"/>
        <v xml:space="preserve">  15:11:49</v>
      </c>
      <c r="Q809" s="21">
        <f t="shared" si="129"/>
        <v>51.06</v>
      </c>
      <c r="T809" s="10"/>
    </row>
    <row r="810" spans="1:20" x14ac:dyDescent="0.45">
      <c r="A810" s="21" t="str">
        <f>[1]실측정Data!B811</f>
        <v xml:space="preserve">  15:11:51</v>
      </c>
      <c r="B810" s="21" t="str">
        <f>[1]실측정Data!I811</f>
        <v xml:space="preserve">   51.09KW</v>
      </c>
      <c r="C810" s="21">
        <f>[1]실측정Data!L811</f>
        <v>0.86</v>
      </c>
      <c r="D810" s="21"/>
      <c r="E810" s="7" t="str">
        <f t="shared" si="121"/>
        <v xml:space="preserve">   51.09</v>
      </c>
      <c r="F810" s="8" t="b">
        <f t="shared" si="122"/>
        <v>0</v>
      </c>
      <c r="G810" s="25">
        <f t="shared" si="123"/>
        <v>51.09</v>
      </c>
      <c r="H810" s="8" t="b">
        <f t="shared" si="124"/>
        <v>1</v>
      </c>
      <c r="I810" s="10">
        <f t="shared" si="126"/>
        <v>51.06</v>
      </c>
      <c r="J810">
        <f t="shared" si="128"/>
        <v>0.10739335795724611</v>
      </c>
      <c r="K810" s="10">
        <f t="shared" si="127"/>
        <v>51.06</v>
      </c>
      <c r="L810" s="10">
        <f t="shared" si="130"/>
        <v>51.227999999999994</v>
      </c>
      <c r="M810" s="21">
        <v>1</v>
      </c>
      <c r="N810" s="21">
        <v>1</v>
      </c>
      <c r="P810" s="21" t="str">
        <f t="shared" si="125"/>
        <v xml:space="preserve">  15:11:51</v>
      </c>
      <c r="Q810" s="21">
        <f t="shared" si="129"/>
        <v>51.09</v>
      </c>
      <c r="T810" s="10"/>
    </row>
    <row r="811" spans="1:20" x14ac:dyDescent="0.45">
      <c r="A811" s="21" t="str">
        <f>[1]실측정Data!B812</f>
        <v xml:space="preserve">  15:11:53</v>
      </c>
      <c r="B811" s="21" t="str">
        <f>[1]실측정Data!I812</f>
        <v xml:space="preserve">   51.03KW</v>
      </c>
      <c r="C811" s="21">
        <f>[1]실측정Data!L812</f>
        <v>0.86</v>
      </c>
      <c r="D811" s="21"/>
      <c r="E811" s="7" t="str">
        <f t="shared" si="121"/>
        <v xml:space="preserve">   51.03</v>
      </c>
      <c r="F811" s="8" t="b">
        <f t="shared" si="122"/>
        <v>0</v>
      </c>
      <c r="G811" s="25">
        <f t="shared" si="123"/>
        <v>51.03</v>
      </c>
      <c r="H811" s="8" t="b">
        <f t="shared" si="124"/>
        <v>1</v>
      </c>
      <c r="I811" s="10">
        <f t="shared" si="126"/>
        <v>51.03</v>
      </c>
      <c r="J811">
        <f t="shared" si="128"/>
        <v>6.4807406984081051E-2</v>
      </c>
      <c r="K811" s="10">
        <f t="shared" si="127"/>
        <v>51.03</v>
      </c>
      <c r="L811" s="10">
        <f t="shared" si="130"/>
        <v>51.183000000000007</v>
      </c>
      <c r="M811" s="21">
        <v>1</v>
      </c>
      <c r="N811" s="21">
        <v>1</v>
      </c>
      <c r="P811" s="21" t="str">
        <f t="shared" si="125"/>
        <v xml:space="preserve">  15:11:53</v>
      </c>
      <c r="Q811" s="21">
        <f t="shared" si="129"/>
        <v>51.03</v>
      </c>
      <c r="T811" s="10"/>
    </row>
    <row r="812" spans="1:20" x14ac:dyDescent="0.45">
      <c r="A812" s="21" t="str">
        <f>[1]실측정Data!B813</f>
        <v xml:space="preserve">  15:11:55</v>
      </c>
      <c r="B812" s="21" t="str">
        <f>[1]실측정Data!I813</f>
        <v xml:space="preserve">   50.97KW</v>
      </c>
      <c r="C812" s="21">
        <f>[1]실측정Data!L813</f>
        <v>0.86</v>
      </c>
      <c r="D812" s="21"/>
      <c r="E812" s="7" t="str">
        <f t="shared" si="121"/>
        <v xml:space="preserve">   50.97</v>
      </c>
      <c r="F812" s="8" t="b">
        <f t="shared" si="122"/>
        <v>0</v>
      </c>
      <c r="G812" s="25">
        <f t="shared" si="123"/>
        <v>50.97</v>
      </c>
      <c r="H812" s="8" t="b">
        <f t="shared" si="124"/>
        <v>1</v>
      </c>
      <c r="I812" s="10">
        <f t="shared" si="126"/>
        <v>50.949999999999996</v>
      </c>
      <c r="J812">
        <f t="shared" si="128"/>
        <v>6.9522178715378788E-2</v>
      </c>
      <c r="K812" s="10">
        <f t="shared" si="127"/>
        <v>50.949999999999996</v>
      </c>
      <c r="L812" s="10">
        <f t="shared" si="130"/>
        <v>51.135000000000005</v>
      </c>
      <c r="M812" s="21">
        <v>1</v>
      </c>
      <c r="N812" s="21">
        <v>1</v>
      </c>
      <c r="P812" s="21" t="str">
        <f t="shared" si="125"/>
        <v xml:space="preserve">  15:11:55</v>
      </c>
      <c r="Q812" s="21">
        <f t="shared" si="129"/>
        <v>50.97</v>
      </c>
      <c r="T812" s="10"/>
    </row>
    <row r="813" spans="1:20" x14ac:dyDescent="0.45">
      <c r="A813" s="21" t="str">
        <f>[1]실측정Data!B814</f>
        <v xml:space="preserve">  15:11:57</v>
      </c>
      <c r="B813" s="21" t="str">
        <f>[1]실측정Data!I814</f>
        <v xml:space="preserve">   50.85KW</v>
      </c>
      <c r="C813" s="21">
        <f>[1]실측정Data!L814</f>
        <v>0.86</v>
      </c>
      <c r="D813" s="21"/>
      <c r="E813" s="7" t="str">
        <f t="shared" si="121"/>
        <v xml:space="preserve">   50.85</v>
      </c>
      <c r="F813" s="8" t="b">
        <f t="shared" si="122"/>
        <v>0</v>
      </c>
      <c r="G813" s="25">
        <f t="shared" si="123"/>
        <v>50.85</v>
      </c>
      <c r="H813" s="8" t="b">
        <f t="shared" si="124"/>
        <v>1</v>
      </c>
      <c r="I813" s="10">
        <f t="shared" si="126"/>
        <v>50.91</v>
      </c>
      <c r="J813">
        <f t="shared" si="128"/>
        <v>6.7330032922411714E-2</v>
      </c>
      <c r="K813" s="10">
        <f t="shared" si="127"/>
        <v>50.91</v>
      </c>
      <c r="L813" s="10">
        <f t="shared" si="130"/>
        <v>51.087000000000003</v>
      </c>
      <c r="M813" s="21">
        <v>1</v>
      </c>
      <c r="N813" s="21">
        <v>1</v>
      </c>
      <c r="P813" s="21" t="str">
        <f t="shared" si="125"/>
        <v xml:space="preserve">  15:11:57</v>
      </c>
      <c r="Q813" s="21">
        <f t="shared" si="129"/>
        <v>50.85</v>
      </c>
      <c r="T813" s="10"/>
    </row>
    <row r="814" spans="1:20" x14ac:dyDescent="0.45">
      <c r="A814" s="21" t="str">
        <f>[1]실측정Data!B815</f>
        <v xml:space="preserve">  15:11:59</v>
      </c>
      <c r="B814" s="21" t="str">
        <f>[1]실측정Data!I815</f>
        <v xml:space="preserve">   50.91KW</v>
      </c>
      <c r="C814" s="21">
        <f>[1]실측정Data!L815</f>
        <v>0.86</v>
      </c>
      <c r="D814" s="21"/>
      <c r="E814" s="7" t="str">
        <f t="shared" si="121"/>
        <v xml:space="preserve">   50.91</v>
      </c>
      <c r="F814" s="8" t="b">
        <f t="shared" si="122"/>
        <v>0</v>
      </c>
      <c r="G814" s="25">
        <f t="shared" si="123"/>
        <v>50.91</v>
      </c>
      <c r="H814" s="8" t="b">
        <f t="shared" si="124"/>
        <v>1</v>
      </c>
      <c r="I814" s="10">
        <f t="shared" si="126"/>
        <v>50.859999999999992</v>
      </c>
      <c r="J814">
        <f t="shared" si="128"/>
        <v>6.2182527020587353E-2</v>
      </c>
      <c r="K814" s="10">
        <f t="shared" si="127"/>
        <v>50.859999999999992</v>
      </c>
      <c r="L814" s="10">
        <f t="shared" si="130"/>
        <v>51.054000000000002</v>
      </c>
      <c r="M814" s="21">
        <v>1</v>
      </c>
      <c r="N814" s="21">
        <v>1</v>
      </c>
      <c r="P814" s="21" t="str">
        <f t="shared" si="125"/>
        <v xml:space="preserve">  15:11:59</v>
      </c>
      <c r="Q814" s="21">
        <f t="shared" si="129"/>
        <v>50.91</v>
      </c>
      <c r="T814" s="10"/>
    </row>
    <row r="815" spans="1:20" x14ac:dyDescent="0.45">
      <c r="A815" s="21" t="str">
        <f>[1]실측정Data!B816</f>
        <v xml:space="preserve">  15:12:01</v>
      </c>
      <c r="B815" s="21" t="str">
        <f>[1]실측정Data!I816</f>
        <v xml:space="preserve">   50.82KW</v>
      </c>
      <c r="C815" s="21">
        <f>[1]실측정Data!L816</f>
        <v>0.86</v>
      </c>
      <c r="D815" s="21"/>
      <c r="E815" s="7" t="str">
        <f t="shared" si="121"/>
        <v xml:space="preserve">   50.82</v>
      </c>
      <c r="F815" s="8" t="b">
        <f t="shared" si="122"/>
        <v>0</v>
      </c>
      <c r="G815" s="25">
        <f t="shared" si="123"/>
        <v>50.82</v>
      </c>
      <c r="H815" s="8" t="b">
        <f t="shared" si="124"/>
        <v>1</v>
      </c>
      <c r="I815" s="10">
        <f t="shared" si="126"/>
        <v>50.87</v>
      </c>
      <c r="J815">
        <f t="shared" si="128"/>
        <v>2.3804761428472425E-2</v>
      </c>
      <c r="K815" s="10">
        <f t="shared" si="127"/>
        <v>50.87</v>
      </c>
      <c r="L815" s="10">
        <f t="shared" si="130"/>
        <v>51.021000000000001</v>
      </c>
      <c r="M815" s="21">
        <v>1</v>
      </c>
      <c r="N815" s="21">
        <v>1</v>
      </c>
      <c r="P815" s="21" t="str">
        <f t="shared" si="125"/>
        <v xml:space="preserve">  15:12:01</v>
      </c>
      <c r="Q815" s="21">
        <f t="shared" si="129"/>
        <v>50.82</v>
      </c>
      <c r="T815" s="10"/>
    </row>
    <row r="816" spans="1:20" x14ac:dyDescent="0.45">
      <c r="A816" s="21" t="str">
        <f>[1]실측정Data!B817</f>
        <v xml:space="preserve">  15:12:03</v>
      </c>
      <c r="B816" s="21" t="str">
        <f>[1]실측정Data!I817</f>
        <v xml:space="preserve">   50.88KW</v>
      </c>
      <c r="C816" s="21">
        <f>[1]실측정Data!L817</f>
        <v>0.86</v>
      </c>
      <c r="D816" s="21"/>
      <c r="E816" s="7" t="str">
        <f t="shared" si="121"/>
        <v xml:space="preserve">   50.88</v>
      </c>
      <c r="F816" s="8" t="b">
        <f t="shared" si="122"/>
        <v>0</v>
      </c>
      <c r="G816" s="25">
        <f t="shared" si="123"/>
        <v>50.88</v>
      </c>
      <c r="H816" s="8" t="b">
        <f t="shared" si="124"/>
        <v>1</v>
      </c>
      <c r="I816" s="10">
        <f t="shared" si="126"/>
        <v>50.81</v>
      </c>
      <c r="J816">
        <f t="shared" si="128"/>
        <v>5.1961524227067374E-2</v>
      </c>
      <c r="K816" s="10">
        <f t="shared" si="127"/>
        <v>50.81</v>
      </c>
      <c r="L816" s="10">
        <f t="shared" si="130"/>
        <v>50.973000000000006</v>
      </c>
      <c r="M816" s="21">
        <v>1</v>
      </c>
      <c r="N816" s="21">
        <v>1</v>
      </c>
      <c r="P816" s="21" t="str">
        <f t="shared" si="125"/>
        <v xml:space="preserve">  15:12:03</v>
      </c>
      <c r="Q816" s="21">
        <f t="shared" si="129"/>
        <v>50.88</v>
      </c>
      <c r="T816" s="10"/>
    </row>
    <row r="817" spans="1:20" x14ac:dyDescent="0.45">
      <c r="A817" s="21" t="str">
        <f>[1]실측정Data!B818</f>
        <v xml:space="preserve">  15:12:05</v>
      </c>
      <c r="B817" s="21" t="str">
        <f>[1]실측정Data!I818</f>
        <v xml:space="preserve">   50.73KW</v>
      </c>
      <c r="C817" s="21">
        <f>[1]실측정Data!L818</f>
        <v>0.86</v>
      </c>
      <c r="D817" s="21"/>
      <c r="E817" s="7" t="str">
        <f t="shared" si="121"/>
        <v xml:space="preserve">   50.73</v>
      </c>
      <c r="F817" s="8" t="b">
        <f t="shared" si="122"/>
        <v>0</v>
      </c>
      <c r="G817" s="25">
        <f t="shared" si="123"/>
        <v>50.73</v>
      </c>
      <c r="H817" s="8" t="b">
        <f t="shared" si="124"/>
        <v>1</v>
      </c>
      <c r="I817" s="10">
        <f t="shared" si="126"/>
        <v>50.75</v>
      </c>
      <c r="J817">
        <f t="shared" si="128"/>
        <v>7.8740078740119887E-2</v>
      </c>
      <c r="K817" s="10">
        <f t="shared" si="127"/>
        <v>50.75</v>
      </c>
      <c r="L817" s="10">
        <f t="shared" si="130"/>
        <v>50.897999999999996</v>
      </c>
      <c r="M817" s="21">
        <v>1</v>
      </c>
      <c r="N817" s="21">
        <v>1</v>
      </c>
      <c r="P817" s="21" t="str">
        <f t="shared" si="125"/>
        <v xml:space="preserve">  15:12:05</v>
      </c>
      <c r="Q817" s="21">
        <f t="shared" si="129"/>
        <v>50.73</v>
      </c>
      <c r="T817" s="10"/>
    </row>
    <row r="818" spans="1:20" x14ac:dyDescent="0.45">
      <c r="A818" s="21" t="str">
        <f>[1]실측정Data!B819</f>
        <v xml:space="preserve">  15:12:07</v>
      </c>
      <c r="B818" s="21" t="str">
        <f>[1]실측정Data!I819</f>
        <v xml:space="preserve">   50.64KW</v>
      </c>
      <c r="C818" s="21">
        <f>[1]실측정Data!L819</f>
        <v>0.86</v>
      </c>
      <c r="D818" s="21"/>
      <c r="E818" s="7" t="str">
        <f t="shared" si="121"/>
        <v xml:space="preserve">   50.64</v>
      </c>
      <c r="F818" s="8" t="b">
        <f t="shared" si="122"/>
        <v>0</v>
      </c>
      <c r="G818" s="25">
        <f t="shared" si="123"/>
        <v>50.64</v>
      </c>
      <c r="H818" s="8" t="b">
        <f t="shared" si="124"/>
        <v>1</v>
      </c>
      <c r="I818" s="10">
        <f t="shared" si="126"/>
        <v>50.669999999999995</v>
      </c>
      <c r="J818">
        <f t="shared" si="128"/>
        <v>8.0415587212099585E-2</v>
      </c>
      <c r="K818" s="10">
        <f t="shared" si="127"/>
        <v>50.669999999999995</v>
      </c>
      <c r="L818" s="10">
        <f t="shared" si="130"/>
        <v>50.856000000000002</v>
      </c>
      <c r="M818" s="21">
        <v>1</v>
      </c>
      <c r="N818" s="21">
        <v>1</v>
      </c>
      <c r="P818" s="21" t="str">
        <f t="shared" si="125"/>
        <v xml:space="preserve">  15:12:07</v>
      </c>
      <c r="Q818" s="21">
        <f t="shared" si="129"/>
        <v>50.64</v>
      </c>
      <c r="T818" s="10"/>
    </row>
    <row r="819" spans="1:20" x14ac:dyDescent="0.45">
      <c r="A819" s="21" t="str">
        <f>[1]실측정Data!B820</f>
        <v xml:space="preserve">  15:12:09</v>
      </c>
      <c r="B819" s="21" t="str">
        <f>[1]실측정Data!I820</f>
        <v xml:space="preserve">   50.64KW</v>
      </c>
      <c r="C819" s="21">
        <f>[1]실측정Data!L820</f>
        <v>0.86</v>
      </c>
      <c r="D819" s="21"/>
      <c r="E819" s="7" t="str">
        <f t="shared" si="121"/>
        <v xml:space="preserve">   50.64</v>
      </c>
      <c r="F819" s="8" t="b">
        <f t="shared" si="122"/>
        <v>0</v>
      </c>
      <c r="G819" s="25">
        <f t="shared" si="123"/>
        <v>50.64</v>
      </c>
      <c r="H819" s="8" t="b">
        <f t="shared" si="124"/>
        <v>1</v>
      </c>
      <c r="I819" s="10">
        <f t="shared" si="126"/>
        <v>50.620000000000005</v>
      </c>
      <c r="J819">
        <f t="shared" si="128"/>
        <v>6.9761498454854548E-2</v>
      </c>
      <c r="K819" s="10">
        <f t="shared" si="127"/>
        <v>50.620000000000005</v>
      </c>
      <c r="L819" s="10">
        <f t="shared" si="130"/>
        <v>50.804999999999993</v>
      </c>
      <c r="M819" s="21">
        <v>1</v>
      </c>
      <c r="N819" s="21">
        <v>1</v>
      </c>
      <c r="P819" s="21" t="str">
        <f t="shared" si="125"/>
        <v xml:space="preserve">  15:12:09</v>
      </c>
      <c r="Q819" s="21">
        <f t="shared" si="129"/>
        <v>50.64</v>
      </c>
      <c r="T819" s="10"/>
    </row>
    <row r="820" spans="1:20" x14ac:dyDescent="0.45">
      <c r="A820" s="21" t="str">
        <f>[1]실측정Data!B821</f>
        <v xml:space="preserve">  15:12:11</v>
      </c>
      <c r="B820" s="21" t="str">
        <f>[1]실측정Data!I821</f>
        <v xml:space="preserve">   50.58KW</v>
      </c>
      <c r="C820" s="21">
        <f>[1]실측정Data!L821</f>
        <v>0.86</v>
      </c>
      <c r="D820" s="21"/>
      <c r="E820" s="7" t="str">
        <f t="shared" si="121"/>
        <v xml:space="preserve">   50.58</v>
      </c>
      <c r="F820" s="8" t="b">
        <f t="shared" si="122"/>
        <v>0</v>
      </c>
      <c r="G820" s="25">
        <f t="shared" si="123"/>
        <v>50.58</v>
      </c>
      <c r="H820" s="8" t="b">
        <f t="shared" si="124"/>
        <v>1</v>
      </c>
      <c r="I820" s="10">
        <f t="shared" si="126"/>
        <v>50.6</v>
      </c>
      <c r="J820">
        <f t="shared" si="128"/>
        <v>3.1091263510297482E-2</v>
      </c>
      <c r="K820" s="10">
        <f t="shared" si="127"/>
        <v>50.6</v>
      </c>
      <c r="L820" s="10">
        <f t="shared" si="130"/>
        <v>50.759999999999991</v>
      </c>
      <c r="M820" s="21">
        <v>1</v>
      </c>
      <c r="N820" s="21">
        <v>1</v>
      </c>
      <c r="P820" s="21" t="str">
        <f t="shared" si="125"/>
        <v xml:space="preserve">  15:12:11</v>
      </c>
      <c r="Q820" s="21">
        <f t="shared" si="129"/>
        <v>50.58</v>
      </c>
      <c r="T820" s="10"/>
    </row>
    <row r="821" spans="1:20" x14ac:dyDescent="0.45">
      <c r="A821" s="21" t="str">
        <f>[1]실측정Data!B822</f>
        <v xml:space="preserve">  15:12:13</v>
      </c>
      <c r="B821" s="21" t="str">
        <f>[1]실측정Data!I822</f>
        <v xml:space="preserve">   50.58KW</v>
      </c>
      <c r="C821" s="21">
        <f>[1]실측정Data!L822</f>
        <v>0.86</v>
      </c>
      <c r="D821" s="21"/>
      <c r="E821" s="7" t="str">
        <f t="shared" si="121"/>
        <v xml:space="preserve">   50.58</v>
      </c>
      <c r="F821" s="8" t="b">
        <f t="shared" si="122"/>
        <v>0</v>
      </c>
      <c r="G821" s="25">
        <f t="shared" si="123"/>
        <v>50.58</v>
      </c>
      <c r="H821" s="8" t="b">
        <f t="shared" si="124"/>
        <v>1</v>
      </c>
      <c r="I821" s="10">
        <f t="shared" si="126"/>
        <v>50.56</v>
      </c>
      <c r="J821">
        <f t="shared" si="128"/>
        <v>3.4641016151380224E-2</v>
      </c>
      <c r="K821" s="10">
        <f t="shared" si="127"/>
        <v>50.56</v>
      </c>
      <c r="L821" s="10">
        <f t="shared" si="130"/>
        <v>50.714999999999989</v>
      </c>
      <c r="M821" s="21">
        <v>1</v>
      </c>
      <c r="N821" s="21">
        <v>1</v>
      </c>
      <c r="P821" s="21" t="str">
        <f t="shared" si="125"/>
        <v xml:space="preserve">  15:12:13</v>
      </c>
      <c r="Q821" s="21">
        <f t="shared" si="129"/>
        <v>50.58</v>
      </c>
      <c r="T821" s="10"/>
    </row>
    <row r="822" spans="1:20" x14ac:dyDescent="0.45">
      <c r="A822" s="21" t="str">
        <f>[1]실측정Data!B823</f>
        <v xml:space="preserve">  15:12:15</v>
      </c>
      <c r="B822" s="21" t="str">
        <f>[1]실측정Data!I823</f>
        <v xml:space="preserve">   50.52KW</v>
      </c>
      <c r="C822" s="21">
        <f>[1]실측정Data!L823</f>
        <v>0.86</v>
      </c>
      <c r="D822" s="21"/>
      <c r="E822" s="7" t="str">
        <f t="shared" si="121"/>
        <v xml:space="preserve">   50.52</v>
      </c>
      <c r="F822" s="8" t="b">
        <f t="shared" si="122"/>
        <v>0</v>
      </c>
      <c r="G822" s="25">
        <f t="shared" si="123"/>
        <v>50.52</v>
      </c>
      <c r="H822" s="8" t="b">
        <f t="shared" si="124"/>
        <v>1</v>
      </c>
      <c r="I822" s="10">
        <f t="shared" si="126"/>
        <v>50.54</v>
      </c>
      <c r="J822">
        <f t="shared" si="128"/>
        <v>2.8284271247461301E-2</v>
      </c>
      <c r="K822" s="10">
        <f t="shared" si="127"/>
        <v>50.54</v>
      </c>
      <c r="L822" s="10">
        <f t="shared" si="130"/>
        <v>50.681999999999988</v>
      </c>
      <c r="M822" s="21">
        <v>1</v>
      </c>
      <c r="N822" s="21">
        <v>1</v>
      </c>
      <c r="P822" s="21" t="str">
        <f t="shared" si="125"/>
        <v xml:space="preserve">  15:12:15</v>
      </c>
      <c r="Q822" s="21">
        <f t="shared" si="129"/>
        <v>50.52</v>
      </c>
      <c r="T822" s="10"/>
    </row>
    <row r="823" spans="1:20" x14ac:dyDescent="0.45">
      <c r="A823" s="21" t="str">
        <f>[1]실측정Data!B824</f>
        <v xml:space="preserve">  15:12:17</v>
      </c>
      <c r="B823" s="21" t="str">
        <f>[1]실측정Data!I824</f>
        <v xml:space="preserve">   50.52KW</v>
      </c>
      <c r="C823" s="21">
        <f>[1]실측정Data!L824</f>
        <v>0.86</v>
      </c>
      <c r="D823" s="21"/>
      <c r="E823" s="7" t="str">
        <f t="shared" si="121"/>
        <v xml:space="preserve">   50.52</v>
      </c>
      <c r="F823" s="8" t="b">
        <f t="shared" si="122"/>
        <v>0</v>
      </c>
      <c r="G823" s="25">
        <f t="shared" si="123"/>
        <v>50.52</v>
      </c>
      <c r="H823" s="8" t="b">
        <f t="shared" si="124"/>
        <v>1</v>
      </c>
      <c r="I823" s="10">
        <f t="shared" si="126"/>
        <v>50.49</v>
      </c>
      <c r="J823">
        <f t="shared" si="128"/>
        <v>4.3204937989385912E-2</v>
      </c>
      <c r="K823" s="10">
        <f t="shared" si="127"/>
        <v>50.49</v>
      </c>
      <c r="L823" s="10">
        <f t="shared" si="130"/>
        <v>50.633999999999993</v>
      </c>
      <c r="M823" s="21">
        <v>1</v>
      </c>
      <c r="N823" s="21">
        <v>1</v>
      </c>
      <c r="P823" s="21" t="str">
        <f t="shared" si="125"/>
        <v xml:space="preserve">  15:12:17</v>
      </c>
      <c r="Q823" s="21">
        <f t="shared" si="129"/>
        <v>50.52</v>
      </c>
      <c r="T823" s="10"/>
    </row>
    <row r="824" spans="1:20" x14ac:dyDescent="0.45">
      <c r="A824" s="21" t="str">
        <f>[1]실측정Data!B825</f>
        <v xml:space="preserve">  15:12:19</v>
      </c>
      <c r="B824" s="21" t="str">
        <f>[1]실측정Data!I825</f>
        <v xml:space="preserve">   50.43KW</v>
      </c>
      <c r="C824" s="21">
        <f>[1]실측정Data!L825</f>
        <v>0.86</v>
      </c>
      <c r="D824" s="21"/>
      <c r="E824" s="7" t="str">
        <f t="shared" si="121"/>
        <v xml:space="preserve">   50.43</v>
      </c>
      <c r="F824" s="8" t="b">
        <f t="shared" si="122"/>
        <v>0</v>
      </c>
      <c r="G824" s="25">
        <f t="shared" si="123"/>
        <v>50.43</v>
      </c>
      <c r="H824" s="8" t="b">
        <f t="shared" si="124"/>
        <v>1</v>
      </c>
      <c r="I824" s="10">
        <f t="shared" si="126"/>
        <v>50.449999999999996</v>
      </c>
      <c r="J824">
        <f t="shared" si="128"/>
        <v>4.6547466812562527E-2</v>
      </c>
      <c r="K824" s="10">
        <f t="shared" si="127"/>
        <v>50.449999999999996</v>
      </c>
      <c r="L824" s="10">
        <f t="shared" si="130"/>
        <v>50.591999999999992</v>
      </c>
      <c r="M824" s="21">
        <v>1</v>
      </c>
      <c r="N824" s="21">
        <v>1</v>
      </c>
      <c r="P824" s="21" t="str">
        <f t="shared" si="125"/>
        <v xml:space="preserve">  15:12:19</v>
      </c>
      <c r="Q824" s="21">
        <f t="shared" si="129"/>
        <v>50.43</v>
      </c>
      <c r="T824" s="10"/>
    </row>
    <row r="825" spans="1:20" x14ac:dyDescent="0.45">
      <c r="A825" s="21" t="str">
        <f>[1]실측정Data!B826</f>
        <v xml:space="preserve">  15:12:21</v>
      </c>
      <c r="B825" s="21" t="str">
        <f>[1]실측정Data!I826</f>
        <v xml:space="preserve">   50.40KW</v>
      </c>
      <c r="C825" s="21">
        <f>[1]실측정Data!L826</f>
        <v>0.86</v>
      </c>
      <c r="D825" s="21"/>
      <c r="E825" s="7" t="str">
        <f t="shared" si="121"/>
        <v xml:space="preserve">   50.40</v>
      </c>
      <c r="F825" s="8" t="b">
        <f t="shared" si="122"/>
        <v>0</v>
      </c>
      <c r="G825" s="25">
        <f t="shared" si="123"/>
        <v>50.4</v>
      </c>
      <c r="H825" s="8" t="b">
        <f t="shared" si="124"/>
        <v>1</v>
      </c>
      <c r="I825" s="10">
        <f t="shared" si="126"/>
        <v>50.449999999999996</v>
      </c>
      <c r="J825">
        <f t="shared" si="128"/>
        <v>6.0553007081952645E-2</v>
      </c>
      <c r="K825" s="10">
        <f t="shared" si="127"/>
        <v>50.449999999999996</v>
      </c>
      <c r="L825" s="10">
        <f t="shared" si="130"/>
        <v>50.55599999999999</v>
      </c>
      <c r="M825" s="21">
        <v>1</v>
      </c>
      <c r="N825" s="21">
        <v>1</v>
      </c>
      <c r="P825" s="21" t="str">
        <f t="shared" si="125"/>
        <v xml:space="preserve">  15:12:21</v>
      </c>
      <c r="Q825" s="21">
        <f t="shared" si="129"/>
        <v>50.4</v>
      </c>
      <c r="T825" s="10"/>
    </row>
    <row r="826" spans="1:20" x14ac:dyDescent="0.45">
      <c r="A826" s="21" t="str">
        <f>[1]실측정Data!B827</f>
        <v xml:space="preserve">  15:12:23</v>
      </c>
      <c r="B826" s="21" t="str">
        <f>[1]실측정Data!I827</f>
        <v xml:space="preserve">   50.52KW</v>
      </c>
      <c r="C826" s="21">
        <f>[1]실측정Data!L827</f>
        <v>0.86</v>
      </c>
      <c r="D826" s="21"/>
      <c r="E826" s="7" t="str">
        <f t="shared" si="121"/>
        <v xml:space="preserve">   50.52</v>
      </c>
      <c r="F826" s="8" t="b">
        <f t="shared" si="122"/>
        <v>0</v>
      </c>
      <c r="G826" s="25">
        <f t="shared" si="123"/>
        <v>50.52</v>
      </c>
      <c r="H826" s="8" t="b">
        <f t="shared" si="124"/>
        <v>1</v>
      </c>
      <c r="I826" s="10">
        <f t="shared" si="126"/>
        <v>50.419999999999995</v>
      </c>
      <c r="J826">
        <f t="shared" si="128"/>
        <v>6.7823299831251058E-2</v>
      </c>
      <c r="K826" s="10">
        <f t="shared" si="127"/>
        <v>50.419999999999995</v>
      </c>
      <c r="L826" s="10">
        <f t="shared" si="130"/>
        <v>50.516999999999996</v>
      </c>
      <c r="M826" s="21">
        <v>1</v>
      </c>
      <c r="N826" s="21">
        <v>1</v>
      </c>
      <c r="P826" s="21" t="str">
        <f t="shared" si="125"/>
        <v xml:space="preserve">  15:12:23</v>
      </c>
      <c r="Q826" s="21">
        <f t="shared" si="129"/>
        <v>50.52</v>
      </c>
      <c r="T826" s="10"/>
    </row>
    <row r="827" spans="1:20" x14ac:dyDescent="0.45">
      <c r="A827" s="21" t="str">
        <f>[1]실측정Data!B828</f>
        <v xml:space="preserve">  15:12:25</v>
      </c>
      <c r="B827" s="21" t="str">
        <f>[1]실측정Data!I828</f>
        <v xml:space="preserve">   50.34KW</v>
      </c>
      <c r="C827" s="21">
        <f>[1]실측정Data!L828</f>
        <v>0.86</v>
      </c>
      <c r="D827" s="21"/>
      <c r="E827" s="7" t="str">
        <f t="shared" si="121"/>
        <v xml:space="preserve">   50.34</v>
      </c>
      <c r="F827" s="8" t="b">
        <f t="shared" si="122"/>
        <v>0</v>
      </c>
      <c r="G827" s="25">
        <f t="shared" si="123"/>
        <v>50.34</v>
      </c>
      <c r="H827" s="8" t="b">
        <f t="shared" si="124"/>
        <v>1</v>
      </c>
      <c r="I827" s="10">
        <f t="shared" si="126"/>
        <v>50.400000000000006</v>
      </c>
      <c r="J827">
        <f t="shared" si="128"/>
        <v>7.0474581706219674E-2</v>
      </c>
      <c r="K827" s="10">
        <f t="shared" si="127"/>
        <v>50.400000000000006</v>
      </c>
      <c r="L827" s="10">
        <f t="shared" si="130"/>
        <v>50.487000000000002</v>
      </c>
      <c r="M827" s="21">
        <v>1</v>
      </c>
      <c r="N827" s="21">
        <v>1</v>
      </c>
      <c r="P827" s="21" t="str">
        <f t="shared" si="125"/>
        <v xml:space="preserve">  15:12:25</v>
      </c>
      <c r="Q827" s="21">
        <f t="shared" si="129"/>
        <v>50.34</v>
      </c>
      <c r="T827" s="10"/>
    </row>
    <row r="828" spans="1:20" x14ac:dyDescent="0.45">
      <c r="A828" s="21" t="str">
        <f>[1]실측정Data!B829</f>
        <v xml:space="preserve">  15:12:27</v>
      </c>
      <c r="B828" s="21" t="str">
        <f>[1]실측정Data!I829</f>
        <v xml:space="preserve">   50.34KW</v>
      </c>
      <c r="C828" s="21">
        <f>[1]실측정Data!L829</f>
        <v>0.86</v>
      </c>
      <c r="D828" s="21"/>
      <c r="E828" s="7" t="str">
        <f t="shared" si="121"/>
        <v xml:space="preserve">   50.34</v>
      </c>
      <c r="F828" s="8" t="b">
        <f t="shared" si="122"/>
        <v>0</v>
      </c>
      <c r="G828" s="25">
        <f t="shared" si="123"/>
        <v>50.34</v>
      </c>
      <c r="H828" s="8" t="b">
        <f t="shared" si="124"/>
        <v>1</v>
      </c>
      <c r="I828" s="10">
        <f t="shared" si="126"/>
        <v>50.31</v>
      </c>
      <c r="J828">
        <f t="shared" si="128"/>
        <v>6.7330032922411714E-2</v>
      </c>
      <c r="K828" s="10">
        <f t="shared" si="127"/>
        <v>50.31</v>
      </c>
      <c r="L828" s="10">
        <f t="shared" si="130"/>
        <v>50.448</v>
      </c>
      <c r="M828" s="21">
        <v>1</v>
      </c>
      <c r="N828" s="21">
        <v>1</v>
      </c>
      <c r="P828" s="21" t="str">
        <f t="shared" si="125"/>
        <v xml:space="preserve">  15:12:27</v>
      </c>
      <c r="Q828" s="21">
        <f t="shared" si="129"/>
        <v>50.34</v>
      </c>
      <c r="T828" s="10"/>
    </row>
    <row r="829" spans="1:20" x14ac:dyDescent="0.45">
      <c r="A829" s="21" t="str">
        <f>[1]실측정Data!B830</f>
        <v xml:space="preserve">  15:12:29</v>
      </c>
      <c r="B829" s="21" t="str">
        <f>[1]실측정Data!I830</f>
        <v xml:space="preserve">   50.25KW</v>
      </c>
      <c r="C829" s="21">
        <f>[1]실측정Data!L830</f>
        <v>0.86</v>
      </c>
      <c r="D829" s="21"/>
      <c r="E829" s="7" t="str">
        <f t="shared" si="121"/>
        <v xml:space="preserve">   50.25</v>
      </c>
      <c r="F829" s="8" t="b">
        <f t="shared" si="122"/>
        <v>0</v>
      </c>
      <c r="G829" s="25">
        <f t="shared" si="123"/>
        <v>50.25</v>
      </c>
      <c r="H829" s="8" t="b">
        <f t="shared" si="124"/>
        <v>1</v>
      </c>
      <c r="I829" s="10">
        <f t="shared" si="126"/>
        <v>50.26</v>
      </c>
      <c r="J829">
        <f t="shared" si="128"/>
        <v>6.350852961086037E-2</v>
      </c>
      <c r="K829" s="10">
        <f t="shared" si="127"/>
        <v>50.26</v>
      </c>
      <c r="L829" s="10">
        <f t="shared" si="130"/>
        <v>50.409000000000006</v>
      </c>
      <c r="M829" s="21">
        <v>1</v>
      </c>
      <c r="N829" s="21">
        <v>1</v>
      </c>
      <c r="P829" s="21" t="str">
        <f t="shared" si="125"/>
        <v xml:space="preserve">  15:12:29</v>
      </c>
      <c r="Q829" s="21">
        <f t="shared" si="129"/>
        <v>50.25</v>
      </c>
      <c r="T829" s="10"/>
    </row>
    <row r="830" spans="1:20" x14ac:dyDescent="0.45">
      <c r="A830" s="21" t="str">
        <f>[1]실측정Data!B831</f>
        <v xml:space="preserve">  15:12:31</v>
      </c>
      <c r="B830" s="21" t="str">
        <f>[1]실측정Data!I831</f>
        <v xml:space="preserve">   50.19KW</v>
      </c>
      <c r="C830" s="21">
        <f>[1]실측정Data!L831</f>
        <v>0.86</v>
      </c>
      <c r="D830" s="21"/>
      <c r="E830" s="7" t="str">
        <f t="shared" si="121"/>
        <v xml:space="preserve">   50.19</v>
      </c>
      <c r="F830" s="8" t="b">
        <f t="shared" si="122"/>
        <v>0</v>
      </c>
      <c r="G830" s="25">
        <f t="shared" si="123"/>
        <v>50.19</v>
      </c>
      <c r="H830" s="8" t="b">
        <f t="shared" si="124"/>
        <v>1</v>
      </c>
      <c r="I830" s="10">
        <f t="shared" si="126"/>
        <v>50.18</v>
      </c>
      <c r="J830">
        <f t="shared" si="128"/>
        <v>7.0474581706220008E-2</v>
      </c>
      <c r="K830" s="10">
        <f t="shared" si="127"/>
        <v>50.18</v>
      </c>
      <c r="L830" s="10">
        <f t="shared" si="130"/>
        <v>50.361000000000004</v>
      </c>
      <c r="M830" s="21">
        <v>1</v>
      </c>
      <c r="N830" s="21">
        <v>1</v>
      </c>
      <c r="P830" s="21" t="str">
        <f t="shared" si="125"/>
        <v xml:space="preserve">  15:12:31</v>
      </c>
      <c r="Q830" s="21">
        <f t="shared" si="129"/>
        <v>50.19</v>
      </c>
      <c r="T830" s="10"/>
    </row>
    <row r="831" spans="1:20" x14ac:dyDescent="0.45">
      <c r="A831" s="21" t="str">
        <f>[1]실측정Data!B832</f>
        <v xml:space="preserve">  15:12:33</v>
      </c>
      <c r="B831" s="21" t="str">
        <f>[1]실측정Data!I832</f>
        <v xml:space="preserve">   50.10KW</v>
      </c>
      <c r="C831" s="21">
        <f>[1]실측정Data!L832</f>
        <v>0.86</v>
      </c>
      <c r="D831" s="21"/>
      <c r="E831" s="7" t="str">
        <f t="shared" si="121"/>
        <v xml:space="preserve">   50.10</v>
      </c>
      <c r="F831" s="8" t="b">
        <f t="shared" si="122"/>
        <v>0</v>
      </c>
      <c r="G831" s="25">
        <f t="shared" si="123"/>
        <v>50.1</v>
      </c>
      <c r="H831" s="8" t="b">
        <f t="shared" si="124"/>
        <v>1</v>
      </c>
      <c r="I831" s="10">
        <f t="shared" si="126"/>
        <v>60.43</v>
      </c>
      <c r="J831">
        <f t="shared" si="128"/>
        <v>11.876253618039655</v>
      </c>
      <c r="K831" s="10">
        <f t="shared" si="127"/>
        <v>60.43</v>
      </c>
      <c r="L831" s="10">
        <f t="shared" si="130"/>
        <v>53.409000000000006</v>
      </c>
      <c r="M831" s="21">
        <v>1</v>
      </c>
      <c r="N831" s="21">
        <v>1</v>
      </c>
      <c r="P831" s="21" t="str">
        <f t="shared" si="125"/>
        <v xml:space="preserve">  15:12:33</v>
      </c>
      <c r="Q831" s="21">
        <f t="shared" si="129"/>
        <v>50.1</v>
      </c>
      <c r="T831" s="10"/>
    </row>
    <row r="832" spans="1:20" x14ac:dyDescent="0.45">
      <c r="A832" s="21" t="str">
        <f>[1]실측정Data!B833</f>
        <v xml:space="preserve">  15:12:35</v>
      </c>
      <c r="B832" s="21" t="str">
        <f>[1]실측정Data!I833</f>
        <v xml:space="preserve">   81.00KW</v>
      </c>
      <c r="C832" s="21">
        <f>[1]실측정Data!L833</f>
        <v>0.89</v>
      </c>
      <c r="D832" s="21"/>
      <c r="E832" s="7" t="str">
        <f t="shared" si="121"/>
        <v xml:space="preserve">   81.00</v>
      </c>
      <c r="F832" s="8" t="b">
        <f t="shared" si="122"/>
        <v>0</v>
      </c>
      <c r="G832" s="25">
        <f t="shared" si="123"/>
        <v>81</v>
      </c>
      <c r="H832" s="8" t="b">
        <f t="shared" si="124"/>
        <v>1</v>
      </c>
      <c r="I832" s="10">
        <f t="shared" si="126"/>
        <v>71.010000000000005</v>
      </c>
      <c r="J832">
        <f t="shared" si="128"/>
        <v>13.445912637923342</v>
      </c>
      <c r="K832" s="10">
        <f t="shared" si="127"/>
        <v>71.010000000000005</v>
      </c>
      <c r="L832" s="10">
        <f t="shared" si="130"/>
        <v>56.55</v>
      </c>
      <c r="M832" s="21">
        <v>1</v>
      </c>
      <c r="N832" s="21">
        <v>1</v>
      </c>
      <c r="P832" s="21" t="str">
        <f t="shared" si="125"/>
        <v xml:space="preserve">  15:12:35</v>
      </c>
      <c r="Q832" s="21">
        <f t="shared" si="129"/>
        <v>81</v>
      </c>
      <c r="T832" s="10"/>
    </row>
    <row r="833" spans="1:20" x14ac:dyDescent="0.45">
      <c r="A833" s="21" t="str">
        <f>[1]실측정Data!B834</f>
        <v xml:space="preserve">  15:12:37</v>
      </c>
      <c r="B833" s="21" t="str">
        <f>[1]실측정Data!I834</f>
        <v xml:space="preserve">   81.93KW</v>
      </c>
      <c r="C833" s="21">
        <f>[1]실측정Data!L834</f>
        <v>0.89</v>
      </c>
      <c r="D833" s="21"/>
      <c r="E833" s="7" t="str">
        <f t="shared" si="121"/>
        <v xml:space="preserve">   81.93</v>
      </c>
      <c r="F833" s="8" t="b">
        <f t="shared" si="122"/>
        <v>0</v>
      </c>
      <c r="G833" s="25">
        <f t="shared" si="123"/>
        <v>81.93</v>
      </c>
      <c r="H833" s="8" t="b">
        <f t="shared" si="124"/>
        <v>1</v>
      </c>
      <c r="I833" s="10">
        <f t="shared" si="126"/>
        <v>81.970000000000013</v>
      </c>
      <c r="J833">
        <f t="shared" si="128"/>
        <v>13.458471929110921</v>
      </c>
      <c r="K833" s="10">
        <f t="shared" si="127"/>
        <v>81.970000000000013</v>
      </c>
      <c r="L833" s="10">
        <f t="shared" si="130"/>
        <v>59.804999999999993</v>
      </c>
      <c r="M833" s="21">
        <v>1</v>
      </c>
      <c r="N833" s="21">
        <v>1</v>
      </c>
      <c r="P833" s="21" t="str">
        <f t="shared" si="125"/>
        <v xml:space="preserve">  15:12:37</v>
      </c>
      <c r="Q833" s="21">
        <f t="shared" si="129"/>
        <v>81.93</v>
      </c>
      <c r="T833" s="10"/>
    </row>
    <row r="834" spans="1:20" x14ac:dyDescent="0.45">
      <c r="A834" s="21" t="str">
        <f>[1]실측정Data!B835</f>
        <v xml:space="preserve">  15:12:39</v>
      </c>
      <c r="B834" s="21" t="str">
        <f>[1]실측정Data!I835</f>
        <v xml:space="preserve">   82.98KW</v>
      </c>
      <c r="C834" s="21">
        <f>[1]실측정Data!L835</f>
        <v>0.89</v>
      </c>
      <c r="D834" s="21"/>
      <c r="E834" s="7" t="str">
        <f t="shared" si="121"/>
        <v xml:space="preserve">   82.98</v>
      </c>
      <c r="F834" s="8" t="b">
        <f t="shared" si="122"/>
        <v>0</v>
      </c>
      <c r="G834" s="25">
        <f t="shared" si="123"/>
        <v>82.98</v>
      </c>
      <c r="H834" s="8" t="b">
        <f t="shared" si="124"/>
        <v>1</v>
      </c>
      <c r="I834" s="10">
        <f t="shared" si="126"/>
        <v>75.460000000000008</v>
      </c>
      <c r="J834">
        <f t="shared" si="128"/>
        <v>10.262985270703002</v>
      </c>
      <c r="K834" s="10">
        <f t="shared" si="127"/>
        <v>75.460000000000008</v>
      </c>
      <c r="L834" s="10">
        <f t="shared" si="130"/>
        <v>60.911999999999999</v>
      </c>
      <c r="M834" s="21">
        <v>1</v>
      </c>
      <c r="N834" s="21">
        <v>1</v>
      </c>
      <c r="P834" s="21" t="str">
        <f t="shared" si="125"/>
        <v xml:space="preserve">  15:12:39</v>
      </c>
      <c r="Q834" s="21">
        <f t="shared" si="129"/>
        <v>82.98</v>
      </c>
      <c r="T834" s="10"/>
    </row>
    <row r="835" spans="1:20" x14ac:dyDescent="0.45">
      <c r="A835" s="21" t="str">
        <f>[1]실측정Data!B836</f>
        <v xml:space="preserve">  15:12:41</v>
      </c>
      <c r="B835" s="21" t="str">
        <f>[1]실측정Data!I836</f>
        <v xml:space="preserve">   61.47KW</v>
      </c>
      <c r="C835" s="21">
        <f>[1]실측정Data!L836</f>
        <v>0.87</v>
      </c>
      <c r="D835" s="21"/>
      <c r="E835" s="7" t="str">
        <f t="shared" ref="E835:E898" si="131">LEFT(B835,8)</f>
        <v xml:space="preserve">   61.47</v>
      </c>
      <c r="F835" s="8" t="b">
        <f t="shared" ref="F835:F898" si="132">ISNUMBER(E835)</f>
        <v>0</v>
      </c>
      <c r="G835" s="25">
        <f t="shared" ref="G835:G898" si="133">_xlfn.NUMBERVALUE(E835)</f>
        <v>61.47</v>
      </c>
      <c r="H835" s="8" t="b">
        <f t="shared" ref="H835:H898" si="134">ISNUMBER(G835)</f>
        <v>1</v>
      </c>
      <c r="I835" s="10">
        <f t="shared" si="126"/>
        <v>65.86999999999999</v>
      </c>
      <c r="J835">
        <f t="shared" si="128"/>
        <v>10.928316430265003</v>
      </c>
      <c r="K835" s="10">
        <f t="shared" si="127"/>
        <v>65.86999999999999</v>
      </c>
      <c r="L835" s="10">
        <f t="shared" si="130"/>
        <v>61.176000000000002</v>
      </c>
      <c r="M835" s="21">
        <v>1</v>
      </c>
      <c r="N835" s="21">
        <v>1</v>
      </c>
      <c r="P835" s="21" t="str">
        <f t="shared" ref="P835:P898" si="135">A835</f>
        <v xml:space="preserve">  15:12:41</v>
      </c>
      <c r="Q835" s="21">
        <f t="shared" si="129"/>
        <v>61.47</v>
      </c>
      <c r="T835" s="10"/>
    </row>
    <row r="836" spans="1:20" x14ac:dyDescent="0.45">
      <c r="A836" s="21" t="str">
        <f>[1]실측정Data!B837</f>
        <v xml:space="preserve">  15:12:43</v>
      </c>
      <c r="B836" s="21" t="str">
        <f>[1]실측정Data!I837</f>
        <v xml:space="preserve">   53.16KW</v>
      </c>
      <c r="C836" s="21">
        <f>[1]실측정Data!L837</f>
        <v>0.86</v>
      </c>
      <c r="D836" s="21"/>
      <c r="E836" s="7" t="str">
        <f t="shared" si="131"/>
        <v xml:space="preserve">   53.16</v>
      </c>
      <c r="F836" s="8" t="b">
        <f t="shared" si="132"/>
        <v>0</v>
      </c>
      <c r="G836" s="25">
        <f t="shared" si="133"/>
        <v>53.16</v>
      </c>
      <c r="H836" s="8" t="b">
        <f t="shared" si="134"/>
        <v>1</v>
      </c>
      <c r="I836" s="10">
        <f t="shared" ref="I836:I899" si="136">AVERAGE(G835:G837)</f>
        <v>55.859999999999992</v>
      </c>
      <c r="J836">
        <f t="shared" si="128"/>
        <v>11.041320875088573</v>
      </c>
      <c r="K836" s="10">
        <f t="shared" ref="K836:K899" si="137">AVERAGE(G835:G837)</f>
        <v>55.859999999999992</v>
      </c>
      <c r="L836" s="10">
        <f t="shared" si="130"/>
        <v>61.436999999999998</v>
      </c>
      <c r="M836" s="21">
        <v>1</v>
      </c>
      <c r="N836" s="21">
        <v>1</v>
      </c>
      <c r="P836" s="21" t="str">
        <f t="shared" si="135"/>
        <v xml:space="preserve">  15:12:43</v>
      </c>
      <c r="Q836" s="21">
        <f t="shared" si="129"/>
        <v>53.16</v>
      </c>
      <c r="T836" s="10"/>
    </row>
    <row r="837" spans="1:20" x14ac:dyDescent="0.45">
      <c r="A837" s="21" t="str">
        <f>[1]실측정Data!B838</f>
        <v xml:space="preserve">  15:12:45</v>
      </c>
      <c r="B837" s="21" t="str">
        <f>[1]실측정Data!I838</f>
        <v xml:space="preserve">   52.95KW</v>
      </c>
      <c r="C837" s="21">
        <f>[1]실측정Data!L838</f>
        <v>0.86</v>
      </c>
      <c r="D837" s="21"/>
      <c r="E837" s="7" t="str">
        <f t="shared" si="131"/>
        <v xml:space="preserve">   52.95</v>
      </c>
      <c r="F837" s="8" t="b">
        <f t="shared" si="132"/>
        <v>0</v>
      </c>
      <c r="G837" s="25">
        <f t="shared" si="133"/>
        <v>52.95</v>
      </c>
      <c r="H837" s="8" t="b">
        <f t="shared" si="134"/>
        <v>1</v>
      </c>
      <c r="I837" s="10">
        <f t="shared" si="136"/>
        <v>53.02</v>
      </c>
      <c r="J837">
        <f t="shared" si="128"/>
        <v>7.5281051179341665</v>
      </c>
      <c r="K837" s="10">
        <f t="shared" si="137"/>
        <v>53.02</v>
      </c>
      <c r="L837" s="10">
        <f t="shared" si="130"/>
        <v>61.698000000000015</v>
      </c>
      <c r="M837" s="21">
        <v>1</v>
      </c>
      <c r="N837" s="21">
        <v>1</v>
      </c>
      <c r="P837" s="21" t="str">
        <f t="shared" si="135"/>
        <v xml:space="preserve">  15:12:45</v>
      </c>
      <c r="Q837" s="21">
        <f t="shared" si="129"/>
        <v>52.95</v>
      </c>
      <c r="T837" s="10"/>
    </row>
    <row r="838" spans="1:20" x14ac:dyDescent="0.45">
      <c r="A838" s="21" t="str">
        <f>[1]실측정Data!B839</f>
        <v xml:space="preserve">  15:12:47</v>
      </c>
      <c r="B838" s="21" t="str">
        <f>[1]실측정Data!I839</f>
        <v xml:space="preserve">   52.95KW</v>
      </c>
      <c r="C838" s="21">
        <f>[1]실측정Data!L839</f>
        <v>0.87</v>
      </c>
      <c r="D838" s="21"/>
      <c r="E838" s="7" t="str">
        <f t="shared" si="131"/>
        <v xml:space="preserve">   52.95</v>
      </c>
      <c r="F838" s="8" t="b">
        <f t="shared" si="132"/>
        <v>0</v>
      </c>
      <c r="G838" s="25">
        <f t="shared" si="133"/>
        <v>52.95</v>
      </c>
      <c r="H838" s="8" t="b">
        <f t="shared" si="134"/>
        <v>1</v>
      </c>
      <c r="I838" s="10">
        <f t="shared" si="136"/>
        <v>52.919999999999995</v>
      </c>
      <c r="J838">
        <f t="shared" ref="J838:J901" si="138">SQRT(SUMXMY2(G837:G839,I836:I838)/3)</f>
        <v>1.6809322810075702</v>
      </c>
      <c r="K838" s="10">
        <f t="shared" si="137"/>
        <v>52.919999999999995</v>
      </c>
      <c r="L838" s="10">
        <f t="shared" si="130"/>
        <v>61.959000000000017</v>
      </c>
      <c r="M838" s="21">
        <v>1</v>
      </c>
      <c r="N838" s="21">
        <v>1</v>
      </c>
      <c r="P838" s="21" t="str">
        <f t="shared" si="135"/>
        <v xml:space="preserve">  15:12:47</v>
      </c>
      <c r="Q838" s="21">
        <f t="shared" si="129"/>
        <v>52.95</v>
      </c>
      <c r="T838" s="10"/>
    </row>
    <row r="839" spans="1:20" x14ac:dyDescent="0.45">
      <c r="A839" s="21" t="str">
        <f>[1]실측정Data!B840</f>
        <v xml:space="preserve">  15:12:49</v>
      </c>
      <c r="B839" s="21" t="str">
        <f>[1]실측정Data!I840</f>
        <v xml:space="preserve">   52.86KW</v>
      </c>
      <c r="C839" s="21">
        <f>[1]실측정Data!L840</f>
        <v>0.86</v>
      </c>
      <c r="D839" s="21"/>
      <c r="E839" s="7" t="str">
        <f t="shared" si="131"/>
        <v xml:space="preserve">   52.86</v>
      </c>
      <c r="F839" s="8" t="b">
        <f t="shared" si="132"/>
        <v>0</v>
      </c>
      <c r="G839" s="25">
        <f t="shared" si="133"/>
        <v>52.86</v>
      </c>
      <c r="H839" s="8" t="b">
        <f t="shared" si="134"/>
        <v>1</v>
      </c>
      <c r="I839" s="10">
        <f t="shared" si="136"/>
        <v>52.84</v>
      </c>
      <c r="J839">
        <f t="shared" si="138"/>
        <v>9.2014491612281965E-2</v>
      </c>
      <c r="K839" s="10">
        <f t="shared" si="137"/>
        <v>52.84</v>
      </c>
      <c r="L839" s="10">
        <f t="shared" si="130"/>
        <v>62.210999999999999</v>
      </c>
      <c r="M839" s="21">
        <v>1</v>
      </c>
      <c r="N839" s="21">
        <v>1</v>
      </c>
      <c r="P839" s="21" t="str">
        <f t="shared" si="135"/>
        <v xml:space="preserve">  15:12:49</v>
      </c>
      <c r="Q839" s="21">
        <f t="shared" si="129"/>
        <v>52.86</v>
      </c>
      <c r="T839" s="10"/>
    </row>
    <row r="840" spans="1:20" x14ac:dyDescent="0.45">
      <c r="A840" s="21" t="str">
        <f>[1]실측정Data!B841</f>
        <v xml:space="preserve">  15:12:51</v>
      </c>
      <c r="B840" s="21" t="str">
        <f>[1]실측정Data!I841</f>
        <v xml:space="preserve">   52.71KW</v>
      </c>
      <c r="C840" s="21">
        <f>[1]실측정Data!L841</f>
        <v>0.86</v>
      </c>
      <c r="D840" s="21"/>
      <c r="E840" s="7" t="str">
        <f t="shared" si="131"/>
        <v xml:space="preserve">   52.71</v>
      </c>
      <c r="F840" s="8" t="b">
        <f t="shared" si="132"/>
        <v>0</v>
      </c>
      <c r="G840" s="25">
        <f t="shared" si="133"/>
        <v>52.71</v>
      </c>
      <c r="H840" s="8" t="b">
        <f t="shared" si="134"/>
        <v>1</v>
      </c>
      <c r="I840" s="10">
        <f t="shared" si="136"/>
        <v>52.74</v>
      </c>
      <c r="J840">
        <f t="shared" si="138"/>
        <v>9.7638790105846585E-2</v>
      </c>
      <c r="K840" s="10">
        <f t="shared" si="137"/>
        <v>52.74</v>
      </c>
      <c r="L840" s="10">
        <f t="shared" si="130"/>
        <v>62.465999999999994</v>
      </c>
      <c r="M840" s="21">
        <v>1</v>
      </c>
      <c r="N840" s="21">
        <v>1</v>
      </c>
      <c r="P840" s="21" t="str">
        <f t="shared" si="135"/>
        <v xml:space="preserve">  15:12:51</v>
      </c>
      <c r="Q840" s="21">
        <f t="shared" ref="Q840:Q903" si="139">E840*M840*N840</f>
        <v>52.71</v>
      </c>
      <c r="T840" s="10"/>
    </row>
    <row r="841" spans="1:20" x14ac:dyDescent="0.45">
      <c r="A841" s="21" t="str">
        <f>[1]실측정Data!B842</f>
        <v xml:space="preserve">  15:12:53</v>
      </c>
      <c r="B841" s="21" t="str">
        <f>[1]실측정Data!I842</f>
        <v xml:space="preserve">   52.65KW</v>
      </c>
      <c r="C841" s="21">
        <f>[1]실측정Data!L842</f>
        <v>0.87</v>
      </c>
      <c r="D841" s="21"/>
      <c r="E841" s="7" t="str">
        <f t="shared" si="131"/>
        <v xml:space="preserve">   52.65</v>
      </c>
      <c r="F841" s="8" t="b">
        <f t="shared" si="132"/>
        <v>0</v>
      </c>
      <c r="G841" s="25">
        <f t="shared" si="133"/>
        <v>52.65</v>
      </c>
      <c r="H841" s="8" t="b">
        <f t="shared" si="134"/>
        <v>1</v>
      </c>
      <c r="I841" s="10">
        <f t="shared" si="136"/>
        <v>52.640000000000008</v>
      </c>
      <c r="J841">
        <f t="shared" si="138"/>
        <v>0.1023067283548222</v>
      </c>
      <c r="K841" s="10">
        <f t="shared" si="137"/>
        <v>52.640000000000008</v>
      </c>
      <c r="L841" s="10">
        <f t="shared" si="130"/>
        <v>59.622</v>
      </c>
      <c r="M841" s="21">
        <v>1</v>
      </c>
      <c r="N841" s="21">
        <v>1</v>
      </c>
      <c r="P841" s="21" t="str">
        <f t="shared" si="135"/>
        <v xml:space="preserve">  15:12:53</v>
      </c>
      <c r="Q841" s="21">
        <f t="shared" si="139"/>
        <v>52.65</v>
      </c>
      <c r="T841" s="10"/>
    </row>
    <row r="842" spans="1:20" x14ac:dyDescent="0.45">
      <c r="A842" s="21" t="str">
        <f>[1]실측정Data!B843</f>
        <v xml:space="preserve">  15:12:55</v>
      </c>
      <c r="B842" s="21" t="str">
        <f>[1]실측정Data!I843</f>
        <v xml:space="preserve">   52.56KW</v>
      </c>
      <c r="C842" s="21">
        <f>[1]실측정Data!L843</f>
        <v>0.86</v>
      </c>
      <c r="D842" s="21"/>
      <c r="E842" s="7" t="str">
        <f t="shared" si="131"/>
        <v xml:space="preserve">   52.56</v>
      </c>
      <c r="F842" s="8" t="b">
        <f t="shared" si="132"/>
        <v>0</v>
      </c>
      <c r="G842" s="25">
        <f t="shared" si="133"/>
        <v>52.56</v>
      </c>
      <c r="H842" s="8" t="b">
        <f t="shared" si="134"/>
        <v>1</v>
      </c>
      <c r="I842" s="10">
        <f t="shared" si="136"/>
        <v>52.59</v>
      </c>
      <c r="J842">
        <f t="shared" si="138"/>
        <v>7.1647284200685848E-2</v>
      </c>
      <c r="K842" s="10">
        <f t="shared" si="137"/>
        <v>52.59</v>
      </c>
      <c r="L842" s="10">
        <f t="shared" si="130"/>
        <v>56.684999999999988</v>
      </c>
      <c r="M842" s="21">
        <v>1</v>
      </c>
      <c r="N842" s="21">
        <v>1</v>
      </c>
      <c r="P842" s="21" t="str">
        <f t="shared" si="135"/>
        <v xml:space="preserve">  15:12:55</v>
      </c>
      <c r="Q842" s="21">
        <f t="shared" si="139"/>
        <v>52.56</v>
      </c>
      <c r="T842" s="10"/>
    </row>
    <row r="843" spans="1:20" x14ac:dyDescent="0.45">
      <c r="A843" s="21" t="str">
        <f>[1]실측정Data!B844</f>
        <v xml:space="preserve">  15:12:57</v>
      </c>
      <c r="B843" s="21" t="str">
        <f>[1]실측정Data!I844</f>
        <v xml:space="preserve">   52.56KW</v>
      </c>
      <c r="C843" s="21">
        <f>[1]실측정Data!L844</f>
        <v>0.86</v>
      </c>
      <c r="D843" s="21"/>
      <c r="E843" s="7" t="str">
        <f t="shared" si="131"/>
        <v xml:space="preserve">   52.56</v>
      </c>
      <c r="F843" s="8" t="b">
        <f t="shared" si="132"/>
        <v>0</v>
      </c>
      <c r="G843" s="25">
        <f t="shared" si="133"/>
        <v>52.56</v>
      </c>
      <c r="H843" s="8" t="b">
        <f t="shared" si="134"/>
        <v>1</v>
      </c>
      <c r="I843" s="10">
        <f t="shared" si="136"/>
        <v>52.53</v>
      </c>
      <c r="J843">
        <f t="shared" si="138"/>
        <v>6.0277137733420416E-2</v>
      </c>
      <c r="K843" s="10">
        <f t="shared" si="137"/>
        <v>52.53</v>
      </c>
      <c r="L843" s="10">
        <f t="shared" ref="L843:L906" si="140">AVERAGE(G835:G844)</f>
        <v>53.633999999999993</v>
      </c>
      <c r="M843" s="21">
        <v>1</v>
      </c>
      <c r="N843" s="21">
        <v>1</v>
      </c>
      <c r="P843" s="21" t="str">
        <f t="shared" si="135"/>
        <v xml:space="preserve">  15:12:57</v>
      </c>
      <c r="Q843" s="21">
        <f t="shared" si="139"/>
        <v>52.56</v>
      </c>
      <c r="T843" s="10"/>
    </row>
    <row r="844" spans="1:20" x14ac:dyDescent="0.45">
      <c r="A844" s="21" t="str">
        <f>[1]실측정Data!B845</f>
        <v xml:space="preserve">  15:12:59</v>
      </c>
      <c r="B844" s="21" t="str">
        <f>[1]실측정Data!I845</f>
        <v xml:space="preserve">   52.47KW</v>
      </c>
      <c r="C844" s="21">
        <f>[1]실측정Data!L845</f>
        <v>0.86</v>
      </c>
      <c r="D844" s="21"/>
      <c r="E844" s="7" t="str">
        <f t="shared" si="131"/>
        <v xml:space="preserve">   52.47</v>
      </c>
      <c r="F844" s="8" t="b">
        <f t="shared" si="132"/>
        <v>0</v>
      </c>
      <c r="G844" s="25">
        <f t="shared" si="133"/>
        <v>52.47</v>
      </c>
      <c r="H844" s="8" t="b">
        <f t="shared" si="134"/>
        <v>1</v>
      </c>
      <c r="I844" s="10">
        <f t="shared" si="136"/>
        <v>52.43</v>
      </c>
      <c r="J844">
        <f t="shared" si="138"/>
        <v>0.10551461194229755</v>
      </c>
      <c r="K844" s="10">
        <f t="shared" si="137"/>
        <v>52.43</v>
      </c>
      <c r="L844" s="10">
        <f t="shared" si="140"/>
        <v>52.713000000000001</v>
      </c>
      <c r="M844" s="21">
        <v>1</v>
      </c>
      <c r="N844" s="21">
        <v>1</v>
      </c>
      <c r="P844" s="21" t="str">
        <f t="shared" si="135"/>
        <v xml:space="preserve">  15:12:59</v>
      </c>
      <c r="Q844" s="21">
        <f t="shared" si="139"/>
        <v>52.47</v>
      </c>
      <c r="T844" s="10"/>
    </row>
    <row r="845" spans="1:20" x14ac:dyDescent="0.45">
      <c r="A845" s="21" t="str">
        <f>[1]실측정Data!B846</f>
        <v xml:space="preserve">  15:13:01</v>
      </c>
      <c r="B845" s="21" t="str">
        <f>[1]실측정Data!I846</f>
        <v xml:space="preserve">   52.26KW</v>
      </c>
      <c r="C845" s="21">
        <f>[1]실측정Data!L846</f>
        <v>0.86</v>
      </c>
      <c r="D845" s="21"/>
      <c r="E845" s="7" t="str">
        <f t="shared" si="131"/>
        <v xml:space="preserve">   52.26</v>
      </c>
      <c r="F845" s="8" t="b">
        <f t="shared" si="132"/>
        <v>0</v>
      </c>
      <c r="G845" s="25">
        <f t="shared" si="133"/>
        <v>52.26</v>
      </c>
      <c r="H845" s="8" t="b">
        <f t="shared" si="134"/>
        <v>1</v>
      </c>
      <c r="I845" s="10">
        <f t="shared" si="136"/>
        <v>52.37</v>
      </c>
      <c r="J845">
        <f t="shared" si="138"/>
        <v>0.10424330514074745</v>
      </c>
      <c r="K845" s="10">
        <f t="shared" si="137"/>
        <v>52.37</v>
      </c>
      <c r="L845" s="10">
        <f t="shared" si="140"/>
        <v>52.635000000000005</v>
      </c>
      <c r="M845" s="21">
        <v>1</v>
      </c>
      <c r="N845" s="21">
        <v>1</v>
      </c>
      <c r="P845" s="21" t="str">
        <f t="shared" si="135"/>
        <v xml:space="preserve">  15:13:01</v>
      </c>
      <c r="Q845" s="21">
        <f t="shared" si="139"/>
        <v>52.26</v>
      </c>
      <c r="T845" s="10"/>
    </row>
    <row r="846" spans="1:20" x14ac:dyDescent="0.45">
      <c r="A846" s="21" t="str">
        <f>[1]실측정Data!B847</f>
        <v xml:space="preserve">  15:13:03</v>
      </c>
      <c r="B846" s="21" t="str">
        <f>[1]실측정Data!I847</f>
        <v xml:space="preserve">   52.38KW</v>
      </c>
      <c r="C846" s="21">
        <f>[1]실측정Data!L847</f>
        <v>0.86</v>
      </c>
      <c r="D846" s="21"/>
      <c r="E846" s="7" t="str">
        <f t="shared" si="131"/>
        <v xml:space="preserve">   52.38</v>
      </c>
      <c r="F846" s="8" t="b">
        <f t="shared" si="132"/>
        <v>0</v>
      </c>
      <c r="G846" s="25">
        <f t="shared" si="133"/>
        <v>52.38</v>
      </c>
      <c r="H846" s="8" t="b">
        <f t="shared" si="134"/>
        <v>1</v>
      </c>
      <c r="I846" s="10">
        <f t="shared" si="136"/>
        <v>52.35</v>
      </c>
      <c r="J846">
        <f t="shared" si="138"/>
        <v>0.1042433051407461</v>
      </c>
      <c r="K846" s="10">
        <f t="shared" si="137"/>
        <v>52.35</v>
      </c>
      <c r="L846" s="10">
        <f t="shared" si="140"/>
        <v>52.580999999999996</v>
      </c>
      <c r="M846" s="21">
        <v>1</v>
      </c>
      <c r="N846" s="21">
        <v>1</v>
      </c>
      <c r="P846" s="21" t="str">
        <f t="shared" si="135"/>
        <v xml:space="preserve">  15:13:03</v>
      </c>
      <c r="Q846" s="21">
        <f t="shared" si="139"/>
        <v>52.38</v>
      </c>
      <c r="T846" s="10"/>
    </row>
    <row r="847" spans="1:20" x14ac:dyDescent="0.45">
      <c r="A847" s="21" t="str">
        <f>[1]실측정Data!B848</f>
        <v xml:space="preserve">  15:13:05</v>
      </c>
      <c r="B847" s="21" t="str">
        <f>[1]실측정Data!I848</f>
        <v xml:space="preserve">   52.41KW</v>
      </c>
      <c r="C847" s="21">
        <f>[1]실측정Data!L848</f>
        <v>0.86</v>
      </c>
      <c r="D847" s="21"/>
      <c r="E847" s="7" t="str">
        <f t="shared" si="131"/>
        <v xml:space="preserve">   52.41</v>
      </c>
      <c r="F847" s="8" t="b">
        <f t="shared" si="132"/>
        <v>0</v>
      </c>
      <c r="G847" s="25">
        <f t="shared" si="133"/>
        <v>52.41</v>
      </c>
      <c r="H847" s="8" t="b">
        <f t="shared" si="134"/>
        <v>1</v>
      </c>
      <c r="I847" s="10">
        <f t="shared" si="136"/>
        <v>52.359999999999992</v>
      </c>
      <c r="J847">
        <f t="shared" si="138"/>
        <v>5.3541261347358912E-2</v>
      </c>
      <c r="K847" s="10">
        <f t="shared" si="137"/>
        <v>52.359999999999992</v>
      </c>
      <c r="L847" s="10">
        <f t="shared" si="140"/>
        <v>52.515000000000001</v>
      </c>
      <c r="M847" s="21">
        <v>1</v>
      </c>
      <c r="N847" s="21">
        <v>1</v>
      </c>
      <c r="P847" s="21" t="str">
        <f t="shared" si="135"/>
        <v xml:space="preserve">  15:13:05</v>
      </c>
      <c r="Q847" s="21">
        <f t="shared" si="139"/>
        <v>52.41</v>
      </c>
      <c r="T847" s="10"/>
    </row>
    <row r="848" spans="1:20" x14ac:dyDescent="0.45">
      <c r="A848" s="21" t="str">
        <f>[1]실측정Data!B849</f>
        <v xml:space="preserve">  15:13:07</v>
      </c>
      <c r="B848" s="21" t="str">
        <f>[1]실측정Data!I849</f>
        <v xml:space="preserve">   52.29KW</v>
      </c>
      <c r="C848" s="21">
        <f>[1]실측정Data!L849</f>
        <v>0.86</v>
      </c>
      <c r="D848" s="21"/>
      <c r="E848" s="7" t="str">
        <f t="shared" si="131"/>
        <v xml:space="preserve">   52.29</v>
      </c>
      <c r="F848" s="8" t="b">
        <f t="shared" si="132"/>
        <v>0</v>
      </c>
      <c r="G848" s="25">
        <f t="shared" si="133"/>
        <v>52.29</v>
      </c>
      <c r="H848" s="8" t="b">
        <f t="shared" si="134"/>
        <v>1</v>
      </c>
      <c r="I848" s="10">
        <f t="shared" si="136"/>
        <v>52.309999999999995</v>
      </c>
      <c r="J848">
        <f t="shared" si="138"/>
        <v>7.0474581706215636E-2</v>
      </c>
      <c r="K848" s="10">
        <f t="shared" si="137"/>
        <v>52.309999999999995</v>
      </c>
      <c r="L848" s="10">
        <f t="shared" si="140"/>
        <v>52.451999999999998</v>
      </c>
      <c r="M848" s="21">
        <v>1</v>
      </c>
      <c r="N848" s="21">
        <v>1</v>
      </c>
      <c r="P848" s="21" t="str">
        <f t="shared" si="135"/>
        <v xml:space="preserve">  15:13:07</v>
      </c>
      <c r="Q848" s="21">
        <f t="shared" si="139"/>
        <v>52.29</v>
      </c>
      <c r="T848" s="10"/>
    </row>
    <row r="849" spans="1:20" x14ac:dyDescent="0.45">
      <c r="A849" s="21" t="str">
        <f>[1]실측정Data!B850</f>
        <v xml:space="preserve">  15:13:09</v>
      </c>
      <c r="B849" s="21" t="str">
        <f>[1]실측정Data!I850</f>
        <v xml:space="preserve">   52.23KW</v>
      </c>
      <c r="C849" s="21">
        <f>[1]실측정Data!L850</f>
        <v>0.86</v>
      </c>
      <c r="D849" s="21"/>
      <c r="E849" s="7" t="str">
        <f t="shared" si="131"/>
        <v xml:space="preserve">   52.23</v>
      </c>
      <c r="F849" s="8" t="b">
        <f t="shared" si="132"/>
        <v>0</v>
      </c>
      <c r="G849" s="25">
        <f t="shared" si="133"/>
        <v>52.23</v>
      </c>
      <c r="H849" s="8" t="b">
        <f t="shared" si="134"/>
        <v>1</v>
      </c>
      <c r="I849" s="10">
        <f t="shared" si="136"/>
        <v>52.23</v>
      </c>
      <c r="J849">
        <f t="shared" si="138"/>
        <v>7.0474581706215636E-2</v>
      </c>
      <c r="K849" s="10">
        <f t="shared" si="137"/>
        <v>52.23</v>
      </c>
      <c r="L849" s="10">
        <f t="shared" si="140"/>
        <v>52.398000000000003</v>
      </c>
      <c r="M849" s="21">
        <v>1</v>
      </c>
      <c r="N849" s="21">
        <v>1</v>
      </c>
      <c r="P849" s="21" t="str">
        <f t="shared" si="135"/>
        <v xml:space="preserve">  15:13:09</v>
      </c>
      <c r="Q849" s="21">
        <f t="shared" si="139"/>
        <v>52.23</v>
      </c>
      <c r="T849" s="10"/>
    </row>
    <row r="850" spans="1:20" x14ac:dyDescent="0.45">
      <c r="A850" s="21" t="str">
        <f>[1]실측정Data!B851</f>
        <v xml:space="preserve">  15:13:11</v>
      </c>
      <c r="B850" s="21" t="str">
        <f>[1]실측정Data!I851</f>
        <v xml:space="preserve">   52.17KW</v>
      </c>
      <c r="C850" s="21">
        <f>[1]실측정Data!L851</f>
        <v>0.86</v>
      </c>
      <c r="D850" s="21"/>
      <c r="E850" s="7" t="str">
        <f t="shared" si="131"/>
        <v xml:space="preserve">   52.17</v>
      </c>
      <c r="F850" s="8" t="b">
        <f t="shared" si="132"/>
        <v>0</v>
      </c>
      <c r="G850" s="25">
        <f t="shared" si="133"/>
        <v>52.17</v>
      </c>
      <c r="H850" s="8" t="b">
        <f t="shared" si="134"/>
        <v>1</v>
      </c>
      <c r="I850" s="10">
        <f t="shared" si="136"/>
        <v>52.120000000000005</v>
      </c>
      <c r="J850">
        <f t="shared" si="138"/>
        <v>0.10893423092245511</v>
      </c>
      <c r="K850" s="10">
        <f t="shared" si="137"/>
        <v>52.120000000000005</v>
      </c>
      <c r="L850" s="10">
        <f t="shared" si="140"/>
        <v>52.329000000000008</v>
      </c>
      <c r="M850" s="21">
        <v>1</v>
      </c>
      <c r="N850" s="21">
        <v>1</v>
      </c>
      <c r="P850" s="21" t="str">
        <f t="shared" si="135"/>
        <v xml:space="preserve">  15:13:11</v>
      </c>
      <c r="Q850" s="21">
        <f t="shared" si="139"/>
        <v>52.17</v>
      </c>
      <c r="T850" s="10"/>
    </row>
    <row r="851" spans="1:20" x14ac:dyDescent="0.45">
      <c r="A851" s="21" t="str">
        <f>[1]실측정Data!B852</f>
        <v xml:space="preserve">  15:13:13</v>
      </c>
      <c r="B851" s="21" t="str">
        <f>[1]실측정Data!I852</f>
        <v xml:space="preserve">   51.96KW</v>
      </c>
      <c r="C851" s="21">
        <f>[1]실측정Data!L852</f>
        <v>0.86</v>
      </c>
      <c r="D851" s="21"/>
      <c r="E851" s="7" t="str">
        <f t="shared" si="131"/>
        <v xml:space="preserve">   51.96</v>
      </c>
      <c r="F851" s="8" t="b">
        <f t="shared" si="132"/>
        <v>0</v>
      </c>
      <c r="G851" s="25">
        <f t="shared" si="133"/>
        <v>51.96</v>
      </c>
      <c r="H851" s="8" t="b">
        <f t="shared" si="134"/>
        <v>1</v>
      </c>
      <c r="I851" s="10">
        <f t="shared" si="136"/>
        <v>52.04</v>
      </c>
      <c r="J851">
        <f t="shared" si="138"/>
        <v>0.10279429296739567</v>
      </c>
      <c r="K851" s="10">
        <f t="shared" si="137"/>
        <v>52.04</v>
      </c>
      <c r="L851" s="10">
        <f t="shared" si="140"/>
        <v>52.272000000000006</v>
      </c>
      <c r="M851" s="21">
        <v>1</v>
      </c>
      <c r="N851" s="21">
        <v>1</v>
      </c>
      <c r="P851" s="21" t="str">
        <f t="shared" si="135"/>
        <v xml:space="preserve">  15:13:13</v>
      </c>
      <c r="Q851" s="21">
        <f t="shared" si="139"/>
        <v>51.96</v>
      </c>
      <c r="T851" s="10"/>
    </row>
    <row r="852" spans="1:20" x14ac:dyDescent="0.45">
      <c r="A852" s="21" t="str">
        <f>[1]실측정Data!B853</f>
        <v xml:space="preserve">  15:13:15</v>
      </c>
      <c r="B852" s="21" t="str">
        <f>[1]실측정Data!I853</f>
        <v xml:space="preserve">   51.99KW</v>
      </c>
      <c r="C852" s="21">
        <f>[1]실측정Data!L853</f>
        <v>0.86</v>
      </c>
      <c r="D852" s="21"/>
      <c r="E852" s="7" t="str">
        <f t="shared" si="131"/>
        <v xml:space="preserve">   51.99</v>
      </c>
      <c r="F852" s="8" t="b">
        <f t="shared" si="132"/>
        <v>0</v>
      </c>
      <c r="G852" s="25">
        <f t="shared" si="133"/>
        <v>51.99</v>
      </c>
      <c r="H852" s="8" t="b">
        <f t="shared" si="134"/>
        <v>1</v>
      </c>
      <c r="I852" s="10">
        <f t="shared" si="136"/>
        <v>51.97</v>
      </c>
      <c r="J852">
        <f t="shared" si="138"/>
        <v>9.6953597148328047E-2</v>
      </c>
      <c r="K852" s="10">
        <f t="shared" si="137"/>
        <v>51.97</v>
      </c>
      <c r="L852" s="10">
        <f t="shared" si="140"/>
        <v>52.212000000000003</v>
      </c>
      <c r="M852" s="21">
        <v>1</v>
      </c>
      <c r="N852" s="21">
        <v>1</v>
      </c>
      <c r="P852" s="21" t="str">
        <f t="shared" si="135"/>
        <v xml:space="preserve">  15:13:15</v>
      </c>
      <c r="Q852" s="21">
        <f t="shared" si="139"/>
        <v>51.99</v>
      </c>
      <c r="T852" s="10"/>
    </row>
    <row r="853" spans="1:20" x14ac:dyDescent="0.45">
      <c r="A853" s="21" t="str">
        <f>[1]실측정Data!B854</f>
        <v xml:space="preserve">  15:13:17</v>
      </c>
      <c r="B853" s="21" t="str">
        <f>[1]실측정Data!I854</f>
        <v xml:space="preserve">   51.96KW</v>
      </c>
      <c r="C853" s="21">
        <f>[1]실측정Data!L854</f>
        <v>0.86</v>
      </c>
      <c r="D853" s="21"/>
      <c r="E853" s="7" t="str">
        <f t="shared" si="131"/>
        <v xml:space="preserve">   51.96</v>
      </c>
      <c r="F853" s="8" t="b">
        <f t="shared" si="132"/>
        <v>0</v>
      </c>
      <c r="G853" s="25">
        <f t="shared" si="133"/>
        <v>51.96</v>
      </c>
      <c r="H853" s="8" t="b">
        <f t="shared" si="134"/>
        <v>1</v>
      </c>
      <c r="I853" s="10">
        <f t="shared" si="136"/>
        <v>51.930000000000007</v>
      </c>
      <c r="J853">
        <f t="shared" si="138"/>
        <v>5.9721576223897198E-2</v>
      </c>
      <c r="K853" s="10">
        <f t="shared" si="137"/>
        <v>51.930000000000007</v>
      </c>
      <c r="L853" s="10">
        <f t="shared" si="140"/>
        <v>52.149000000000001</v>
      </c>
      <c r="M853" s="21">
        <v>1</v>
      </c>
      <c r="N853" s="21">
        <v>1</v>
      </c>
      <c r="P853" s="21" t="str">
        <f t="shared" si="135"/>
        <v xml:space="preserve">  15:13:17</v>
      </c>
      <c r="Q853" s="21">
        <f t="shared" si="139"/>
        <v>51.96</v>
      </c>
      <c r="T853" s="10"/>
    </row>
    <row r="854" spans="1:20" x14ac:dyDescent="0.45">
      <c r="A854" s="21" t="str">
        <f>[1]실측정Data!B855</f>
        <v xml:space="preserve">  15:13:19</v>
      </c>
      <c r="B854" s="21" t="str">
        <f>[1]실측정Data!I855</f>
        <v xml:space="preserve">   51.84KW</v>
      </c>
      <c r="C854" s="21">
        <f>[1]실측정Data!L855</f>
        <v>0.86</v>
      </c>
      <c r="D854" s="21"/>
      <c r="E854" s="7" t="str">
        <f t="shared" si="131"/>
        <v xml:space="preserve">   51.84</v>
      </c>
      <c r="F854" s="8" t="b">
        <f t="shared" si="132"/>
        <v>0</v>
      </c>
      <c r="G854" s="25">
        <f t="shared" si="133"/>
        <v>51.84</v>
      </c>
      <c r="H854" s="8" t="b">
        <f t="shared" si="134"/>
        <v>1</v>
      </c>
      <c r="I854" s="10">
        <f t="shared" si="136"/>
        <v>51.930000000000007</v>
      </c>
      <c r="J854">
        <f t="shared" si="138"/>
        <v>6.2716292407422575E-2</v>
      </c>
      <c r="K854" s="10">
        <f t="shared" si="137"/>
        <v>51.930000000000007</v>
      </c>
      <c r="L854" s="10">
        <f t="shared" si="140"/>
        <v>52.121999999999993</v>
      </c>
      <c r="M854" s="21">
        <v>1</v>
      </c>
      <c r="N854" s="21">
        <v>1</v>
      </c>
      <c r="P854" s="21" t="str">
        <f t="shared" si="135"/>
        <v xml:space="preserve">  15:13:19</v>
      </c>
      <c r="Q854" s="21">
        <f t="shared" si="139"/>
        <v>51.84</v>
      </c>
      <c r="T854" s="10"/>
    </row>
    <row r="855" spans="1:20" x14ac:dyDescent="0.45">
      <c r="A855" s="21" t="str">
        <f>[1]실측정Data!B856</f>
        <v xml:space="preserve">  15:13:21</v>
      </c>
      <c r="B855" s="21" t="str">
        <f>[1]실측정Data!I856</f>
        <v xml:space="preserve">   51.99KW</v>
      </c>
      <c r="C855" s="21">
        <f>[1]실측정Data!L856</f>
        <v>0.86</v>
      </c>
      <c r="D855" s="21"/>
      <c r="E855" s="7" t="str">
        <f t="shared" si="131"/>
        <v xml:space="preserve">   51.99</v>
      </c>
      <c r="F855" s="8" t="b">
        <f t="shared" si="132"/>
        <v>0</v>
      </c>
      <c r="G855" s="25">
        <f t="shared" si="133"/>
        <v>51.99</v>
      </c>
      <c r="H855" s="8" t="b">
        <f t="shared" si="134"/>
        <v>1</v>
      </c>
      <c r="I855" s="10">
        <f t="shared" si="136"/>
        <v>51.890000000000008</v>
      </c>
      <c r="J855">
        <f t="shared" si="138"/>
        <v>6.8799224801835424E-2</v>
      </c>
      <c r="K855" s="10">
        <f t="shared" si="137"/>
        <v>51.890000000000008</v>
      </c>
      <c r="L855" s="10">
        <f t="shared" si="140"/>
        <v>52.067999999999998</v>
      </c>
      <c r="M855" s="21">
        <v>1</v>
      </c>
      <c r="N855" s="21">
        <v>1</v>
      </c>
      <c r="P855" s="21" t="str">
        <f t="shared" si="135"/>
        <v xml:space="preserve">  15:13:21</v>
      </c>
      <c r="Q855" s="21">
        <f t="shared" si="139"/>
        <v>51.99</v>
      </c>
      <c r="T855" s="10"/>
    </row>
    <row r="856" spans="1:20" x14ac:dyDescent="0.45">
      <c r="A856" s="21" t="str">
        <f>[1]실측정Data!B857</f>
        <v xml:space="preserve">  15:13:23</v>
      </c>
      <c r="B856" s="21" t="str">
        <f>[1]실측정Data!I857</f>
        <v xml:space="preserve">   51.84KW</v>
      </c>
      <c r="C856" s="21">
        <f>[1]실측정Data!L857</f>
        <v>0.86</v>
      </c>
      <c r="D856" s="21"/>
      <c r="E856" s="7" t="str">
        <f t="shared" si="131"/>
        <v xml:space="preserve">   51.84</v>
      </c>
      <c r="F856" s="8" t="b">
        <f t="shared" si="132"/>
        <v>0</v>
      </c>
      <c r="G856" s="25">
        <f t="shared" si="133"/>
        <v>51.84</v>
      </c>
      <c r="H856" s="8" t="b">
        <f t="shared" si="134"/>
        <v>1</v>
      </c>
      <c r="I856" s="10">
        <f t="shared" si="136"/>
        <v>51.88</v>
      </c>
      <c r="J856">
        <f t="shared" si="138"/>
        <v>6.0553007081949523E-2</v>
      </c>
      <c r="K856" s="10">
        <f t="shared" si="137"/>
        <v>51.88</v>
      </c>
      <c r="L856" s="10">
        <f t="shared" si="140"/>
        <v>52.007999999999996</v>
      </c>
      <c r="M856" s="21">
        <v>1</v>
      </c>
      <c r="N856" s="21">
        <v>1</v>
      </c>
      <c r="P856" s="21" t="str">
        <f t="shared" si="135"/>
        <v xml:space="preserve">  15:13:23</v>
      </c>
      <c r="Q856" s="21">
        <f t="shared" si="139"/>
        <v>51.84</v>
      </c>
      <c r="T856" s="10"/>
    </row>
    <row r="857" spans="1:20" x14ac:dyDescent="0.45">
      <c r="A857" s="21" t="str">
        <f>[1]실측정Data!B858</f>
        <v xml:space="preserve">  15:13:25</v>
      </c>
      <c r="B857" s="21" t="str">
        <f>[1]실측정Data!I858</f>
        <v xml:space="preserve">   51.81KW</v>
      </c>
      <c r="C857" s="21">
        <f>[1]실측정Data!L858</f>
        <v>0.86</v>
      </c>
      <c r="D857" s="21"/>
      <c r="E857" s="7" t="str">
        <f t="shared" si="131"/>
        <v xml:space="preserve">   51.81</v>
      </c>
      <c r="F857" s="8" t="b">
        <f t="shared" si="132"/>
        <v>0</v>
      </c>
      <c r="G857" s="25">
        <f t="shared" si="133"/>
        <v>51.81</v>
      </c>
      <c r="H857" s="8" t="b">
        <f t="shared" si="134"/>
        <v>1</v>
      </c>
      <c r="I857" s="10">
        <f t="shared" si="136"/>
        <v>51.800000000000004</v>
      </c>
      <c r="J857">
        <f t="shared" si="138"/>
        <v>5.7445626465382878E-2</v>
      </c>
      <c r="K857" s="10">
        <f t="shared" si="137"/>
        <v>51.800000000000004</v>
      </c>
      <c r="L857" s="10">
        <f t="shared" si="140"/>
        <v>51.953999999999994</v>
      </c>
      <c r="M857" s="21">
        <v>1</v>
      </c>
      <c r="N857" s="21">
        <v>1</v>
      </c>
      <c r="P857" s="21" t="str">
        <f t="shared" si="135"/>
        <v xml:space="preserve">  15:13:25</v>
      </c>
      <c r="Q857" s="21">
        <f t="shared" si="139"/>
        <v>51.81</v>
      </c>
      <c r="T857" s="10"/>
    </row>
    <row r="858" spans="1:20" x14ac:dyDescent="0.45">
      <c r="A858" s="21" t="str">
        <f>[1]실측정Data!B859</f>
        <v xml:space="preserve">  15:13:27</v>
      </c>
      <c r="B858" s="21" t="str">
        <f>[1]실측정Data!I859</f>
        <v xml:space="preserve">   51.75KW</v>
      </c>
      <c r="C858" s="21">
        <f>[1]실측정Data!L859</f>
        <v>0.86</v>
      </c>
      <c r="D858" s="21"/>
      <c r="E858" s="7" t="str">
        <f t="shared" si="131"/>
        <v xml:space="preserve">   51.75</v>
      </c>
      <c r="F858" s="8" t="b">
        <f t="shared" si="132"/>
        <v>0</v>
      </c>
      <c r="G858" s="25">
        <f t="shared" si="133"/>
        <v>51.75</v>
      </c>
      <c r="H858" s="8" t="b">
        <f t="shared" si="134"/>
        <v>1</v>
      </c>
      <c r="I858" s="10">
        <f t="shared" si="136"/>
        <v>51.77</v>
      </c>
      <c r="J858">
        <f t="shared" si="138"/>
        <v>5.0990195135929783E-2</v>
      </c>
      <c r="K858" s="10">
        <f t="shared" si="137"/>
        <v>51.77</v>
      </c>
      <c r="L858" s="10">
        <f t="shared" si="140"/>
        <v>51.905999999999992</v>
      </c>
      <c r="M858" s="21">
        <v>1</v>
      </c>
      <c r="N858" s="21">
        <v>1</v>
      </c>
      <c r="P858" s="21" t="str">
        <f t="shared" si="135"/>
        <v xml:space="preserve">  15:13:27</v>
      </c>
      <c r="Q858" s="21">
        <f t="shared" si="139"/>
        <v>51.75</v>
      </c>
      <c r="T858" s="10"/>
    </row>
    <row r="859" spans="1:20" x14ac:dyDescent="0.45">
      <c r="A859" s="21" t="str">
        <f>[1]실측정Data!B860</f>
        <v xml:space="preserve">  15:13:29</v>
      </c>
      <c r="B859" s="21" t="str">
        <f>[1]실측정Data!I860</f>
        <v xml:space="preserve">   51.75KW</v>
      </c>
      <c r="C859" s="21">
        <f>[1]실측정Data!L860</f>
        <v>0.86</v>
      </c>
      <c r="D859" s="21"/>
      <c r="E859" s="7" t="str">
        <f t="shared" si="131"/>
        <v xml:space="preserve">   51.75</v>
      </c>
      <c r="F859" s="8" t="b">
        <f t="shared" si="132"/>
        <v>0</v>
      </c>
      <c r="G859" s="25">
        <f t="shared" si="133"/>
        <v>51.75</v>
      </c>
      <c r="H859" s="8" t="b">
        <f t="shared" si="134"/>
        <v>1</v>
      </c>
      <c r="I859" s="10">
        <f t="shared" si="136"/>
        <v>51.71</v>
      </c>
      <c r="J859">
        <f t="shared" si="138"/>
        <v>5.5677643628301049E-2</v>
      </c>
      <c r="K859" s="10">
        <f t="shared" si="137"/>
        <v>51.71</v>
      </c>
      <c r="L859" s="10">
        <f t="shared" si="140"/>
        <v>51.852000000000011</v>
      </c>
      <c r="M859" s="21">
        <v>1</v>
      </c>
      <c r="N859" s="21">
        <v>1</v>
      </c>
      <c r="P859" s="21" t="str">
        <f t="shared" si="135"/>
        <v xml:space="preserve">  15:13:29</v>
      </c>
      <c r="Q859" s="21">
        <f t="shared" si="139"/>
        <v>51.75</v>
      </c>
      <c r="T859" s="10"/>
    </row>
    <row r="860" spans="1:20" x14ac:dyDescent="0.45">
      <c r="A860" s="21" t="str">
        <f>[1]실측정Data!B861</f>
        <v xml:space="preserve">  15:13:31</v>
      </c>
      <c r="B860" s="21" t="str">
        <f>[1]실측정Data!I861</f>
        <v xml:space="preserve">   51.63KW</v>
      </c>
      <c r="C860" s="21">
        <f>[1]실측정Data!L861</f>
        <v>0.86</v>
      </c>
      <c r="D860" s="21"/>
      <c r="E860" s="7" t="str">
        <f t="shared" si="131"/>
        <v xml:space="preserve">   51.63</v>
      </c>
      <c r="F860" s="8" t="b">
        <f t="shared" si="132"/>
        <v>0</v>
      </c>
      <c r="G860" s="25">
        <f t="shared" si="133"/>
        <v>51.63</v>
      </c>
      <c r="H860" s="8" t="b">
        <f t="shared" si="134"/>
        <v>1</v>
      </c>
      <c r="I860" s="10">
        <f t="shared" si="136"/>
        <v>51.69</v>
      </c>
      <c r="J860">
        <f t="shared" si="138"/>
        <v>4.7609522856951816E-2</v>
      </c>
      <c r="K860" s="10">
        <f t="shared" si="137"/>
        <v>51.69</v>
      </c>
      <c r="L860" s="10">
        <f t="shared" si="140"/>
        <v>51.825000000000003</v>
      </c>
      <c r="M860" s="21">
        <v>1</v>
      </c>
      <c r="N860" s="21">
        <v>1</v>
      </c>
      <c r="P860" s="21" t="str">
        <f t="shared" si="135"/>
        <v xml:space="preserve">  15:13:31</v>
      </c>
      <c r="Q860" s="21">
        <f t="shared" si="139"/>
        <v>51.63</v>
      </c>
      <c r="T860" s="10"/>
    </row>
    <row r="861" spans="1:20" x14ac:dyDescent="0.45">
      <c r="A861" s="21" t="str">
        <f>[1]실측정Data!B862</f>
        <v xml:space="preserve">  15:13:33</v>
      </c>
      <c r="B861" s="21" t="str">
        <f>[1]실측정Data!I862</f>
        <v xml:space="preserve">   51.69KW</v>
      </c>
      <c r="C861" s="21">
        <f>[1]실측정Data!L862</f>
        <v>0.86</v>
      </c>
      <c r="D861" s="21"/>
      <c r="E861" s="7" t="str">
        <f t="shared" si="131"/>
        <v xml:space="preserve">   51.69</v>
      </c>
      <c r="F861" s="8" t="b">
        <f t="shared" si="132"/>
        <v>0</v>
      </c>
      <c r="G861" s="25">
        <f t="shared" si="133"/>
        <v>51.69</v>
      </c>
      <c r="H861" s="8" t="b">
        <f t="shared" si="134"/>
        <v>1</v>
      </c>
      <c r="I861" s="10">
        <f t="shared" si="136"/>
        <v>51.639999999999993</v>
      </c>
      <c r="J861">
        <f t="shared" si="138"/>
        <v>5.163977794942929E-2</v>
      </c>
      <c r="K861" s="10">
        <f t="shared" si="137"/>
        <v>51.639999999999993</v>
      </c>
      <c r="L861" s="10">
        <f t="shared" si="140"/>
        <v>51.786000000000001</v>
      </c>
      <c r="M861" s="21">
        <v>1</v>
      </c>
      <c r="N861" s="21">
        <v>1</v>
      </c>
      <c r="P861" s="21" t="str">
        <f t="shared" si="135"/>
        <v xml:space="preserve">  15:13:33</v>
      </c>
      <c r="Q861" s="21">
        <f t="shared" si="139"/>
        <v>51.69</v>
      </c>
      <c r="T861" s="10"/>
    </row>
    <row r="862" spans="1:20" x14ac:dyDescent="0.45">
      <c r="A862" s="21" t="str">
        <f>[1]실측정Data!B863</f>
        <v xml:space="preserve">  15:13:35</v>
      </c>
      <c r="B862" s="21" t="str">
        <f>[1]실측정Data!I863</f>
        <v xml:space="preserve">   51.60KW</v>
      </c>
      <c r="C862" s="21">
        <f>[1]실측정Data!L863</f>
        <v>0.86</v>
      </c>
      <c r="D862" s="21"/>
      <c r="E862" s="7" t="str">
        <f t="shared" si="131"/>
        <v xml:space="preserve">   51.60</v>
      </c>
      <c r="F862" s="8" t="b">
        <f t="shared" si="132"/>
        <v>0</v>
      </c>
      <c r="G862" s="25">
        <f t="shared" si="133"/>
        <v>51.6</v>
      </c>
      <c r="H862" s="8" t="b">
        <f t="shared" si="134"/>
        <v>1</v>
      </c>
      <c r="I862" s="10">
        <f t="shared" si="136"/>
        <v>51.629999999999995</v>
      </c>
      <c r="J862">
        <f t="shared" si="138"/>
        <v>2.8867513459475545E-2</v>
      </c>
      <c r="K862" s="10">
        <f t="shared" si="137"/>
        <v>51.629999999999995</v>
      </c>
      <c r="L862" s="10">
        <f t="shared" si="140"/>
        <v>51.75</v>
      </c>
      <c r="M862" s="21">
        <v>1</v>
      </c>
      <c r="N862" s="21">
        <v>1</v>
      </c>
      <c r="P862" s="21" t="str">
        <f t="shared" si="135"/>
        <v xml:space="preserve">  15:13:35</v>
      </c>
      <c r="Q862" s="21">
        <f t="shared" si="139"/>
        <v>51.6</v>
      </c>
      <c r="T862" s="10"/>
    </row>
    <row r="863" spans="1:20" x14ac:dyDescent="0.45">
      <c r="A863" s="21" t="str">
        <f>[1]실측정Data!B864</f>
        <v xml:space="preserve">  15:13:37</v>
      </c>
      <c r="B863" s="21" t="str">
        <f>[1]실측정Data!I864</f>
        <v xml:space="preserve">   51.60KW</v>
      </c>
      <c r="C863" s="21">
        <f>[1]실측정Data!L864</f>
        <v>0.86</v>
      </c>
      <c r="D863" s="21"/>
      <c r="E863" s="7" t="str">
        <f t="shared" si="131"/>
        <v xml:space="preserve">   51.60</v>
      </c>
      <c r="F863" s="8" t="b">
        <f t="shared" si="132"/>
        <v>0</v>
      </c>
      <c r="G863" s="25">
        <f t="shared" si="133"/>
        <v>51.6</v>
      </c>
      <c r="H863" s="8" t="b">
        <f t="shared" si="134"/>
        <v>1</v>
      </c>
      <c r="I863" s="10">
        <f t="shared" si="136"/>
        <v>51.59</v>
      </c>
      <c r="J863">
        <f t="shared" si="138"/>
        <v>3.1091263510291386E-2</v>
      </c>
      <c r="K863" s="10">
        <f t="shared" si="137"/>
        <v>51.59</v>
      </c>
      <c r="L863" s="10">
        <f t="shared" si="140"/>
        <v>51.722999999999999</v>
      </c>
      <c r="M863" s="21">
        <v>1</v>
      </c>
      <c r="N863" s="21">
        <v>1</v>
      </c>
      <c r="P863" s="21" t="str">
        <f t="shared" si="135"/>
        <v xml:space="preserve">  15:13:37</v>
      </c>
      <c r="Q863" s="21">
        <f t="shared" si="139"/>
        <v>51.6</v>
      </c>
      <c r="T863" s="10"/>
    </row>
    <row r="864" spans="1:20" x14ac:dyDescent="0.45">
      <c r="A864" s="21" t="str">
        <f>[1]실측정Data!B865</f>
        <v xml:space="preserve">  15:13:39</v>
      </c>
      <c r="B864" s="21" t="str">
        <f>[1]실측정Data!I865</f>
        <v xml:space="preserve">   51.57KW</v>
      </c>
      <c r="C864" s="21">
        <f>[1]실측정Data!L865</f>
        <v>0.86</v>
      </c>
      <c r="D864" s="21"/>
      <c r="E864" s="7" t="str">
        <f t="shared" si="131"/>
        <v xml:space="preserve">   51.57</v>
      </c>
      <c r="F864" s="8" t="b">
        <f t="shared" si="132"/>
        <v>0</v>
      </c>
      <c r="G864" s="25">
        <f t="shared" si="133"/>
        <v>51.57</v>
      </c>
      <c r="H864" s="8" t="b">
        <f t="shared" si="134"/>
        <v>1</v>
      </c>
      <c r="I864" s="10">
        <f t="shared" si="136"/>
        <v>51.629999999999995</v>
      </c>
      <c r="J864">
        <f t="shared" si="138"/>
        <v>5.5976185412490019E-2</v>
      </c>
      <c r="K864" s="10">
        <f t="shared" si="137"/>
        <v>51.629999999999995</v>
      </c>
      <c r="L864" s="10">
        <f t="shared" si="140"/>
        <v>51.696000000000005</v>
      </c>
      <c r="M864" s="21">
        <v>1</v>
      </c>
      <c r="N864" s="21">
        <v>1</v>
      </c>
      <c r="P864" s="21" t="str">
        <f t="shared" si="135"/>
        <v xml:space="preserve">  15:13:39</v>
      </c>
      <c r="Q864" s="21">
        <f t="shared" si="139"/>
        <v>51.57</v>
      </c>
      <c r="T864" s="10"/>
    </row>
    <row r="865" spans="1:20" x14ac:dyDescent="0.45">
      <c r="A865" s="21" t="str">
        <f>[1]실측정Data!B866</f>
        <v xml:space="preserve">  15:13:41</v>
      </c>
      <c r="B865" s="21" t="str">
        <f>[1]실측정Data!I866</f>
        <v xml:space="preserve">   51.72KW</v>
      </c>
      <c r="C865" s="21">
        <f>[1]실측정Data!L866</f>
        <v>0.86</v>
      </c>
      <c r="D865" s="21"/>
      <c r="E865" s="7" t="str">
        <f t="shared" si="131"/>
        <v xml:space="preserve">   51.72</v>
      </c>
      <c r="F865" s="8" t="b">
        <f t="shared" si="132"/>
        <v>0</v>
      </c>
      <c r="G865" s="25">
        <f t="shared" si="133"/>
        <v>51.72</v>
      </c>
      <c r="H865" s="8" t="b">
        <f t="shared" si="134"/>
        <v>1</v>
      </c>
      <c r="I865" s="10">
        <f t="shared" si="136"/>
        <v>51.599999999999994</v>
      </c>
      <c r="J865">
        <f t="shared" si="138"/>
        <v>7.4386378681404824E-2</v>
      </c>
      <c r="K865" s="10">
        <f t="shared" si="137"/>
        <v>51.599999999999994</v>
      </c>
      <c r="L865" s="10">
        <f t="shared" si="140"/>
        <v>51.662999999999997</v>
      </c>
      <c r="M865" s="21">
        <v>1</v>
      </c>
      <c r="N865" s="21">
        <v>1</v>
      </c>
      <c r="P865" s="21" t="str">
        <f t="shared" si="135"/>
        <v xml:space="preserve">  15:13:41</v>
      </c>
      <c r="Q865" s="21">
        <f t="shared" si="139"/>
        <v>51.72</v>
      </c>
      <c r="T865" s="10"/>
    </row>
    <row r="866" spans="1:20" x14ac:dyDescent="0.45">
      <c r="A866" s="21" t="str">
        <f>[1]실측정Data!B867</f>
        <v xml:space="preserve">  15:13:43</v>
      </c>
      <c r="B866" s="21" t="str">
        <f>[1]실측정Data!I867</f>
        <v xml:space="preserve">   51.51KW</v>
      </c>
      <c r="C866" s="21">
        <f>[1]실측정Data!L867</f>
        <v>0.86</v>
      </c>
      <c r="D866" s="21"/>
      <c r="E866" s="7" t="str">
        <f t="shared" si="131"/>
        <v xml:space="preserve">   51.51</v>
      </c>
      <c r="F866" s="8" t="b">
        <f t="shared" si="132"/>
        <v>0</v>
      </c>
      <c r="G866" s="25">
        <f t="shared" si="133"/>
        <v>51.51</v>
      </c>
      <c r="H866" s="8" t="b">
        <f t="shared" si="134"/>
        <v>1</v>
      </c>
      <c r="I866" s="10">
        <f t="shared" si="136"/>
        <v>51.54999999999999</v>
      </c>
      <c r="J866">
        <f t="shared" si="138"/>
        <v>0.10503967504391999</v>
      </c>
      <c r="K866" s="10">
        <f t="shared" si="137"/>
        <v>51.54999999999999</v>
      </c>
      <c r="L866" s="10">
        <f t="shared" si="140"/>
        <v>51.624000000000002</v>
      </c>
      <c r="M866" s="21">
        <v>1</v>
      </c>
      <c r="N866" s="21">
        <v>1</v>
      </c>
      <c r="P866" s="21" t="str">
        <f t="shared" si="135"/>
        <v xml:space="preserve">  15:13:43</v>
      </c>
      <c r="Q866" s="21">
        <f t="shared" si="139"/>
        <v>51.51</v>
      </c>
      <c r="T866" s="10"/>
    </row>
    <row r="867" spans="1:20" x14ac:dyDescent="0.45">
      <c r="A867" s="21" t="str">
        <f>[1]실측정Data!B868</f>
        <v xml:space="preserve">  15:13:45</v>
      </c>
      <c r="B867" s="21" t="str">
        <f>[1]실측정Data!I868</f>
        <v xml:space="preserve">   51.42KW</v>
      </c>
      <c r="C867" s="21">
        <f>[1]실측정Data!L868</f>
        <v>0.86</v>
      </c>
      <c r="D867" s="21"/>
      <c r="E867" s="7" t="str">
        <f t="shared" si="131"/>
        <v xml:space="preserve">   51.42</v>
      </c>
      <c r="F867" s="8" t="b">
        <f t="shared" si="132"/>
        <v>0</v>
      </c>
      <c r="G867" s="25">
        <f t="shared" si="133"/>
        <v>51.42</v>
      </c>
      <c r="H867" s="8" t="b">
        <f t="shared" si="134"/>
        <v>1</v>
      </c>
      <c r="I867" s="10">
        <f t="shared" si="136"/>
        <v>51.48</v>
      </c>
      <c r="J867">
        <f t="shared" si="138"/>
        <v>9.2915732431769191E-2</v>
      </c>
      <c r="K867" s="10">
        <f t="shared" si="137"/>
        <v>51.48</v>
      </c>
      <c r="L867" s="10">
        <f t="shared" si="140"/>
        <v>51.6</v>
      </c>
      <c r="M867" s="21">
        <v>1</v>
      </c>
      <c r="N867" s="21">
        <v>1</v>
      </c>
      <c r="P867" s="21" t="str">
        <f t="shared" si="135"/>
        <v xml:space="preserve">  15:13:45</v>
      </c>
      <c r="Q867" s="21">
        <f t="shared" si="139"/>
        <v>51.42</v>
      </c>
      <c r="T867" s="10"/>
    </row>
    <row r="868" spans="1:20" x14ac:dyDescent="0.45">
      <c r="A868" s="21" t="str">
        <f>[1]실측정Data!B869</f>
        <v xml:space="preserve">  15:13:47</v>
      </c>
      <c r="B868" s="21" t="str">
        <f>[1]실측정Data!I869</f>
        <v xml:space="preserve">   51.51KW</v>
      </c>
      <c r="C868" s="21">
        <f>[1]실측정Data!L869</f>
        <v>0.86</v>
      </c>
      <c r="D868" s="21"/>
      <c r="E868" s="7" t="str">
        <f t="shared" si="131"/>
        <v xml:space="preserve">   51.51</v>
      </c>
      <c r="F868" s="8" t="b">
        <f t="shared" si="132"/>
        <v>0</v>
      </c>
      <c r="G868" s="25">
        <f t="shared" si="133"/>
        <v>51.51</v>
      </c>
      <c r="H868" s="8" t="b">
        <f t="shared" si="134"/>
        <v>1</v>
      </c>
      <c r="I868" s="10">
        <f t="shared" si="136"/>
        <v>51.5</v>
      </c>
      <c r="J868">
        <f t="shared" si="138"/>
        <v>8.6986589004660317E-2</v>
      </c>
      <c r="K868" s="10">
        <f t="shared" si="137"/>
        <v>51.5</v>
      </c>
      <c r="L868" s="10">
        <f t="shared" si="140"/>
        <v>51.581999999999994</v>
      </c>
      <c r="M868" s="21">
        <v>1</v>
      </c>
      <c r="N868" s="21">
        <v>1</v>
      </c>
      <c r="P868" s="21" t="str">
        <f t="shared" si="135"/>
        <v xml:space="preserve">  15:13:47</v>
      </c>
      <c r="Q868" s="21">
        <f t="shared" si="139"/>
        <v>51.51</v>
      </c>
      <c r="T868" s="10"/>
    </row>
    <row r="869" spans="1:20" x14ac:dyDescent="0.45">
      <c r="A869" s="21" t="str">
        <f>[1]실측정Data!B870</f>
        <v xml:space="preserve">  15:13:49</v>
      </c>
      <c r="B869" s="21" t="str">
        <f>[1]실측정Data!I870</f>
        <v xml:space="preserve">   51.57KW</v>
      </c>
      <c r="C869" s="21">
        <f>[1]실측정Data!L870</f>
        <v>0.86</v>
      </c>
      <c r="D869" s="21"/>
      <c r="E869" s="7" t="str">
        <f t="shared" si="131"/>
        <v xml:space="preserve">   51.57</v>
      </c>
      <c r="F869" s="8" t="b">
        <f t="shared" si="132"/>
        <v>0</v>
      </c>
      <c r="G869" s="25">
        <f t="shared" si="133"/>
        <v>51.57</v>
      </c>
      <c r="H869" s="8" t="b">
        <f t="shared" si="134"/>
        <v>1</v>
      </c>
      <c r="I869" s="10">
        <f t="shared" si="136"/>
        <v>51.52</v>
      </c>
      <c r="J869">
        <f t="shared" si="138"/>
        <v>4.9665548085839839E-2</v>
      </c>
      <c r="K869" s="10">
        <f t="shared" si="137"/>
        <v>51.52</v>
      </c>
      <c r="L869" s="10">
        <f t="shared" si="140"/>
        <v>51.566999999999993</v>
      </c>
      <c r="M869" s="21">
        <v>1</v>
      </c>
      <c r="N869" s="21">
        <v>1</v>
      </c>
      <c r="P869" s="21" t="str">
        <f t="shared" si="135"/>
        <v xml:space="preserve">  15:13:49</v>
      </c>
      <c r="Q869" s="21">
        <f t="shared" si="139"/>
        <v>51.57</v>
      </c>
      <c r="T869" s="10"/>
    </row>
    <row r="870" spans="1:20" x14ac:dyDescent="0.45">
      <c r="A870" s="21" t="str">
        <f>[1]실측정Data!B871</f>
        <v xml:space="preserve">  15:13:51</v>
      </c>
      <c r="B870" s="21" t="str">
        <f>[1]실측정Data!I871</f>
        <v xml:space="preserve">   51.48KW</v>
      </c>
      <c r="C870" s="21">
        <f>[1]실측정Data!L871</f>
        <v>0.86</v>
      </c>
      <c r="D870" s="21"/>
      <c r="E870" s="7" t="str">
        <f t="shared" si="131"/>
        <v xml:space="preserve">   51.48</v>
      </c>
      <c r="F870" s="8" t="b">
        <f t="shared" si="132"/>
        <v>0</v>
      </c>
      <c r="G870" s="25">
        <f t="shared" si="133"/>
        <v>51.48</v>
      </c>
      <c r="H870" s="8" t="b">
        <f t="shared" si="134"/>
        <v>1</v>
      </c>
      <c r="I870" s="10">
        <f t="shared" si="136"/>
        <v>51.5</v>
      </c>
      <c r="J870">
        <f t="shared" si="138"/>
        <v>5.477225575051739E-2</v>
      </c>
      <c r="K870" s="10">
        <f t="shared" si="137"/>
        <v>51.5</v>
      </c>
      <c r="L870" s="10">
        <f t="shared" si="140"/>
        <v>51.543000000000006</v>
      </c>
      <c r="M870" s="21">
        <v>1</v>
      </c>
      <c r="N870" s="21">
        <v>1</v>
      </c>
      <c r="P870" s="21" t="str">
        <f t="shared" si="135"/>
        <v xml:space="preserve">  15:13:51</v>
      </c>
      <c r="Q870" s="21">
        <f t="shared" si="139"/>
        <v>51.48</v>
      </c>
      <c r="T870" s="10"/>
    </row>
    <row r="871" spans="1:20" x14ac:dyDescent="0.45">
      <c r="A871" s="21" t="str">
        <f>[1]실측정Data!B872</f>
        <v xml:space="preserve">  15:13:53</v>
      </c>
      <c r="B871" s="21" t="str">
        <f>[1]실측정Data!I872</f>
        <v xml:space="preserve">   51.45KW</v>
      </c>
      <c r="C871" s="21">
        <f>[1]실측정Data!L872</f>
        <v>0.86</v>
      </c>
      <c r="D871" s="21"/>
      <c r="E871" s="7" t="str">
        <f t="shared" si="131"/>
        <v xml:space="preserve">   51.45</v>
      </c>
      <c r="F871" s="8" t="b">
        <f t="shared" si="132"/>
        <v>0</v>
      </c>
      <c r="G871" s="25">
        <f t="shared" si="133"/>
        <v>51.45</v>
      </c>
      <c r="H871" s="8" t="b">
        <f t="shared" si="134"/>
        <v>1</v>
      </c>
      <c r="I871" s="10">
        <f t="shared" si="136"/>
        <v>51.430000000000007</v>
      </c>
      <c r="J871">
        <f t="shared" si="138"/>
        <v>5.4772255750520416E-2</v>
      </c>
      <c r="K871" s="10">
        <f t="shared" si="137"/>
        <v>51.430000000000007</v>
      </c>
      <c r="L871" s="10">
        <f t="shared" si="140"/>
        <v>51.518999999999991</v>
      </c>
      <c r="M871" s="21">
        <v>1</v>
      </c>
      <c r="N871" s="21">
        <v>1</v>
      </c>
      <c r="P871" s="21" t="str">
        <f t="shared" si="135"/>
        <v xml:space="preserve">  15:13:53</v>
      </c>
      <c r="Q871" s="21">
        <f t="shared" si="139"/>
        <v>51.45</v>
      </c>
      <c r="T871" s="10"/>
    </row>
    <row r="872" spans="1:20" x14ac:dyDescent="0.45">
      <c r="A872" s="21" t="str">
        <f>[1]실측정Data!B873</f>
        <v xml:space="preserve">  15:13:55</v>
      </c>
      <c r="B872" s="21" t="str">
        <f>[1]실측정Data!I873</f>
        <v xml:space="preserve">   51.36KW</v>
      </c>
      <c r="C872" s="21">
        <f>[1]실측정Data!L873</f>
        <v>0.86</v>
      </c>
      <c r="D872" s="21"/>
      <c r="E872" s="7" t="str">
        <f t="shared" si="131"/>
        <v xml:space="preserve">   51.36</v>
      </c>
      <c r="F872" s="8" t="b">
        <f t="shared" si="132"/>
        <v>0</v>
      </c>
      <c r="G872" s="25">
        <f t="shared" si="133"/>
        <v>51.36</v>
      </c>
      <c r="H872" s="8" t="b">
        <f t="shared" si="134"/>
        <v>1</v>
      </c>
      <c r="I872" s="10">
        <f t="shared" si="136"/>
        <v>51.4</v>
      </c>
      <c r="J872">
        <f t="shared" si="138"/>
        <v>5.0000000000002369E-2</v>
      </c>
      <c r="K872" s="10">
        <f t="shared" si="137"/>
        <v>51.4</v>
      </c>
      <c r="L872" s="10">
        <f t="shared" si="140"/>
        <v>51.498000000000005</v>
      </c>
      <c r="M872" s="21">
        <v>1</v>
      </c>
      <c r="N872" s="21">
        <v>1</v>
      </c>
      <c r="P872" s="21" t="str">
        <f t="shared" si="135"/>
        <v xml:space="preserve">  15:13:55</v>
      </c>
      <c r="Q872" s="21">
        <f t="shared" si="139"/>
        <v>51.36</v>
      </c>
      <c r="T872" s="10"/>
    </row>
    <row r="873" spans="1:20" x14ac:dyDescent="0.45">
      <c r="A873" s="21" t="str">
        <f>[1]실측정Data!B874</f>
        <v xml:space="preserve">  15:13:57</v>
      </c>
      <c r="B873" s="21" t="str">
        <f>[1]실측정Data!I874</f>
        <v xml:space="preserve">   51.39KW</v>
      </c>
      <c r="C873" s="21">
        <f>[1]실측정Data!L874</f>
        <v>0.86</v>
      </c>
      <c r="D873" s="21"/>
      <c r="E873" s="7" t="str">
        <f t="shared" si="131"/>
        <v xml:space="preserve">   51.39</v>
      </c>
      <c r="F873" s="8" t="b">
        <f t="shared" si="132"/>
        <v>0</v>
      </c>
      <c r="G873" s="25">
        <f t="shared" si="133"/>
        <v>51.39</v>
      </c>
      <c r="H873" s="8" t="b">
        <f t="shared" si="134"/>
        <v>1</v>
      </c>
      <c r="I873" s="10">
        <f t="shared" si="136"/>
        <v>51.370000000000005</v>
      </c>
      <c r="J873">
        <f t="shared" si="138"/>
        <v>4.1231056256181044E-2</v>
      </c>
      <c r="K873" s="10">
        <f t="shared" si="137"/>
        <v>51.370000000000005</v>
      </c>
      <c r="L873" s="10">
        <f t="shared" si="140"/>
        <v>51.476999999999997</v>
      </c>
      <c r="M873" s="21">
        <v>1</v>
      </c>
      <c r="N873" s="21">
        <v>1</v>
      </c>
      <c r="P873" s="21" t="str">
        <f t="shared" si="135"/>
        <v xml:space="preserve">  15:13:57</v>
      </c>
      <c r="Q873" s="21">
        <f t="shared" si="139"/>
        <v>51.39</v>
      </c>
      <c r="T873" s="10"/>
    </row>
    <row r="874" spans="1:20" x14ac:dyDescent="0.45">
      <c r="A874" s="21" t="str">
        <f>[1]실측정Data!B875</f>
        <v xml:space="preserve">  15:13:59</v>
      </c>
      <c r="B874" s="21" t="str">
        <f>[1]실측정Data!I875</f>
        <v xml:space="preserve">   51.36KW</v>
      </c>
      <c r="C874" s="21">
        <f>[1]실측정Data!L875</f>
        <v>0.86</v>
      </c>
      <c r="D874" s="21"/>
      <c r="E874" s="7" t="str">
        <f t="shared" si="131"/>
        <v xml:space="preserve">   51.36</v>
      </c>
      <c r="F874" s="8" t="b">
        <f t="shared" si="132"/>
        <v>0</v>
      </c>
      <c r="G874" s="25">
        <f t="shared" si="133"/>
        <v>51.36</v>
      </c>
      <c r="H874" s="8" t="b">
        <f t="shared" si="134"/>
        <v>1</v>
      </c>
      <c r="I874" s="10">
        <f t="shared" si="136"/>
        <v>51.35</v>
      </c>
      <c r="J874">
        <f t="shared" si="138"/>
        <v>3.0000000000002715E-2</v>
      </c>
      <c r="K874" s="10">
        <f t="shared" si="137"/>
        <v>51.35</v>
      </c>
      <c r="L874" s="10">
        <f t="shared" si="140"/>
        <v>51.435000000000002</v>
      </c>
      <c r="M874" s="21">
        <v>1</v>
      </c>
      <c r="N874" s="21">
        <v>1</v>
      </c>
      <c r="P874" s="21" t="str">
        <f t="shared" si="135"/>
        <v xml:space="preserve">  15:13:59</v>
      </c>
      <c r="Q874" s="21">
        <f t="shared" si="139"/>
        <v>51.36</v>
      </c>
      <c r="T874" s="10"/>
    </row>
    <row r="875" spans="1:20" x14ac:dyDescent="0.45">
      <c r="A875" s="21" t="str">
        <f>[1]실측정Data!B876</f>
        <v xml:space="preserve">  15:14:01</v>
      </c>
      <c r="B875" s="21" t="str">
        <f>[1]실측정Data!I876</f>
        <v xml:space="preserve">   51.30KW</v>
      </c>
      <c r="C875" s="21">
        <f>[1]실측정Data!L876</f>
        <v>0.86</v>
      </c>
      <c r="D875" s="21"/>
      <c r="E875" s="7" t="str">
        <f t="shared" si="131"/>
        <v xml:space="preserve">   51.30</v>
      </c>
      <c r="F875" s="8" t="b">
        <f t="shared" si="132"/>
        <v>0</v>
      </c>
      <c r="G875" s="25">
        <f t="shared" si="133"/>
        <v>51.3</v>
      </c>
      <c r="H875" s="8" t="b">
        <f t="shared" si="134"/>
        <v>1</v>
      </c>
      <c r="I875" s="10">
        <f t="shared" si="136"/>
        <v>51.300000000000004</v>
      </c>
      <c r="J875">
        <f t="shared" si="138"/>
        <v>4.5460605656622459E-2</v>
      </c>
      <c r="K875" s="10">
        <f t="shared" si="137"/>
        <v>51.300000000000004</v>
      </c>
      <c r="L875" s="10">
        <f t="shared" si="140"/>
        <v>51.408000000000001</v>
      </c>
      <c r="M875" s="21">
        <v>1</v>
      </c>
      <c r="N875" s="21">
        <v>1</v>
      </c>
      <c r="P875" s="21" t="str">
        <f t="shared" si="135"/>
        <v xml:space="preserve">  15:14:01</v>
      </c>
      <c r="Q875" s="21">
        <f t="shared" si="139"/>
        <v>51.3</v>
      </c>
      <c r="T875" s="10"/>
    </row>
    <row r="876" spans="1:20" x14ac:dyDescent="0.45">
      <c r="A876" s="21" t="str">
        <f>[1]실측정Data!B877</f>
        <v xml:space="preserve">  15:14:03</v>
      </c>
      <c r="B876" s="21" t="str">
        <f>[1]실측정Data!I877</f>
        <v xml:space="preserve">   51.24KW</v>
      </c>
      <c r="C876" s="21">
        <f>[1]실측정Data!L877</f>
        <v>0.86</v>
      </c>
      <c r="D876" s="21"/>
      <c r="E876" s="7" t="str">
        <f t="shared" si="131"/>
        <v xml:space="preserve">   51.24</v>
      </c>
      <c r="F876" s="8" t="b">
        <f t="shared" si="132"/>
        <v>0</v>
      </c>
      <c r="G876" s="25">
        <f t="shared" si="133"/>
        <v>51.24</v>
      </c>
      <c r="H876" s="8" t="b">
        <f t="shared" si="134"/>
        <v>1</v>
      </c>
      <c r="I876" s="10">
        <f t="shared" si="136"/>
        <v>51.24</v>
      </c>
      <c r="J876">
        <f t="shared" si="138"/>
        <v>5.6862407030776115E-2</v>
      </c>
      <c r="K876" s="10">
        <f t="shared" si="137"/>
        <v>51.24</v>
      </c>
      <c r="L876" s="10">
        <f t="shared" si="140"/>
        <v>51.384</v>
      </c>
      <c r="M876" s="21">
        <v>1</v>
      </c>
      <c r="N876" s="21">
        <v>1</v>
      </c>
      <c r="P876" s="21" t="str">
        <f t="shared" si="135"/>
        <v xml:space="preserve">  15:14:03</v>
      </c>
      <c r="Q876" s="21">
        <f t="shared" si="139"/>
        <v>51.24</v>
      </c>
      <c r="T876" s="10"/>
    </row>
    <row r="877" spans="1:20" x14ac:dyDescent="0.45">
      <c r="A877" s="21" t="str">
        <f>[1]실측정Data!B878</f>
        <v xml:space="preserve">  15:14:05</v>
      </c>
      <c r="B877" s="21" t="str">
        <f>[1]실측정Data!I878</f>
        <v xml:space="preserve">   51.18KW</v>
      </c>
      <c r="C877" s="21">
        <f>[1]실측정Data!L878</f>
        <v>0.86</v>
      </c>
      <c r="D877" s="21"/>
      <c r="E877" s="7" t="str">
        <f t="shared" si="131"/>
        <v xml:space="preserve">   51.18</v>
      </c>
      <c r="F877" s="8" t="b">
        <f t="shared" si="132"/>
        <v>0</v>
      </c>
      <c r="G877" s="25">
        <f t="shared" si="133"/>
        <v>51.18</v>
      </c>
      <c r="H877" s="8" t="b">
        <f t="shared" si="134"/>
        <v>1</v>
      </c>
      <c r="I877" s="10">
        <f t="shared" si="136"/>
        <v>51.169999999999995</v>
      </c>
      <c r="J877">
        <f t="shared" si="138"/>
        <v>6.7330032922411714E-2</v>
      </c>
      <c r="K877" s="10">
        <f t="shared" si="137"/>
        <v>51.169999999999995</v>
      </c>
      <c r="L877" s="10">
        <f t="shared" si="140"/>
        <v>51.342000000000006</v>
      </c>
      <c r="M877" s="21">
        <v>1</v>
      </c>
      <c r="N877" s="21">
        <v>1</v>
      </c>
      <c r="P877" s="21" t="str">
        <f t="shared" si="135"/>
        <v xml:space="preserve">  15:14:05</v>
      </c>
      <c r="Q877" s="21">
        <f t="shared" si="139"/>
        <v>51.18</v>
      </c>
      <c r="T877" s="10"/>
    </row>
    <row r="878" spans="1:20" x14ac:dyDescent="0.45">
      <c r="A878" s="21" t="str">
        <f>[1]실측정Data!B879</f>
        <v xml:space="preserve">  15:14:07</v>
      </c>
      <c r="B878" s="21" t="str">
        <f>[1]실측정Data!I879</f>
        <v xml:space="preserve">   51.09KW</v>
      </c>
      <c r="C878" s="21">
        <f>[1]실측정Data!L879</f>
        <v>0.86</v>
      </c>
      <c r="D878" s="21"/>
      <c r="E878" s="7" t="str">
        <f t="shared" si="131"/>
        <v xml:space="preserve">   51.09</v>
      </c>
      <c r="F878" s="8" t="b">
        <f t="shared" si="132"/>
        <v>0</v>
      </c>
      <c r="G878" s="25">
        <f t="shared" si="133"/>
        <v>51.09</v>
      </c>
      <c r="H878" s="8" t="b">
        <f t="shared" si="134"/>
        <v>1</v>
      </c>
      <c r="I878" s="10">
        <f t="shared" si="136"/>
        <v>51.120000000000005</v>
      </c>
      <c r="J878">
        <f t="shared" si="138"/>
        <v>6.0277137733414123E-2</v>
      </c>
      <c r="K878" s="10">
        <f t="shared" si="137"/>
        <v>51.120000000000005</v>
      </c>
      <c r="L878" s="10">
        <f t="shared" si="140"/>
        <v>51.294000000000004</v>
      </c>
      <c r="M878" s="21">
        <v>1</v>
      </c>
      <c r="N878" s="21">
        <v>1</v>
      </c>
      <c r="P878" s="21" t="str">
        <f t="shared" si="135"/>
        <v xml:space="preserve">  15:14:07</v>
      </c>
      <c r="Q878" s="21">
        <f t="shared" si="139"/>
        <v>51.09</v>
      </c>
      <c r="T878" s="10"/>
    </row>
    <row r="879" spans="1:20" x14ac:dyDescent="0.45">
      <c r="A879" s="21" t="str">
        <f>[1]실측정Data!B880</f>
        <v xml:space="preserve">  15:14:09</v>
      </c>
      <c r="B879" s="21" t="str">
        <f>[1]실측정Data!I880</f>
        <v xml:space="preserve">   51.09KW</v>
      </c>
      <c r="C879" s="21">
        <f>[1]실측정Data!L880</f>
        <v>0.86</v>
      </c>
      <c r="D879" s="21"/>
      <c r="E879" s="7" t="str">
        <f t="shared" si="131"/>
        <v xml:space="preserve">   51.09</v>
      </c>
      <c r="F879" s="8" t="b">
        <f t="shared" si="132"/>
        <v>0</v>
      </c>
      <c r="G879" s="25">
        <f t="shared" si="133"/>
        <v>51.09</v>
      </c>
      <c r="H879" s="8" t="b">
        <f t="shared" si="134"/>
        <v>1</v>
      </c>
      <c r="I879" s="10">
        <f t="shared" si="136"/>
        <v>51.13</v>
      </c>
      <c r="J879">
        <f t="shared" si="138"/>
        <v>6.7577116442373658E-2</v>
      </c>
      <c r="K879" s="10">
        <f t="shared" si="137"/>
        <v>51.13</v>
      </c>
      <c r="L879" s="10">
        <f t="shared" si="140"/>
        <v>51.26700000000001</v>
      </c>
      <c r="M879" s="21">
        <v>1</v>
      </c>
      <c r="N879" s="21">
        <v>1</v>
      </c>
      <c r="P879" s="21" t="str">
        <f t="shared" si="135"/>
        <v xml:space="preserve">  15:14:09</v>
      </c>
      <c r="Q879" s="21">
        <f t="shared" si="139"/>
        <v>51.09</v>
      </c>
      <c r="T879" s="10"/>
    </row>
    <row r="880" spans="1:20" x14ac:dyDescent="0.45">
      <c r="A880" s="21" t="str">
        <f>[1]실측정Data!B881</f>
        <v xml:space="preserve">  15:14:11</v>
      </c>
      <c r="B880" s="21" t="str">
        <f>[1]실측정Data!I881</f>
        <v xml:space="preserve">   51.21KW</v>
      </c>
      <c r="C880" s="21">
        <f>[1]실측정Data!L881</f>
        <v>0.86</v>
      </c>
      <c r="D880" s="21"/>
      <c r="E880" s="7" t="str">
        <f t="shared" si="131"/>
        <v xml:space="preserve">   51.21</v>
      </c>
      <c r="F880" s="8" t="b">
        <f t="shared" si="132"/>
        <v>0</v>
      </c>
      <c r="G880" s="25">
        <f t="shared" si="133"/>
        <v>51.21</v>
      </c>
      <c r="H880" s="8" t="b">
        <f t="shared" si="134"/>
        <v>1</v>
      </c>
      <c r="I880" s="10">
        <f t="shared" si="136"/>
        <v>51.120000000000005</v>
      </c>
      <c r="J880">
        <f t="shared" si="138"/>
        <v>6.0277137733417273E-2</v>
      </c>
      <c r="K880" s="10">
        <f t="shared" si="137"/>
        <v>51.120000000000005</v>
      </c>
      <c r="L880" s="10">
        <f t="shared" si="140"/>
        <v>51.228000000000009</v>
      </c>
      <c r="M880" s="21">
        <v>1</v>
      </c>
      <c r="N880" s="21">
        <v>1</v>
      </c>
      <c r="P880" s="21" t="str">
        <f t="shared" si="135"/>
        <v xml:space="preserve">  15:14:11</v>
      </c>
      <c r="Q880" s="21">
        <f t="shared" si="139"/>
        <v>51.21</v>
      </c>
      <c r="T880" s="10"/>
    </row>
    <row r="881" spans="1:20" x14ac:dyDescent="0.45">
      <c r="A881" s="21" t="str">
        <f>[1]실측정Data!B882</f>
        <v xml:space="preserve">  15:14:13</v>
      </c>
      <c r="B881" s="21" t="str">
        <f>[1]실측정Data!I882</f>
        <v xml:space="preserve">   51.06KW</v>
      </c>
      <c r="C881" s="21">
        <f>[1]실측정Data!L882</f>
        <v>0.86</v>
      </c>
      <c r="D881" s="21"/>
      <c r="E881" s="7" t="str">
        <f t="shared" si="131"/>
        <v xml:space="preserve">   51.06</v>
      </c>
      <c r="F881" s="8" t="b">
        <f t="shared" si="132"/>
        <v>0</v>
      </c>
      <c r="G881" s="25">
        <f t="shared" si="133"/>
        <v>51.06</v>
      </c>
      <c r="H881" s="8" t="b">
        <f t="shared" si="134"/>
        <v>1</v>
      </c>
      <c r="I881" s="10">
        <f t="shared" si="136"/>
        <v>51.110000000000007</v>
      </c>
      <c r="J881">
        <f t="shared" si="138"/>
        <v>6.4549722436791385E-2</v>
      </c>
      <c r="K881" s="10">
        <f t="shared" si="137"/>
        <v>51.110000000000007</v>
      </c>
      <c r="L881" s="10">
        <f t="shared" si="140"/>
        <v>51.198000000000008</v>
      </c>
      <c r="M881" s="21">
        <v>1</v>
      </c>
      <c r="N881" s="21">
        <v>1</v>
      </c>
      <c r="P881" s="21" t="str">
        <f t="shared" si="135"/>
        <v xml:space="preserve">  15:14:13</v>
      </c>
      <c r="Q881" s="21">
        <f t="shared" si="139"/>
        <v>51.06</v>
      </c>
      <c r="T881" s="10"/>
    </row>
    <row r="882" spans="1:20" x14ac:dyDescent="0.45">
      <c r="A882" s="21" t="str">
        <f>[1]실측정Data!B883</f>
        <v xml:space="preserve">  15:14:15</v>
      </c>
      <c r="B882" s="21" t="str">
        <f>[1]실측정Data!I883</f>
        <v xml:space="preserve">   51.06KW</v>
      </c>
      <c r="C882" s="21">
        <f>[1]실측정Data!L883</f>
        <v>0.86</v>
      </c>
      <c r="D882" s="21"/>
      <c r="E882" s="7" t="str">
        <f t="shared" si="131"/>
        <v xml:space="preserve">   51.06</v>
      </c>
      <c r="F882" s="8" t="b">
        <f t="shared" si="132"/>
        <v>0</v>
      </c>
      <c r="G882" s="25">
        <f t="shared" si="133"/>
        <v>51.06</v>
      </c>
      <c r="H882" s="8" t="b">
        <f t="shared" si="134"/>
        <v>1</v>
      </c>
      <c r="I882" s="10">
        <f t="shared" si="136"/>
        <v>51.04</v>
      </c>
      <c r="J882">
        <f t="shared" si="138"/>
        <v>5.0662280511904287E-2</v>
      </c>
      <c r="K882" s="10">
        <f t="shared" si="137"/>
        <v>51.04</v>
      </c>
      <c r="L882" s="10">
        <f t="shared" si="140"/>
        <v>51.158999999999999</v>
      </c>
      <c r="M882" s="21">
        <v>1</v>
      </c>
      <c r="N882" s="21">
        <v>1</v>
      </c>
      <c r="P882" s="21" t="str">
        <f t="shared" si="135"/>
        <v xml:space="preserve">  15:14:15</v>
      </c>
      <c r="Q882" s="21">
        <f t="shared" si="139"/>
        <v>51.06</v>
      </c>
      <c r="T882" s="10"/>
    </row>
    <row r="883" spans="1:20" x14ac:dyDescent="0.45">
      <c r="A883" s="21" t="str">
        <f>[1]실측정Data!B884</f>
        <v xml:space="preserve">  15:14:17</v>
      </c>
      <c r="B883" s="21" t="str">
        <f>[1]실측정Data!I884</f>
        <v xml:space="preserve">   51.00KW</v>
      </c>
      <c r="C883" s="21">
        <f>[1]실측정Data!L884</f>
        <v>0.86</v>
      </c>
      <c r="D883" s="21"/>
      <c r="E883" s="7" t="str">
        <f t="shared" si="131"/>
        <v xml:space="preserve">   51.00</v>
      </c>
      <c r="F883" s="8" t="b">
        <f t="shared" si="132"/>
        <v>0</v>
      </c>
      <c r="G883" s="25">
        <f t="shared" si="133"/>
        <v>51</v>
      </c>
      <c r="H883" s="8" t="b">
        <f t="shared" si="134"/>
        <v>1</v>
      </c>
      <c r="I883" s="10">
        <f t="shared" si="136"/>
        <v>50.99</v>
      </c>
      <c r="J883">
        <f t="shared" si="138"/>
        <v>5.9160797830999604E-2</v>
      </c>
      <c r="K883" s="10">
        <f t="shared" si="137"/>
        <v>50.99</v>
      </c>
      <c r="L883" s="10">
        <f t="shared" si="140"/>
        <v>51.113999999999997</v>
      </c>
      <c r="M883" s="21">
        <v>1</v>
      </c>
      <c r="N883" s="21">
        <v>1</v>
      </c>
      <c r="P883" s="21" t="str">
        <f t="shared" si="135"/>
        <v xml:space="preserve">  15:14:17</v>
      </c>
      <c r="Q883" s="21">
        <f t="shared" si="139"/>
        <v>51</v>
      </c>
      <c r="T883" s="10"/>
    </row>
    <row r="884" spans="1:20" x14ac:dyDescent="0.45">
      <c r="A884" s="21" t="str">
        <f>[1]실측정Data!B885</f>
        <v xml:space="preserve">  15:14:19</v>
      </c>
      <c r="B884" s="21" t="str">
        <f>[1]실측정Data!I885</f>
        <v xml:space="preserve">   50.91KW</v>
      </c>
      <c r="C884" s="21">
        <f>[1]실측정Data!L885</f>
        <v>0.86</v>
      </c>
      <c r="D884" s="21"/>
      <c r="E884" s="7" t="str">
        <f t="shared" si="131"/>
        <v xml:space="preserve">   50.91</v>
      </c>
      <c r="F884" s="8" t="b">
        <f t="shared" si="132"/>
        <v>0</v>
      </c>
      <c r="G884" s="25">
        <f t="shared" si="133"/>
        <v>50.91</v>
      </c>
      <c r="H884" s="8" t="b">
        <f t="shared" si="134"/>
        <v>1</v>
      </c>
      <c r="I884" s="10">
        <f t="shared" si="136"/>
        <v>50.949999999999996</v>
      </c>
      <c r="J884">
        <f t="shared" si="138"/>
        <v>5.1961524227068748E-2</v>
      </c>
      <c r="K884" s="10">
        <f t="shared" si="137"/>
        <v>50.949999999999996</v>
      </c>
      <c r="L884" s="10">
        <f t="shared" si="140"/>
        <v>51.078000000000003</v>
      </c>
      <c r="M884" s="21">
        <v>1</v>
      </c>
      <c r="N884" s="21">
        <v>1</v>
      </c>
      <c r="P884" s="21" t="str">
        <f t="shared" si="135"/>
        <v xml:space="preserve">  15:14:19</v>
      </c>
      <c r="Q884" s="21">
        <f t="shared" si="139"/>
        <v>50.91</v>
      </c>
      <c r="T884" s="10"/>
    </row>
    <row r="885" spans="1:20" x14ac:dyDescent="0.45">
      <c r="A885" s="21" t="str">
        <f>[1]실측정Data!B886</f>
        <v xml:space="preserve">  15:14:21</v>
      </c>
      <c r="B885" s="21" t="str">
        <f>[1]실측정Data!I886</f>
        <v xml:space="preserve">   50.94KW</v>
      </c>
      <c r="C885" s="21">
        <f>[1]실측정Data!L886</f>
        <v>0.86</v>
      </c>
      <c r="D885" s="21"/>
      <c r="E885" s="7" t="str">
        <f t="shared" si="131"/>
        <v xml:space="preserve">   50.94</v>
      </c>
      <c r="F885" s="8" t="b">
        <f t="shared" si="132"/>
        <v>0</v>
      </c>
      <c r="G885" s="25">
        <f t="shared" si="133"/>
        <v>50.94</v>
      </c>
      <c r="H885" s="8" t="b">
        <f t="shared" si="134"/>
        <v>1</v>
      </c>
      <c r="I885" s="10">
        <f t="shared" si="136"/>
        <v>50.93</v>
      </c>
      <c r="J885">
        <f t="shared" si="138"/>
        <v>4.6904157598237087E-2</v>
      </c>
      <c r="K885" s="10">
        <f t="shared" si="137"/>
        <v>50.93</v>
      </c>
      <c r="L885" s="10">
        <f t="shared" si="140"/>
        <v>51.048000000000002</v>
      </c>
      <c r="M885" s="21">
        <v>1</v>
      </c>
      <c r="N885" s="21">
        <v>1</v>
      </c>
      <c r="P885" s="21" t="str">
        <f t="shared" si="135"/>
        <v xml:space="preserve">  15:14:21</v>
      </c>
      <c r="Q885" s="21">
        <f t="shared" si="139"/>
        <v>50.94</v>
      </c>
      <c r="T885" s="10"/>
    </row>
    <row r="886" spans="1:20" x14ac:dyDescent="0.45">
      <c r="A886" s="21" t="str">
        <f>[1]실측정Data!B887</f>
        <v xml:space="preserve">  15:14:23</v>
      </c>
      <c r="B886" s="21" t="str">
        <f>[1]실측정Data!I887</f>
        <v xml:space="preserve">   50.94KW</v>
      </c>
      <c r="C886" s="21">
        <f>[1]실측정Data!L887</f>
        <v>0.86</v>
      </c>
      <c r="D886" s="21"/>
      <c r="E886" s="7" t="str">
        <f t="shared" si="131"/>
        <v xml:space="preserve">   50.94</v>
      </c>
      <c r="F886" s="8" t="b">
        <f t="shared" si="132"/>
        <v>0</v>
      </c>
      <c r="G886" s="25">
        <f t="shared" si="133"/>
        <v>50.94</v>
      </c>
      <c r="H886" s="8" t="b">
        <f t="shared" si="134"/>
        <v>1</v>
      </c>
      <c r="I886" s="10">
        <f t="shared" si="136"/>
        <v>50.9</v>
      </c>
      <c r="J886">
        <f t="shared" si="138"/>
        <v>4.6904157598233041E-2</v>
      </c>
      <c r="K886" s="10">
        <f t="shared" si="137"/>
        <v>50.9</v>
      </c>
      <c r="L886" s="10">
        <f t="shared" si="140"/>
        <v>51.011999999999993</v>
      </c>
      <c r="M886" s="21">
        <v>1</v>
      </c>
      <c r="N886" s="21">
        <v>1</v>
      </c>
      <c r="P886" s="21" t="str">
        <f t="shared" si="135"/>
        <v xml:space="preserve">  15:14:23</v>
      </c>
      <c r="Q886" s="21">
        <f t="shared" si="139"/>
        <v>50.94</v>
      </c>
      <c r="T886" s="10"/>
    </row>
    <row r="887" spans="1:20" x14ac:dyDescent="0.45">
      <c r="A887" s="21" t="str">
        <f>[1]실측정Data!B888</f>
        <v xml:space="preserve">  15:14:25</v>
      </c>
      <c r="B887" s="21" t="str">
        <f>[1]실측정Data!I888</f>
        <v xml:space="preserve">   50.82KW</v>
      </c>
      <c r="C887" s="21">
        <f>[1]실측정Data!L888</f>
        <v>0.86</v>
      </c>
      <c r="D887" s="21"/>
      <c r="E887" s="7" t="str">
        <f t="shared" si="131"/>
        <v xml:space="preserve">   50.82</v>
      </c>
      <c r="F887" s="8" t="b">
        <f t="shared" si="132"/>
        <v>0</v>
      </c>
      <c r="G887" s="25">
        <f t="shared" si="133"/>
        <v>50.82</v>
      </c>
      <c r="H887" s="8" t="b">
        <f t="shared" si="134"/>
        <v>1</v>
      </c>
      <c r="I887" s="10">
        <f t="shared" si="136"/>
        <v>50.849999999999994</v>
      </c>
      <c r="J887">
        <f t="shared" si="138"/>
        <v>5.8022983951761468E-2</v>
      </c>
      <c r="K887" s="10">
        <f t="shared" si="137"/>
        <v>50.849999999999994</v>
      </c>
      <c r="L887" s="10">
        <f t="shared" si="140"/>
        <v>50.982000000000006</v>
      </c>
      <c r="M887" s="21">
        <v>1</v>
      </c>
      <c r="N887" s="21">
        <v>1</v>
      </c>
      <c r="P887" s="21" t="str">
        <f t="shared" si="135"/>
        <v xml:space="preserve">  15:14:25</v>
      </c>
      <c r="Q887" s="21">
        <f t="shared" si="139"/>
        <v>50.82</v>
      </c>
      <c r="T887" s="10"/>
    </row>
    <row r="888" spans="1:20" x14ac:dyDescent="0.45">
      <c r="A888" s="21" t="str">
        <f>[1]실측정Data!B889</f>
        <v xml:space="preserve">  15:14:27</v>
      </c>
      <c r="B888" s="21" t="str">
        <f>[1]실측정Data!I889</f>
        <v xml:space="preserve">   50.79KW</v>
      </c>
      <c r="C888" s="21">
        <f>[1]실측정Data!L889</f>
        <v>0.86</v>
      </c>
      <c r="D888" s="21"/>
      <c r="E888" s="7" t="str">
        <f t="shared" si="131"/>
        <v xml:space="preserve">   50.79</v>
      </c>
      <c r="F888" s="8" t="b">
        <f t="shared" si="132"/>
        <v>0</v>
      </c>
      <c r="G888" s="25">
        <f t="shared" si="133"/>
        <v>50.79</v>
      </c>
      <c r="H888" s="8" t="b">
        <f t="shared" si="134"/>
        <v>1</v>
      </c>
      <c r="I888" s="10">
        <f t="shared" si="136"/>
        <v>50.75</v>
      </c>
      <c r="J888">
        <f t="shared" si="138"/>
        <v>8.5829287930556317E-2</v>
      </c>
      <c r="K888" s="10">
        <f t="shared" si="137"/>
        <v>50.75</v>
      </c>
      <c r="L888" s="10">
        <f t="shared" si="140"/>
        <v>50.936999999999998</v>
      </c>
      <c r="M888" s="21">
        <v>1</v>
      </c>
      <c r="N888" s="21">
        <v>1</v>
      </c>
      <c r="P888" s="21" t="str">
        <f t="shared" si="135"/>
        <v xml:space="preserve">  15:14:27</v>
      </c>
      <c r="Q888" s="21">
        <f t="shared" si="139"/>
        <v>50.79</v>
      </c>
      <c r="T888" s="10"/>
    </row>
    <row r="889" spans="1:20" x14ac:dyDescent="0.45">
      <c r="A889" s="21" t="str">
        <f>[1]실측정Data!B890</f>
        <v xml:space="preserve">  15:14:29</v>
      </c>
      <c r="B889" s="21" t="str">
        <f>[1]실측정Data!I890</f>
        <v xml:space="preserve">   50.64KW</v>
      </c>
      <c r="C889" s="21">
        <f>[1]실측정Data!L890</f>
        <v>0.86</v>
      </c>
      <c r="D889" s="21"/>
      <c r="E889" s="7" t="str">
        <f t="shared" si="131"/>
        <v xml:space="preserve">   50.64</v>
      </c>
      <c r="F889" s="8" t="b">
        <f t="shared" si="132"/>
        <v>0</v>
      </c>
      <c r="G889" s="25">
        <f t="shared" si="133"/>
        <v>50.64</v>
      </c>
      <c r="H889" s="8" t="b">
        <f t="shared" si="134"/>
        <v>1</v>
      </c>
      <c r="I889" s="10">
        <f t="shared" si="136"/>
        <v>50.69</v>
      </c>
      <c r="J889">
        <f t="shared" si="138"/>
        <v>7.7888809636984024E-2</v>
      </c>
      <c r="K889" s="10">
        <f t="shared" si="137"/>
        <v>50.69</v>
      </c>
      <c r="L889" s="10">
        <f t="shared" si="140"/>
        <v>50.879999999999995</v>
      </c>
      <c r="M889" s="21">
        <v>1</v>
      </c>
      <c r="N889" s="21">
        <v>1</v>
      </c>
      <c r="P889" s="21" t="str">
        <f t="shared" si="135"/>
        <v xml:space="preserve">  15:14:29</v>
      </c>
      <c r="Q889" s="21">
        <f t="shared" si="139"/>
        <v>50.64</v>
      </c>
      <c r="T889" s="10"/>
    </row>
    <row r="890" spans="1:20" x14ac:dyDescent="0.45">
      <c r="A890" s="21" t="str">
        <f>[1]실측정Data!B891</f>
        <v xml:space="preserve">  15:14:31</v>
      </c>
      <c r="B890" s="21" t="str">
        <f>[1]실측정Data!I891</f>
        <v xml:space="preserve">   50.64KW</v>
      </c>
      <c r="C890" s="21">
        <f>[1]실측정Data!L891</f>
        <v>0.86</v>
      </c>
      <c r="D890" s="21"/>
      <c r="E890" s="7" t="str">
        <f t="shared" si="131"/>
        <v xml:space="preserve">   50.64</v>
      </c>
      <c r="F890" s="8" t="b">
        <f t="shared" si="132"/>
        <v>0</v>
      </c>
      <c r="G890" s="25">
        <f t="shared" si="133"/>
        <v>50.64</v>
      </c>
      <c r="H890" s="8" t="b">
        <f t="shared" si="134"/>
        <v>1</v>
      </c>
      <c r="I890" s="10">
        <f t="shared" si="136"/>
        <v>50.629999999999995</v>
      </c>
      <c r="J890">
        <f t="shared" si="138"/>
        <v>7.0710678118653419E-2</v>
      </c>
      <c r="K890" s="10">
        <f t="shared" si="137"/>
        <v>50.629999999999995</v>
      </c>
      <c r="L890" s="10">
        <f t="shared" si="140"/>
        <v>50.835000000000001</v>
      </c>
      <c r="M890" s="21">
        <v>1</v>
      </c>
      <c r="N890" s="21">
        <v>1</v>
      </c>
      <c r="P890" s="21" t="str">
        <f t="shared" si="135"/>
        <v xml:space="preserve">  15:14:31</v>
      </c>
      <c r="Q890" s="21">
        <f t="shared" si="139"/>
        <v>50.64</v>
      </c>
      <c r="T890" s="10"/>
    </row>
    <row r="891" spans="1:20" x14ac:dyDescent="0.45">
      <c r="A891" s="21" t="str">
        <f>[1]실측정Data!B892</f>
        <v xml:space="preserve">  15:14:33</v>
      </c>
      <c r="B891" s="21" t="str">
        <f>[1]실측정Data!I892</f>
        <v xml:space="preserve">   50.61KW</v>
      </c>
      <c r="C891" s="21">
        <f>[1]실측정Data!L892</f>
        <v>0.86</v>
      </c>
      <c r="D891" s="21"/>
      <c r="E891" s="7" t="str">
        <f t="shared" si="131"/>
        <v xml:space="preserve">   50.61</v>
      </c>
      <c r="F891" s="8" t="b">
        <f t="shared" si="132"/>
        <v>0</v>
      </c>
      <c r="G891" s="25">
        <f t="shared" si="133"/>
        <v>50.61</v>
      </c>
      <c r="H891" s="8" t="b">
        <f t="shared" si="134"/>
        <v>1</v>
      </c>
      <c r="I891" s="10">
        <f t="shared" si="136"/>
        <v>50.580000000000005</v>
      </c>
      <c r="J891">
        <f t="shared" si="138"/>
        <v>6.0553007081950307E-2</v>
      </c>
      <c r="K891" s="10">
        <f t="shared" si="137"/>
        <v>50.580000000000005</v>
      </c>
      <c r="L891" s="10">
        <f t="shared" si="140"/>
        <v>50.777999999999999</v>
      </c>
      <c r="M891" s="21">
        <v>1</v>
      </c>
      <c r="N891" s="21">
        <v>1</v>
      </c>
      <c r="P891" s="21" t="str">
        <f t="shared" si="135"/>
        <v xml:space="preserve">  15:14:33</v>
      </c>
      <c r="Q891" s="21">
        <f t="shared" si="139"/>
        <v>50.61</v>
      </c>
      <c r="T891" s="10"/>
    </row>
    <row r="892" spans="1:20" x14ac:dyDescent="0.45">
      <c r="A892" s="21" t="str">
        <f>[1]실측정Data!B893</f>
        <v xml:space="preserve">  15:14:35</v>
      </c>
      <c r="B892" s="21" t="str">
        <f>[1]실측정Data!I893</f>
        <v xml:space="preserve">   50.49KW</v>
      </c>
      <c r="C892" s="21">
        <f>[1]실측정Data!L893</f>
        <v>0.86</v>
      </c>
      <c r="D892" s="21"/>
      <c r="E892" s="7" t="str">
        <f t="shared" si="131"/>
        <v xml:space="preserve">   50.49</v>
      </c>
      <c r="F892" s="8" t="b">
        <f t="shared" si="132"/>
        <v>0</v>
      </c>
      <c r="G892" s="25">
        <f t="shared" si="133"/>
        <v>50.49</v>
      </c>
      <c r="H892" s="8" t="b">
        <f t="shared" si="134"/>
        <v>1</v>
      </c>
      <c r="I892" s="10">
        <f t="shared" si="136"/>
        <v>50.51</v>
      </c>
      <c r="J892">
        <f t="shared" si="138"/>
        <v>7.0474581706220354E-2</v>
      </c>
      <c r="K892" s="10">
        <f t="shared" si="137"/>
        <v>50.51</v>
      </c>
      <c r="L892" s="10">
        <f t="shared" si="140"/>
        <v>50.720999999999997</v>
      </c>
      <c r="M892" s="21">
        <v>1</v>
      </c>
      <c r="N892" s="21">
        <v>1</v>
      </c>
      <c r="P892" s="21" t="str">
        <f t="shared" si="135"/>
        <v xml:space="preserve">  15:14:35</v>
      </c>
      <c r="Q892" s="21">
        <f t="shared" si="139"/>
        <v>50.49</v>
      </c>
      <c r="T892" s="10"/>
    </row>
    <row r="893" spans="1:20" x14ac:dyDescent="0.45">
      <c r="A893" s="21" t="str">
        <f>[1]실측정Data!B894</f>
        <v xml:space="preserve">  15:14:37</v>
      </c>
      <c r="B893" s="21" t="str">
        <f>[1]실측정Data!I894</f>
        <v xml:space="preserve">   50.43KW</v>
      </c>
      <c r="C893" s="21">
        <f>[1]실측정Data!L894</f>
        <v>0.86</v>
      </c>
      <c r="D893" s="21"/>
      <c r="E893" s="7" t="str">
        <f t="shared" si="131"/>
        <v xml:space="preserve">   50.43</v>
      </c>
      <c r="F893" s="8" t="b">
        <f t="shared" si="132"/>
        <v>0</v>
      </c>
      <c r="G893" s="25">
        <f t="shared" si="133"/>
        <v>50.43</v>
      </c>
      <c r="H893" s="8" t="b">
        <f t="shared" si="134"/>
        <v>1</v>
      </c>
      <c r="I893" s="10">
        <f t="shared" si="136"/>
        <v>50.410000000000004</v>
      </c>
      <c r="J893">
        <f t="shared" si="138"/>
        <v>9.0369611411507553E-2</v>
      </c>
      <c r="K893" s="10">
        <f t="shared" si="137"/>
        <v>50.410000000000004</v>
      </c>
      <c r="L893" s="10">
        <f t="shared" si="140"/>
        <v>50.661000000000001</v>
      </c>
      <c r="M893" s="21">
        <v>1</v>
      </c>
      <c r="N893" s="21">
        <v>1</v>
      </c>
      <c r="P893" s="21" t="str">
        <f t="shared" si="135"/>
        <v xml:space="preserve">  15:14:37</v>
      </c>
      <c r="Q893" s="21">
        <f t="shared" si="139"/>
        <v>50.43</v>
      </c>
      <c r="T893" s="10"/>
    </row>
    <row r="894" spans="1:20" x14ac:dyDescent="0.45">
      <c r="A894" s="21" t="str">
        <f>[1]실측정Data!B895</f>
        <v xml:space="preserve">  15:14:39</v>
      </c>
      <c r="B894" s="21" t="str">
        <f>[1]실측정Data!I895</f>
        <v xml:space="preserve">   50.31KW</v>
      </c>
      <c r="C894" s="21">
        <f>[1]실측정Data!L895</f>
        <v>0.86</v>
      </c>
      <c r="D894" s="21"/>
      <c r="E894" s="7" t="str">
        <f t="shared" si="131"/>
        <v xml:space="preserve">   50.31</v>
      </c>
      <c r="F894" s="8" t="b">
        <f t="shared" si="132"/>
        <v>0</v>
      </c>
      <c r="G894" s="25">
        <f t="shared" si="133"/>
        <v>50.31</v>
      </c>
      <c r="H894" s="8" t="b">
        <f t="shared" si="134"/>
        <v>1</v>
      </c>
      <c r="I894" s="10">
        <f t="shared" si="136"/>
        <v>50.35</v>
      </c>
      <c r="J894">
        <f t="shared" si="138"/>
        <v>7.7459666924148213E-2</v>
      </c>
      <c r="K894" s="10">
        <f t="shared" si="137"/>
        <v>50.35</v>
      </c>
      <c r="L894" s="10">
        <f t="shared" si="140"/>
        <v>50.597999999999999</v>
      </c>
      <c r="M894" s="21">
        <v>1</v>
      </c>
      <c r="N894" s="21">
        <v>1</v>
      </c>
      <c r="P894" s="21" t="str">
        <f t="shared" si="135"/>
        <v xml:space="preserve">  15:14:39</v>
      </c>
      <c r="Q894" s="21">
        <f t="shared" si="139"/>
        <v>50.31</v>
      </c>
      <c r="T894" s="10"/>
    </row>
    <row r="895" spans="1:20" x14ac:dyDescent="0.45">
      <c r="A895" s="21" t="str">
        <f>[1]실측정Data!B896</f>
        <v xml:space="preserve">  15:14:41</v>
      </c>
      <c r="B895" s="21" t="str">
        <f>[1]실측정Data!I896</f>
        <v xml:space="preserve">   50.31KW</v>
      </c>
      <c r="C895" s="21">
        <f>[1]실측정Data!L896</f>
        <v>0.86</v>
      </c>
      <c r="D895" s="21"/>
      <c r="E895" s="7" t="str">
        <f t="shared" si="131"/>
        <v xml:space="preserve">   50.31</v>
      </c>
      <c r="F895" s="8" t="b">
        <f t="shared" si="132"/>
        <v>0</v>
      </c>
      <c r="G895" s="25">
        <f t="shared" si="133"/>
        <v>50.31</v>
      </c>
      <c r="H895" s="8" t="b">
        <f t="shared" si="134"/>
        <v>1</v>
      </c>
      <c r="I895" s="10">
        <f t="shared" si="136"/>
        <v>50.27</v>
      </c>
      <c r="J895">
        <f t="shared" si="138"/>
        <v>7.7459666924150655E-2</v>
      </c>
      <c r="K895" s="10">
        <f t="shared" si="137"/>
        <v>50.27</v>
      </c>
      <c r="L895" s="10">
        <f t="shared" si="140"/>
        <v>50.523000000000003</v>
      </c>
      <c r="M895" s="21">
        <v>1</v>
      </c>
      <c r="N895" s="21">
        <v>1</v>
      </c>
      <c r="P895" s="21" t="str">
        <f t="shared" si="135"/>
        <v xml:space="preserve">  15:14:41</v>
      </c>
      <c r="Q895" s="21">
        <f t="shared" si="139"/>
        <v>50.31</v>
      </c>
      <c r="T895" s="10"/>
    </row>
    <row r="896" spans="1:20" x14ac:dyDescent="0.45">
      <c r="A896" s="21" t="str">
        <f>[1]실측정Data!B897</f>
        <v xml:space="preserve">  15:14:43</v>
      </c>
      <c r="B896" s="21" t="str">
        <f>[1]실측정Data!I897</f>
        <v xml:space="preserve">   50.19KW</v>
      </c>
      <c r="C896" s="21">
        <f>[1]실측정Data!L897</f>
        <v>0.86</v>
      </c>
      <c r="D896" s="21"/>
      <c r="E896" s="7" t="str">
        <f t="shared" si="131"/>
        <v xml:space="preserve">   50.19</v>
      </c>
      <c r="F896" s="8" t="b">
        <f t="shared" si="132"/>
        <v>0</v>
      </c>
      <c r="G896" s="25">
        <f t="shared" si="133"/>
        <v>50.19</v>
      </c>
      <c r="H896" s="8" t="b">
        <f t="shared" si="134"/>
        <v>1</v>
      </c>
      <c r="I896" s="10">
        <f t="shared" si="136"/>
        <v>50.91</v>
      </c>
      <c r="J896">
        <f t="shared" si="138"/>
        <v>0.76384989799480063</v>
      </c>
      <c r="K896" s="10">
        <f t="shared" si="137"/>
        <v>50.91</v>
      </c>
      <c r="L896" s="10">
        <f t="shared" si="140"/>
        <v>50.664000000000001</v>
      </c>
      <c r="M896" s="21">
        <v>1</v>
      </c>
      <c r="N896" s="21">
        <v>1</v>
      </c>
      <c r="P896" s="21" t="str">
        <f t="shared" si="135"/>
        <v xml:space="preserve">  15:14:43</v>
      </c>
      <c r="Q896" s="21">
        <f t="shared" si="139"/>
        <v>50.19</v>
      </c>
      <c r="T896" s="10"/>
    </row>
    <row r="897" spans="1:20" x14ac:dyDescent="0.45">
      <c r="A897" s="21" t="str">
        <f>[1]실측정Data!B898</f>
        <v xml:space="preserve">  15:14:45</v>
      </c>
      <c r="B897" s="21" t="str">
        <f>[1]실측정Data!I898</f>
        <v xml:space="preserve">   52.23KW</v>
      </c>
      <c r="C897" s="21">
        <f>[1]실측정Data!L898</f>
        <v>0.86</v>
      </c>
      <c r="D897" s="21"/>
      <c r="E897" s="7" t="str">
        <f t="shared" si="131"/>
        <v xml:space="preserve">   52.23</v>
      </c>
      <c r="F897" s="8" t="b">
        <f t="shared" si="132"/>
        <v>0</v>
      </c>
      <c r="G897" s="25">
        <f t="shared" si="133"/>
        <v>52.23</v>
      </c>
      <c r="H897" s="8" t="b">
        <f t="shared" si="134"/>
        <v>1</v>
      </c>
      <c r="I897" s="10">
        <f t="shared" si="136"/>
        <v>60.96</v>
      </c>
      <c r="J897">
        <f t="shared" si="138"/>
        <v>11.284189529307509</v>
      </c>
      <c r="K897" s="10">
        <f t="shared" si="137"/>
        <v>60.96</v>
      </c>
      <c r="L897" s="10">
        <f t="shared" si="140"/>
        <v>53.631000000000007</v>
      </c>
      <c r="M897" s="21">
        <v>1</v>
      </c>
      <c r="N897" s="21">
        <v>1</v>
      </c>
      <c r="P897" s="21" t="str">
        <f t="shared" si="135"/>
        <v xml:space="preserve">  15:14:45</v>
      </c>
      <c r="Q897" s="21">
        <f t="shared" si="139"/>
        <v>52.23</v>
      </c>
      <c r="T897" s="10"/>
    </row>
    <row r="898" spans="1:20" x14ac:dyDescent="0.45">
      <c r="A898" s="21" t="str">
        <f>[1]실측정Data!B899</f>
        <v xml:space="preserve">  15:14:47</v>
      </c>
      <c r="B898" s="21" t="str">
        <f>[1]실측정Data!I899</f>
        <v xml:space="preserve">   80.46KW</v>
      </c>
      <c r="C898" s="21">
        <f>[1]실측정Data!L899</f>
        <v>0.89</v>
      </c>
      <c r="D898" s="21"/>
      <c r="E898" s="7" t="str">
        <f t="shared" si="131"/>
        <v xml:space="preserve">   80.46</v>
      </c>
      <c r="F898" s="8" t="b">
        <f t="shared" si="132"/>
        <v>0</v>
      </c>
      <c r="G898" s="25">
        <f t="shared" si="133"/>
        <v>80.459999999999994</v>
      </c>
      <c r="H898" s="8" t="b">
        <f t="shared" si="134"/>
        <v>1</v>
      </c>
      <c r="I898" s="10">
        <f t="shared" si="136"/>
        <v>71.64</v>
      </c>
      <c r="J898">
        <f t="shared" si="138"/>
        <v>12.834075736101916</v>
      </c>
      <c r="K898" s="10">
        <f t="shared" si="137"/>
        <v>71.64</v>
      </c>
      <c r="L898" s="10">
        <f t="shared" si="140"/>
        <v>56.79</v>
      </c>
      <c r="M898" s="21">
        <v>1</v>
      </c>
      <c r="N898" s="21">
        <v>1</v>
      </c>
      <c r="P898" s="21" t="str">
        <f t="shared" si="135"/>
        <v xml:space="preserve">  15:14:47</v>
      </c>
      <c r="Q898" s="21">
        <f t="shared" si="139"/>
        <v>80.459999999999994</v>
      </c>
      <c r="T898" s="10"/>
    </row>
    <row r="899" spans="1:20" x14ac:dyDescent="0.45">
      <c r="A899" s="21" t="str">
        <f>[1]실측정Data!B900</f>
        <v xml:space="preserve">  15:14:49</v>
      </c>
      <c r="B899" s="21" t="str">
        <f>[1]실측정Data!I900</f>
        <v xml:space="preserve">   82.23KW</v>
      </c>
      <c r="C899" s="21">
        <f>[1]실측정Data!L900</f>
        <v>0.89</v>
      </c>
      <c r="D899" s="21"/>
      <c r="E899" s="7" t="str">
        <f t="shared" ref="E899:E962" si="141">LEFT(B899,8)</f>
        <v xml:space="preserve">   82.23</v>
      </c>
      <c r="F899" s="8" t="b">
        <f t="shared" ref="F899:F962" si="142">ISNUMBER(E899)</f>
        <v>0</v>
      </c>
      <c r="G899" s="25">
        <f t="shared" ref="G899:G962" si="143">_xlfn.NUMBERVALUE(E899)</f>
        <v>82.23</v>
      </c>
      <c r="H899" s="8" t="b">
        <f t="shared" ref="H899:H962" si="144">ISNUMBER(G899)</f>
        <v>1</v>
      </c>
      <c r="I899" s="10">
        <f t="shared" si="136"/>
        <v>81.81</v>
      </c>
      <c r="J899">
        <f t="shared" si="138"/>
        <v>12.822675227892185</v>
      </c>
      <c r="K899" s="10">
        <f t="shared" si="137"/>
        <v>81.81</v>
      </c>
      <c r="L899" s="10">
        <f t="shared" si="140"/>
        <v>60</v>
      </c>
      <c r="M899" s="21">
        <v>1</v>
      </c>
      <c r="N899" s="21">
        <v>1</v>
      </c>
      <c r="P899" s="21" t="str">
        <f t="shared" ref="P899:P962" si="145">A899</f>
        <v xml:space="preserve">  15:14:49</v>
      </c>
      <c r="Q899" s="21">
        <f t="shared" si="139"/>
        <v>82.23</v>
      </c>
      <c r="T899" s="10"/>
    </row>
    <row r="900" spans="1:20" x14ac:dyDescent="0.45">
      <c r="A900" s="21" t="str">
        <f>[1]실측정Data!B901</f>
        <v xml:space="preserve">  15:14:51</v>
      </c>
      <c r="B900" s="21" t="str">
        <f>[1]실측정Data!I901</f>
        <v xml:space="preserve">   82.74KW</v>
      </c>
      <c r="C900" s="21">
        <f>[1]실측정Data!L901</f>
        <v>0.89</v>
      </c>
      <c r="D900" s="21"/>
      <c r="E900" s="7" t="str">
        <f t="shared" si="141"/>
        <v xml:space="preserve">   82.74</v>
      </c>
      <c r="F900" s="8" t="b">
        <f t="shared" si="142"/>
        <v>0</v>
      </c>
      <c r="G900" s="25">
        <f t="shared" si="143"/>
        <v>82.74</v>
      </c>
      <c r="H900" s="8" t="b">
        <f t="shared" si="144"/>
        <v>1</v>
      </c>
      <c r="I900" s="10">
        <f t="shared" ref="I900:I963" si="146">AVERAGE(G899:G901)</f>
        <v>79.38</v>
      </c>
      <c r="J900">
        <f t="shared" si="138"/>
        <v>7.108143217465444</v>
      </c>
      <c r="K900" s="10">
        <f t="shared" ref="K900:K963" si="147">AVERAGE(G899:G901)</f>
        <v>79.38</v>
      </c>
      <c r="L900" s="10">
        <f t="shared" si="140"/>
        <v>62.255999999999993</v>
      </c>
      <c r="M900" s="21">
        <v>1</v>
      </c>
      <c r="N900" s="21">
        <v>1</v>
      </c>
      <c r="P900" s="21" t="str">
        <f t="shared" si="145"/>
        <v xml:space="preserve">  15:14:51</v>
      </c>
      <c r="Q900" s="21">
        <f t="shared" si="139"/>
        <v>82.74</v>
      </c>
      <c r="T900" s="10"/>
    </row>
    <row r="901" spans="1:20" x14ac:dyDescent="0.45">
      <c r="A901" s="21" t="str">
        <f>[1]실측정Data!B902</f>
        <v xml:space="preserve">  15:14:53</v>
      </c>
      <c r="B901" s="21" t="str">
        <f>[1]실측정Data!I902</f>
        <v xml:space="preserve">   73.17KW</v>
      </c>
      <c r="C901" s="21">
        <f>[1]실측정Data!L902</f>
        <v>0.88</v>
      </c>
      <c r="D901" s="21"/>
      <c r="E901" s="7" t="str">
        <f t="shared" si="141"/>
        <v xml:space="preserve">   73.17</v>
      </c>
      <c r="F901" s="8" t="b">
        <f t="shared" si="142"/>
        <v>0</v>
      </c>
      <c r="G901" s="25">
        <f t="shared" si="143"/>
        <v>73.17</v>
      </c>
      <c r="H901" s="8" t="b">
        <f t="shared" si="144"/>
        <v>1</v>
      </c>
      <c r="I901" s="10">
        <f t="shared" si="146"/>
        <v>69.62</v>
      </c>
      <c r="J901">
        <f t="shared" si="138"/>
        <v>10.284582312050077</v>
      </c>
      <c r="K901" s="10">
        <f t="shared" si="147"/>
        <v>69.62</v>
      </c>
      <c r="L901" s="10">
        <f t="shared" si="140"/>
        <v>62.50200000000001</v>
      </c>
      <c r="M901" s="21">
        <v>1</v>
      </c>
      <c r="N901" s="21">
        <v>1</v>
      </c>
      <c r="P901" s="21" t="str">
        <f t="shared" si="145"/>
        <v xml:space="preserve">  15:14:53</v>
      </c>
      <c r="Q901" s="21">
        <f t="shared" si="139"/>
        <v>73.17</v>
      </c>
      <c r="T901" s="10"/>
    </row>
    <row r="902" spans="1:20" x14ac:dyDescent="0.45">
      <c r="A902" s="21" t="str">
        <f>[1]실측정Data!B903</f>
        <v xml:space="preserve">  15:14:55</v>
      </c>
      <c r="B902" s="21" t="str">
        <f>[1]실측정Data!I903</f>
        <v xml:space="preserve">   52.95KW</v>
      </c>
      <c r="C902" s="21">
        <f>[1]실측정Data!L903</f>
        <v>0.86</v>
      </c>
      <c r="D902" s="21"/>
      <c r="E902" s="7" t="str">
        <f t="shared" si="141"/>
        <v xml:space="preserve">   52.95</v>
      </c>
      <c r="F902" s="8" t="b">
        <f t="shared" si="142"/>
        <v>0</v>
      </c>
      <c r="G902" s="25">
        <f t="shared" si="143"/>
        <v>52.95</v>
      </c>
      <c r="H902" s="8" t="b">
        <f t="shared" si="144"/>
        <v>1</v>
      </c>
      <c r="I902" s="10">
        <f t="shared" si="146"/>
        <v>59.669999999999995</v>
      </c>
      <c r="J902">
        <f t="shared" ref="J902:J965" si="148">SQRT(SUMXMY2(G901:G903,I900:I902)/3)</f>
        <v>10.991229837162596</v>
      </c>
      <c r="K902" s="10">
        <f t="shared" si="147"/>
        <v>59.669999999999995</v>
      </c>
      <c r="L902" s="10">
        <f t="shared" si="140"/>
        <v>62.748000000000005</v>
      </c>
      <c r="M902" s="21">
        <v>1</v>
      </c>
      <c r="N902" s="21">
        <v>1</v>
      </c>
      <c r="P902" s="21" t="str">
        <f t="shared" si="145"/>
        <v xml:space="preserve">  15:14:55</v>
      </c>
      <c r="Q902" s="21">
        <f t="shared" si="139"/>
        <v>52.95</v>
      </c>
      <c r="T902" s="10"/>
    </row>
    <row r="903" spans="1:20" x14ac:dyDescent="0.45">
      <c r="A903" s="21" t="str">
        <f>[1]실측정Data!B904</f>
        <v xml:space="preserve">  15:14:57</v>
      </c>
      <c r="B903" s="21" t="str">
        <f>[1]실측정Data!I904</f>
        <v xml:space="preserve">   52.89KW</v>
      </c>
      <c r="C903" s="21">
        <f>[1]실측정Data!L904</f>
        <v>0.87</v>
      </c>
      <c r="D903" s="21"/>
      <c r="E903" s="7" t="str">
        <f t="shared" si="141"/>
        <v xml:space="preserve">   52.89</v>
      </c>
      <c r="F903" s="8" t="b">
        <f t="shared" si="142"/>
        <v>0</v>
      </c>
      <c r="G903" s="25">
        <f t="shared" si="143"/>
        <v>52.89</v>
      </c>
      <c r="H903" s="8" t="b">
        <f t="shared" si="144"/>
        <v>1</v>
      </c>
      <c r="I903" s="10">
        <f t="shared" si="146"/>
        <v>52.870000000000005</v>
      </c>
      <c r="J903">
        <f t="shared" si="148"/>
        <v>10.390176450218092</v>
      </c>
      <c r="K903" s="10">
        <f t="shared" si="147"/>
        <v>52.870000000000005</v>
      </c>
      <c r="L903" s="10">
        <f t="shared" si="140"/>
        <v>62.994000000000007</v>
      </c>
      <c r="M903" s="21">
        <v>1</v>
      </c>
      <c r="N903" s="21">
        <v>1</v>
      </c>
      <c r="P903" s="21" t="str">
        <f t="shared" si="145"/>
        <v xml:space="preserve">  15:14:57</v>
      </c>
      <c r="Q903" s="21">
        <f t="shared" si="139"/>
        <v>52.89</v>
      </c>
      <c r="T903" s="10"/>
    </row>
    <row r="904" spans="1:20" x14ac:dyDescent="0.45">
      <c r="A904" s="21" t="str">
        <f>[1]실측정Data!B905</f>
        <v xml:space="preserve">  15:14:59</v>
      </c>
      <c r="B904" s="21" t="str">
        <f>[1]실측정Data!I905</f>
        <v xml:space="preserve">   52.77KW</v>
      </c>
      <c r="C904" s="21">
        <f>[1]실측정Data!L905</f>
        <v>0.87</v>
      </c>
      <c r="D904" s="21"/>
      <c r="E904" s="7" t="str">
        <f t="shared" si="141"/>
        <v xml:space="preserve">   52.77</v>
      </c>
      <c r="F904" s="8" t="b">
        <f t="shared" si="142"/>
        <v>0</v>
      </c>
      <c r="G904" s="25">
        <f t="shared" si="143"/>
        <v>52.77</v>
      </c>
      <c r="H904" s="8" t="b">
        <f t="shared" si="144"/>
        <v>1</v>
      </c>
      <c r="I904" s="10">
        <f t="shared" si="146"/>
        <v>52.75</v>
      </c>
      <c r="J904">
        <f t="shared" si="148"/>
        <v>3.915950289095437</v>
      </c>
      <c r="K904" s="10">
        <f t="shared" si="147"/>
        <v>52.75</v>
      </c>
      <c r="L904" s="10">
        <f t="shared" si="140"/>
        <v>63.222000000000001</v>
      </c>
      <c r="M904" s="21">
        <v>1</v>
      </c>
      <c r="N904" s="21">
        <v>1</v>
      </c>
      <c r="P904" s="21" t="str">
        <f t="shared" si="145"/>
        <v xml:space="preserve">  15:14:59</v>
      </c>
      <c r="Q904" s="21">
        <f t="shared" ref="Q904:Q967" si="149">E904*M904*N904</f>
        <v>52.77</v>
      </c>
      <c r="T904" s="10"/>
    </row>
    <row r="905" spans="1:20" x14ac:dyDescent="0.45">
      <c r="A905" s="21" t="str">
        <f>[1]실측정Data!B906</f>
        <v xml:space="preserve">  15:15:01</v>
      </c>
      <c r="B905" s="21" t="str">
        <f>[1]실측정Data!I906</f>
        <v xml:space="preserve">   52.59KW</v>
      </c>
      <c r="C905" s="21">
        <f>[1]실측정Data!L906</f>
        <v>0.87</v>
      </c>
      <c r="D905" s="21"/>
      <c r="E905" s="7" t="str">
        <f t="shared" si="141"/>
        <v xml:space="preserve">   52.59</v>
      </c>
      <c r="F905" s="8" t="b">
        <f t="shared" si="142"/>
        <v>0</v>
      </c>
      <c r="G905" s="25">
        <f t="shared" si="143"/>
        <v>52.59</v>
      </c>
      <c r="H905" s="8" t="b">
        <f t="shared" si="144"/>
        <v>1</v>
      </c>
      <c r="I905" s="10">
        <f t="shared" si="146"/>
        <v>52.59</v>
      </c>
      <c r="J905">
        <f t="shared" si="148"/>
        <v>0.15055453054181803</v>
      </c>
      <c r="K905" s="10">
        <f t="shared" si="147"/>
        <v>52.59</v>
      </c>
      <c r="L905" s="10">
        <f t="shared" si="140"/>
        <v>63.444000000000003</v>
      </c>
      <c r="M905" s="21">
        <v>1</v>
      </c>
      <c r="N905" s="21">
        <v>1</v>
      </c>
      <c r="P905" s="21" t="str">
        <f t="shared" si="145"/>
        <v xml:space="preserve">  15:15:01</v>
      </c>
      <c r="Q905" s="21">
        <f t="shared" si="149"/>
        <v>52.59</v>
      </c>
      <c r="T905" s="10"/>
    </row>
    <row r="906" spans="1:20" x14ac:dyDescent="0.45">
      <c r="A906" s="21" t="str">
        <f>[1]실측정Data!B907</f>
        <v xml:space="preserve">  15:15:03</v>
      </c>
      <c r="B906" s="21" t="str">
        <f>[1]실측정Data!I907</f>
        <v xml:space="preserve">   52.41KW</v>
      </c>
      <c r="C906" s="21">
        <f>[1]실측정Data!L907</f>
        <v>0.86</v>
      </c>
      <c r="D906" s="21"/>
      <c r="E906" s="7" t="str">
        <f t="shared" si="141"/>
        <v xml:space="preserve">   52.41</v>
      </c>
      <c r="F906" s="8" t="b">
        <f t="shared" si="142"/>
        <v>0</v>
      </c>
      <c r="G906" s="25">
        <f t="shared" si="143"/>
        <v>52.41</v>
      </c>
      <c r="H906" s="8" t="b">
        <f t="shared" si="144"/>
        <v>1</v>
      </c>
      <c r="I906" s="10">
        <f t="shared" si="146"/>
        <v>52.49</v>
      </c>
      <c r="J906">
        <f t="shared" si="148"/>
        <v>0.13952299690971079</v>
      </c>
      <c r="K906" s="10">
        <f t="shared" si="147"/>
        <v>52.49</v>
      </c>
      <c r="L906" s="10">
        <f t="shared" si="140"/>
        <v>63.467999999999996</v>
      </c>
      <c r="M906" s="21">
        <v>1</v>
      </c>
      <c r="N906" s="21">
        <v>1</v>
      </c>
      <c r="P906" s="21" t="str">
        <f t="shared" si="145"/>
        <v xml:space="preserve">  15:15:03</v>
      </c>
      <c r="Q906" s="21">
        <f t="shared" si="149"/>
        <v>52.41</v>
      </c>
      <c r="T906" s="10"/>
    </row>
    <row r="907" spans="1:20" x14ac:dyDescent="0.45">
      <c r="A907" s="21" t="str">
        <f>[1]실측정Data!B908</f>
        <v xml:space="preserve">  15:15:05</v>
      </c>
      <c r="B907" s="21" t="str">
        <f>[1]실측정Data!I908</f>
        <v xml:space="preserve">   52.47KW</v>
      </c>
      <c r="C907" s="21">
        <f>[1]실측정Data!L908</f>
        <v>0.86</v>
      </c>
      <c r="D907" s="21"/>
      <c r="E907" s="7" t="str">
        <f t="shared" si="141"/>
        <v xml:space="preserve">   52.47</v>
      </c>
      <c r="F907" s="8" t="b">
        <f t="shared" si="142"/>
        <v>0</v>
      </c>
      <c r="G907" s="25">
        <f t="shared" si="143"/>
        <v>52.47</v>
      </c>
      <c r="H907" s="8" t="b">
        <f t="shared" si="144"/>
        <v>1</v>
      </c>
      <c r="I907" s="10">
        <f t="shared" si="146"/>
        <v>52.41</v>
      </c>
      <c r="J907">
        <f t="shared" si="148"/>
        <v>0.11015141094572507</v>
      </c>
      <c r="K907" s="10">
        <f t="shared" si="147"/>
        <v>52.41</v>
      </c>
      <c r="L907" s="10">
        <f t="shared" ref="L907:L970" si="150">AVERAGE(G899:G908)</f>
        <v>60.656999999999996</v>
      </c>
      <c r="M907" s="21">
        <v>1</v>
      </c>
      <c r="N907" s="21">
        <v>1</v>
      </c>
      <c r="P907" s="21" t="str">
        <f t="shared" si="145"/>
        <v xml:space="preserve">  15:15:05</v>
      </c>
      <c r="Q907" s="21">
        <f t="shared" si="149"/>
        <v>52.47</v>
      </c>
      <c r="T907" s="10"/>
    </row>
    <row r="908" spans="1:20" x14ac:dyDescent="0.45">
      <c r="A908" s="21" t="str">
        <f>[1]실측정Data!B909</f>
        <v xml:space="preserve">  15:15:07</v>
      </c>
      <c r="B908" s="21" t="str">
        <f>[1]실측정Data!I909</f>
        <v xml:space="preserve">   52.35KW</v>
      </c>
      <c r="C908" s="21">
        <f>[1]실측정Data!L909</f>
        <v>0.86</v>
      </c>
      <c r="D908" s="21"/>
      <c r="E908" s="7" t="str">
        <f t="shared" si="141"/>
        <v xml:space="preserve">   52.35</v>
      </c>
      <c r="F908" s="8" t="b">
        <f t="shared" si="142"/>
        <v>0</v>
      </c>
      <c r="G908" s="25">
        <f t="shared" si="143"/>
        <v>52.35</v>
      </c>
      <c r="H908" s="8" t="b">
        <f t="shared" si="144"/>
        <v>1</v>
      </c>
      <c r="I908" s="10">
        <f t="shared" si="146"/>
        <v>52.389999999999993</v>
      </c>
      <c r="J908">
        <f t="shared" si="148"/>
        <v>4.3204937989381527E-2</v>
      </c>
      <c r="K908" s="10">
        <f t="shared" si="147"/>
        <v>52.389999999999993</v>
      </c>
      <c r="L908" s="10">
        <f t="shared" si="150"/>
        <v>57.669000000000004</v>
      </c>
      <c r="M908" s="21">
        <v>1</v>
      </c>
      <c r="N908" s="21">
        <v>1</v>
      </c>
      <c r="P908" s="21" t="str">
        <f t="shared" si="145"/>
        <v xml:space="preserve">  15:15:07</v>
      </c>
      <c r="Q908" s="21">
        <f t="shared" si="149"/>
        <v>52.35</v>
      </c>
      <c r="T908" s="10"/>
    </row>
    <row r="909" spans="1:20" x14ac:dyDescent="0.45">
      <c r="A909" s="21" t="str">
        <f>[1]실측정Data!B910</f>
        <v xml:space="preserve">  15:15:09</v>
      </c>
      <c r="B909" s="21" t="str">
        <f>[1]실측정Data!I910</f>
        <v xml:space="preserve">   52.35KW</v>
      </c>
      <c r="C909" s="21">
        <f>[1]실측정Data!L910</f>
        <v>0.86</v>
      </c>
      <c r="D909" s="21"/>
      <c r="E909" s="7" t="str">
        <f t="shared" si="141"/>
        <v xml:space="preserve">   52.35</v>
      </c>
      <c r="F909" s="8" t="b">
        <f t="shared" si="142"/>
        <v>0</v>
      </c>
      <c r="G909" s="25">
        <f t="shared" si="143"/>
        <v>52.35</v>
      </c>
      <c r="H909" s="8" t="b">
        <f t="shared" si="144"/>
        <v>1</v>
      </c>
      <c r="I909" s="10">
        <f t="shared" si="146"/>
        <v>52.31</v>
      </c>
      <c r="J909">
        <f t="shared" si="148"/>
        <v>6.2182527020591162E-2</v>
      </c>
      <c r="K909" s="10">
        <f t="shared" si="147"/>
        <v>52.31</v>
      </c>
      <c r="L909" s="10">
        <f t="shared" si="150"/>
        <v>54.618000000000009</v>
      </c>
      <c r="M909" s="21">
        <v>1</v>
      </c>
      <c r="N909" s="21">
        <v>1</v>
      </c>
      <c r="P909" s="21" t="str">
        <f t="shared" si="145"/>
        <v xml:space="preserve">  15:15:09</v>
      </c>
      <c r="Q909" s="21">
        <f t="shared" si="149"/>
        <v>52.35</v>
      </c>
      <c r="T909" s="10"/>
    </row>
    <row r="910" spans="1:20" x14ac:dyDescent="0.45">
      <c r="A910" s="21" t="str">
        <f>[1]실측정Data!B911</f>
        <v xml:space="preserve">  15:15:11</v>
      </c>
      <c r="B910" s="21" t="str">
        <f>[1]실측정Data!I911</f>
        <v xml:space="preserve">   52.23KW</v>
      </c>
      <c r="C910" s="21">
        <f>[1]실측정Data!L911</f>
        <v>0.86</v>
      </c>
      <c r="D910" s="21"/>
      <c r="E910" s="7" t="str">
        <f t="shared" si="141"/>
        <v xml:space="preserve">   52.23</v>
      </c>
      <c r="F910" s="8" t="b">
        <f t="shared" si="142"/>
        <v>0</v>
      </c>
      <c r="G910" s="25">
        <f t="shared" si="143"/>
        <v>52.23</v>
      </c>
      <c r="H910" s="8" t="b">
        <f t="shared" si="144"/>
        <v>1</v>
      </c>
      <c r="I910" s="10">
        <f t="shared" si="146"/>
        <v>52.26</v>
      </c>
      <c r="J910">
        <f t="shared" si="148"/>
        <v>6.2182527020591155E-2</v>
      </c>
      <c r="K910" s="10">
        <f t="shared" si="147"/>
        <v>52.26</v>
      </c>
      <c r="L910" s="10">
        <f t="shared" si="150"/>
        <v>52.521000000000015</v>
      </c>
      <c r="M910" s="21">
        <v>1</v>
      </c>
      <c r="N910" s="21">
        <v>1</v>
      </c>
      <c r="P910" s="21" t="str">
        <f t="shared" si="145"/>
        <v xml:space="preserve">  15:15:11</v>
      </c>
      <c r="Q910" s="21">
        <f t="shared" si="149"/>
        <v>52.23</v>
      </c>
      <c r="T910" s="10"/>
    </row>
    <row r="911" spans="1:20" x14ac:dyDescent="0.45">
      <c r="A911" s="21" t="str">
        <f>[1]실측정Data!B912</f>
        <v xml:space="preserve">  15:15:13</v>
      </c>
      <c r="B911" s="21" t="str">
        <f>[1]실측정Data!I912</f>
        <v xml:space="preserve">   52.20KW</v>
      </c>
      <c r="C911" s="21">
        <f>[1]실측정Data!L912</f>
        <v>0.86</v>
      </c>
      <c r="D911" s="21"/>
      <c r="E911" s="7" t="str">
        <f t="shared" si="141"/>
        <v xml:space="preserve">   52.20</v>
      </c>
      <c r="F911" s="8" t="b">
        <f t="shared" si="142"/>
        <v>0</v>
      </c>
      <c r="G911" s="25">
        <f t="shared" si="143"/>
        <v>52.2</v>
      </c>
      <c r="H911" s="8" t="b">
        <f t="shared" si="144"/>
        <v>1</v>
      </c>
      <c r="I911" s="10">
        <f t="shared" si="146"/>
        <v>52.169999999999995</v>
      </c>
      <c r="J911">
        <f t="shared" si="148"/>
        <v>7.7674534651539479E-2</v>
      </c>
      <c r="K911" s="10">
        <f t="shared" si="147"/>
        <v>52.169999999999995</v>
      </c>
      <c r="L911" s="10">
        <f t="shared" si="150"/>
        <v>52.434000000000005</v>
      </c>
      <c r="M911" s="21">
        <v>1</v>
      </c>
      <c r="N911" s="21">
        <v>1</v>
      </c>
      <c r="P911" s="21" t="str">
        <f t="shared" si="145"/>
        <v xml:space="preserve">  15:15:13</v>
      </c>
      <c r="Q911" s="21">
        <f t="shared" si="149"/>
        <v>52.2</v>
      </c>
      <c r="T911" s="10"/>
    </row>
    <row r="912" spans="1:20" x14ac:dyDescent="0.45">
      <c r="A912" s="21" t="str">
        <f>[1]실측정Data!B913</f>
        <v xml:space="preserve">  15:15:15</v>
      </c>
      <c r="B912" s="21" t="str">
        <f>[1]실측정Data!I913</f>
        <v xml:space="preserve">   52.08KW</v>
      </c>
      <c r="C912" s="21">
        <f>[1]실측정Data!L913</f>
        <v>0.86</v>
      </c>
      <c r="D912" s="21"/>
      <c r="E912" s="7" t="str">
        <f t="shared" si="141"/>
        <v xml:space="preserve">   52.08</v>
      </c>
      <c r="F912" s="8" t="b">
        <f t="shared" si="142"/>
        <v>0</v>
      </c>
      <c r="G912" s="25">
        <f t="shared" si="143"/>
        <v>52.08</v>
      </c>
      <c r="H912" s="8" t="b">
        <f t="shared" si="144"/>
        <v>1</v>
      </c>
      <c r="I912" s="10">
        <f t="shared" si="146"/>
        <v>52.07</v>
      </c>
      <c r="J912">
        <f t="shared" si="148"/>
        <v>0.1021436896402953</v>
      </c>
      <c r="K912" s="10">
        <f t="shared" si="147"/>
        <v>52.07</v>
      </c>
      <c r="L912" s="10">
        <f t="shared" si="150"/>
        <v>52.338000000000001</v>
      </c>
      <c r="M912" s="21">
        <v>1</v>
      </c>
      <c r="N912" s="21">
        <v>1</v>
      </c>
      <c r="P912" s="21" t="str">
        <f t="shared" si="145"/>
        <v xml:space="preserve">  15:15:15</v>
      </c>
      <c r="Q912" s="21">
        <f t="shared" si="149"/>
        <v>52.08</v>
      </c>
      <c r="T912" s="10"/>
    </row>
    <row r="913" spans="1:20" x14ac:dyDescent="0.45">
      <c r="A913" s="21" t="str">
        <f>[1]실측정Data!B914</f>
        <v xml:space="preserve">  15:15:17</v>
      </c>
      <c r="B913" s="21" t="str">
        <f>[1]실측정Data!I914</f>
        <v xml:space="preserve">   51.93KW</v>
      </c>
      <c r="C913" s="21">
        <f>[1]실측정Data!L914</f>
        <v>0.86</v>
      </c>
      <c r="D913" s="21"/>
      <c r="E913" s="7" t="str">
        <f t="shared" si="141"/>
        <v xml:space="preserve">   51.93</v>
      </c>
      <c r="F913" s="8" t="b">
        <f t="shared" si="142"/>
        <v>0</v>
      </c>
      <c r="G913" s="25">
        <f t="shared" si="143"/>
        <v>51.93</v>
      </c>
      <c r="H913" s="8" t="b">
        <f t="shared" si="144"/>
        <v>1</v>
      </c>
      <c r="I913" s="10">
        <f t="shared" si="146"/>
        <v>51.94</v>
      </c>
      <c r="J913">
        <f t="shared" si="148"/>
        <v>0.12192894105447691</v>
      </c>
      <c r="K913" s="10">
        <f t="shared" si="147"/>
        <v>51.94</v>
      </c>
      <c r="L913" s="10">
        <f t="shared" si="150"/>
        <v>52.242000000000004</v>
      </c>
      <c r="M913" s="21">
        <v>1</v>
      </c>
      <c r="N913" s="21">
        <v>1</v>
      </c>
      <c r="P913" s="21" t="str">
        <f t="shared" si="145"/>
        <v xml:space="preserve">  15:15:17</v>
      </c>
      <c r="Q913" s="21">
        <f t="shared" si="149"/>
        <v>51.93</v>
      </c>
      <c r="T913" s="10"/>
    </row>
    <row r="914" spans="1:20" x14ac:dyDescent="0.45">
      <c r="A914" s="21" t="str">
        <f>[1]실측정Data!B915</f>
        <v xml:space="preserve">  15:15:19</v>
      </c>
      <c r="B914" s="21" t="str">
        <f>[1]실측정Data!I915</f>
        <v xml:space="preserve">   51.81KW</v>
      </c>
      <c r="C914" s="21">
        <f>[1]실측정Data!L915</f>
        <v>0.86</v>
      </c>
      <c r="D914" s="21"/>
      <c r="E914" s="7" t="str">
        <f t="shared" si="141"/>
        <v xml:space="preserve">   51.81</v>
      </c>
      <c r="F914" s="8" t="b">
        <f t="shared" si="142"/>
        <v>0</v>
      </c>
      <c r="G914" s="25">
        <f t="shared" si="143"/>
        <v>51.81</v>
      </c>
      <c r="H914" s="8" t="b">
        <f t="shared" si="144"/>
        <v>1</v>
      </c>
      <c r="I914" s="10">
        <f t="shared" si="146"/>
        <v>51.830000000000005</v>
      </c>
      <c r="J914">
        <f t="shared" si="148"/>
        <v>0.11958260743101376</v>
      </c>
      <c r="K914" s="10">
        <f t="shared" si="147"/>
        <v>51.830000000000005</v>
      </c>
      <c r="L914" s="10">
        <f t="shared" si="150"/>
        <v>52.157999999999994</v>
      </c>
      <c r="M914" s="21">
        <v>1</v>
      </c>
      <c r="N914" s="21">
        <v>1</v>
      </c>
      <c r="P914" s="21" t="str">
        <f t="shared" si="145"/>
        <v xml:space="preserve">  15:15:19</v>
      </c>
      <c r="Q914" s="21">
        <f t="shared" si="149"/>
        <v>51.81</v>
      </c>
      <c r="T914" s="10"/>
    </row>
    <row r="915" spans="1:20" x14ac:dyDescent="0.45">
      <c r="A915" s="21" t="str">
        <f>[1]실측정Data!B916</f>
        <v xml:space="preserve">  15:15:21</v>
      </c>
      <c r="B915" s="21" t="str">
        <f>[1]실측정Data!I916</f>
        <v xml:space="preserve">   51.75KW</v>
      </c>
      <c r="C915" s="21">
        <f>[1]실측정Data!L916</f>
        <v>0.86</v>
      </c>
      <c r="D915" s="21"/>
      <c r="E915" s="7" t="str">
        <f t="shared" si="141"/>
        <v xml:space="preserve">   51.75</v>
      </c>
      <c r="F915" s="8" t="b">
        <f t="shared" si="142"/>
        <v>0</v>
      </c>
      <c r="G915" s="25">
        <f t="shared" si="143"/>
        <v>51.75</v>
      </c>
      <c r="H915" s="8" t="b">
        <f t="shared" si="144"/>
        <v>1</v>
      </c>
      <c r="I915" s="10">
        <f t="shared" si="146"/>
        <v>51.76</v>
      </c>
      <c r="J915">
        <f t="shared" si="148"/>
        <v>9.1104335791442281E-2</v>
      </c>
      <c r="K915" s="10">
        <f t="shared" si="147"/>
        <v>51.76</v>
      </c>
      <c r="L915" s="10">
        <f t="shared" si="150"/>
        <v>52.088999999999999</v>
      </c>
      <c r="M915" s="21">
        <v>1</v>
      </c>
      <c r="N915" s="21">
        <v>1</v>
      </c>
      <c r="P915" s="21" t="str">
        <f t="shared" si="145"/>
        <v xml:space="preserve">  15:15:21</v>
      </c>
      <c r="Q915" s="21">
        <f t="shared" si="149"/>
        <v>51.75</v>
      </c>
      <c r="T915" s="10"/>
    </row>
    <row r="916" spans="1:20" x14ac:dyDescent="0.45">
      <c r="A916" s="21" t="str">
        <f>[1]실측정Data!B917</f>
        <v xml:space="preserve">  15:15:23</v>
      </c>
      <c r="B916" s="21" t="str">
        <f>[1]실측정Data!I917</f>
        <v xml:space="preserve">   51.72KW</v>
      </c>
      <c r="C916" s="21">
        <f>[1]실측정Data!L917</f>
        <v>0.86</v>
      </c>
      <c r="D916" s="21"/>
      <c r="E916" s="7" t="str">
        <f t="shared" si="141"/>
        <v xml:space="preserve">   51.72</v>
      </c>
      <c r="F916" s="8" t="b">
        <f t="shared" si="142"/>
        <v>0</v>
      </c>
      <c r="G916" s="25">
        <f t="shared" si="143"/>
        <v>51.72</v>
      </c>
      <c r="H916" s="8" t="b">
        <f t="shared" si="144"/>
        <v>1</v>
      </c>
      <c r="I916" s="10">
        <f t="shared" si="146"/>
        <v>51.76</v>
      </c>
      <c r="J916">
        <f t="shared" si="148"/>
        <v>5.9160797830999604E-2</v>
      </c>
      <c r="K916" s="10">
        <f t="shared" si="147"/>
        <v>51.76</v>
      </c>
      <c r="L916" s="10">
        <f t="shared" si="150"/>
        <v>52.023000000000003</v>
      </c>
      <c r="M916" s="21">
        <v>1</v>
      </c>
      <c r="N916" s="21">
        <v>1</v>
      </c>
      <c r="P916" s="21" t="str">
        <f t="shared" si="145"/>
        <v xml:space="preserve">  15:15:23</v>
      </c>
      <c r="Q916" s="21">
        <f t="shared" si="149"/>
        <v>51.72</v>
      </c>
      <c r="T916" s="10"/>
    </row>
    <row r="917" spans="1:20" x14ac:dyDescent="0.45">
      <c r="A917" s="21" t="str">
        <f>[1]실측정Data!B918</f>
        <v xml:space="preserve">  15:15:25</v>
      </c>
      <c r="B917" s="21" t="str">
        <f>[1]실측정Data!I918</f>
        <v xml:space="preserve">   51.81KW</v>
      </c>
      <c r="C917" s="21">
        <f>[1]실측정Data!L918</f>
        <v>0.86</v>
      </c>
      <c r="D917" s="21"/>
      <c r="E917" s="7" t="str">
        <f t="shared" si="141"/>
        <v xml:space="preserve">   51.81</v>
      </c>
      <c r="F917" s="8" t="b">
        <f t="shared" si="142"/>
        <v>0</v>
      </c>
      <c r="G917" s="25">
        <f t="shared" si="143"/>
        <v>51.81</v>
      </c>
      <c r="H917" s="8" t="b">
        <f t="shared" si="144"/>
        <v>1</v>
      </c>
      <c r="I917" s="10">
        <f t="shared" si="146"/>
        <v>51.73</v>
      </c>
      <c r="J917">
        <f t="shared" si="148"/>
        <v>5.477225575051782E-2</v>
      </c>
      <c r="K917" s="10">
        <f t="shared" si="147"/>
        <v>51.73</v>
      </c>
      <c r="L917" s="10">
        <f t="shared" si="150"/>
        <v>51.954000000000008</v>
      </c>
      <c r="M917" s="21">
        <v>1</v>
      </c>
      <c r="N917" s="21">
        <v>1</v>
      </c>
      <c r="P917" s="21" t="str">
        <f t="shared" si="145"/>
        <v xml:space="preserve">  15:15:25</v>
      </c>
      <c r="Q917" s="21">
        <f t="shared" si="149"/>
        <v>51.81</v>
      </c>
      <c r="T917" s="10"/>
    </row>
    <row r="918" spans="1:20" x14ac:dyDescent="0.45">
      <c r="A918" s="21" t="str">
        <f>[1]실측정Data!B919</f>
        <v xml:space="preserve">  15:15:27</v>
      </c>
      <c r="B918" s="21" t="str">
        <f>[1]실측정Data!I919</f>
        <v xml:space="preserve">   51.66KW</v>
      </c>
      <c r="C918" s="21">
        <f>[1]실측정Data!L919</f>
        <v>0.86</v>
      </c>
      <c r="D918" s="21"/>
      <c r="E918" s="7" t="str">
        <f t="shared" si="141"/>
        <v xml:space="preserve">   51.66</v>
      </c>
      <c r="F918" s="8" t="b">
        <f t="shared" si="142"/>
        <v>0</v>
      </c>
      <c r="G918" s="25">
        <f t="shared" si="143"/>
        <v>51.66</v>
      </c>
      <c r="H918" s="8" t="b">
        <f t="shared" si="144"/>
        <v>1</v>
      </c>
      <c r="I918" s="10">
        <f t="shared" si="146"/>
        <v>51.68</v>
      </c>
      <c r="J918">
        <f t="shared" si="148"/>
        <v>8.0622577482986194E-2</v>
      </c>
      <c r="K918" s="10">
        <f t="shared" si="147"/>
        <v>51.68</v>
      </c>
      <c r="L918" s="10">
        <f t="shared" si="150"/>
        <v>51.876000000000012</v>
      </c>
      <c r="M918" s="21">
        <v>1</v>
      </c>
      <c r="N918" s="21">
        <v>1</v>
      </c>
      <c r="P918" s="21" t="str">
        <f t="shared" si="145"/>
        <v xml:space="preserve">  15:15:27</v>
      </c>
      <c r="Q918" s="21">
        <f t="shared" si="149"/>
        <v>51.66</v>
      </c>
      <c r="T918" s="10"/>
    </row>
    <row r="919" spans="1:20" x14ac:dyDescent="0.45">
      <c r="A919" s="21" t="str">
        <f>[1]실측정Data!B920</f>
        <v xml:space="preserve">  15:15:29</v>
      </c>
      <c r="B919" s="21" t="str">
        <f>[1]실측정Data!I920</f>
        <v xml:space="preserve">   51.57KW</v>
      </c>
      <c r="C919" s="21">
        <f>[1]실측정Data!L920</f>
        <v>0.86</v>
      </c>
      <c r="D919" s="21"/>
      <c r="E919" s="7" t="str">
        <f t="shared" si="141"/>
        <v xml:space="preserve">   51.57</v>
      </c>
      <c r="F919" s="8" t="b">
        <f t="shared" si="142"/>
        <v>0</v>
      </c>
      <c r="G919" s="25">
        <f t="shared" si="143"/>
        <v>51.57</v>
      </c>
      <c r="H919" s="8" t="b">
        <f t="shared" si="144"/>
        <v>1</v>
      </c>
      <c r="I919" s="10">
        <f t="shared" si="146"/>
        <v>51.54</v>
      </c>
      <c r="J919">
        <f t="shared" si="148"/>
        <v>0.11474609652038929</v>
      </c>
      <c r="K919" s="10">
        <f t="shared" si="147"/>
        <v>51.54</v>
      </c>
      <c r="L919" s="10">
        <f t="shared" si="150"/>
        <v>51.792000000000009</v>
      </c>
      <c r="M919" s="21">
        <v>1</v>
      </c>
      <c r="N919" s="21">
        <v>1</v>
      </c>
      <c r="P919" s="21" t="str">
        <f t="shared" si="145"/>
        <v xml:space="preserve">  15:15:29</v>
      </c>
      <c r="Q919" s="21">
        <f t="shared" si="149"/>
        <v>51.57</v>
      </c>
      <c r="T919" s="10"/>
    </row>
    <row r="920" spans="1:20" x14ac:dyDescent="0.45">
      <c r="A920" s="21" t="str">
        <f>[1]실측정Data!B921</f>
        <v xml:space="preserve">  15:15:31</v>
      </c>
      <c r="B920" s="21" t="str">
        <f>[1]실측정Data!I921</f>
        <v xml:space="preserve">   51.39KW</v>
      </c>
      <c r="C920" s="21">
        <f>[1]실측정Data!L921</f>
        <v>0.86</v>
      </c>
      <c r="D920" s="21"/>
      <c r="E920" s="7" t="str">
        <f t="shared" si="141"/>
        <v xml:space="preserve">   51.39</v>
      </c>
      <c r="F920" s="8" t="b">
        <f t="shared" si="142"/>
        <v>0</v>
      </c>
      <c r="G920" s="25">
        <f t="shared" si="143"/>
        <v>51.39</v>
      </c>
      <c r="H920" s="8" t="b">
        <f t="shared" si="144"/>
        <v>1</v>
      </c>
      <c r="I920" s="10">
        <f t="shared" si="146"/>
        <v>51.470000000000006</v>
      </c>
      <c r="J920">
        <f t="shared" si="148"/>
        <v>0.10801234497346368</v>
      </c>
      <c r="K920" s="10">
        <f t="shared" si="147"/>
        <v>51.470000000000006</v>
      </c>
      <c r="L920" s="10">
        <f t="shared" si="150"/>
        <v>51.716999999999999</v>
      </c>
      <c r="M920" s="21">
        <v>1</v>
      </c>
      <c r="N920" s="21">
        <v>1</v>
      </c>
      <c r="P920" s="21" t="str">
        <f t="shared" si="145"/>
        <v xml:space="preserve">  15:15:31</v>
      </c>
      <c r="Q920" s="21">
        <f t="shared" si="149"/>
        <v>51.39</v>
      </c>
      <c r="T920" s="10"/>
    </row>
    <row r="921" spans="1:20" x14ac:dyDescent="0.45">
      <c r="A921" s="21" t="str">
        <f>[1]실측정Data!B922</f>
        <v xml:space="preserve">  15:15:33</v>
      </c>
      <c r="B921" s="21" t="str">
        <f>[1]실측정Data!I922</f>
        <v xml:space="preserve">   51.45KW</v>
      </c>
      <c r="C921" s="21">
        <f>[1]실측정Data!L922</f>
        <v>0.86</v>
      </c>
      <c r="D921" s="21"/>
      <c r="E921" s="7" t="str">
        <f t="shared" si="141"/>
        <v xml:space="preserve">   51.45</v>
      </c>
      <c r="F921" s="8" t="b">
        <f t="shared" si="142"/>
        <v>0</v>
      </c>
      <c r="G921" s="25">
        <f t="shared" si="143"/>
        <v>51.45</v>
      </c>
      <c r="H921" s="8" t="b">
        <f t="shared" si="144"/>
        <v>1</v>
      </c>
      <c r="I921" s="10">
        <f t="shared" si="146"/>
        <v>51.379999999999995</v>
      </c>
      <c r="J921">
        <f t="shared" si="148"/>
        <v>9.8826447202489648E-2</v>
      </c>
      <c r="K921" s="10">
        <f t="shared" si="147"/>
        <v>51.379999999999995</v>
      </c>
      <c r="L921" s="10">
        <f t="shared" si="150"/>
        <v>51.638999999999989</v>
      </c>
      <c r="M921" s="21">
        <v>1</v>
      </c>
      <c r="N921" s="21">
        <v>1</v>
      </c>
      <c r="P921" s="21" t="str">
        <f t="shared" si="145"/>
        <v xml:space="preserve">  15:15:33</v>
      </c>
      <c r="Q921" s="21">
        <f t="shared" si="149"/>
        <v>51.45</v>
      </c>
      <c r="T921" s="10"/>
    </row>
    <row r="922" spans="1:20" x14ac:dyDescent="0.45">
      <c r="A922" s="21" t="str">
        <f>[1]실측정Data!B923</f>
        <v xml:space="preserve">  15:15:35</v>
      </c>
      <c r="B922" s="21" t="str">
        <f>[1]실측정Data!I923</f>
        <v xml:space="preserve">   51.30KW</v>
      </c>
      <c r="C922" s="21">
        <f>[1]실측정Data!L923</f>
        <v>0.86</v>
      </c>
      <c r="D922" s="21"/>
      <c r="E922" s="7" t="str">
        <f t="shared" si="141"/>
        <v xml:space="preserve">   51.30</v>
      </c>
      <c r="F922" s="8" t="b">
        <f t="shared" si="142"/>
        <v>0</v>
      </c>
      <c r="G922" s="25">
        <f t="shared" si="143"/>
        <v>51.3</v>
      </c>
      <c r="H922" s="8" t="b">
        <f t="shared" si="144"/>
        <v>1</v>
      </c>
      <c r="I922" s="10">
        <f t="shared" si="146"/>
        <v>51.32</v>
      </c>
      <c r="J922">
        <f t="shared" si="148"/>
        <v>7.937253933193715E-2</v>
      </c>
      <c r="K922" s="10">
        <f t="shared" si="147"/>
        <v>51.32</v>
      </c>
      <c r="L922" s="10">
        <f t="shared" si="150"/>
        <v>51.566999999999993</v>
      </c>
      <c r="M922" s="21">
        <v>1</v>
      </c>
      <c r="N922" s="21">
        <v>1</v>
      </c>
      <c r="P922" s="21" t="str">
        <f t="shared" si="145"/>
        <v xml:space="preserve">  15:15:35</v>
      </c>
      <c r="Q922" s="21">
        <f t="shared" si="149"/>
        <v>51.3</v>
      </c>
      <c r="T922" s="10"/>
    </row>
    <row r="923" spans="1:20" x14ac:dyDescent="0.45">
      <c r="A923" s="21" t="str">
        <f>[1]실측정Data!B924</f>
        <v xml:space="preserve">  15:15:37</v>
      </c>
      <c r="B923" s="21" t="str">
        <f>[1]실측정Data!I924</f>
        <v xml:space="preserve">   51.21KW</v>
      </c>
      <c r="C923" s="21">
        <f>[1]실측정Data!L924</f>
        <v>0.86</v>
      </c>
      <c r="D923" s="21"/>
      <c r="E923" s="7" t="str">
        <f t="shared" si="141"/>
        <v xml:space="preserve">   51.21</v>
      </c>
      <c r="F923" s="8" t="b">
        <f t="shared" si="142"/>
        <v>0</v>
      </c>
      <c r="G923" s="25">
        <f t="shared" si="143"/>
        <v>51.21</v>
      </c>
      <c r="H923" s="8" t="b">
        <f t="shared" si="144"/>
        <v>1</v>
      </c>
      <c r="I923" s="10">
        <f t="shared" si="146"/>
        <v>51.25</v>
      </c>
      <c r="J923">
        <f t="shared" si="148"/>
        <v>7.8740078740117181E-2</v>
      </c>
      <c r="K923" s="10">
        <f t="shared" si="147"/>
        <v>51.25</v>
      </c>
      <c r="L923" s="10">
        <f t="shared" si="150"/>
        <v>51.509999999999991</v>
      </c>
      <c r="M923" s="21">
        <v>1</v>
      </c>
      <c r="N923" s="21">
        <v>1</v>
      </c>
      <c r="P923" s="21" t="str">
        <f t="shared" si="145"/>
        <v xml:space="preserve">  15:15:37</v>
      </c>
      <c r="Q923" s="21">
        <f t="shared" si="149"/>
        <v>51.21</v>
      </c>
      <c r="T923" s="10"/>
    </row>
    <row r="924" spans="1:20" x14ac:dyDescent="0.45">
      <c r="A924" s="21" t="str">
        <f>[1]실측정Data!B925</f>
        <v xml:space="preserve">  15:15:39</v>
      </c>
      <c r="B924" s="21" t="str">
        <f>[1]실측정Data!I925</f>
        <v xml:space="preserve">   51.24KW</v>
      </c>
      <c r="C924" s="21">
        <f>[1]실측정Data!L925</f>
        <v>0.86</v>
      </c>
      <c r="D924" s="21"/>
      <c r="E924" s="7" t="str">
        <f t="shared" si="141"/>
        <v xml:space="preserve">   51.24</v>
      </c>
      <c r="F924" s="8" t="b">
        <f t="shared" si="142"/>
        <v>0</v>
      </c>
      <c r="G924" s="25">
        <f t="shared" si="143"/>
        <v>51.24</v>
      </c>
      <c r="H924" s="8" t="b">
        <f t="shared" si="144"/>
        <v>1</v>
      </c>
      <c r="I924" s="10">
        <f t="shared" si="146"/>
        <v>51.180000000000007</v>
      </c>
      <c r="J924">
        <f t="shared" si="148"/>
        <v>8.2259751195021352E-2</v>
      </c>
      <c r="K924" s="10">
        <f t="shared" si="147"/>
        <v>51.180000000000007</v>
      </c>
      <c r="L924" s="10">
        <f t="shared" si="150"/>
        <v>51.443999999999996</v>
      </c>
      <c r="M924" s="21">
        <v>1</v>
      </c>
      <c r="N924" s="21">
        <v>1</v>
      </c>
      <c r="P924" s="21" t="str">
        <f t="shared" si="145"/>
        <v xml:space="preserve">  15:15:39</v>
      </c>
      <c r="Q924" s="21">
        <f t="shared" si="149"/>
        <v>51.24</v>
      </c>
      <c r="T924" s="10"/>
    </row>
    <row r="925" spans="1:20" x14ac:dyDescent="0.45">
      <c r="A925" s="21" t="str">
        <f>[1]실측정Data!B926</f>
        <v xml:space="preserve">  15:15:41</v>
      </c>
      <c r="B925" s="21" t="str">
        <f>[1]실측정Data!I926</f>
        <v xml:space="preserve">   51.09KW</v>
      </c>
      <c r="C925" s="21">
        <f>[1]실측정Data!L926</f>
        <v>0.86</v>
      </c>
      <c r="D925" s="21"/>
      <c r="E925" s="7" t="str">
        <f t="shared" si="141"/>
        <v xml:space="preserve">   51.09</v>
      </c>
      <c r="F925" s="8" t="b">
        <f t="shared" si="142"/>
        <v>0</v>
      </c>
      <c r="G925" s="25">
        <f t="shared" si="143"/>
        <v>51.09</v>
      </c>
      <c r="H925" s="8" t="b">
        <f t="shared" si="144"/>
        <v>1</v>
      </c>
      <c r="I925" s="10">
        <f t="shared" si="146"/>
        <v>51.150000000000006</v>
      </c>
      <c r="J925">
        <f t="shared" si="148"/>
        <v>5.507570547286425E-2</v>
      </c>
      <c r="K925" s="10">
        <f t="shared" si="147"/>
        <v>51.150000000000006</v>
      </c>
      <c r="L925" s="10">
        <f t="shared" si="150"/>
        <v>51.384</v>
      </c>
      <c r="M925" s="21">
        <v>1</v>
      </c>
      <c r="N925" s="21">
        <v>1</v>
      </c>
      <c r="P925" s="21" t="str">
        <f t="shared" si="145"/>
        <v xml:space="preserve">  15:15:41</v>
      </c>
      <c r="Q925" s="21">
        <f t="shared" si="149"/>
        <v>51.09</v>
      </c>
      <c r="T925" s="10"/>
    </row>
    <row r="926" spans="1:20" x14ac:dyDescent="0.45">
      <c r="A926" s="21" t="str">
        <f>[1]실측정Data!B927</f>
        <v xml:space="preserve">  15:15:43</v>
      </c>
      <c r="B926" s="21" t="str">
        <f>[1]실측정Data!I927</f>
        <v xml:space="preserve">   51.12KW</v>
      </c>
      <c r="C926" s="21">
        <f>[1]실측정Data!L927</f>
        <v>0.86</v>
      </c>
      <c r="D926" s="21"/>
      <c r="E926" s="7" t="str">
        <f t="shared" si="141"/>
        <v xml:space="preserve">   51.12</v>
      </c>
      <c r="F926" s="8" t="b">
        <f t="shared" si="142"/>
        <v>0</v>
      </c>
      <c r="G926" s="25">
        <f t="shared" si="143"/>
        <v>51.12</v>
      </c>
      <c r="H926" s="8" t="b">
        <f t="shared" si="144"/>
        <v>1</v>
      </c>
      <c r="I926" s="10">
        <f t="shared" si="146"/>
        <v>51.07</v>
      </c>
      <c r="J926">
        <f t="shared" si="148"/>
        <v>6.8068592855543258E-2</v>
      </c>
      <c r="K926" s="10">
        <f t="shared" si="147"/>
        <v>51.07</v>
      </c>
      <c r="L926" s="10">
        <f t="shared" si="150"/>
        <v>51.302999999999997</v>
      </c>
      <c r="M926" s="21">
        <v>1</v>
      </c>
      <c r="N926" s="21">
        <v>1</v>
      </c>
      <c r="P926" s="21" t="str">
        <f t="shared" si="145"/>
        <v xml:space="preserve">  15:15:43</v>
      </c>
      <c r="Q926" s="21">
        <f t="shared" si="149"/>
        <v>51.12</v>
      </c>
      <c r="T926" s="10"/>
    </row>
    <row r="927" spans="1:20" x14ac:dyDescent="0.45">
      <c r="A927" s="21" t="str">
        <f>[1]실측정Data!B928</f>
        <v xml:space="preserve">  15:15:45</v>
      </c>
      <c r="B927" s="21" t="str">
        <f>[1]실측정Data!I928</f>
        <v xml:space="preserve">   51.00KW</v>
      </c>
      <c r="C927" s="21">
        <f>[1]실측정Data!L928</f>
        <v>0.86</v>
      </c>
      <c r="D927" s="21"/>
      <c r="E927" s="7" t="str">
        <f t="shared" si="141"/>
        <v xml:space="preserve">   51.00</v>
      </c>
      <c r="F927" s="8" t="b">
        <f t="shared" si="142"/>
        <v>0</v>
      </c>
      <c r="G927" s="25">
        <f t="shared" si="143"/>
        <v>51</v>
      </c>
      <c r="H927" s="8" t="b">
        <f t="shared" si="144"/>
        <v>1</v>
      </c>
      <c r="I927" s="10">
        <f t="shared" si="146"/>
        <v>50.98</v>
      </c>
      <c r="J927">
        <f t="shared" si="148"/>
        <v>0.1023067283548178</v>
      </c>
      <c r="K927" s="10">
        <f t="shared" si="147"/>
        <v>50.98</v>
      </c>
      <c r="L927" s="10">
        <f t="shared" si="150"/>
        <v>51.219000000000008</v>
      </c>
      <c r="M927" s="21">
        <v>1</v>
      </c>
      <c r="N927" s="21">
        <v>1</v>
      </c>
      <c r="P927" s="21" t="str">
        <f t="shared" si="145"/>
        <v xml:space="preserve">  15:15:45</v>
      </c>
      <c r="Q927" s="21">
        <f t="shared" si="149"/>
        <v>51</v>
      </c>
      <c r="T927" s="10"/>
    </row>
    <row r="928" spans="1:20" x14ac:dyDescent="0.45">
      <c r="A928" s="21" t="str">
        <f>[1]실측정Data!B929</f>
        <v xml:space="preserve">  15:15:47</v>
      </c>
      <c r="B928" s="21" t="str">
        <f>[1]실측정Data!I929</f>
        <v xml:space="preserve">   50.82KW</v>
      </c>
      <c r="C928" s="21">
        <f>[1]실측정Data!L929</f>
        <v>0.86</v>
      </c>
      <c r="D928" s="21"/>
      <c r="E928" s="7" t="str">
        <f t="shared" si="141"/>
        <v xml:space="preserve">   50.82</v>
      </c>
      <c r="F928" s="8" t="b">
        <f t="shared" si="142"/>
        <v>0</v>
      </c>
      <c r="G928" s="25">
        <f t="shared" si="143"/>
        <v>50.82</v>
      </c>
      <c r="H928" s="8" t="b">
        <f t="shared" si="144"/>
        <v>1</v>
      </c>
      <c r="I928" s="10">
        <f t="shared" si="146"/>
        <v>50.91</v>
      </c>
      <c r="J928">
        <f t="shared" si="148"/>
        <v>0.10082988974835942</v>
      </c>
      <c r="K928" s="10">
        <f t="shared" si="147"/>
        <v>50.91</v>
      </c>
      <c r="L928" s="10">
        <f t="shared" si="150"/>
        <v>51.152999999999999</v>
      </c>
      <c r="M928" s="21">
        <v>1</v>
      </c>
      <c r="N928" s="21">
        <v>1</v>
      </c>
      <c r="P928" s="21" t="str">
        <f t="shared" si="145"/>
        <v xml:space="preserve">  15:15:47</v>
      </c>
      <c r="Q928" s="21">
        <f t="shared" si="149"/>
        <v>50.82</v>
      </c>
      <c r="T928" s="10"/>
    </row>
    <row r="929" spans="1:20" x14ac:dyDescent="0.45">
      <c r="A929" s="21" t="str">
        <f>[1]실측정Data!B930</f>
        <v xml:space="preserve">  15:15:49</v>
      </c>
      <c r="B929" s="21" t="str">
        <f>[1]실측정Data!I930</f>
        <v xml:space="preserve">   50.91KW</v>
      </c>
      <c r="C929" s="21">
        <f>[1]실측정Data!L930</f>
        <v>0.86</v>
      </c>
      <c r="D929" s="21"/>
      <c r="E929" s="7" t="str">
        <f t="shared" si="141"/>
        <v xml:space="preserve">   50.91</v>
      </c>
      <c r="F929" s="8" t="b">
        <f t="shared" si="142"/>
        <v>0</v>
      </c>
      <c r="G929" s="25">
        <f t="shared" si="143"/>
        <v>50.91</v>
      </c>
      <c r="H929" s="8" t="b">
        <f t="shared" si="144"/>
        <v>1</v>
      </c>
      <c r="I929" s="10">
        <f t="shared" si="146"/>
        <v>50.79999999999999</v>
      </c>
      <c r="J929">
        <f t="shared" si="148"/>
        <v>0.11902380714237507</v>
      </c>
      <c r="K929" s="10">
        <f t="shared" si="147"/>
        <v>50.79999999999999</v>
      </c>
      <c r="L929" s="10">
        <f t="shared" si="150"/>
        <v>51.081000000000003</v>
      </c>
      <c r="M929" s="21">
        <v>1</v>
      </c>
      <c r="N929" s="21">
        <v>1</v>
      </c>
      <c r="P929" s="21" t="str">
        <f t="shared" si="145"/>
        <v xml:space="preserve">  15:15:49</v>
      </c>
      <c r="Q929" s="21">
        <f t="shared" si="149"/>
        <v>50.91</v>
      </c>
      <c r="T929" s="10"/>
    </row>
    <row r="930" spans="1:20" x14ac:dyDescent="0.45">
      <c r="A930" s="21" t="str">
        <f>[1]실측정Data!B931</f>
        <v xml:space="preserve">  15:15:51</v>
      </c>
      <c r="B930" s="21" t="str">
        <f>[1]실측정Data!I931</f>
        <v xml:space="preserve">   50.67KW</v>
      </c>
      <c r="C930" s="21">
        <f>[1]실측정Data!L931</f>
        <v>0.86</v>
      </c>
      <c r="D930" s="21"/>
      <c r="E930" s="7" t="str">
        <f t="shared" si="141"/>
        <v xml:space="preserve">   50.67</v>
      </c>
      <c r="F930" s="8" t="b">
        <f t="shared" si="142"/>
        <v>0</v>
      </c>
      <c r="G930" s="25">
        <f t="shared" si="143"/>
        <v>50.67</v>
      </c>
      <c r="H930" s="8" t="b">
        <f t="shared" si="144"/>
        <v>1</v>
      </c>
      <c r="I930" s="10">
        <f t="shared" si="146"/>
        <v>50.75</v>
      </c>
      <c r="J930">
        <f t="shared" si="148"/>
        <v>8.8128693776008987E-2</v>
      </c>
      <c r="K930" s="10">
        <f t="shared" si="147"/>
        <v>50.75</v>
      </c>
      <c r="L930" s="10">
        <f t="shared" si="150"/>
        <v>51.003000000000007</v>
      </c>
      <c r="M930" s="21">
        <v>1</v>
      </c>
      <c r="N930" s="21">
        <v>1</v>
      </c>
      <c r="P930" s="21" t="str">
        <f t="shared" si="145"/>
        <v xml:space="preserve">  15:15:51</v>
      </c>
      <c r="Q930" s="21">
        <f t="shared" si="149"/>
        <v>50.67</v>
      </c>
      <c r="T930" s="10"/>
    </row>
    <row r="931" spans="1:20" x14ac:dyDescent="0.45">
      <c r="A931" s="21" t="str">
        <f>[1]실측정Data!B932</f>
        <v xml:space="preserve">  15:15:53</v>
      </c>
      <c r="B931" s="21" t="str">
        <f>[1]실측정Data!I932</f>
        <v xml:space="preserve">   50.67KW</v>
      </c>
      <c r="C931" s="21">
        <f>[1]실측정Data!L932</f>
        <v>0.86</v>
      </c>
      <c r="D931" s="21"/>
      <c r="E931" s="7" t="str">
        <f t="shared" si="141"/>
        <v xml:space="preserve">   50.67</v>
      </c>
      <c r="F931" s="8" t="b">
        <f t="shared" si="142"/>
        <v>0</v>
      </c>
      <c r="G931" s="25">
        <f t="shared" si="143"/>
        <v>50.67</v>
      </c>
      <c r="H931" s="8" t="b">
        <f t="shared" si="144"/>
        <v>1</v>
      </c>
      <c r="I931" s="10">
        <f t="shared" si="146"/>
        <v>50.660000000000004</v>
      </c>
      <c r="J931">
        <f t="shared" si="148"/>
        <v>8.8881944173149929E-2</v>
      </c>
      <c r="K931" s="10">
        <f t="shared" si="147"/>
        <v>50.660000000000004</v>
      </c>
      <c r="L931" s="10">
        <f t="shared" si="150"/>
        <v>50.936999999999998</v>
      </c>
      <c r="M931" s="21">
        <v>1</v>
      </c>
      <c r="N931" s="21">
        <v>1</v>
      </c>
      <c r="P931" s="21" t="str">
        <f t="shared" si="145"/>
        <v xml:space="preserve">  15:15:53</v>
      </c>
      <c r="Q931" s="21">
        <f t="shared" si="149"/>
        <v>50.67</v>
      </c>
      <c r="T931" s="10"/>
    </row>
    <row r="932" spans="1:20" x14ac:dyDescent="0.45">
      <c r="A932" s="21" t="str">
        <f>[1]실측정Data!B933</f>
        <v xml:space="preserve">  15:15:55</v>
      </c>
      <c r="B932" s="21" t="str">
        <f>[1]실측정Data!I933</f>
        <v xml:space="preserve">   50.64KW</v>
      </c>
      <c r="C932" s="21">
        <f>[1]실측정Data!L933</f>
        <v>0.86</v>
      </c>
      <c r="D932" s="21"/>
      <c r="E932" s="7" t="str">
        <f t="shared" si="141"/>
        <v xml:space="preserve">   50.64</v>
      </c>
      <c r="F932" s="8" t="b">
        <f t="shared" si="142"/>
        <v>0</v>
      </c>
      <c r="G932" s="25">
        <f t="shared" si="143"/>
        <v>50.64</v>
      </c>
      <c r="H932" s="8" t="b">
        <f t="shared" si="144"/>
        <v>1</v>
      </c>
      <c r="I932" s="10">
        <f t="shared" si="146"/>
        <v>50.65</v>
      </c>
      <c r="J932">
        <f t="shared" si="148"/>
        <v>4.7958315233126547E-2</v>
      </c>
      <c r="K932" s="10">
        <f t="shared" si="147"/>
        <v>50.65</v>
      </c>
      <c r="L932" s="10">
        <f t="shared" si="150"/>
        <v>50.88</v>
      </c>
      <c r="M932" s="21">
        <v>1</v>
      </c>
      <c r="N932" s="21">
        <v>1</v>
      </c>
      <c r="P932" s="21" t="str">
        <f t="shared" si="145"/>
        <v xml:space="preserve">  15:15:55</v>
      </c>
      <c r="Q932" s="21">
        <f t="shared" si="149"/>
        <v>50.64</v>
      </c>
      <c r="T932" s="10"/>
    </row>
    <row r="933" spans="1:20" x14ac:dyDescent="0.45">
      <c r="A933" s="21" t="str">
        <f>[1]실측정Data!B934</f>
        <v xml:space="preserve">  15:15:57</v>
      </c>
      <c r="B933" s="21" t="str">
        <f>[1]실측정Data!I934</f>
        <v xml:space="preserve">   50.64KW</v>
      </c>
      <c r="C933" s="21">
        <f>[1]실측정Data!L934</f>
        <v>0.86</v>
      </c>
      <c r="D933" s="21"/>
      <c r="E933" s="7" t="str">
        <f t="shared" si="141"/>
        <v xml:space="preserve">   50.64</v>
      </c>
      <c r="F933" s="8" t="b">
        <f t="shared" si="142"/>
        <v>0</v>
      </c>
      <c r="G933" s="25">
        <f t="shared" si="143"/>
        <v>50.64</v>
      </c>
      <c r="H933" s="8" t="b">
        <f t="shared" si="144"/>
        <v>1</v>
      </c>
      <c r="I933" s="10">
        <f t="shared" si="146"/>
        <v>50.6</v>
      </c>
      <c r="J933">
        <f t="shared" si="148"/>
        <v>4.7958315233126547E-2</v>
      </c>
      <c r="K933" s="10">
        <f t="shared" si="147"/>
        <v>50.6</v>
      </c>
      <c r="L933" s="10">
        <f t="shared" si="150"/>
        <v>50.808</v>
      </c>
      <c r="M933" s="21">
        <v>1</v>
      </c>
      <c r="N933" s="21">
        <v>1</v>
      </c>
      <c r="P933" s="21" t="str">
        <f t="shared" si="145"/>
        <v xml:space="preserve">  15:15:57</v>
      </c>
      <c r="Q933" s="21">
        <f t="shared" si="149"/>
        <v>50.64</v>
      </c>
      <c r="T933" s="10"/>
    </row>
    <row r="934" spans="1:20" x14ac:dyDescent="0.45">
      <c r="A934" s="21" t="str">
        <f>[1]실측정Data!B935</f>
        <v xml:space="preserve">  15:15:59</v>
      </c>
      <c r="B934" s="21" t="str">
        <f>[1]실측정Data!I935</f>
        <v xml:space="preserve">   50.52KW</v>
      </c>
      <c r="C934" s="21">
        <f>[1]실측정Data!L935</f>
        <v>0.86</v>
      </c>
      <c r="D934" s="21"/>
      <c r="E934" s="7" t="str">
        <f t="shared" si="141"/>
        <v xml:space="preserve">   50.52</v>
      </c>
      <c r="F934" s="8" t="b">
        <f t="shared" si="142"/>
        <v>0</v>
      </c>
      <c r="G934" s="25">
        <f t="shared" si="143"/>
        <v>50.52</v>
      </c>
      <c r="H934" s="8" t="b">
        <f t="shared" si="144"/>
        <v>1</v>
      </c>
      <c r="I934" s="10">
        <f t="shared" si="146"/>
        <v>50.53</v>
      </c>
      <c r="J934">
        <f t="shared" si="148"/>
        <v>7.4161984870956571E-2</v>
      </c>
      <c r="K934" s="10">
        <f t="shared" si="147"/>
        <v>50.53</v>
      </c>
      <c r="L934" s="10">
        <f t="shared" si="150"/>
        <v>50.741999999999997</v>
      </c>
      <c r="M934" s="21">
        <v>1</v>
      </c>
      <c r="N934" s="21">
        <v>1</v>
      </c>
      <c r="P934" s="21" t="str">
        <f t="shared" si="145"/>
        <v xml:space="preserve">  15:15:59</v>
      </c>
      <c r="Q934" s="21">
        <f t="shared" si="149"/>
        <v>50.52</v>
      </c>
      <c r="T934" s="10"/>
    </row>
    <row r="935" spans="1:20" x14ac:dyDescent="0.45">
      <c r="A935" s="21" t="str">
        <f>[1]실측정Data!B936</f>
        <v xml:space="preserve">  15:16:01</v>
      </c>
      <c r="B935" s="21" t="str">
        <f>[1]실측정Data!I936</f>
        <v xml:space="preserve">   50.43KW</v>
      </c>
      <c r="C935" s="21">
        <f>[1]실측정Data!L936</f>
        <v>0.86</v>
      </c>
      <c r="D935" s="21"/>
      <c r="E935" s="7" t="str">
        <f t="shared" si="141"/>
        <v xml:space="preserve">   50.43</v>
      </c>
      <c r="F935" s="8" t="b">
        <f t="shared" si="142"/>
        <v>0</v>
      </c>
      <c r="G935" s="25">
        <f t="shared" si="143"/>
        <v>50.43</v>
      </c>
      <c r="H935" s="8" t="b">
        <f t="shared" si="144"/>
        <v>1</v>
      </c>
      <c r="I935" s="10">
        <f t="shared" si="146"/>
        <v>50.44</v>
      </c>
      <c r="J935">
        <f t="shared" si="148"/>
        <v>8.4261497731763682E-2</v>
      </c>
      <c r="K935" s="10">
        <f t="shared" si="147"/>
        <v>50.44</v>
      </c>
      <c r="L935" s="10">
        <f t="shared" si="150"/>
        <v>50.666999999999994</v>
      </c>
      <c r="M935" s="21">
        <v>1</v>
      </c>
      <c r="N935" s="21">
        <v>1</v>
      </c>
      <c r="P935" s="21" t="str">
        <f t="shared" si="145"/>
        <v xml:space="preserve">  15:16:01</v>
      </c>
      <c r="Q935" s="21">
        <f t="shared" si="149"/>
        <v>50.43</v>
      </c>
      <c r="T935" s="10"/>
    </row>
    <row r="936" spans="1:20" x14ac:dyDescent="0.45">
      <c r="A936" s="21" t="str">
        <f>[1]실측정Data!B937</f>
        <v xml:space="preserve">  15:16:03</v>
      </c>
      <c r="B936" s="21" t="str">
        <f>[1]실측정Data!I937</f>
        <v xml:space="preserve">   50.37KW</v>
      </c>
      <c r="C936" s="21">
        <f>[1]실측정Data!L937</f>
        <v>0.86</v>
      </c>
      <c r="D936" s="21"/>
      <c r="E936" s="7" t="str">
        <f t="shared" si="141"/>
        <v xml:space="preserve">   50.37</v>
      </c>
      <c r="F936" s="8" t="b">
        <f t="shared" si="142"/>
        <v>0</v>
      </c>
      <c r="G936" s="25">
        <f t="shared" si="143"/>
        <v>50.37</v>
      </c>
      <c r="H936" s="8" t="b">
        <f t="shared" si="144"/>
        <v>1</v>
      </c>
      <c r="I936" s="10">
        <f t="shared" si="146"/>
        <v>50.359999999999992</v>
      </c>
      <c r="J936">
        <f t="shared" si="148"/>
        <v>8.4261497731761434E-2</v>
      </c>
      <c r="K936" s="10">
        <f t="shared" si="147"/>
        <v>50.359999999999992</v>
      </c>
      <c r="L936" s="10">
        <f t="shared" si="150"/>
        <v>50.594999999999992</v>
      </c>
      <c r="M936" s="21">
        <v>1</v>
      </c>
      <c r="N936" s="21">
        <v>1</v>
      </c>
      <c r="P936" s="21" t="str">
        <f t="shared" si="145"/>
        <v xml:space="preserve">  15:16:03</v>
      </c>
      <c r="Q936" s="21">
        <f t="shared" si="149"/>
        <v>50.37</v>
      </c>
      <c r="T936" s="10"/>
    </row>
    <row r="937" spans="1:20" x14ac:dyDescent="0.45">
      <c r="A937" s="21" t="str">
        <f>[1]실측정Data!B938</f>
        <v xml:space="preserve">  15:16:05</v>
      </c>
      <c r="B937" s="21" t="str">
        <f>[1]실측정Data!I938</f>
        <v xml:space="preserve">   50.28KW</v>
      </c>
      <c r="C937" s="21">
        <f>[1]실측정Data!L938</f>
        <v>0.86</v>
      </c>
      <c r="D937" s="21"/>
      <c r="E937" s="7" t="str">
        <f t="shared" si="141"/>
        <v xml:space="preserve">   50.28</v>
      </c>
      <c r="F937" s="8" t="b">
        <f t="shared" si="142"/>
        <v>0</v>
      </c>
      <c r="G937" s="25">
        <f t="shared" si="143"/>
        <v>50.28</v>
      </c>
      <c r="H937" s="8" t="b">
        <f t="shared" si="144"/>
        <v>1</v>
      </c>
      <c r="I937" s="10">
        <f t="shared" si="146"/>
        <v>50.28</v>
      </c>
      <c r="J937">
        <f t="shared" si="148"/>
        <v>8.0415587212097225E-2</v>
      </c>
      <c r="K937" s="10">
        <f t="shared" si="147"/>
        <v>50.28</v>
      </c>
      <c r="L937" s="10">
        <f t="shared" si="150"/>
        <v>50.531999999999996</v>
      </c>
      <c r="M937" s="21">
        <v>1</v>
      </c>
      <c r="N937" s="21">
        <v>1</v>
      </c>
      <c r="P937" s="21" t="str">
        <f t="shared" si="145"/>
        <v xml:space="preserve">  15:16:05</v>
      </c>
      <c r="Q937" s="21">
        <f t="shared" si="149"/>
        <v>50.28</v>
      </c>
      <c r="T937" s="10"/>
    </row>
    <row r="938" spans="1:20" x14ac:dyDescent="0.45">
      <c r="A938" s="21" t="str">
        <f>[1]실측정Data!B939</f>
        <v xml:space="preserve">  15:16:07</v>
      </c>
      <c r="B938" s="21" t="str">
        <f>[1]실측정Data!I939</f>
        <v xml:space="preserve">   50.19KW</v>
      </c>
      <c r="C938" s="21">
        <f>[1]실측정Data!L939</f>
        <v>0.86</v>
      </c>
      <c r="D938" s="21"/>
      <c r="E938" s="7" t="str">
        <f t="shared" si="141"/>
        <v xml:space="preserve">   50.19</v>
      </c>
      <c r="F938" s="8" t="b">
        <f t="shared" si="142"/>
        <v>0</v>
      </c>
      <c r="G938" s="25">
        <f t="shared" si="143"/>
        <v>50.19</v>
      </c>
      <c r="H938" s="8" t="b">
        <f t="shared" si="144"/>
        <v>1</v>
      </c>
      <c r="I938" s="10">
        <f t="shared" si="146"/>
        <v>50.21</v>
      </c>
      <c r="J938">
        <f t="shared" si="148"/>
        <v>7.5277265270907279E-2</v>
      </c>
      <c r="K938" s="10">
        <f t="shared" si="147"/>
        <v>50.21</v>
      </c>
      <c r="L938" s="10">
        <f t="shared" si="150"/>
        <v>50.457000000000008</v>
      </c>
      <c r="M938" s="21">
        <v>1</v>
      </c>
      <c r="N938" s="21">
        <v>1</v>
      </c>
      <c r="P938" s="21" t="str">
        <f t="shared" si="145"/>
        <v xml:space="preserve">  15:16:07</v>
      </c>
      <c r="Q938" s="21">
        <f t="shared" si="149"/>
        <v>50.19</v>
      </c>
      <c r="T938" s="10"/>
    </row>
    <row r="939" spans="1:20" x14ac:dyDescent="0.45">
      <c r="A939" s="21" t="str">
        <f>[1]실측정Data!B940</f>
        <v xml:space="preserve">  15:16:09</v>
      </c>
      <c r="B939" s="21" t="str">
        <f>[1]실측정Data!I940</f>
        <v xml:space="preserve">   50.16KW</v>
      </c>
      <c r="C939" s="21">
        <f>[1]실측정Data!L940</f>
        <v>0.86</v>
      </c>
      <c r="D939" s="21"/>
      <c r="E939" s="7" t="str">
        <f t="shared" si="141"/>
        <v xml:space="preserve">   50.16</v>
      </c>
      <c r="F939" s="8" t="b">
        <f t="shared" si="142"/>
        <v>0</v>
      </c>
      <c r="G939" s="25">
        <f t="shared" si="143"/>
        <v>50.16</v>
      </c>
      <c r="H939" s="8" t="b">
        <f t="shared" si="144"/>
        <v>1</v>
      </c>
      <c r="I939" s="10">
        <f t="shared" si="146"/>
        <v>50.18</v>
      </c>
      <c r="J939">
        <f t="shared" si="148"/>
        <v>5.9721576223899175E-2</v>
      </c>
      <c r="K939" s="10">
        <f t="shared" si="147"/>
        <v>50.18</v>
      </c>
      <c r="L939" s="10">
        <f t="shared" si="150"/>
        <v>50.408999999999999</v>
      </c>
      <c r="M939" s="21">
        <v>1</v>
      </c>
      <c r="N939" s="21">
        <v>1</v>
      </c>
      <c r="P939" s="21" t="str">
        <f t="shared" si="145"/>
        <v xml:space="preserve">  15:16:09</v>
      </c>
      <c r="Q939" s="21">
        <f t="shared" si="149"/>
        <v>50.16</v>
      </c>
      <c r="T939" s="10"/>
    </row>
    <row r="940" spans="1:20" x14ac:dyDescent="0.45">
      <c r="A940" s="21" t="str">
        <f>[1]실측정Data!B941</f>
        <v xml:space="preserve">  15:16:11</v>
      </c>
      <c r="B940" s="21" t="str">
        <f>[1]실측정Data!I941</f>
        <v xml:space="preserve">   50.19KW</v>
      </c>
      <c r="C940" s="21">
        <f>[1]실측정Data!L941</f>
        <v>0.86</v>
      </c>
      <c r="D940" s="21"/>
      <c r="E940" s="7" t="str">
        <f t="shared" si="141"/>
        <v xml:space="preserve">   50.19</v>
      </c>
      <c r="F940" s="8" t="b">
        <f t="shared" si="142"/>
        <v>0</v>
      </c>
      <c r="G940" s="25">
        <f t="shared" si="143"/>
        <v>50.19</v>
      </c>
      <c r="H940" s="8" t="b">
        <f t="shared" si="144"/>
        <v>1</v>
      </c>
      <c r="I940" s="10">
        <f t="shared" si="146"/>
        <v>60.52</v>
      </c>
      <c r="J940">
        <f t="shared" si="148"/>
        <v>11.945413345715579</v>
      </c>
      <c r="K940" s="10">
        <f t="shared" si="147"/>
        <v>60.52</v>
      </c>
      <c r="L940" s="10">
        <f t="shared" si="150"/>
        <v>53.463000000000001</v>
      </c>
      <c r="M940" s="21">
        <v>1</v>
      </c>
      <c r="N940" s="21">
        <v>1</v>
      </c>
      <c r="P940" s="21" t="str">
        <f t="shared" si="145"/>
        <v xml:space="preserve">  15:16:11</v>
      </c>
      <c r="Q940" s="21">
        <f t="shared" si="149"/>
        <v>50.19</v>
      </c>
      <c r="T940" s="10"/>
    </row>
    <row r="941" spans="1:20" x14ac:dyDescent="0.45">
      <c r="A941" s="21" t="str">
        <f>[1]실측정Data!B942</f>
        <v xml:space="preserve">  15:16:13</v>
      </c>
      <c r="B941" s="21" t="str">
        <f>[1]실측정Data!I942</f>
        <v xml:space="preserve">   81.21KW</v>
      </c>
      <c r="C941" s="21">
        <f>[1]실측정Data!L942</f>
        <v>0.89</v>
      </c>
      <c r="D941" s="21"/>
      <c r="E941" s="7" t="str">
        <f t="shared" si="141"/>
        <v xml:space="preserve">   81.21</v>
      </c>
      <c r="F941" s="8" t="b">
        <f t="shared" si="142"/>
        <v>0</v>
      </c>
      <c r="G941" s="25">
        <f t="shared" si="143"/>
        <v>81.209999999999994</v>
      </c>
      <c r="H941" s="8" t="b">
        <f t="shared" si="144"/>
        <v>1</v>
      </c>
      <c r="I941" s="10">
        <f t="shared" si="146"/>
        <v>71.139999999999986</v>
      </c>
      <c r="J941">
        <f t="shared" si="148"/>
        <v>13.496303197542648</v>
      </c>
      <c r="K941" s="10">
        <f t="shared" si="147"/>
        <v>71.139999999999986</v>
      </c>
      <c r="L941" s="10">
        <f t="shared" si="150"/>
        <v>56.600999999999999</v>
      </c>
      <c r="M941" s="21">
        <v>1</v>
      </c>
      <c r="N941" s="21">
        <v>1</v>
      </c>
      <c r="P941" s="21" t="str">
        <f t="shared" si="145"/>
        <v xml:space="preserve">  15:16:13</v>
      </c>
      <c r="Q941" s="21">
        <f t="shared" si="149"/>
        <v>81.209999999999994</v>
      </c>
      <c r="T941" s="10"/>
    </row>
    <row r="942" spans="1:20" x14ac:dyDescent="0.45">
      <c r="A942" s="21" t="str">
        <f>[1]실측정Data!B943</f>
        <v xml:space="preserve">  15:16:15</v>
      </c>
      <c r="B942" s="21" t="str">
        <f>[1]실측정Data!I943</f>
        <v xml:space="preserve">   82.02KW</v>
      </c>
      <c r="C942" s="21">
        <f>[1]실측정Data!L943</f>
        <v>0.89</v>
      </c>
      <c r="D942" s="21"/>
      <c r="E942" s="7" t="str">
        <f t="shared" si="141"/>
        <v xml:space="preserve">   82.02</v>
      </c>
      <c r="F942" s="8" t="b">
        <f t="shared" si="142"/>
        <v>0</v>
      </c>
      <c r="G942" s="25">
        <f t="shared" si="143"/>
        <v>82.02</v>
      </c>
      <c r="H942" s="8" t="b">
        <f t="shared" si="144"/>
        <v>1</v>
      </c>
      <c r="I942" s="10">
        <f t="shared" si="146"/>
        <v>82.06</v>
      </c>
      <c r="J942">
        <f t="shared" si="148"/>
        <v>13.506080112304973</v>
      </c>
      <c r="K942" s="10">
        <f t="shared" si="147"/>
        <v>82.06</v>
      </c>
      <c r="L942" s="10">
        <f t="shared" si="150"/>
        <v>59.832000000000008</v>
      </c>
      <c r="M942" s="21">
        <v>1</v>
      </c>
      <c r="N942" s="21">
        <v>1</v>
      </c>
      <c r="P942" s="21" t="str">
        <f t="shared" si="145"/>
        <v xml:space="preserve">  15:16:15</v>
      </c>
      <c r="Q942" s="21">
        <f t="shared" si="149"/>
        <v>82.02</v>
      </c>
      <c r="T942" s="10"/>
    </row>
    <row r="943" spans="1:20" x14ac:dyDescent="0.45">
      <c r="A943" s="21" t="str">
        <f>[1]실측정Data!B944</f>
        <v xml:space="preserve">  15:16:17</v>
      </c>
      <c r="B943" s="21" t="str">
        <f>[1]실측정Data!I944</f>
        <v xml:space="preserve">   82.95KW</v>
      </c>
      <c r="C943" s="21">
        <f>[1]실측정Data!L944</f>
        <v>0.89</v>
      </c>
      <c r="D943" s="21"/>
      <c r="E943" s="7" t="str">
        <f t="shared" si="141"/>
        <v xml:space="preserve">   82.95</v>
      </c>
      <c r="F943" s="8" t="b">
        <f t="shared" si="142"/>
        <v>0</v>
      </c>
      <c r="G943" s="25">
        <f t="shared" si="143"/>
        <v>82.95</v>
      </c>
      <c r="H943" s="8" t="b">
        <f t="shared" si="144"/>
        <v>1</v>
      </c>
      <c r="I943" s="10">
        <f t="shared" si="146"/>
        <v>81.709999999999994</v>
      </c>
      <c r="J943">
        <f t="shared" si="148"/>
        <v>6.3657678248582128</v>
      </c>
      <c r="K943" s="10">
        <f t="shared" si="147"/>
        <v>81.709999999999994</v>
      </c>
      <c r="L943" s="10">
        <f t="shared" si="150"/>
        <v>62.795999999999992</v>
      </c>
      <c r="M943" s="21">
        <v>1</v>
      </c>
      <c r="N943" s="21">
        <v>1</v>
      </c>
      <c r="P943" s="21" t="str">
        <f t="shared" si="145"/>
        <v xml:space="preserve">  15:16:17</v>
      </c>
      <c r="Q943" s="21">
        <f t="shared" si="149"/>
        <v>82.95</v>
      </c>
      <c r="T943" s="10"/>
    </row>
    <row r="944" spans="1:20" x14ac:dyDescent="0.45">
      <c r="A944" s="21" t="str">
        <f>[1]실측정Data!B945</f>
        <v xml:space="preserve">  15:16:19</v>
      </c>
      <c r="B944" s="21" t="str">
        <f>[1]실측정Data!I945</f>
        <v xml:space="preserve">   80.16KW</v>
      </c>
      <c r="C944" s="21">
        <f>[1]실측정Data!L945</f>
        <v>0.89</v>
      </c>
      <c r="D944" s="21"/>
      <c r="E944" s="7" t="str">
        <f t="shared" si="141"/>
        <v xml:space="preserve">   80.16</v>
      </c>
      <c r="F944" s="8" t="b">
        <f t="shared" si="142"/>
        <v>0</v>
      </c>
      <c r="G944" s="25">
        <f t="shared" si="143"/>
        <v>80.16</v>
      </c>
      <c r="H944" s="8" t="b">
        <f t="shared" si="144"/>
        <v>1</v>
      </c>
      <c r="I944" s="10">
        <f t="shared" si="146"/>
        <v>72</v>
      </c>
      <c r="J944">
        <f t="shared" si="148"/>
        <v>11.081316107153819</v>
      </c>
      <c r="K944" s="10">
        <f t="shared" si="147"/>
        <v>72</v>
      </c>
      <c r="L944" s="10">
        <f t="shared" si="150"/>
        <v>63.041999999999994</v>
      </c>
      <c r="M944" s="21">
        <v>1</v>
      </c>
      <c r="N944" s="21">
        <v>1</v>
      </c>
      <c r="P944" s="21" t="str">
        <f t="shared" si="145"/>
        <v xml:space="preserve">  15:16:19</v>
      </c>
      <c r="Q944" s="21">
        <f t="shared" si="149"/>
        <v>80.16</v>
      </c>
      <c r="T944" s="10"/>
    </row>
    <row r="945" spans="1:20" x14ac:dyDescent="0.45">
      <c r="A945" s="21" t="str">
        <f>[1]실측정Data!B946</f>
        <v xml:space="preserve">  15:16:21</v>
      </c>
      <c r="B945" s="21" t="str">
        <f>[1]실측정Data!I946</f>
        <v xml:space="preserve">   52.89KW</v>
      </c>
      <c r="C945" s="21">
        <f>[1]실측정Data!L946</f>
        <v>0.87</v>
      </c>
      <c r="D945" s="21"/>
      <c r="E945" s="7" t="str">
        <f t="shared" si="141"/>
        <v xml:space="preserve">   52.89</v>
      </c>
      <c r="F945" s="8" t="b">
        <f t="shared" si="142"/>
        <v>0</v>
      </c>
      <c r="G945" s="25">
        <f t="shared" si="143"/>
        <v>52.89</v>
      </c>
      <c r="H945" s="8" t="b">
        <f t="shared" si="144"/>
        <v>1</v>
      </c>
      <c r="I945" s="10">
        <f t="shared" si="146"/>
        <v>61.910000000000004</v>
      </c>
      <c r="J945">
        <f t="shared" si="148"/>
        <v>12.285323221904529</v>
      </c>
      <c r="K945" s="10">
        <f t="shared" si="147"/>
        <v>61.910000000000004</v>
      </c>
      <c r="L945" s="10">
        <f t="shared" si="150"/>
        <v>63.272999999999989</v>
      </c>
      <c r="M945" s="21">
        <v>1</v>
      </c>
      <c r="N945" s="21">
        <v>1</v>
      </c>
      <c r="P945" s="21" t="str">
        <f t="shared" si="145"/>
        <v xml:space="preserve">  15:16:21</v>
      </c>
      <c r="Q945" s="21">
        <f t="shared" si="149"/>
        <v>52.89</v>
      </c>
      <c r="T945" s="10"/>
    </row>
    <row r="946" spans="1:20" x14ac:dyDescent="0.45">
      <c r="A946" s="21" t="str">
        <f>[1]실측정Data!B947</f>
        <v xml:space="preserve">  15:16:23</v>
      </c>
      <c r="B946" s="21" t="str">
        <f>[1]실측정Data!I947</f>
        <v xml:space="preserve">   52.68KW</v>
      </c>
      <c r="C946" s="21">
        <f>[1]실측정Data!L947</f>
        <v>0.86</v>
      </c>
      <c r="D946" s="21"/>
      <c r="E946" s="7" t="str">
        <f t="shared" si="141"/>
        <v xml:space="preserve">   52.68</v>
      </c>
      <c r="F946" s="8" t="b">
        <f t="shared" si="142"/>
        <v>0</v>
      </c>
      <c r="G946" s="25">
        <f t="shared" si="143"/>
        <v>52.68</v>
      </c>
      <c r="H946" s="8" t="b">
        <f t="shared" si="144"/>
        <v>1</v>
      </c>
      <c r="I946" s="10">
        <f t="shared" si="146"/>
        <v>52.81</v>
      </c>
      <c r="J946">
        <f t="shared" si="148"/>
        <v>12.252720786285252</v>
      </c>
      <c r="K946" s="10">
        <f t="shared" si="147"/>
        <v>52.81</v>
      </c>
      <c r="L946" s="10">
        <f t="shared" si="150"/>
        <v>63.530999999999992</v>
      </c>
      <c r="M946" s="21">
        <v>1</v>
      </c>
      <c r="N946" s="21">
        <v>1</v>
      </c>
      <c r="P946" s="21" t="str">
        <f t="shared" si="145"/>
        <v xml:space="preserve">  15:16:23</v>
      </c>
      <c r="Q946" s="21">
        <f t="shared" si="149"/>
        <v>52.68</v>
      </c>
      <c r="T946" s="10"/>
    </row>
    <row r="947" spans="1:20" x14ac:dyDescent="0.45">
      <c r="A947" s="21" t="str">
        <f>[1]실측정Data!B948</f>
        <v xml:space="preserve">  15:16:25</v>
      </c>
      <c r="B947" s="21" t="str">
        <f>[1]실측정Data!I948</f>
        <v xml:space="preserve">   52.86KW</v>
      </c>
      <c r="C947" s="21">
        <f>[1]실측정Data!L948</f>
        <v>0.87</v>
      </c>
      <c r="D947" s="21"/>
      <c r="E947" s="7" t="str">
        <f t="shared" si="141"/>
        <v xml:space="preserve">   52.86</v>
      </c>
      <c r="F947" s="8" t="b">
        <f t="shared" si="142"/>
        <v>0</v>
      </c>
      <c r="G947" s="25">
        <f t="shared" si="143"/>
        <v>52.86</v>
      </c>
      <c r="H947" s="8" t="b">
        <f t="shared" si="144"/>
        <v>1</v>
      </c>
      <c r="I947" s="10">
        <f t="shared" si="146"/>
        <v>52.72</v>
      </c>
      <c r="J947">
        <f t="shared" si="148"/>
        <v>5.3293339171044654</v>
      </c>
      <c r="K947" s="10">
        <f t="shared" si="147"/>
        <v>52.72</v>
      </c>
      <c r="L947" s="10">
        <f t="shared" si="150"/>
        <v>63.773999999999987</v>
      </c>
      <c r="M947" s="21">
        <v>1</v>
      </c>
      <c r="N947" s="21">
        <v>1</v>
      </c>
      <c r="P947" s="21" t="str">
        <f t="shared" si="145"/>
        <v xml:space="preserve">  15:16:25</v>
      </c>
      <c r="Q947" s="21">
        <f t="shared" si="149"/>
        <v>52.86</v>
      </c>
      <c r="T947" s="10"/>
    </row>
    <row r="948" spans="1:20" x14ac:dyDescent="0.45">
      <c r="A948" s="21" t="str">
        <f>[1]실측정Data!B949</f>
        <v xml:space="preserve">  15:16:27</v>
      </c>
      <c r="B948" s="21" t="str">
        <f>[1]실측정Data!I949</f>
        <v xml:space="preserve">   52.62KW</v>
      </c>
      <c r="C948" s="21">
        <f>[1]실측정Data!L949</f>
        <v>0.87</v>
      </c>
      <c r="D948" s="21"/>
      <c r="E948" s="7" t="str">
        <f t="shared" si="141"/>
        <v xml:space="preserve">   52.62</v>
      </c>
      <c r="F948" s="8" t="b">
        <f t="shared" si="142"/>
        <v>0</v>
      </c>
      <c r="G948" s="25">
        <f t="shared" si="143"/>
        <v>52.62</v>
      </c>
      <c r="H948" s="8" t="b">
        <f t="shared" si="144"/>
        <v>1</v>
      </c>
      <c r="I948" s="10">
        <f t="shared" si="146"/>
        <v>52.65</v>
      </c>
      <c r="J948">
        <f t="shared" si="148"/>
        <v>0.12233832869001698</v>
      </c>
      <c r="K948" s="10">
        <f t="shared" si="147"/>
        <v>52.65</v>
      </c>
      <c r="L948" s="10">
        <f t="shared" si="150"/>
        <v>64.004999999999995</v>
      </c>
      <c r="M948" s="21">
        <v>1</v>
      </c>
      <c r="N948" s="21">
        <v>1</v>
      </c>
      <c r="P948" s="21" t="str">
        <f t="shared" si="145"/>
        <v xml:space="preserve">  15:16:27</v>
      </c>
      <c r="Q948" s="21">
        <f t="shared" si="149"/>
        <v>52.62</v>
      </c>
      <c r="T948" s="10"/>
    </row>
    <row r="949" spans="1:20" x14ac:dyDescent="0.45">
      <c r="A949" s="21" t="str">
        <f>[1]실측정Data!B950</f>
        <v xml:space="preserve">  15:16:29</v>
      </c>
      <c r="B949" s="21" t="str">
        <f>[1]실측정Data!I950</f>
        <v xml:space="preserve">   52.47KW</v>
      </c>
      <c r="C949" s="21">
        <f>[1]실측정Data!L950</f>
        <v>0.86</v>
      </c>
      <c r="D949" s="21"/>
      <c r="E949" s="7" t="str">
        <f t="shared" si="141"/>
        <v xml:space="preserve">   52.47</v>
      </c>
      <c r="F949" s="8" t="b">
        <f t="shared" si="142"/>
        <v>0</v>
      </c>
      <c r="G949" s="25">
        <f t="shared" si="143"/>
        <v>52.47</v>
      </c>
      <c r="H949" s="8" t="b">
        <f t="shared" si="144"/>
        <v>1</v>
      </c>
      <c r="I949" s="10">
        <f t="shared" si="146"/>
        <v>52.54</v>
      </c>
      <c r="J949">
        <f t="shared" si="148"/>
        <v>0.11902380714238105</v>
      </c>
      <c r="K949" s="10">
        <f t="shared" si="147"/>
        <v>52.54</v>
      </c>
      <c r="L949" s="10">
        <f t="shared" si="150"/>
        <v>64.239000000000004</v>
      </c>
      <c r="M949" s="21">
        <v>1</v>
      </c>
      <c r="N949" s="21">
        <v>1</v>
      </c>
      <c r="P949" s="21" t="str">
        <f t="shared" si="145"/>
        <v xml:space="preserve">  15:16:29</v>
      </c>
      <c r="Q949" s="21">
        <f t="shared" si="149"/>
        <v>52.47</v>
      </c>
      <c r="T949" s="10"/>
    </row>
    <row r="950" spans="1:20" x14ac:dyDescent="0.45">
      <c r="A950" s="21" t="str">
        <f>[1]실측정Data!B951</f>
        <v xml:space="preserve">  15:16:31</v>
      </c>
      <c r="B950" s="21" t="str">
        <f>[1]실측정Data!I951</f>
        <v xml:space="preserve">   52.53KW</v>
      </c>
      <c r="C950" s="21">
        <f>[1]실측정Data!L951</f>
        <v>0.87</v>
      </c>
      <c r="D950" s="21"/>
      <c r="E950" s="7" t="str">
        <f t="shared" si="141"/>
        <v xml:space="preserve">   52.53</v>
      </c>
      <c r="F950" s="8" t="b">
        <f t="shared" si="142"/>
        <v>0</v>
      </c>
      <c r="G950" s="25">
        <f t="shared" si="143"/>
        <v>52.53</v>
      </c>
      <c r="H950" s="8" t="b">
        <f t="shared" si="144"/>
        <v>1</v>
      </c>
      <c r="I950" s="10">
        <f t="shared" si="146"/>
        <v>52.46</v>
      </c>
      <c r="J950">
        <f t="shared" si="148"/>
        <v>0.11387127235025755</v>
      </c>
      <c r="K950" s="10">
        <f t="shared" si="147"/>
        <v>52.46</v>
      </c>
      <c r="L950" s="10">
        <f t="shared" si="150"/>
        <v>61.355999999999995</v>
      </c>
      <c r="M950" s="21">
        <v>1</v>
      </c>
      <c r="N950" s="21">
        <v>1</v>
      </c>
      <c r="P950" s="21" t="str">
        <f t="shared" si="145"/>
        <v xml:space="preserve">  15:16:31</v>
      </c>
      <c r="Q950" s="21">
        <f t="shared" si="149"/>
        <v>52.53</v>
      </c>
      <c r="T950" s="10"/>
    </row>
    <row r="951" spans="1:20" x14ac:dyDescent="0.45">
      <c r="A951" s="21" t="str">
        <f>[1]실측정Data!B952</f>
        <v xml:space="preserve">  15:16:33</v>
      </c>
      <c r="B951" s="21" t="str">
        <f>[1]실측정Data!I952</f>
        <v xml:space="preserve">   52.38KW</v>
      </c>
      <c r="C951" s="21">
        <f>[1]실측정Data!L952</f>
        <v>0.86</v>
      </c>
      <c r="D951" s="21"/>
      <c r="E951" s="7" t="str">
        <f t="shared" si="141"/>
        <v xml:space="preserve">   52.38</v>
      </c>
      <c r="F951" s="8" t="b">
        <f t="shared" si="142"/>
        <v>0</v>
      </c>
      <c r="G951" s="25">
        <f t="shared" si="143"/>
        <v>52.38</v>
      </c>
      <c r="H951" s="8" t="b">
        <f t="shared" si="144"/>
        <v>1</v>
      </c>
      <c r="I951" s="10">
        <f t="shared" si="146"/>
        <v>52.44</v>
      </c>
      <c r="J951">
        <f t="shared" si="148"/>
        <v>4.966554808583698E-2</v>
      </c>
      <c r="K951" s="10">
        <f t="shared" si="147"/>
        <v>52.44</v>
      </c>
      <c r="L951" s="10">
        <f t="shared" si="150"/>
        <v>58.394999999999996</v>
      </c>
      <c r="M951" s="21">
        <v>1</v>
      </c>
      <c r="N951" s="21">
        <v>1</v>
      </c>
      <c r="P951" s="21" t="str">
        <f t="shared" si="145"/>
        <v xml:space="preserve">  15:16:33</v>
      </c>
      <c r="Q951" s="21">
        <f t="shared" si="149"/>
        <v>52.38</v>
      </c>
      <c r="T951" s="10"/>
    </row>
    <row r="952" spans="1:20" x14ac:dyDescent="0.45">
      <c r="A952" s="21" t="str">
        <f>[1]실측정Data!B953</f>
        <v xml:space="preserve">  15:16:35</v>
      </c>
      <c r="B952" s="21" t="str">
        <f>[1]실측정Data!I953</f>
        <v xml:space="preserve">   52.41KW</v>
      </c>
      <c r="C952" s="21">
        <f>[1]실측정Data!L953</f>
        <v>0.86</v>
      </c>
      <c r="D952" s="21"/>
      <c r="E952" s="7" t="str">
        <f t="shared" si="141"/>
        <v xml:space="preserve">   52.41</v>
      </c>
      <c r="F952" s="8" t="b">
        <f t="shared" si="142"/>
        <v>0</v>
      </c>
      <c r="G952" s="25">
        <f t="shared" si="143"/>
        <v>52.41</v>
      </c>
      <c r="H952" s="8" t="b">
        <f t="shared" si="144"/>
        <v>1</v>
      </c>
      <c r="I952" s="10">
        <f t="shared" si="146"/>
        <v>52.279999999999994</v>
      </c>
      <c r="J952">
        <f t="shared" si="148"/>
        <v>0.14165686240583658</v>
      </c>
      <c r="K952" s="10">
        <f t="shared" si="147"/>
        <v>52.279999999999994</v>
      </c>
      <c r="L952" s="10">
        <f t="shared" si="150"/>
        <v>55.304999999999993</v>
      </c>
      <c r="M952" s="21">
        <v>1</v>
      </c>
      <c r="N952" s="21">
        <v>1</v>
      </c>
      <c r="P952" s="21" t="str">
        <f t="shared" si="145"/>
        <v xml:space="preserve">  15:16:35</v>
      </c>
      <c r="Q952" s="21">
        <f t="shared" si="149"/>
        <v>52.41</v>
      </c>
      <c r="T952" s="10"/>
    </row>
    <row r="953" spans="1:20" x14ac:dyDescent="0.45">
      <c r="A953" s="21" t="str">
        <f>[1]실측정Data!B954</f>
        <v xml:space="preserve">  15:16:37</v>
      </c>
      <c r="B953" s="21" t="str">
        <f>[1]실측정Data!I954</f>
        <v xml:space="preserve">   52.05KW</v>
      </c>
      <c r="C953" s="21">
        <f>[1]실측정Data!L954</f>
        <v>0.86</v>
      </c>
      <c r="D953" s="21"/>
      <c r="E953" s="7" t="str">
        <f t="shared" si="141"/>
        <v xml:space="preserve">   52.05</v>
      </c>
      <c r="F953" s="8" t="b">
        <f t="shared" si="142"/>
        <v>0</v>
      </c>
      <c r="G953" s="25">
        <f t="shared" si="143"/>
        <v>52.05</v>
      </c>
      <c r="H953" s="8" t="b">
        <f t="shared" si="144"/>
        <v>1</v>
      </c>
      <c r="I953" s="10">
        <f t="shared" si="146"/>
        <v>52.169999999999995</v>
      </c>
      <c r="J953">
        <f t="shared" si="148"/>
        <v>0.15077577170531303</v>
      </c>
      <c r="K953" s="10">
        <f t="shared" si="147"/>
        <v>52.169999999999995</v>
      </c>
      <c r="L953" s="10">
        <f t="shared" si="150"/>
        <v>52.493999999999993</v>
      </c>
      <c r="M953" s="21">
        <v>1</v>
      </c>
      <c r="N953" s="21">
        <v>1</v>
      </c>
      <c r="P953" s="21" t="str">
        <f t="shared" si="145"/>
        <v xml:space="preserve">  15:16:37</v>
      </c>
      <c r="Q953" s="21">
        <f t="shared" si="149"/>
        <v>52.05</v>
      </c>
      <c r="T953" s="10"/>
    </row>
    <row r="954" spans="1:20" x14ac:dyDescent="0.45">
      <c r="A954" s="21" t="str">
        <f>[1]실측정Data!B955</f>
        <v xml:space="preserve">  15:16:39</v>
      </c>
      <c r="B954" s="21" t="str">
        <f>[1]실측정Data!I955</f>
        <v xml:space="preserve">   52.05KW</v>
      </c>
      <c r="C954" s="21">
        <f>[1]실측정Data!L955</f>
        <v>0.86</v>
      </c>
      <c r="D954" s="21"/>
      <c r="E954" s="7" t="str">
        <f t="shared" si="141"/>
        <v xml:space="preserve">   52.05</v>
      </c>
      <c r="F954" s="8" t="b">
        <f t="shared" si="142"/>
        <v>0</v>
      </c>
      <c r="G954" s="25">
        <f t="shared" si="143"/>
        <v>52.05</v>
      </c>
      <c r="H954" s="8" t="b">
        <f t="shared" si="144"/>
        <v>1</v>
      </c>
      <c r="I954" s="10">
        <f t="shared" si="146"/>
        <v>52.03</v>
      </c>
      <c r="J954">
        <f t="shared" si="148"/>
        <v>0.15154757228892174</v>
      </c>
      <c r="K954" s="10">
        <f t="shared" si="147"/>
        <v>52.03</v>
      </c>
      <c r="L954" s="10">
        <f t="shared" si="150"/>
        <v>52.403999999999996</v>
      </c>
      <c r="M954" s="21">
        <v>1</v>
      </c>
      <c r="N954" s="21">
        <v>1</v>
      </c>
      <c r="P954" s="21" t="str">
        <f t="shared" si="145"/>
        <v xml:space="preserve">  15:16:39</v>
      </c>
      <c r="Q954" s="21">
        <f t="shared" si="149"/>
        <v>52.05</v>
      </c>
      <c r="T954" s="10"/>
    </row>
    <row r="955" spans="1:20" x14ac:dyDescent="0.45">
      <c r="A955" s="21" t="str">
        <f>[1]실측정Data!B956</f>
        <v xml:space="preserve">  15:16:41</v>
      </c>
      <c r="B955" s="21" t="str">
        <f>[1]실측정Data!I956</f>
        <v xml:space="preserve">   51.99KW</v>
      </c>
      <c r="C955" s="21">
        <f>[1]실측정Data!L956</f>
        <v>0.86</v>
      </c>
      <c r="D955" s="21"/>
      <c r="E955" s="7" t="str">
        <f t="shared" si="141"/>
        <v xml:space="preserve">   51.99</v>
      </c>
      <c r="F955" s="8" t="b">
        <f t="shared" si="142"/>
        <v>0</v>
      </c>
      <c r="G955" s="25">
        <f t="shared" si="143"/>
        <v>51.99</v>
      </c>
      <c r="H955" s="8" t="b">
        <f t="shared" si="144"/>
        <v>1</v>
      </c>
      <c r="I955" s="10">
        <f t="shared" si="146"/>
        <v>51.99</v>
      </c>
      <c r="J955">
        <f t="shared" si="148"/>
        <v>8.0829037686546756E-2</v>
      </c>
      <c r="K955" s="10">
        <f t="shared" si="147"/>
        <v>51.99</v>
      </c>
      <c r="L955" s="10">
        <f t="shared" si="150"/>
        <v>52.328999999999994</v>
      </c>
      <c r="M955" s="21">
        <v>1</v>
      </c>
      <c r="N955" s="21">
        <v>1</v>
      </c>
      <c r="P955" s="21" t="str">
        <f t="shared" si="145"/>
        <v xml:space="preserve">  15:16:41</v>
      </c>
      <c r="Q955" s="21">
        <f t="shared" si="149"/>
        <v>51.99</v>
      </c>
      <c r="T955" s="10"/>
    </row>
    <row r="956" spans="1:20" x14ac:dyDescent="0.45">
      <c r="A956" s="21" t="str">
        <f>[1]실측정Data!B957</f>
        <v xml:space="preserve">  15:16:43</v>
      </c>
      <c r="B956" s="21" t="str">
        <f>[1]실측정Data!I957</f>
        <v xml:space="preserve">   51.93KW</v>
      </c>
      <c r="C956" s="21">
        <f>[1]실측정Data!L957</f>
        <v>0.86</v>
      </c>
      <c r="D956" s="21"/>
      <c r="E956" s="7" t="str">
        <f t="shared" si="141"/>
        <v xml:space="preserve">   51.93</v>
      </c>
      <c r="F956" s="8" t="b">
        <f t="shared" si="142"/>
        <v>0</v>
      </c>
      <c r="G956" s="25">
        <f t="shared" si="143"/>
        <v>51.93</v>
      </c>
      <c r="H956" s="8" t="b">
        <f t="shared" si="144"/>
        <v>1</v>
      </c>
      <c r="I956" s="10">
        <f t="shared" si="146"/>
        <v>51.910000000000004</v>
      </c>
      <c r="J956">
        <f t="shared" si="148"/>
        <v>7.1180521680209885E-2</v>
      </c>
      <c r="K956" s="10">
        <f t="shared" si="147"/>
        <v>51.910000000000004</v>
      </c>
      <c r="L956" s="10">
        <f t="shared" si="150"/>
        <v>52.224000000000004</v>
      </c>
      <c r="M956" s="21">
        <v>1</v>
      </c>
      <c r="N956" s="21">
        <v>1</v>
      </c>
      <c r="P956" s="21" t="str">
        <f t="shared" si="145"/>
        <v xml:space="preserve">  15:16:43</v>
      </c>
      <c r="Q956" s="21">
        <f t="shared" si="149"/>
        <v>51.93</v>
      </c>
      <c r="T956" s="10"/>
    </row>
    <row r="957" spans="1:20" x14ac:dyDescent="0.45">
      <c r="A957" s="21" t="str">
        <f>[1]실측정Data!B958</f>
        <v xml:space="preserve">  15:16:45</v>
      </c>
      <c r="B957" s="21" t="str">
        <f>[1]실측정Data!I958</f>
        <v xml:space="preserve">   51.81KW</v>
      </c>
      <c r="C957" s="21">
        <f>[1]실측정Data!L958</f>
        <v>0.86</v>
      </c>
      <c r="D957" s="21"/>
      <c r="E957" s="7" t="str">
        <f t="shared" si="141"/>
        <v xml:space="preserve">   51.81</v>
      </c>
      <c r="F957" s="8" t="b">
        <f t="shared" si="142"/>
        <v>0</v>
      </c>
      <c r="G957" s="25">
        <f t="shared" si="143"/>
        <v>51.81</v>
      </c>
      <c r="H957" s="8" t="b">
        <f t="shared" si="144"/>
        <v>1</v>
      </c>
      <c r="I957" s="10">
        <f t="shared" si="146"/>
        <v>51.81</v>
      </c>
      <c r="J957">
        <f t="shared" si="148"/>
        <v>9.6609178307932433E-2</v>
      </c>
      <c r="K957" s="10">
        <f t="shared" si="147"/>
        <v>51.81</v>
      </c>
      <c r="L957" s="10">
        <f t="shared" si="150"/>
        <v>52.130999999999993</v>
      </c>
      <c r="M957" s="21">
        <v>1</v>
      </c>
      <c r="N957" s="21">
        <v>1</v>
      </c>
      <c r="P957" s="21" t="str">
        <f t="shared" si="145"/>
        <v xml:space="preserve">  15:16:45</v>
      </c>
      <c r="Q957" s="21">
        <f t="shared" si="149"/>
        <v>51.81</v>
      </c>
      <c r="T957" s="10"/>
    </row>
    <row r="958" spans="1:20" x14ac:dyDescent="0.45">
      <c r="A958" s="21" t="str">
        <f>[1]실측정Data!B959</f>
        <v xml:space="preserve">  15:16:47</v>
      </c>
      <c r="B958" s="21" t="str">
        <f>[1]실측정Data!I959</f>
        <v xml:space="preserve">   51.69KW</v>
      </c>
      <c r="C958" s="21">
        <f>[1]실측정Data!L959</f>
        <v>0.86</v>
      </c>
      <c r="D958" s="21"/>
      <c r="E958" s="7" t="str">
        <f t="shared" si="141"/>
        <v xml:space="preserve">   51.69</v>
      </c>
      <c r="F958" s="8" t="b">
        <f t="shared" si="142"/>
        <v>0</v>
      </c>
      <c r="G958" s="25">
        <f t="shared" si="143"/>
        <v>51.69</v>
      </c>
      <c r="H958" s="8" t="b">
        <f t="shared" si="144"/>
        <v>1</v>
      </c>
      <c r="I958" s="10">
        <f t="shared" si="146"/>
        <v>51.73</v>
      </c>
      <c r="J958">
        <f t="shared" si="148"/>
        <v>9.3094933625128606E-2</v>
      </c>
      <c r="K958" s="10">
        <f t="shared" si="147"/>
        <v>51.73</v>
      </c>
      <c r="L958" s="10">
        <f t="shared" si="150"/>
        <v>52.052999999999997</v>
      </c>
      <c r="M958" s="21">
        <v>1</v>
      </c>
      <c r="N958" s="21">
        <v>1</v>
      </c>
      <c r="P958" s="21" t="str">
        <f t="shared" si="145"/>
        <v xml:space="preserve">  15:16:47</v>
      </c>
      <c r="Q958" s="21">
        <f t="shared" si="149"/>
        <v>51.69</v>
      </c>
      <c r="T958" s="10"/>
    </row>
    <row r="959" spans="1:20" x14ac:dyDescent="0.45">
      <c r="A959" s="21" t="str">
        <f>[1]실측정Data!B960</f>
        <v xml:space="preserve">  15:16:49</v>
      </c>
      <c r="B959" s="21" t="str">
        <f>[1]실측정Data!I960</f>
        <v xml:space="preserve">   51.69KW</v>
      </c>
      <c r="C959" s="21">
        <f>[1]실측정Data!L960</f>
        <v>0.86</v>
      </c>
      <c r="D959" s="21"/>
      <c r="E959" s="7" t="str">
        <f t="shared" si="141"/>
        <v xml:space="preserve">   51.69</v>
      </c>
      <c r="F959" s="8" t="b">
        <f t="shared" si="142"/>
        <v>0</v>
      </c>
      <c r="G959" s="25">
        <f t="shared" si="143"/>
        <v>51.69</v>
      </c>
      <c r="H959" s="8" t="b">
        <f t="shared" si="144"/>
        <v>1</v>
      </c>
      <c r="I959" s="10">
        <f t="shared" si="146"/>
        <v>51.68</v>
      </c>
      <c r="J959">
        <f t="shared" si="148"/>
        <v>7.3936910042732035E-2</v>
      </c>
      <c r="K959" s="10">
        <f t="shared" si="147"/>
        <v>51.68</v>
      </c>
      <c r="L959" s="10">
        <f t="shared" si="150"/>
        <v>51.965999999999994</v>
      </c>
      <c r="M959" s="21">
        <v>1</v>
      </c>
      <c r="N959" s="21">
        <v>1</v>
      </c>
      <c r="P959" s="21" t="str">
        <f t="shared" si="145"/>
        <v xml:space="preserve">  15:16:49</v>
      </c>
      <c r="Q959" s="21">
        <f t="shared" si="149"/>
        <v>51.69</v>
      </c>
      <c r="T959" s="10"/>
    </row>
    <row r="960" spans="1:20" x14ac:dyDescent="0.45">
      <c r="A960" s="21" t="str">
        <f>[1]실측정Data!B961</f>
        <v xml:space="preserve">  15:16:51</v>
      </c>
      <c r="B960" s="21" t="str">
        <f>[1]실측정Data!I961</f>
        <v xml:space="preserve">   51.66KW</v>
      </c>
      <c r="C960" s="21">
        <f>[1]실측정Data!L961</f>
        <v>0.86</v>
      </c>
      <c r="D960" s="21"/>
      <c r="E960" s="7" t="str">
        <f t="shared" si="141"/>
        <v xml:space="preserve">   51.66</v>
      </c>
      <c r="F960" s="8" t="b">
        <f t="shared" si="142"/>
        <v>0</v>
      </c>
      <c r="G960" s="25">
        <f t="shared" si="143"/>
        <v>51.66</v>
      </c>
      <c r="H960" s="8" t="b">
        <f t="shared" si="144"/>
        <v>1</v>
      </c>
      <c r="I960" s="10">
        <f t="shared" si="146"/>
        <v>51.66</v>
      </c>
      <c r="J960">
        <f t="shared" si="148"/>
        <v>3.1091263510294436E-2</v>
      </c>
      <c r="K960" s="10">
        <f t="shared" si="147"/>
        <v>51.66</v>
      </c>
      <c r="L960" s="10">
        <f t="shared" si="150"/>
        <v>51.890999999999998</v>
      </c>
      <c r="M960" s="21">
        <v>1</v>
      </c>
      <c r="N960" s="21">
        <v>1</v>
      </c>
      <c r="P960" s="21" t="str">
        <f t="shared" si="145"/>
        <v xml:space="preserve">  15:16:51</v>
      </c>
      <c r="Q960" s="21">
        <f t="shared" si="149"/>
        <v>51.66</v>
      </c>
      <c r="T960" s="10"/>
    </row>
    <row r="961" spans="1:20" x14ac:dyDescent="0.45">
      <c r="A961" s="21" t="str">
        <f>[1]실측정Data!B962</f>
        <v xml:space="preserve">  15:16:53</v>
      </c>
      <c r="B961" s="21" t="str">
        <f>[1]실측정Data!I962</f>
        <v xml:space="preserve">   51.63KW</v>
      </c>
      <c r="C961" s="21">
        <f>[1]실측정Data!L962</f>
        <v>0.86</v>
      </c>
      <c r="D961" s="21"/>
      <c r="E961" s="7" t="str">
        <f t="shared" si="141"/>
        <v xml:space="preserve">   51.63</v>
      </c>
      <c r="F961" s="8" t="b">
        <f t="shared" si="142"/>
        <v>0</v>
      </c>
      <c r="G961" s="25">
        <f t="shared" si="143"/>
        <v>51.63</v>
      </c>
      <c r="H961" s="8" t="b">
        <f t="shared" si="144"/>
        <v>1</v>
      </c>
      <c r="I961" s="10">
        <f t="shared" si="146"/>
        <v>51.609999999999992</v>
      </c>
      <c r="J961">
        <f t="shared" si="148"/>
        <v>4.5460605656615166E-2</v>
      </c>
      <c r="K961" s="10">
        <f t="shared" si="147"/>
        <v>51.609999999999992</v>
      </c>
      <c r="L961" s="10">
        <f t="shared" si="150"/>
        <v>51.803999999999995</v>
      </c>
      <c r="M961" s="21">
        <v>1</v>
      </c>
      <c r="N961" s="21">
        <v>1</v>
      </c>
      <c r="P961" s="21" t="str">
        <f t="shared" si="145"/>
        <v xml:space="preserve">  15:16:53</v>
      </c>
      <c r="Q961" s="21">
        <f t="shared" si="149"/>
        <v>51.63</v>
      </c>
      <c r="T961" s="10"/>
    </row>
    <row r="962" spans="1:20" x14ac:dyDescent="0.45">
      <c r="A962" s="21" t="str">
        <f>[1]실측정Data!B963</f>
        <v xml:space="preserve">  15:16:55</v>
      </c>
      <c r="B962" s="21" t="str">
        <f>[1]실측정Data!I963</f>
        <v xml:space="preserve">   51.54KW</v>
      </c>
      <c r="C962" s="21">
        <f>[1]실측정Data!L963</f>
        <v>0.86</v>
      </c>
      <c r="D962" s="21"/>
      <c r="E962" s="7" t="str">
        <f t="shared" si="141"/>
        <v xml:space="preserve">   51.54</v>
      </c>
      <c r="F962" s="8" t="b">
        <f t="shared" si="142"/>
        <v>0</v>
      </c>
      <c r="G962" s="25">
        <f t="shared" si="143"/>
        <v>51.54</v>
      </c>
      <c r="H962" s="8" t="b">
        <f t="shared" si="144"/>
        <v>1</v>
      </c>
      <c r="I962" s="10">
        <f t="shared" si="146"/>
        <v>51.51</v>
      </c>
      <c r="J962">
        <f t="shared" si="148"/>
        <v>9.7125348562220118E-2</v>
      </c>
      <c r="K962" s="10">
        <f t="shared" si="147"/>
        <v>51.51</v>
      </c>
      <c r="L962" s="10">
        <f t="shared" si="150"/>
        <v>51.734999999999999</v>
      </c>
      <c r="M962" s="21">
        <v>1</v>
      </c>
      <c r="N962" s="21">
        <v>1</v>
      </c>
      <c r="P962" s="21" t="str">
        <f t="shared" si="145"/>
        <v xml:space="preserve">  15:16:55</v>
      </c>
      <c r="Q962" s="21">
        <f t="shared" si="149"/>
        <v>51.54</v>
      </c>
      <c r="T962" s="10"/>
    </row>
    <row r="963" spans="1:20" x14ac:dyDescent="0.45">
      <c r="A963" s="21" t="str">
        <f>[1]실측정Data!B964</f>
        <v xml:space="preserve">  15:16:57</v>
      </c>
      <c r="B963" s="21" t="str">
        <f>[1]실측정Data!I964</f>
        <v xml:space="preserve">   51.36KW</v>
      </c>
      <c r="C963" s="21">
        <f>[1]실측정Data!L964</f>
        <v>0.86</v>
      </c>
      <c r="D963" s="21"/>
      <c r="E963" s="7" t="str">
        <f t="shared" ref="E963:E1026" si="151">LEFT(B963,8)</f>
        <v xml:space="preserve">   51.36</v>
      </c>
      <c r="F963" s="8" t="b">
        <f t="shared" ref="F963:F1026" si="152">ISNUMBER(E963)</f>
        <v>0</v>
      </c>
      <c r="G963" s="25">
        <f t="shared" ref="G963:G1026" si="153">_xlfn.NUMBERVALUE(E963)</f>
        <v>51.36</v>
      </c>
      <c r="H963" s="8" t="b">
        <f t="shared" ref="H963:H1026" si="154">ISNUMBER(G963)</f>
        <v>1</v>
      </c>
      <c r="I963" s="10">
        <f t="shared" si="146"/>
        <v>51.410000000000004</v>
      </c>
      <c r="J963">
        <f t="shared" si="148"/>
        <v>0.10614455552060358</v>
      </c>
      <c r="K963" s="10">
        <f t="shared" si="147"/>
        <v>51.410000000000004</v>
      </c>
      <c r="L963" s="10">
        <f t="shared" si="150"/>
        <v>51.662999999999997</v>
      </c>
      <c r="M963" s="21">
        <v>1</v>
      </c>
      <c r="N963" s="21">
        <v>1</v>
      </c>
      <c r="P963" s="21" t="str">
        <f t="shared" ref="P963:P1026" si="155">A963</f>
        <v xml:space="preserve">  15:16:57</v>
      </c>
      <c r="Q963" s="21">
        <f t="shared" si="149"/>
        <v>51.36</v>
      </c>
      <c r="T963" s="10"/>
    </row>
    <row r="964" spans="1:20" x14ac:dyDescent="0.45">
      <c r="A964" s="21" t="str">
        <f>[1]실측정Data!B965</f>
        <v xml:space="preserve">  15:16:59</v>
      </c>
      <c r="B964" s="21" t="str">
        <f>[1]실측정Data!I965</f>
        <v xml:space="preserve">   51.33KW</v>
      </c>
      <c r="C964" s="21">
        <f>[1]실측정Data!L965</f>
        <v>0.86</v>
      </c>
      <c r="D964" s="21"/>
      <c r="E964" s="7" t="str">
        <f t="shared" si="151"/>
        <v xml:space="preserve">   51.33</v>
      </c>
      <c r="F964" s="8" t="b">
        <f t="shared" si="152"/>
        <v>0</v>
      </c>
      <c r="G964" s="25">
        <f t="shared" si="153"/>
        <v>51.33</v>
      </c>
      <c r="H964" s="8" t="b">
        <f t="shared" si="154"/>
        <v>1</v>
      </c>
      <c r="I964" s="10">
        <f t="shared" ref="I964:I1027" si="156">AVERAGE(G963:G965)</f>
        <v>51.330000000000005</v>
      </c>
      <c r="J964">
        <f t="shared" si="148"/>
        <v>9.9666109251508567E-2</v>
      </c>
      <c r="K964" s="10">
        <f t="shared" ref="K964:K1027" si="157">AVERAGE(G963:G965)</f>
        <v>51.330000000000005</v>
      </c>
      <c r="L964" s="10">
        <f t="shared" si="150"/>
        <v>51.593999999999994</v>
      </c>
      <c r="M964" s="21">
        <v>1</v>
      </c>
      <c r="N964" s="21">
        <v>1</v>
      </c>
      <c r="P964" s="21" t="str">
        <f t="shared" si="155"/>
        <v xml:space="preserve">  15:16:59</v>
      </c>
      <c r="Q964" s="21">
        <f t="shared" si="149"/>
        <v>51.33</v>
      </c>
      <c r="T964" s="10"/>
    </row>
    <row r="965" spans="1:20" x14ac:dyDescent="0.45">
      <c r="A965" s="21" t="str">
        <f>[1]실측정Data!B966</f>
        <v xml:space="preserve">  15:17:01</v>
      </c>
      <c r="B965" s="21" t="str">
        <f>[1]실측정Data!I966</f>
        <v xml:space="preserve">   51.30KW</v>
      </c>
      <c r="C965" s="21">
        <f>[1]실측정Data!L966</f>
        <v>0.86</v>
      </c>
      <c r="D965" s="21"/>
      <c r="E965" s="7" t="str">
        <f t="shared" si="151"/>
        <v xml:space="preserve">   51.30</v>
      </c>
      <c r="F965" s="8" t="b">
        <f t="shared" si="152"/>
        <v>0</v>
      </c>
      <c r="G965" s="25">
        <f t="shared" si="153"/>
        <v>51.3</v>
      </c>
      <c r="H965" s="8" t="b">
        <f t="shared" si="154"/>
        <v>1</v>
      </c>
      <c r="I965" s="10">
        <f t="shared" si="156"/>
        <v>51.25</v>
      </c>
      <c r="J965">
        <f t="shared" si="148"/>
        <v>8.9814623902053622E-2</v>
      </c>
      <c r="K965" s="10">
        <f t="shared" si="157"/>
        <v>51.25</v>
      </c>
      <c r="L965" s="10">
        <f t="shared" si="150"/>
        <v>51.512999999999998</v>
      </c>
      <c r="M965" s="21">
        <v>1</v>
      </c>
      <c r="N965" s="21">
        <v>1</v>
      </c>
      <c r="P965" s="21" t="str">
        <f t="shared" si="155"/>
        <v xml:space="preserve">  15:17:01</v>
      </c>
      <c r="Q965" s="21">
        <f t="shared" si="149"/>
        <v>51.3</v>
      </c>
      <c r="T965" s="10"/>
    </row>
    <row r="966" spans="1:20" x14ac:dyDescent="0.45">
      <c r="A966" s="21" t="str">
        <f>[1]실측정Data!B967</f>
        <v xml:space="preserve">  15:17:03</v>
      </c>
      <c r="B966" s="21" t="str">
        <f>[1]실측정Data!I967</f>
        <v xml:space="preserve">   51.12KW</v>
      </c>
      <c r="C966" s="21">
        <f>[1]실측정Data!L967</f>
        <v>0.86</v>
      </c>
      <c r="D966" s="21"/>
      <c r="E966" s="7" t="str">
        <f t="shared" si="151"/>
        <v xml:space="preserve">   51.12</v>
      </c>
      <c r="F966" s="8" t="b">
        <f t="shared" si="152"/>
        <v>0</v>
      </c>
      <c r="G966" s="25">
        <f t="shared" si="153"/>
        <v>51.12</v>
      </c>
      <c r="H966" s="8" t="b">
        <f t="shared" si="154"/>
        <v>1</v>
      </c>
      <c r="I966" s="10">
        <f t="shared" si="156"/>
        <v>51.19</v>
      </c>
      <c r="J966">
        <f t="shared" ref="J966:J1029" si="158">SQRT(SUMXMY2(G965:G967,I964:I966)/3)</f>
        <v>8.0415587212101056E-2</v>
      </c>
      <c r="K966" s="10">
        <f t="shared" si="157"/>
        <v>51.19</v>
      </c>
      <c r="L966" s="10">
        <f t="shared" si="150"/>
        <v>51.447000000000003</v>
      </c>
      <c r="M966" s="21">
        <v>1</v>
      </c>
      <c r="N966" s="21">
        <v>1</v>
      </c>
      <c r="P966" s="21" t="str">
        <f t="shared" si="155"/>
        <v xml:space="preserve">  15:17:03</v>
      </c>
      <c r="Q966" s="21">
        <f t="shared" si="149"/>
        <v>51.12</v>
      </c>
      <c r="T966" s="10"/>
    </row>
    <row r="967" spans="1:20" x14ac:dyDescent="0.45">
      <c r="A967" s="21" t="str">
        <f>[1]실측정Data!B968</f>
        <v xml:space="preserve">  15:17:05</v>
      </c>
      <c r="B967" s="21" t="str">
        <f>[1]실측정Data!I968</f>
        <v xml:space="preserve">   51.15KW</v>
      </c>
      <c r="C967" s="21">
        <f>[1]실측정Data!L968</f>
        <v>0.86</v>
      </c>
      <c r="D967" s="21"/>
      <c r="E967" s="7" t="str">
        <f t="shared" si="151"/>
        <v xml:space="preserve">   51.15</v>
      </c>
      <c r="F967" s="8" t="b">
        <f t="shared" si="152"/>
        <v>0</v>
      </c>
      <c r="G967" s="25">
        <f t="shared" si="153"/>
        <v>51.15</v>
      </c>
      <c r="H967" s="8" t="b">
        <f t="shared" si="154"/>
        <v>1</v>
      </c>
      <c r="I967" s="10">
        <f t="shared" si="156"/>
        <v>51.139999999999993</v>
      </c>
      <c r="J967">
        <f t="shared" si="158"/>
        <v>7.8740078740119596E-2</v>
      </c>
      <c r="K967" s="10">
        <f t="shared" si="157"/>
        <v>51.139999999999993</v>
      </c>
      <c r="L967" s="10">
        <f t="shared" si="150"/>
        <v>51.392999999999994</v>
      </c>
      <c r="M967" s="21">
        <v>1</v>
      </c>
      <c r="N967" s="21">
        <v>1</v>
      </c>
      <c r="P967" s="21" t="str">
        <f t="shared" si="155"/>
        <v xml:space="preserve">  15:17:05</v>
      </c>
      <c r="Q967" s="21">
        <f t="shared" si="149"/>
        <v>51.15</v>
      </c>
      <c r="T967" s="10"/>
    </row>
    <row r="968" spans="1:20" x14ac:dyDescent="0.45">
      <c r="A968" s="21" t="str">
        <f>[1]실측정Data!B969</f>
        <v xml:space="preserve">  15:17:07</v>
      </c>
      <c r="B968" s="21" t="str">
        <f>[1]실측정Data!I969</f>
        <v xml:space="preserve">   51.15KW</v>
      </c>
      <c r="C968" s="21">
        <f>[1]실측정Data!L969</f>
        <v>0.86</v>
      </c>
      <c r="D968" s="21"/>
      <c r="E968" s="7" t="str">
        <f t="shared" si="151"/>
        <v xml:space="preserve">   51.15</v>
      </c>
      <c r="F968" s="8" t="b">
        <f t="shared" si="152"/>
        <v>0</v>
      </c>
      <c r="G968" s="25">
        <f t="shared" si="153"/>
        <v>51.15</v>
      </c>
      <c r="H968" s="8" t="b">
        <f t="shared" si="154"/>
        <v>1</v>
      </c>
      <c r="I968" s="10">
        <f t="shared" si="156"/>
        <v>51.129999999999995</v>
      </c>
      <c r="J968">
        <f t="shared" si="158"/>
        <v>3.3166247903550973E-2</v>
      </c>
      <c r="K968" s="10">
        <f t="shared" si="157"/>
        <v>51.129999999999995</v>
      </c>
      <c r="L968" s="10">
        <f t="shared" si="150"/>
        <v>51.332999999999991</v>
      </c>
      <c r="M968" s="21">
        <v>1</v>
      </c>
      <c r="N968" s="21">
        <v>1</v>
      </c>
      <c r="P968" s="21" t="str">
        <f t="shared" si="155"/>
        <v xml:space="preserve">  15:17:07</v>
      </c>
      <c r="Q968" s="21">
        <f t="shared" ref="Q968:Q1031" si="159">E968*M968*N968</f>
        <v>51.15</v>
      </c>
      <c r="T968" s="10"/>
    </row>
    <row r="969" spans="1:20" x14ac:dyDescent="0.45">
      <c r="A969" s="21" t="str">
        <f>[1]실측정Data!B970</f>
        <v xml:space="preserve">  15:17:09</v>
      </c>
      <c r="B969" s="21" t="str">
        <f>[1]실측정Data!I970</f>
        <v xml:space="preserve">   51.09KW</v>
      </c>
      <c r="C969" s="21">
        <f>[1]실측정Data!L970</f>
        <v>0.86</v>
      </c>
      <c r="D969" s="21"/>
      <c r="E969" s="7" t="str">
        <f t="shared" si="151"/>
        <v xml:space="preserve">   51.09</v>
      </c>
      <c r="F969" s="8" t="b">
        <f t="shared" si="152"/>
        <v>0</v>
      </c>
      <c r="G969" s="25">
        <f t="shared" si="153"/>
        <v>51.09</v>
      </c>
      <c r="H969" s="8" t="b">
        <f t="shared" si="154"/>
        <v>1</v>
      </c>
      <c r="I969" s="10">
        <f t="shared" si="156"/>
        <v>51.080000000000005</v>
      </c>
      <c r="J969">
        <f t="shared" si="158"/>
        <v>5.1961524227067374E-2</v>
      </c>
      <c r="K969" s="10">
        <f t="shared" si="157"/>
        <v>51.080000000000005</v>
      </c>
      <c r="L969" s="10">
        <f t="shared" si="150"/>
        <v>51.266999999999996</v>
      </c>
      <c r="M969" s="21">
        <v>1</v>
      </c>
      <c r="N969" s="21">
        <v>1</v>
      </c>
      <c r="P969" s="21" t="str">
        <f t="shared" si="155"/>
        <v xml:space="preserve">  15:17:09</v>
      </c>
      <c r="Q969" s="21">
        <f t="shared" si="159"/>
        <v>51.09</v>
      </c>
      <c r="T969" s="10"/>
    </row>
    <row r="970" spans="1:20" x14ac:dyDescent="0.45">
      <c r="A970" s="21" t="str">
        <f>[1]실측정Data!B971</f>
        <v xml:space="preserve">  15:17:11</v>
      </c>
      <c r="B970" s="21" t="str">
        <f>[1]실측정Data!I971</f>
        <v xml:space="preserve">   51.00KW</v>
      </c>
      <c r="C970" s="21">
        <f>[1]실측정Data!L971</f>
        <v>0.86</v>
      </c>
      <c r="D970" s="21"/>
      <c r="E970" s="7" t="str">
        <f t="shared" si="151"/>
        <v xml:space="preserve">   51.00</v>
      </c>
      <c r="F970" s="8" t="b">
        <f t="shared" si="152"/>
        <v>0</v>
      </c>
      <c r="G970" s="25">
        <f t="shared" si="153"/>
        <v>51</v>
      </c>
      <c r="H970" s="8" t="b">
        <f t="shared" si="154"/>
        <v>1</v>
      </c>
      <c r="I970" s="10">
        <f t="shared" si="156"/>
        <v>50.99</v>
      </c>
      <c r="J970">
        <f t="shared" si="158"/>
        <v>8.1853527718724714E-2</v>
      </c>
      <c r="K970" s="10">
        <f t="shared" si="157"/>
        <v>50.99</v>
      </c>
      <c r="L970" s="10">
        <f t="shared" si="150"/>
        <v>51.191999999999993</v>
      </c>
      <c r="M970" s="21">
        <v>1</v>
      </c>
      <c r="N970" s="21">
        <v>1</v>
      </c>
      <c r="P970" s="21" t="str">
        <f t="shared" si="155"/>
        <v xml:space="preserve">  15:17:11</v>
      </c>
      <c r="Q970" s="21">
        <f t="shared" si="159"/>
        <v>51</v>
      </c>
      <c r="T970" s="10"/>
    </row>
    <row r="971" spans="1:20" x14ac:dyDescent="0.45">
      <c r="A971" s="21" t="str">
        <f>[1]실측정Data!B972</f>
        <v xml:space="preserve">  15:17:13</v>
      </c>
      <c r="B971" s="21" t="str">
        <f>[1]실측정Data!I972</f>
        <v xml:space="preserve">   50.88KW</v>
      </c>
      <c r="C971" s="21">
        <f>[1]실측정Data!L972</f>
        <v>0.86</v>
      </c>
      <c r="D971" s="21"/>
      <c r="E971" s="7" t="str">
        <f t="shared" si="151"/>
        <v xml:space="preserve">   50.88</v>
      </c>
      <c r="F971" s="8" t="b">
        <f t="shared" si="152"/>
        <v>0</v>
      </c>
      <c r="G971" s="25">
        <f t="shared" si="153"/>
        <v>50.88</v>
      </c>
      <c r="H971" s="8" t="b">
        <f t="shared" si="154"/>
        <v>1</v>
      </c>
      <c r="I971" s="10">
        <f t="shared" si="156"/>
        <v>50.93</v>
      </c>
      <c r="J971">
        <f t="shared" si="158"/>
        <v>7.9372539331939537E-2</v>
      </c>
      <c r="K971" s="10">
        <f t="shared" si="157"/>
        <v>50.93</v>
      </c>
      <c r="L971" s="10">
        <f t="shared" ref="L971:L1034" si="160">AVERAGE(G963:G972)</f>
        <v>51.128999999999998</v>
      </c>
      <c r="M971" s="21">
        <v>1</v>
      </c>
      <c r="N971" s="21">
        <v>1</v>
      </c>
      <c r="P971" s="21" t="str">
        <f t="shared" si="155"/>
        <v xml:space="preserve">  15:17:13</v>
      </c>
      <c r="Q971" s="21">
        <f t="shared" si="159"/>
        <v>50.88</v>
      </c>
      <c r="T971" s="10"/>
    </row>
    <row r="972" spans="1:20" x14ac:dyDescent="0.45">
      <c r="A972" s="21" t="str">
        <f>[1]실측정Data!B973</f>
        <v xml:space="preserve">  15:17:15</v>
      </c>
      <c r="B972" s="21" t="str">
        <f>[1]실측정Data!I973</f>
        <v xml:space="preserve">   50.91KW</v>
      </c>
      <c r="C972" s="21">
        <f>[1]실측정Data!L973</f>
        <v>0.86</v>
      </c>
      <c r="D972" s="21"/>
      <c r="E972" s="7" t="str">
        <f t="shared" si="151"/>
        <v xml:space="preserve">   50.91</v>
      </c>
      <c r="F972" s="8" t="b">
        <f t="shared" si="152"/>
        <v>0</v>
      </c>
      <c r="G972" s="25">
        <f t="shared" si="153"/>
        <v>50.91</v>
      </c>
      <c r="H972" s="8" t="b">
        <f t="shared" si="154"/>
        <v>1</v>
      </c>
      <c r="I972" s="10">
        <f t="shared" si="156"/>
        <v>50.859999999999992</v>
      </c>
      <c r="J972">
        <f t="shared" si="158"/>
        <v>7.615773105863699E-2</v>
      </c>
      <c r="K972" s="10">
        <f t="shared" si="157"/>
        <v>50.859999999999992</v>
      </c>
      <c r="L972" s="10">
        <f t="shared" si="160"/>
        <v>51.071999999999996</v>
      </c>
      <c r="M972" s="21">
        <v>1</v>
      </c>
      <c r="N972" s="21">
        <v>1</v>
      </c>
      <c r="P972" s="21" t="str">
        <f t="shared" si="155"/>
        <v xml:space="preserve">  15:17:15</v>
      </c>
      <c r="Q972" s="21">
        <f t="shared" si="159"/>
        <v>50.91</v>
      </c>
      <c r="T972" s="10"/>
    </row>
    <row r="973" spans="1:20" x14ac:dyDescent="0.45">
      <c r="A973" s="21" t="str">
        <f>[1]실측정Data!B974</f>
        <v xml:space="preserve">  15:17:17</v>
      </c>
      <c r="B973" s="21" t="str">
        <f>[1]실측정Data!I974</f>
        <v xml:space="preserve">   50.79KW</v>
      </c>
      <c r="C973" s="21">
        <f>[1]실측정Data!L974</f>
        <v>0.86</v>
      </c>
      <c r="D973" s="21"/>
      <c r="E973" s="7" t="str">
        <f t="shared" si="151"/>
        <v xml:space="preserve">   50.79</v>
      </c>
      <c r="F973" s="8" t="b">
        <f t="shared" si="152"/>
        <v>0</v>
      </c>
      <c r="G973" s="25">
        <f t="shared" si="153"/>
        <v>50.79</v>
      </c>
      <c r="H973" s="8" t="b">
        <f t="shared" si="154"/>
        <v>1</v>
      </c>
      <c r="I973" s="10">
        <f t="shared" si="156"/>
        <v>50.819999999999993</v>
      </c>
      <c r="J973">
        <f t="shared" si="158"/>
        <v>5.4467115461222987E-2</v>
      </c>
      <c r="K973" s="10">
        <f t="shared" si="157"/>
        <v>50.819999999999993</v>
      </c>
      <c r="L973" s="10">
        <f t="shared" si="160"/>
        <v>51.015000000000001</v>
      </c>
      <c r="M973" s="21">
        <v>1</v>
      </c>
      <c r="N973" s="21">
        <v>1</v>
      </c>
      <c r="P973" s="21" t="str">
        <f t="shared" si="155"/>
        <v xml:space="preserve">  15:17:17</v>
      </c>
      <c r="Q973" s="21">
        <f t="shared" si="159"/>
        <v>50.79</v>
      </c>
      <c r="T973" s="10"/>
    </row>
    <row r="974" spans="1:20" x14ac:dyDescent="0.45">
      <c r="A974" s="21" t="str">
        <f>[1]실측정Data!B975</f>
        <v xml:space="preserve">  15:17:19</v>
      </c>
      <c r="B974" s="21" t="str">
        <f>[1]실측정Data!I975</f>
        <v xml:space="preserve">   50.76KW</v>
      </c>
      <c r="C974" s="21">
        <f>[1]실측정Data!L975</f>
        <v>0.86</v>
      </c>
      <c r="D974" s="21"/>
      <c r="E974" s="7" t="str">
        <f t="shared" si="151"/>
        <v xml:space="preserve">   50.76</v>
      </c>
      <c r="F974" s="8" t="b">
        <f t="shared" si="152"/>
        <v>0</v>
      </c>
      <c r="G974" s="25">
        <f t="shared" si="153"/>
        <v>50.76</v>
      </c>
      <c r="H974" s="8" t="b">
        <f t="shared" si="154"/>
        <v>1</v>
      </c>
      <c r="I974" s="10">
        <f t="shared" si="156"/>
        <v>50.74</v>
      </c>
      <c r="J974">
        <f t="shared" si="158"/>
        <v>6.6833125519207684E-2</v>
      </c>
      <c r="K974" s="10">
        <f t="shared" si="157"/>
        <v>50.74</v>
      </c>
      <c r="L974" s="10">
        <f t="shared" si="160"/>
        <v>50.951999999999998</v>
      </c>
      <c r="M974" s="21">
        <v>1</v>
      </c>
      <c r="N974" s="21">
        <v>1</v>
      </c>
      <c r="P974" s="21" t="str">
        <f t="shared" si="155"/>
        <v xml:space="preserve">  15:17:19</v>
      </c>
      <c r="Q974" s="21">
        <f t="shared" si="159"/>
        <v>50.76</v>
      </c>
      <c r="T974" s="10"/>
    </row>
    <row r="975" spans="1:20" x14ac:dyDescent="0.45">
      <c r="A975" s="21" t="str">
        <f>[1]실측정Data!B976</f>
        <v xml:space="preserve">  15:17:21</v>
      </c>
      <c r="B975" s="21" t="str">
        <f>[1]실측정Data!I976</f>
        <v xml:space="preserve">   50.67KW</v>
      </c>
      <c r="C975" s="21">
        <f>[1]실측정Data!L976</f>
        <v>0.86</v>
      </c>
      <c r="D975" s="21"/>
      <c r="E975" s="7" t="str">
        <f t="shared" si="151"/>
        <v xml:space="preserve">   50.67</v>
      </c>
      <c r="F975" s="8" t="b">
        <f t="shared" si="152"/>
        <v>0</v>
      </c>
      <c r="G975" s="25">
        <f t="shared" si="153"/>
        <v>50.67</v>
      </c>
      <c r="H975" s="8" t="b">
        <f t="shared" si="154"/>
        <v>1</v>
      </c>
      <c r="I975" s="10">
        <f t="shared" si="156"/>
        <v>50.650000000000006</v>
      </c>
      <c r="J975">
        <f t="shared" si="158"/>
        <v>9.2014491612281965E-2</v>
      </c>
      <c r="K975" s="10">
        <f t="shared" si="157"/>
        <v>50.650000000000006</v>
      </c>
      <c r="L975" s="10">
        <f t="shared" si="160"/>
        <v>50.891999999999996</v>
      </c>
      <c r="M975" s="21">
        <v>1</v>
      </c>
      <c r="N975" s="21">
        <v>1</v>
      </c>
      <c r="P975" s="21" t="str">
        <f t="shared" si="155"/>
        <v xml:space="preserve">  15:17:21</v>
      </c>
      <c r="Q975" s="21">
        <f t="shared" si="159"/>
        <v>50.67</v>
      </c>
      <c r="T975" s="10"/>
    </row>
    <row r="976" spans="1:20" x14ac:dyDescent="0.45">
      <c r="A976" s="21" t="str">
        <f>[1]실측정Data!B977</f>
        <v xml:space="preserve">  15:17:23</v>
      </c>
      <c r="B976" s="21" t="str">
        <f>[1]실측정Data!I977</f>
        <v xml:space="preserve">   50.52KW</v>
      </c>
      <c r="C976" s="21">
        <f>[1]실측정Data!L977</f>
        <v>0.86</v>
      </c>
      <c r="D976" s="21"/>
      <c r="E976" s="7" t="str">
        <f t="shared" si="151"/>
        <v xml:space="preserve">   50.52</v>
      </c>
      <c r="F976" s="8" t="b">
        <f t="shared" si="152"/>
        <v>0</v>
      </c>
      <c r="G976" s="25">
        <f t="shared" si="153"/>
        <v>50.52</v>
      </c>
      <c r="H976" s="8" t="b">
        <f t="shared" si="154"/>
        <v>1</v>
      </c>
      <c r="I976" s="10">
        <f t="shared" si="156"/>
        <v>50.54</v>
      </c>
      <c r="J976">
        <f t="shared" si="158"/>
        <v>0.1063014581273474</v>
      </c>
      <c r="K976" s="10">
        <f t="shared" si="157"/>
        <v>50.54</v>
      </c>
      <c r="L976" s="10">
        <f t="shared" si="160"/>
        <v>50.82</v>
      </c>
      <c r="M976" s="21">
        <v>1</v>
      </c>
      <c r="N976" s="21">
        <v>1</v>
      </c>
      <c r="P976" s="21" t="str">
        <f t="shared" si="155"/>
        <v xml:space="preserve">  15:17:23</v>
      </c>
      <c r="Q976" s="21">
        <f t="shared" si="159"/>
        <v>50.52</v>
      </c>
      <c r="T976" s="10"/>
    </row>
    <row r="977" spans="1:20" x14ac:dyDescent="0.45">
      <c r="A977" s="21" t="str">
        <f>[1]실측정Data!B978</f>
        <v xml:space="preserve">  15:17:25</v>
      </c>
      <c r="B977" s="21" t="str">
        <f>[1]실측정Data!I978</f>
        <v xml:space="preserve">   50.43KW</v>
      </c>
      <c r="C977" s="21">
        <f>[1]실측정Data!L978</f>
        <v>0.86</v>
      </c>
      <c r="D977" s="21"/>
      <c r="E977" s="7" t="str">
        <f t="shared" si="151"/>
        <v xml:space="preserve">   50.43</v>
      </c>
      <c r="F977" s="8" t="b">
        <f t="shared" si="152"/>
        <v>0</v>
      </c>
      <c r="G977" s="25">
        <f t="shared" si="153"/>
        <v>50.43</v>
      </c>
      <c r="H977" s="8" t="b">
        <f t="shared" si="154"/>
        <v>1</v>
      </c>
      <c r="I977" s="10">
        <f t="shared" si="156"/>
        <v>50.449999999999996</v>
      </c>
      <c r="J977">
        <f t="shared" si="158"/>
        <v>0.10246950765959641</v>
      </c>
      <c r="K977" s="10">
        <f t="shared" si="157"/>
        <v>50.449999999999996</v>
      </c>
      <c r="L977" s="10">
        <f t="shared" si="160"/>
        <v>50.744999999999997</v>
      </c>
      <c r="M977" s="21">
        <v>1</v>
      </c>
      <c r="N977" s="21">
        <v>1</v>
      </c>
      <c r="P977" s="21" t="str">
        <f t="shared" si="155"/>
        <v xml:space="preserve">  15:17:25</v>
      </c>
      <c r="Q977" s="21">
        <f t="shared" si="159"/>
        <v>50.43</v>
      </c>
      <c r="T977" s="10"/>
    </row>
    <row r="978" spans="1:20" x14ac:dyDescent="0.45">
      <c r="A978" s="21" t="str">
        <f>[1]실측정Data!B979</f>
        <v xml:space="preserve">  15:17:27</v>
      </c>
      <c r="B978" s="21" t="str">
        <f>[1]실측정Data!I979</f>
        <v xml:space="preserve">   50.40KW</v>
      </c>
      <c r="C978" s="21">
        <f>[1]실측정Data!L979</f>
        <v>0.86</v>
      </c>
      <c r="D978" s="21"/>
      <c r="E978" s="7" t="str">
        <f t="shared" si="151"/>
        <v xml:space="preserve">   50.40</v>
      </c>
      <c r="F978" s="8" t="b">
        <f t="shared" si="152"/>
        <v>0</v>
      </c>
      <c r="G978" s="25">
        <f t="shared" si="153"/>
        <v>50.4</v>
      </c>
      <c r="H978" s="8" t="b">
        <f t="shared" si="154"/>
        <v>1</v>
      </c>
      <c r="I978" s="10">
        <f t="shared" si="156"/>
        <v>50.359999999999992</v>
      </c>
      <c r="J978">
        <f t="shared" si="158"/>
        <v>9.4339811320562336E-2</v>
      </c>
      <c r="K978" s="10">
        <f t="shared" si="157"/>
        <v>50.359999999999992</v>
      </c>
      <c r="L978" s="10">
        <f t="shared" si="160"/>
        <v>50.660999999999994</v>
      </c>
      <c r="M978" s="21">
        <v>1</v>
      </c>
      <c r="N978" s="21">
        <v>1</v>
      </c>
      <c r="P978" s="21" t="str">
        <f t="shared" si="155"/>
        <v xml:space="preserve">  15:17:27</v>
      </c>
      <c r="Q978" s="21">
        <f t="shared" si="159"/>
        <v>50.4</v>
      </c>
      <c r="T978" s="10"/>
    </row>
    <row r="979" spans="1:20" x14ac:dyDescent="0.45">
      <c r="A979" s="21" t="str">
        <f>[1]실측정Data!B980</f>
        <v xml:space="preserve">  15:17:29</v>
      </c>
      <c r="B979" s="21" t="str">
        <f>[1]실측정Data!I980</f>
        <v xml:space="preserve">   50.25KW</v>
      </c>
      <c r="C979" s="21">
        <f>[1]실측정Data!L980</f>
        <v>0.86</v>
      </c>
      <c r="D979" s="21"/>
      <c r="E979" s="7" t="str">
        <f t="shared" si="151"/>
        <v xml:space="preserve">   50.25</v>
      </c>
      <c r="F979" s="8" t="b">
        <f t="shared" si="152"/>
        <v>0</v>
      </c>
      <c r="G979" s="25">
        <f t="shared" si="153"/>
        <v>50.25</v>
      </c>
      <c r="H979" s="8" t="b">
        <f t="shared" si="154"/>
        <v>1</v>
      </c>
      <c r="I979" s="10">
        <f t="shared" si="156"/>
        <v>50.32</v>
      </c>
      <c r="J979">
        <f t="shared" si="158"/>
        <v>6.9999999999995205E-2</v>
      </c>
      <c r="K979" s="10">
        <f t="shared" si="157"/>
        <v>50.32</v>
      </c>
      <c r="L979" s="10">
        <f t="shared" si="160"/>
        <v>50.591999999999999</v>
      </c>
      <c r="M979" s="21">
        <v>1</v>
      </c>
      <c r="N979" s="21">
        <v>1</v>
      </c>
      <c r="P979" s="21" t="str">
        <f t="shared" si="155"/>
        <v xml:space="preserve">  15:17:29</v>
      </c>
      <c r="Q979" s="21">
        <f t="shared" si="159"/>
        <v>50.25</v>
      </c>
      <c r="T979" s="10"/>
    </row>
    <row r="980" spans="1:20" x14ac:dyDescent="0.45">
      <c r="A980" s="21" t="str">
        <f>[1]실측정Data!B981</f>
        <v xml:space="preserve">  15:17:31</v>
      </c>
      <c r="B980" s="21" t="str">
        <f>[1]실측정Data!I981</f>
        <v xml:space="preserve">   50.31KW</v>
      </c>
      <c r="C980" s="21">
        <f>[1]실측정Data!L981</f>
        <v>0.86</v>
      </c>
      <c r="D980" s="21"/>
      <c r="E980" s="7" t="str">
        <f t="shared" si="151"/>
        <v xml:space="preserve">   50.31</v>
      </c>
      <c r="F980" s="8" t="b">
        <f t="shared" si="152"/>
        <v>0</v>
      </c>
      <c r="G980" s="25">
        <f t="shared" si="153"/>
        <v>50.31</v>
      </c>
      <c r="H980" s="8" t="b">
        <f t="shared" si="154"/>
        <v>1</v>
      </c>
      <c r="I980" s="10">
        <f t="shared" si="156"/>
        <v>50.25</v>
      </c>
      <c r="J980">
        <f t="shared" si="158"/>
        <v>7.2571803523587455E-2</v>
      </c>
      <c r="K980" s="10">
        <f t="shared" si="157"/>
        <v>50.25</v>
      </c>
      <c r="L980" s="10">
        <f t="shared" si="160"/>
        <v>50.522999999999996</v>
      </c>
      <c r="M980" s="21">
        <v>1</v>
      </c>
      <c r="N980" s="21">
        <v>1</v>
      </c>
      <c r="P980" s="21" t="str">
        <f t="shared" si="155"/>
        <v xml:space="preserve">  15:17:31</v>
      </c>
      <c r="Q980" s="21">
        <f t="shared" si="159"/>
        <v>50.31</v>
      </c>
      <c r="T980" s="10"/>
    </row>
    <row r="981" spans="1:20" x14ac:dyDescent="0.45">
      <c r="A981" s="21" t="str">
        <f>[1]실측정Data!B982</f>
        <v xml:space="preserve">  15:17:33</v>
      </c>
      <c r="B981" s="21" t="str">
        <f>[1]실측정Data!I982</f>
        <v xml:space="preserve">   50.19KW</v>
      </c>
      <c r="C981" s="21">
        <f>[1]실측정Data!L982</f>
        <v>0.86</v>
      </c>
      <c r="D981" s="21"/>
      <c r="E981" s="7" t="str">
        <f t="shared" si="151"/>
        <v xml:space="preserve">   50.19</v>
      </c>
      <c r="F981" s="8" t="b">
        <f t="shared" si="152"/>
        <v>0</v>
      </c>
      <c r="G981" s="25">
        <f t="shared" si="153"/>
        <v>50.19</v>
      </c>
      <c r="H981" s="8" t="b">
        <f t="shared" si="154"/>
        <v>1</v>
      </c>
      <c r="I981" s="10">
        <f t="shared" si="156"/>
        <v>50.199999999999996</v>
      </c>
      <c r="J981">
        <f t="shared" si="158"/>
        <v>6.7577116442375421E-2</v>
      </c>
      <c r="K981" s="10">
        <f t="shared" si="157"/>
        <v>50.199999999999996</v>
      </c>
      <c r="L981" s="10">
        <f t="shared" si="160"/>
        <v>50.442</v>
      </c>
      <c r="M981" s="21">
        <v>1</v>
      </c>
      <c r="N981" s="21">
        <v>1</v>
      </c>
      <c r="P981" s="21" t="str">
        <f t="shared" si="155"/>
        <v xml:space="preserve">  15:17:33</v>
      </c>
      <c r="Q981" s="21">
        <f t="shared" si="159"/>
        <v>50.19</v>
      </c>
      <c r="T981" s="10"/>
    </row>
    <row r="982" spans="1:20" x14ac:dyDescent="0.45">
      <c r="A982" s="21" t="str">
        <f>[1]실측정Data!B983</f>
        <v xml:space="preserve">  15:17:35</v>
      </c>
      <c r="B982" s="21" t="str">
        <f>[1]실측정Data!I983</f>
        <v xml:space="preserve">   50.10KW</v>
      </c>
      <c r="C982" s="21">
        <f>[1]실측정Data!L983</f>
        <v>0.86</v>
      </c>
      <c r="D982" s="21"/>
      <c r="E982" s="7" t="str">
        <f t="shared" si="151"/>
        <v xml:space="preserve">   50.10</v>
      </c>
      <c r="F982" s="8" t="b">
        <f t="shared" si="152"/>
        <v>0</v>
      </c>
      <c r="G982" s="25">
        <f t="shared" si="153"/>
        <v>50.1</v>
      </c>
      <c r="H982" s="8" t="b">
        <f t="shared" si="154"/>
        <v>1</v>
      </c>
      <c r="I982" s="10">
        <f t="shared" si="156"/>
        <v>50.139999999999993</v>
      </c>
      <c r="J982">
        <f t="shared" si="158"/>
        <v>6.757711644237506E-2</v>
      </c>
      <c r="K982" s="10">
        <f t="shared" si="157"/>
        <v>50.139999999999993</v>
      </c>
      <c r="L982" s="10">
        <f t="shared" si="160"/>
        <v>50.376000000000005</v>
      </c>
      <c r="M982" s="21">
        <v>1</v>
      </c>
      <c r="N982" s="21">
        <v>1</v>
      </c>
      <c r="P982" s="21" t="str">
        <f t="shared" si="155"/>
        <v xml:space="preserve">  15:17:35</v>
      </c>
      <c r="Q982" s="21">
        <f t="shared" si="159"/>
        <v>50.1</v>
      </c>
      <c r="T982" s="10"/>
    </row>
    <row r="983" spans="1:20" x14ac:dyDescent="0.45">
      <c r="A983" s="21" t="str">
        <f>[1]실측정Data!B984</f>
        <v xml:space="preserve">  15:17:37</v>
      </c>
      <c r="B983" s="21" t="str">
        <f>[1]실측정Data!I984</f>
        <v xml:space="preserve">   50.13KW</v>
      </c>
      <c r="C983" s="21">
        <f>[1]실측정Data!L984</f>
        <v>0.86</v>
      </c>
      <c r="D983" s="21"/>
      <c r="E983" s="7" t="str">
        <f t="shared" si="151"/>
        <v xml:space="preserve">   50.13</v>
      </c>
      <c r="F983" s="8" t="b">
        <f t="shared" si="152"/>
        <v>0</v>
      </c>
      <c r="G983" s="25">
        <f t="shared" si="153"/>
        <v>50.13</v>
      </c>
      <c r="H983" s="8" t="b">
        <f t="shared" si="154"/>
        <v>1</v>
      </c>
      <c r="I983" s="10">
        <f t="shared" si="156"/>
        <v>50.120000000000005</v>
      </c>
      <c r="J983">
        <f t="shared" si="158"/>
        <v>5.8309518948449122E-2</v>
      </c>
      <c r="K983" s="10">
        <f t="shared" si="157"/>
        <v>50.120000000000005</v>
      </c>
      <c r="L983" s="10">
        <f t="shared" si="160"/>
        <v>50.313000000000002</v>
      </c>
      <c r="M983" s="21">
        <v>1</v>
      </c>
      <c r="N983" s="21">
        <v>1</v>
      </c>
      <c r="P983" s="21" t="str">
        <f t="shared" si="155"/>
        <v xml:space="preserve">  15:17:37</v>
      </c>
      <c r="Q983" s="21">
        <f t="shared" si="159"/>
        <v>50.13</v>
      </c>
      <c r="T983" s="10"/>
    </row>
    <row r="984" spans="1:20" x14ac:dyDescent="0.45">
      <c r="A984" s="21" t="str">
        <f>[1]실측정Data!B985</f>
        <v xml:space="preserve">  15:17:39</v>
      </c>
      <c r="B984" s="21" t="str">
        <f>[1]실측정Data!I985</f>
        <v xml:space="preserve">   50.13KW</v>
      </c>
      <c r="C984" s="21">
        <f>[1]실측정Data!L985</f>
        <v>0.86</v>
      </c>
      <c r="D984" s="21"/>
      <c r="E984" s="7" t="str">
        <f t="shared" si="151"/>
        <v xml:space="preserve">   50.13</v>
      </c>
      <c r="F984" s="8" t="b">
        <f t="shared" si="152"/>
        <v>0</v>
      </c>
      <c r="G984" s="25">
        <f t="shared" si="153"/>
        <v>50.13</v>
      </c>
      <c r="H984" s="8" t="b">
        <f t="shared" si="154"/>
        <v>1</v>
      </c>
      <c r="I984" s="10">
        <f t="shared" si="156"/>
        <v>59.71</v>
      </c>
      <c r="J984">
        <f t="shared" si="158"/>
        <v>11.062034170983203</v>
      </c>
      <c r="K984" s="10">
        <f t="shared" si="157"/>
        <v>59.71</v>
      </c>
      <c r="L984" s="10">
        <f t="shared" si="160"/>
        <v>53.133000000000003</v>
      </c>
      <c r="M984" s="21">
        <v>1</v>
      </c>
      <c r="N984" s="21">
        <v>1</v>
      </c>
      <c r="P984" s="21" t="str">
        <f t="shared" si="155"/>
        <v xml:space="preserve">  15:17:39</v>
      </c>
      <c r="Q984" s="21">
        <f t="shared" si="159"/>
        <v>50.13</v>
      </c>
      <c r="T984" s="10"/>
    </row>
    <row r="985" spans="1:20" x14ac:dyDescent="0.45">
      <c r="A985" s="21" t="str">
        <f>[1]실측정Data!B986</f>
        <v xml:space="preserve">  15:17:41</v>
      </c>
      <c r="B985" s="21" t="str">
        <f>[1]실측정Data!I986</f>
        <v xml:space="preserve">   78.87KW</v>
      </c>
      <c r="C985" s="21">
        <f>[1]실측정Data!L986</f>
        <v>0.89</v>
      </c>
      <c r="D985" s="21"/>
      <c r="E985" s="7" t="str">
        <f t="shared" si="151"/>
        <v xml:space="preserve">   78.87</v>
      </c>
      <c r="F985" s="8" t="b">
        <f t="shared" si="152"/>
        <v>0</v>
      </c>
      <c r="G985" s="25">
        <f t="shared" si="153"/>
        <v>78.87</v>
      </c>
      <c r="H985" s="8" t="b">
        <f t="shared" si="154"/>
        <v>1</v>
      </c>
      <c r="I985" s="10">
        <f t="shared" si="156"/>
        <v>70.350000000000009</v>
      </c>
      <c r="J985">
        <f t="shared" si="158"/>
        <v>12.961426104664048</v>
      </c>
      <c r="K985" s="10">
        <f t="shared" si="157"/>
        <v>70.350000000000009</v>
      </c>
      <c r="L985" s="10">
        <f t="shared" si="160"/>
        <v>56.286000000000001</v>
      </c>
      <c r="M985" s="21">
        <v>1</v>
      </c>
      <c r="N985" s="21">
        <v>1</v>
      </c>
      <c r="P985" s="21" t="str">
        <f t="shared" si="155"/>
        <v xml:space="preserve">  15:17:41</v>
      </c>
      <c r="Q985" s="21">
        <f t="shared" si="159"/>
        <v>78.87</v>
      </c>
      <c r="T985" s="10"/>
    </row>
    <row r="986" spans="1:20" x14ac:dyDescent="0.45">
      <c r="A986" s="21" t="str">
        <f>[1]실측정Data!B987</f>
        <v xml:space="preserve">  15:17:43</v>
      </c>
      <c r="B986" s="21" t="str">
        <f>[1]실측정Data!I987</f>
        <v xml:space="preserve">   82.05KW</v>
      </c>
      <c r="C986" s="21">
        <f>[1]실측정Data!L987</f>
        <v>0.89</v>
      </c>
      <c r="D986" s="21"/>
      <c r="E986" s="7" t="str">
        <f t="shared" si="151"/>
        <v xml:space="preserve">   82.05</v>
      </c>
      <c r="F986" s="8" t="b">
        <f t="shared" si="152"/>
        <v>0</v>
      </c>
      <c r="G986" s="25">
        <f t="shared" si="153"/>
        <v>82.05</v>
      </c>
      <c r="H986" s="8" t="b">
        <f t="shared" si="154"/>
        <v>1</v>
      </c>
      <c r="I986" s="10">
        <f t="shared" si="156"/>
        <v>81.34</v>
      </c>
      <c r="J986">
        <f t="shared" si="158"/>
        <v>13.001194816887661</v>
      </c>
      <c r="K986" s="10">
        <f t="shared" si="157"/>
        <v>81.34</v>
      </c>
      <c r="L986" s="10">
        <f t="shared" si="160"/>
        <v>59.552999999999997</v>
      </c>
      <c r="M986" s="21">
        <v>1</v>
      </c>
      <c r="N986" s="21">
        <v>1</v>
      </c>
      <c r="P986" s="21" t="str">
        <f t="shared" si="155"/>
        <v xml:space="preserve">  15:17:43</v>
      </c>
      <c r="Q986" s="21">
        <f t="shared" si="159"/>
        <v>82.05</v>
      </c>
      <c r="T986" s="10"/>
    </row>
    <row r="987" spans="1:20" x14ac:dyDescent="0.45">
      <c r="A987" s="21" t="str">
        <f>[1]실측정Data!B988</f>
        <v xml:space="preserve">  15:17:45</v>
      </c>
      <c r="B987" s="21" t="str">
        <f>[1]실측정Data!I988</f>
        <v xml:space="preserve">   83.10KW</v>
      </c>
      <c r="C987" s="21">
        <f>[1]실측정Data!L988</f>
        <v>0.89</v>
      </c>
      <c r="D987" s="21"/>
      <c r="E987" s="7" t="str">
        <f t="shared" si="151"/>
        <v xml:space="preserve">   83.10</v>
      </c>
      <c r="F987" s="8" t="b">
        <f t="shared" si="152"/>
        <v>0</v>
      </c>
      <c r="G987" s="25">
        <f t="shared" si="153"/>
        <v>83.1</v>
      </c>
      <c r="H987" s="8" t="b">
        <f t="shared" si="154"/>
        <v>1</v>
      </c>
      <c r="I987" s="10">
        <f t="shared" si="156"/>
        <v>81.13</v>
      </c>
      <c r="J987">
        <f t="shared" si="158"/>
        <v>7.031825272762867</v>
      </c>
      <c r="K987" s="10">
        <f t="shared" si="157"/>
        <v>81.13</v>
      </c>
      <c r="L987" s="10">
        <f t="shared" si="160"/>
        <v>62.337000000000003</v>
      </c>
      <c r="M987" s="21">
        <v>1</v>
      </c>
      <c r="N987" s="21">
        <v>1</v>
      </c>
      <c r="P987" s="21" t="str">
        <f t="shared" si="155"/>
        <v xml:space="preserve">  15:17:45</v>
      </c>
      <c r="Q987" s="21">
        <f t="shared" si="159"/>
        <v>83.1</v>
      </c>
      <c r="T987" s="10"/>
    </row>
    <row r="988" spans="1:20" x14ac:dyDescent="0.45">
      <c r="A988" s="21" t="str">
        <f>[1]실측정Data!B989</f>
        <v xml:space="preserve">  15:17:47</v>
      </c>
      <c r="B988" s="21" t="str">
        <f>[1]실측정Data!I989</f>
        <v xml:space="preserve">   78.24KW</v>
      </c>
      <c r="C988" s="21">
        <f>[1]실측정Data!L989</f>
        <v>0.89</v>
      </c>
      <c r="D988" s="21"/>
      <c r="E988" s="7" t="str">
        <f t="shared" si="151"/>
        <v xml:space="preserve">   78.24</v>
      </c>
      <c r="F988" s="8" t="b">
        <f t="shared" si="152"/>
        <v>0</v>
      </c>
      <c r="G988" s="25">
        <f t="shared" si="153"/>
        <v>78.239999999999995</v>
      </c>
      <c r="H988" s="8" t="b">
        <f t="shared" si="154"/>
        <v>1</v>
      </c>
      <c r="I988" s="10">
        <f t="shared" si="156"/>
        <v>71.399999999999991</v>
      </c>
      <c r="J988">
        <f t="shared" si="158"/>
        <v>10.880889975855219</v>
      </c>
      <c r="K988" s="10">
        <f t="shared" si="157"/>
        <v>71.399999999999991</v>
      </c>
      <c r="L988" s="10">
        <f t="shared" si="160"/>
        <v>62.597999999999999</v>
      </c>
      <c r="M988" s="21">
        <v>1</v>
      </c>
      <c r="N988" s="21">
        <v>1</v>
      </c>
      <c r="P988" s="21" t="str">
        <f t="shared" si="155"/>
        <v xml:space="preserve">  15:17:47</v>
      </c>
      <c r="Q988" s="21">
        <f t="shared" si="159"/>
        <v>78.239999999999995</v>
      </c>
      <c r="T988" s="10"/>
    </row>
    <row r="989" spans="1:20" x14ac:dyDescent="0.45">
      <c r="A989" s="21" t="str">
        <f>[1]실측정Data!B990</f>
        <v xml:space="preserve">  15:17:49</v>
      </c>
      <c r="B989" s="21" t="str">
        <f>[1]실측정Data!I990</f>
        <v xml:space="preserve">   52.86KW</v>
      </c>
      <c r="C989" s="21">
        <f>[1]실측정Data!L990</f>
        <v>0.87</v>
      </c>
      <c r="D989" s="21"/>
      <c r="E989" s="7" t="str">
        <f t="shared" si="151"/>
        <v xml:space="preserve">   52.86</v>
      </c>
      <c r="F989" s="8" t="b">
        <f t="shared" si="152"/>
        <v>0</v>
      </c>
      <c r="G989" s="25">
        <f t="shared" si="153"/>
        <v>52.86</v>
      </c>
      <c r="H989" s="8" t="b">
        <f t="shared" si="154"/>
        <v>1</v>
      </c>
      <c r="I989" s="10">
        <f t="shared" si="156"/>
        <v>61.26</v>
      </c>
      <c r="J989">
        <f t="shared" si="158"/>
        <v>11.912180041173539</v>
      </c>
      <c r="K989" s="10">
        <f t="shared" si="157"/>
        <v>61.26</v>
      </c>
      <c r="L989" s="10">
        <f t="shared" si="160"/>
        <v>62.834999999999994</v>
      </c>
      <c r="M989" s="21">
        <v>1</v>
      </c>
      <c r="N989" s="21">
        <v>1</v>
      </c>
      <c r="P989" s="21" t="str">
        <f t="shared" si="155"/>
        <v xml:space="preserve">  15:17:49</v>
      </c>
      <c r="Q989" s="21">
        <f t="shared" si="159"/>
        <v>52.86</v>
      </c>
      <c r="T989" s="10"/>
    </row>
    <row r="990" spans="1:20" x14ac:dyDescent="0.45">
      <c r="A990" s="21" t="str">
        <f>[1]실측정Data!B991</f>
        <v xml:space="preserve">  15:17:51</v>
      </c>
      <c r="B990" s="21" t="str">
        <f>[1]실측정Data!I991</f>
        <v xml:space="preserve">   52.68KW</v>
      </c>
      <c r="C990" s="21">
        <f>[1]실측정Data!L991</f>
        <v>0.86</v>
      </c>
      <c r="D990" s="21"/>
      <c r="E990" s="7" t="str">
        <f t="shared" si="151"/>
        <v xml:space="preserve">   52.68</v>
      </c>
      <c r="F990" s="8" t="b">
        <f t="shared" si="152"/>
        <v>0</v>
      </c>
      <c r="G990" s="25">
        <f t="shared" si="153"/>
        <v>52.68</v>
      </c>
      <c r="H990" s="8" t="b">
        <f t="shared" si="154"/>
        <v>1</v>
      </c>
      <c r="I990" s="10">
        <f t="shared" si="156"/>
        <v>52.77</v>
      </c>
      <c r="J990">
        <f t="shared" si="158"/>
        <v>11.794744592402155</v>
      </c>
      <c r="K990" s="10">
        <f t="shared" si="157"/>
        <v>52.77</v>
      </c>
      <c r="L990" s="10">
        <f t="shared" si="160"/>
        <v>63.092999999999996</v>
      </c>
      <c r="M990" s="21">
        <v>1</v>
      </c>
      <c r="N990" s="21">
        <v>1</v>
      </c>
      <c r="P990" s="21" t="str">
        <f t="shared" si="155"/>
        <v xml:space="preserve">  15:17:51</v>
      </c>
      <c r="Q990" s="21">
        <f t="shared" si="159"/>
        <v>52.68</v>
      </c>
      <c r="T990" s="10"/>
    </row>
    <row r="991" spans="1:20" x14ac:dyDescent="0.45">
      <c r="A991" s="21" t="str">
        <f>[1]실측정Data!B992</f>
        <v xml:space="preserve">  15:17:53</v>
      </c>
      <c r="B991" s="21" t="str">
        <f>[1]실측정Data!I992</f>
        <v xml:space="preserve">   52.77KW</v>
      </c>
      <c r="C991" s="21">
        <f>[1]실측정Data!L992</f>
        <v>0.86</v>
      </c>
      <c r="D991" s="21"/>
      <c r="E991" s="7" t="str">
        <f t="shared" si="151"/>
        <v xml:space="preserve">   52.77</v>
      </c>
      <c r="F991" s="8" t="b">
        <f t="shared" si="152"/>
        <v>0</v>
      </c>
      <c r="G991" s="25">
        <f t="shared" si="153"/>
        <v>52.77</v>
      </c>
      <c r="H991" s="8" t="b">
        <f t="shared" si="154"/>
        <v>1</v>
      </c>
      <c r="I991" s="10">
        <f t="shared" si="156"/>
        <v>52.660000000000004</v>
      </c>
      <c r="J991">
        <f t="shared" si="158"/>
        <v>4.9542338795552769</v>
      </c>
      <c r="K991" s="10">
        <f t="shared" si="157"/>
        <v>52.660000000000004</v>
      </c>
      <c r="L991" s="10">
        <f t="shared" si="160"/>
        <v>63.335999999999991</v>
      </c>
      <c r="M991" s="21">
        <v>1</v>
      </c>
      <c r="N991" s="21">
        <v>1</v>
      </c>
      <c r="P991" s="21" t="str">
        <f t="shared" si="155"/>
        <v xml:space="preserve">  15:17:53</v>
      </c>
      <c r="Q991" s="21">
        <f t="shared" si="159"/>
        <v>52.77</v>
      </c>
      <c r="T991" s="10"/>
    </row>
    <row r="992" spans="1:20" x14ac:dyDescent="0.45">
      <c r="A992" s="21" t="str">
        <f>[1]실측정Data!B993</f>
        <v xml:space="preserve">  15:17:55</v>
      </c>
      <c r="B992" s="21" t="str">
        <f>[1]실측정Data!I993</f>
        <v xml:space="preserve">   52.53KW</v>
      </c>
      <c r="C992" s="21">
        <f>[1]실측정Data!L993</f>
        <v>0.86</v>
      </c>
      <c r="D992" s="21"/>
      <c r="E992" s="7" t="str">
        <f t="shared" si="151"/>
        <v xml:space="preserve">   52.53</v>
      </c>
      <c r="F992" s="8" t="b">
        <f t="shared" si="152"/>
        <v>0</v>
      </c>
      <c r="G992" s="25">
        <f t="shared" si="153"/>
        <v>52.53</v>
      </c>
      <c r="H992" s="8" t="b">
        <f t="shared" si="154"/>
        <v>1</v>
      </c>
      <c r="I992" s="10">
        <f t="shared" si="156"/>
        <v>52.610000000000007</v>
      </c>
      <c r="J992">
        <f t="shared" si="158"/>
        <v>8.8128693776018119E-2</v>
      </c>
      <c r="K992" s="10">
        <f t="shared" si="157"/>
        <v>52.610000000000007</v>
      </c>
      <c r="L992" s="10">
        <f t="shared" si="160"/>
        <v>63.576000000000001</v>
      </c>
      <c r="M992" s="21">
        <v>1</v>
      </c>
      <c r="N992" s="21">
        <v>1</v>
      </c>
      <c r="P992" s="21" t="str">
        <f t="shared" si="155"/>
        <v xml:space="preserve">  15:17:55</v>
      </c>
      <c r="Q992" s="21">
        <f t="shared" si="159"/>
        <v>52.53</v>
      </c>
      <c r="T992" s="10"/>
    </row>
    <row r="993" spans="1:20" x14ac:dyDescent="0.45">
      <c r="A993" s="21" t="str">
        <f>[1]실측정Data!B994</f>
        <v xml:space="preserve">  15:17:57</v>
      </c>
      <c r="B993" s="21" t="str">
        <f>[1]실측정Data!I994</f>
        <v xml:space="preserve">   52.53KW</v>
      </c>
      <c r="C993" s="21">
        <f>[1]실측정Data!L994</f>
        <v>0.86</v>
      </c>
      <c r="D993" s="21"/>
      <c r="E993" s="7" t="str">
        <f t="shared" si="151"/>
        <v xml:space="preserve">   52.53</v>
      </c>
      <c r="F993" s="8" t="b">
        <f t="shared" si="152"/>
        <v>0</v>
      </c>
      <c r="G993" s="25">
        <f t="shared" si="153"/>
        <v>52.53</v>
      </c>
      <c r="H993" s="8" t="b">
        <f t="shared" si="154"/>
        <v>1</v>
      </c>
      <c r="I993" s="10">
        <f t="shared" si="156"/>
        <v>52.52</v>
      </c>
      <c r="J993">
        <f t="shared" si="158"/>
        <v>8.8881944173158992E-2</v>
      </c>
      <c r="K993" s="10">
        <f t="shared" si="157"/>
        <v>52.52</v>
      </c>
      <c r="L993" s="10">
        <f t="shared" si="160"/>
        <v>63.813000000000002</v>
      </c>
      <c r="M993" s="21">
        <v>1</v>
      </c>
      <c r="N993" s="21">
        <v>1</v>
      </c>
      <c r="P993" s="21" t="str">
        <f t="shared" si="155"/>
        <v xml:space="preserve">  15:17:57</v>
      </c>
      <c r="Q993" s="21">
        <f t="shared" si="159"/>
        <v>52.53</v>
      </c>
      <c r="T993" s="10"/>
    </row>
    <row r="994" spans="1:20" x14ac:dyDescent="0.45">
      <c r="A994" s="21" t="str">
        <f>[1]실측정Data!B995</f>
        <v xml:space="preserve">  15:17:59</v>
      </c>
      <c r="B994" s="21" t="str">
        <f>[1]실측정Data!I995</f>
        <v xml:space="preserve">   52.50KW</v>
      </c>
      <c r="C994" s="21">
        <f>[1]실측정Data!L995</f>
        <v>0.86</v>
      </c>
      <c r="D994" s="21"/>
      <c r="E994" s="7" t="str">
        <f t="shared" si="151"/>
        <v xml:space="preserve">   52.50</v>
      </c>
      <c r="F994" s="8" t="b">
        <f t="shared" si="152"/>
        <v>0</v>
      </c>
      <c r="G994" s="25">
        <f t="shared" si="153"/>
        <v>52.5</v>
      </c>
      <c r="H994" s="8" t="b">
        <f t="shared" si="154"/>
        <v>1</v>
      </c>
      <c r="I994" s="10">
        <f t="shared" si="156"/>
        <v>52.47</v>
      </c>
      <c r="J994">
        <f t="shared" si="158"/>
        <v>7.0474581706220674E-2</v>
      </c>
      <c r="K994" s="10">
        <f t="shared" si="157"/>
        <v>52.47</v>
      </c>
      <c r="L994" s="10">
        <f t="shared" si="160"/>
        <v>61.164000000000001</v>
      </c>
      <c r="M994" s="21">
        <v>1</v>
      </c>
      <c r="N994" s="21">
        <v>1</v>
      </c>
      <c r="P994" s="21" t="str">
        <f t="shared" si="155"/>
        <v xml:space="preserve">  15:17:59</v>
      </c>
      <c r="Q994" s="21">
        <f t="shared" si="159"/>
        <v>52.5</v>
      </c>
      <c r="T994" s="10"/>
    </row>
    <row r="995" spans="1:20" x14ac:dyDescent="0.45">
      <c r="A995" s="21" t="str">
        <f>[1]실측정Data!B996</f>
        <v xml:space="preserve">  15:18:01</v>
      </c>
      <c r="B995" s="21" t="str">
        <f>[1]실측정Data!I996</f>
        <v xml:space="preserve">   52.38KW</v>
      </c>
      <c r="C995" s="21">
        <f>[1]실측정Data!L996</f>
        <v>0.86</v>
      </c>
      <c r="D995" s="21"/>
      <c r="E995" s="7" t="str">
        <f t="shared" si="151"/>
        <v xml:space="preserve">   52.38</v>
      </c>
      <c r="F995" s="8" t="b">
        <f t="shared" si="152"/>
        <v>0</v>
      </c>
      <c r="G995" s="25">
        <f t="shared" si="153"/>
        <v>52.38</v>
      </c>
      <c r="H995" s="8" t="b">
        <f t="shared" si="154"/>
        <v>1</v>
      </c>
      <c r="I995" s="10">
        <f t="shared" si="156"/>
        <v>52.389999999999993</v>
      </c>
      <c r="J995">
        <f t="shared" si="158"/>
        <v>7.8528126595928088E-2</v>
      </c>
      <c r="K995" s="10">
        <f t="shared" si="157"/>
        <v>52.389999999999993</v>
      </c>
      <c r="L995" s="10">
        <f t="shared" si="160"/>
        <v>58.187999999999988</v>
      </c>
      <c r="M995" s="21">
        <v>1</v>
      </c>
      <c r="N995" s="21">
        <v>1</v>
      </c>
      <c r="P995" s="21" t="str">
        <f t="shared" si="155"/>
        <v xml:space="preserve">  15:18:01</v>
      </c>
      <c r="Q995" s="21">
        <f t="shared" si="159"/>
        <v>52.38</v>
      </c>
      <c r="T995" s="10"/>
    </row>
    <row r="996" spans="1:20" x14ac:dyDescent="0.45">
      <c r="A996" s="21" t="str">
        <f>[1]실측정Data!B997</f>
        <v xml:space="preserve">  15:18:03</v>
      </c>
      <c r="B996" s="21" t="str">
        <f>[1]실측정Data!I997</f>
        <v xml:space="preserve">   52.29KW</v>
      </c>
      <c r="C996" s="21">
        <f>[1]실측정Data!L997</f>
        <v>0.86</v>
      </c>
      <c r="D996" s="21"/>
      <c r="E996" s="7" t="str">
        <f t="shared" si="151"/>
        <v xml:space="preserve">   52.29</v>
      </c>
      <c r="F996" s="8" t="b">
        <f t="shared" si="152"/>
        <v>0</v>
      </c>
      <c r="G996" s="25">
        <f t="shared" si="153"/>
        <v>52.29</v>
      </c>
      <c r="H996" s="8" t="b">
        <f t="shared" si="154"/>
        <v>1</v>
      </c>
      <c r="I996" s="10">
        <f t="shared" si="156"/>
        <v>52.28</v>
      </c>
      <c r="J996">
        <f t="shared" si="158"/>
        <v>0.10033277962194621</v>
      </c>
      <c r="K996" s="10">
        <f t="shared" si="157"/>
        <v>52.28</v>
      </c>
      <c r="L996" s="10">
        <f t="shared" si="160"/>
        <v>55.095000000000006</v>
      </c>
      <c r="M996" s="21">
        <v>1</v>
      </c>
      <c r="N996" s="21">
        <v>1</v>
      </c>
      <c r="P996" s="21" t="str">
        <f t="shared" si="155"/>
        <v xml:space="preserve">  15:18:03</v>
      </c>
      <c r="Q996" s="21">
        <f t="shared" si="159"/>
        <v>52.29</v>
      </c>
      <c r="T996" s="10"/>
    </row>
    <row r="997" spans="1:20" x14ac:dyDescent="0.45">
      <c r="A997" s="21" t="str">
        <f>[1]실측정Data!B998</f>
        <v xml:space="preserve">  15:18:05</v>
      </c>
      <c r="B997" s="21" t="str">
        <f>[1]실측정Data!I998</f>
        <v xml:space="preserve">   52.17KW</v>
      </c>
      <c r="C997" s="21">
        <f>[1]실측정Data!L998</f>
        <v>0.86</v>
      </c>
      <c r="D997" s="21"/>
      <c r="E997" s="7" t="str">
        <f t="shared" si="151"/>
        <v xml:space="preserve">   52.17</v>
      </c>
      <c r="F997" s="8" t="b">
        <f t="shared" si="152"/>
        <v>0</v>
      </c>
      <c r="G997" s="25">
        <f t="shared" si="153"/>
        <v>52.17</v>
      </c>
      <c r="H997" s="8" t="b">
        <f t="shared" si="154"/>
        <v>1</v>
      </c>
      <c r="I997" s="10">
        <f t="shared" si="156"/>
        <v>52.21</v>
      </c>
      <c r="J997">
        <f t="shared" si="158"/>
        <v>8.8881944173153399E-2</v>
      </c>
      <c r="K997" s="10">
        <f t="shared" si="157"/>
        <v>52.21</v>
      </c>
      <c r="L997" s="10">
        <f t="shared" si="160"/>
        <v>52.488</v>
      </c>
      <c r="M997" s="21">
        <v>1</v>
      </c>
      <c r="N997" s="21">
        <v>1</v>
      </c>
      <c r="P997" s="21" t="str">
        <f t="shared" si="155"/>
        <v xml:space="preserve">  15:18:05</v>
      </c>
      <c r="Q997" s="21">
        <f t="shared" si="159"/>
        <v>52.17</v>
      </c>
      <c r="T997" s="10"/>
    </row>
    <row r="998" spans="1:20" x14ac:dyDescent="0.45">
      <c r="A998" s="21" t="str">
        <f>[1]실측정Data!B999</f>
        <v xml:space="preserve">  15:18:07</v>
      </c>
      <c r="B998" s="21" t="str">
        <f>[1]실측정Data!I999</f>
        <v xml:space="preserve">   52.17KW</v>
      </c>
      <c r="C998" s="21">
        <f>[1]실측정Data!L999</f>
        <v>0.86</v>
      </c>
      <c r="D998" s="21"/>
      <c r="E998" s="7" t="str">
        <f t="shared" si="151"/>
        <v xml:space="preserve">   52.17</v>
      </c>
      <c r="F998" s="8" t="b">
        <f t="shared" si="152"/>
        <v>0</v>
      </c>
      <c r="G998" s="25">
        <f t="shared" si="153"/>
        <v>52.17</v>
      </c>
      <c r="H998" s="8" t="b">
        <f t="shared" si="154"/>
        <v>1</v>
      </c>
      <c r="I998" s="10">
        <f t="shared" si="156"/>
        <v>52.19</v>
      </c>
      <c r="J998">
        <f t="shared" si="158"/>
        <v>7.1414284285427884E-2</v>
      </c>
      <c r="K998" s="10">
        <f t="shared" si="157"/>
        <v>52.19</v>
      </c>
      <c r="L998" s="10">
        <f t="shared" si="160"/>
        <v>52.424999999999997</v>
      </c>
      <c r="M998" s="21">
        <v>1</v>
      </c>
      <c r="N998" s="21">
        <v>1</v>
      </c>
      <c r="P998" s="21" t="str">
        <f t="shared" si="155"/>
        <v xml:space="preserve">  15:18:07</v>
      </c>
      <c r="Q998" s="21">
        <f t="shared" si="159"/>
        <v>52.17</v>
      </c>
      <c r="T998" s="10"/>
    </row>
    <row r="999" spans="1:20" x14ac:dyDescent="0.45">
      <c r="A999" s="21" t="str">
        <f>[1]실측정Data!B1000</f>
        <v xml:space="preserve">  15:18:09</v>
      </c>
      <c r="B999" s="21" t="str">
        <f>[1]실측정Data!I1000</f>
        <v xml:space="preserve">   52.23KW</v>
      </c>
      <c r="C999" s="21">
        <f>[1]실측정Data!L1000</f>
        <v>0.86</v>
      </c>
      <c r="D999" s="21"/>
      <c r="E999" s="7" t="str">
        <f t="shared" si="151"/>
        <v xml:space="preserve">   52.23</v>
      </c>
      <c r="F999" s="8" t="b">
        <f t="shared" si="152"/>
        <v>0</v>
      </c>
      <c r="G999" s="25">
        <f t="shared" si="153"/>
        <v>52.23</v>
      </c>
      <c r="H999" s="8" t="b">
        <f t="shared" si="154"/>
        <v>1</v>
      </c>
      <c r="I999" s="10">
        <f t="shared" si="156"/>
        <v>52.13</v>
      </c>
      <c r="J999">
        <f t="shared" si="158"/>
        <v>8.7177978870813508E-2</v>
      </c>
      <c r="K999" s="10">
        <f t="shared" si="157"/>
        <v>52.13</v>
      </c>
      <c r="L999" s="10">
        <f t="shared" si="160"/>
        <v>52.356000000000009</v>
      </c>
      <c r="M999" s="21">
        <v>1</v>
      </c>
      <c r="N999" s="21">
        <v>1</v>
      </c>
      <c r="P999" s="21" t="str">
        <f t="shared" si="155"/>
        <v xml:space="preserve">  15:18:09</v>
      </c>
      <c r="Q999" s="21">
        <f t="shared" si="159"/>
        <v>52.23</v>
      </c>
      <c r="T999" s="10"/>
    </row>
    <row r="1000" spans="1:20" x14ac:dyDescent="0.45">
      <c r="A1000" s="21" t="str">
        <f>[1]실측정Data!B1001</f>
        <v xml:space="preserve">  15:18:11</v>
      </c>
      <c r="B1000" s="21" t="str">
        <f>[1]실측정Data!I1001</f>
        <v xml:space="preserve">   51.99KW</v>
      </c>
      <c r="C1000" s="21">
        <f>[1]실측정Data!L1001</f>
        <v>0.86</v>
      </c>
      <c r="D1000" s="21"/>
      <c r="E1000" s="7" t="str">
        <f t="shared" si="151"/>
        <v xml:space="preserve">   51.99</v>
      </c>
      <c r="F1000" s="8" t="b">
        <f t="shared" si="152"/>
        <v>0</v>
      </c>
      <c r="G1000" s="25">
        <f t="shared" si="153"/>
        <v>51.99</v>
      </c>
      <c r="H1000" s="8" t="b">
        <f t="shared" si="154"/>
        <v>1</v>
      </c>
      <c r="I1000" s="10">
        <f t="shared" si="156"/>
        <v>52.04</v>
      </c>
      <c r="J1000">
        <f t="shared" si="158"/>
        <v>0.11661903789690638</v>
      </c>
      <c r="K1000" s="10">
        <f t="shared" si="157"/>
        <v>52.04</v>
      </c>
      <c r="L1000" s="10">
        <f t="shared" si="160"/>
        <v>52.269000000000005</v>
      </c>
      <c r="M1000" s="21">
        <v>1</v>
      </c>
      <c r="N1000" s="21">
        <v>1</v>
      </c>
      <c r="P1000" s="21" t="str">
        <f t="shared" si="155"/>
        <v xml:space="preserve">  15:18:11</v>
      </c>
      <c r="Q1000" s="21">
        <f t="shared" si="159"/>
        <v>51.99</v>
      </c>
      <c r="T1000" s="10"/>
    </row>
    <row r="1001" spans="1:20" x14ac:dyDescent="0.45">
      <c r="A1001" s="21" t="str">
        <f>[1]실측정Data!B1002</f>
        <v xml:space="preserve">  15:18:13</v>
      </c>
      <c r="B1001" s="21" t="str">
        <f>[1]실측정Data!I1002</f>
        <v xml:space="preserve">   51.90KW</v>
      </c>
      <c r="C1001" s="21">
        <f>[1]실측정Data!L1002</f>
        <v>0.86</v>
      </c>
      <c r="D1001" s="21"/>
      <c r="E1001" s="7" t="str">
        <f t="shared" si="151"/>
        <v xml:space="preserve">   51.90</v>
      </c>
      <c r="F1001" s="8" t="b">
        <f t="shared" si="152"/>
        <v>0</v>
      </c>
      <c r="G1001" s="25">
        <f t="shared" si="153"/>
        <v>51.9</v>
      </c>
      <c r="H1001" s="8" t="b">
        <f t="shared" si="154"/>
        <v>1</v>
      </c>
      <c r="I1001" s="10">
        <f t="shared" si="156"/>
        <v>51.919999999999995</v>
      </c>
      <c r="J1001">
        <f t="shared" si="158"/>
        <v>0.11789826122551601</v>
      </c>
      <c r="K1001" s="10">
        <f t="shared" si="157"/>
        <v>51.919999999999995</v>
      </c>
      <c r="L1001" s="10">
        <f t="shared" si="160"/>
        <v>52.202999999999996</v>
      </c>
      <c r="M1001" s="21">
        <v>1</v>
      </c>
      <c r="N1001" s="21">
        <v>1</v>
      </c>
      <c r="P1001" s="21" t="str">
        <f t="shared" si="155"/>
        <v xml:space="preserve">  15:18:13</v>
      </c>
      <c r="Q1001" s="21">
        <f t="shared" si="159"/>
        <v>51.9</v>
      </c>
      <c r="T1001" s="10"/>
    </row>
    <row r="1002" spans="1:20" x14ac:dyDescent="0.45">
      <c r="A1002" s="21" t="str">
        <f>[1]실측정Data!B1003</f>
        <v xml:space="preserve">  15:18:15</v>
      </c>
      <c r="B1002" s="21" t="str">
        <f>[1]실측정Data!I1003</f>
        <v xml:space="preserve">   51.87KW</v>
      </c>
      <c r="C1002" s="21">
        <f>[1]실측정Data!L1003</f>
        <v>0.86</v>
      </c>
      <c r="D1002" s="21"/>
      <c r="E1002" s="7" t="str">
        <f t="shared" si="151"/>
        <v xml:space="preserve">   51.87</v>
      </c>
      <c r="F1002" s="8" t="b">
        <f t="shared" si="152"/>
        <v>0</v>
      </c>
      <c r="G1002" s="25">
        <f t="shared" si="153"/>
        <v>51.87</v>
      </c>
      <c r="H1002" s="8" t="b">
        <f t="shared" si="154"/>
        <v>1</v>
      </c>
      <c r="I1002" s="10">
        <f t="shared" si="156"/>
        <v>51.889999999999993</v>
      </c>
      <c r="J1002">
        <f t="shared" si="158"/>
        <v>8.6023252670426223E-2</v>
      </c>
      <c r="K1002" s="10">
        <f t="shared" si="157"/>
        <v>51.889999999999993</v>
      </c>
      <c r="L1002" s="10">
        <f t="shared" si="160"/>
        <v>52.14</v>
      </c>
      <c r="M1002" s="21">
        <v>1</v>
      </c>
      <c r="N1002" s="21">
        <v>1</v>
      </c>
      <c r="P1002" s="21" t="str">
        <f t="shared" si="155"/>
        <v xml:space="preserve">  15:18:15</v>
      </c>
      <c r="Q1002" s="21">
        <f t="shared" si="159"/>
        <v>51.87</v>
      </c>
      <c r="T1002" s="10"/>
    </row>
    <row r="1003" spans="1:20" x14ac:dyDescent="0.45">
      <c r="A1003" s="21" t="str">
        <f>[1]실측정Data!B1004</f>
        <v xml:space="preserve">  15:18:17</v>
      </c>
      <c r="B1003" s="21" t="str">
        <f>[1]실측정Data!I1004</f>
        <v xml:space="preserve">   51.90KW</v>
      </c>
      <c r="C1003" s="21">
        <f>[1]실측정Data!L1004</f>
        <v>0.86</v>
      </c>
      <c r="D1003" s="21"/>
      <c r="E1003" s="7" t="str">
        <f t="shared" si="151"/>
        <v xml:space="preserve">   51.90</v>
      </c>
      <c r="F1003" s="8" t="b">
        <f t="shared" si="152"/>
        <v>0</v>
      </c>
      <c r="G1003" s="25">
        <f t="shared" si="153"/>
        <v>51.9</v>
      </c>
      <c r="H1003" s="8" t="b">
        <f t="shared" si="154"/>
        <v>1</v>
      </c>
      <c r="I1003" s="10">
        <f t="shared" si="156"/>
        <v>51.819999999999993</v>
      </c>
      <c r="J1003">
        <f t="shared" si="158"/>
        <v>8.0622577482982682E-2</v>
      </c>
      <c r="K1003" s="10">
        <f t="shared" si="157"/>
        <v>51.819999999999993</v>
      </c>
      <c r="L1003" s="10">
        <f t="shared" si="160"/>
        <v>52.05899999999999</v>
      </c>
      <c r="M1003" s="21">
        <v>1</v>
      </c>
      <c r="N1003" s="21">
        <v>1</v>
      </c>
      <c r="P1003" s="21" t="str">
        <f t="shared" si="155"/>
        <v xml:space="preserve">  15:18:17</v>
      </c>
      <c r="Q1003" s="21">
        <f t="shared" si="159"/>
        <v>51.9</v>
      </c>
      <c r="T1003" s="10"/>
    </row>
    <row r="1004" spans="1:20" x14ac:dyDescent="0.45">
      <c r="A1004" s="21" t="str">
        <f>[1]실측정Data!B1005</f>
        <v xml:space="preserve">  15:18:19</v>
      </c>
      <c r="B1004" s="21" t="str">
        <f>[1]실측정Data!I1005</f>
        <v xml:space="preserve">   51.69KW</v>
      </c>
      <c r="C1004" s="21">
        <f>[1]실측정Data!L1005</f>
        <v>0.86</v>
      </c>
      <c r="D1004" s="21"/>
      <c r="E1004" s="7" t="str">
        <f t="shared" si="151"/>
        <v xml:space="preserve">   51.69</v>
      </c>
      <c r="F1004" s="8" t="b">
        <f t="shared" si="152"/>
        <v>0</v>
      </c>
      <c r="G1004" s="25">
        <f t="shared" si="153"/>
        <v>51.69</v>
      </c>
      <c r="H1004" s="8" t="b">
        <f t="shared" si="154"/>
        <v>1</v>
      </c>
      <c r="I1004" s="10">
        <f t="shared" si="156"/>
        <v>51.74</v>
      </c>
      <c r="J1004">
        <f t="shared" si="158"/>
        <v>9.8488578017959016E-2</v>
      </c>
      <c r="K1004" s="10">
        <f t="shared" si="157"/>
        <v>51.74</v>
      </c>
      <c r="L1004" s="10">
        <f t="shared" si="160"/>
        <v>51.983999999999995</v>
      </c>
      <c r="M1004" s="21">
        <v>1</v>
      </c>
      <c r="N1004" s="21">
        <v>1</v>
      </c>
      <c r="P1004" s="21" t="str">
        <f t="shared" si="155"/>
        <v xml:space="preserve">  15:18:19</v>
      </c>
      <c r="Q1004" s="21">
        <f t="shared" si="159"/>
        <v>51.69</v>
      </c>
      <c r="T1004" s="10"/>
    </row>
    <row r="1005" spans="1:20" x14ac:dyDescent="0.45">
      <c r="A1005" s="21" t="str">
        <f>[1]실측정Data!B1006</f>
        <v xml:space="preserve">  15:18:21</v>
      </c>
      <c r="B1005" s="21" t="str">
        <f>[1]실측정Data!I1006</f>
        <v xml:space="preserve">   51.63KW</v>
      </c>
      <c r="C1005" s="21">
        <f>[1]실측정Data!L1006</f>
        <v>0.86</v>
      </c>
      <c r="D1005" s="21"/>
      <c r="E1005" s="7" t="str">
        <f t="shared" si="151"/>
        <v xml:space="preserve">   51.63</v>
      </c>
      <c r="F1005" s="8" t="b">
        <f t="shared" si="152"/>
        <v>0</v>
      </c>
      <c r="G1005" s="25">
        <f t="shared" si="153"/>
        <v>51.63</v>
      </c>
      <c r="H1005" s="8" t="b">
        <f t="shared" si="154"/>
        <v>1</v>
      </c>
      <c r="I1005" s="10">
        <f t="shared" si="156"/>
        <v>51.69</v>
      </c>
      <c r="J1005">
        <f t="shared" si="158"/>
        <v>0.10424330514074427</v>
      </c>
      <c r="K1005" s="10">
        <f t="shared" si="157"/>
        <v>51.69</v>
      </c>
      <c r="L1005" s="10">
        <f t="shared" si="160"/>
        <v>51.929999999999993</v>
      </c>
      <c r="M1005" s="21">
        <v>1</v>
      </c>
      <c r="N1005" s="21">
        <v>1</v>
      </c>
      <c r="P1005" s="21" t="str">
        <f t="shared" si="155"/>
        <v xml:space="preserve">  15:18:21</v>
      </c>
      <c r="Q1005" s="21">
        <f t="shared" si="159"/>
        <v>51.63</v>
      </c>
      <c r="T1005" s="10"/>
    </row>
    <row r="1006" spans="1:20" x14ac:dyDescent="0.45">
      <c r="A1006" s="21" t="str">
        <f>[1]실측정Data!B1007</f>
        <v xml:space="preserve">  15:18:23</v>
      </c>
      <c r="B1006" s="21" t="str">
        <f>[1]실측정Data!I1007</f>
        <v xml:space="preserve">   51.75KW</v>
      </c>
      <c r="C1006" s="21">
        <f>[1]실측정Data!L1007</f>
        <v>0.86</v>
      </c>
      <c r="D1006" s="21"/>
      <c r="E1006" s="7" t="str">
        <f t="shared" si="151"/>
        <v xml:space="preserve">   51.75</v>
      </c>
      <c r="F1006" s="8" t="b">
        <f t="shared" si="152"/>
        <v>0</v>
      </c>
      <c r="G1006" s="25">
        <f t="shared" si="153"/>
        <v>51.75</v>
      </c>
      <c r="H1006" s="8" t="b">
        <f t="shared" si="154"/>
        <v>1</v>
      </c>
      <c r="I1006" s="10">
        <f t="shared" si="156"/>
        <v>51.66</v>
      </c>
      <c r="J1006">
        <f t="shared" si="158"/>
        <v>8.0208062770105532E-2</v>
      </c>
      <c r="K1006" s="10">
        <f t="shared" si="157"/>
        <v>51.66</v>
      </c>
      <c r="L1006" s="10">
        <f t="shared" si="160"/>
        <v>51.873000000000005</v>
      </c>
      <c r="M1006" s="21">
        <v>1</v>
      </c>
      <c r="N1006" s="21">
        <v>1</v>
      </c>
      <c r="P1006" s="21" t="str">
        <f t="shared" si="155"/>
        <v xml:space="preserve">  15:18:23</v>
      </c>
      <c r="Q1006" s="21">
        <f t="shared" si="159"/>
        <v>51.75</v>
      </c>
      <c r="T1006" s="10"/>
    </row>
    <row r="1007" spans="1:20" x14ac:dyDescent="0.45">
      <c r="A1007" s="21" t="str">
        <f>[1]실측정Data!B1008</f>
        <v xml:space="preserve">  15:18:25</v>
      </c>
      <c r="B1007" s="21" t="str">
        <f>[1]실측정Data!I1008</f>
        <v xml:space="preserve">   51.60KW</v>
      </c>
      <c r="C1007" s="21">
        <f>[1]실측정Data!L1008</f>
        <v>0.86</v>
      </c>
      <c r="D1007" s="21"/>
      <c r="E1007" s="7" t="str">
        <f t="shared" si="151"/>
        <v xml:space="preserve">   51.60</v>
      </c>
      <c r="F1007" s="8" t="b">
        <f t="shared" si="152"/>
        <v>0</v>
      </c>
      <c r="G1007" s="25">
        <f t="shared" si="153"/>
        <v>51.6</v>
      </c>
      <c r="H1007" s="8" t="b">
        <f t="shared" si="154"/>
        <v>1</v>
      </c>
      <c r="I1007" s="10">
        <f t="shared" si="156"/>
        <v>51.66</v>
      </c>
      <c r="J1007">
        <f t="shared" si="158"/>
        <v>5.1961524227064189E-2</v>
      </c>
      <c r="K1007" s="10">
        <f t="shared" si="157"/>
        <v>51.66</v>
      </c>
      <c r="L1007" s="10">
        <f t="shared" si="160"/>
        <v>51.819000000000003</v>
      </c>
      <c r="M1007" s="21">
        <v>1</v>
      </c>
      <c r="N1007" s="21">
        <v>1</v>
      </c>
      <c r="P1007" s="21" t="str">
        <f t="shared" si="155"/>
        <v xml:space="preserve">  15:18:25</v>
      </c>
      <c r="Q1007" s="21">
        <f t="shared" si="159"/>
        <v>51.6</v>
      </c>
      <c r="T1007" s="10"/>
    </row>
    <row r="1008" spans="1:20" x14ac:dyDescent="0.45">
      <c r="A1008" s="21" t="str">
        <f>[1]실측정Data!B1009</f>
        <v xml:space="preserve">  15:18:27</v>
      </c>
      <c r="B1008" s="21" t="str">
        <f>[1]실측정Data!I1009</f>
        <v xml:space="preserve">   51.63KW</v>
      </c>
      <c r="C1008" s="21">
        <f>[1]실측정Data!L1009</f>
        <v>0.86</v>
      </c>
      <c r="D1008" s="21"/>
      <c r="E1008" s="7" t="str">
        <f t="shared" si="151"/>
        <v xml:space="preserve">   51.63</v>
      </c>
      <c r="F1008" s="8" t="b">
        <f t="shared" si="152"/>
        <v>0</v>
      </c>
      <c r="G1008" s="25">
        <f t="shared" si="153"/>
        <v>51.63</v>
      </c>
      <c r="H1008" s="8" t="b">
        <f t="shared" si="154"/>
        <v>1</v>
      </c>
      <c r="I1008" s="10">
        <f t="shared" si="156"/>
        <v>51.550000000000004</v>
      </c>
      <c r="J1008">
        <f t="shared" si="158"/>
        <v>8.44590630621323E-2</v>
      </c>
      <c r="K1008" s="10">
        <f t="shared" si="157"/>
        <v>51.550000000000004</v>
      </c>
      <c r="L1008" s="10">
        <f t="shared" si="160"/>
        <v>51.738</v>
      </c>
      <c r="M1008" s="21">
        <v>1</v>
      </c>
      <c r="N1008" s="21">
        <v>1</v>
      </c>
      <c r="P1008" s="21" t="str">
        <f t="shared" si="155"/>
        <v xml:space="preserve">  15:18:27</v>
      </c>
      <c r="Q1008" s="21">
        <f t="shared" si="159"/>
        <v>51.63</v>
      </c>
      <c r="T1008" s="10"/>
    </row>
    <row r="1009" spans="1:20" x14ac:dyDescent="0.45">
      <c r="A1009" s="21" t="str">
        <f>[1]실측정Data!B1010</f>
        <v xml:space="preserve">  15:18:29</v>
      </c>
      <c r="B1009" s="21" t="str">
        <f>[1]실측정Data!I1010</f>
        <v xml:space="preserve">   51.42KW</v>
      </c>
      <c r="C1009" s="21">
        <f>[1]실측정Data!L1010</f>
        <v>0.86</v>
      </c>
      <c r="D1009" s="21"/>
      <c r="E1009" s="7" t="str">
        <f t="shared" si="151"/>
        <v xml:space="preserve">   51.42</v>
      </c>
      <c r="F1009" s="8" t="b">
        <f t="shared" si="152"/>
        <v>0</v>
      </c>
      <c r="G1009" s="25">
        <f t="shared" si="153"/>
        <v>51.42</v>
      </c>
      <c r="H1009" s="8" t="b">
        <f t="shared" si="154"/>
        <v>1</v>
      </c>
      <c r="I1009" s="10">
        <f t="shared" si="156"/>
        <v>51.46</v>
      </c>
      <c r="J1009">
        <f t="shared" si="158"/>
        <v>0.10754843869934602</v>
      </c>
      <c r="K1009" s="10">
        <f t="shared" si="157"/>
        <v>51.46</v>
      </c>
      <c r="L1009" s="10">
        <f t="shared" si="160"/>
        <v>51.672000000000004</v>
      </c>
      <c r="M1009" s="21">
        <v>1</v>
      </c>
      <c r="N1009" s="21">
        <v>1</v>
      </c>
      <c r="P1009" s="21" t="str">
        <f t="shared" si="155"/>
        <v xml:space="preserve">  15:18:29</v>
      </c>
      <c r="Q1009" s="21">
        <f t="shared" si="159"/>
        <v>51.42</v>
      </c>
      <c r="T1009" s="10"/>
    </row>
    <row r="1010" spans="1:20" x14ac:dyDescent="0.45">
      <c r="A1010" s="21" t="str">
        <f>[1]실측정Data!B1011</f>
        <v xml:space="preserve">  15:18:31</v>
      </c>
      <c r="B1010" s="21" t="str">
        <f>[1]실측정Data!I1011</f>
        <v xml:space="preserve">   51.33KW</v>
      </c>
      <c r="C1010" s="21">
        <f>[1]실측정Data!L1011</f>
        <v>0.86</v>
      </c>
      <c r="D1010" s="21"/>
      <c r="E1010" s="7" t="str">
        <f t="shared" si="151"/>
        <v xml:space="preserve">   51.33</v>
      </c>
      <c r="F1010" s="8" t="b">
        <f t="shared" si="152"/>
        <v>0</v>
      </c>
      <c r="G1010" s="25">
        <f t="shared" si="153"/>
        <v>51.33</v>
      </c>
      <c r="H1010" s="8" t="b">
        <f t="shared" si="154"/>
        <v>1</v>
      </c>
      <c r="I1010" s="10">
        <f t="shared" si="156"/>
        <v>51.379999999999995</v>
      </c>
      <c r="J1010">
        <f t="shared" si="158"/>
        <v>0.10630145812734873</v>
      </c>
      <c r="K1010" s="10">
        <f t="shared" si="157"/>
        <v>51.379999999999995</v>
      </c>
      <c r="L1010" s="10">
        <f t="shared" si="160"/>
        <v>51.621000000000002</v>
      </c>
      <c r="M1010" s="21">
        <v>1</v>
      </c>
      <c r="N1010" s="21">
        <v>1</v>
      </c>
      <c r="P1010" s="21" t="str">
        <f t="shared" si="155"/>
        <v xml:space="preserve">  15:18:31</v>
      </c>
      <c r="Q1010" s="21">
        <f t="shared" si="159"/>
        <v>51.33</v>
      </c>
      <c r="T1010" s="10"/>
    </row>
    <row r="1011" spans="1:20" x14ac:dyDescent="0.45">
      <c r="A1011" s="21" t="str">
        <f>[1]실측정Data!B1012</f>
        <v xml:space="preserve">  15:18:33</v>
      </c>
      <c r="B1011" s="21" t="str">
        <f>[1]실측정Data!I1012</f>
        <v xml:space="preserve">   51.39KW</v>
      </c>
      <c r="C1011" s="21">
        <f>[1]실측정Data!L1012</f>
        <v>0.86</v>
      </c>
      <c r="D1011" s="21"/>
      <c r="E1011" s="7" t="str">
        <f t="shared" si="151"/>
        <v xml:space="preserve">   51.39</v>
      </c>
      <c r="F1011" s="8" t="b">
        <f t="shared" si="152"/>
        <v>0</v>
      </c>
      <c r="G1011" s="25">
        <f t="shared" si="153"/>
        <v>51.39</v>
      </c>
      <c r="H1011" s="8" t="b">
        <f t="shared" si="154"/>
        <v>1</v>
      </c>
      <c r="I1011" s="10">
        <f t="shared" si="156"/>
        <v>51.339999999999996</v>
      </c>
      <c r="J1011">
        <f t="shared" si="158"/>
        <v>7.8740078740119596E-2</v>
      </c>
      <c r="K1011" s="10">
        <f t="shared" si="157"/>
        <v>51.339999999999996</v>
      </c>
      <c r="L1011" s="10">
        <f t="shared" si="160"/>
        <v>51.564</v>
      </c>
      <c r="M1011" s="21">
        <v>1</v>
      </c>
      <c r="N1011" s="21">
        <v>1</v>
      </c>
      <c r="P1011" s="21" t="str">
        <f t="shared" si="155"/>
        <v xml:space="preserve">  15:18:33</v>
      </c>
      <c r="Q1011" s="21">
        <f t="shared" si="159"/>
        <v>51.39</v>
      </c>
      <c r="T1011" s="10"/>
    </row>
    <row r="1012" spans="1:20" x14ac:dyDescent="0.45">
      <c r="A1012" s="21" t="str">
        <f>[1]실측정Data!B1013</f>
        <v xml:space="preserve">  15:18:35</v>
      </c>
      <c r="B1012" s="21" t="str">
        <f>[1]실측정Data!I1013</f>
        <v xml:space="preserve">   51.30KW</v>
      </c>
      <c r="C1012" s="21">
        <f>[1]실측정Data!L1013</f>
        <v>0.86</v>
      </c>
      <c r="D1012" s="21"/>
      <c r="E1012" s="7" t="str">
        <f t="shared" si="151"/>
        <v xml:space="preserve">   51.30</v>
      </c>
      <c r="F1012" s="8" t="b">
        <f t="shared" si="152"/>
        <v>0</v>
      </c>
      <c r="G1012" s="25">
        <f t="shared" si="153"/>
        <v>51.3</v>
      </c>
      <c r="H1012" s="8" t="b">
        <f t="shared" si="154"/>
        <v>1</v>
      </c>
      <c r="I1012" s="10">
        <f t="shared" si="156"/>
        <v>51.26</v>
      </c>
      <c r="J1012">
        <f t="shared" si="158"/>
        <v>0.10099504938361781</v>
      </c>
      <c r="K1012" s="10">
        <f t="shared" si="157"/>
        <v>51.26</v>
      </c>
      <c r="L1012" s="10">
        <f t="shared" si="160"/>
        <v>51.483000000000004</v>
      </c>
      <c r="M1012" s="21">
        <v>1</v>
      </c>
      <c r="N1012" s="21">
        <v>1</v>
      </c>
      <c r="P1012" s="21" t="str">
        <f t="shared" si="155"/>
        <v xml:space="preserve">  15:18:35</v>
      </c>
      <c r="Q1012" s="21">
        <f t="shared" si="159"/>
        <v>51.3</v>
      </c>
      <c r="T1012" s="10"/>
    </row>
    <row r="1013" spans="1:20" x14ac:dyDescent="0.45">
      <c r="A1013" s="21" t="str">
        <f>[1]실측정Data!B1014</f>
        <v xml:space="preserve">  15:18:37</v>
      </c>
      <c r="B1013" s="21" t="str">
        <f>[1]실측정Data!I1014</f>
        <v xml:space="preserve">   51.09KW</v>
      </c>
      <c r="C1013" s="21">
        <f>[1]실측정Data!L1014</f>
        <v>0.86</v>
      </c>
      <c r="D1013" s="21"/>
      <c r="E1013" s="7" t="str">
        <f t="shared" si="151"/>
        <v xml:space="preserve">   51.09</v>
      </c>
      <c r="F1013" s="8" t="b">
        <f t="shared" si="152"/>
        <v>0</v>
      </c>
      <c r="G1013" s="25">
        <f t="shared" si="153"/>
        <v>51.09</v>
      </c>
      <c r="H1013" s="8" t="b">
        <f t="shared" si="154"/>
        <v>1</v>
      </c>
      <c r="I1013" s="10">
        <f t="shared" si="156"/>
        <v>51.19</v>
      </c>
      <c r="J1013">
        <f t="shared" si="158"/>
        <v>0.10099504938361757</v>
      </c>
      <c r="K1013" s="10">
        <f t="shared" si="157"/>
        <v>51.19</v>
      </c>
      <c r="L1013" s="10">
        <f t="shared" si="160"/>
        <v>51.431999999999995</v>
      </c>
      <c r="M1013" s="21">
        <v>1</v>
      </c>
      <c r="N1013" s="21">
        <v>1</v>
      </c>
      <c r="P1013" s="21" t="str">
        <f t="shared" si="155"/>
        <v xml:space="preserve">  15:18:37</v>
      </c>
      <c r="Q1013" s="21">
        <f t="shared" si="159"/>
        <v>51.09</v>
      </c>
      <c r="T1013" s="10"/>
    </row>
    <row r="1014" spans="1:20" x14ac:dyDescent="0.45">
      <c r="A1014" s="21" t="str">
        <f>[1]실측정Data!B1015</f>
        <v xml:space="preserve">  15:18:39</v>
      </c>
      <c r="B1014" s="21" t="str">
        <f>[1]실측정Data!I1015</f>
        <v xml:space="preserve">   51.18KW</v>
      </c>
      <c r="C1014" s="21">
        <f>[1]실측정Data!L1015</f>
        <v>0.86</v>
      </c>
      <c r="D1014" s="21"/>
      <c r="E1014" s="7" t="str">
        <f t="shared" si="151"/>
        <v xml:space="preserve">   51.18</v>
      </c>
      <c r="F1014" s="8" t="b">
        <f t="shared" si="152"/>
        <v>0</v>
      </c>
      <c r="G1014" s="25">
        <f t="shared" si="153"/>
        <v>51.18</v>
      </c>
      <c r="H1014" s="8" t="b">
        <f t="shared" si="154"/>
        <v>1</v>
      </c>
      <c r="I1014" s="10">
        <f t="shared" si="156"/>
        <v>51.160000000000004</v>
      </c>
      <c r="J1014">
        <f t="shared" si="158"/>
        <v>0.10246950765959248</v>
      </c>
      <c r="K1014" s="10">
        <f t="shared" si="157"/>
        <v>51.160000000000004</v>
      </c>
      <c r="L1014" s="10">
        <f t="shared" si="160"/>
        <v>51.39</v>
      </c>
      <c r="M1014" s="21">
        <v>1</v>
      </c>
      <c r="N1014" s="21">
        <v>1</v>
      </c>
      <c r="P1014" s="21" t="str">
        <f t="shared" si="155"/>
        <v xml:space="preserve">  15:18:39</v>
      </c>
      <c r="Q1014" s="21">
        <f t="shared" si="159"/>
        <v>51.18</v>
      </c>
      <c r="T1014" s="10"/>
    </row>
    <row r="1015" spans="1:20" x14ac:dyDescent="0.45">
      <c r="A1015" s="21" t="str">
        <f>[1]실측정Data!B1016</f>
        <v xml:space="preserve">  15:18:41</v>
      </c>
      <c r="B1015" s="21" t="str">
        <f>[1]실측정Data!I1016</f>
        <v xml:space="preserve">   51.21KW</v>
      </c>
      <c r="C1015" s="21">
        <f>[1]실측정Data!L1016</f>
        <v>0.86</v>
      </c>
      <c r="D1015" s="21"/>
      <c r="E1015" s="7" t="str">
        <f t="shared" si="151"/>
        <v xml:space="preserve">   51.21</v>
      </c>
      <c r="F1015" s="8" t="b">
        <f t="shared" si="152"/>
        <v>0</v>
      </c>
      <c r="G1015" s="25">
        <f t="shared" si="153"/>
        <v>51.21</v>
      </c>
      <c r="H1015" s="8" t="b">
        <f t="shared" si="154"/>
        <v>1</v>
      </c>
      <c r="I1015" s="10">
        <f t="shared" si="156"/>
        <v>51.199999999999996</v>
      </c>
      <c r="J1015">
        <f t="shared" si="158"/>
        <v>2.9999999999998771E-2</v>
      </c>
      <c r="K1015" s="10">
        <f t="shared" si="157"/>
        <v>51.199999999999996</v>
      </c>
      <c r="L1015" s="10">
        <f t="shared" si="160"/>
        <v>51.335999999999999</v>
      </c>
      <c r="M1015" s="21">
        <v>1</v>
      </c>
      <c r="N1015" s="21">
        <v>1</v>
      </c>
      <c r="P1015" s="21" t="str">
        <f t="shared" si="155"/>
        <v xml:space="preserve">  15:18:41</v>
      </c>
      <c r="Q1015" s="21">
        <f t="shared" si="159"/>
        <v>51.21</v>
      </c>
      <c r="T1015" s="10"/>
    </row>
    <row r="1016" spans="1:20" x14ac:dyDescent="0.45">
      <c r="A1016" s="21" t="str">
        <f>[1]실측정Data!B1017</f>
        <v xml:space="preserve">  15:18:43</v>
      </c>
      <c r="B1016" s="21" t="str">
        <f>[1]실측정Data!I1017</f>
        <v xml:space="preserve">   51.21KW</v>
      </c>
      <c r="C1016" s="21">
        <f>[1]실측정Data!L1017</f>
        <v>0.86</v>
      </c>
      <c r="D1016" s="21"/>
      <c r="E1016" s="7" t="str">
        <f t="shared" si="151"/>
        <v xml:space="preserve">   51.21</v>
      </c>
      <c r="F1016" s="8" t="b">
        <f t="shared" si="152"/>
        <v>0</v>
      </c>
      <c r="G1016" s="25">
        <f t="shared" si="153"/>
        <v>51.21</v>
      </c>
      <c r="H1016" s="8" t="b">
        <f t="shared" si="154"/>
        <v>1</v>
      </c>
      <c r="I1016" s="10">
        <f t="shared" si="156"/>
        <v>51.120000000000005</v>
      </c>
      <c r="J1016">
        <f t="shared" si="158"/>
        <v>0.10801234497346784</v>
      </c>
      <c r="K1016" s="10">
        <f t="shared" si="157"/>
        <v>51.120000000000005</v>
      </c>
      <c r="L1016" s="10">
        <f t="shared" si="160"/>
        <v>51.269999999999996</v>
      </c>
      <c r="M1016" s="21">
        <v>1</v>
      </c>
      <c r="N1016" s="21">
        <v>1</v>
      </c>
      <c r="P1016" s="21" t="str">
        <f t="shared" si="155"/>
        <v xml:space="preserve">  15:18:43</v>
      </c>
      <c r="Q1016" s="21">
        <f t="shared" si="159"/>
        <v>51.21</v>
      </c>
      <c r="T1016" s="10"/>
    </row>
    <row r="1017" spans="1:20" x14ac:dyDescent="0.45">
      <c r="A1017" s="21" t="str">
        <f>[1]실측정Data!B1018</f>
        <v xml:space="preserve">  15:18:45</v>
      </c>
      <c r="B1017" s="21" t="str">
        <f>[1]실측정Data!I1018</f>
        <v xml:space="preserve">   50.94KW</v>
      </c>
      <c r="C1017" s="21">
        <f>[1]실측정Data!L1018</f>
        <v>0.86</v>
      </c>
      <c r="D1017" s="21"/>
      <c r="E1017" s="7" t="str">
        <f t="shared" si="151"/>
        <v xml:space="preserve">   50.94</v>
      </c>
      <c r="F1017" s="8" t="b">
        <f t="shared" si="152"/>
        <v>0</v>
      </c>
      <c r="G1017" s="25">
        <f t="shared" si="153"/>
        <v>50.94</v>
      </c>
      <c r="H1017" s="8" t="b">
        <f t="shared" si="154"/>
        <v>1</v>
      </c>
      <c r="I1017" s="10">
        <f t="shared" si="156"/>
        <v>50.99</v>
      </c>
      <c r="J1017">
        <f t="shared" si="158"/>
        <v>0.14306175822583655</v>
      </c>
      <c r="K1017" s="10">
        <f t="shared" si="157"/>
        <v>50.99</v>
      </c>
      <c r="L1017" s="10">
        <f t="shared" si="160"/>
        <v>51.188999999999993</v>
      </c>
      <c r="M1017" s="21">
        <v>1</v>
      </c>
      <c r="N1017" s="21">
        <v>1</v>
      </c>
      <c r="P1017" s="21" t="str">
        <f t="shared" si="155"/>
        <v xml:space="preserve">  15:18:45</v>
      </c>
      <c r="Q1017" s="21">
        <f t="shared" si="159"/>
        <v>50.94</v>
      </c>
      <c r="T1017" s="10"/>
    </row>
    <row r="1018" spans="1:20" x14ac:dyDescent="0.45">
      <c r="A1018" s="21" t="str">
        <f>[1]실측정Data!B1019</f>
        <v xml:space="preserve">  15:18:47</v>
      </c>
      <c r="B1018" s="21" t="str">
        <f>[1]실측정Data!I1019</f>
        <v xml:space="preserve">   50.82KW</v>
      </c>
      <c r="C1018" s="21">
        <f>[1]실측정Data!L1019</f>
        <v>0.87</v>
      </c>
      <c r="D1018" s="21"/>
      <c r="E1018" s="7" t="str">
        <f t="shared" si="151"/>
        <v xml:space="preserve">   50.82</v>
      </c>
      <c r="F1018" s="8" t="b">
        <f t="shared" si="152"/>
        <v>0</v>
      </c>
      <c r="G1018" s="25">
        <f t="shared" si="153"/>
        <v>50.82</v>
      </c>
      <c r="H1018" s="8" t="b">
        <f t="shared" si="154"/>
        <v>1</v>
      </c>
      <c r="I1018" s="10">
        <f t="shared" si="156"/>
        <v>50.859999999999992</v>
      </c>
      <c r="J1018">
        <f t="shared" si="158"/>
        <v>0.1447987108598259</v>
      </c>
      <c r="K1018" s="10">
        <f t="shared" si="157"/>
        <v>50.859999999999992</v>
      </c>
      <c r="L1018" s="10">
        <f t="shared" si="160"/>
        <v>51.128999999999991</v>
      </c>
      <c r="M1018" s="21">
        <v>1</v>
      </c>
      <c r="N1018" s="21">
        <v>1</v>
      </c>
      <c r="P1018" s="21" t="str">
        <f t="shared" si="155"/>
        <v xml:space="preserve">  15:18:47</v>
      </c>
      <c r="Q1018" s="21">
        <f t="shared" si="159"/>
        <v>50.82</v>
      </c>
      <c r="T1018" s="10"/>
    </row>
    <row r="1019" spans="1:20" x14ac:dyDescent="0.45">
      <c r="A1019" s="21" t="str">
        <f>[1]실측정Data!B1020</f>
        <v xml:space="preserve">  15:18:49</v>
      </c>
      <c r="B1019" s="21" t="str">
        <f>[1]실측정Data!I1020</f>
        <v xml:space="preserve">   50.82KW</v>
      </c>
      <c r="C1019" s="21">
        <f>[1]실측정Data!L1020</f>
        <v>0.87</v>
      </c>
      <c r="D1019" s="21"/>
      <c r="E1019" s="7" t="str">
        <f t="shared" si="151"/>
        <v xml:space="preserve">   50.82</v>
      </c>
      <c r="F1019" s="8" t="b">
        <f t="shared" si="152"/>
        <v>0</v>
      </c>
      <c r="G1019" s="25">
        <f t="shared" si="153"/>
        <v>50.82</v>
      </c>
      <c r="H1019" s="8" t="b">
        <f t="shared" si="154"/>
        <v>1</v>
      </c>
      <c r="I1019" s="10">
        <f t="shared" si="156"/>
        <v>50.800000000000004</v>
      </c>
      <c r="J1019">
        <f t="shared" si="158"/>
        <v>0.10344080432788673</v>
      </c>
      <c r="K1019" s="10">
        <f t="shared" si="157"/>
        <v>50.800000000000004</v>
      </c>
      <c r="L1019" s="10">
        <f t="shared" si="160"/>
        <v>51.071999999999996</v>
      </c>
      <c r="M1019" s="21">
        <v>1</v>
      </c>
      <c r="N1019" s="21">
        <v>1</v>
      </c>
      <c r="P1019" s="21" t="str">
        <f t="shared" si="155"/>
        <v xml:space="preserve">  15:18:49</v>
      </c>
      <c r="Q1019" s="21">
        <f t="shared" si="159"/>
        <v>50.82</v>
      </c>
      <c r="T1019" s="10"/>
    </row>
    <row r="1020" spans="1:20" x14ac:dyDescent="0.45">
      <c r="A1020" s="21" t="str">
        <f>[1]실측정Data!B1021</f>
        <v xml:space="preserve">  15:18:51</v>
      </c>
      <c r="B1020" s="21" t="str">
        <f>[1]실측정Data!I1021</f>
        <v xml:space="preserve">   50.76KW</v>
      </c>
      <c r="C1020" s="21">
        <f>[1]실측정Data!L1021</f>
        <v>0.86</v>
      </c>
      <c r="D1020" s="21"/>
      <c r="E1020" s="7" t="str">
        <f t="shared" si="151"/>
        <v xml:space="preserve">   50.76</v>
      </c>
      <c r="F1020" s="8" t="b">
        <f t="shared" si="152"/>
        <v>0</v>
      </c>
      <c r="G1020" s="25">
        <f t="shared" si="153"/>
        <v>50.76</v>
      </c>
      <c r="H1020" s="8" t="b">
        <f t="shared" si="154"/>
        <v>1</v>
      </c>
      <c r="I1020" s="10">
        <f t="shared" si="156"/>
        <v>50.76</v>
      </c>
      <c r="J1020">
        <f t="shared" si="158"/>
        <v>4.7609522856949825E-2</v>
      </c>
      <c r="K1020" s="10">
        <f t="shared" si="157"/>
        <v>50.76</v>
      </c>
      <c r="L1020" s="10">
        <f t="shared" si="160"/>
        <v>51.003</v>
      </c>
      <c r="M1020" s="21">
        <v>1</v>
      </c>
      <c r="N1020" s="21">
        <v>1</v>
      </c>
      <c r="P1020" s="21" t="str">
        <f t="shared" si="155"/>
        <v xml:space="preserve">  15:18:51</v>
      </c>
      <c r="Q1020" s="21">
        <f t="shared" si="159"/>
        <v>50.76</v>
      </c>
      <c r="T1020" s="10"/>
    </row>
    <row r="1021" spans="1:20" x14ac:dyDescent="0.45">
      <c r="A1021" s="21" t="str">
        <f>[1]실측정Data!B1022</f>
        <v xml:space="preserve">  15:18:53</v>
      </c>
      <c r="B1021" s="21" t="str">
        <f>[1]실측정Data!I1022</f>
        <v xml:space="preserve">   50.70KW</v>
      </c>
      <c r="C1021" s="21">
        <f>[1]실측정Data!L1022</f>
        <v>0.86</v>
      </c>
      <c r="D1021" s="21"/>
      <c r="E1021" s="7" t="str">
        <f t="shared" si="151"/>
        <v xml:space="preserve">   50.70</v>
      </c>
      <c r="F1021" s="8" t="b">
        <f t="shared" si="152"/>
        <v>0</v>
      </c>
      <c r="G1021" s="25">
        <f t="shared" si="153"/>
        <v>50.7</v>
      </c>
      <c r="H1021" s="8" t="b">
        <f t="shared" si="154"/>
        <v>1</v>
      </c>
      <c r="I1021" s="10">
        <f t="shared" si="156"/>
        <v>50.71</v>
      </c>
      <c r="J1021">
        <f t="shared" si="158"/>
        <v>4.7609522856951809E-2</v>
      </c>
      <c r="K1021" s="10">
        <f t="shared" si="157"/>
        <v>50.71</v>
      </c>
      <c r="L1021" s="10">
        <f t="shared" si="160"/>
        <v>50.940000000000005</v>
      </c>
      <c r="M1021" s="21">
        <v>1</v>
      </c>
      <c r="N1021" s="21">
        <v>1</v>
      </c>
      <c r="P1021" s="21" t="str">
        <f t="shared" si="155"/>
        <v xml:space="preserve">  15:18:53</v>
      </c>
      <c r="Q1021" s="21">
        <f t="shared" si="159"/>
        <v>50.7</v>
      </c>
      <c r="T1021" s="10"/>
    </row>
    <row r="1022" spans="1:20" x14ac:dyDescent="0.45">
      <c r="A1022" s="21" t="str">
        <f>[1]실측정Data!B1023</f>
        <v xml:space="preserve">  15:18:55</v>
      </c>
      <c r="B1022" s="21" t="str">
        <f>[1]실측정Data!I1023</f>
        <v xml:space="preserve">   50.67KW</v>
      </c>
      <c r="C1022" s="21">
        <f>[1]실측정Data!L1023</f>
        <v>0.86</v>
      </c>
      <c r="D1022" s="21"/>
      <c r="E1022" s="7" t="str">
        <f t="shared" si="151"/>
        <v xml:space="preserve">   50.67</v>
      </c>
      <c r="F1022" s="8" t="b">
        <f t="shared" si="152"/>
        <v>0</v>
      </c>
      <c r="G1022" s="25">
        <f t="shared" si="153"/>
        <v>50.67</v>
      </c>
      <c r="H1022" s="8" t="b">
        <f t="shared" si="154"/>
        <v>1</v>
      </c>
      <c r="I1022" s="10">
        <f t="shared" si="156"/>
        <v>50.69</v>
      </c>
      <c r="J1022">
        <f t="shared" si="158"/>
        <v>4.2031734043059474E-2</v>
      </c>
      <c r="K1022" s="10">
        <f t="shared" si="157"/>
        <v>50.69</v>
      </c>
      <c r="L1022" s="10">
        <f t="shared" si="160"/>
        <v>50.900999999999996</v>
      </c>
      <c r="M1022" s="21">
        <v>1</v>
      </c>
      <c r="N1022" s="21">
        <v>1</v>
      </c>
      <c r="P1022" s="21" t="str">
        <f t="shared" si="155"/>
        <v xml:space="preserve">  15:18:55</v>
      </c>
      <c r="Q1022" s="21">
        <f t="shared" si="159"/>
        <v>50.67</v>
      </c>
      <c r="T1022" s="10"/>
    </row>
    <row r="1023" spans="1:20" x14ac:dyDescent="0.45">
      <c r="A1023" s="21" t="str">
        <f>[1]실측정Data!B1024</f>
        <v xml:space="preserve">  15:18:57</v>
      </c>
      <c r="B1023" s="21" t="str">
        <f>[1]실측정Data!I1024</f>
        <v xml:space="preserve">   50.70KW</v>
      </c>
      <c r="C1023" s="21">
        <f>[1]실측정Data!L1024</f>
        <v>0.86</v>
      </c>
      <c r="D1023" s="21"/>
      <c r="E1023" s="7" t="str">
        <f t="shared" si="151"/>
        <v xml:space="preserve">   50.70</v>
      </c>
      <c r="F1023" s="8" t="b">
        <f t="shared" si="152"/>
        <v>0</v>
      </c>
      <c r="G1023" s="25">
        <f t="shared" si="153"/>
        <v>50.7</v>
      </c>
      <c r="H1023" s="8" t="b">
        <f t="shared" si="154"/>
        <v>1</v>
      </c>
      <c r="I1023" s="10">
        <f t="shared" si="156"/>
        <v>50.65</v>
      </c>
      <c r="J1023">
        <f t="shared" si="158"/>
        <v>4.6904157598234554E-2</v>
      </c>
      <c r="K1023" s="10">
        <f t="shared" si="157"/>
        <v>50.65</v>
      </c>
      <c r="L1023" s="10">
        <f t="shared" si="160"/>
        <v>50.840999999999994</v>
      </c>
      <c r="M1023" s="21">
        <v>1</v>
      </c>
      <c r="N1023" s="21">
        <v>1</v>
      </c>
      <c r="P1023" s="21" t="str">
        <f t="shared" si="155"/>
        <v xml:space="preserve">  15:18:57</v>
      </c>
      <c r="Q1023" s="21">
        <f t="shared" si="159"/>
        <v>50.7</v>
      </c>
      <c r="T1023" s="10"/>
    </row>
    <row r="1024" spans="1:20" x14ac:dyDescent="0.45">
      <c r="A1024" s="21" t="str">
        <f>[1]실측정Data!B1025</f>
        <v xml:space="preserve">  15:18:59</v>
      </c>
      <c r="B1024" s="21" t="str">
        <f>[1]실측정Data!I1025</f>
        <v xml:space="preserve">   50.58KW</v>
      </c>
      <c r="C1024" s="21">
        <f>[1]실측정Data!L1025</f>
        <v>0.86</v>
      </c>
      <c r="D1024" s="21"/>
      <c r="E1024" s="7" t="str">
        <f t="shared" si="151"/>
        <v xml:space="preserve">   50.58</v>
      </c>
      <c r="F1024" s="8" t="b">
        <f t="shared" si="152"/>
        <v>0</v>
      </c>
      <c r="G1024" s="25">
        <f t="shared" si="153"/>
        <v>50.58</v>
      </c>
      <c r="H1024" s="8" t="b">
        <f t="shared" si="154"/>
        <v>1</v>
      </c>
      <c r="I1024" s="10">
        <f t="shared" si="156"/>
        <v>50.609999999999992</v>
      </c>
      <c r="J1024">
        <f t="shared" si="158"/>
        <v>5.3541261347362007E-2</v>
      </c>
      <c r="K1024" s="10">
        <f t="shared" si="157"/>
        <v>50.609999999999992</v>
      </c>
      <c r="L1024" s="10">
        <f t="shared" si="160"/>
        <v>50.774999999999999</v>
      </c>
      <c r="M1024" s="21">
        <v>1</v>
      </c>
      <c r="N1024" s="21">
        <v>1</v>
      </c>
      <c r="P1024" s="21" t="str">
        <f t="shared" si="155"/>
        <v xml:space="preserve">  15:18:59</v>
      </c>
      <c r="Q1024" s="21">
        <f t="shared" si="159"/>
        <v>50.58</v>
      </c>
      <c r="T1024" s="10"/>
    </row>
    <row r="1025" spans="1:20" x14ac:dyDescent="0.45">
      <c r="A1025" s="21" t="str">
        <f>[1]실측정Data!B1026</f>
        <v xml:space="preserve">  15:19:01</v>
      </c>
      <c r="B1025" s="21" t="str">
        <f>[1]실측정Data!I1026</f>
        <v xml:space="preserve">   50.55KW</v>
      </c>
      <c r="C1025" s="21">
        <f>[1]실측정Data!L1026</f>
        <v>0.86</v>
      </c>
      <c r="D1025" s="21"/>
      <c r="E1025" s="7" t="str">
        <f t="shared" si="151"/>
        <v xml:space="preserve">   50.55</v>
      </c>
      <c r="F1025" s="8" t="b">
        <f t="shared" si="152"/>
        <v>0</v>
      </c>
      <c r="G1025" s="25">
        <f t="shared" si="153"/>
        <v>50.55</v>
      </c>
      <c r="H1025" s="8" t="b">
        <f t="shared" si="154"/>
        <v>1</v>
      </c>
      <c r="I1025" s="10">
        <f t="shared" si="156"/>
        <v>50.51</v>
      </c>
      <c r="J1025">
        <f t="shared" si="158"/>
        <v>8.2865352631039016E-2</v>
      </c>
      <c r="K1025" s="10">
        <f t="shared" si="157"/>
        <v>50.51</v>
      </c>
      <c r="L1025" s="10">
        <f t="shared" si="160"/>
        <v>50.693999999999996</v>
      </c>
      <c r="M1025" s="21">
        <v>1</v>
      </c>
      <c r="N1025" s="21">
        <v>1</v>
      </c>
      <c r="P1025" s="21" t="str">
        <f t="shared" si="155"/>
        <v xml:space="preserve">  15:19:01</v>
      </c>
      <c r="Q1025" s="21">
        <f t="shared" si="159"/>
        <v>50.55</v>
      </c>
      <c r="T1025" s="10"/>
    </row>
    <row r="1026" spans="1:20" x14ac:dyDescent="0.45">
      <c r="A1026" s="21" t="str">
        <f>[1]실측정Data!B1027</f>
        <v xml:space="preserve">  15:19:03</v>
      </c>
      <c r="B1026" s="21" t="str">
        <f>[1]실측정Data!I1027</f>
        <v xml:space="preserve">   50.40KW</v>
      </c>
      <c r="C1026" s="21">
        <f>[1]실측정Data!L1027</f>
        <v>0.86</v>
      </c>
      <c r="D1026" s="21"/>
      <c r="E1026" s="7" t="str">
        <f t="shared" si="151"/>
        <v xml:space="preserve">   50.40</v>
      </c>
      <c r="F1026" s="8" t="b">
        <f t="shared" si="152"/>
        <v>0</v>
      </c>
      <c r="G1026" s="25">
        <f t="shared" si="153"/>
        <v>50.4</v>
      </c>
      <c r="H1026" s="8" t="b">
        <f t="shared" si="154"/>
        <v>1</v>
      </c>
      <c r="I1026" s="10">
        <f t="shared" si="156"/>
        <v>50.47</v>
      </c>
      <c r="J1026">
        <f t="shared" si="158"/>
        <v>7.2571803523589093E-2</v>
      </c>
      <c r="K1026" s="10">
        <f t="shared" si="157"/>
        <v>50.47</v>
      </c>
      <c r="L1026" s="10">
        <f t="shared" si="160"/>
        <v>50.646000000000001</v>
      </c>
      <c r="M1026" s="21">
        <v>1</v>
      </c>
      <c r="N1026" s="21">
        <v>1</v>
      </c>
      <c r="P1026" s="21" t="str">
        <f t="shared" si="155"/>
        <v xml:space="preserve">  15:19:03</v>
      </c>
      <c r="Q1026" s="21">
        <f t="shared" si="159"/>
        <v>50.4</v>
      </c>
      <c r="T1026" s="10"/>
    </row>
    <row r="1027" spans="1:20" x14ac:dyDescent="0.45">
      <c r="A1027" s="21" t="str">
        <f>[1]실측정Data!B1028</f>
        <v xml:space="preserve">  15:19:05</v>
      </c>
      <c r="B1027" s="21" t="str">
        <f>[1]실측정Data!I1028</f>
        <v xml:space="preserve">   50.46KW</v>
      </c>
      <c r="C1027" s="21">
        <f>[1]실측정Data!L1028</f>
        <v>0.86</v>
      </c>
      <c r="D1027" s="21"/>
      <c r="E1027" s="7" t="str">
        <f t="shared" ref="E1027:E1090" si="161">LEFT(B1027,8)</f>
        <v xml:space="preserve">   50.46</v>
      </c>
      <c r="F1027" s="8" t="b">
        <f t="shared" ref="F1027:F1090" si="162">ISNUMBER(E1027)</f>
        <v>0</v>
      </c>
      <c r="G1027" s="25">
        <f t="shared" ref="G1027:G1090" si="163">_xlfn.NUMBERVALUE(E1027)</f>
        <v>50.46</v>
      </c>
      <c r="H1027" s="8" t="b">
        <f t="shared" ref="H1027:H1090" si="164">ISNUMBER(G1027)</f>
        <v>1</v>
      </c>
      <c r="I1027" s="10">
        <f t="shared" si="156"/>
        <v>50.41</v>
      </c>
      <c r="J1027">
        <f t="shared" si="158"/>
        <v>6.7823299831252098E-2</v>
      </c>
      <c r="K1027" s="10">
        <f t="shared" si="157"/>
        <v>50.41</v>
      </c>
      <c r="L1027" s="10">
        <f t="shared" si="160"/>
        <v>50.600999999999992</v>
      </c>
      <c r="M1027" s="21">
        <v>1</v>
      </c>
      <c r="N1027" s="21">
        <v>1</v>
      </c>
      <c r="P1027" s="21" t="str">
        <f t="shared" ref="P1027:P1090" si="165">A1027</f>
        <v xml:space="preserve">  15:19:05</v>
      </c>
      <c r="Q1027" s="21">
        <f t="shared" si="159"/>
        <v>50.46</v>
      </c>
      <c r="T1027" s="10"/>
    </row>
    <row r="1028" spans="1:20" x14ac:dyDescent="0.45">
      <c r="A1028" s="21" t="str">
        <f>[1]실측정Data!B1029</f>
        <v xml:space="preserve">  15:19:07</v>
      </c>
      <c r="B1028" s="21" t="str">
        <f>[1]실측정Data!I1029</f>
        <v xml:space="preserve">   50.37KW</v>
      </c>
      <c r="C1028" s="21">
        <f>[1]실측정Data!L1029</f>
        <v>0.86</v>
      </c>
      <c r="D1028" s="21"/>
      <c r="E1028" s="7" t="str">
        <f t="shared" si="161"/>
        <v xml:space="preserve">   50.37</v>
      </c>
      <c r="F1028" s="8" t="b">
        <f t="shared" si="162"/>
        <v>0</v>
      </c>
      <c r="G1028" s="25">
        <f t="shared" si="163"/>
        <v>50.37</v>
      </c>
      <c r="H1028" s="8" t="b">
        <f t="shared" si="164"/>
        <v>1</v>
      </c>
      <c r="I1028" s="10">
        <f t="shared" ref="I1028:I1091" si="166">AVERAGE(G1027:G1029)</f>
        <v>50.370000000000005</v>
      </c>
      <c r="J1028">
        <f t="shared" si="158"/>
        <v>5.7154760664942302E-2</v>
      </c>
      <c r="K1028" s="10">
        <f t="shared" ref="K1028:K1091" si="167">AVERAGE(G1027:G1029)</f>
        <v>50.370000000000005</v>
      </c>
      <c r="L1028" s="10">
        <f t="shared" si="160"/>
        <v>50.54699999999999</v>
      </c>
      <c r="M1028" s="21">
        <v>1</v>
      </c>
      <c r="N1028" s="21">
        <v>1</v>
      </c>
      <c r="P1028" s="21" t="str">
        <f t="shared" si="165"/>
        <v xml:space="preserve">  15:19:07</v>
      </c>
      <c r="Q1028" s="21">
        <f t="shared" si="159"/>
        <v>50.37</v>
      </c>
      <c r="T1028" s="10"/>
    </row>
    <row r="1029" spans="1:20" x14ac:dyDescent="0.45">
      <c r="A1029" s="21" t="str">
        <f>[1]실측정Data!B1030</f>
        <v xml:space="preserve">  15:19:09</v>
      </c>
      <c r="B1029" s="21" t="str">
        <f>[1]실측정Data!I1030</f>
        <v xml:space="preserve">   50.28KW</v>
      </c>
      <c r="C1029" s="21">
        <f>[1]실측정Data!L1030</f>
        <v>0.86</v>
      </c>
      <c r="D1029" s="21"/>
      <c r="E1029" s="7" t="str">
        <f t="shared" si="161"/>
        <v xml:space="preserve">   50.28</v>
      </c>
      <c r="F1029" s="8" t="b">
        <f t="shared" si="162"/>
        <v>0</v>
      </c>
      <c r="G1029" s="25">
        <f t="shared" si="163"/>
        <v>50.28</v>
      </c>
      <c r="H1029" s="8" t="b">
        <f t="shared" si="164"/>
        <v>1</v>
      </c>
      <c r="I1029" s="10">
        <f t="shared" si="166"/>
        <v>55.430000000000007</v>
      </c>
      <c r="J1029">
        <f t="shared" si="158"/>
        <v>5.8950204975611937</v>
      </c>
      <c r="K1029" s="10">
        <f t="shared" si="167"/>
        <v>55.430000000000007</v>
      </c>
      <c r="L1029" s="10">
        <f t="shared" si="160"/>
        <v>52.034999999999989</v>
      </c>
      <c r="M1029" s="21">
        <v>1</v>
      </c>
      <c r="N1029" s="21">
        <v>1</v>
      </c>
      <c r="P1029" s="21" t="str">
        <f t="shared" si="165"/>
        <v xml:space="preserve">  15:19:09</v>
      </c>
      <c r="Q1029" s="21">
        <f t="shared" si="159"/>
        <v>50.28</v>
      </c>
      <c r="T1029" s="10"/>
    </row>
    <row r="1030" spans="1:20" x14ac:dyDescent="0.45">
      <c r="A1030" s="21" t="str">
        <f>[1]실측정Data!B1031</f>
        <v xml:space="preserve">  15:19:11</v>
      </c>
      <c r="B1030" s="21" t="str">
        <f>[1]실측정Data!I1031</f>
        <v xml:space="preserve">   65.64KW</v>
      </c>
      <c r="C1030" s="21">
        <f>[1]실측정Data!L1031</f>
        <v>0.88</v>
      </c>
      <c r="D1030" s="21"/>
      <c r="E1030" s="7" t="str">
        <f t="shared" si="161"/>
        <v xml:space="preserve">   65.64</v>
      </c>
      <c r="F1030" s="8" t="b">
        <f t="shared" si="162"/>
        <v>0</v>
      </c>
      <c r="G1030" s="25">
        <f t="shared" si="163"/>
        <v>65.64</v>
      </c>
      <c r="H1030" s="8" t="b">
        <f t="shared" si="164"/>
        <v>1</v>
      </c>
      <c r="I1030" s="10">
        <f t="shared" si="166"/>
        <v>65.83</v>
      </c>
      <c r="J1030">
        <f t="shared" ref="J1030:J1093" si="168">SQRT(SUMXMY2(G1029:G1031,I1028:I1030)/3)</f>
        <v>10.832048128893565</v>
      </c>
      <c r="K1030" s="10">
        <f t="shared" si="167"/>
        <v>65.83</v>
      </c>
      <c r="L1030" s="10">
        <f t="shared" si="160"/>
        <v>55.122</v>
      </c>
      <c r="M1030" s="21">
        <v>1</v>
      </c>
      <c r="N1030" s="21">
        <v>1</v>
      </c>
      <c r="P1030" s="21" t="str">
        <f t="shared" si="165"/>
        <v xml:space="preserve">  15:19:11</v>
      </c>
      <c r="Q1030" s="21">
        <f t="shared" si="159"/>
        <v>65.64</v>
      </c>
      <c r="T1030" s="10"/>
    </row>
    <row r="1031" spans="1:20" x14ac:dyDescent="0.45">
      <c r="A1031" s="21" t="str">
        <f>[1]실측정Data!B1032</f>
        <v xml:space="preserve">  15:19:13</v>
      </c>
      <c r="B1031" s="21" t="str">
        <f>[1]실측정Data!I1032</f>
        <v xml:space="preserve">   81.57KW</v>
      </c>
      <c r="C1031" s="21">
        <f>[1]실측정Data!L1032</f>
        <v>0.89</v>
      </c>
      <c r="D1031" s="21"/>
      <c r="E1031" s="7" t="str">
        <f t="shared" si="161"/>
        <v xml:space="preserve">   81.57</v>
      </c>
      <c r="F1031" s="8" t="b">
        <f t="shared" si="162"/>
        <v>0</v>
      </c>
      <c r="G1031" s="25">
        <f t="shared" si="163"/>
        <v>81.569999999999993</v>
      </c>
      <c r="H1031" s="8" t="b">
        <f t="shared" si="164"/>
        <v>1</v>
      </c>
      <c r="I1031" s="10">
        <f t="shared" si="166"/>
        <v>76.44</v>
      </c>
      <c r="J1031">
        <f t="shared" si="168"/>
        <v>11.315779543039294</v>
      </c>
      <c r="K1031" s="10">
        <f t="shared" si="167"/>
        <v>76.44</v>
      </c>
      <c r="L1031" s="10">
        <f t="shared" si="160"/>
        <v>58.265999999999998</v>
      </c>
      <c r="M1031" s="21">
        <v>1</v>
      </c>
      <c r="N1031" s="21">
        <v>1</v>
      </c>
      <c r="P1031" s="21" t="str">
        <f t="shared" si="165"/>
        <v xml:space="preserve">  15:19:13</v>
      </c>
      <c r="Q1031" s="21">
        <f t="shared" si="159"/>
        <v>81.569999999999993</v>
      </c>
      <c r="T1031" s="10"/>
    </row>
    <row r="1032" spans="1:20" x14ac:dyDescent="0.45">
      <c r="A1032" s="21" t="str">
        <f>[1]실측정Data!B1033</f>
        <v xml:space="preserve">  15:19:15</v>
      </c>
      <c r="B1032" s="21" t="str">
        <f>[1]실측정Data!I1033</f>
        <v xml:space="preserve">   82.11KW</v>
      </c>
      <c r="C1032" s="21">
        <f>[1]실측정Data!L1033</f>
        <v>0.89</v>
      </c>
      <c r="D1032" s="21"/>
      <c r="E1032" s="7" t="str">
        <f t="shared" si="161"/>
        <v xml:space="preserve">   82.11</v>
      </c>
      <c r="F1032" s="8" t="b">
        <f t="shared" si="162"/>
        <v>0</v>
      </c>
      <c r="G1032" s="25">
        <f t="shared" si="163"/>
        <v>82.11</v>
      </c>
      <c r="H1032" s="8" t="b">
        <f t="shared" si="164"/>
        <v>1</v>
      </c>
      <c r="I1032" s="10">
        <f t="shared" si="166"/>
        <v>82.25</v>
      </c>
      <c r="J1032">
        <f t="shared" si="168"/>
        <v>9.6707273080501341</v>
      </c>
      <c r="K1032" s="10">
        <f t="shared" si="167"/>
        <v>82.25</v>
      </c>
      <c r="L1032" s="10">
        <f t="shared" si="160"/>
        <v>61.503</v>
      </c>
      <c r="M1032" s="21">
        <v>1</v>
      </c>
      <c r="N1032" s="21">
        <v>1</v>
      </c>
      <c r="P1032" s="21" t="str">
        <f t="shared" si="165"/>
        <v xml:space="preserve">  15:19:15</v>
      </c>
      <c r="Q1032" s="21">
        <f t="shared" ref="Q1032:Q1095" si="169">E1032*M1032*N1032</f>
        <v>82.11</v>
      </c>
      <c r="T1032" s="10"/>
    </row>
    <row r="1033" spans="1:20" x14ac:dyDescent="0.45">
      <c r="A1033" s="21" t="str">
        <f>[1]실측정Data!B1034</f>
        <v xml:space="preserve">  15:19:17</v>
      </c>
      <c r="B1033" s="21" t="str">
        <f>[1]실측정Data!I1034</f>
        <v xml:space="preserve">   83.07KW</v>
      </c>
      <c r="C1033" s="21">
        <f>[1]실측정Data!L1034</f>
        <v>0.89</v>
      </c>
      <c r="D1033" s="21"/>
      <c r="E1033" s="7" t="str">
        <f t="shared" si="161"/>
        <v xml:space="preserve">   83.07</v>
      </c>
      <c r="F1033" s="8" t="b">
        <f t="shared" si="162"/>
        <v>0</v>
      </c>
      <c r="G1033" s="25">
        <f t="shared" si="163"/>
        <v>83.07</v>
      </c>
      <c r="H1033" s="8" t="b">
        <f t="shared" si="164"/>
        <v>1</v>
      </c>
      <c r="I1033" s="10">
        <f t="shared" si="166"/>
        <v>82.09</v>
      </c>
      <c r="J1033">
        <f t="shared" si="168"/>
        <v>3.3576430225184257</v>
      </c>
      <c r="K1033" s="10">
        <f t="shared" si="167"/>
        <v>82.09</v>
      </c>
      <c r="L1033" s="10">
        <f t="shared" si="160"/>
        <v>64.554000000000002</v>
      </c>
      <c r="M1033" s="21">
        <v>1</v>
      </c>
      <c r="N1033" s="21">
        <v>1</v>
      </c>
      <c r="P1033" s="21" t="str">
        <f t="shared" si="165"/>
        <v xml:space="preserve">  15:19:17</v>
      </c>
      <c r="Q1033" s="21">
        <f t="shared" si="169"/>
        <v>83.07</v>
      </c>
      <c r="T1033" s="10"/>
    </row>
    <row r="1034" spans="1:20" x14ac:dyDescent="0.45">
      <c r="A1034" s="21" t="str">
        <f>[1]실측정Data!B1035</f>
        <v xml:space="preserve">  15:19:19</v>
      </c>
      <c r="B1034" s="21" t="str">
        <f>[1]실측정Data!I1035</f>
        <v xml:space="preserve">   81.09KW</v>
      </c>
      <c r="C1034" s="21">
        <f>[1]실측정Data!L1035</f>
        <v>0.89</v>
      </c>
      <c r="D1034" s="21"/>
      <c r="E1034" s="7" t="str">
        <f t="shared" si="161"/>
        <v xml:space="preserve">   81.09</v>
      </c>
      <c r="F1034" s="8" t="b">
        <f t="shared" si="162"/>
        <v>0</v>
      </c>
      <c r="G1034" s="25">
        <f t="shared" si="163"/>
        <v>81.09</v>
      </c>
      <c r="H1034" s="8" t="b">
        <f t="shared" si="164"/>
        <v>1</v>
      </c>
      <c r="I1034" s="10">
        <f t="shared" si="166"/>
        <v>72.44</v>
      </c>
      <c r="J1034">
        <f t="shared" si="168"/>
        <v>11.156325559968209</v>
      </c>
      <c r="K1034" s="10">
        <f t="shared" si="167"/>
        <v>72.44</v>
      </c>
      <c r="L1034" s="10">
        <f t="shared" si="160"/>
        <v>64.814999999999998</v>
      </c>
      <c r="M1034" s="21">
        <v>1</v>
      </c>
      <c r="N1034" s="21">
        <v>1</v>
      </c>
      <c r="P1034" s="21" t="str">
        <f t="shared" si="165"/>
        <v xml:space="preserve">  15:19:19</v>
      </c>
      <c r="Q1034" s="21">
        <f t="shared" si="169"/>
        <v>81.09</v>
      </c>
      <c r="T1034" s="10"/>
    </row>
    <row r="1035" spans="1:20" x14ac:dyDescent="0.45">
      <c r="A1035" s="21" t="str">
        <f>[1]실측정Data!B1036</f>
        <v xml:space="preserve">  15:19:21</v>
      </c>
      <c r="B1035" s="21" t="str">
        <f>[1]실측정Data!I1036</f>
        <v xml:space="preserve">   53.16KW</v>
      </c>
      <c r="C1035" s="21">
        <f>[1]실측정Data!L1036</f>
        <v>0.87</v>
      </c>
      <c r="D1035" s="21"/>
      <c r="E1035" s="7" t="str">
        <f t="shared" si="161"/>
        <v xml:space="preserve">   53.16</v>
      </c>
      <c r="F1035" s="8" t="b">
        <f t="shared" si="162"/>
        <v>0</v>
      </c>
      <c r="G1035" s="25">
        <f t="shared" si="163"/>
        <v>53.16</v>
      </c>
      <c r="H1035" s="8" t="b">
        <f t="shared" si="164"/>
        <v>1</v>
      </c>
      <c r="I1035" s="10">
        <f t="shared" si="166"/>
        <v>62.359999999999992</v>
      </c>
      <c r="J1035">
        <f t="shared" si="168"/>
        <v>12.430329842767648</v>
      </c>
      <c r="K1035" s="10">
        <f t="shared" si="167"/>
        <v>62.359999999999992</v>
      </c>
      <c r="L1035" s="10">
        <f t="shared" ref="L1035:L1098" si="170">AVERAGE(G1027:G1036)</f>
        <v>65.058000000000007</v>
      </c>
      <c r="M1035" s="21">
        <v>1</v>
      </c>
      <c r="N1035" s="21">
        <v>1</v>
      </c>
      <c r="P1035" s="21" t="str">
        <f t="shared" si="165"/>
        <v xml:space="preserve">  15:19:21</v>
      </c>
      <c r="Q1035" s="21">
        <f t="shared" si="169"/>
        <v>53.16</v>
      </c>
      <c r="T1035" s="10"/>
    </row>
    <row r="1036" spans="1:20" x14ac:dyDescent="0.45">
      <c r="A1036" s="21" t="str">
        <f>[1]실측정Data!B1037</f>
        <v xml:space="preserve">  15:19:23</v>
      </c>
      <c r="B1036" s="21" t="str">
        <f>[1]실측정Data!I1037</f>
        <v xml:space="preserve">   52.83KW</v>
      </c>
      <c r="C1036" s="21">
        <f>[1]실측정Data!L1037</f>
        <v>0.87</v>
      </c>
      <c r="D1036" s="21"/>
      <c r="E1036" s="7" t="str">
        <f t="shared" si="161"/>
        <v xml:space="preserve">   52.83</v>
      </c>
      <c r="F1036" s="8" t="b">
        <f t="shared" si="162"/>
        <v>0</v>
      </c>
      <c r="G1036" s="25">
        <f t="shared" si="163"/>
        <v>52.83</v>
      </c>
      <c r="H1036" s="8" t="b">
        <f t="shared" si="164"/>
        <v>1</v>
      </c>
      <c r="I1036" s="10">
        <f t="shared" si="166"/>
        <v>52.93</v>
      </c>
      <c r="J1036">
        <f t="shared" si="168"/>
        <v>12.417141377950079</v>
      </c>
      <c r="K1036" s="10">
        <f t="shared" si="167"/>
        <v>52.93</v>
      </c>
      <c r="L1036" s="10">
        <f t="shared" si="170"/>
        <v>65.292000000000002</v>
      </c>
      <c r="M1036" s="21">
        <v>1</v>
      </c>
      <c r="N1036" s="21">
        <v>1</v>
      </c>
      <c r="P1036" s="21" t="str">
        <f t="shared" si="165"/>
        <v xml:space="preserve">  15:19:23</v>
      </c>
      <c r="Q1036" s="21">
        <f t="shared" si="169"/>
        <v>52.83</v>
      </c>
      <c r="T1036" s="10"/>
    </row>
    <row r="1037" spans="1:20" x14ac:dyDescent="0.45">
      <c r="A1037" s="21" t="str">
        <f>[1]실측정Data!B1038</f>
        <v xml:space="preserve">  15:19:25</v>
      </c>
      <c r="B1037" s="21" t="str">
        <f>[1]실측정Data!I1038</f>
        <v xml:space="preserve">   52.80KW</v>
      </c>
      <c r="C1037" s="21">
        <f>[1]실측정Data!L1038</f>
        <v>0.87</v>
      </c>
      <c r="D1037" s="21"/>
      <c r="E1037" s="7" t="str">
        <f t="shared" si="161"/>
        <v xml:space="preserve">   52.80</v>
      </c>
      <c r="F1037" s="8" t="b">
        <f t="shared" si="162"/>
        <v>0</v>
      </c>
      <c r="G1037" s="25">
        <f t="shared" si="163"/>
        <v>52.8</v>
      </c>
      <c r="H1037" s="8" t="b">
        <f t="shared" si="164"/>
        <v>1</v>
      </c>
      <c r="I1037" s="10">
        <f t="shared" si="166"/>
        <v>52.830000000000005</v>
      </c>
      <c r="J1037">
        <f t="shared" si="168"/>
        <v>5.50268722231844</v>
      </c>
      <c r="K1037" s="10">
        <f t="shared" si="167"/>
        <v>52.830000000000005</v>
      </c>
      <c r="L1037" s="10">
        <f t="shared" si="170"/>
        <v>65.540999999999997</v>
      </c>
      <c r="M1037" s="21">
        <v>1</v>
      </c>
      <c r="N1037" s="21">
        <v>1</v>
      </c>
      <c r="P1037" s="21" t="str">
        <f t="shared" si="165"/>
        <v xml:space="preserve">  15:19:25</v>
      </c>
      <c r="Q1037" s="21">
        <f t="shared" si="169"/>
        <v>52.8</v>
      </c>
      <c r="T1037" s="10"/>
    </row>
    <row r="1038" spans="1:20" x14ac:dyDescent="0.45">
      <c r="A1038" s="21" t="str">
        <f>[1]실측정Data!B1039</f>
        <v xml:space="preserve">  15:19:27</v>
      </c>
      <c r="B1038" s="21" t="str">
        <f>[1]실측정Data!I1039</f>
        <v xml:space="preserve">   52.86KW</v>
      </c>
      <c r="C1038" s="21">
        <f>[1]실측정Data!L1039</f>
        <v>0.87</v>
      </c>
      <c r="D1038" s="21"/>
      <c r="E1038" s="7" t="str">
        <f t="shared" si="161"/>
        <v xml:space="preserve">   52.86</v>
      </c>
      <c r="F1038" s="8" t="b">
        <f t="shared" si="162"/>
        <v>0</v>
      </c>
      <c r="G1038" s="25">
        <f t="shared" si="163"/>
        <v>52.86</v>
      </c>
      <c r="H1038" s="8" t="b">
        <f t="shared" si="164"/>
        <v>1</v>
      </c>
      <c r="I1038" s="10">
        <f t="shared" si="166"/>
        <v>52.81</v>
      </c>
      <c r="J1038">
        <f t="shared" si="168"/>
        <v>8.0415587212099279E-2</v>
      </c>
      <c r="K1038" s="10">
        <f t="shared" si="167"/>
        <v>52.81</v>
      </c>
      <c r="L1038" s="10">
        <f t="shared" si="170"/>
        <v>65.789999999999992</v>
      </c>
      <c r="M1038" s="21">
        <v>1</v>
      </c>
      <c r="N1038" s="21">
        <v>1</v>
      </c>
      <c r="P1038" s="21" t="str">
        <f t="shared" si="165"/>
        <v xml:space="preserve">  15:19:27</v>
      </c>
      <c r="Q1038" s="21">
        <f t="shared" si="169"/>
        <v>52.86</v>
      </c>
      <c r="T1038" s="10"/>
    </row>
    <row r="1039" spans="1:20" x14ac:dyDescent="0.45">
      <c r="A1039" s="21" t="str">
        <f>[1]실측정Data!B1040</f>
        <v xml:space="preserve">  15:19:29</v>
      </c>
      <c r="B1039" s="21" t="str">
        <f>[1]실측정Data!I1040</f>
        <v xml:space="preserve">   52.77KW</v>
      </c>
      <c r="C1039" s="21">
        <f>[1]실측정Data!L1040</f>
        <v>0.86</v>
      </c>
      <c r="D1039" s="21"/>
      <c r="E1039" s="7" t="str">
        <f t="shared" si="161"/>
        <v xml:space="preserve">   52.77</v>
      </c>
      <c r="F1039" s="8" t="b">
        <f t="shared" si="162"/>
        <v>0</v>
      </c>
      <c r="G1039" s="25">
        <f t="shared" si="163"/>
        <v>52.77</v>
      </c>
      <c r="H1039" s="8" t="b">
        <f t="shared" si="164"/>
        <v>1</v>
      </c>
      <c r="I1039" s="10">
        <f t="shared" si="166"/>
        <v>52.830000000000005</v>
      </c>
      <c r="J1039">
        <f t="shared" si="168"/>
        <v>3.3665016461203047E-2</v>
      </c>
      <c r="K1039" s="10">
        <f t="shared" si="167"/>
        <v>52.830000000000005</v>
      </c>
      <c r="L1039" s="10">
        <f t="shared" si="170"/>
        <v>64.512</v>
      </c>
      <c r="M1039" s="21">
        <v>1</v>
      </c>
      <c r="N1039" s="21">
        <v>1</v>
      </c>
      <c r="P1039" s="21" t="str">
        <f t="shared" si="165"/>
        <v xml:space="preserve">  15:19:29</v>
      </c>
      <c r="Q1039" s="21">
        <f t="shared" si="169"/>
        <v>52.77</v>
      </c>
      <c r="T1039" s="10"/>
    </row>
    <row r="1040" spans="1:20" x14ac:dyDescent="0.45">
      <c r="A1040" s="21" t="str">
        <f>[1]실측정Data!B1041</f>
        <v xml:space="preserve">  15:19:31</v>
      </c>
      <c r="B1040" s="21" t="str">
        <f>[1]실측정Data!I1041</f>
        <v xml:space="preserve">   52.86KW</v>
      </c>
      <c r="C1040" s="21">
        <f>[1]실측정Data!L1041</f>
        <v>0.87</v>
      </c>
      <c r="D1040" s="21"/>
      <c r="E1040" s="7" t="str">
        <f t="shared" si="161"/>
        <v xml:space="preserve">   52.86</v>
      </c>
      <c r="F1040" s="8" t="b">
        <f t="shared" si="162"/>
        <v>0</v>
      </c>
      <c r="G1040" s="25">
        <f t="shared" si="163"/>
        <v>52.86</v>
      </c>
      <c r="H1040" s="8" t="b">
        <f t="shared" si="164"/>
        <v>1</v>
      </c>
      <c r="I1040" s="10">
        <f t="shared" si="166"/>
        <v>52.77</v>
      </c>
      <c r="J1040">
        <f t="shared" si="168"/>
        <v>5.9441848333757215E-2</v>
      </c>
      <c r="K1040" s="10">
        <f t="shared" si="167"/>
        <v>52.77</v>
      </c>
      <c r="L1040" s="10">
        <f t="shared" si="170"/>
        <v>61.62299999999999</v>
      </c>
      <c r="M1040" s="21">
        <v>1</v>
      </c>
      <c r="N1040" s="21">
        <v>1</v>
      </c>
      <c r="P1040" s="21" t="str">
        <f t="shared" si="165"/>
        <v xml:space="preserve">  15:19:31</v>
      </c>
      <c r="Q1040" s="21">
        <f t="shared" si="169"/>
        <v>52.86</v>
      </c>
      <c r="T1040" s="10"/>
    </row>
    <row r="1041" spans="1:20" x14ac:dyDescent="0.45">
      <c r="A1041" s="21" t="str">
        <f>[1]실측정Data!B1042</f>
        <v xml:space="preserve">  15:19:33</v>
      </c>
      <c r="B1041" s="21" t="str">
        <f>[1]실측정Data!I1042</f>
        <v xml:space="preserve">   52.68KW</v>
      </c>
      <c r="C1041" s="21">
        <f>[1]실측정Data!L1042</f>
        <v>0.87</v>
      </c>
      <c r="D1041" s="21"/>
      <c r="E1041" s="7" t="str">
        <f t="shared" si="161"/>
        <v xml:space="preserve">   52.68</v>
      </c>
      <c r="F1041" s="8" t="b">
        <f t="shared" si="162"/>
        <v>0</v>
      </c>
      <c r="G1041" s="25">
        <f t="shared" si="163"/>
        <v>52.68</v>
      </c>
      <c r="H1041" s="8" t="b">
        <f t="shared" si="164"/>
        <v>1</v>
      </c>
      <c r="I1041" s="10">
        <f t="shared" si="166"/>
        <v>52.699999999999996</v>
      </c>
      <c r="J1041">
        <f t="shared" si="168"/>
        <v>9.7638790105842713E-2</v>
      </c>
      <c r="K1041" s="10">
        <f t="shared" si="167"/>
        <v>52.699999999999996</v>
      </c>
      <c r="L1041" s="10">
        <f t="shared" si="170"/>
        <v>58.668000000000006</v>
      </c>
      <c r="M1041" s="21">
        <v>1</v>
      </c>
      <c r="N1041" s="21">
        <v>1</v>
      </c>
      <c r="P1041" s="21" t="str">
        <f t="shared" si="165"/>
        <v xml:space="preserve">  15:19:33</v>
      </c>
      <c r="Q1041" s="21">
        <f t="shared" si="169"/>
        <v>52.68</v>
      </c>
      <c r="T1041" s="10"/>
    </row>
    <row r="1042" spans="1:20" x14ac:dyDescent="0.45">
      <c r="A1042" s="21" t="str">
        <f>[1]실측정Data!B1043</f>
        <v xml:space="preserve">  15:19:35</v>
      </c>
      <c r="B1042" s="21" t="str">
        <f>[1]실측정Data!I1043</f>
        <v xml:space="preserve">   52.56KW</v>
      </c>
      <c r="C1042" s="21">
        <f>[1]실측정Data!L1043</f>
        <v>0.87</v>
      </c>
      <c r="D1042" s="21"/>
      <c r="E1042" s="7" t="str">
        <f t="shared" si="161"/>
        <v xml:space="preserve">   52.56</v>
      </c>
      <c r="F1042" s="8" t="b">
        <f t="shared" si="162"/>
        <v>0</v>
      </c>
      <c r="G1042" s="25">
        <f t="shared" si="163"/>
        <v>52.56</v>
      </c>
      <c r="H1042" s="8" t="b">
        <f t="shared" si="164"/>
        <v>1</v>
      </c>
      <c r="I1042" s="10">
        <f t="shared" si="166"/>
        <v>52.610000000000007</v>
      </c>
      <c r="J1042">
        <f t="shared" si="168"/>
        <v>9.6781540939717955E-2</v>
      </c>
      <c r="K1042" s="10">
        <f t="shared" si="167"/>
        <v>52.610000000000007</v>
      </c>
      <c r="L1042" s="10">
        <f t="shared" si="170"/>
        <v>55.620000000000005</v>
      </c>
      <c r="M1042" s="21">
        <v>1</v>
      </c>
      <c r="N1042" s="21">
        <v>1</v>
      </c>
      <c r="P1042" s="21" t="str">
        <f t="shared" si="165"/>
        <v xml:space="preserve">  15:19:35</v>
      </c>
      <c r="Q1042" s="21">
        <f t="shared" si="169"/>
        <v>52.56</v>
      </c>
      <c r="T1042" s="10"/>
    </row>
    <row r="1043" spans="1:20" x14ac:dyDescent="0.45">
      <c r="A1043" s="21" t="str">
        <f>[1]실측정Data!B1044</f>
        <v xml:space="preserve">  15:19:37</v>
      </c>
      <c r="B1043" s="21" t="str">
        <f>[1]실측정Data!I1044</f>
        <v xml:space="preserve">   52.59KW</v>
      </c>
      <c r="C1043" s="21">
        <f>[1]실측정Data!L1044</f>
        <v>0.87</v>
      </c>
      <c r="D1043" s="21"/>
      <c r="E1043" s="7" t="str">
        <f t="shared" si="161"/>
        <v xml:space="preserve">   52.59</v>
      </c>
      <c r="F1043" s="8" t="b">
        <f t="shared" si="162"/>
        <v>0</v>
      </c>
      <c r="G1043" s="25">
        <f t="shared" si="163"/>
        <v>52.59</v>
      </c>
      <c r="H1043" s="8" t="b">
        <f t="shared" si="164"/>
        <v>1</v>
      </c>
      <c r="I1043" s="10">
        <f t="shared" si="166"/>
        <v>52.580000000000005</v>
      </c>
      <c r="J1043">
        <f t="shared" si="168"/>
        <v>8.1853527718720953E-2</v>
      </c>
      <c r="K1043" s="10">
        <f t="shared" si="167"/>
        <v>52.580000000000005</v>
      </c>
      <c r="L1043" s="10">
        <f t="shared" si="170"/>
        <v>52.77</v>
      </c>
      <c r="M1043" s="21">
        <v>1</v>
      </c>
      <c r="N1043" s="21">
        <v>1</v>
      </c>
      <c r="P1043" s="21" t="str">
        <f t="shared" si="165"/>
        <v xml:space="preserve">  15:19:37</v>
      </c>
      <c r="Q1043" s="21">
        <f t="shared" si="169"/>
        <v>52.59</v>
      </c>
      <c r="T1043" s="10"/>
    </row>
    <row r="1044" spans="1:20" x14ac:dyDescent="0.45">
      <c r="A1044" s="21" t="str">
        <f>[1]실측정Data!B1045</f>
        <v xml:space="preserve">  15:19:39</v>
      </c>
      <c r="B1044" s="21" t="str">
        <f>[1]실측정Data!I1045</f>
        <v xml:space="preserve">   52.59KW</v>
      </c>
      <c r="C1044" s="21">
        <f>[1]실측정Data!L1045</f>
        <v>0.87</v>
      </c>
      <c r="D1044" s="21"/>
      <c r="E1044" s="7" t="str">
        <f t="shared" si="161"/>
        <v xml:space="preserve">   52.59</v>
      </c>
      <c r="F1044" s="8" t="b">
        <f t="shared" si="162"/>
        <v>0</v>
      </c>
      <c r="G1044" s="25">
        <f t="shared" si="163"/>
        <v>52.59</v>
      </c>
      <c r="H1044" s="8" t="b">
        <f t="shared" si="164"/>
        <v>1</v>
      </c>
      <c r="I1044" s="10">
        <f t="shared" si="166"/>
        <v>52.56</v>
      </c>
      <c r="J1044">
        <f t="shared" si="168"/>
        <v>3.6968455021366337E-2</v>
      </c>
      <c r="K1044" s="10">
        <f t="shared" si="167"/>
        <v>52.56</v>
      </c>
      <c r="L1044" s="10">
        <f t="shared" si="170"/>
        <v>52.704000000000008</v>
      </c>
      <c r="M1044" s="21">
        <v>1</v>
      </c>
      <c r="N1044" s="21">
        <v>1</v>
      </c>
      <c r="P1044" s="21" t="str">
        <f t="shared" si="165"/>
        <v xml:space="preserve">  15:19:39</v>
      </c>
      <c r="Q1044" s="21">
        <f t="shared" si="169"/>
        <v>52.59</v>
      </c>
      <c r="T1044" s="10"/>
    </row>
    <row r="1045" spans="1:20" x14ac:dyDescent="0.45">
      <c r="A1045" s="21" t="str">
        <f>[1]실측정Data!B1046</f>
        <v xml:space="preserve">  15:19:41</v>
      </c>
      <c r="B1045" s="21" t="str">
        <f>[1]실측정Data!I1046</f>
        <v xml:space="preserve">   52.50KW</v>
      </c>
      <c r="C1045" s="21">
        <f>[1]실측정Data!L1046</f>
        <v>0.87</v>
      </c>
      <c r="D1045" s="21"/>
      <c r="E1045" s="7" t="str">
        <f t="shared" si="161"/>
        <v xml:space="preserve">   52.50</v>
      </c>
      <c r="F1045" s="8" t="b">
        <f t="shared" si="162"/>
        <v>0</v>
      </c>
      <c r="G1045" s="25">
        <f t="shared" si="163"/>
        <v>52.5</v>
      </c>
      <c r="H1045" s="8" t="b">
        <f t="shared" si="164"/>
        <v>1</v>
      </c>
      <c r="I1045" s="10">
        <f t="shared" si="166"/>
        <v>52.48</v>
      </c>
      <c r="J1045">
        <f t="shared" si="168"/>
        <v>8.2865352631038447E-2</v>
      </c>
      <c r="K1045" s="10">
        <f t="shared" si="167"/>
        <v>52.48</v>
      </c>
      <c r="L1045" s="10">
        <f t="shared" si="170"/>
        <v>52.656000000000006</v>
      </c>
      <c r="M1045" s="21">
        <v>1</v>
      </c>
      <c r="N1045" s="21">
        <v>1</v>
      </c>
      <c r="P1045" s="21" t="str">
        <f t="shared" si="165"/>
        <v xml:space="preserve">  15:19:41</v>
      </c>
      <c r="Q1045" s="21">
        <f t="shared" si="169"/>
        <v>52.5</v>
      </c>
      <c r="T1045" s="10"/>
    </row>
    <row r="1046" spans="1:20" x14ac:dyDescent="0.45">
      <c r="A1046" s="21" t="str">
        <f>[1]실측정Data!B1047</f>
        <v xml:space="preserve">  15:19:43</v>
      </c>
      <c r="B1046" s="21" t="str">
        <f>[1]실측정Data!I1047</f>
        <v xml:space="preserve">   52.35KW</v>
      </c>
      <c r="C1046" s="21">
        <f>[1]실측정Data!L1047</f>
        <v>0.87</v>
      </c>
      <c r="D1046" s="21"/>
      <c r="E1046" s="7" t="str">
        <f t="shared" si="161"/>
        <v xml:space="preserve">   52.35</v>
      </c>
      <c r="F1046" s="8" t="b">
        <f t="shared" si="162"/>
        <v>0</v>
      </c>
      <c r="G1046" s="25">
        <f t="shared" si="163"/>
        <v>52.35</v>
      </c>
      <c r="H1046" s="8" t="b">
        <f t="shared" si="164"/>
        <v>1</v>
      </c>
      <c r="I1046" s="10">
        <f t="shared" si="166"/>
        <v>52.43</v>
      </c>
      <c r="J1046">
        <f t="shared" si="168"/>
        <v>8.2865352631038447E-2</v>
      </c>
      <c r="K1046" s="10">
        <f t="shared" si="167"/>
        <v>52.43</v>
      </c>
      <c r="L1046" s="10">
        <f t="shared" si="170"/>
        <v>52.620000000000005</v>
      </c>
      <c r="M1046" s="21">
        <v>1</v>
      </c>
      <c r="N1046" s="21">
        <v>1</v>
      </c>
      <c r="P1046" s="21" t="str">
        <f t="shared" si="165"/>
        <v xml:space="preserve">  15:19:43</v>
      </c>
      <c r="Q1046" s="21">
        <f t="shared" si="169"/>
        <v>52.35</v>
      </c>
      <c r="T1046" s="10"/>
    </row>
    <row r="1047" spans="1:20" x14ac:dyDescent="0.45">
      <c r="A1047" s="21" t="str">
        <f>[1]실측정Data!B1048</f>
        <v xml:space="preserve">  15:19:45</v>
      </c>
      <c r="B1047" s="21" t="str">
        <f>[1]실측정Data!I1048</f>
        <v xml:space="preserve">   52.44KW</v>
      </c>
      <c r="C1047" s="21">
        <f>[1]실측정Data!L1048</f>
        <v>0.87</v>
      </c>
      <c r="D1047" s="21"/>
      <c r="E1047" s="7" t="str">
        <f t="shared" si="161"/>
        <v xml:space="preserve">   52.44</v>
      </c>
      <c r="F1047" s="8" t="b">
        <f t="shared" si="162"/>
        <v>0</v>
      </c>
      <c r="G1047" s="25">
        <f t="shared" si="163"/>
        <v>52.44</v>
      </c>
      <c r="H1047" s="8" t="b">
        <f t="shared" si="164"/>
        <v>1</v>
      </c>
      <c r="I1047" s="10">
        <f t="shared" si="166"/>
        <v>52.319999999999993</v>
      </c>
      <c r="J1047">
        <f t="shared" si="168"/>
        <v>0.11474609652038455</v>
      </c>
      <c r="K1047" s="10">
        <f t="shared" si="167"/>
        <v>52.319999999999993</v>
      </c>
      <c r="L1047" s="10">
        <f t="shared" si="170"/>
        <v>52.551000000000009</v>
      </c>
      <c r="M1047" s="21">
        <v>1</v>
      </c>
      <c r="N1047" s="21">
        <v>1</v>
      </c>
      <c r="P1047" s="21" t="str">
        <f t="shared" si="165"/>
        <v xml:space="preserve">  15:19:45</v>
      </c>
      <c r="Q1047" s="21">
        <f t="shared" si="169"/>
        <v>52.44</v>
      </c>
      <c r="T1047" s="10"/>
    </row>
    <row r="1048" spans="1:20" x14ac:dyDescent="0.45">
      <c r="A1048" s="21" t="str">
        <f>[1]실측정Data!B1049</f>
        <v xml:space="preserve">  15:19:47</v>
      </c>
      <c r="B1048" s="21" t="str">
        <f>[1]실측정Data!I1049</f>
        <v xml:space="preserve">   52.17KW</v>
      </c>
      <c r="C1048" s="21">
        <f>[1]실측정Data!L1049</f>
        <v>0.86</v>
      </c>
      <c r="D1048" s="21"/>
      <c r="E1048" s="7" t="str">
        <f t="shared" si="161"/>
        <v xml:space="preserve">   52.17</v>
      </c>
      <c r="F1048" s="8" t="b">
        <f t="shared" si="162"/>
        <v>0</v>
      </c>
      <c r="G1048" s="25">
        <f t="shared" si="163"/>
        <v>52.17</v>
      </c>
      <c r="H1048" s="8" t="b">
        <f t="shared" si="164"/>
        <v>1</v>
      </c>
      <c r="I1048" s="10">
        <f t="shared" si="166"/>
        <v>52.32</v>
      </c>
      <c r="J1048">
        <f t="shared" si="168"/>
        <v>8.8506120315673592E-2</v>
      </c>
      <c r="K1048" s="10">
        <f t="shared" si="167"/>
        <v>52.32</v>
      </c>
      <c r="L1048" s="10">
        <f t="shared" si="170"/>
        <v>52.509</v>
      </c>
      <c r="M1048" s="21">
        <v>1</v>
      </c>
      <c r="N1048" s="21">
        <v>1</v>
      </c>
      <c r="P1048" s="21" t="str">
        <f t="shared" si="165"/>
        <v xml:space="preserve">  15:19:47</v>
      </c>
      <c r="Q1048" s="21">
        <f t="shared" si="169"/>
        <v>52.17</v>
      </c>
      <c r="T1048" s="10"/>
    </row>
    <row r="1049" spans="1:20" x14ac:dyDescent="0.45">
      <c r="A1049" s="21" t="str">
        <f>[1]실측정Data!B1050</f>
        <v xml:space="preserve">  15:19:49</v>
      </c>
      <c r="B1049" s="21" t="str">
        <f>[1]실측정Data!I1050</f>
        <v xml:space="preserve">   52.35KW</v>
      </c>
      <c r="C1049" s="21">
        <f>[1]실측정Data!L1050</f>
        <v>0.87</v>
      </c>
      <c r="D1049" s="21"/>
      <c r="E1049" s="7" t="str">
        <f t="shared" si="161"/>
        <v xml:space="preserve">   52.35</v>
      </c>
      <c r="F1049" s="8" t="b">
        <f t="shared" si="162"/>
        <v>0</v>
      </c>
      <c r="G1049" s="25">
        <f t="shared" si="163"/>
        <v>52.35</v>
      </c>
      <c r="H1049" s="8" t="b">
        <f t="shared" si="164"/>
        <v>1</v>
      </c>
      <c r="I1049" s="10">
        <f t="shared" si="166"/>
        <v>52.240000000000009</v>
      </c>
      <c r="J1049">
        <f t="shared" si="168"/>
        <v>9.1287092917524057E-2</v>
      </c>
      <c r="K1049" s="10">
        <f t="shared" si="167"/>
        <v>52.240000000000009</v>
      </c>
      <c r="L1049" s="10">
        <f t="shared" si="170"/>
        <v>52.443000000000005</v>
      </c>
      <c r="M1049" s="21">
        <v>1</v>
      </c>
      <c r="N1049" s="21">
        <v>1</v>
      </c>
      <c r="P1049" s="21" t="str">
        <f t="shared" si="165"/>
        <v xml:space="preserve">  15:19:49</v>
      </c>
      <c r="Q1049" s="21">
        <f t="shared" si="169"/>
        <v>52.35</v>
      </c>
      <c r="T1049" s="10"/>
    </row>
    <row r="1050" spans="1:20" x14ac:dyDescent="0.45">
      <c r="A1050" s="21" t="str">
        <f>[1]실측정Data!B1051</f>
        <v xml:space="preserve">  15:19:51</v>
      </c>
      <c r="B1050" s="21" t="str">
        <f>[1]실측정Data!I1051</f>
        <v xml:space="preserve">   52.20KW</v>
      </c>
      <c r="C1050" s="21">
        <f>[1]실측정Data!L1051</f>
        <v>0.87</v>
      </c>
      <c r="D1050" s="21"/>
      <c r="E1050" s="7" t="str">
        <f t="shared" si="161"/>
        <v xml:space="preserve">   52.20</v>
      </c>
      <c r="F1050" s="8" t="b">
        <f t="shared" si="162"/>
        <v>0</v>
      </c>
      <c r="G1050" s="25">
        <f t="shared" si="163"/>
        <v>52.2</v>
      </c>
      <c r="H1050" s="8" t="b">
        <f t="shared" si="164"/>
        <v>1</v>
      </c>
      <c r="I1050" s="10">
        <f t="shared" si="166"/>
        <v>52.27</v>
      </c>
      <c r="J1050">
        <f t="shared" si="168"/>
        <v>2.9439202887763288E-2</v>
      </c>
      <c r="K1050" s="10">
        <f t="shared" si="167"/>
        <v>52.27</v>
      </c>
      <c r="L1050" s="10">
        <f t="shared" si="170"/>
        <v>52.40100000000001</v>
      </c>
      <c r="M1050" s="21">
        <v>1</v>
      </c>
      <c r="N1050" s="21">
        <v>1</v>
      </c>
      <c r="P1050" s="21" t="str">
        <f t="shared" si="165"/>
        <v xml:space="preserve">  15:19:51</v>
      </c>
      <c r="Q1050" s="21">
        <f t="shared" si="169"/>
        <v>52.2</v>
      </c>
      <c r="T1050" s="10"/>
    </row>
    <row r="1051" spans="1:20" x14ac:dyDescent="0.45">
      <c r="A1051" s="21" t="str">
        <f>[1]실측정Data!B1052</f>
        <v xml:space="preserve">  15:19:53</v>
      </c>
      <c r="B1051" s="21" t="str">
        <f>[1]실측정Data!I1052</f>
        <v xml:space="preserve">   52.26KW</v>
      </c>
      <c r="C1051" s="21">
        <f>[1]실측정Data!L1052</f>
        <v>0.87</v>
      </c>
      <c r="D1051" s="21"/>
      <c r="E1051" s="7" t="str">
        <f t="shared" si="161"/>
        <v xml:space="preserve">   52.26</v>
      </c>
      <c r="F1051" s="8" t="b">
        <f t="shared" si="162"/>
        <v>0</v>
      </c>
      <c r="G1051" s="25">
        <f t="shared" si="163"/>
        <v>52.26</v>
      </c>
      <c r="H1051" s="8" t="b">
        <f t="shared" si="164"/>
        <v>1</v>
      </c>
      <c r="I1051" s="10">
        <f t="shared" si="166"/>
        <v>52.20000000000001</v>
      </c>
      <c r="J1051">
        <f t="shared" si="168"/>
        <v>4.2031734043068487E-2</v>
      </c>
      <c r="K1051" s="10">
        <f t="shared" si="167"/>
        <v>52.20000000000001</v>
      </c>
      <c r="L1051" s="10">
        <f t="shared" si="170"/>
        <v>52.359000000000002</v>
      </c>
      <c r="M1051" s="21">
        <v>1</v>
      </c>
      <c r="N1051" s="21">
        <v>1</v>
      </c>
      <c r="P1051" s="21" t="str">
        <f t="shared" si="165"/>
        <v xml:space="preserve">  15:19:53</v>
      </c>
      <c r="Q1051" s="21">
        <f t="shared" si="169"/>
        <v>52.26</v>
      </c>
      <c r="T1051" s="10"/>
    </row>
    <row r="1052" spans="1:20" x14ac:dyDescent="0.45">
      <c r="A1052" s="21" t="str">
        <f>[1]실측정Data!B1053</f>
        <v xml:space="preserve">  15:19:55</v>
      </c>
      <c r="B1052" s="21" t="str">
        <f>[1]실측정Data!I1053</f>
        <v xml:space="preserve">   52.14KW</v>
      </c>
      <c r="C1052" s="21">
        <f>[1]실측정Data!L1053</f>
        <v>0.86</v>
      </c>
      <c r="D1052" s="21"/>
      <c r="E1052" s="7" t="str">
        <f t="shared" si="161"/>
        <v xml:space="preserve">   52.14</v>
      </c>
      <c r="F1052" s="8" t="b">
        <f t="shared" si="162"/>
        <v>0</v>
      </c>
      <c r="G1052" s="25">
        <f t="shared" si="163"/>
        <v>52.14</v>
      </c>
      <c r="H1052" s="8" t="b">
        <f t="shared" si="164"/>
        <v>1</v>
      </c>
      <c r="I1052" s="10">
        <f t="shared" si="166"/>
        <v>52.180000000000007</v>
      </c>
      <c r="J1052">
        <f t="shared" si="168"/>
        <v>4.2031734043068487E-2</v>
      </c>
      <c r="K1052" s="10">
        <f t="shared" si="167"/>
        <v>52.180000000000007</v>
      </c>
      <c r="L1052" s="10">
        <f t="shared" si="170"/>
        <v>52.314</v>
      </c>
      <c r="M1052" s="21">
        <v>1</v>
      </c>
      <c r="N1052" s="21">
        <v>1</v>
      </c>
      <c r="P1052" s="21" t="str">
        <f t="shared" si="165"/>
        <v xml:space="preserve">  15:19:55</v>
      </c>
      <c r="Q1052" s="21">
        <f t="shared" si="169"/>
        <v>52.14</v>
      </c>
      <c r="T1052" s="10"/>
    </row>
    <row r="1053" spans="1:20" x14ac:dyDescent="0.45">
      <c r="A1053" s="21" t="str">
        <f>[1]실측정Data!B1054</f>
        <v xml:space="preserve">  15:19:57</v>
      </c>
      <c r="B1053" s="21" t="str">
        <f>[1]실측정Data!I1054</f>
        <v xml:space="preserve">   52.14KW</v>
      </c>
      <c r="C1053" s="21">
        <f>[1]실측정Data!L1054</f>
        <v>0.87</v>
      </c>
      <c r="D1053" s="21"/>
      <c r="E1053" s="7" t="str">
        <f t="shared" si="161"/>
        <v xml:space="preserve">   52.14</v>
      </c>
      <c r="F1053" s="8" t="b">
        <f t="shared" si="162"/>
        <v>0</v>
      </c>
      <c r="G1053" s="25">
        <f t="shared" si="163"/>
        <v>52.14</v>
      </c>
      <c r="H1053" s="8" t="b">
        <f t="shared" si="164"/>
        <v>1</v>
      </c>
      <c r="I1053" s="10">
        <f t="shared" si="166"/>
        <v>52.140000000000008</v>
      </c>
      <c r="J1053">
        <f t="shared" si="168"/>
        <v>4.1633319989329162E-2</v>
      </c>
      <c r="K1053" s="10">
        <f t="shared" si="167"/>
        <v>52.140000000000008</v>
      </c>
      <c r="L1053" s="10">
        <f t="shared" si="170"/>
        <v>52.268999999999991</v>
      </c>
      <c r="M1053" s="21">
        <v>1</v>
      </c>
      <c r="N1053" s="21">
        <v>1</v>
      </c>
      <c r="P1053" s="21" t="str">
        <f t="shared" si="165"/>
        <v xml:space="preserve">  15:19:57</v>
      </c>
      <c r="Q1053" s="21">
        <f t="shared" si="169"/>
        <v>52.14</v>
      </c>
      <c r="T1053" s="10"/>
    </row>
    <row r="1054" spans="1:20" x14ac:dyDescent="0.45">
      <c r="A1054" s="21" t="str">
        <f>[1]실측정Data!B1055</f>
        <v xml:space="preserve">  15:19:59</v>
      </c>
      <c r="B1054" s="21" t="str">
        <f>[1]실측정Data!I1055</f>
        <v xml:space="preserve">   52.14KW</v>
      </c>
      <c r="C1054" s="21">
        <f>[1]실측정Data!L1055</f>
        <v>0.86</v>
      </c>
      <c r="D1054" s="21"/>
      <c r="E1054" s="7" t="str">
        <f t="shared" si="161"/>
        <v xml:space="preserve">   52.14</v>
      </c>
      <c r="F1054" s="8" t="b">
        <f t="shared" si="162"/>
        <v>0</v>
      </c>
      <c r="G1054" s="25">
        <f t="shared" si="163"/>
        <v>52.14</v>
      </c>
      <c r="H1054" s="8" t="b">
        <f t="shared" si="164"/>
        <v>1</v>
      </c>
      <c r="I1054" s="10">
        <f t="shared" si="166"/>
        <v>52.120000000000005</v>
      </c>
      <c r="J1054">
        <f t="shared" si="168"/>
        <v>3.2659863237114145E-2</v>
      </c>
      <c r="K1054" s="10">
        <f t="shared" si="167"/>
        <v>52.120000000000005</v>
      </c>
      <c r="L1054" s="10">
        <f t="shared" si="170"/>
        <v>52.226999999999997</v>
      </c>
      <c r="M1054" s="21">
        <v>1</v>
      </c>
      <c r="N1054" s="21">
        <v>1</v>
      </c>
      <c r="P1054" s="21" t="str">
        <f t="shared" si="165"/>
        <v xml:space="preserve">  15:19:59</v>
      </c>
      <c r="Q1054" s="21">
        <f t="shared" si="169"/>
        <v>52.14</v>
      </c>
      <c r="T1054" s="10"/>
    </row>
    <row r="1055" spans="1:20" x14ac:dyDescent="0.45">
      <c r="A1055" s="21" t="str">
        <f>[1]실측정Data!B1056</f>
        <v xml:space="preserve">  15:20:01</v>
      </c>
      <c r="B1055" s="21" t="str">
        <f>[1]실측정Data!I1056</f>
        <v xml:space="preserve">   52.08KW</v>
      </c>
      <c r="C1055" s="21">
        <f>[1]실측정Data!L1056</f>
        <v>0.86</v>
      </c>
      <c r="D1055" s="21"/>
      <c r="E1055" s="7" t="str">
        <f t="shared" si="161"/>
        <v xml:space="preserve">   52.08</v>
      </c>
      <c r="F1055" s="8" t="b">
        <f t="shared" si="162"/>
        <v>0</v>
      </c>
      <c r="G1055" s="25">
        <f t="shared" si="163"/>
        <v>52.08</v>
      </c>
      <c r="H1055" s="8" t="b">
        <f t="shared" si="164"/>
        <v>1</v>
      </c>
      <c r="I1055" s="10">
        <f t="shared" si="166"/>
        <v>52.089999999999996</v>
      </c>
      <c r="J1055">
        <f t="shared" si="168"/>
        <v>3.2659863237111245E-2</v>
      </c>
      <c r="K1055" s="10">
        <f t="shared" si="167"/>
        <v>52.089999999999996</v>
      </c>
      <c r="L1055" s="10">
        <f t="shared" si="170"/>
        <v>52.196999999999989</v>
      </c>
      <c r="M1055" s="21">
        <v>1</v>
      </c>
      <c r="N1055" s="21">
        <v>1</v>
      </c>
      <c r="P1055" s="21" t="str">
        <f t="shared" si="165"/>
        <v xml:space="preserve">  15:20:01</v>
      </c>
      <c r="Q1055" s="21">
        <f t="shared" si="169"/>
        <v>52.08</v>
      </c>
      <c r="T1055" s="10"/>
    </row>
    <row r="1056" spans="1:20" x14ac:dyDescent="0.45">
      <c r="A1056" s="21" t="str">
        <f>[1]실측정Data!B1057</f>
        <v xml:space="preserve">  15:20:03</v>
      </c>
      <c r="B1056" s="21" t="str">
        <f>[1]실측정Data!I1057</f>
        <v xml:space="preserve">   52.05KW</v>
      </c>
      <c r="C1056" s="21">
        <f>[1]실측정Data!L1057</f>
        <v>0.86</v>
      </c>
      <c r="D1056" s="21"/>
      <c r="E1056" s="7" t="str">
        <f t="shared" si="161"/>
        <v xml:space="preserve">   52.05</v>
      </c>
      <c r="F1056" s="8" t="b">
        <f t="shared" si="162"/>
        <v>0</v>
      </c>
      <c r="G1056" s="25">
        <f t="shared" si="163"/>
        <v>52.05</v>
      </c>
      <c r="H1056" s="8" t="b">
        <f t="shared" si="164"/>
        <v>1</v>
      </c>
      <c r="I1056" s="10">
        <f t="shared" si="166"/>
        <v>52.02</v>
      </c>
      <c r="J1056">
        <f t="shared" si="168"/>
        <v>6.137317546507607E-2</v>
      </c>
      <c r="K1056" s="10">
        <f t="shared" si="167"/>
        <v>52.02</v>
      </c>
      <c r="L1056" s="10">
        <f t="shared" si="170"/>
        <v>52.145999999999994</v>
      </c>
      <c r="M1056" s="21">
        <v>1</v>
      </c>
      <c r="N1056" s="21">
        <v>1</v>
      </c>
      <c r="P1056" s="21" t="str">
        <f t="shared" si="165"/>
        <v xml:space="preserve">  15:20:03</v>
      </c>
      <c r="Q1056" s="21">
        <f t="shared" si="169"/>
        <v>52.05</v>
      </c>
      <c r="T1056" s="10"/>
    </row>
    <row r="1057" spans="1:20" x14ac:dyDescent="0.45">
      <c r="A1057" s="21" t="str">
        <f>[1]실측정Data!B1058</f>
        <v xml:space="preserve">  15:20:05</v>
      </c>
      <c r="B1057" s="21" t="str">
        <f>[1]실측정Data!I1058</f>
        <v xml:space="preserve">   51.93KW</v>
      </c>
      <c r="C1057" s="21">
        <f>[1]실측정Data!L1058</f>
        <v>0.87</v>
      </c>
      <c r="D1057" s="21"/>
      <c r="E1057" s="7" t="str">
        <f t="shared" si="161"/>
        <v xml:space="preserve">   51.93</v>
      </c>
      <c r="F1057" s="8" t="b">
        <f t="shared" si="162"/>
        <v>0</v>
      </c>
      <c r="G1057" s="25">
        <f t="shared" si="163"/>
        <v>51.93</v>
      </c>
      <c r="H1057" s="8" t="b">
        <f t="shared" si="164"/>
        <v>1</v>
      </c>
      <c r="I1057" s="10">
        <f t="shared" si="166"/>
        <v>51.949999999999996</v>
      </c>
      <c r="J1057">
        <f t="shared" si="168"/>
        <v>7.3257536586120331E-2</v>
      </c>
      <c r="K1057" s="10">
        <f t="shared" si="167"/>
        <v>51.949999999999996</v>
      </c>
      <c r="L1057" s="10">
        <f t="shared" si="170"/>
        <v>52.116</v>
      </c>
      <c r="M1057" s="21">
        <v>1</v>
      </c>
      <c r="N1057" s="21">
        <v>1</v>
      </c>
      <c r="P1057" s="21" t="str">
        <f t="shared" si="165"/>
        <v xml:space="preserve">  15:20:05</v>
      </c>
      <c r="Q1057" s="21">
        <f t="shared" si="169"/>
        <v>51.93</v>
      </c>
      <c r="T1057" s="10"/>
    </row>
    <row r="1058" spans="1:20" x14ac:dyDescent="0.45">
      <c r="A1058" s="21" t="str">
        <f>[1]실측정Data!B1059</f>
        <v xml:space="preserve">  15:20:07</v>
      </c>
      <c r="B1058" s="21" t="str">
        <f>[1]실측정Data!I1059</f>
        <v xml:space="preserve">   51.87KW</v>
      </c>
      <c r="C1058" s="21">
        <f>[1]실측정Data!L1059</f>
        <v>0.86</v>
      </c>
      <c r="D1058" s="21"/>
      <c r="E1058" s="7" t="str">
        <f t="shared" si="161"/>
        <v xml:space="preserve">   51.87</v>
      </c>
      <c r="F1058" s="8" t="b">
        <f t="shared" si="162"/>
        <v>0</v>
      </c>
      <c r="G1058" s="25">
        <f t="shared" si="163"/>
        <v>51.87</v>
      </c>
      <c r="H1058" s="8" t="b">
        <f t="shared" si="164"/>
        <v>1</v>
      </c>
      <c r="I1058" s="10">
        <f t="shared" si="166"/>
        <v>51.870000000000005</v>
      </c>
      <c r="J1058">
        <f t="shared" si="168"/>
        <v>7.7674534651541602E-2</v>
      </c>
      <c r="K1058" s="10">
        <f t="shared" si="167"/>
        <v>51.870000000000005</v>
      </c>
      <c r="L1058" s="10">
        <f t="shared" si="170"/>
        <v>52.061999999999998</v>
      </c>
      <c r="M1058" s="21">
        <v>1</v>
      </c>
      <c r="N1058" s="21">
        <v>1</v>
      </c>
      <c r="P1058" s="21" t="str">
        <f t="shared" si="165"/>
        <v xml:space="preserve">  15:20:07</v>
      </c>
      <c r="Q1058" s="21">
        <f t="shared" si="169"/>
        <v>51.87</v>
      </c>
      <c r="T1058" s="10"/>
    </row>
    <row r="1059" spans="1:20" x14ac:dyDescent="0.45">
      <c r="A1059" s="21" t="str">
        <f>[1]실측정Data!B1060</f>
        <v xml:space="preserve">  15:20:09</v>
      </c>
      <c r="B1059" s="21" t="str">
        <f>[1]실측정Data!I1060</f>
        <v xml:space="preserve">   51.81KW</v>
      </c>
      <c r="C1059" s="21">
        <f>[1]실측정Data!L1060</f>
        <v>0.86</v>
      </c>
      <c r="D1059" s="21"/>
      <c r="E1059" s="7" t="str">
        <f t="shared" si="161"/>
        <v xml:space="preserve">   51.81</v>
      </c>
      <c r="F1059" s="8" t="b">
        <f t="shared" si="162"/>
        <v>0</v>
      </c>
      <c r="G1059" s="25">
        <f t="shared" si="163"/>
        <v>51.81</v>
      </c>
      <c r="H1059" s="8" t="b">
        <f t="shared" si="164"/>
        <v>1</v>
      </c>
      <c r="I1059" s="10">
        <f t="shared" si="166"/>
        <v>51.830000000000005</v>
      </c>
      <c r="J1059">
        <f t="shared" si="168"/>
        <v>5.8878405775519331E-2</v>
      </c>
      <c r="K1059" s="10">
        <f t="shared" si="167"/>
        <v>51.830000000000005</v>
      </c>
      <c r="L1059" s="10">
        <f t="shared" si="170"/>
        <v>52.023000000000003</v>
      </c>
      <c r="M1059" s="21">
        <v>1</v>
      </c>
      <c r="N1059" s="21">
        <v>1</v>
      </c>
      <c r="P1059" s="21" t="str">
        <f t="shared" si="165"/>
        <v xml:space="preserve">  15:20:09</v>
      </c>
      <c r="Q1059" s="21">
        <f t="shared" si="169"/>
        <v>51.81</v>
      </c>
      <c r="T1059" s="10"/>
    </row>
    <row r="1060" spans="1:20" x14ac:dyDescent="0.45">
      <c r="A1060" s="21" t="str">
        <f>[1]실측정Data!B1061</f>
        <v xml:space="preserve">  15:20:11</v>
      </c>
      <c r="B1060" s="21" t="str">
        <f>[1]실측정Data!I1061</f>
        <v xml:space="preserve">   51.81KW</v>
      </c>
      <c r="C1060" s="21">
        <f>[1]실측정Data!L1061</f>
        <v>0.86</v>
      </c>
      <c r="D1060" s="21"/>
      <c r="E1060" s="7" t="str">
        <f t="shared" si="161"/>
        <v xml:space="preserve">   51.81</v>
      </c>
      <c r="F1060" s="8" t="b">
        <f t="shared" si="162"/>
        <v>0</v>
      </c>
      <c r="G1060" s="25">
        <f t="shared" si="163"/>
        <v>51.81</v>
      </c>
      <c r="H1060" s="8" t="b">
        <f t="shared" si="164"/>
        <v>1</v>
      </c>
      <c r="I1060" s="10">
        <f t="shared" si="166"/>
        <v>51.85</v>
      </c>
      <c r="J1060">
        <f t="shared" si="168"/>
        <v>5.8878405775519331E-2</v>
      </c>
      <c r="K1060" s="10">
        <f t="shared" si="167"/>
        <v>51.85</v>
      </c>
      <c r="L1060" s="10">
        <f t="shared" si="170"/>
        <v>51.989999999999995</v>
      </c>
      <c r="M1060" s="21">
        <v>1</v>
      </c>
      <c r="N1060" s="21">
        <v>1</v>
      </c>
      <c r="P1060" s="21" t="str">
        <f t="shared" si="165"/>
        <v xml:space="preserve">  15:20:11</v>
      </c>
      <c r="Q1060" s="21">
        <f t="shared" si="169"/>
        <v>51.81</v>
      </c>
      <c r="T1060" s="10"/>
    </row>
    <row r="1061" spans="1:20" x14ac:dyDescent="0.45">
      <c r="A1061" s="21" t="str">
        <f>[1]실측정Data!B1062</f>
        <v xml:space="preserve">  15:20:13</v>
      </c>
      <c r="B1061" s="21" t="str">
        <f>[1]실측정Data!I1062</f>
        <v xml:space="preserve">   51.93KW</v>
      </c>
      <c r="C1061" s="21">
        <f>[1]실측정Data!L1062</f>
        <v>0.86</v>
      </c>
      <c r="D1061" s="21"/>
      <c r="E1061" s="7" t="str">
        <f t="shared" si="161"/>
        <v xml:space="preserve">   51.93</v>
      </c>
      <c r="F1061" s="8" t="b">
        <f t="shared" si="162"/>
        <v>0</v>
      </c>
      <c r="G1061" s="25">
        <f t="shared" si="163"/>
        <v>51.93</v>
      </c>
      <c r="H1061" s="8" t="b">
        <f t="shared" si="164"/>
        <v>1</v>
      </c>
      <c r="I1061" s="10">
        <f t="shared" si="166"/>
        <v>51.800000000000004</v>
      </c>
      <c r="J1061">
        <f t="shared" si="168"/>
        <v>9.3808315196472147E-2</v>
      </c>
      <c r="K1061" s="10">
        <f t="shared" si="167"/>
        <v>51.800000000000004</v>
      </c>
      <c r="L1061" s="10">
        <f t="shared" si="170"/>
        <v>51.942000000000007</v>
      </c>
      <c r="M1061" s="21">
        <v>1</v>
      </c>
      <c r="N1061" s="21">
        <v>1</v>
      </c>
      <c r="P1061" s="21" t="str">
        <f t="shared" si="165"/>
        <v xml:space="preserve">  15:20:13</v>
      </c>
      <c r="Q1061" s="21">
        <f t="shared" si="169"/>
        <v>51.93</v>
      </c>
      <c r="T1061" s="10"/>
    </row>
    <row r="1062" spans="1:20" x14ac:dyDescent="0.45">
      <c r="A1062" s="21" t="str">
        <f>[1]실측정Data!B1063</f>
        <v xml:space="preserve">  15:20:15</v>
      </c>
      <c r="B1062" s="21" t="str">
        <f>[1]실측정Data!I1063</f>
        <v xml:space="preserve">   51.66KW</v>
      </c>
      <c r="C1062" s="21">
        <f>[1]실측정Data!L1063</f>
        <v>0.86</v>
      </c>
      <c r="D1062" s="21"/>
      <c r="E1062" s="7" t="str">
        <f t="shared" si="161"/>
        <v xml:space="preserve">   51.66</v>
      </c>
      <c r="F1062" s="8" t="b">
        <f t="shared" si="162"/>
        <v>0</v>
      </c>
      <c r="G1062" s="25">
        <f t="shared" si="163"/>
        <v>51.66</v>
      </c>
      <c r="H1062" s="8" t="b">
        <f t="shared" si="164"/>
        <v>1</v>
      </c>
      <c r="I1062" s="10">
        <f t="shared" si="166"/>
        <v>51.78</v>
      </c>
      <c r="J1062">
        <f t="shared" si="168"/>
        <v>9.4692484742282035E-2</v>
      </c>
      <c r="K1062" s="10">
        <f t="shared" si="167"/>
        <v>51.78</v>
      </c>
      <c r="L1062" s="10">
        <f t="shared" si="170"/>
        <v>51.902999999999999</v>
      </c>
      <c r="M1062" s="21">
        <v>1</v>
      </c>
      <c r="N1062" s="21">
        <v>1</v>
      </c>
      <c r="P1062" s="21" t="str">
        <f t="shared" si="165"/>
        <v xml:space="preserve">  15:20:15</v>
      </c>
      <c r="Q1062" s="21">
        <f t="shared" si="169"/>
        <v>51.66</v>
      </c>
      <c r="T1062" s="10"/>
    </row>
    <row r="1063" spans="1:20" x14ac:dyDescent="0.45">
      <c r="A1063" s="21" t="str">
        <f>[1]실측정Data!B1064</f>
        <v xml:space="preserve">  15:20:17</v>
      </c>
      <c r="B1063" s="21" t="str">
        <f>[1]실측정Data!I1064</f>
        <v xml:space="preserve">   51.75KW</v>
      </c>
      <c r="C1063" s="21">
        <f>[1]실측정Data!L1064</f>
        <v>0.86</v>
      </c>
      <c r="D1063" s="21"/>
      <c r="E1063" s="7" t="str">
        <f t="shared" si="161"/>
        <v xml:space="preserve">   51.75</v>
      </c>
      <c r="F1063" s="8" t="b">
        <f t="shared" si="162"/>
        <v>0</v>
      </c>
      <c r="G1063" s="25">
        <f t="shared" si="163"/>
        <v>51.75</v>
      </c>
      <c r="H1063" s="8" t="b">
        <f t="shared" si="164"/>
        <v>1</v>
      </c>
      <c r="I1063" s="10">
        <f t="shared" si="166"/>
        <v>51.72</v>
      </c>
      <c r="J1063">
        <f t="shared" si="168"/>
        <v>8.4459063062137352E-2</v>
      </c>
      <c r="K1063" s="10">
        <f t="shared" si="167"/>
        <v>51.72</v>
      </c>
      <c r="L1063" s="10">
        <f t="shared" si="170"/>
        <v>51.863999999999997</v>
      </c>
      <c r="M1063" s="21">
        <v>1</v>
      </c>
      <c r="N1063" s="21">
        <v>1</v>
      </c>
      <c r="P1063" s="21" t="str">
        <f t="shared" si="165"/>
        <v xml:space="preserve">  15:20:17</v>
      </c>
      <c r="Q1063" s="21">
        <f t="shared" si="169"/>
        <v>51.75</v>
      </c>
      <c r="T1063" s="10"/>
    </row>
    <row r="1064" spans="1:20" x14ac:dyDescent="0.45">
      <c r="A1064" s="21" t="str">
        <f>[1]실측정Data!B1065</f>
        <v xml:space="preserve">  15:20:19</v>
      </c>
      <c r="B1064" s="21" t="str">
        <f>[1]실측정Data!I1065</f>
        <v xml:space="preserve">   51.75KW</v>
      </c>
      <c r="C1064" s="21">
        <f>[1]실측정Data!L1065</f>
        <v>0.86</v>
      </c>
      <c r="D1064" s="21"/>
      <c r="E1064" s="7" t="str">
        <f t="shared" si="161"/>
        <v xml:space="preserve">   51.75</v>
      </c>
      <c r="F1064" s="8" t="b">
        <f t="shared" si="162"/>
        <v>0</v>
      </c>
      <c r="G1064" s="25">
        <f t="shared" si="163"/>
        <v>51.75</v>
      </c>
      <c r="H1064" s="8" t="b">
        <f t="shared" si="164"/>
        <v>1</v>
      </c>
      <c r="I1064" s="10">
        <f t="shared" si="166"/>
        <v>51.72</v>
      </c>
      <c r="J1064">
        <f t="shared" si="168"/>
        <v>4.2426406871194457E-2</v>
      </c>
      <c r="K1064" s="10">
        <f t="shared" si="167"/>
        <v>51.72</v>
      </c>
      <c r="L1064" s="10">
        <f t="shared" si="170"/>
        <v>51.822000000000003</v>
      </c>
      <c r="M1064" s="21">
        <v>1</v>
      </c>
      <c r="N1064" s="21">
        <v>1</v>
      </c>
      <c r="P1064" s="21" t="str">
        <f t="shared" si="165"/>
        <v xml:space="preserve">  15:20:19</v>
      </c>
      <c r="Q1064" s="21">
        <f t="shared" si="169"/>
        <v>51.75</v>
      </c>
      <c r="T1064" s="10"/>
    </row>
    <row r="1065" spans="1:20" x14ac:dyDescent="0.45">
      <c r="A1065" s="21" t="str">
        <f>[1]실측정Data!B1066</f>
        <v xml:space="preserve">  15:20:21</v>
      </c>
      <c r="B1065" s="21" t="str">
        <f>[1]실측정Data!I1066</f>
        <v xml:space="preserve">   51.66KW</v>
      </c>
      <c r="C1065" s="21">
        <f>[1]실측정Data!L1066</f>
        <v>0.86</v>
      </c>
      <c r="D1065" s="21"/>
      <c r="E1065" s="7" t="str">
        <f t="shared" si="161"/>
        <v xml:space="preserve">   51.66</v>
      </c>
      <c r="F1065" s="8" t="b">
        <f t="shared" si="162"/>
        <v>0</v>
      </c>
      <c r="G1065" s="25">
        <f t="shared" si="163"/>
        <v>51.66</v>
      </c>
      <c r="H1065" s="8" t="b">
        <f t="shared" si="164"/>
        <v>1</v>
      </c>
      <c r="I1065" s="10">
        <f t="shared" si="166"/>
        <v>51.639999999999993</v>
      </c>
      <c r="J1065">
        <f t="shared" si="168"/>
        <v>8.445906306213119E-2</v>
      </c>
      <c r="K1065" s="10">
        <f t="shared" si="167"/>
        <v>51.639999999999993</v>
      </c>
      <c r="L1065" s="10">
        <f t="shared" si="170"/>
        <v>51.767999999999994</v>
      </c>
      <c r="M1065" s="21">
        <v>1</v>
      </c>
      <c r="N1065" s="21">
        <v>1</v>
      </c>
      <c r="P1065" s="21" t="str">
        <f t="shared" si="165"/>
        <v xml:space="preserve">  15:20:21</v>
      </c>
      <c r="Q1065" s="21">
        <f t="shared" si="169"/>
        <v>51.66</v>
      </c>
      <c r="T1065" s="10"/>
    </row>
    <row r="1066" spans="1:20" x14ac:dyDescent="0.45">
      <c r="A1066" s="21" t="str">
        <f>[1]실측정Data!B1067</f>
        <v xml:space="preserve">  15:20:23</v>
      </c>
      <c r="B1066" s="21" t="str">
        <f>[1]실측정Data!I1067</f>
        <v xml:space="preserve">   51.51KW</v>
      </c>
      <c r="C1066" s="21">
        <f>[1]실측정Data!L1067</f>
        <v>0.86</v>
      </c>
      <c r="D1066" s="21"/>
      <c r="E1066" s="7" t="str">
        <f t="shared" si="161"/>
        <v xml:space="preserve">   51.51</v>
      </c>
      <c r="F1066" s="8" t="b">
        <f t="shared" si="162"/>
        <v>0</v>
      </c>
      <c r="G1066" s="25">
        <f t="shared" si="163"/>
        <v>51.51</v>
      </c>
      <c r="H1066" s="8" t="b">
        <f t="shared" si="164"/>
        <v>1</v>
      </c>
      <c r="I1066" s="10">
        <f t="shared" si="166"/>
        <v>51.579999999999991</v>
      </c>
      <c r="J1066">
        <f t="shared" si="168"/>
        <v>8.2865352631038169E-2</v>
      </c>
      <c r="K1066" s="10">
        <f t="shared" si="167"/>
        <v>51.579999999999991</v>
      </c>
      <c r="L1066" s="10">
        <f t="shared" si="170"/>
        <v>51.732000000000006</v>
      </c>
      <c r="M1066" s="21">
        <v>1</v>
      </c>
      <c r="N1066" s="21">
        <v>1</v>
      </c>
      <c r="P1066" s="21" t="str">
        <f t="shared" si="165"/>
        <v xml:space="preserve">  15:20:23</v>
      </c>
      <c r="Q1066" s="21">
        <f t="shared" si="169"/>
        <v>51.51</v>
      </c>
      <c r="T1066" s="10"/>
    </row>
    <row r="1067" spans="1:20" x14ac:dyDescent="0.45">
      <c r="A1067" s="21" t="str">
        <f>[1]실측정Data!B1068</f>
        <v xml:space="preserve">  15:20:25</v>
      </c>
      <c r="B1067" s="21" t="str">
        <f>[1]실측정Data!I1068</f>
        <v xml:space="preserve">   51.57KW</v>
      </c>
      <c r="C1067" s="21">
        <f>[1]실측정Data!L1068</f>
        <v>0.86</v>
      </c>
      <c r="D1067" s="21"/>
      <c r="E1067" s="7" t="str">
        <f t="shared" si="161"/>
        <v xml:space="preserve">   51.57</v>
      </c>
      <c r="F1067" s="8" t="b">
        <f t="shared" si="162"/>
        <v>0</v>
      </c>
      <c r="G1067" s="25">
        <f t="shared" si="163"/>
        <v>51.57</v>
      </c>
      <c r="H1067" s="8" t="b">
        <f t="shared" si="164"/>
        <v>1</v>
      </c>
      <c r="I1067" s="10">
        <f t="shared" si="166"/>
        <v>51.53</v>
      </c>
      <c r="J1067">
        <f t="shared" si="168"/>
        <v>7.615773105863638E-2</v>
      </c>
      <c r="K1067" s="10">
        <f t="shared" si="167"/>
        <v>51.53</v>
      </c>
      <c r="L1067" s="10">
        <f t="shared" si="170"/>
        <v>51.696000000000005</v>
      </c>
      <c r="M1067" s="21">
        <v>1</v>
      </c>
      <c r="N1067" s="21">
        <v>1</v>
      </c>
      <c r="P1067" s="21" t="str">
        <f t="shared" si="165"/>
        <v xml:space="preserve">  15:20:25</v>
      </c>
      <c r="Q1067" s="21">
        <f t="shared" si="169"/>
        <v>51.57</v>
      </c>
      <c r="T1067" s="10"/>
    </row>
    <row r="1068" spans="1:20" x14ac:dyDescent="0.45">
      <c r="A1068" s="21" t="str">
        <f>[1]실측정Data!B1069</f>
        <v xml:space="preserve">  15:20:27</v>
      </c>
      <c r="B1068" s="21" t="str">
        <f>[1]실측정Data!I1069</f>
        <v xml:space="preserve">   51.51KW</v>
      </c>
      <c r="C1068" s="21">
        <f>[1]실측정Data!L1069</f>
        <v>0.86</v>
      </c>
      <c r="D1068" s="21"/>
      <c r="E1068" s="7" t="str">
        <f t="shared" si="161"/>
        <v xml:space="preserve">   51.51</v>
      </c>
      <c r="F1068" s="8" t="b">
        <f t="shared" si="162"/>
        <v>0</v>
      </c>
      <c r="G1068" s="25">
        <f t="shared" si="163"/>
        <v>51.51</v>
      </c>
      <c r="H1068" s="8" t="b">
        <f t="shared" si="164"/>
        <v>1</v>
      </c>
      <c r="I1068" s="10">
        <f t="shared" si="166"/>
        <v>51.5</v>
      </c>
      <c r="J1068">
        <f t="shared" si="168"/>
        <v>4.7958315233126055E-2</v>
      </c>
      <c r="K1068" s="10">
        <f t="shared" si="167"/>
        <v>51.5</v>
      </c>
      <c r="L1068" s="10">
        <f t="shared" si="170"/>
        <v>51.656999999999996</v>
      </c>
      <c r="M1068" s="21">
        <v>1</v>
      </c>
      <c r="N1068" s="21">
        <v>1</v>
      </c>
      <c r="P1068" s="21" t="str">
        <f t="shared" si="165"/>
        <v xml:space="preserve">  15:20:27</v>
      </c>
      <c r="Q1068" s="21">
        <f t="shared" si="169"/>
        <v>51.51</v>
      </c>
      <c r="T1068" s="10"/>
    </row>
    <row r="1069" spans="1:20" x14ac:dyDescent="0.45">
      <c r="A1069" s="21" t="str">
        <f>[1]실측정Data!B1070</f>
        <v xml:space="preserve">  15:20:29</v>
      </c>
      <c r="B1069" s="21" t="str">
        <f>[1]실측정Data!I1070</f>
        <v xml:space="preserve">   51.42KW</v>
      </c>
      <c r="C1069" s="21">
        <f>[1]실측정Data!L1070</f>
        <v>0.86</v>
      </c>
      <c r="D1069" s="21"/>
      <c r="E1069" s="7" t="str">
        <f t="shared" si="161"/>
        <v xml:space="preserve">   51.42</v>
      </c>
      <c r="F1069" s="8" t="b">
        <f t="shared" si="162"/>
        <v>0</v>
      </c>
      <c r="G1069" s="25">
        <f t="shared" si="163"/>
        <v>51.42</v>
      </c>
      <c r="H1069" s="8" t="b">
        <f t="shared" si="164"/>
        <v>1</v>
      </c>
      <c r="I1069" s="10">
        <f t="shared" si="166"/>
        <v>51.45000000000001</v>
      </c>
      <c r="J1069">
        <f t="shared" si="168"/>
        <v>5.0662280511903357E-2</v>
      </c>
      <c r="K1069" s="10">
        <f t="shared" si="167"/>
        <v>51.45000000000001</v>
      </c>
      <c r="L1069" s="10">
        <f t="shared" si="170"/>
        <v>51.617999999999995</v>
      </c>
      <c r="M1069" s="21">
        <v>1</v>
      </c>
      <c r="N1069" s="21">
        <v>1</v>
      </c>
      <c r="P1069" s="21" t="str">
        <f t="shared" si="165"/>
        <v xml:space="preserve">  15:20:29</v>
      </c>
      <c r="Q1069" s="21">
        <f t="shared" si="169"/>
        <v>51.42</v>
      </c>
      <c r="T1069" s="10"/>
    </row>
    <row r="1070" spans="1:20" x14ac:dyDescent="0.45">
      <c r="A1070" s="21" t="str">
        <f>[1]실측정Data!B1071</f>
        <v xml:space="preserve">  15:20:31</v>
      </c>
      <c r="B1070" s="21" t="str">
        <f>[1]실측정Data!I1071</f>
        <v xml:space="preserve">   51.42KW</v>
      </c>
      <c r="C1070" s="21">
        <f>[1]실측정Data!L1071</f>
        <v>0.86</v>
      </c>
      <c r="D1070" s="21"/>
      <c r="E1070" s="7" t="str">
        <f t="shared" si="161"/>
        <v xml:space="preserve">   51.42</v>
      </c>
      <c r="F1070" s="8" t="b">
        <f t="shared" si="162"/>
        <v>0</v>
      </c>
      <c r="G1070" s="25">
        <f t="shared" si="163"/>
        <v>51.42</v>
      </c>
      <c r="H1070" s="8" t="b">
        <f t="shared" si="164"/>
        <v>1</v>
      </c>
      <c r="I1070" s="10">
        <f t="shared" si="166"/>
        <v>51.410000000000004</v>
      </c>
      <c r="J1070">
        <f t="shared" si="168"/>
        <v>5.066228051190335E-2</v>
      </c>
      <c r="K1070" s="10">
        <f t="shared" si="167"/>
        <v>51.410000000000004</v>
      </c>
      <c r="L1070" s="10">
        <f t="shared" si="170"/>
        <v>51.564</v>
      </c>
      <c r="M1070" s="21">
        <v>1</v>
      </c>
      <c r="N1070" s="21">
        <v>1</v>
      </c>
      <c r="P1070" s="21" t="str">
        <f t="shared" si="165"/>
        <v xml:space="preserve">  15:20:31</v>
      </c>
      <c r="Q1070" s="21">
        <f t="shared" si="169"/>
        <v>51.42</v>
      </c>
      <c r="T1070" s="10"/>
    </row>
    <row r="1071" spans="1:20" x14ac:dyDescent="0.45">
      <c r="A1071" s="21" t="str">
        <f>[1]실측정Data!B1072</f>
        <v xml:space="preserve">  15:20:33</v>
      </c>
      <c r="B1071" s="21" t="str">
        <f>[1]실측정Data!I1072</f>
        <v xml:space="preserve">   51.39KW</v>
      </c>
      <c r="C1071" s="21">
        <f>[1]실측정Data!L1072</f>
        <v>0.86</v>
      </c>
      <c r="D1071" s="21"/>
      <c r="E1071" s="7" t="str">
        <f t="shared" si="161"/>
        <v xml:space="preserve">   51.39</v>
      </c>
      <c r="F1071" s="8" t="b">
        <f t="shared" si="162"/>
        <v>0</v>
      </c>
      <c r="G1071" s="25">
        <f t="shared" si="163"/>
        <v>51.39</v>
      </c>
      <c r="H1071" s="8" t="b">
        <f t="shared" si="164"/>
        <v>1</v>
      </c>
      <c r="I1071" s="10">
        <f t="shared" si="166"/>
        <v>51.410000000000004</v>
      </c>
      <c r="J1071">
        <f t="shared" si="168"/>
        <v>2.1602468994697342E-2</v>
      </c>
      <c r="K1071" s="10">
        <f t="shared" si="167"/>
        <v>51.410000000000004</v>
      </c>
      <c r="L1071" s="10">
        <f t="shared" si="170"/>
        <v>51.54</v>
      </c>
      <c r="M1071" s="21">
        <v>1</v>
      </c>
      <c r="N1071" s="21">
        <v>1</v>
      </c>
      <c r="P1071" s="21" t="str">
        <f t="shared" si="165"/>
        <v xml:space="preserve">  15:20:33</v>
      </c>
      <c r="Q1071" s="21">
        <f t="shared" si="169"/>
        <v>51.39</v>
      </c>
      <c r="T1071" s="10"/>
    </row>
    <row r="1072" spans="1:20" x14ac:dyDescent="0.45">
      <c r="A1072" s="21" t="str">
        <f>[1]실측정Data!B1073</f>
        <v xml:space="preserve">  15:20:35</v>
      </c>
      <c r="B1072" s="21" t="str">
        <f>[1]실측정Data!I1073</f>
        <v xml:space="preserve">   51.42KW</v>
      </c>
      <c r="C1072" s="21">
        <f>[1]실측정Data!L1073</f>
        <v>0.86</v>
      </c>
      <c r="D1072" s="21"/>
      <c r="E1072" s="7" t="str">
        <f t="shared" si="161"/>
        <v xml:space="preserve">   51.42</v>
      </c>
      <c r="F1072" s="8" t="b">
        <f t="shared" si="162"/>
        <v>0</v>
      </c>
      <c r="G1072" s="25">
        <f t="shared" si="163"/>
        <v>51.42</v>
      </c>
      <c r="H1072" s="8" t="b">
        <f t="shared" si="164"/>
        <v>1</v>
      </c>
      <c r="I1072" s="10">
        <f t="shared" si="166"/>
        <v>51.34</v>
      </c>
      <c r="J1072">
        <f t="shared" si="168"/>
        <v>7.6157731058640724E-2</v>
      </c>
      <c r="K1072" s="10">
        <f t="shared" si="167"/>
        <v>51.34</v>
      </c>
      <c r="L1072" s="10">
        <f t="shared" si="170"/>
        <v>51.486000000000004</v>
      </c>
      <c r="M1072" s="21">
        <v>1</v>
      </c>
      <c r="N1072" s="21">
        <v>1</v>
      </c>
      <c r="P1072" s="21" t="str">
        <f t="shared" si="165"/>
        <v xml:space="preserve">  15:20:35</v>
      </c>
      <c r="Q1072" s="21">
        <f t="shared" si="169"/>
        <v>51.42</v>
      </c>
      <c r="T1072" s="10"/>
    </row>
    <row r="1073" spans="1:20" x14ac:dyDescent="0.45">
      <c r="A1073" s="21" t="str">
        <f>[1]실측정Data!B1074</f>
        <v xml:space="preserve">  15:20:37</v>
      </c>
      <c r="B1073" s="21" t="str">
        <f>[1]실측정Data!I1074</f>
        <v xml:space="preserve">   51.21KW</v>
      </c>
      <c r="C1073" s="21">
        <f>[1]실측정Data!L1074</f>
        <v>0.86</v>
      </c>
      <c r="D1073" s="21"/>
      <c r="E1073" s="7" t="str">
        <f t="shared" si="161"/>
        <v xml:space="preserve">   51.21</v>
      </c>
      <c r="F1073" s="8" t="b">
        <f t="shared" si="162"/>
        <v>0</v>
      </c>
      <c r="G1073" s="25">
        <f t="shared" si="163"/>
        <v>51.21</v>
      </c>
      <c r="H1073" s="8" t="b">
        <f t="shared" si="164"/>
        <v>1</v>
      </c>
      <c r="I1073" s="10">
        <f t="shared" si="166"/>
        <v>51.319999999999993</v>
      </c>
      <c r="J1073">
        <f t="shared" si="168"/>
        <v>7.5498344352709107E-2</v>
      </c>
      <c r="K1073" s="10">
        <f t="shared" si="167"/>
        <v>51.319999999999993</v>
      </c>
      <c r="L1073" s="10">
        <f t="shared" si="170"/>
        <v>51.443999999999996</v>
      </c>
      <c r="M1073" s="21">
        <v>1</v>
      </c>
      <c r="N1073" s="21">
        <v>1</v>
      </c>
      <c r="P1073" s="21" t="str">
        <f t="shared" si="165"/>
        <v xml:space="preserve">  15:20:37</v>
      </c>
      <c r="Q1073" s="21">
        <f t="shared" si="169"/>
        <v>51.21</v>
      </c>
      <c r="T1073" s="10"/>
    </row>
    <row r="1074" spans="1:20" x14ac:dyDescent="0.45">
      <c r="A1074" s="21" t="str">
        <f>[1]실측정Data!B1075</f>
        <v xml:space="preserve">  15:20:39</v>
      </c>
      <c r="B1074" s="21" t="str">
        <f>[1]실측정Data!I1075</f>
        <v xml:space="preserve">   51.33KW</v>
      </c>
      <c r="C1074" s="21">
        <f>[1]실측정Data!L1075</f>
        <v>0.86</v>
      </c>
      <c r="D1074" s="21"/>
      <c r="E1074" s="7" t="str">
        <f t="shared" si="161"/>
        <v xml:space="preserve">   51.33</v>
      </c>
      <c r="F1074" s="8" t="b">
        <f t="shared" si="162"/>
        <v>0</v>
      </c>
      <c r="G1074" s="25">
        <f t="shared" si="163"/>
        <v>51.33</v>
      </c>
      <c r="H1074" s="8" t="b">
        <f t="shared" si="164"/>
        <v>1</v>
      </c>
      <c r="I1074" s="10">
        <f t="shared" si="166"/>
        <v>51.25</v>
      </c>
      <c r="J1074">
        <f t="shared" si="168"/>
        <v>7.8740078740119596E-2</v>
      </c>
      <c r="K1074" s="10">
        <f t="shared" si="167"/>
        <v>51.25</v>
      </c>
      <c r="L1074" s="10">
        <f t="shared" si="170"/>
        <v>51.399000000000001</v>
      </c>
      <c r="M1074" s="21">
        <v>1</v>
      </c>
      <c r="N1074" s="21">
        <v>1</v>
      </c>
      <c r="P1074" s="21" t="str">
        <f t="shared" si="165"/>
        <v xml:space="preserve">  15:20:39</v>
      </c>
      <c r="Q1074" s="21">
        <f t="shared" si="169"/>
        <v>51.33</v>
      </c>
      <c r="T1074" s="10"/>
    </row>
    <row r="1075" spans="1:20" x14ac:dyDescent="0.45">
      <c r="A1075" s="21" t="str">
        <f>[1]실측정Data!B1076</f>
        <v xml:space="preserve">  15:20:41</v>
      </c>
      <c r="B1075" s="21" t="str">
        <f>[1]실측정Data!I1076</f>
        <v xml:space="preserve">   51.21KW</v>
      </c>
      <c r="C1075" s="21">
        <f>[1]실측정Data!L1076</f>
        <v>0.86</v>
      </c>
      <c r="D1075" s="21"/>
      <c r="E1075" s="7" t="str">
        <f t="shared" si="161"/>
        <v xml:space="preserve">   51.21</v>
      </c>
      <c r="F1075" s="8" t="b">
        <f t="shared" si="162"/>
        <v>0</v>
      </c>
      <c r="G1075" s="25">
        <f t="shared" si="163"/>
        <v>51.21</v>
      </c>
      <c r="H1075" s="8" t="b">
        <f t="shared" si="164"/>
        <v>1</v>
      </c>
      <c r="I1075" s="10">
        <f t="shared" si="166"/>
        <v>51.199999999999996</v>
      </c>
      <c r="J1075">
        <f t="shared" si="168"/>
        <v>8.4261497731760032E-2</v>
      </c>
      <c r="K1075" s="10">
        <f t="shared" si="167"/>
        <v>51.199999999999996</v>
      </c>
      <c r="L1075" s="10">
        <f t="shared" si="170"/>
        <v>51.353999999999999</v>
      </c>
      <c r="M1075" s="21">
        <v>1</v>
      </c>
      <c r="N1075" s="21">
        <v>1</v>
      </c>
      <c r="P1075" s="21" t="str">
        <f t="shared" si="165"/>
        <v xml:space="preserve">  15:20:41</v>
      </c>
      <c r="Q1075" s="21">
        <f t="shared" si="169"/>
        <v>51.21</v>
      </c>
      <c r="T1075" s="10"/>
    </row>
    <row r="1076" spans="1:20" x14ac:dyDescent="0.45">
      <c r="A1076" s="21" t="str">
        <f>[1]실측정Data!B1077</f>
        <v xml:space="preserve">  15:20:43</v>
      </c>
      <c r="B1076" s="21" t="str">
        <f>[1]실측정Data!I1077</f>
        <v xml:space="preserve">   51.06KW</v>
      </c>
      <c r="C1076" s="21">
        <f>[1]실측정Data!L1077</f>
        <v>0.86</v>
      </c>
      <c r="D1076" s="21"/>
      <c r="E1076" s="7" t="str">
        <f t="shared" si="161"/>
        <v xml:space="preserve">   51.06</v>
      </c>
      <c r="F1076" s="8" t="b">
        <f t="shared" si="162"/>
        <v>0</v>
      </c>
      <c r="G1076" s="25">
        <f t="shared" si="163"/>
        <v>51.06</v>
      </c>
      <c r="H1076" s="8" t="b">
        <f t="shared" si="164"/>
        <v>1</v>
      </c>
      <c r="I1076" s="10">
        <f t="shared" si="166"/>
        <v>51.150000000000006</v>
      </c>
      <c r="J1076">
        <f t="shared" si="168"/>
        <v>8.5829287930553833E-2</v>
      </c>
      <c r="K1076" s="10">
        <f t="shared" si="167"/>
        <v>51.150000000000006</v>
      </c>
      <c r="L1076" s="10">
        <f t="shared" si="170"/>
        <v>51.314999999999998</v>
      </c>
      <c r="M1076" s="21">
        <v>1</v>
      </c>
      <c r="N1076" s="21">
        <v>1</v>
      </c>
      <c r="P1076" s="21" t="str">
        <f t="shared" si="165"/>
        <v xml:space="preserve">  15:20:43</v>
      </c>
      <c r="Q1076" s="21">
        <f t="shared" si="169"/>
        <v>51.06</v>
      </c>
      <c r="T1076" s="10"/>
    </row>
    <row r="1077" spans="1:20" x14ac:dyDescent="0.45">
      <c r="A1077" s="21" t="str">
        <f>[1]실측정Data!B1078</f>
        <v xml:space="preserve">  15:20:45</v>
      </c>
      <c r="B1077" s="21" t="str">
        <f>[1]실측정Data!I1078</f>
        <v xml:space="preserve">   51.18KW</v>
      </c>
      <c r="C1077" s="21">
        <f>[1]실측정Data!L1078</f>
        <v>0.86</v>
      </c>
      <c r="D1077" s="21"/>
      <c r="E1077" s="7" t="str">
        <f t="shared" si="161"/>
        <v xml:space="preserve">   51.18</v>
      </c>
      <c r="F1077" s="8" t="b">
        <f t="shared" si="162"/>
        <v>0</v>
      </c>
      <c r="G1077" s="25">
        <f t="shared" si="163"/>
        <v>51.18</v>
      </c>
      <c r="H1077" s="8" t="b">
        <f t="shared" si="164"/>
        <v>1</v>
      </c>
      <c r="I1077" s="10">
        <f t="shared" si="166"/>
        <v>51.110000000000007</v>
      </c>
      <c r="J1077">
        <f t="shared" si="168"/>
        <v>8.3466560170321974E-2</v>
      </c>
      <c r="K1077" s="10">
        <f t="shared" si="167"/>
        <v>51.110000000000007</v>
      </c>
      <c r="L1077" s="10">
        <f t="shared" si="170"/>
        <v>51.273000000000003</v>
      </c>
      <c r="M1077" s="21">
        <v>1</v>
      </c>
      <c r="N1077" s="21">
        <v>1</v>
      </c>
      <c r="P1077" s="21" t="str">
        <f t="shared" si="165"/>
        <v xml:space="preserve">  15:20:45</v>
      </c>
      <c r="Q1077" s="21">
        <f t="shared" si="169"/>
        <v>51.18</v>
      </c>
      <c r="T1077" s="10"/>
    </row>
    <row r="1078" spans="1:20" x14ac:dyDescent="0.45">
      <c r="A1078" s="21" t="str">
        <f>[1]실측정Data!B1079</f>
        <v xml:space="preserve">  15:20:47</v>
      </c>
      <c r="B1078" s="21" t="str">
        <f>[1]실측정Data!I1079</f>
        <v xml:space="preserve">   51.09KW</v>
      </c>
      <c r="C1078" s="21">
        <f>[1]실측정Data!L1079</f>
        <v>0.86</v>
      </c>
      <c r="D1078" s="21"/>
      <c r="E1078" s="7" t="str">
        <f t="shared" si="161"/>
        <v xml:space="preserve">   51.09</v>
      </c>
      <c r="F1078" s="8" t="b">
        <f t="shared" si="162"/>
        <v>0</v>
      </c>
      <c r="G1078" s="25">
        <f t="shared" si="163"/>
        <v>51.09</v>
      </c>
      <c r="H1078" s="8" t="b">
        <f t="shared" si="164"/>
        <v>1</v>
      </c>
      <c r="I1078" s="10">
        <f t="shared" si="166"/>
        <v>51.1</v>
      </c>
      <c r="J1078">
        <f t="shared" si="168"/>
        <v>4.5460605656618809E-2</v>
      </c>
      <c r="K1078" s="10">
        <f t="shared" si="167"/>
        <v>51.1</v>
      </c>
      <c r="L1078" s="10">
        <f t="shared" si="170"/>
        <v>51.234000000000002</v>
      </c>
      <c r="M1078" s="21">
        <v>1</v>
      </c>
      <c r="N1078" s="21">
        <v>1</v>
      </c>
      <c r="P1078" s="21" t="str">
        <f t="shared" si="165"/>
        <v xml:space="preserve">  15:20:47</v>
      </c>
      <c r="Q1078" s="21">
        <f t="shared" si="169"/>
        <v>51.09</v>
      </c>
      <c r="T1078" s="10"/>
    </row>
    <row r="1079" spans="1:20" x14ac:dyDescent="0.45">
      <c r="A1079" s="21" t="str">
        <f>[1]실측정Data!B1080</f>
        <v xml:space="preserve">  15:20:49</v>
      </c>
      <c r="B1079" s="21" t="str">
        <f>[1]실측정Data!I1080</f>
        <v xml:space="preserve">   51.03KW</v>
      </c>
      <c r="C1079" s="21">
        <f>[1]실측정Data!L1080</f>
        <v>0.86</v>
      </c>
      <c r="D1079" s="21"/>
      <c r="E1079" s="7" t="str">
        <f t="shared" si="161"/>
        <v xml:space="preserve">   51.03</v>
      </c>
      <c r="F1079" s="8" t="b">
        <f t="shared" si="162"/>
        <v>0</v>
      </c>
      <c r="G1079" s="25">
        <f t="shared" si="163"/>
        <v>51.03</v>
      </c>
      <c r="H1079" s="8" t="b">
        <f t="shared" si="164"/>
        <v>1</v>
      </c>
      <c r="I1079" s="10">
        <f t="shared" si="166"/>
        <v>51.03</v>
      </c>
      <c r="J1079">
        <f t="shared" si="168"/>
        <v>5.4467115461228642E-2</v>
      </c>
      <c r="K1079" s="10">
        <f t="shared" si="167"/>
        <v>51.03</v>
      </c>
      <c r="L1079" s="10">
        <f t="shared" si="170"/>
        <v>51.189</v>
      </c>
      <c r="M1079" s="21">
        <v>1</v>
      </c>
      <c r="N1079" s="21">
        <v>1</v>
      </c>
      <c r="P1079" s="21" t="str">
        <f t="shared" si="165"/>
        <v xml:space="preserve">  15:20:49</v>
      </c>
      <c r="Q1079" s="21">
        <f t="shared" si="169"/>
        <v>51.03</v>
      </c>
      <c r="T1079" s="10"/>
    </row>
    <row r="1080" spans="1:20" x14ac:dyDescent="0.45">
      <c r="A1080" s="21" t="str">
        <f>[1]실측정Data!B1081</f>
        <v xml:space="preserve">  15:20:51</v>
      </c>
      <c r="B1080" s="21" t="str">
        <f>[1]실측정Data!I1081</f>
        <v xml:space="preserve">   50.97KW</v>
      </c>
      <c r="C1080" s="21">
        <f>[1]실측정Data!L1081</f>
        <v>0.86</v>
      </c>
      <c r="D1080" s="21"/>
      <c r="E1080" s="7" t="str">
        <f t="shared" si="161"/>
        <v xml:space="preserve">   50.97</v>
      </c>
      <c r="F1080" s="8" t="b">
        <f t="shared" si="162"/>
        <v>0</v>
      </c>
      <c r="G1080" s="25">
        <f t="shared" si="163"/>
        <v>50.97</v>
      </c>
      <c r="H1080" s="8" t="b">
        <f t="shared" si="164"/>
        <v>1</v>
      </c>
      <c r="I1080" s="10">
        <f t="shared" si="166"/>
        <v>51.01</v>
      </c>
      <c r="J1080">
        <f t="shared" si="168"/>
        <v>5.4467115461228649E-2</v>
      </c>
      <c r="K1080" s="10">
        <f t="shared" si="167"/>
        <v>51.01</v>
      </c>
      <c r="L1080" s="10">
        <f t="shared" si="170"/>
        <v>51.152999999999999</v>
      </c>
      <c r="M1080" s="21">
        <v>1</v>
      </c>
      <c r="N1080" s="21">
        <v>1</v>
      </c>
      <c r="P1080" s="21" t="str">
        <f t="shared" si="165"/>
        <v xml:space="preserve">  15:20:51</v>
      </c>
      <c r="Q1080" s="21">
        <f t="shared" si="169"/>
        <v>50.97</v>
      </c>
      <c r="T1080" s="10"/>
    </row>
    <row r="1081" spans="1:20" x14ac:dyDescent="0.45">
      <c r="A1081" s="21" t="str">
        <f>[1]실측정Data!B1082</f>
        <v xml:space="preserve">  15:20:53</v>
      </c>
      <c r="B1081" s="21" t="str">
        <f>[1]실측정Data!I1082</f>
        <v xml:space="preserve">   51.03KW</v>
      </c>
      <c r="C1081" s="21">
        <f>[1]실측정Data!L1082</f>
        <v>0.86</v>
      </c>
      <c r="D1081" s="21"/>
      <c r="E1081" s="7" t="str">
        <f t="shared" si="161"/>
        <v xml:space="preserve">   51.03</v>
      </c>
      <c r="F1081" s="8" t="b">
        <f t="shared" si="162"/>
        <v>0</v>
      </c>
      <c r="G1081" s="25">
        <f t="shared" si="163"/>
        <v>51.03</v>
      </c>
      <c r="H1081" s="8" t="b">
        <f t="shared" si="164"/>
        <v>1</v>
      </c>
      <c r="I1081" s="10">
        <f t="shared" si="166"/>
        <v>50.96</v>
      </c>
      <c r="J1081">
        <f t="shared" si="168"/>
        <v>5.8878405775519331E-2</v>
      </c>
      <c r="K1081" s="10">
        <f t="shared" si="167"/>
        <v>50.96</v>
      </c>
      <c r="L1081" s="10">
        <f t="shared" si="170"/>
        <v>51.099000000000004</v>
      </c>
      <c r="M1081" s="21">
        <v>1</v>
      </c>
      <c r="N1081" s="21">
        <v>1</v>
      </c>
      <c r="P1081" s="21" t="str">
        <f t="shared" si="165"/>
        <v xml:space="preserve">  15:20:53</v>
      </c>
      <c r="Q1081" s="21">
        <f t="shared" si="169"/>
        <v>51.03</v>
      </c>
      <c r="T1081" s="10"/>
    </row>
    <row r="1082" spans="1:20" x14ac:dyDescent="0.45">
      <c r="A1082" s="21" t="str">
        <f>[1]실측정Data!B1083</f>
        <v xml:space="preserve">  15:20:55</v>
      </c>
      <c r="B1082" s="21" t="str">
        <f>[1]실측정Data!I1083</f>
        <v xml:space="preserve">   50.88KW</v>
      </c>
      <c r="C1082" s="21">
        <f>[1]실측정Data!L1083</f>
        <v>0.86</v>
      </c>
      <c r="D1082" s="21"/>
      <c r="E1082" s="7" t="str">
        <f t="shared" si="161"/>
        <v xml:space="preserve">   50.88</v>
      </c>
      <c r="F1082" s="8" t="b">
        <f t="shared" si="162"/>
        <v>0</v>
      </c>
      <c r="G1082" s="25">
        <f t="shared" si="163"/>
        <v>50.88</v>
      </c>
      <c r="H1082" s="8" t="b">
        <f t="shared" si="164"/>
        <v>1</v>
      </c>
      <c r="I1082" s="10">
        <f t="shared" si="166"/>
        <v>50.919999999999995</v>
      </c>
      <c r="J1082">
        <f t="shared" si="168"/>
        <v>6.2449979983981038E-2</v>
      </c>
      <c r="K1082" s="10">
        <f t="shared" si="167"/>
        <v>50.919999999999995</v>
      </c>
      <c r="L1082" s="10">
        <f t="shared" si="170"/>
        <v>51.063000000000002</v>
      </c>
      <c r="M1082" s="21">
        <v>1</v>
      </c>
      <c r="N1082" s="21">
        <v>1</v>
      </c>
      <c r="P1082" s="21" t="str">
        <f t="shared" si="165"/>
        <v xml:space="preserve">  15:20:55</v>
      </c>
      <c r="Q1082" s="21">
        <f t="shared" si="169"/>
        <v>50.88</v>
      </c>
      <c r="T1082" s="10"/>
    </row>
    <row r="1083" spans="1:20" x14ac:dyDescent="0.45">
      <c r="A1083" s="21" t="str">
        <f>[1]실측정Data!B1084</f>
        <v xml:space="preserve">  15:20:57</v>
      </c>
      <c r="B1083" s="21" t="str">
        <f>[1]실측정Data!I1084</f>
        <v xml:space="preserve">   50.85KW</v>
      </c>
      <c r="C1083" s="21">
        <f>[1]실측정Data!L1084</f>
        <v>0.86</v>
      </c>
      <c r="D1083" s="21"/>
      <c r="E1083" s="7" t="str">
        <f t="shared" si="161"/>
        <v xml:space="preserve">   50.85</v>
      </c>
      <c r="F1083" s="8" t="b">
        <f t="shared" si="162"/>
        <v>0</v>
      </c>
      <c r="G1083" s="25">
        <f t="shared" si="163"/>
        <v>50.85</v>
      </c>
      <c r="H1083" s="8" t="b">
        <f t="shared" si="164"/>
        <v>1</v>
      </c>
      <c r="I1083" s="10">
        <f t="shared" si="166"/>
        <v>50.860000000000007</v>
      </c>
      <c r="J1083">
        <f t="shared" si="168"/>
        <v>6.1644140029686718E-2</v>
      </c>
      <c r="K1083" s="10">
        <f t="shared" si="167"/>
        <v>50.860000000000007</v>
      </c>
      <c r="L1083" s="10">
        <f t="shared" si="170"/>
        <v>51.015000000000008</v>
      </c>
      <c r="M1083" s="21">
        <v>1</v>
      </c>
      <c r="N1083" s="21">
        <v>1</v>
      </c>
      <c r="P1083" s="21" t="str">
        <f t="shared" si="165"/>
        <v xml:space="preserve">  15:20:57</v>
      </c>
      <c r="Q1083" s="21">
        <f t="shared" si="169"/>
        <v>50.85</v>
      </c>
      <c r="T1083" s="10"/>
    </row>
    <row r="1084" spans="1:20" x14ac:dyDescent="0.45">
      <c r="A1084" s="21" t="str">
        <f>[1]실측정Data!B1085</f>
        <v xml:space="preserve">  15:20:59</v>
      </c>
      <c r="B1084" s="21" t="str">
        <f>[1]실측정Data!I1085</f>
        <v xml:space="preserve">   50.85KW</v>
      </c>
      <c r="C1084" s="21">
        <f>[1]실측정Data!L1085</f>
        <v>0.86</v>
      </c>
      <c r="D1084" s="21"/>
      <c r="E1084" s="7" t="str">
        <f t="shared" si="161"/>
        <v xml:space="preserve">   50.85</v>
      </c>
      <c r="F1084" s="8" t="b">
        <f t="shared" si="162"/>
        <v>0</v>
      </c>
      <c r="G1084" s="25">
        <f t="shared" si="163"/>
        <v>50.85</v>
      </c>
      <c r="H1084" s="8" t="b">
        <f t="shared" si="164"/>
        <v>1</v>
      </c>
      <c r="I1084" s="10">
        <f t="shared" si="166"/>
        <v>50.84</v>
      </c>
      <c r="J1084">
        <f t="shared" si="168"/>
        <v>4.2426406871189995E-2</v>
      </c>
      <c r="K1084" s="10">
        <f t="shared" si="167"/>
        <v>50.84</v>
      </c>
      <c r="L1084" s="10">
        <f t="shared" si="170"/>
        <v>50.976000000000006</v>
      </c>
      <c r="M1084" s="21">
        <v>1</v>
      </c>
      <c r="N1084" s="21">
        <v>1</v>
      </c>
      <c r="P1084" s="21" t="str">
        <f t="shared" si="165"/>
        <v xml:space="preserve">  15:20:59</v>
      </c>
      <c r="Q1084" s="21">
        <f t="shared" si="169"/>
        <v>50.85</v>
      </c>
      <c r="T1084" s="10"/>
    </row>
    <row r="1085" spans="1:20" x14ac:dyDescent="0.45">
      <c r="A1085" s="21" t="str">
        <f>[1]실측정Data!B1086</f>
        <v xml:space="preserve">  15:21:01</v>
      </c>
      <c r="B1085" s="21" t="str">
        <f>[1]실측정Data!I1086</f>
        <v xml:space="preserve">   50.82KW</v>
      </c>
      <c r="C1085" s="21">
        <f>[1]실측정Data!L1086</f>
        <v>0.86</v>
      </c>
      <c r="D1085" s="21"/>
      <c r="E1085" s="7" t="str">
        <f t="shared" si="161"/>
        <v xml:space="preserve">   50.82</v>
      </c>
      <c r="F1085" s="8" t="b">
        <f t="shared" si="162"/>
        <v>0</v>
      </c>
      <c r="G1085" s="25">
        <f t="shared" si="163"/>
        <v>50.82</v>
      </c>
      <c r="H1085" s="8" t="b">
        <f t="shared" si="164"/>
        <v>1</v>
      </c>
      <c r="I1085" s="10">
        <f t="shared" si="166"/>
        <v>50.84</v>
      </c>
      <c r="J1085">
        <f t="shared" si="168"/>
        <v>1.4142135623733162E-2</v>
      </c>
      <c r="K1085" s="10">
        <f t="shared" si="167"/>
        <v>50.84</v>
      </c>
      <c r="L1085" s="10">
        <f t="shared" si="170"/>
        <v>50.955000000000005</v>
      </c>
      <c r="M1085" s="21">
        <v>1</v>
      </c>
      <c r="N1085" s="21">
        <v>1</v>
      </c>
      <c r="P1085" s="21" t="str">
        <f t="shared" si="165"/>
        <v xml:space="preserve">  15:21:01</v>
      </c>
      <c r="Q1085" s="21">
        <f t="shared" si="169"/>
        <v>50.82</v>
      </c>
      <c r="T1085" s="10"/>
    </row>
    <row r="1086" spans="1:20" x14ac:dyDescent="0.45">
      <c r="A1086" s="21" t="str">
        <f>[1]실측정Data!B1087</f>
        <v xml:space="preserve">  15:21:03</v>
      </c>
      <c r="B1086" s="21" t="str">
        <f>[1]실측정Data!I1087</f>
        <v xml:space="preserve">   50.85KW</v>
      </c>
      <c r="C1086" s="21">
        <f>[1]실측정Data!L1087</f>
        <v>0.86</v>
      </c>
      <c r="D1086" s="21"/>
      <c r="E1086" s="7" t="str">
        <f t="shared" si="161"/>
        <v xml:space="preserve">   50.85</v>
      </c>
      <c r="F1086" s="8" t="b">
        <f t="shared" si="162"/>
        <v>0</v>
      </c>
      <c r="G1086" s="25">
        <f t="shared" si="163"/>
        <v>50.85</v>
      </c>
      <c r="H1086" s="8" t="b">
        <f t="shared" si="164"/>
        <v>1</v>
      </c>
      <c r="I1086" s="10">
        <f t="shared" si="166"/>
        <v>50.830000000000005</v>
      </c>
      <c r="J1086">
        <f t="shared" si="168"/>
        <v>1.4142135623733162E-2</v>
      </c>
      <c r="K1086" s="10">
        <f t="shared" si="167"/>
        <v>50.830000000000005</v>
      </c>
      <c r="L1086" s="10">
        <f t="shared" si="170"/>
        <v>50.919000000000004</v>
      </c>
      <c r="M1086" s="21">
        <v>1</v>
      </c>
      <c r="N1086" s="21">
        <v>1</v>
      </c>
      <c r="P1086" s="21" t="str">
        <f t="shared" si="165"/>
        <v xml:space="preserve">  15:21:03</v>
      </c>
      <c r="Q1086" s="21">
        <f t="shared" si="169"/>
        <v>50.85</v>
      </c>
      <c r="T1086" s="10"/>
    </row>
    <row r="1087" spans="1:20" x14ac:dyDescent="0.45">
      <c r="A1087" s="21" t="str">
        <f>[1]실측정Data!B1088</f>
        <v xml:space="preserve">  15:21:05</v>
      </c>
      <c r="B1087" s="21" t="str">
        <f>[1]실측정Data!I1088</f>
        <v xml:space="preserve">   50.82KW</v>
      </c>
      <c r="C1087" s="21">
        <f>[1]실측정Data!L1088</f>
        <v>0.86</v>
      </c>
      <c r="D1087" s="21"/>
      <c r="E1087" s="7" t="str">
        <f t="shared" si="161"/>
        <v xml:space="preserve">   50.82</v>
      </c>
      <c r="F1087" s="8" t="b">
        <f t="shared" si="162"/>
        <v>0</v>
      </c>
      <c r="G1087" s="25">
        <f t="shared" si="163"/>
        <v>50.82</v>
      </c>
      <c r="H1087" s="8" t="b">
        <f t="shared" si="164"/>
        <v>1</v>
      </c>
      <c r="I1087" s="10">
        <f t="shared" si="166"/>
        <v>50.85</v>
      </c>
      <c r="J1087">
        <f t="shared" si="168"/>
        <v>1.9148542155127901E-2</v>
      </c>
      <c r="K1087" s="10">
        <f t="shared" si="167"/>
        <v>50.85</v>
      </c>
      <c r="L1087" s="10">
        <f t="shared" si="170"/>
        <v>50.898000000000003</v>
      </c>
      <c r="M1087" s="21">
        <v>1</v>
      </c>
      <c r="N1087" s="21">
        <v>1</v>
      </c>
      <c r="P1087" s="21" t="str">
        <f t="shared" si="165"/>
        <v xml:space="preserve">  15:21:05</v>
      </c>
      <c r="Q1087" s="21">
        <f t="shared" si="169"/>
        <v>50.82</v>
      </c>
      <c r="T1087" s="10"/>
    </row>
    <row r="1088" spans="1:20" x14ac:dyDescent="0.45">
      <c r="A1088" s="21" t="str">
        <f>[1]실측정Data!B1089</f>
        <v xml:space="preserve">  15:21:07</v>
      </c>
      <c r="B1088" s="21" t="str">
        <f>[1]실측정Data!I1089</f>
        <v xml:space="preserve">   50.88KW</v>
      </c>
      <c r="C1088" s="21">
        <f>[1]실측정Data!L1089</f>
        <v>0.86</v>
      </c>
      <c r="D1088" s="21"/>
      <c r="E1088" s="7" t="str">
        <f t="shared" si="161"/>
        <v xml:space="preserve">   50.88</v>
      </c>
      <c r="F1088" s="8" t="b">
        <f t="shared" si="162"/>
        <v>0</v>
      </c>
      <c r="G1088" s="25">
        <f t="shared" si="163"/>
        <v>50.88</v>
      </c>
      <c r="H1088" s="8" t="b">
        <f t="shared" si="164"/>
        <v>1</v>
      </c>
      <c r="I1088" s="10">
        <f t="shared" si="166"/>
        <v>50.800000000000004</v>
      </c>
      <c r="J1088">
        <f t="shared" si="168"/>
        <v>6.0553007081951084E-2</v>
      </c>
      <c r="K1088" s="10">
        <f t="shared" si="167"/>
        <v>50.800000000000004</v>
      </c>
      <c r="L1088" s="10">
        <f t="shared" si="170"/>
        <v>50.864999999999995</v>
      </c>
      <c r="M1088" s="21">
        <v>1</v>
      </c>
      <c r="N1088" s="21">
        <v>1</v>
      </c>
      <c r="P1088" s="21" t="str">
        <f t="shared" si="165"/>
        <v xml:space="preserve">  15:21:07</v>
      </c>
      <c r="Q1088" s="21">
        <f t="shared" si="169"/>
        <v>50.88</v>
      </c>
      <c r="T1088" s="10"/>
    </row>
    <row r="1089" spans="1:20" x14ac:dyDescent="0.45">
      <c r="A1089" s="21" t="str">
        <f>[1]실측정Data!B1090</f>
        <v xml:space="preserve">  15:21:09</v>
      </c>
      <c r="B1089" s="21" t="str">
        <f>[1]실측정Data!I1090</f>
        <v xml:space="preserve">   50.70KW</v>
      </c>
      <c r="C1089" s="21">
        <f>[1]실측정Data!L1090</f>
        <v>0.86</v>
      </c>
      <c r="D1089" s="21"/>
      <c r="E1089" s="7" t="str">
        <f t="shared" si="161"/>
        <v xml:space="preserve">   50.70</v>
      </c>
      <c r="F1089" s="8" t="b">
        <f t="shared" si="162"/>
        <v>0</v>
      </c>
      <c r="G1089" s="25">
        <f t="shared" si="163"/>
        <v>50.7</v>
      </c>
      <c r="H1089" s="8" t="b">
        <f t="shared" si="164"/>
        <v>1</v>
      </c>
      <c r="I1089" s="10">
        <f t="shared" si="166"/>
        <v>50.720000000000006</v>
      </c>
      <c r="J1089">
        <f t="shared" si="168"/>
        <v>0.10082988974836528</v>
      </c>
      <c r="K1089" s="10">
        <f t="shared" si="167"/>
        <v>50.720000000000006</v>
      </c>
      <c r="L1089" s="10">
        <f t="shared" si="170"/>
        <v>50.825999999999993</v>
      </c>
      <c r="M1089" s="21">
        <v>1</v>
      </c>
      <c r="N1089" s="21">
        <v>1</v>
      </c>
      <c r="P1089" s="21" t="str">
        <f t="shared" si="165"/>
        <v xml:space="preserve">  15:21:09</v>
      </c>
      <c r="Q1089" s="21">
        <f t="shared" si="169"/>
        <v>50.7</v>
      </c>
      <c r="T1089" s="10"/>
    </row>
    <row r="1090" spans="1:20" x14ac:dyDescent="0.45">
      <c r="A1090" s="21" t="str">
        <f>[1]실측정Data!B1091</f>
        <v xml:space="preserve">  15:21:11</v>
      </c>
      <c r="B1090" s="21" t="str">
        <f>[1]실측정Data!I1091</f>
        <v xml:space="preserve">   50.58KW</v>
      </c>
      <c r="C1090" s="21">
        <f>[1]실측정Data!L1091</f>
        <v>0.86</v>
      </c>
      <c r="D1090" s="21"/>
      <c r="E1090" s="7" t="str">
        <f t="shared" si="161"/>
        <v xml:space="preserve">   50.58</v>
      </c>
      <c r="F1090" s="8" t="b">
        <f t="shared" si="162"/>
        <v>0</v>
      </c>
      <c r="G1090" s="25">
        <f t="shared" si="163"/>
        <v>50.58</v>
      </c>
      <c r="H1090" s="8" t="b">
        <f t="shared" si="164"/>
        <v>1</v>
      </c>
      <c r="I1090" s="10">
        <f t="shared" si="166"/>
        <v>50.620000000000005</v>
      </c>
      <c r="J1090">
        <f t="shared" si="168"/>
        <v>0.10198039027186048</v>
      </c>
      <c r="K1090" s="10">
        <f t="shared" si="167"/>
        <v>50.620000000000005</v>
      </c>
      <c r="L1090" s="10">
        <f t="shared" si="170"/>
        <v>50.780999999999992</v>
      </c>
      <c r="M1090" s="21">
        <v>1</v>
      </c>
      <c r="N1090" s="21">
        <v>1</v>
      </c>
      <c r="P1090" s="21" t="str">
        <f t="shared" si="165"/>
        <v xml:space="preserve">  15:21:11</v>
      </c>
      <c r="Q1090" s="21">
        <f t="shared" si="169"/>
        <v>50.58</v>
      </c>
      <c r="T1090" s="10"/>
    </row>
    <row r="1091" spans="1:20" x14ac:dyDescent="0.45">
      <c r="A1091" s="21" t="str">
        <f>[1]실측정Data!B1092</f>
        <v xml:space="preserve">  15:21:13</v>
      </c>
      <c r="B1091" s="21" t="str">
        <f>[1]실측정Data!I1092</f>
        <v xml:space="preserve">   50.58KW</v>
      </c>
      <c r="C1091" s="21">
        <f>[1]실측정Data!L1092</f>
        <v>0.86</v>
      </c>
      <c r="D1091" s="21"/>
      <c r="E1091" s="7" t="str">
        <f t="shared" ref="E1091:E1154" si="171">LEFT(B1091,8)</f>
        <v xml:space="preserve">   50.58</v>
      </c>
      <c r="F1091" s="8" t="b">
        <f t="shared" ref="F1091:F1154" si="172">ISNUMBER(E1091)</f>
        <v>0</v>
      </c>
      <c r="G1091" s="25">
        <f t="shared" ref="G1091:G1154" si="173">_xlfn.NUMBERVALUE(E1091)</f>
        <v>50.58</v>
      </c>
      <c r="H1091" s="8" t="b">
        <f t="shared" ref="H1091:H1154" si="174">ISNUMBER(G1091)</f>
        <v>1</v>
      </c>
      <c r="I1091" s="10">
        <f t="shared" si="166"/>
        <v>50.580000000000005</v>
      </c>
      <c r="J1091">
        <f t="shared" si="168"/>
        <v>8.4063468086128523E-2</v>
      </c>
      <c r="K1091" s="10">
        <f t="shared" si="167"/>
        <v>50.580000000000005</v>
      </c>
      <c r="L1091" s="10">
        <f t="shared" si="170"/>
        <v>50.750999999999991</v>
      </c>
      <c r="M1091" s="21">
        <v>1</v>
      </c>
      <c r="N1091" s="21">
        <v>1</v>
      </c>
      <c r="P1091" s="21" t="str">
        <f t="shared" ref="P1091:P1154" si="175">A1091</f>
        <v xml:space="preserve">  15:21:13</v>
      </c>
      <c r="Q1091" s="21">
        <f t="shared" si="169"/>
        <v>50.58</v>
      </c>
      <c r="T1091" s="10"/>
    </row>
    <row r="1092" spans="1:20" x14ac:dyDescent="0.45">
      <c r="A1092" s="21" t="str">
        <f>[1]실측정Data!B1093</f>
        <v xml:space="preserve">  15:21:15</v>
      </c>
      <c r="B1092" s="21" t="str">
        <f>[1]실측정Data!I1093</f>
        <v xml:space="preserve">   50.58KW</v>
      </c>
      <c r="C1092" s="21">
        <f>[1]실측정Data!L1093</f>
        <v>0.86</v>
      </c>
      <c r="D1092" s="21"/>
      <c r="E1092" s="7" t="str">
        <f t="shared" si="171"/>
        <v xml:space="preserve">   50.58</v>
      </c>
      <c r="F1092" s="8" t="b">
        <f t="shared" si="172"/>
        <v>0</v>
      </c>
      <c r="G1092" s="25">
        <f t="shared" si="173"/>
        <v>50.58</v>
      </c>
      <c r="H1092" s="8" t="b">
        <f t="shared" si="174"/>
        <v>1</v>
      </c>
      <c r="I1092" s="10">
        <f t="shared" ref="I1092:I1155" si="176">AVERAGE(G1091:G1093)</f>
        <v>50.589999999999996</v>
      </c>
      <c r="J1092">
        <f t="shared" si="168"/>
        <v>2.5819888974720151E-2</v>
      </c>
      <c r="K1092" s="10">
        <f t="shared" ref="K1092:K1155" si="177">AVERAGE(G1091:G1093)</f>
        <v>50.589999999999996</v>
      </c>
      <c r="L1092" s="10">
        <f t="shared" si="170"/>
        <v>50.726999999999997</v>
      </c>
      <c r="M1092" s="21">
        <v>1</v>
      </c>
      <c r="N1092" s="21">
        <v>1</v>
      </c>
      <c r="P1092" s="21" t="str">
        <f t="shared" si="175"/>
        <v xml:space="preserve">  15:21:15</v>
      </c>
      <c r="Q1092" s="21">
        <f t="shared" si="169"/>
        <v>50.58</v>
      </c>
      <c r="T1092" s="10"/>
    </row>
    <row r="1093" spans="1:20" x14ac:dyDescent="0.45">
      <c r="A1093" s="21" t="str">
        <f>[1]실측정Data!B1094</f>
        <v xml:space="preserve">  15:21:17</v>
      </c>
      <c r="B1093" s="21" t="str">
        <f>[1]실측정Data!I1094</f>
        <v xml:space="preserve">   50.61KW</v>
      </c>
      <c r="C1093" s="21">
        <f>[1]실측정Data!L1094</f>
        <v>0.86</v>
      </c>
      <c r="D1093" s="21"/>
      <c r="E1093" s="7" t="str">
        <f t="shared" si="171"/>
        <v xml:space="preserve">   50.61</v>
      </c>
      <c r="F1093" s="8" t="b">
        <f t="shared" si="172"/>
        <v>0</v>
      </c>
      <c r="G1093" s="25">
        <f t="shared" si="173"/>
        <v>50.61</v>
      </c>
      <c r="H1093" s="8" t="b">
        <f t="shared" si="174"/>
        <v>1</v>
      </c>
      <c r="I1093" s="10">
        <f t="shared" si="176"/>
        <v>50.57</v>
      </c>
      <c r="J1093">
        <f t="shared" si="168"/>
        <v>3.1091263510295196E-2</v>
      </c>
      <c r="K1093" s="10">
        <f t="shared" si="177"/>
        <v>50.57</v>
      </c>
      <c r="L1093" s="10">
        <f t="shared" si="170"/>
        <v>50.693999999999996</v>
      </c>
      <c r="M1093" s="21">
        <v>1</v>
      </c>
      <c r="N1093" s="21">
        <v>1</v>
      </c>
      <c r="P1093" s="21" t="str">
        <f t="shared" si="175"/>
        <v xml:space="preserve">  15:21:17</v>
      </c>
      <c r="Q1093" s="21">
        <f t="shared" si="169"/>
        <v>50.61</v>
      </c>
      <c r="T1093" s="10"/>
    </row>
    <row r="1094" spans="1:20" x14ac:dyDescent="0.45">
      <c r="A1094" s="21" t="str">
        <f>[1]실측정Data!B1095</f>
        <v xml:space="preserve">  15:21:19</v>
      </c>
      <c r="B1094" s="21" t="str">
        <f>[1]실측정Data!I1095</f>
        <v xml:space="preserve">   50.52KW</v>
      </c>
      <c r="C1094" s="21">
        <f>[1]실측정Data!L1095</f>
        <v>0.86</v>
      </c>
      <c r="D1094" s="21"/>
      <c r="E1094" s="7" t="str">
        <f t="shared" si="171"/>
        <v xml:space="preserve">   50.52</v>
      </c>
      <c r="F1094" s="8" t="b">
        <f t="shared" si="172"/>
        <v>0</v>
      </c>
      <c r="G1094" s="25">
        <f t="shared" si="173"/>
        <v>50.52</v>
      </c>
      <c r="H1094" s="8" t="b">
        <f t="shared" si="174"/>
        <v>1</v>
      </c>
      <c r="I1094" s="10">
        <f t="shared" si="176"/>
        <v>50.56</v>
      </c>
      <c r="J1094">
        <f t="shared" ref="J1094:J1157" si="178">SQRT(SUMXMY2(G1093:G1095,I1092:I1094)/3)</f>
        <v>3.1622776601683493E-2</v>
      </c>
      <c r="K1094" s="10">
        <f t="shared" si="177"/>
        <v>50.56</v>
      </c>
      <c r="L1094" s="10">
        <f t="shared" si="170"/>
        <v>50.666999999999994</v>
      </c>
      <c r="M1094" s="21">
        <v>1</v>
      </c>
      <c r="N1094" s="21">
        <v>1</v>
      </c>
      <c r="P1094" s="21" t="str">
        <f t="shared" si="175"/>
        <v xml:space="preserve">  15:21:19</v>
      </c>
      <c r="Q1094" s="21">
        <f t="shared" si="169"/>
        <v>50.52</v>
      </c>
      <c r="T1094" s="10"/>
    </row>
    <row r="1095" spans="1:20" x14ac:dyDescent="0.45">
      <c r="A1095" s="21" t="str">
        <f>[1]실측정Data!B1096</f>
        <v xml:space="preserve">  15:21:21</v>
      </c>
      <c r="B1095" s="21" t="str">
        <f>[1]실측정Data!I1096</f>
        <v xml:space="preserve">   50.55KW</v>
      </c>
      <c r="C1095" s="21">
        <f>[1]실측정Data!L1096</f>
        <v>0.86</v>
      </c>
      <c r="D1095" s="21"/>
      <c r="E1095" s="7" t="str">
        <f t="shared" si="171"/>
        <v xml:space="preserve">   50.55</v>
      </c>
      <c r="F1095" s="8" t="b">
        <f t="shared" si="172"/>
        <v>0</v>
      </c>
      <c r="G1095" s="25">
        <f t="shared" si="173"/>
        <v>50.55</v>
      </c>
      <c r="H1095" s="8" t="b">
        <f t="shared" si="174"/>
        <v>1</v>
      </c>
      <c r="I1095" s="10">
        <f t="shared" si="176"/>
        <v>50.52</v>
      </c>
      <c r="J1095">
        <f t="shared" si="178"/>
        <v>3.4156502553198111E-2</v>
      </c>
      <c r="K1095" s="10">
        <f t="shared" si="177"/>
        <v>50.52</v>
      </c>
      <c r="L1095" s="10">
        <f t="shared" si="170"/>
        <v>50.631</v>
      </c>
      <c r="M1095" s="21">
        <v>1</v>
      </c>
      <c r="N1095" s="21">
        <v>1</v>
      </c>
      <c r="P1095" s="21" t="str">
        <f t="shared" si="175"/>
        <v xml:space="preserve">  15:21:21</v>
      </c>
      <c r="Q1095" s="21">
        <f t="shared" si="169"/>
        <v>50.55</v>
      </c>
      <c r="T1095" s="10"/>
    </row>
    <row r="1096" spans="1:20" x14ac:dyDescent="0.45">
      <c r="A1096" s="21" t="str">
        <f>[1]실측정Data!B1097</f>
        <v xml:space="preserve">  15:21:23</v>
      </c>
      <c r="B1096" s="21" t="str">
        <f>[1]실측정Data!I1097</f>
        <v xml:space="preserve">   50.49KW</v>
      </c>
      <c r="C1096" s="21">
        <f>[1]실측정Data!L1097</f>
        <v>0.86</v>
      </c>
      <c r="D1096" s="21"/>
      <c r="E1096" s="7" t="str">
        <f t="shared" si="171"/>
        <v xml:space="preserve">   50.49</v>
      </c>
      <c r="F1096" s="8" t="b">
        <f t="shared" si="172"/>
        <v>0</v>
      </c>
      <c r="G1096" s="25">
        <f t="shared" si="173"/>
        <v>50.49</v>
      </c>
      <c r="H1096" s="8" t="b">
        <f t="shared" si="174"/>
        <v>1</v>
      </c>
      <c r="I1096" s="10">
        <f t="shared" si="176"/>
        <v>50.47</v>
      </c>
      <c r="J1096">
        <f t="shared" si="178"/>
        <v>6.0553007081951084E-2</v>
      </c>
      <c r="K1096" s="10">
        <f t="shared" si="177"/>
        <v>50.47</v>
      </c>
      <c r="L1096" s="10">
        <f t="shared" si="170"/>
        <v>50.585999999999999</v>
      </c>
      <c r="M1096" s="21">
        <v>1</v>
      </c>
      <c r="N1096" s="21">
        <v>1</v>
      </c>
      <c r="P1096" s="21" t="str">
        <f t="shared" si="175"/>
        <v xml:space="preserve">  15:21:23</v>
      </c>
      <c r="Q1096" s="21">
        <f t="shared" ref="Q1096:Q1159" si="179">E1096*M1096*N1096</f>
        <v>50.49</v>
      </c>
      <c r="T1096" s="10"/>
    </row>
    <row r="1097" spans="1:20" x14ac:dyDescent="0.45">
      <c r="A1097" s="21" t="str">
        <f>[1]실측정Data!B1098</f>
        <v xml:space="preserve">  15:21:25</v>
      </c>
      <c r="B1097" s="21" t="str">
        <f>[1]실측정Data!I1098</f>
        <v xml:space="preserve">   50.37KW</v>
      </c>
      <c r="C1097" s="21">
        <f>[1]실측정Data!L1098</f>
        <v>0.86</v>
      </c>
      <c r="D1097" s="21"/>
      <c r="E1097" s="7" t="str">
        <f t="shared" si="171"/>
        <v xml:space="preserve">   50.37</v>
      </c>
      <c r="F1097" s="8" t="b">
        <f t="shared" si="172"/>
        <v>0</v>
      </c>
      <c r="G1097" s="25">
        <f t="shared" si="173"/>
        <v>50.37</v>
      </c>
      <c r="H1097" s="8" t="b">
        <f t="shared" si="174"/>
        <v>1</v>
      </c>
      <c r="I1097" s="10">
        <f t="shared" si="176"/>
        <v>50.390000000000008</v>
      </c>
      <c r="J1097">
        <f t="shared" si="178"/>
        <v>7.5938571665966126E-2</v>
      </c>
      <c r="K1097" s="10">
        <f t="shared" si="177"/>
        <v>50.390000000000008</v>
      </c>
      <c r="L1097" s="10">
        <f t="shared" si="170"/>
        <v>50.529000000000003</v>
      </c>
      <c r="M1097" s="21">
        <v>1</v>
      </c>
      <c r="N1097" s="21">
        <v>1</v>
      </c>
      <c r="P1097" s="21" t="str">
        <f t="shared" si="175"/>
        <v xml:space="preserve">  15:21:25</v>
      </c>
      <c r="Q1097" s="21">
        <f t="shared" si="179"/>
        <v>50.37</v>
      </c>
      <c r="T1097" s="10"/>
    </row>
    <row r="1098" spans="1:20" x14ac:dyDescent="0.45">
      <c r="A1098" s="21" t="str">
        <f>[1]실측정Data!B1099</f>
        <v xml:space="preserve">  15:21:27</v>
      </c>
      <c r="B1098" s="21" t="str">
        <f>[1]실측정Data!I1099</f>
        <v xml:space="preserve">   50.31KW</v>
      </c>
      <c r="C1098" s="21">
        <f>[1]실측정Data!L1099</f>
        <v>0.86</v>
      </c>
      <c r="D1098" s="21"/>
      <c r="E1098" s="7" t="str">
        <f t="shared" si="171"/>
        <v xml:space="preserve">   50.31</v>
      </c>
      <c r="F1098" s="8" t="b">
        <f t="shared" si="172"/>
        <v>0</v>
      </c>
      <c r="G1098" s="25">
        <f t="shared" si="173"/>
        <v>50.31</v>
      </c>
      <c r="H1098" s="8" t="b">
        <f t="shared" si="174"/>
        <v>1</v>
      </c>
      <c r="I1098" s="10">
        <f t="shared" si="176"/>
        <v>50.34</v>
      </c>
      <c r="J1098">
        <f t="shared" si="178"/>
        <v>7.3936910042732035E-2</v>
      </c>
      <c r="K1098" s="10">
        <f t="shared" si="177"/>
        <v>50.34</v>
      </c>
      <c r="L1098" s="10">
        <f t="shared" si="170"/>
        <v>50.493000000000009</v>
      </c>
      <c r="M1098" s="21">
        <v>1</v>
      </c>
      <c r="N1098" s="21">
        <v>1</v>
      </c>
      <c r="P1098" s="21" t="str">
        <f t="shared" si="175"/>
        <v xml:space="preserve">  15:21:27</v>
      </c>
      <c r="Q1098" s="21">
        <f t="shared" si="179"/>
        <v>50.31</v>
      </c>
      <c r="T1098" s="10"/>
    </row>
    <row r="1099" spans="1:20" x14ac:dyDescent="0.45">
      <c r="A1099" s="21" t="str">
        <f>[1]실측정Data!B1100</f>
        <v xml:space="preserve">  15:21:29</v>
      </c>
      <c r="B1099" s="21" t="str">
        <f>[1]실측정Data!I1100</f>
        <v xml:space="preserve">   50.34KW</v>
      </c>
      <c r="C1099" s="21">
        <f>[1]실측정Data!L1100</f>
        <v>0.86</v>
      </c>
      <c r="D1099" s="21"/>
      <c r="E1099" s="7" t="str">
        <f t="shared" si="171"/>
        <v xml:space="preserve">   50.34</v>
      </c>
      <c r="F1099" s="8" t="b">
        <f t="shared" si="172"/>
        <v>0</v>
      </c>
      <c r="G1099" s="25">
        <f t="shared" si="173"/>
        <v>50.34</v>
      </c>
      <c r="H1099" s="8" t="b">
        <f t="shared" si="174"/>
        <v>1</v>
      </c>
      <c r="I1099" s="10">
        <f t="shared" si="176"/>
        <v>50.300000000000004</v>
      </c>
      <c r="J1099">
        <f t="shared" si="178"/>
        <v>5.4467115461231251E-2</v>
      </c>
      <c r="K1099" s="10">
        <f t="shared" si="177"/>
        <v>50.300000000000004</v>
      </c>
      <c r="L1099" s="10">
        <f t="shared" ref="L1099:L1162" si="180">AVERAGE(G1091:G1100)</f>
        <v>50.46</v>
      </c>
      <c r="M1099" s="21">
        <v>1</v>
      </c>
      <c r="N1099" s="21">
        <v>1</v>
      </c>
      <c r="P1099" s="21" t="str">
        <f t="shared" si="175"/>
        <v xml:space="preserve">  15:21:29</v>
      </c>
      <c r="Q1099" s="21">
        <f t="shared" si="179"/>
        <v>50.34</v>
      </c>
      <c r="T1099" s="10"/>
    </row>
    <row r="1100" spans="1:20" x14ac:dyDescent="0.45">
      <c r="A1100" s="21" t="str">
        <f>[1]실측정Data!B1101</f>
        <v xml:space="preserve">  15:21:31</v>
      </c>
      <c r="B1100" s="21" t="str">
        <f>[1]실측정Data!I1101</f>
        <v xml:space="preserve">   50.25KW</v>
      </c>
      <c r="C1100" s="21">
        <f>[1]실측정Data!L1101</f>
        <v>0.86</v>
      </c>
      <c r="D1100" s="21"/>
      <c r="E1100" s="7" t="str">
        <f t="shared" si="171"/>
        <v xml:space="preserve">   50.25</v>
      </c>
      <c r="F1100" s="8" t="b">
        <f t="shared" si="172"/>
        <v>0</v>
      </c>
      <c r="G1100" s="25">
        <f t="shared" si="173"/>
        <v>50.25</v>
      </c>
      <c r="H1100" s="8" t="b">
        <f t="shared" si="174"/>
        <v>1</v>
      </c>
      <c r="I1100" s="10">
        <f t="shared" si="176"/>
        <v>50.26</v>
      </c>
      <c r="J1100">
        <f t="shared" si="178"/>
        <v>4.9665548085839367E-2</v>
      </c>
      <c r="K1100" s="10">
        <f t="shared" si="177"/>
        <v>50.26</v>
      </c>
      <c r="L1100" s="10">
        <f t="shared" si="180"/>
        <v>50.420999999999999</v>
      </c>
      <c r="M1100" s="21">
        <v>1</v>
      </c>
      <c r="N1100" s="21">
        <v>1</v>
      </c>
      <c r="P1100" s="21" t="str">
        <f t="shared" si="175"/>
        <v xml:space="preserve">  15:21:31</v>
      </c>
      <c r="Q1100" s="21">
        <f t="shared" si="179"/>
        <v>50.25</v>
      </c>
      <c r="T1100" s="10"/>
    </row>
    <row r="1101" spans="1:20" x14ac:dyDescent="0.45">
      <c r="A1101" s="21" t="str">
        <f>[1]실측정Data!B1102</f>
        <v xml:space="preserve">  15:21:33</v>
      </c>
      <c r="B1101" s="21" t="str">
        <f>[1]실측정Data!I1102</f>
        <v xml:space="preserve">   50.19KW</v>
      </c>
      <c r="C1101" s="21">
        <f>[1]실측정Data!L1102</f>
        <v>0.86</v>
      </c>
      <c r="D1101" s="21"/>
      <c r="E1101" s="7" t="str">
        <f t="shared" si="171"/>
        <v xml:space="preserve">   50.19</v>
      </c>
      <c r="F1101" s="8" t="b">
        <f t="shared" si="172"/>
        <v>0</v>
      </c>
      <c r="G1101" s="25">
        <f t="shared" si="173"/>
        <v>50.19</v>
      </c>
      <c r="H1101" s="8" t="b">
        <f t="shared" si="174"/>
        <v>1</v>
      </c>
      <c r="I1101" s="10">
        <f t="shared" si="176"/>
        <v>50.199999999999996</v>
      </c>
      <c r="J1101">
        <f t="shared" si="178"/>
        <v>5.477225575051782E-2</v>
      </c>
      <c r="K1101" s="10">
        <f t="shared" si="177"/>
        <v>50.199999999999996</v>
      </c>
      <c r="L1101" s="10">
        <f t="shared" si="180"/>
        <v>50.379000000000005</v>
      </c>
      <c r="M1101" s="21">
        <v>1</v>
      </c>
      <c r="N1101" s="21">
        <v>1</v>
      </c>
      <c r="P1101" s="21" t="str">
        <f t="shared" si="175"/>
        <v xml:space="preserve">  15:21:33</v>
      </c>
      <c r="Q1101" s="21">
        <f t="shared" si="179"/>
        <v>50.19</v>
      </c>
      <c r="T1101" s="10"/>
    </row>
    <row r="1102" spans="1:20" x14ac:dyDescent="0.45">
      <c r="A1102" s="21" t="str">
        <f>[1]실측정Data!B1103</f>
        <v xml:space="preserve">  15:21:35</v>
      </c>
      <c r="B1102" s="21" t="str">
        <f>[1]실측정Data!I1103</f>
        <v xml:space="preserve">   50.16KW</v>
      </c>
      <c r="C1102" s="21">
        <f>[1]실측정Data!L1103</f>
        <v>0.86</v>
      </c>
      <c r="D1102" s="21"/>
      <c r="E1102" s="7" t="str">
        <f t="shared" si="171"/>
        <v xml:space="preserve">   50.16</v>
      </c>
      <c r="F1102" s="8" t="b">
        <f t="shared" si="172"/>
        <v>0</v>
      </c>
      <c r="G1102" s="25">
        <f t="shared" si="173"/>
        <v>50.16</v>
      </c>
      <c r="H1102" s="8" t="b">
        <f t="shared" si="174"/>
        <v>1</v>
      </c>
      <c r="I1102" s="10">
        <f t="shared" si="176"/>
        <v>50.18</v>
      </c>
      <c r="J1102">
        <f t="shared" si="178"/>
        <v>4.6904157598234054E-2</v>
      </c>
      <c r="K1102" s="10">
        <f t="shared" si="177"/>
        <v>50.18</v>
      </c>
      <c r="L1102" s="10">
        <f t="shared" si="180"/>
        <v>50.337000000000003</v>
      </c>
      <c r="M1102" s="21">
        <v>1</v>
      </c>
      <c r="N1102" s="21">
        <v>1</v>
      </c>
      <c r="P1102" s="21" t="str">
        <f t="shared" si="175"/>
        <v xml:space="preserve">  15:21:35</v>
      </c>
      <c r="Q1102" s="21">
        <f t="shared" si="179"/>
        <v>50.16</v>
      </c>
      <c r="T1102" s="10"/>
    </row>
    <row r="1103" spans="1:20" x14ac:dyDescent="0.45">
      <c r="A1103" s="21" t="str">
        <f>[1]실측정Data!B1104</f>
        <v xml:space="preserve">  15:21:37</v>
      </c>
      <c r="B1103" s="21" t="str">
        <f>[1]실측정Data!I1104</f>
        <v xml:space="preserve">   50.19KW</v>
      </c>
      <c r="C1103" s="21">
        <f>[1]실측정Data!L1104</f>
        <v>0.86</v>
      </c>
      <c r="D1103" s="21"/>
      <c r="E1103" s="7" t="str">
        <f t="shared" si="171"/>
        <v xml:space="preserve">   50.19</v>
      </c>
      <c r="F1103" s="8" t="b">
        <f t="shared" si="172"/>
        <v>0</v>
      </c>
      <c r="G1103" s="25">
        <f t="shared" si="173"/>
        <v>50.19</v>
      </c>
      <c r="H1103" s="8" t="b">
        <f t="shared" si="174"/>
        <v>1</v>
      </c>
      <c r="I1103" s="10">
        <f t="shared" si="176"/>
        <v>50.169999999999995</v>
      </c>
      <c r="J1103">
        <f t="shared" si="178"/>
        <v>2.4494897427830776E-2</v>
      </c>
      <c r="K1103" s="10">
        <f t="shared" si="177"/>
        <v>50.169999999999995</v>
      </c>
      <c r="L1103" s="10">
        <f t="shared" si="180"/>
        <v>50.301000000000002</v>
      </c>
      <c r="M1103" s="21">
        <v>1</v>
      </c>
      <c r="N1103" s="21">
        <v>1</v>
      </c>
      <c r="P1103" s="21" t="str">
        <f t="shared" si="175"/>
        <v xml:space="preserve">  15:21:37</v>
      </c>
      <c r="Q1103" s="21">
        <f t="shared" si="179"/>
        <v>50.19</v>
      </c>
      <c r="T1103" s="10"/>
    </row>
    <row r="1104" spans="1:20" x14ac:dyDescent="0.45">
      <c r="A1104" s="21" t="str">
        <f>[1]실측정Data!B1105</f>
        <v xml:space="preserve">  15:21:39</v>
      </c>
      <c r="B1104" s="21" t="str">
        <f>[1]실측정Data!I1105</f>
        <v xml:space="preserve">   50.16KW</v>
      </c>
      <c r="C1104" s="21">
        <f>[1]실측정Data!L1105</f>
        <v>0.86</v>
      </c>
      <c r="D1104" s="21"/>
      <c r="E1104" s="7" t="str">
        <f t="shared" si="171"/>
        <v xml:space="preserve">   50.16</v>
      </c>
      <c r="F1104" s="8" t="b">
        <f t="shared" si="172"/>
        <v>0</v>
      </c>
      <c r="G1104" s="25">
        <f t="shared" si="173"/>
        <v>50.16</v>
      </c>
      <c r="H1104" s="8" t="b">
        <f t="shared" si="174"/>
        <v>1</v>
      </c>
      <c r="I1104" s="10">
        <f t="shared" si="176"/>
        <v>50.109999999999992</v>
      </c>
      <c r="J1104">
        <f t="shared" si="178"/>
        <v>7.5498344352704708E-2</v>
      </c>
      <c r="K1104" s="10">
        <f t="shared" si="177"/>
        <v>50.109999999999992</v>
      </c>
      <c r="L1104" s="10">
        <f t="shared" si="180"/>
        <v>50.244000000000007</v>
      </c>
      <c r="M1104" s="21">
        <v>1</v>
      </c>
      <c r="N1104" s="21">
        <v>1</v>
      </c>
      <c r="P1104" s="21" t="str">
        <f t="shared" si="175"/>
        <v xml:space="preserve">  15:21:39</v>
      </c>
      <c r="Q1104" s="21">
        <f t="shared" si="179"/>
        <v>50.16</v>
      </c>
      <c r="T1104" s="10"/>
    </row>
    <row r="1105" spans="1:20" x14ac:dyDescent="0.45">
      <c r="A1105" s="21" t="str">
        <f>[1]실측정Data!B1106</f>
        <v xml:space="preserve">  15:21:41</v>
      </c>
      <c r="B1105" s="21" t="str">
        <f>[1]실측정Data!I1106</f>
        <v xml:space="preserve">   49.98KW</v>
      </c>
      <c r="C1105" s="21">
        <f>[1]실측정Data!L1106</f>
        <v>0.86</v>
      </c>
      <c r="D1105" s="21"/>
      <c r="E1105" s="7" t="str">
        <f t="shared" si="171"/>
        <v xml:space="preserve">   49.98</v>
      </c>
      <c r="F1105" s="8" t="b">
        <f t="shared" si="172"/>
        <v>0</v>
      </c>
      <c r="G1105" s="25">
        <f t="shared" si="173"/>
        <v>49.98</v>
      </c>
      <c r="H1105" s="8" t="b">
        <f t="shared" si="174"/>
        <v>1</v>
      </c>
      <c r="I1105" s="10">
        <f t="shared" si="176"/>
        <v>50.079999999999991</v>
      </c>
      <c r="J1105">
        <f t="shared" si="178"/>
        <v>7.615773105863731E-2</v>
      </c>
      <c r="K1105" s="10">
        <f t="shared" si="177"/>
        <v>50.079999999999991</v>
      </c>
      <c r="L1105" s="10">
        <f t="shared" si="180"/>
        <v>50.205000000000005</v>
      </c>
      <c r="M1105" s="21">
        <v>1</v>
      </c>
      <c r="N1105" s="21">
        <v>1</v>
      </c>
      <c r="P1105" s="21" t="str">
        <f t="shared" si="175"/>
        <v xml:space="preserve">  15:21:41</v>
      </c>
      <c r="Q1105" s="21">
        <f t="shared" si="179"/>
        <v>49.98</v>
      </c>
      <c r="T1105" s="10"/>
    </row>
    <row r="1106" spans="1:20" x14ac:dyDescent="0.45">
      <c r="A1106" s="21" t="str">
        <f>[1]실측정Data!B1107</f>
        <v xml:space="preserve">  15:21:43</v>
      </c>
      <c r="B1106" s="21" t="str">
        <f>[1]실측정Data!I1107</f>
        <v xml:space="preserve">   50.10KW</v>
      </c>
      <c r="C1106" s="21">
        <f>[1]실측정Data!L1107</f>
        <v>0.86</v>
      </c>
      <c r="D1106" s="21"/>
      <c r="E1106" s="7" t="str">
        <f t="shared" si="171"/>
        <v xml:space="preserve">   50.10</v>
      </c>
      <c r="F1106" s="8" t="b">
        <f t="shared" si="172"/>
        <v>0</v>
      </c>
      <c r="G1106" s="25">
        <f t="shared" si="173"/>
        <v>50.1</v>
      </c>
      <c r="H1106" s="8" t="b">
        <f t="shared" si="174"/>
        <v>1</v>
      </c>
      <c r="I1106" s="10">
        <f t="shared" si="176"/>
        <v>60.27</v>
      </c>
      <c r="J1106">
        <f t="shared" si="178"/>
        <v>11.812830595021104</v>
      </c>
      <c r="K1106" s="10">
        <f t="shared" si="177"/>
        <v>60.27</v>
      </c>
      <c r="L1106" s="10">
        <f t="shared" si="180"/>
        <v>53.241000000000007</v>
      </c>
      <c r="M1106" s="21">
        <v>1</v>
      </c>
      <c r="N1106" s="21">
        <v>1</v>
      </c>
      <c r="P1106" s="21" t="str">
        <f t="shared" si="175"/>
        <v xml:space="preserve">  15:21:43</v>
      </c>
      <c r="Q1106" s="21">
        <f t="shared" si="179"/>
        <v>50.1</v>
      </c>
      <c r="T1106" s="10"/>
    </row>
    <row r="1107" spans="1:20" x14ac:dyDescent="0.45">
      <c r="A1107" s="21" t="str">
        <f>[1]실측정Data!B1108</f>
        <v xml:space="preserve">  15:21:45</v>
      </c>
      <c r="B1107" s="21" t="str">
        <f>[1]실측정Data!I1108</f>
        <v xml:space="preserve">   80.73KW</v>
      </c>
      <c r="C1107" s="21">
        <f>[1]실측정Data!L1108</f>
        <v>0.89</v>
      </c>
      <c r="D1107" s="21"/>
      <c r="E1107" s="7" t="str">
        <f t="shared" si="171"/>
        <v xml:space="preserve">   80.73</v>
      </c>
      <c r="F1107" s="8" t="b">
        <f t="shared" si="172"/>
        <v>0</v>
      </c>
      <c r="G1107" s="25">
        <f t="shared" si="173"/>
        <v>80.73</v>
      </c>
      <c r="H1107" s="8" t="b">
        <f t="shared" si="174"/>
        <v>1</v>
      </c>
      <c r="I1107" s="10">
        <f t="shared" si="176"/>
        <v>71.070000000000007</v>
      </c>
      <c r="J1107">
        <f t="shared" si="178"/>
        <v>13.497260215811698</v>
      </c>
      <c r="K1107" s="10">
        <f t="shared" si="177"/>
        <v>71.070000000000007</v>
      </c>
      <c r="L1107" s="10">
        <f t="shared" si="180"/>
        <v>56.448</v>
      </c>
      <c r="M1107" s="21">
        <v>1</v>
      </c>
      <c r="N1107" s="21">
        <v>1</v>
      </c>
      <c r="P1107" s="21" t="str">
        <f t="shared" si="175"/>
        <v xml:space="preserve">  15:21:45</v>
      </c>
      <c r="Q1107" s="21">
        <f t="shared" si="179"/>
        <v>80.73</v>
      </c>
      <c r="T1107" s="10"/>
    </row>
    <row r="1108" spans="1:20" x14ac:dyDescent="0.45">
      <c r="A1108" s="21" t="str">
        <f>[1]실측정Data!B1109</f>
        <v xml:space="preserve">  15:21:47</v>
      </c>
      <c r="B1108" s="21" t="str">
        <f>[1]실측정Data!I1109</f>
        <v xml:space="preserve">   82.38KW</v>
      </c>
      <c r="C1108" s="21">
        <f>[1]실측정Data!L1109</f>
        <v>0.89</v>
      </c>
      <c r="D1108" s="21"/>
      <c r="E1108" s="7" t="str">
        <f t="shared" si="171"/>
        <v xml:space="preserve">   82.38</v>
      </c>
      <c r="F1108" s="8" t="b">
        <f t="shared" si="172"/>
        <v>0</v>
      </c>
      <c r="G1108" s="25">
        <f t="shared" si="173"/>
        <v>82.38</v>
      </c>
      <c r="H1108" s="8" t="b">
        <f t="shared" si="174"/>
        <v>1</v>
      </c>
      <c r="I1108" s="10">
        <f t="shared" si="176"/>
        <v>81.970000000000013</v>
      </c>
      <c r="J1108">
        <f t="shared" si="178"/>
        <v>13.505759265340592</v>
      </c>
      <c r="K1108" s="10">
        <f t="shared" si="177"/>
        <v>81.970000000000013</v>
      </c>
      <c r="L1108" s="10">
        <f t="shared" si="180"/>
        <v>59.694000000000003</v>
      </c>
      <c r="M1108" s="21">
        <v>1</v>
      </c>
      <c r="N1108" s="21">
        <v>1</v>
      </c>
      <c r="P1108" s="21" t="str">
        <f t="shared" si="175"/>
        <v xml:space="preserve">  15:21:47</v>
      </c>
      <c r="Q1108" s="21">
        <f t="shared" si="179"/>
        <v>82.38</v>
      </c>
      <c r="T1108" s="10"/>
    </row>
    <row r="1109" spans="1:20" x14ac:dyDescent="0.45">
      <c r="A1109" s="21" t="str">
        <f>[1]실측정Data!B1110</f>
        <v xml:space="preserve">  15:21:49</v>
      </c>
      <c r="B1109" s="21" t="str">
        <f>[1]실측정Data!I1110</f>
        <v xml:space="preserve">   82.80KW</v>
      </c>
      <c r="C1109" s="21">
        <f>[1]실측정Data!L1110</f>
        <v>0.89</v>
      </c>
      <c r="D1109" s="21"/>
      <c r="E1109" s="7" t="str">
        <f t="shared" si="171"/>
        <v xml:space="preserve">   82.80</v>
      </c>
      <c r="F1109" s="8" t="b">
        <f t="shared" si="172"/>
        <v>0</v>
      </c>
      <c r="G1109" s="25">
        <f t="shared" si="173"/>
        <v>82.8</v>
      </c>
      <c r="H1109" s="8" t="b">
        <f t="shared" si="174"/>
        <v>1</v>
      </c>
      <c r="I1109" s="10">
        <f t="shared" si="176"/>
        <v>77.52</v>
      </c>
      <c r="J1109">
        <f t="shared" si="178"/>
        <v>8.7830252950411829</v>
      </c>
      <c r="K1109" s="10">
        <f t="shared" si="177"/>
        <v>77.52</v>
      </c>
      <c r="L1109" s="10">
        <f t="shared" si="180"/>
        <v>61.406999999999996</v>
      </c>
      <c r="M1109" s="21">
        <v>1</v>
      </c>
      <c r="N1109" s="21">
        <v>1</v>
      </c>
      <c r="P1109" s="21" t="str">
        <f t="shared" si="175"/>
        <v xml:space="preserve">  15:21:49</v>
      </c>
      <c r="Q1109" s="21">
        <f t="shared" si="179"/>
        <v>82.8</v>
      </c>
      <c r="T1109" s="10"/>
    </row>
    <row r="1110" spans="1:20" x14ac:dyDescent="0.45">
      <c r="A1110" s="21" t="str">
        <f>[1]실측정Data!B1111</f>
        <v xml:space="preserve">  15:21:51</v>
      </c>
      <c r="B1110" s="21" t="str">
        <f>[1]실측정Data!I1111</f>
        <v xml:space="preserve">   67.38KW</v>
      </c>
      <c r="C1110" s="21">
        <f>[1]실측정Data!L1111</f>
        <v>0.88</v>
      </c>
      <c r="D1110" s="21"/>
      <c r="E1110" s="7" t="str">
        <f t="shared" si="171"/>
        <v xml:space="preserve">   67.38</v>
      </c>
      <c r="F1110" s="8" t="b">
        <f t="shared" si="172"/>
        <v>0</v>
      </c>
      <c r="G1110" s="25">
        <f t="shared" si="173"/>
        <v>67.38</v>
      </c>
      <c r="H1110" s="8" t="b">
        <f t="shared" si="174"/>
        <v>1</v>
      </c>
      <c r="I1110" s="10">
        <f t="shared" si="176"/>
        <v>67.78</v>
      </c>
      <c r="J1110">
        <f t="shared" si="178"/>
        <v>10.283528901435865</v>
      </c>
      <c r="K1110" s="10">
        <f t="shared" si="177"/>
        <v>67.78</v>
      </c>
      <c r="L1110" s="10">
        <f t="shared" si="180"/>
        <v>61.703999999999994</v>
      </c>
      <c r="M1110" s="21">
        <v>1</v>
      </c>
      <c r="N1110" s="21">
        <v>1</v>
      </c>
      <c r="P1110" s="21" t="str">
        <f t="shared" si="175"/>
        <v xml:space="preserve">  15:21:51</v>
      </c>
      <c r="Q1110" s="21">
        <f t="shared" si="179"/>
        <v>67.38</v>
      </c>
      <c r="T1110" s="10"/>
    </row>
    <row r="1111" spans="1:20" x14ac:dyDescent="0.45">
      <c r="A1111" s="21" t="str">
        <f>[1]실측정Data!B1112</f>
        <v xml:space="preserve">  15:21:53</v>
      </c>
      <c r="B1111" s="21" t="str">
        <f>[1]실측정Data!I1112</f>
        <v xml:space="preserve">   53.16KW</v>
      </c>
      <c r="C1111" s="21">
        <f>[1]실측정Data!L1112</f>
        <v>0.87</v>
      </c>
      <c r="D1111" s="21"/>
      <c r="E1111" s="7" t="str">
        <f t="shared" si="171"/>
        <v xml:space="preserve">   53.16</v>
      </c>
      <c r="F1111" s="8" t="b">
        <f t="shared" si="172"/>
        <v>0</v>
      </c>
      <c r="G1111" s="25">
        <f t="shared" si="173"/>
        <v>53.16</v>
      </c>
      <c r="H1111" s="8" t="b">
        <f t="shared" si="174"/>
        <v>1</v>
      </c>
      <c r="I1111" s="10">
        <f t="shared" si="176"/>
        <v>57.819999999999993</v>
      </c>
      <c r="J1111">
        <f t="shared" si="178"/>
        <v>10.654795477467726</v>
      </c>
      <c r="K1111" s="10">
        <f t="shared" si="177"/>
        <v>57.819999999999993</v>
      </c>
      <c r="L1111" s="10">
        <f t="shared" si="180"/>
        <v>61.98</v>
      </c>
      <c r="M1111" s="21">
        <v>1</v>
      </c>
      <c r="N1111" s="21">
        <v>1</v>
      </c>
      <c r="P1111" s="21" t="str">
        <f t="shared" si="175"/>
        <v xml:space="preserve">  15:21:53</v>
      </c>
      <c r="Q1111" s="21">
        <f t="shared" si="179"/>
        <v>53.16</v>
      </c>
      <c r="T1111" s="10"/>
    </row>
    <row r="1112" spans="1:20" x14ac:dyDescent="0.45">
      <c r="A1112" s="21" t="str">
        <f>[1]실측정Data!B1113</f>
        <v xml:space="preserve">  15:21:55</v>
      </c>
      <c r="B1112" s="21" t="str">
        <f>[1]실측정Data!I1113</f>
        <v xml:space="preserve">   52.92KW</v>
      </c>
      <c r="C1112" s="21">
        <f>[1]실측정Data!L1113</f>
        <v>0.87</v>
      </c>
      <c r="D1112" s="21"/>
      <c r="E1112" s="7" t="str">
        <f t="shared" si="171"/>
        <v xml:space="preserve">   52.92</v>
      </c>
      <c r="F1112" s="8" t="b">
        <f t="shared" si="172"/>
        <v>0</v>
      </c>
      <c r="G1112" s="25">
        <f t="shared" si="173"/>
        <v>52.92</v>
      </c>
      <c r="H1112" s="8" t="b">
        <f t="shared" si="174"/>
        <v>1</v>
      </c>
      <c r="I1112" s="10">
        <f t="shared" si="176"/>
        <v>52.99</v>
      </c>
      <c r="J1112">
        <f t="shared" si="178"/>
        <v>8.9025164981593825</v>
      </c>
      <c r="K1112" s="10">
        <f t="shared" si="177"/>
        <v>52.99</v>
      </c>
      <c r="L1112" s="10">
        <f t="shared" si="180"/>
        <v>62.249999999999986</v>
      </c>
      <c r="M1112" s="21">
        <v>1</v>
      </c>
      <c r="N1112" s="21">
        <v>1</v>
      </c>
      <c r="P1112" s="21" t="str">
        <f t="shared" si="175"/>
        <v xml:space="preserve">  15:21:55</v>
      </c>
      <c r="Q1112" s="21">
        <f t="shared" si="179"/>
        <v>52.92</v>
      </c>
      <c r="T1112" s="10"/>
    </row>
    <row r="1113" spans="1:20" x14ac:dyDescent="0.45">
      <c r="A1113" s="21" t="str">
        <f>[1]실측정Data!B1114</f>
        <v xml:space="preserve">  15:21:57</v>
      </c>
      <c r="B1113" s="21" t="str">
        <f>[1]실측정Data!I1114</f>
        <v xml:space="preserve">   52.89KW</v>
      </c>
      <c r="C1113" s="21">
        <f>[1]실측정Data!L1114</f>
        <v>0.87</v>
      </c>
      <c r="D1113" s="21"/>
      <c r="E1113" s="7" t="str">
        <f t="shared" si="171"/>
        <v xml:space="preserve">   52.89</v>
      </c>
      <c r="F1113" s="8" t="b">
        <f t="shared" si="172"/>
        <v>0</v>
      </c>
      <c r="G1113" s="25">
        <f t="shared" si="173"/>
        <v>52.89</v>
      </c>
      <c r="H1113" s="8" t="b">
        <f t="shared" si="174"/>
        <v>1</v>
      </c>
      <c r="I1113" s="10">
        <f t="shared" si="176"/>
        <v>52.910000000000004</v>
      </c>
      <c r="J1113">
        <f t="shared" si="178"/>
        <v>2.829611280723904</v>
      </c>
      <c r="K1113" s="10">
        <f t="shared" si="177"/>
        <v>52.910000000000004</v>
      </c>
      <c r="L1113" s="10">
        <f t="shared" si="180"/>
        <v>62.525999999999989</v>
      </c>
      <c r="M1113" s="21">
        <v>1</v>
      </c>
      <c r="N1113" s="21">
        <v>1</v>
      </c>
      <c r="P1113" s="21" t="str">
        <f t="shared" si="175"/>
        <v xml:space="preserve">  15:21:57</v>
      </c>
      <c r="Q1113" s="21">
        <f t="shared" si="179"/>
        <v>52.89</v>
      </c>
      <c r="T1113" s="10"/>
    </row>
    <row r="1114" spans="1:20" x14ac:dyDescent="0.45">
      <c r="A1114" s="21" t="str">
        <f>[1]실측정Data!B1115</f>
        <v xml:space="preserve">  15:21:59</v>
      </c>
      <c r="B1114" s="21" t="str">
        <f>[1]실측정Data!I1115</f>
        <v xml:space="preserve">   52.92KW</v>
      </c>
      <c r="C1114" s="21">
        <f>[1]실측정Data!L1115</f>
        <v>0.87</v>
      </c>
      <c r="D1114" s="21"/>
      <c r="E1114" s="7" t="str">
        <f t="shared" si="171"/>
        <v xml:space="preserve">   52.92</v>
      </c>
      <c r="F1114" s="8" t="b">
        <f t="shared" si="172"/>
        <v>0</v>
      </c>
      <c r="G1114" s="25">
        <f t="shared" si="173"/>
        <v>52.92</v>
      </c>
      <c r="H1114" s="8" t="b">
        <f t="shared" si="174"/>
        <v>1</v>
      </c>
      <c r="I1114" s="10">
        <f t="shared" si="176"/>
        <v>52.860000000000007</v>
      </c>
      <c r="J1114">
        <f t="shared" si="178"/>
        <v>7.788880963698798E-2</v>
      </c>
      <c r="K1114" s="10">
        <f t="shared" si="177"/>
        <v>52.860000000000007</v>
      </c>
      <c r="L1114" s="10">
        <f t="shared" si="180"/>
        <v>62.804999999999993</v>
      </c>
      <c r="M1114" s="21">
        <v>1</v>
      </c>
      <c r="N1114" s="21">
        <v>1</v>
      </c>
      <c r="P1114" s="21" t="str">
        <f t="shared" si="175"/>
        <v xml:space="preserve">  15:21:59</v>
      </c>
      <c r="Q1114" s="21">
        <f t="shared" si="179"/>
        <v>52.92</v>
      </c>
      <c r="T1114" s="10"/>
    </row>
    <row r="1115" spans="1:20" x14ac:dyDescent="0.45">
      <c r="A1115" s="21" t="str">
        <f>[1]실측정Data!B1116</f>
        <v xml:space="preserve">  15:22:01</v>
      </c>
      <c r="B1115" s="21" t="str">
        <f>[1]실측정Data!I1116</f>
        <v xml:space="preserve">   52.77KW</v>
      </c>
      <c r="C1115" s="21">
        <f>[1]실측정Data!L1116</f>
        <v>0.87</v>
      </c>
      <c r="D1115" s="21"/>
      <c r="E1115" s="7" t="str">
        <f t="shared" si="171"/>
        <v xml:space="preserve">   52.77</v>
      </c>
      <c r="F1115" s="8" t="b">
        <f t="shared" si="172"/>
        <v>0</v>
      </c>
      <c r="G1115" s="25">
        <f t="shared" si="173"/>
        <v>52.77</v>
      </c>
      <c r="H1115" s="8" t="b">
        <f t="shared" si="174"/>
        <v>1</v>
      </c>
      <c r="I1115" s="10">
        <f t="shared" si="176"/>
        <v>52.81</v>
      </c>
      <c r="J1115">
        <f t="shared" si="178"/>
        <v>6.6080758671998238E-2</v>
      </c>
      <c r="K1115" s="10">
        <f t="shared" si="177"/>
        <v>52.81</v>
      </c>
      <c r="L1115" s="10">
        <f t="shared" si="180"/>
        <v>63.069000000000003</v>
      </c>
      <c r="M1115" s="21">
        <v>1</v>
      </c>
      <c r="N1115" s="21">
        <v>1</v>
      </c>
      <c r="P1115" s="21" t="str">
        <f t="shared" si="175"/>
        <v xml:space="preserve">  15:22:01</v>
      </c>
      <c r="Q1115" s="21">
        <f t="shared" si="179"/>
        <v>52.77</v>
      </c>
      <c r="T1115" s="10"/>
    </row>
    <row r="1116" spans="1:20" x14ac:dyDescent="0.45">
      <c r="A1116" s="21" t="str">
        <f>[1]실측정Data!B1117</f>
        <v xml:space="preserve">  15:22:03</v>
      </c>
      <c r="B1116" s="21" t="str">
        <f>[1]실측정Data!I1117</f>
        <v xml:space="preserve">   52.74KW</v>
      </c>
      <c r="C1116" s="21">
        <f>[1]실측정Data!L1117</f>
        <v>0.87</v>
      </c>
      <c r="D1116" s="21"/>
      <c r="E1116" s="7" t="str">
        <f t="shared" si="171"/>
        <v xml:space="preserve">   52.74</v>
      </c>
      <c r="F1116" s="8" t="b">
        <f t="shared" si="172"/>
        <v>0</v>
      </c>
      <c r="G1116" s="25">
        <f t="shared" si="173"/>
        <v>52.74</v>
      </c>
      <c r="H1116" s="8" t="b">
        <f t="shared" si="174"/>
        <v>1</v>
      </c>
      <c r="I1116" s="10">
        <f t="shared" si="176"/>
        <v>52.76</v>
      </c>
      <c r="J1116">
        <f t="shared" si="178"/>
        <v>6.6080758671998599E-2</v>
      </c>
      <c r="K1116" s="10">
        <f t="shared" si="177"/>
        <v>52.76</v>
      </c>
      <c r="L1116" s="10">
        <f t="shared" si="180"/>
        <v>60.273000000000003</v>
      </c>
      <c r="M1116" s="21">
        <v>1</v>
      </c>
      <c r="N1116" s="21">
        <v>1</v>
      </c>
      <c r="P1116" s="21" t="str">
        <f t="shared" si="175"/>
        <v xml:space="preserve">  15:22:03</v>
      </c>
      <c r="Q1116" s="21">
        <f t="shared" si="179"/>
        <v>52.74</v>
      </c>
      <c r="T1116" s="10"/>
    </row>
    <row r="1117" spans="1:20" x14ac:dyDescent="0.45">
      <c r="A1117" s="21" t="str">
        <f>[1]실측정Data!B1118</f>
        <v xml:space="preserve">  15:22:05</v>
      </c>
      <c r="B1117" s="21" t="str">
        <f>[1]실측정Data!I1118</f>
        <v xml:space="preserve">   52.77KW</v>
      </c>
      <c r="C1117" s="21">
        <f>[1]실측정Data!L1118</f>
        <v>0.87</v>
      </c>
      <c r="D1117" s="21"/>
      <c r="E1117" s="7" t="str">
        <f t="shared" si="171"/>
        <v xml:space="preserve">   52.77</v>
      </c>
      <c r="F1117" s="8" t="b">
        <f t="shared" si="172"/>
        <v>0</v>
      </c>
      <c r="G1117" s="25">
        <f t="shared" si="173"/>
        <v>52.77</v>
      </c>
      <c r="H1117" s="8" t="b">
        <f t="shared" si="174"/>
        <v>1</v>
      </c>
      <c r="I1117" s="10">
        <f t="shared" si="176"/>
        <v>52.71</v>
      </c>
      <c r="J1117">
        <f t="shared" si="178"/>
        <v>6.6080758671998599E-2</v>
      </c>
      <c r="K1117" s="10">
        <f t="shared" si="177"/>
        <v>52.71</v>
      </c>
      <c r="L1117" s="10">
        <f t="shared" si="180"/>
        <v>57.297000000000004</v>
      </c>
      <c r="M1117" s="21">
        <v>1</v>
      </c>
      <c r="N1117" s="21">
        <v>1</v>
      </c>
      <c r="P1117" s="21" t="str">
        <f t="shared" si="175"/>
        <v xml:space="preserve">  15:22:05</v>
      </c>
      <c r="Q1117" s="21">
        <f t="shared" si="179"/>
        <v>52.77</v>
      </c>
      <c r="T1117" s="10"/>
    </row>
    <row r="1118" spans="1:20" x14ac:dyDescent="0.45">
      <c r="A1118" s="21" t="str">
        <f>[1]실측정Data!B1119</f>
        <v xml:space="preserve">  15:22:07</v>
      </c>
      <c r="B1118" s="21" t="str">
        <f>[1]실측정Data!I1119</f>
        <v xml:space="preserve">   52.62KW</v>
      </c>
      <c r="C1118" s="21">
        <f>[1]실측정Data!L1119</f>
        <v>0.87</v>
      </c>
      <c r="D1118" s="21"/>
      <c r="E1118" s="7" t="str">
        <f t="shared" si="171"/>
        <v xml:space="preserve">   52.62</v>
      </c>
      <c r="F1118" s="8" t="b">
        <f t="shared" si="172"/>
        <v>0</v>
      </c>
      <c r="G1118" s="25">
        <f t="shared" si="173"/>
        <v>52.62</v>
      </c>
      <c r="H1118" s="8" t="b">
        <f t="shared" si="174"/>
        <v>1</v>
      </c>
      <c r="I1118" s="10">
        <f t="shared" si="176"/>
        <v>52.660000000000004</v>
      </c>
      <c r="J1118">
        <f t="shared" si="178"/>
        <v>6.6080758671998599E-2</v>
      </c>
      <c r="K1118" s="10">
        <f t="shared" si="177"/>
        <v>52.660000000000004</v>
      </c>
      <c r="L1118" s="10">
        <f t="shared" si="180"/>
        <v>54.275999999999996</v>
      </c>
      <c r="M1118" s="21">
        <v>1</v>
      </c>
      <c r="N1118" s="21">
        <v>1</v>
      </c>
      <c r="P1118" s="21" t="str">
        <f t="shared" si="175"/>
        <v xml:space="preserve">  15:22:07</v>
      </c>
      <c r="Q1118" s="21">
        <f t="shared" si="179"/>
        <v>52.62</v>
      </c>
      <c r="T1118" s="10"/>
    </row>
    <row r="1119" spans="1:20" x14ac:dyDescent="0.45">
      <c r="A1119" s="21" t="str">
        <f>[1]실측정Data!B1120</f>
        <v xml:space="preserve">  15:22:09</v>
      </c>
      <c r="B1119" s="21" t="str">
        <f>[1]실측정Data!I1120</f>
        <v xml:space="preserve">   52.59KW</v>
      </c>
      <c r="C1119" s="21">
        <f>[1]실측정Data!L1120</f>
        <v>0.87</v>
      </c>
      <c r="D1119" s="21"/>
      <c r="E1119" s="7" t="str">
        <f t="shared" si="171"/>
        <v xml:space="preserve">   52.59</v>
      </c>
      <c r="F1119" s="8" t="b">
        <f t="shared" si="172"/>
        <v>0</v>
      </c>
      <c r="G1119" s="25">
        <f t="shared" si="173"/>
        <v>52.59</v>
      </c>
      <c r="H1119" s="8" t="b">
        <f t="shared" si="174"/>
        <v>1</v>
      </c>
      <c r="I1119" s="10">
        <f t="shared" si="176"/>
        <v>52.53</v>
      </c>
      <c r="J1119">
        <f t="shared" si="178"/>
        <v>0.10878112581387181</v>
      </c>
      <c r="K1119" s="10">
        <f t="shared" si="177"/>
        <v>52.53</v>
      </c>
      <c r="L1119" s="10">
        <f t="shared" si="180"/>
        <v>52.775999999999996</v>
      </c>
      <c r="M1119" s="21">
        <v>1</v>
      </c>
      <c r="N1119" s="21">
        <v>1</v>
      </c>
      <c r="P1119" s="21" t="str">
        <f t="shared" si="175"/>
        <v xml:space="preserve">  15:22:09</v>
      </c>
      <c r="Q1119" s="21">
        <f t="shared" si="179"/>
        <v>52.59</v>
      </c>
      <c r="T1119" s="10"/>
    </row>
    <row r="1120" spans="1:20" x14ac:dyDescent="0.45">
      <c r="A1120" s="21" t="str">
        <f>[1]실측정Data!B1121</f>
        <v xml:space="preserve">  15:22:11</v>
      </c>
      <c r="B1120" s="21" t="str">
        <f>[1]실측정Data!I1121</f>
        <v xml:space="preserve">   52.38KW</v>
      </c>
      <c r="C1120" s="21">
        <f>[1]실측정Data!L1121</f>
        <v>0.87</v>
      </c>
      <c r="D1120" s="21"/>
      <c r="E1120" s="7" t="str">
        <f t="shared" si="171"/>
        <v xml:space="preserve">   52.38</v>
      </c>
      <c r="F1120" s="8" t="b">
        <f t="shared" si="172"/>
        <v>0</v>
      </c>
      <c r="G1120" s="25">
        <f t="shared" si="173"/>
        <v>52.38</v>
      </c>
      <c r="H1120" s="8" t="b">
        <f t="shared" si="174"/>
        <v>1</v>
      </c>
      <c r="I1120" s="10">
        <f t="shared" si="176"/>
        <v>52.51</v>
      </c>
      <c r="J1120">
        <f t="shared" si="178"/>
        <v>9.9833194212479645E-2</v>
      </c>
      <c r="K1120" s="10">
        <f t="shared" si="177"/>
        <v>52.51</v>
      </c>
      <c r="L1120" s="10">
        <f t="shared" si="180"/>
        <v>52.716000000000008</v>
      </c>
      <c r="M1120" s="21">
        <v>1</v>
      </c>
      <c r="N1120" s="21">
        <v>1</v>
      </c>
      <c r="P1120" s="21" t="str">
        <f t="shared" si="175"/>
        <v xml:space="preserve">  15:22:11</v>
      </c>
      <c r="Q1120" s="21">
        <f t="shared" si="179"/>
        <v>52.38</v>
      </c>
      <c r="T1120" s="10"/>
    </row>
    <row r="1121" spans="1:20" x14ac:dyDescent="0.45">
      <c r="A1121" s="21" t="str">
        <f>[1]실측정Data!B1122</f>
        <v xml:space="preserve">  15:22:13</v>
      </c>
      <c r="B1121" s="21" t="str">
        <f>[1]실측정Data!I1122</f>
        <v xml:space="preserve">   52.56KW</v>
      </c>
      <c r="C1121" s="21">
        <f>[1]실측정Data!L1122</f>
        <v>0.87</v>
      </c>
      <c r="D1121" s="21"/>
      <c r="E1121" s="7" t="str">
        <f t="shared" si="171"/>
        <v xml:space="preserve">   52.56</v>
      </c>
      <c r="F1121" s="8" t="b">
        <f t="shared" si="172"/>
        <v>0</v>
      </c>
      <c r="G1121" s="25">
        <f t="shared" si="173"/>
        <v>52.56</v>
      </c>
      <c r="H1121" s="8" t="b">
        <f t="shared" si="174"/>
        <v>1</v>
      </c>
      <c r="I1121" s="10">
        <f t="shared" si="176"/>
        <v>52.43</v>
      </c>
      <c r="J1121">
        <f t="shared" si="178"/>
        <v>0.10230672835481827</v>
      </c>
      <c r="K1121" s="10">
        <f t="shared" si="177"/>
        <v>52.43</v>
      </c>
      <c r="L1121" s="10">
        <f t="shared" si="180"/>
        <v>52.659000000000006</v>
      </c>
      <c r="M1121" s="21">
        <v>1</v>
      </c>
      <c r="N1121" s="21">
        <v>1</v>
      </c>
      <c r="P1121" s="21" t="str">
        <f t="shared" si="175"/>
        <v xml:space="preserve">  15:22:13</v>
      </c>
      <c r="Q1121" s="21">
        <f t="shared" si="179"/>
        <v>52.56</v>
      </c>
      <c r="T1121" s="10"/>
    </row>
    <row r="1122" spans="1:20" x14ac:dyDescent="0.45">
      <c r="A1122" s="21" t="str">
        <f>[1]실측정Data!B1123</f>
        <v xml:space="preserve">  15:22:15</v>
      </c>
      <c r="B1122" s="21" t="str">
        <f>[1]실측정Data!I1123</f>
        <v xml:space="preserve">   52.35KW</v>
      </c>
      <c r="C1122" s="21">
        <f>[1]실측정Data!L1123</f>
        <v>0.86</v>
      </c>
      <c r="D1122" s="21"/>
      <c r="E1122" s="7" t="str">
        <f t="shared" si="171"/>
        <v xml:space="preserve">   52.35</v>
      </c>
      <c r="F1122" s="8" t="b">
        <f t="shared" si="172"/>
        <v>0</v>
      </c>
      <c r="G1122" s="25">
        <f t="shared" si="173"/>
        <v>52.35</v>
      </c>
      <c r="H1122" s="8" t="b">
        <f t="shared" si="174"/>
        <v>1</v>
      </c>
      <c r="I1122" s="10">
        <f t="shared" si="176"/>
        <v>52.379999999999995</v>
      </c>
      <c r="J1122">
        <f t="shared" si="178"/>
        <v>0.10230672835481827</v>
      </c>
      <c r="K1122" s="10">
        <f t="shared" si="177"/>
        <v>52.379999999999995</v>
      </c>
      <c r="L1122" s="10">
        <f t="shared" si="180"/>
        <v>52.592999999999996</v>
      </c>
      <c r="M1122" s="21">
        <v>1</v>
      </c>
      <c r="N1122" s="21">
        <v>1</v>
      </c>
      <c r="P1122" s="21" t="str">
        <f t="shared" si="175"/>
        <v xml:space="preserve">  15:22:15</v>
      </c>
      <c r="Q1122" s="21">
        <f t="shared" si="179"/>
        <v>52.35</v>
      </c>
      <c r="T1122" s="10"/>
    </row>
    <row r="1123" spans="1:20" x14ac:dyDescent="0.45">
      <c r="A1123" s="21" t="str">
        <f>[1]실측정Data!B1124</f>
        <v xml:space="preserve">  15:22:17</v>
      </c>
      <c r="B1123" s="21" t="str">
        <f>[1]실측정Data!I1124</f>
        <v xml:space="preserve">   52.23KW</v>
      </c>
      <c r="C1123" s="21">
        <f>[1]실측정Data!L1124</f>
        <v>0.87</v>
      </c>
      <c r="D1123" s="21"/>
      <c r="E1123" s="7" t="str">
        <f t="shared" si="171"/>
        <v xml:space="preserve">   52.23</v>
      </c>
      <c r="F1123" s="8" t="b">
        <f t="shared" si="172"/>
        <v>0</v>
      </c>
      <c r="G1123" s="25">
        <f t="shared" si="173"/>
        <v>52.23</v>
      </c>
      <c r="H1123" s="8" t="b">
        <f t="shared" si="174"/>
        <v>1</v>
      </c>
      <c r="I1123" s="10">
        <f t="shared" si="176"/>
        <v>52.28</v>
      </c>
      <c r="J1123">
        <f t="shared" si="178"/>
        <v>9.8826447202489662E-2</v>
      </c>
      <c r="K1123" s="10">
        <f t="shared" si="177"/>
        <v>52.28</v>
      </c>
      <c r="L1123" s="10">
        <f t="shared" si="180"/>
        <v>52.527000000000008</v>
      </c>
      <c r="M1123" s="21">
        <v>1</v>
      </c>
      <c r="N1123" s="21">
        <v>1</v>
      </c>
      <c r="P1123" s="21" t="str">
        <f t="shared" si="175"/>
        <v xml:space="preserve">  15:22:17</v>
      </c>
      <c r="Q1123" s="21">
        <f t="shared" si="179"/>
        <v>52.23</v>
      </c>
      <c r="T1123" s="10"/>
    </row>
    <row r="1124" spans="1:20" x14ac:dyDescent="0.45">
      <c r="A1124" s="21" t="str">
        <f>[1]실측정Data!B1125</f>
        <v xml:space="preserve">  15:22:19</v>
      </c>
      <c r="B1124" s="21" t="str">
        <f>[1]실측정Data!I1125</f>
        <v xml:space="preserve">   52.26KW</v>
      </c>
      <c r="C1124" s="21">
        <f>[1]실측정Data!L1125</f>
        <v>0.87</v>
      </c>
      <c r="D1124" s="21"/>
      <c r="E1124" s="7" t="str">
        <f t="shared" si="171"/>
        <v xml:space="preserve">   52.26</v>
      </c>
      <c r="F1124" s="8" t="b">
        <f t="shared" si="172"/>
        <v>0</v>
      </c>
      <c r="G1124" s="25">
        <f t="shared" si="173"/>
        <v>52.26</v>
      </c>
      <c r="H1124" s="8" t="b">
        <f t="shared" si="174"/>
        <v>1</v>
      </c>
      <c r="I1124" s="10">
        <f t="shared" si="176"/>
        <v>52.23</v>
      </c>
      <c r="J1124">
        <f t="shared" si="178"/>
        <v>8.906926143924801E-2</v>
      </c>
      <c r="K1124" s="10">
        <f t="shared" si="177"/>
        <v>52.23</v>
      </c>
      <c r="L1124" s="10">
        <f t="shared" si="180"/>
        <v>52.470000000000006</v>
      </c>
      <c r="M1124" s="21">
        <v>1</v>
      </c>
      <c r="N1124" s="21">
        <v>1</v>
      </c>
      <c r="P1124" s="21" t="str">
        <f t="shared" si="175"/>
        <v xml:space="preserve">  15:22:19</v>
      </c>
      <c r="Q1124" s="21">
        <f t="shared" si="179"/>
        <v>52.26</v>
      </c>
      <c r="T1124" s="10"/>
    </row>
    <row r="1125" spans="1:20" x14ac:dyDescent="0.45">
      <c r="A1125" s="21" t="str">
        <f>[1]실측정Data!B1126</f>
        <v xml:space="preserve">  15:22:21</v>
      </c>
      <c r="B1125" s="21" t="str">
        <f>[1]실측정Data!I1126</f>
        <v xml:space="preserve">   52.20KW</v>
      </c>
      <c r="C1125" s="21">
        <f>[1]실측정Data!L1126</f>
        <v>0.87</v>
      </c>
      <c r="D1125" s="21"/>
      <c r="E1125" s="7" t="str">
        <f t="shared" si="171"/>
        <v xml:space="preserve">   52.20</v>
      </c>
      <c r="F1125" s="8" t="b">
        <f t="shared" si="172"/>
        <v>0</v>
      </c>
      <c r="G1125" s="25">
        <f t="shared" si="173"/>
        <v>52.2</v>
      </c>
      <c r="H1125" s="8" t="b">
        <f t="shared" si="174"/>
        <v>1</v>
      </c>
      <c r="I1125" s="10">
        <f t="shared" si="176"/>
        <v>52.169999999999995</v>
      </c>
      <c r="J1125">
        <f t="shared" si="178"/>
        <v>7.2341781380700396E-2</v>
      </c>
      <c r="K1125" s="10">
        <f t="shared" si="177"/>
        <v>52.169999999999995</v>
      </c>
      <c r="L1125" s="10">
        <f t="shared" si="180"/>
        <v>52.400999999999996</v>
      </c>
      <c r="M1125" s="21">
        <v>1</v>
      </c>
      <c r="N1125" s="21">
        <v>1</v>
      </c>
      <c r="P1125" s="21" t="str">
        <f t="shared" si="175"/>
        <v xml:space="preserve">  15:22:21</v>
      </c>
      <c r="Q1125" s="21">
        <f t="shared" si="179"/>
        <v>52.2</v>
      </c>
      <c r="T1125" s="10"/>
    </row>
    <row r="1126" spans="1:20" x14ac:dyDescent="0.45">
      <c r="A1126" s="21" t="str">
        <f>[1]실측정Data!B1127</f>
        <v xml:space="preserve">  15:22:23</v>
      </c>
      <c r="B1126" s="21" t="str">
        <f>[1]실측정Data!I1127</f>
        <v xml:space="preserve">   52.05KW</v>
      </c>
      <c r="C1126" s="21">
        <f>[1]실측정Data!L1127</f>
        <v>0.86</v>
      </c>
      <c r="D1126" s="21"/>
      <c r="E1126" s="7" t="str">
        <f t="shared" si="171"/>
        <v xml:space="preserve">   52.05</v>
      </c>
      <c r="F1126" s="8" t="b">
        <f t="shared" si="172"/>
        <v>0</v>
      </c>
      <c r="G1126" s="25">
        <f t="shared" si="173"/>
        <v>52.05</v>
      </c>
      <c r="H1126" s="8" t="b">
        <f t="shared" si="174"/>
        <v>1</v>
      </c>
      <c r="I1126" s="10">
        <f t="shared" si="176"/>
        <v>52.129999999999995</v>
      </c>
      <c r="J1126">
        <f t="shared" si="178"/>
        <v>7.1647284200680228E-2</v>
      </c>
      <c r="K1126" s="10">
        <f t="shared" si="177"/>
        <v>52.129999999999995</v>
      </c>
      <c r="L1126" s="10">
        <f t="shared" si="180"/>
        <v>52.338000000000001</v>
      </c>
      <c r="M1126" s="21">
        <v>1</v>
      </c>
      <c r="N1126" s="21">
        <v>1</v>
      </c>
      <c r="P1126" s="21" t="str">
        <f t="shared" si="175"/>
        <v xml:space="preserve">  15:22:23</v>
      </c>
      <c r="Q1126" s="21">
        <f t="shared" si="179"/>
        <v>52.05</v>
      </c>
      <c r="T1126" s="10"/>
    </row>
    <row r="1127" spans="1:20" x14ac:dyDescent="0.45">
      <c r="A1127" s="21" t="str">
        <f>[1]실측정Data!B1128</f>
        <v xml:space="preserve">  15:22:25</v>
      </c>
      <c r="B1127" s="21" t="str">
        <f>[1]실측정Data!I1128</f>
        <v xml:space="preserve">   52.14KW</v>
      </c>
      <c r="C1127" s="21">
        <f>[1]실측정Data!L1128</f>
        <v>0.86</v>
      </c>
      <c r="D1127" s="21"/>
      <c r="E1127" s="7" t="str">
        <f t="shared" si="171"/>
        <v xml:space="preserve">   52.14</v>
      </c>
      <c r="F1127" s="8" t="b">
        <f t="shared" si="172"/>
        <v>0</v>
      </c>
      <c r="G1127" s="25">
        <f t="shared" si="173"/>
        <v>52.14</v>
      </c>
      <c r="H1127" s="8" t="b">
        <f t="shared" si="174"/>
        <v>1</v>
      </c>
      <c r="I1127" s="10">
        <f t="shared" si="176"/>
        <v>52.089999999999996</v>
      </c>
      <c r="J1127">
        <f t="shared" si="178"/>
        <v>6.9761498454853174E-2</v>
      </c>
      <c r="K1127" s="10">
        <f t="shared" si="177"/>
        <v>52.089999999999996</v>
      </c>
      <c r="L1127" s="10">
        <f t="shared" si="180"/>
        <v>52.284000000000006</v>
      </c>
      <c r="M1127" s="21">
        <v>1</v>
      </c>
      <c r="N1127" s="21">
        <v>1</v>
      </c>
      <c r="P1127" s="21" t="str">
        <f t="shared" si="175"/>
        <v xml:space="preserve">  15:22:25</v>
      </c>
      <c r="Q1127" s="21">
        <f t="shared" si="179"/>
        <v>52.14</v>
      </c>
      <c r="T1127" s="10"/>
    </row>
    <row r="1128" spans="1:20" x14ac:dyDescent="0.45">
      <c r="A1128" s="21" t="str">
        <f>[1]실측정Data!B1129</f>
        <v xml:space="preserve">  15:22:27</v>
      </c>
      <c r="B1128" s="21" t="str">
        <f>[1]실측정Data!I1129</f>
        <v xml:space="preserve">   52.08KW</v>
      </c>
      <c r="C1128" s="21">
        <f>[1]실측정Data!L1129</f>
        <v>0.87</v>
      </c>
      <c r="D1128" s="21"/>
      <c r="E1128" s="7" t="str">
        <f t="shared" si="171"/>
        <v xml:space="preserve">   52.08</v>
      </c>
      <c r="F1128" s="8" t="b">
        <f t="shared" si="172"/>
        <v>0</v>
      </c>
      <c r="G1128" s="25">
        <f t="shared" si="173"/>
        <v>52.08</v>
      </c>
      <c r="H1128" s="8" t="b">
        <f t="shared" si="174"/>
        <v>1</v>
      </c>
      <c r="I1128" s="10">
        <f t="shared" si="176"/>
        <v>52.120000000000005</v>
      </c>
      <c r="J1128">
        <f t="shared" si="178"/>
        <v>1.4142135623729811E-2</v>
      </c>
      <c r="K1128" s="10">
        <f t="shared" si="177"/>
        <v>52.120000000000005</v>
      </c>
      <c r="L1128" s="10">
        <f t="shared" si="180"/>
        <v>52.238999999999997</v>
      </c>
      <c r="M1128" s="21">
        <v>1</v>
      </c>
      <c r="N1128" s="21">
        <v>1</v>
      </c>
      <c r="P1128" s="21" t="str">
        <f t="shared" si="175"/>
        <v xml:space="preserve">  15:22:27</v>
      </c>
      <c r="Q1128" s="21">
        <f t="shared" si="179"/>
        <v>52.08</v>
      </c>
      <c r="T1128" s="10"/>
    </row>
    <row r="1129" spans="1:20" x14ac:dyDescent="0.45">
      <c r="A1129" s="21" t="str">
        <f>[1]실측정Data!B1130</f>
        <v xml:space="preserve">  15:22:29</v>
      </c>
      <c r="B1129" s="21" t="str">
        <f>[1]실측정Data!I1130</f>
        <v xml:space="preserve">   52.14KW</v>
      </c>
      <c r="C1129" s="21">
        <f>[1]실측정Data!L1130</f>
        <v>0.86</v>
      </c>
      <c r="D1129" s="21"/>
      <c r="E1129" s="7" t="str">
        <f t="shared" si="171"/>
        <v xml:space="preserve">   52.14</v>
      </c>
      <c r="F1129" s="8" t="b">
        <f t="shared" si="172"/>
        <v>0</v>
      </c>
      <c r="G1129" s="25">
        <f t="shared" si="173"/>
        <v>52.14</v>
      </c>
      <c r="H1129" s="8" t="b">
        <f t="shared" si="174"/>
        <v>1</v>
      </c>
      <c r="I1129" s="10">
        <f t="shared" si="176"/>
        <v>52.06</v>
      </c>
      <c r="J1129">
        <f t="shared" si="178"/>
        <v>5.9160797830996405E-2</v>
      </c>
      <c r="K1129" s="10">
        <f t="shared" si="177"/>
        <v>52.06</v>
      </c>
      <c r="L1129" s="10">
        <f t="shared" si="180"/>
        <v>52.196999999999989</v>
      </c>
      <c r="M1129" s="21">
        <v>1</v>
      </c>
      <c r="N1129" s="21">
        <v>1</v>
      </c>
      <c r="P1129" s="21" t="str">
        <f t="shared" si="175"/>
        <v xml:space="preserve">  15:22:29</v>
      </c>
      <c r="Q1129" s="21">
        <f t="shared" si="179"/>
        <v>52.14</v>
      </c>
      <c r="T1129" s="10"/>
    </row>
    <row r="1130" spans="1:20" x14ac:dyDescent="0.45">
      <c r="A1130" s="21" t="str">
        <f>[1]실측정Data!B1131</f>
        <v xml:space="preserve">  15:22:31</v>
      </c>
      <c r="B1130" s="21" t="str">
        <f>[1]실측정Data!I1131</f>
        <v xml:space="preserve">   51.96KW</v>
      </c>
      <c r="C1130" s="21">
        <f>[1]실측정Data!L1131</f>
        <v>0.86</v>
      </c>
      <c r="D1130" s="21"/>
      <c r="E1130" s="7" t="str">
        <f t="shared" si="171"/>
        <v xml:space="preserve">   51.96</v>
      </c>
      <c r="F1130" s="8" t="b">
        <f t="shared" si="172"/>
        <v>0</v>
      </c>
      <c r="G1130" s="25">
        <f t="shared" si="173"/>
        <v>51.96</v>
      </c>
      <c r="H1130" s="8" t="b">
        <f t="shared" si="174"/>
        <v>1</v>
      </c>
      <c r="I1130" s="10">
        <f t="shared" si="176"/>
        <v>52.03</v>
      </c>
      <c r="J1130">
        <f t="shared" si="178"/>
        <v>6.3245553203367735E-2</v>
      </c>
      <c r="K1130" s="10">
        <f t="shared" si="177"/>
        <v>52.03</v>
      </c>
      <c r="L1130" s="10">
        <f t="shared" si="180"/>
        <v>52.14</v>
      </c>
      <c r="M1130" s="21">
        <v>1</v>
      </c>
      <c r="N1130" s="21">
        <v>1</v>
      </c>
      <c r="P1130" s="21" t="str">
        <f t="shared" si="175"/>
        <v xml:space="preserve">  15:22:31</v>
      </c>
      <c r="Q1130" s="21">
        <f t="shared" si="179"/>
        <v>51.96</v>
      </c>
      <c r="T1130" s="10"/>
    </row>
    <row r="1131" spans="1:20" x14ac:dyDescent="0.45">
      <c r="A1131" s="21" t="str">
        <f>[1]실측정Data!B1132</f>
        <v xml:space="preserve">  15:22:33</v>
      </c>
      <c r="B1131" s="21" t="str">
        <f>[1]실측정Data!I1132</f>
        <v xml:space="preserve">   51.99KW</v>
      </c>
      <c r="C1131" s="21">
        <f>[1]실측정Data!L1132</f>
        <v>0.86</v>
      </c>
      <c r="D1131" s="21"/>
      <c r="E1131" s="7" t="str">
        <f t="shared" si="171"/>
        <v xml:space="preserve">   51.99</v>
      </c>
      <c r="F1131" s="8" t="b">
        <f t="shared" si="172"/>
        <v>0</v>
      </c>
      <c r="G1131" s="25">
        <f t="shared" si="173"/>
        <v>51.99</v>
      </c>
      <c r="H1131" s="8" t="b">
        <f t="shared" si="174"/>
        <v>1</v>
      </c>
      <c r="I1131" s="10">
        <f t="shared" si="176"/>
        <v>51.96</v>
      </c>
      <c r="J1131">
        <f t="shared" si="178"/>
        <v>6.454972243679101E-2</v>
      </c>
      <c r="K1131" s="10">
        <f t="shared" si="177"/>
        <v>51.96</v>
      </c>
      <c r="L1131" s="10">
        <f t="shared" si="180"/>
        <v>52.097999999999992</v>
      </c>
      <c r="M1131" s="21">
        <v>1</v>
      </c>
      <c r="N1131" s="21">
        <v>1</v>
      </c>
      <c r="P1131" s="21" t="str">
        <f t="shared" si="175"/>
        <v xml:space="preserve">  15:22:33</v>
      </c>
      <c r="Q1131" s="21">
        <f t="shared" si="179"/>
        <v>51.99</v>
      </c>
      <c r="T1131" s="10"/>
    </row>
    <row r="1132" spans="1:20" x14ac:dyDescent="0.45">
      <c r="A1132" s="21" t="str">
        <f>[1]실측정Data!B1133</f>
        <v xml:space="preserve">  15:22:35</v>
      </c>
      <c r="B1132" s="21" t="str">
        <f>[1]실측정Data!I1133</f>
        <v xml:space="preserve">   51.93KW</v>
      </c>
      <c r="C1132" s="21">
        <f>[1]실측정Data!L1133</f>
        <v>0.86</v>
      </c>
      <c r="D1132" s="21"/>
      <c r="E1132" s="7" t="str">
        <f t="shared" si="171"/>
        <v xml:space="preserve">   51.93</v>
      </c>
      <c r="F1132" s="8" t="b">
        <f t="shared" si="172"/>
        <v>0</v>
      </c>
      <c r="G1132" s="25">
        <f t="shared" si="173"/>
        <v>51.93</v>
      </c>
      <c r="H1132" s="8" t="b">
        <f t="shared" si="174"/>
        <v>1</v>
      </c>
      <c r="I1132" s="10">
        <f t="shared" si="176"/>
        <v>51.949999999999996</v>
      </c>
      <c r="J1132">
        <f t="shared" si="178"/>
        <v>3.1091263510295196E-2</v>
      </c>
      <c r="K1132" s="10">
        <f t="shared" si="177"/>
        <v>51.949999999999996</v>
      </c>
      <c r="L1132" s="10">
        <f t="shared" si="180"/>
        <v>52.067999999999998</v>
      </c>
      <c r="M1132" s="21">
        <v>1</v>
      </c>
      <c r="N1132" s="21">
        <v>1</v>
      </c>
      <c r="P1132" s="21" t="str">
        <f t="shared" si="175"/>
        <v xml:space="preserve">  15:22:35</v>
      </c>
      <c r="Q1132" s="21">
        <f t="shared" si="179"/>
        <v>51.93</v>
      </c>
      <c r="T1132" s="10"/>
    </row>
    <row r="1133" spans="1:20" x14ac:dyDescent="0.45">
      <c r="A1133" s="21" t="str">
        <f>[1]실측정Data!B1134</f>
        <v xml:space="preserve">  15:22:37</v>
      </c>
      <c r="B1133" s="21" t="str">
        <f>[1]실측정Data!I1134</f>
        <v xml:space="preserve">   51.93KW</v>
      </c>
      <c r="C1133" s="21">
        <f>[1]실측정Data!L1134</f>
        <v>0.86</v>
      </c>
      <c r="D1133" s="21"/>
      <c r="E1133" s="7" t="str">
        <f t="shared" si="171"/>
        <v xml:space="preserve">   51.93</v>
      </c>
      <c r="F1133" s="8" t="b">
        <f t="shared" si="172"/>
        <v>0</v>
      </c>
      <c r="G1133" s="25">
        <f t="shared" si="173"/>
        <v>51.93</v>
      </c>
      <c r="H1133" s="8" t="b">
        <f t="shared" si="174"/>
        <v>1</v>
      </c>
      <c r="I1133" s="10">
        <f t="shared" si="176"/>
        <v>51.859999999999992</v>
      </c>
      <c r="J1133">
        <f t="shared" si="178"/>
        <v>8.3466560170322265E-2</v>
      </c>
      <c r="K1133" s="10">
        <f t="shared" si="177"/>
        <v>51.859999999999992</v>
      </c>
      <c r="L1133" s="10">
        <f t="shared" si="180"/>
        <v>52.013999999999996</v>
      </c>
      <c r="M1133" s="21">
        <v>1</v>
      </c>
      <c r="N1133" s="21">
        <v>1</v>
      </c>
      <c r="P1133" s="21" t="str">
        <f t="shared" si="175"/>
        <v xml:space="preserve">  15:22:37</v>
      </c>
      <c r="Q1133" s="21">
        <f t="shared" si="179"/>
        <v>51.93</v>
      </c>
      <c r="T1133" s="10"/>
    </row>
    <row r="1134" spans="1:20" x14ac:dyDescent="0.45">
      <c r="A1134" s="21" t="str">
        <f>[1]실측정Data!B1135</f>
        <v xml:space="preserve">  15:22:39</v>
      </c>
      <c r="B1134" s="21" t="str">
        <f>[1]실측정Data!I1135</f>
        <v xml:space="preserve">   51.72KW</v>
      </c>
      <c r="C1134" s="21">
        <f>[1]실측정Data!L1135</f>
        <v>0.86</v>
      </c>
      <c r="D1134" s="21"/>
      <c r="E1134" s="7" t="str">
        <f t="shared" si="171"/>
        <v xml:space="preserve">   51.72</v>
      </c>
      <c r="F1134" s="8" t="b">
        <f t="shared" si="172"/>
        <v>0</v>
      </c>
      <c r="G1134" s="25">
        <f t="shared" si="173"/>
        <v>51.72</v>
      </c>
      <c r="H1134" s="8" t="b">
        <f t="shared" si="174"/>
        <v>1</v>
      </c>
      <c r="I1134" s="10">
        <f t="shared" si="176"/>
        <v>51.800000000000004</v>
      </c>
      <c r="J1134">
        <f t="shared" si="178"/>
        <v>8.6602540378440854E-2</v>
      </c>
      <c r="K1134" s="10">
        <f t="shared" si="177"/>
        <v>51.800000000000004</v>
      </c>
      <c r="L1134" s="10">
        <f t="shared" si="180"/>
        <v>51.968999999999994</v>
      </c>
      <c r="M1134" s="21">
        <v>1</v>
      </c>
      <c r="N1134" s="21">
        <v>1</v>
      </c>
      <c r="P1134" s="21" t="str">
        <f t="shared" si="175"/>
        <v xml:space="preserve">  15:22:39</v>
      </c>
      <c r="Q1134" s="21">
        <f t="shared" si="179"/>
        <v>51.72</v>
      </c>
      <c r="T1134" s="10"/>
    </row>
    <row r="1135" spans="1:20" x14ac:dyDescent="0.45">
      <c r="A1135" s="21" t="str">
        <f>[1]실측정Data!B1136</f>
        <v xml:space="preserve">  15:22:41</v>
      </c>
      <c r="B1135" s="21" t="str">
        <f>[1]실측정Data!I1136</f>
        <v xml:space="preserve">   51.75KW</v>
      </c>
      <c r="C1135" s="21">
        <f>[1]실측정Data!L1136</f>
        <v>0.86</v>
      </c>
      <c r="D1135" s="21"/>
      <c r="E1135" s="7" t="str">
        <f t="shared" si="171"/>
        <v xml:space="preserve">   51.75</v>
      </c>
      <c r="F1135" s="8" t="b">
        <f t="shared" si="172"/>
        <v>0</v>
      </c>
      <c r="G1135" s="25">
        <f t="shared" si="173"/>
        <v>51.75</v>
      </c>
      <c r="H1135" s="8" t="b">
        <f t="shared" si="174"/>
        <v>1</v>
      </c>
      <c r="I1135" s="10">
        <f t="shared" si="176"/>
        <v>51.72</v>
      </c>
      <c r="J1135">
        <f t="shared" si="178"/>
        <v>8.7559503577088776E-2</v>
      </c>
      <c r="K1135" s="10">
        <f t="shared" si="177"/>
        <v>51.72</v>
      </c>
      <c r="L1135" s="10">
        <f t="shared" si="180"/>
        <v>51.932999999999993</v>
      </c>
      <c r="M1135" s="21">
        <v>1</v>
      </c>
      <c r="N1135" s="21">
        <v>1</v>
      </c>
      <c r="P1135" s="21" t="str">
        <f t="shared" si="175"/>
        <v xml:space="preserve">  15:22:41</v>
      </c>
      <c r="Q1135" s="21">
        <f t="shared" si="179"/>
        <v>51.75</v>
      </c>
      <c r="T1135" s="10"/>
    </row>
    <row r="1136" spans="1:20" x14ac:dyDescent="0.45">
      <c r="A1136" s="21" t="str">
        <f>[1]실측정Data!B1137</f>
        <v xml:space="preserve">  15:22:43</v>
      </c>
      <c r="B1136" s="21" t="str">
        <f>[1]실측정Data!I1137</f>
        <v xml:space="preserve">   51.69KW</v>
      </c>
      <c r="C1136" s="21">
        <f>[1]실측정Data!L1137</f>
        <v>0.86</v>
      </c>
      <c r="D1136" s="21"/>
      <c r="E1136" s="7" t="str">
        <f t="shared" si="171"/>
        <v xml:space="preserve">   51.69</v>
      </c>
      <c r="F1136" s="8" t="b">
        <f t="shared" si="172"/>
        <v>0</v>
      </c>
      <c r="G1136" s="25">
        <f t="shared" si="173"/>
        <v>51.69</v>
      </c>
      <c r="H1136" s="8" t="b">
        <f t="shared" si="174"/>
        <v>1</v>
      </c>
      <c r="I1136" s="10">
        <f t="shared" si="176"/>
        <v>51.72</v>
      </c>
      <c r="J1136">
        <f t="shared" si="178"/>
        <v>3.3665016461209375E-2</v>
      </c>
      <c r="K1136" s="10">
        <f t="shared" si="177"/>
        <v>51.72</v>
      </c>
      <c r="L1136" s="10">
        <f t="shared" si="180"/>
        <v>51.890999999999998</v>
      </c>
      <c r="M1136" s="21">
        <v>1</v>
      </c>
      <c r="N1136" s="21">
        <v>1</v>
      </c>
      <c r="P1136" s="21" t="str">
        <f t="shared" si="175"/>
        <v xml:space="preserve">  15:22:43</v>
      </c>
      <c r="Q1136" s="21">
        <f t="shared" si="179"/>
        <v>51.69</v>
      </c>
      <c r="T1136" s="10"/>
    </row>
    <row r="1137" spans="1:20" x14ac:dyDescent="0.45">
      <c r="A1137" s="21" t="str">
        <f>[1]실측정Data!B1138</f>
        <v xml:space="preserve">  15:22:45</v>
      </c>
      <c r="B1137" s="21" t="str">
        <f>[1]실측정Data!I1138</f>
        <v xml:space="preserve">   51.72KW</v>
      </c>
      <c r="C1137" s="21">
        <f>[1]실측정Data!L1138</f>
        <v>0.86</v>
      </c>
      <c r="D1137" s="21"/>
      <c r="E1137" s="7" t="str">
        <f t="shared" si="171"/>
        <v xml:space="preserve">   51.72</v>
      </c>
      <c r="F1137" s="8" t="b">
        <f t="shared" si="172"/>
        <v>0</v>
      </c>
      <c r="G1137" s="25">
        <f t="shared" si="173"/>
        <v>51.72</v>
      </c>
      <c r="H1137" s="8" t="b">
        <f t="shared" si="174"/>
        <v>1</v>
      </c>
      <c r="I1137" s="10">
        <f t="shared" si="176"/>
        <v>51.639999999999993</v>
      </c>
      <c r="J1137">
        <f t="shared" si="178"/>
        <v>7.7028133388606534E-2</v>
      </c>
      <c r="K1137" s="10">
        <f t="shared" si="177"/>
        <v>51.639999999999993</v>
      </c>
      <c r="L1137" s="10">
        <f t="shared" si="180"/>
        <v>51.833999999999989</v>
      </c>
      <c r="M1137" s="21">
        <v>1</v>
      </c>
      <c r="N1137" s="21">
        <v>1</v>
      </c>
      <c r="P1137" s="21" t="str">
        <f t="shared" si="175"/>
        <v xml:space="preserve">  15:22:45</v>
      </c>
      <c r="Q1137" s="21">
        <f t="shared" si="179"/>
        <v>51.72</v>
      </c>
      <c r="T1137" s="10"/>
    </row>
    <row r="1138" spans="1:20" x14ac:dyDescent="0.45">
      <c r="A1138" s="21" t="str">
        <f>[1]실측정Data!B1139</f>
        <v xml:space="preserve">  15:22:47</v>
      </c>
      <c r="B1138" s="21" t="str">
        <f>[1]실측정Data!I1139</f>
        <v xml:space="preserve">   51.51KW</v>
      </c>
      <c r="C1138" s="21">
        <f>[1]실측정Data!L1139</f>
        <v>0.86</v>
      </c>
      <c r="D1138" s="21"/>
      <c r="E1138" s="7" t="str">
        <f t="shared" si="171"/>
        <v xml:space="preserve">   51.51</v>
      </c>
      <c r="F1138" s="8" t="b">
        <f t="shared" si="172"/>
        <v>0</v>
      </c>
      <c r="G1138" s="25">
        <f t="shared" si="173"/>
        <v>51.51</v>
      </c>
      <c r="H1138" s="8" t="b">
        <f t="shared" si="174"/>
        <v>1</v>
      </c>
      <c r="I1138" s="10">
        <f t="shared" si="176"/>
        <v>51.629999999999995</v>
      </c>
      <c r="J1138">
        <f t="shared" si="178"/>
        <v>7.7028133388606534E-2</v>
      </c>
      <c r="K1138" s="10">
        <f t="shared" si="177"/>
        <v>51.629999999999995</v>
      </c>
      <c r="L1138" s="10">
        <f t="shared" si="180"/>
        <v>51.785999999999987</v>
      </c>
      <c r="M1138" s="21">
        <v>1</v>
      </c>
      <c r="N1138" s="21">
        <v>1</v>
      </c>
      <c r="P1138" s="21" t="str">
        <f t="shared" si="175"/>
        <v xml:space="preserve">  15:22:47</v>
      </c>
      <c r="Q1138" s="21">
        <f t="shared" si="179"/>
        <v>51.51</v>
      </c>
      <c r="T1138" s="10"/>
    </row>
    <row r="1139" spans="1:20" x14ac:dyDescent="0.45">
      <c r="A1139" s="21" t="str">
        <f>[1]실측정Data!B1140</f>
        <v xml:space="preserve">  15:22:49</v>
      </c>
      <c r="B1139" s="21" t="str">
        <f>[1]실측정Data!I1140</f>
        <v xml:space="preserve">   51.66KW</v>
      </c>
      <c r="C1139" s="21">
        <f>[1]실측정Data!L1140</f>
        <v>0.86</v>
      </c>
      <c r="D1139" s="21"/>
      <c r="E1139" s="7" t="str">
        <f t="shared" si="171"/>
        <v xml:space="preserve">   51.66</v>
      </c>
      <c r="F1139" s="8" t="b">
        <f t="shared" si="172"/>
        <v>0</v>
      </c>
      <c r="G1139" s="25">
        <f t="shared" si="173"/>
        <v>51.66</v>
      </c>
      <c r="H1139" s="8" t="b">
        <f t="shared" si="174"/>
        <v>1</v>
      </c>
      <c r="I1139" s="10">
        <f t="shared" si="176"/>
        <v>51.579999999999991</v>
      </c>
      <c r="J1139">
        <f t="shared" si="178"/>
        <v>7.7244201508373661E-2</v>
      </c>
      <c r="K1139" s="10">
        <f t="shared" si="177"/>
        <v>51.579999999999991</v>
      </c>
      <c r="L1139" s="10">
        <f t="shared" si="180"/>
        <v>51.747</v>
      </c>
      <c r="M1139" s="21">
        <v>1</v>
      </c>
      <c r="N1139" s="21">
        <v>1</v>
      </c>
      <c r="P1139" s="21" t="str">
        <f t="shared" si="175"/>
        <v xml:space="preserve">  15:22:49</v>
      </c>
      <c r="Q1139" s="21">
        <f t="shared" si="179"/>
        <v>51.66</v>
      </c>
      <c r="T1139" s="10"/>
    </row>
    <row r="1140" spans="1:20" x14ac:dyDescent="0.45">
      <c r="A1140" s="21" t="str">
        <f>[1]실측정Data!B1141</f>
        <v xml:space="preserve">  15:22:51</v>
      </c>
      <c r="B1140" s="21" t="str">
        <f>[1]실측정Data!I1141</f>
        <v xml:space="preserve">   51.57KW</v>
      </c>
      <c r="C1140" s="21">
        <f>[1]실측정Data!L1141</f>
        <v>0.86</v>
      </c>
      <c r="D1140" s="21"/>
      <c r="E1140" s="7" t="str">
        <f t="shared" si="171"/>
        <v xml:space="preserve">   51.57</v>
      </c>
      <c r="F1140" s="8" t="b">
        <f t="shared" si="172"/>
        <v>0</v>
      </c>
      <c r="G1140" s="25">
        <f t="shared" si="173"/>
        <v>51.57</v>
      </c>
      <c r="H1140" s="8" t="b">
        <f t="shared" si="174"/>
        <v>1</v>
      </c>
      <c r="I1140" s="10">
        <f t="shared" si="176"/>
        <v>51.56</v>
      </c>
      <c r="J1140">
        <f t="shared" si="178"/>
        <v>6.6080758671996101E-2</v>
      </c>
      <c r="K1140" s="10">
        <f t="shared" si="177"/>
        <v>51.56</v>
      </c>
      <c r="L1140" s="10">
        <f t="shared" si="180"/>
        <v>51.692999999999998</v>
      </c>
      <c r="M1140" s="21">
        <v>1</v>
      </c>
      <c r="N1140" s="21">
        <v>1</v>
      </c>
      <c r="P1140" s="21" t="str">
        <f t="shared" si="175"/>
        <v xml:space="preserve">  15:22:51</v>
      </c>
      <c r="Q1140" s="21">
        <f t="shared" si="179"/>
        <v>51.57</v>
      </c>
      <c r="T1140" s="10"/>
    </row>
    <row r="1141" spans="1:20" x14ac:dyDescent="0.45">
      <c r="A1141" s="21" t="str">
        <f>[1]실측정Data!B1142</f>
        <v xml:space="preserve">  15:22:53</v>
      </c>
      <c r="B1141" s="21" t="str">
        <f>[1]실측정Data!I1142</f>
        <v xml:space="preserve">   51.45KW</v>
      </c>
      <c r="C1141" s="21">
        <f>[1]실측정Data!L1142</f>
        <v>0.86</v>
      </c>
      <c r="D1141" s="21"/>
      <c r="E1141" s="7" t="str">
        <f t="shared" si="171"/>
        <v xml:space="preserve">   51.45</v>
      </c>
      <c r="F1141" s="8" t="b">
        <f t="shared" si="172"/>
        <v>0</v>
      </c>
      <c r="G1141" s="25">
        <f t="shared" si="173"/>
        <v>51.45</v>
      </c>
      <c r="H1141" s="8" t="b">
        <f t="shared" si="174"/>
        <v>1</v>
      </c>
      <c r="I1141" s="10">
        <f t="shared" si="176"/>
        <v>51.52</v>
      </c>
      <c r="J1141">
        <f t="shared" si="178"/>
        <v>6.4807406984077401E-2</v>
      </c>
      <c r="K1141" s="10">
        <f t="shared" si="177"/>
        <v>51.52</v>
      </c>
      <c r="L1141" s="10">
        <f t="shared" si="180"/>
        <v>51.653999999999996</v>
      </c>
      <c r="M1141" s="21">
        <v>1</v>
      </c>
      <c r="N1141" s="21">
        <v>1</v>
      </c>
      <c r="P1141" s="21" t="str">
        <f t="shared" si="175"/>
        <v xml:space="preserve">  15:22:53</v>
      </c>
      <c r="Q1141" s="21">
        <f t="shared" si="179"/>
        <v>51.45</v>
      </c>
      <c r="T1141" s="10"/>
    </row>
    <row r="1142" spans="1:20" x14ac:dyDescent="0.45">
      <c r="A1142" s="21" t="str">
        <f>[1]실측정Data!B1143</f>
        <v xml:space="preserve">  15:22:55</v>
      </c>
      <c r="B1142" s="21" t="str">
        <f>[1]실측정Data!I1143</f>
        <v xml:space="preserve">   51.54KW</v>
      </c>
      <c r="C1142" s="21">
        <f>[1]실측정Data!L1143</f>
        <v>0.86</v>
      </c>
      <c r="D1142" s="21"/>
      <c r="E1142" s="7" t="str">
        <f t="shared" si="171"/>
        <v xml:space="preserve">   51.54</v>
      </c>
      <c r="F1142" s="8" t="b">
        <f t="shared" si="172"/>
        <v>0</v>
      </c>
      <c r="G1142" s="25">
        <f t="shared" si="173"/>
        <v>51.54</v>
      </c>
      <c r="H1142" s="8" t="b">
        <f t="shared" si="174"/>
        <v>1</v>
      </c>
      <c r="I1142" s="10">
        <f t="shared" si="176"/>
        <v>51.49</v>
      </c>
      <c r="J1142">
        <f t="shared" si="178"/>
        <v>6.4807406984078136E-2</v>
      </c>
      <c r="K1142" s="10">
        <f t="shared" si="177"/>
        <v>51.49</v>
      </c>
      <c r="L1142" s="10">
        <f t="shared" si="180"/>
        <v>51.608999999999995</v>
      </c>
      <c r="M1142" s="21">
        <v>1</v>
      </c>
      <c r="N1142" s="21">
        <v>1</v>
      </c>
      <c r="P1142" s="21" t="str">
        <f t="shared" si="175"/>
        <v xml:space="preserve">  15:22:55</v>
      </c>
      <c r="Q1142" s="21">
        <f t="shared" si="179"/>
        <v>51.54</v>
      </c>
      <c r="T1142" s="10"/>
    </row>
    <row r="1143" spans="1:20" x14ac:dyDescent="0.45">
      <c r="A1143" s="21" t="str">
        <f>[1]실측정Data!B1144</f>
        <v xml:space="preserve">  15:22:57</v>
      </c>
      <c r="B1143" s="21" t="str">
        <f>[1]실측정Data!I1144</f>
        <v xml:space="preserve">   51.48KW</v>
      </c>
      <c r="C1143" s="21">
        <f>[1]실측정Data!L1144</f>
        <v>0.86</v>
      </c>
      <c r="D1143" s="21"/>
      <c r="E1143" s="7" t="str">
        <f t="shared" si="171"/>
        <v xml:space="preserve">   51.48</v>
      </c>
      <c r="F1143" s="8" t="b">
        <f t="shared" si="172"/>
        <v>0</v>
      </c>
      <c r="G1143" s="25">
        <f t="shared" si="173"/>
        <v>51.48</v>
      </c>
      <c r="H1143" s="8" t="b">
        <f t="shared" si="174"/>
        <v>1</v>
      </c>
      <c r="I1143" s="10">
        <f t="shared" si="176"/>
        <v>51.49</v>
      </c>
      <c r="J1143">
        <f t="shared" si="178"/>
        <v>2.645751311064512E-2</v>
      </c>
      <c r="K1143" s="10">
        <f t="shared" si="177"/>
        <v>51.49</v>
      </c>
      <c r="L1143" s="10">
        <f t="shared" si="180"/>
        <v>51.582000000000008</v>
      </c>
      <c r="M1143" s="21">
        <v>1</v>
      </c>
      <c r="N1143" s="21">
        <v>1</v>
      </c>
      <c r="P1143" s="21" t="str">
        <f t="shared" si="175"/>
        <v xml:space="preserve">  15:22:57</v>
      </c>
      <c r="Q1143" s="21">
        <f t="shared" si="179"/>
        <v>51.48</v>
      </c>
      <c r="T1143" s="10"/>
    </row>
    <row r="1144" spans="1:20" x14ac:dyDescent="0.45">
      <c r="A1144" s="21" t="str">
        <f>[1]실측정Data!B1145</f>
        <v xml:space="preserve">  15:22:59</v>
      </c>
      <c r="B1144" s="21" t="str">
        <f>[1]실측정Data!I1145</f>
        <v xml:space="preserve">   51.45KW</v>
      </c>
      <c r="C1144" s="21">
        <f>[1]실측정Data!L1145</f>
        <v>0.87</v>
      </c>
      <c r="D1144" s="21"/>
      <c r="E1144" s="7" t="str">
        <f t="shared" si="171"/>
        <v xml:space="preserve">   51.45</v>
      </c>
      <c r="F1144" s="8" t="b">
        <f t="shared" si="172"/>
        <v>0</v>
      </c>
      <c r="G1144" s="25">
        <f t="shared" si="173"/>
        <v>51.45</v>
      </c>
      <c r="H1144" s="8" t="b">
        <f t="shared" si="174"/>
        <v>1</v>
      </c>
      <c r="I1144" s="10">
        <f t="shared" si="176"/>
        <v>51.430000000000007</v>
      </c>
      <c r="J1144">
        <f t="shared" si="178"/>
        <v>4.6904157598238093E-2</v>
      </c>
      <c r="K1144" s="10">
        <f t="shared" si="177"/>
        <v>51.430000000000007</v>
      </c>
      <c r="L1144" s="10">
        <f t="shared" si="180"/>
        <v>51.542999999999992</v>
      </c>
      <c r="M1144" s="21">
        <v>1</v>
      </c>
      <c r="N1144" s="21">
        <v>1</v>
      </c>
      <c r="P1144" s="21" t="str">
        <f t="shared" si="175"/>
        <v xml:space="preserve">  15:22:59</v>
      </c>
      <c r="Q1144" s="21">
        <f t="shared" si="179"/>
        <v>51.45</v>
      </c>
      <c r="T1144" s="10"/>
    </row>
    <row r="1145" spans="1:20" x14ac:dyDescent="0.45">
      <c r="A1145" s="21" t="str">
        <f>[1]실측정Data!B1146</f>
        <v xml:space="preserve">  15:23:01</v>
      </c>
      <c r="B1145" s="21" t="str">
        <f>[1]실측정Data!I1146</f>
        <v xml:space="preserve">   51.36KW</v>
      </c>
      <c r="C1145" s="21">
        <f>[1]실측정Data!L1146</f>
        <v>0.86</v>
      </c>
      <c r="D1145" s="21"/>
      <c r="E1145" s="7" t="str">
        <f t="shared" si="171"/>
        <v xml:space="preserve">   51.36</v>
      </c>
      <c r="F1145" s="8" t="b">
        <f t="shared" si="172"/>
        <v>0</v>
      </c>
      <c r="G1145" s="25">
        <f t="shared" si="173"/>
        <v>51.36</v>
      </c>
      <c r="H1145" s="8" t="b">
        <f t="shared" si="174"/>
        <v>1</v>
      </c>
      <c r="I1145" s="10">
        <f t="shared" si="176"/>
        <v>51.35</v>
      </c>
      <c r="J1145">
        <f t="shared" si="178"/>
        <v>7.8740078740119887E-2</v>
      </c>
      <c r="K1145" s="10">
        <f t="shared" si="177"/>
        <v>51.35</v>
      </c>
      <c r="L1145" s="10">
        <f t="shared" si="180"/>
        <v>51.498000000000005</v>
      </c>
      <c r="M1145" s="21">
        <v>1</v>
      </c>
      <c r="N1145" s="21">
        <v>1</v>
      </c>
      <c r="P1145" s="21" t="str">
        <f t="shared" si="175"/>
        <v xml:space="preserve">  15:23:01</v>
      </c>
      <c r="Q1145" s="21">
        <f t="shared" si="179"/>
        <v>51.36</v>
      </c>
      <c r="T1145" s="10"/>
    </row>
    <row r="1146" spans="1:20" x14ac:dyDescent="0.45">
      <c r="A1146" s="21" t="str">
        <f>[1]실측정Data!B1147</f>
        <v xml:space="preserve">  15:23:03</v>
      </c>
      <c r="B1146" s="21" t="str">
        <f>[1]실측정Data!I1147</f>
        <v xml:space="preserve">   51.24KW</v>
      </c>
      <c r="C1146" s="21">
        <f>[1]실측정Data!L1147</f>
        <v>0.86</v>
      </c>
      <c r="D1146" s="21"/>
      <c r="E1146" s="7" t="str">
        <f t="shared" si="171"/>
        <v xml:space="preserve">   51.24</v>
      </c>
      <c r="F1146" s="8" t="b">
        <f t="shared" si="172"/>
        <v>0</v>
      </c>
      <c r="G1146" s="25">
        <f t="shared" si="173"/>
        <v>51.24</v>
      </c>
      <c r="H1146" s="8" t="b">
        <f t="shared" si="174"/>
        <v>1</v>
      </c>
      <c r="I1146" s="10">
        <f t="shared" si="176"/>
        <v>51.319999999999993</v>
      </c>
      <c r="J1146">
        <f t="shared" si="178"/>
        <v>7.8740078740121094E-2</v>
      </c>
      <c r="K1146" s="10">
        <f t="shared" si="177"/>
        <v>51.319999999999993</v>
      </c>
      <c r="L1146" s="10">
        <f t="shared" si="180"/>
        <v>51.462000000000003</v>
      </c>
      <c r="M1146" s="21">
        <v>1</v>
      </c>
      <c r="N1146" s="21">
        <v>1</v>
      </c>
      <c r="P1146" s="21" t="str">
        <f t="shared" si="175"/>
        <v xml:space="preserve">  15:23:03</v>
      </c>
      <c r="Q1146" s="21">
        <f t="shared" si="179"/>
        <v>51.24</v>
      </c>
      <c r="T1146" s="10"/>
    </row>
    <row r="1147" spans="1:20" x14ac:dyDescent="0.45">
      <c r="A1147" s="21" t="str">
        <f>[1]실측정Data!B1148</f>
        <v xml:space="preserve">  15:23:05</v>
      </c>
      <c r="B1147" s="21" t="str">
        <f>[1]실측정Data!I1148</f>
        <v xml:space="preserve">   51.36KW</v>
      </c>
      <c r="C1147" s="21">
        <f>[1]실측정Data!L1148</f>
        <v>0.86</v>
      </c>
      <c r="D1147" s="21"/>
      <c r="E1147" s="7" t="str">
        <f t="shared" si="171"/>
        <v xml:space="preserve">   51.36</v>
      </c>
      <c r="F1147" s="8" t="b">
        <f t="shared" si="172"/>
        <v>0</v>
      </c>
      <c r="G1147" s="25">
        <f t="shared" si="173"/>
        <v>51.36</v>
      </c>
      <c r="H1147" s="8" t="b">
        <f t="shared" si="174"/>
        <v>1</v>
      </c>
      <c r="I1147" s="10">
        <f t="shared" si="176"/>
        <v>51.29999999999999</v>
      </c>
      <c r="J1147">
        <f t="shared" si="178"/>
        <v>6.7577116442378571E-2</v>
      </c>
      <c r="K1147" s="10">
        <f t="shared" si="177"/>
        <v>51.29999999999999</v>
      </c>
      <c r="L1147" s="10">
        <f t="shared" si="180"/>
        <v>51.440999999999995</v>
      </c>
      <c r="M1147" s="21">
        <v>1</v>
      </c>
      <c r="N1147" s="21">
        <v>1</v>
      </c>
      <c r="P1147" s="21" t="str">
        <f t="shared" si="175"/>
        <v xml:space="preserve">  15:23:05</v>
      </c>
      <c r="Q1147" s="21">
        <f t="shared" si="179"/>
        <v>51.36</v>
      </c>
      <c r="T1147" s="10"/>
    </row>
    <row r="1148" spans="1:20" x14ac:dyDescent="0.45">
      <c r="A1148" s="21" t="str">
        <f>[1]실측정Data!B1149</f>
        <v xml:space="preserve">  15:23:07</v>
      </c>
      <c r="B1148" s="21" t="str">
        <f>[1]실측정Data!I1149</f>
        <v xml:space="preserve">   51.30KW</v>
      </c>
      <c r="C1148" s="21">
        <f>[1]실측정Data!L1149</f>
        <v>0.86</v>
      </c>
      <c r="D1148" s="21"/>
      <c r="E1148" s="7" t="str">
        <f t="shared" si="171"/>
        <v xml:space="preserve">   51.30</v>
      </c>
      <c r="F1148" s="8" t="b">
        <f t="shared" si="172"/>
        <v>0</v>
      </c>
      <c r="G1148" s="25">
        <f t="shared" si="173"/>
        <v>51.3</v>
      </c>
      <c r="H1148" s="8" t="b">
        <f t="shared" si="174"/>
        <v>1</v>
      </c>
      <c r="I1148" s="10">
        <f t="shared" si="176"/>
        <v>51.31</v>
      </c>
      <c r="J1148">
        <f t="shared" si="178"/>
        <v>3.2659863237111245E-2</v>
      </c>
      <c r="K1148" s="10">
        <f t="shared" si="177"/>
        <v>51.31</v>
      </c>
      <c r="L1148" s="10">
        <f t="shared" si="180"/>
        <v>51.402000000000008</v>
      </c>
      <c r="M1148" s="21">
        <v>1</v>
      </c>
      <c r="N1148" s="21">
        <v>1</v>
      </c>
      <c r="P1148" s="21" t="str">
        <f t="shared" si="175"/>
        <v xml:space="preserve">  15:23:07</v>
      </c>
      <c r="Q1148" s="21">
        <f t="shared" si="179"/>
        <v>51.3</v>
      </c>
      <c r="T1148" s="10"/>
    </row>
    <row r="1149" spans="1:20" x14ac:dyDescent="0.45">
      <c r="A1149" s="21" t="str">
        <f>[1]실측정Data!B1150</f>
        <v xml:space="preserve">  15:23:09</v>
      </c>
      <c r="B1149" s="21" t="str">
        <f>[1]실측정Data!I1150</f>
        <v xml:space="preserve">   51.27KW</v>
      </c>
      <c r="C1149" s="21">
        <f>[1]실측정Data!L1150</f>
        <v>0.86</v>
      </c>
      <c r="D1149" s="21"/>
      <c r="E1149" s="7" t="str">
        <f t="shared" si="171"/>
        <v xml:space="preserve">   51.27</v>
      </c>
      <c r="F1149" s="8" t="b">
        <f t="shared" si="172"/>
        <v>0</v>
      </c>
      <c r="G1149" s="25">
        <f t="shared" si="173"/>
        <v>51.27</v>
      </c>
      <c r="H1149" s="8" t="b">
        <f t="shared" si="174"/>
        <v>1</v>
      </c>
      <c r="I1149" s="10">
        <f t="shared" si="176"/>
        <v>51.25</v>
      </c>
      <c r="J1149">
        <f t="shared" si="178"/>
        <v>4.6547466812563033E-2</v>
      </c>
      <c r="K1149" s="10">
        <f t="shared" si="177"/>
        <v>51.25</v>
      </c>
      <c r="L1149" s="10">
        <f t="shared" si="180"/>
        <v>51.363</v>
      </c>
      <c r="M1149" s="21">
        <v>1</v>
      </c>
      <c r="N1149" s="21">
        <v>1</v>
      </c>
      <c r="P1149" s="21" t="str">
        <f t="shared" si="175"/>
        <v xml:space="preserve">  15:23:09</v>
      </c>
      <c r="Q1149" s="21">
        <f t="shared" si="179"/>
        <v>51.27</v>
      </c>
      <c r="T1149" s="10"/>
    </row>
    <row r="1150" spans="1:20" x14ac:dyDescent="0.45">
      <c r="A1150" s="21" t="str">
        <f>[1]실측정Data!B1151</f>
        <v xml:space="preserve">  15:23:11</v>
      </c>
      <c r="B1150" s="21" t="str">
        <f>[1]실측정Data!I1151</f>
        <v xml:space="preserve">   51.18KW</v>
      </c>
      <c r="C1150" s="21">
        <f>[1]실측정Data!L1151</f>
        <v>0.86</v>
      </c>
      <c r="D1150" s="21"/>
      <c r="E1150" s="7" t="str">
        <f t="shared" si="171"/>
        <v xml:space="preserve">   51.18</v>
      </c>
      <c r="F1150" s="8" t="b">
        <f t="shared" si="172"/>
        <v>0</v>
      </c>
      <c r="G1150" s="25">
        <f t="shared" si="173"/>
        <v>51.18</v>
      </c>
      <c r="H1150" s="8" t="b">
        <f t="shared" si="174"/>
        <v>1</v>
      </c>
      <c r="I1150" s="10">
        <f t="shared" si="176"/>
        <v>51.19</v>
      </c>
      <c r="J1150">
        <f t="shared" si="178"/>
        <v>6.1644140029689792E-2</v>
      </c>
      <c r="K1150" s="10">
        <f t="shared" si="177"/>
        <v>51.19</v>
      </c>
      <c r="L1150" s="10">
        <f t="shared" si="180"/>
        <v>51.33</v>
      </c>
      <c r="M1150" s="21">
        <v>1</v>
      </c>
      <c r="N1150" s="21">
        <v>1</v>
      </c>
      <c r="P1150" s="21" t="str">
        <f t="shared" si="175"/>
        <v xml:space="preserve">  15:23:11</v>
      </c>
      <c r="Q1150" s="21">
        <f t="shared" si="179"/>
        <v>51.18</v>
      </c>
      <c r="T1150" s="10"/>
    </row>
    <row r="1151" spans="1:20" x14ac:dyDescent="0.45">
      <c r="A1151" s="21" t="str">
        <f>[1]실측정Data!B1152</f>
        <v xml:space="preserve">  15:23:13</v>
      </c>
      <c r="B1151" s="21" t="str">
        <f>[1]실측정Data!I1152</f>
        <v xml:space="preserve">   51.12KW</v>
      </c>
      <c r="C1151" s="21">
        <f>[1]실측정Data!L1152</f>
        <v>0.86</v>
      </c>
      <c r="D1151" s="21"/>
      <c r="E1151" s="7" t="str">
        <f t="shared" si="171"/>
        <v xml:space="preserve">   51.12</v>
      </c>
      <c r="F1151" s="8" t="b">
        <f t="shared" si="172"/>
        <v>0</v>
      </c>
      <c r="G1151" s="25">
        <f t="shared" si="173"/>
        <v>51.12</v>
      </c>
      <c r="H1151" s="8" t="b">
        <f t="shared" si="174"/>
        <v>1</v>
      </c>
      <c r="I1151" s="10">
        <f t="shared" si="176"/>
        <v>51.120000000000005</v>
      </c>
      <c r="J1151">
        <f t="shared" si="178"/>
        <v>6.6833125519212291E-2</v>
      </c>
      <c r="K1151" s="10">
        <f t="shared" si="177"/>
        <v>51.120000000000005</v>
      </c>
      <c r="L1151" s="10">
        <f t="shared" si="180"/>
        <v>51.282000000000004</v>
      </c>
      <c r="M1151" s="21">
        <v>1</v>
      </c>
      <c r="N1151" s="21">
        <v>1</v>
      </c>
      <c r="P1151" s="21" t="str">
        <f t="shared" si="175"/>
        <v xml:space="preserve">  15:23:13</v>
      </c>
      <c r="Q1151" s="21">
        <f t="shared" si="179"/>
        <v>51.12</v>
      </c>
      <c r="T1151" s="10"/>
    </row>
    <row r="1152" spans="1:20" x14ac:dyDescent="0.45">
      <c r="A1152" s="21" t="str">
        <f>[1]실측정Data!B1153</f>
        <v xml:space="preserve">  15:23:15</v>
      </c>
      <c r="B1152" s="21" t="str">
        <f>[1]실측정Data!I1153</f>
        <v xml:space="preserve">   51.06KW</v>
      </c>
      <c r="C1152" s="21">
        <f>[1]실측정Data!L1153</f>
        <v>0.86</v>
      </c>
      <c r="D1152" s="21"/>
      <c r="E1152" s="7" t="str">
        <f t="shared" si="171"/>
        <v xml:space="preserve">   51.06</v>
      </c>
      <c r="F1152" s="8" t="b">
        <f t="shared" si="172"/>
        <v>0</v>
      </c>
      <c r="G1152" s="25">
        <f t="shared" si="173"/>
        <v>51.06</v>
      </c>
      <c r="H1152" s="8" t="b">
        <f t="shared" si="174"/>
        <v>1</v>
      </c>
      <c r="I1152" s="10">
        <f t="shared" si="176"/>
        <v>51.110000000000007</v>
      </c>
      <c r="J1152">
        <f t="shared" si="178"/>
        <v>5.8022983951763106E-2</v>
      </c>
      <c r="K1152" s="10">
        <f t="shared" si="177"/>
        <v>51.110000000000007</v>
      </c>
      <c r="L1152" s="10">
        <f t="shared" si="180"/>
        <v>51.249000000000002</v>
      </c>
      <c r="M1152" s="21">
        <v>1</v>
      </c>
      <c r="N1152" s="21">
        <v>1</v>
      </c>
      <c r="P1152" s="21" t="str">
        <f t="shared" si="175"/>
        <v xml:space="preserve">  15:23:15</v>
      </c>
      <c r="Q1152" s="21">
        <f t="shared" si="179"/>
        <v>51.06</v>
      </c>
      <c r="T1152" s="10"/>
    </row>
    <row r="1153" spans="1:20" x14ac:dyDescent="0.45">
      <c r="A1153" s="21" t="str">
        <f>[1]실측정Data!B1154</f>
        <v xml:space="preserve">  15:23:17</v>
      </c>
      <c r="B1153" s="21" t="str">
        <f>[1]실측정Data!I1154</f>
        <v xml:space="preserve">   51.15KW</v>
      </c>
      <c r="C1153" s="21">
        <f>[1]실측정Data!L1154</f>
        <v>0.86</v>
      </c>
      <c r="D1153" s="21"/>
      <c r="E1153" s="7" t="str">
        <f t="shared" si="171"/>
        <v xml:space="preserve">   51.15</v>
      </c>
      <c r="F1153" s="8" t="b">
        <f t="shared" si="172"/>
        <v>0</v>
      </c>
      <c r="G1153" s="25">
        <f t="shared" si="173"/>
        <v>51.15</v>
      </c>
      <c r="H1153" s="8" t="b">
        <f t="shared" si="174"/>
        <v>1</v>
      </c>
      <c r="I1153" s="10">
        <f t="shared" si="176"/>
        <v>51.09</v>
      </c>
      <c r="J1153">
        <f t="shared" si="178"/>
        <v>4.5092497528227853E-2</v>
      </c>
      <c r="K1153" s="10">
        <f t="shared" si="177"/>
        <v>51.09</v>
      </c>
      <c r="L1153" s="10">
        <f t="shared" si="180"/>
        <v>51.209999999999994</v>
      </c>
      <c r="M1153" s="21">
        <v>1</v>
      </c>
      <c r="N1153" s="21">
        <v>1</v>
      </c>
      <c r="P1153" s="21" t="str">
        <f t="shared" si="175"/>
        <v xml:space="preserve">  15:23:17</v>
      </c>
      <c r="Q1153" s="21">
        <f t="shared" si="179"/>
        <v>51.15</v>
      </c>
      <c r="T1153" s="10"/>
    </row>
    <row r="1154" spans="1:20" x14ac:dyDescent="0.45">
      <c r="A1154" s="21" t="str">
        <f>[1]실측정Data!B1155</f>
        <v xml:space="preserve">  15:23:19</v>
      </c>
      <c r="B1154" s="21" t="str">
        <f>[1]실측정Data!I1155</f>
        <v xml:space="preserve">   51.06KW</v>
      </c>
      <c r="C1154" s="21">
        <f>[1]실측정Data!L1155</f>
        <v>0.86</v>
      </c>
      <c r="D1154" s="21"/>
      <c r="E1154" s="7" t="str">
        <f t="shared" si="171"/>
        <v xml:space="preserve">   51.06</v>
      </c>
      <c r="F1154" s="8" t="b">
        <f t="shared" si="172"/>
        <v>0</v>
      </c>
      <c r="G1154" s="25">
        <f t="shared" si="173"/>
        <v>51.06</v>
      </c>
      <c r="H1154" s="8" t="b">
        <f t="shared" si="174"/>
        <v>1</v>
      </c>
      <c r="I1154" s="10">
        <f t="shared" si="176"/>
        <v>51.1</v>
      </c>
      <c r="J1154">
        <f t="shared" si="178"/>
        <v>2.9439202887756047E-2</v>
      </c>
      <c r="K1154" s="10">
        <f t="shared" si="177"/>
        <v>51.1</v>
      </c>
      <c r="L1154" s="10">
        <f t="shared" si="180"/>
        <v>51.182999999999993</v>
      </c>
      <c r="M1154" s="21">
        <v>1</v>
      </c>
      <c r="N1154" s="21">
        <v>1</v>
      </c>
      <c r="P1154" s="21" t="str">
        <f t="shared" si="175"/>
        <v xml:space="preserve">  15:23:19</v>
      </c>
      <c r="Q1154" s="21">
        <f t="shared" si="179"/>
        <v>51.06</v>
      </c>
      <c r="T1154" s="10"/>
    </row>
    <row r="1155" spans="1:20" x14ac:dyDescent="0.45">
      <c r="A1155" s="21" t="str">
        <f>[1]실측정Data!B1156</f>
        <v xml:space="preserve">  15:23:21</v>
      </c>
      <c r="B1155" s="21" t="str">
        <f>[1]실측정Data!I1156</f>
        <v xml:space="preserve">   51.09KW</v>
      </c>
      <c r="C1155" s="21">
        <f>[1]실측정Data!L1156</f>
        <v>0.86</v>
      </c>
      <c r="D1155" s="21"/>
      <c r="E1155" s="7" t="str">
        <f t="shared" ref="E1155:E1218" si="181">LEFT(B1155,8)</f>
        <v xml:space="preserve">   51.09</v>
      </c>
      <c r="F1155" s="8" t="b">
        <f t="shared" ref="F1155:F1218" si="182">ISNUMBER(E1155)</f>
        <v>0</v>
      </c>
      <c r="G1155" s="25">
        <f t="shared" ref="G1155:G1218" si="183">_xlfn.NUMBERVALUE(E1155)</f>
        <v>51.09</v>
      </c>
      <c r="H1155" s="8" t="b">
        <f t="shared" ref="H1155:H1218" si="184">ISNUMBER(G1155)</f>
        <v>1</v>
      </c>
      <c r="I1155" s="10">
        <f t="shared" si="176"/>
        <v>51.07</v>
      </c>
      <c r="J1155">
        <f t="shared" si="178"/>
        <v>1.9148542155126663E-2</v>
      </c>
      <c r="K1155" s="10">
        <f t="shared" si="177"/>
        <v>51.07</v>
      </c>
      <c r="L1155" s="10">
        <f t="shared" si="180"/>
        <v>51.165000000000006</v>
      </c>
      <c r="M1155" s="21">
        <v>1</v>
      </c>
      <c r="N1155" s="21">
        <v>1</v>
      </c>
      <c r="P1155" s="21" t="str">
        <f t="shared" ref="P1155:P1218" si="185">A1155</f>
        <v xml:space="preserve">  15:23:21</v>
      </c>
      <c r="Q1155" s="21">
        <f t="shared" si="179"/>
        <v>51.09</v>
      </c>
      <c r="T1155" s="10"/>
    </row>
    <row r="1156" spans="1:20" x14ac:dyDescent="0.45">
      <c r="A1156" s="21" t="str">
        <f>[1]실측정Data!B1157</f>
        <v xml:space="preserve">  15:23:23</v>
      </c>
      <c r="B1156" s="21" t="str">
        <f>[1]실측정Data!I1157</f>
        <v xml:space="preserve">   51.06KW</v>
      </c>
      <c r="C1156" s="21">
        <f>[1]실측정Data!L1157</f>
        <v>0.86</v>
      </c>
      <c r="D1156" s="21"/>
      <c r="E1156" s="7" t="str">
        <f t="shared" si="181"/>
        <v xml:space="preserve">   51.06</v>
      </c>
      <c r="F1156" s="8" t="b">
        <f t="shared" si="182"/>
        <v>0</v>
      </c>
      <c r="G1156" s="25">
        <f t="shared" si="183"/>
        <v>51.06</v>
      </c>
      <c r="H1156" s="8" t="b">
        <f t="shared" si="184"/>
        <v>1</v>
      </c>
      <c r="I1156" s="10">
        <f t="shared" ref="I1156:I1219" si="186">AVERAGE(G1155:G1157)</f>
        <v>51.07</v>
      </c>
      <c r="J1156">
        <f t="shared" si="178"/>
        <v>9.9999999999980105E-3</v>
      </c>
      <c r="K1156" s="10">
        <f t="shared" ref="K1156:K1219" si="187">AVERAGE(G1155:G1157)</f>
        <v>51.07</v>
      </c>
      <c r="L1156" s="10">
        <f t="shared" si="180"/>
        <v>51.135000000000005</v>
      </c>
      <c r="M1156" s="21">
        <v>1</v>
      </c>
      <c r="N1156" s="21">
        <v>1</v>
      </c>
      <c r="P1156" s="21" t="str">
        <f t="shared" si="185"/>
        <v xml:space="preserve">  15:23:23</v>
      </c>
      <c r="Q1156" s="21">
        <f t="shared" si="179"/>
        <v>51.06</v>
      </c>
      <c r="T1156" s="10"/>
    </row>
    <row r="1157" spans="1:20" x14ac:dyDescent="0.45">
      <c r="A1157" s="21" t="str">
        <f>[1]실측정Data!B1158</f>
        <v xml:space="preserve">  15:23:25</v>
      </c>
      <c r="B1157" s="21" t="str">
        <f>[1]실측정Data!I1158</f>
        <v xml:space="preserve">   51.06KW</v>
      </c>
      <c r="C1157" s="21">
        <f>[1]실측정Data!L1158</f>
        <v>0.86</v>
      </c>
      <c r="D1157" s="21"/>
      <c r="E1157" s="7" t="str">
        <f t="shared" si="181"/>
        <v xml:space="preserve">   51.06</v>
      </c>
      <c r="F1157" s="8" t="b">
        <f t="shared" si="182"/>
        <v>0</v>
      </c>
      <c r="G1157" s="25">
        <f t="shared" si="183"/>
        <v>51.06</v>
      </c>
      <c r="H1157" s="8" t="b">
        <f t="shared" si="184"/>
        <v>1</v>
      </c>
      <c r="I1157" s="10">
        <f t="shared" si="186"/>
        <v>51.03</v>
      </c>
      <c r="J1157">
        <f t="shared" si="178"/>
        <v>3.5590260840105276E-2</v>
      </c>
      <c r="K1157" s="10">
        <f t="shared" si="187"/>
        <v>51.03</v>
      </c>
      <c r="L1157" s="10">
        <f t="shared" si="180"/>
        <v>51.102000000000011</v>
      </c>
      <c r="M1157" s="21">
        <v>1</v>
      </c>
      <c r="N1157" s="21">
        <v>1</v>
      </c>
      <c r="P1157" s="21" t="str">
        <f t="shared" si="185"/>
        <v xml:space="preserve">  15:23:25</v>
      </c>
      <c r="Q1157" s="21">
        <f t="shared" si="179"/>
        <v>51.06</v>
      </c>
      <c r="T1157" s="10"/>
    </row>
    <row r="1158" spans="1:20" x14ac:dyDescent="0.45">
      <c r="A1158" s="21" t="str">
        <f>[1]실측정Data!B1159</f>
        <v xml:space="preserve">  15:23:27</v>
      </c>
      <c r="B1158" s="21" t="str">
        <f>[1]실측정Data!I1159</f>
        <v xml:space="preserve">   50.97KW</v>
      </c>
      <c r="C1158" s="21">
        <f>[1]실측정Data!L1159</f>
        <v>0.86</v>
      </c>
      <c r="D1158" s="21"/>
      <c r="E1158" s="7" t="str">
        <f t="shared" si="181"/>
        <v xml:space="preserve">   50.97</v>
      </c>
      <c r="F1158" s="8" t="b">
        <f t="shared" si="182"/>
        <v>0</v>
      </c>
      <c r="G1158" s="25">
        <f t="shared" si="183"/>
        <v>50.97</v>
      </c>
      <c r="H1158" s="8" t="b">
        <f t="shared" si="184"/>
        <v>1</v>
      </c>
      <c r="I1158" s="10">
        <f t="shared" si="186"/>
        <v>51.01</v>
      </c>
      <c r="J1158">
        <f t="shared" ref="J1158:J1221" si="188">SQRT(SUMXMY2(G1157:G1159,I1156:I1158)/3)</f>
        <v>3.5590260840105276E-2</v>
      </c>
      <c r="K1158" s="10">
        <f t="shared" si="187"/>
        <v>51.01</v>
      </c>
      <c r="L1158" s="10">
        <f t="shared" si="180"/>
        <v>51.075000000000003</v>
      </c>
      <c r="M1158" s="21">
        <v>1</v>
      </c>
      <c r="N1158" s="21">
        <v>1</v>
      </c>
      <c r="P1158" s="21" t="str">
        <f t="shared" si="185"/>
        <v xml:space="preserve">  15:23:27</v>
      </c>
      <c r="Q1158" s="21">
        <f t="shared" si="179"/>
        <v>50.97</v>
      </c>
      <c r="T1158" s="10"/>
    </row>
    <row r="1159" spans="1:20" x14ac:dyDescent="0.45">
      <c r="A1159" s="21" t="str">
        <f>[1]실측정Data!B1160</f>
        <v xml:space="preserve">  15:23:29</v>
      </c>
      <c r="B1159" s="21" t="str">
        <f>[1]실측정Data!I1160</f>
        <v xml:space="preserve">   51.00KW</v>
      </c>
      <c r="C1159" s="21">
        <f>[1]실측정Data!L1160</f>
        <v>0.86</v>
      </c>
      <c r="D1159" s="21"/>
      <c r="E1159" s="7" t="str">
        <f t="shared" si="181"/>
        <v xml:space="preserve">   51.00</v>
      </c>
      <c r="F1159" s="8" t="b">
        <f t="shared" si="182"/>
        <v>0</v>
      </c>
      <c r="G1159" s="25">
        <f t="shared" si="183"/>
        <v>51</v>
      </c>
      <c r="H1159" s="8" t="b">
        <f t="shared" si="184"/>
        <v>1</v>
      </c>
      <c r="I1159" s="10">
        <f t="shared" si="186"/>
        <v>50.97</v>
      </c>
      <c r="J1159">
        <f t="shared" si="188"/>
        <v>3.9157800414903715E-2</v>
      </c>
      <c r="K1159" s="10">
        <f t="shared" si="187"/>
        <v>50.97</v>
      </c>
      <c r="L1159" s="10">
        <f t="shared" si="180"/>
        <v>51.051000000000002</v>
      </c>
      <c r="M1159" s="21">
        <v>1</v>
      </c>
      <c r="N1159" s="21">
        <v>1</v>
      </c>
      <c r="P1159" s="21" t="str">
        <f t="shared" si="185"/>
        <v xml:space="preserve">  15:23:29</v>
      </c>
      <c r="Q1159" s="21">
        <f t="shared" si="179"/>
        <v>51</v>
      </c>
      <c r="T1159" s="10"/>
    </row>
    <row r="1160" spans="1:20" x14ac:dyDescent="0.45">
      <c r="A1160" s="21" t="str">
        <f>[1]실측정Data!B1161</f>
        <v xml:space="preserve">  15:23:31</v>
      </c>
      <c r="B1160" s="21" t="str">
        <f>[1]실측정Data!I1161</f>
        <v xml:space="preserve">   50.94KW</v>
      </c>
      <c r="C1160" s="21">
        <f>[1]실측정Data!L1161</f>
        <v>0.86</v>
      </c>
      <c r="D1160" s="21"/>
      <c r="E1160" s="7" t="str">
        <f t="shared" si="181"/>
        <v xml:space="preserve">   50.94</v>
      </c>
      <c r="F1160" s="8" t="b">
        <f t="shared" si="182"/>
        <v>0</v>
      </c>
      <c r="G1160" s="25">
        <f t="shared" si="183"/>
        <v>50.94</v>
      </c>
      <c r="H1160" s="8" t="b">
        <f t="shared" si="184"/>
        <v>1</v>
      </c>
      <c r="I1160" s="10">
        <f t="shared" si="186"/>
        <v>50.919999999999995</v>
      </c>
      <c r="J1160">
        <f t="shared" si="188"/>
        <v>6.0553007081946789E-2</v>
      </c>
      <c r="K1160" s="10">
        <f t="shared" si="187"/>
        <v>50.919999999999995</v>
      </c>
      <c r="L1160" s="10">
        <f t="shared" si="180"/>
        <v>51.021000000000001</v>
      </c>
      <c r="M1160" s="21">
        <v>1</v>
      </c>
      <c r="N1160" s="21">
        <v>1</v>
      </c>
      <c r="P1160" s="21" t="str">
        <f t="shared" si="185"/>
        <v xml:space="preserve">  15:23:31</v>
      </c>
      <c r="Q1160" s="21">
        <f t="shared" ref="Q1160:Q1223" si="189">E1160*M1160*N1160</f>
        <v>50.94</v>
      </c>
      <c r="T1160" s="10"/>
    </row>
    <row r="1161" spans="1:20" x14ac:dyDescent="0.45">
      <c r="A1161" s="21" t="str">
        <f>[1]실측정Data!B1162</f>
        <v xml:space="preserve">  15:23:33</v>
      </c>
      <c r="B1161" s="21" t="str">
        <f>[1]실측정Data!I1162</f>
        <v xml:space="preserve">   50.82KW</v>
      </c>
      <c r="C1161" s="21">
        <f>[1]실측정Data!L1162</f>
        <v>0.86</v>
      </c>
      <c r="D1161" s="21"/>
      <c r="E1161" s="7" t="str">
        <f t="shared" si="181"/>
        <v xml:space="preserve">   50.82</v>
      </c>
      <c r="F1161" s="8" t="b">
        <f t="shared" si="182"/>
        <v>0</v>
      </c>
      <c r="G1161" s="25">
        <f t="shared" si="183"/>
        <v>50.82</v>
      </c>
      <c r="H1161" s="8" t="b">
        <f t="shared" si="184"/>
        <v>1</v>
      </c>
      <c r="I1161" s="10">
        <f t="shared" si="186"/>
        <v>50.879999999999995</v>
      </c>
      <c r="J1161">
        <f t="shared" si="188"/>
        <v>6.0277137733414123E-2</v>
      </c>
      <c r="K1161" s="10">
        <f t="shared" si="187"/>
        <v>50.879999999999995</v>
      </c>
      <c r="L1161" s="10">
        <f t="shared" si="180"/>
        <v>51.003</v>
      </c>
      <c r="M1161" s="21">
        <v>1</v>
      </c>
      <c r="N1161" s="21">
        <v>1</v>
      </c>
      <c r="P1161" s="21" t="str">
        <f t="shared" si="185"/>
        <v xml:space="preserve">  15:23:33</v>
      </c>
      <c r="Q1161" s="21">
        <f t="shared" si="189"/>
        <v>50.82</v>
      </c>
      <c r="T1161" s="10"/>
    </row>
    <row r="1162" spans="1:20" x14ac:dyDescent="0.45">
      <c r="A1162" s="21" t="str">
        <f>[1]실측정Data!B1163</f>
        <v xml:space="preserve">  15:23:35</v>
      </c>
      <c r="B1162" s="21" t="str">
        <f>[1]실측정Data!I1163</f>
        <v xml:space="preserve">   50.88KW</v>
      </c>
      <c r="C1162" s="21">
        <f>[1]실측정Data!L1163</f>
        <v>0.86</v>
      </c>
      <c r="D1162" s="21"/>
      <c r="E1162" s="7" t="str">
        <f t="shared" si="181"/>
        <v xml:space="preserve">   50.88</v>
      </c>
      <c r="F1162" s="8" t="b">
        <f t="shared" si="182"/>
        <v>0</v>
      </c>
      <c r="G1162" s="25">
        <f t="shared" si="183"/>
        <v>50.88</v>
      </c>
      <c r="H1162" s="8" t="b">
        <f t="shared" si="184"/>
        <v>1</v>
      </c>
      <c r="I1162" s="10">
        <f t="shared" si="186"/>
        <v>50.879999999999995</v>
      </c>
      <c r="J1162">
        <f t="shared" si="188"/>
        <v>6.7330032922411714E-2</v>
      </c>
      <c r="K1162" s="10">
        <f t="shared" si="187"/>
        <v>50.879999999999995</v>
      </c>
      <c r="L1162" s="10">
        <f t="shared" si="180"/>
        <v>50.981999999999999</v>
      </c>
      <c r="M1162" s="21">
        <v>1</v>
      </c>
      <c r="N1162" s="21">
        <v>1</v>
      </c>
      <c r="P1162" s="21" t="str">
        <f t="shared" si="185"/>
        <v xml:space="preserve">  15:23:35</v>
      </c>
      <c r="Q1162" s="21">
        <f t="shared" si="189"/>
        <v>50.88</v>
      </c>
      <c r="T1162" s="10"/>
    </row>
    <row r="1163" spans="1:20" x14ac:dyDescent="0.45">
      <c r="A1163" s="21" t="str">
        <f>[1]실측정Data!B1164</f>
        <v xml:space="preserve">  15:23:37</v>
      </c>
      <c r="B1163" s="21" t="str">
        <f>[1]실측정Data!I1164</f>
        <v xml:space="preserve">   50.94KW</v>
      </c>
      <c r="C1163" s="21">
        <f>[1]실측정Data!L1164</f>
        <v>0.86</v>
      </c>
      <c r="D1163" s="21"/>
      <c r="E1163" s="7" t="str">
        <f t="shared" si="181"/>
        <v xml:space="preserve">   50.94</v>
      </c>
      <c r="F1163" s="8" t="b">
        <f t="shared" si="182"/>
        <v>0</v>
      </c>
      <c r="G1163" s="25">
        <f t="shared" si="183"/>
        <v>50.94</v>
      </c>
      <c r="H1163" s="8" t="b">
        <f t="shared" si="184"/>
        <v>1</v>
      </c>
      <c r="I1163" s="10">
        <f t="shared" si="186"/>
        <v>50.93</v>
      </c>
      <c r="J1163">
        <f t="shared" si="188"/>
        <v>4.1633319989323472E-2</v>
      </c>
      <c r="K1163" s="10">
        <f t="shared" si="187"/>
        <v>50.93</v>
      </c>
      <c r="L1163" s="10">
        <f t="shared" ref="L1163:L1226" si="190">AVERAGE(G1155:G1164)</f>
        <v>50.972999999999999</v>
      </c>
      <c r="M1163" s="21">
        <v>1</v>
      </c>
      <c r="N1163" s="21">
        <v>1</v>
      </c>
      <c r="P1163" s="21" t="str">
        <f t="shared" si="185"/>
        <v xml:space="preserve">  15:23:37</v>
      </c>
      <c r="Q1163" s="21">
        <f t="shared" si="189"/>
        <v>50.94</v>
      </c>
      <c r="T1163" s="10"/>
    </row>
    <row r="1164" spans="1:20" x14ac:dyDescent="0.45">
      <c r="A1164" s="21" t="str">
        <f>[1]실측정Data!B1165</f>
        <v xml:space="preserve">  15:23:39</v>
      </c>
      <c r="B1164" s="21" t="str">
        <f>[1]실측정Data!I1165</f>
        <v xml:space="preserve">   50.97KW</v>
      </c>
      <c r="C1164" s="21">
        <f>[1]실측정Data!L1165</f>
        <v>0.86</v>
      </c>
      <c r="D1164" s="21"/>
      <c r="E1164" s="7" t="str">
        <f t="shared" si="181"/>
        <v xml:space="preserve">   50.97</v>
      </c>
      <c r="F1164" s="8" t="b">
        <f t="shared" si="182"/>
        <v>0</v>
      </c>
      <c r="G1164" s="25">
        <f t="shared" si="183"/>
        <v>50.97</v>
      </c>
      <c r="H1164" s="8" t="b">
        <f t="shared" si="184"/>
        <v>1</v>
      </c>
      <c r="I1164" s="10">
        <f t="shared" si="186"/>
        <v>50.93</v>
      </c>
      <c r="J1164">
        <f t="shared" si="188"/>
        <v>5.0662280511901948E-2</v>
      </c>
      <c r="K1164" s="10">
        <f t="shared" si="187"/>
        <v>50.93</v>
      </c>
      <c r="L1164" s="10">
        <f t="shared" si="190"/>
        <v>50.951999999999998</v>
      </c>
      <c r="M1164" s="21">
        <v>1</v>
      </c>
      <c r="N1164" s="21">
        <v>1</v>
      </c>
      <c r="P1164" s="21" t="str">
        <f t="shared" si="185"/>
        <v xml:space="preserve">  15:23:39</v>
      </c>
      <c r="Q1164" s="21">
        <f t="shared" si="189"/>
        <v>50.97</v>
      </c>
      <c r="T1164" s="10"/>
    </row>
    <row r="1165" spans="1:20" x14ac:dyDescent="0.45">
      <c r="A1165" s="21" t="str">
        <f>[1]실측정Data!B1166</f>
        <v xml:space="preserve">  15:23:41</v>
      </c>
      <c r="B1165" s="21" t="str">
        <f>[1]실측정Data!I1166</f>
        <v xml:space="preserve">   50.88KW</v>
      </c>
      <c r="C1165" s="21">
        <f>[1]실측정Data!L1166</f>
        <v>0.86</v>
      </c>
      <c r="D1165" s="21"/>
      <c r="E1165" s="7" t="str">
        <f t="shared" si="181"/>
        <v xml:space="preserve">   50.88</v>
      </c>
      <c r="F1165" s="8" t="b">
        <f t="shared" si="182"/>
        <v>0</v>
      </c>
      <c r="G1165" s="25">
        <f t="shared" si="183"/>
        <v>50.88</v>
      </c>
      <c r="H1165" s="8" t="b">
        <f t="shared" si="184"/>
        <v>1</v>
      </c>
      <c r="I1165" s="10">
        <f t="shared" si="186"/>
        <v>50.9</v>
      </c>
      <c r="J1165">
        <f t="shared" si="188"/>
        <v>4.6904157598232028E-2</v>
      </c>
      <c r="K1165" s="10">
        <f t="shared" si="187"/>
        <v>50.9</v>
      </c>
      <c r="L1165" s="10">
        <f t="shared" si="190"/>
        <v>50.931000000000004</v>
      </c>
      <c r="M1165" s="21">
        <v>1</v>
      </c>
      <c r="N1165" s="21">
        <v>1</v>
      </c>
      <c r="P1165" s="21" t="str">
        <f t="shared" si="185"/>
        <v xml:space="preserve">  15:23:41</v>
      </c>
      <c r="Q1165" s="21">
        <f t="shared" si="189"/>
        <v>50.88</v>
      </c>
      <c r="T1165" s="10"/>
    </row>
    <row r="1166" spans="1:20" x14ac:dyDescent="0.45">
      <c r="A1166" s="21" t="str">
        <f>[1]실측정Data!B1167</f>
        <v xml:space="preserve">  15:23:43</v>
      </c>
      <c r="B1166" s="21" t="str">
        <f>[1]실측정Data!I1167</f>
        <v xml:space="preserve">   50.85KW</v>
      </c>
      <c r="C1166" s="21">
        <f>[1]실측정Data!L1167</f>
        <v>0.86</v>
      </c>
      <c r="D1166" s="21"/>
      <c r="E1166" s="7" t="str">
        <f t="shared" si="181"/>
        <v xml:space="preserve">   50.85</v>
      </c>
      <c r="F1166" s="8" t="b">
        <f t="shared" si="182"/>
        <v>0</v>
      </c>
      <c r="G1166" s="25">
        <f t="shared" si="183"/>
        <v>50.85</v>
      </c>
      <c r="H1166" s="8" t="b">
        <f t="shared" si="184"/>
        <v>1</v>
      </c>
      <c r="I1166" s="10">
        <f t="shared" si="186"/>
        <v>50.81</v>
      </c>
      <c r="J1166">
        <f t="shared" si="188"/>
        <v>7.5498344352705971E-2</v>
      </c>
      <c r="K1166" s="10">
        <f t="shared" si="187"/>
        <v>50.81</v>
      </c>
      <c r="L1166" s="10">
        <f t="shared" si="190"/>
        <v>50.894999999999996</v>
      </c>
      <c r="M1166" s="21">
        <v>1</v>
      </c>
      <c r="N1166" s="21">
        <v>1</v>
      </c>
      <c r="P1166" s="21" t="str">
        <f t="shared" si="185"/>
        <v xml:space="preserve">  15:23:43</v>
      </c>
      <c r="Q1166" s="21">
        <f t="shared" si="189"/>
        <v>50.85</v>
      </c>
      <c r="T1166" s="10"/>
    </row>
    <row r="1167" spans="1:20" x14ac:dyDescent="0.45">
      <c r="A1167" s="21" t="str">
        <f>[1]실측정Data!B1168</f>
        <v xml:space="preserve">  15:23:45</v>
      </c>
      <c r="B1167" s="21" t="str">
        <f>[1]실측정Data!I1168</f>
        <v xml:space="preserve">   50.70KW</v>
      </c>
      <c r="C1167" s="21">
        <f>[1]실측정Data!L1168</f>
        <v>0.86</v>
      </c>
      <c r="D1167" s="21"/>
      <c r="E1167" s="7" t="str">
        <f t="shared" si="181"/>
        <v xml:space="preserve">   50.70</v>
      </c>
      <c r="F1167" s="8" t="b">
        <f t="shared" si="182"/>
        <v>0</v>
      </c>
      <c r="G1167" s="25">
        <f t="shared" si="183"/>
        <v>50.7</v>
      </c>
      <c r="H1167" s="8" t="b">
        <f t="shared" si="184"/>
        <v>1</v>
      </c>
      <c r="I1167" s="10">
        <f t="shared" si="186"/>
        <v>50.75</v>
      </c>
      <c r="J1167">
        <f t="shared" si="188"/>
        <v>7.5498344352705971E-2</v>
      </c>
      <c r="K1167" s="10">
        <f t="shared" si="187"/>
        <v>50.75</v>
      </c>
      <c r="L1167" s="10">
        <f t="shared" si="190"/>
        <v>50.867999999999995</v>
      </c>
      <c r="M1167" s="21">
        <v>1</v>
      </c>
      <c r="N1167" s="21">
        <v>1</v>
      </c>
      <c r="P1167" s="21" t="str">
        <f t="shared" si="185"/>
        <v xml:space="preserve">  15:23:45</v>
      </c>
      <c r="Q1167" s="21">
        <f t="shared" si="189"/>
        <v>50.7</v>
      </c>
      <c r="T1167" s="10"/>
    </row>
    <row r="1168" spans="1:20" x14ac:dyDescent="0.45">
      <c r="A1168" s="21" t="str">
        <f>[1]실측정Data!B1169</f>
        <v xml:space="preserve">  15:23:47</v>
      </c>
      <c r="B1168" s="21" t="str">
        <f>[1]실측정Data!I1169</f>
        <v xml:space="preserve">   50.70KW</v>
      </c>
      <c r="C1168" s="21">
        <f>[1]실측정Data!L1169</f>
        <v>0.86</v>
      </c>
      <c r="D1168" s="21"/>
      <c r="E1168" s="7" t="str">
        <f t="shared" si="181"/>
        <v xml:space="preserve">   50.70</v>
      </c>
      <c r="F1168" s="8" t="b">
        <f t="shared" si="182"/>
        <v>0</v>
      </c>
      <c r="G1168" s="25">
        <f t="shared" si="183"/>
        <v>50.7</v>
      </c>
      <c r="H1168" s="8" t="b">
        <f t="shared" si="184"/>
        <v>1</v>
      </c>
      <c r="I1168" s="10">
        <f t="shared" si="186"/>
        <v>50.640000000000008</v>
      </c>
      <c r="J1168">
        <f t="shared" si="188"/>
        <v>9.8319208025018659E-2</v>
      </c>
      <c r="K1168" s="10">
        <f t="shared" si="187"/>
        <v>50.640000000000008</v>
      </c>
      <c r="L1168" s="10">
        <f t="shared" si="190"/>
        <v>50.82</v>
      </c>
      <c r="M1168" s="21">
        <v>1</v>
      </c>
      <c r="N1168" s="21">
        <v>1</v>
      </c>
      <c r="P1168" s="21" t="str">
        <f t="shared" si="185"/>
        <v xml:space="preserve">  15:23:47</v>
      </c>
      <c r="Q1168" s="21">
        <f t="shared" si="189"/>
        <v>50.7</v>
      </c>
      <c r="T1168" s="10"/>
    </row>
    <row r="1169" spans="1:20" x14ac:dyDescent="0.45">
      <c r="A1169" s="21" t="str">
        <f>[1]실측정Data!B1170</f>
        <v xml:space="preserve">  15:23:49</v>
      </c>
      <c r="B1169" s="21" t="str">
        <f>[1]실측정Data!I1170</f>
        <v xml:space="preserve">   50.52KW</v>
      </c>
      <c r="C1169" s="21">
        <f>[1]실측정Data!L1170</f>
        <v>0.86</v>
      </c>
      <c r="D1169" s="21"/>
      <c r="E1169" s="7" t="str">
        <f t="shared" si="181"/>
        <v xml:space="preserve">   50.52</v>
      </c>
      <c r="F1169" s="8" t="b">
        <f t="shared" si="182"/>
        <v>0</v>
      </c>
      <c r="G1169" s="25">
        <f t="shared" si="183"/>
        <v>50.52</v>
      </c>
      <c r="H1169" s="8" t="b">
        <f t="shared" si="184"/>
        <v>1</v>
      </c>
      <c r="I1169" s="10">
        <f t="shared" si="186"/>
        <v>50.6</v>
      </c>
      <c r="J1169">
        <f t="shared" si="188"/>
        <v>7.5938571665965501E-2</v>
      </c>
      <c r="K1169" s="10">
        <f t="shared" si="187"/>
        <v>50.6</v>
      </c>
      <c r="L1169" s="10">
        <f t="shared" si="190"/>
        <v>50.783999999999992</v>
      </c>
      <c r="M1169" s="21">
        <v>1</v>
      </c>
      <c r="N1169" s="21">
        <v>1</v>
      </c>
      <c r="P1169" s="21" t="str">
        <f t="shared" si="185"/>
        <v xml:space="preserve">  15:23:49</v>
      </c>
      <c r="Q1169" s="21">
        <f t="shared" si="189"/>
        <v>50.52</v>
      </c>
      <c r="T1169" s="10"/>
    </row>
    <row r="1170" spans="1:20" x14ac:dyDescent="0.45">
      <c r="A1170" s="21" t="str">
        <f>[1]실측정Data!B1171</f>
        <v xml:space="preserve">  15:23:51</v>
      </c>
      <c r="B1170" s="21" t="str">
        <f>[1]실측정Data!I1171</f>
        <v xml:space="preserve">   50.58KW</v>
      </c>
      <c r="C1170" s="21">
        <f>[1]실측정Data!L1171</f>
        <v>0.86</v>
      </c>
      <c r="D1170" s="21"/>
      <c r="E1170" s="7" t="str">
        <f t="shared" si="181"/>
        <v xml:space="preserve">   50.58</v>
      </c>
      <c r="F1170" s="8" t="b">
        <f t="shared" si="182"/>
        <v>0</v>
      </c>
      <c r="G1170" s="25">
        <f t="shared" si="183"/>
        <v>50.58</v>
      </c>
      <c r="H1170" s="8" t="b">
        <f t="shared" si="184"/>
        <v>1</v>
      </c>
      <c r="I1170" s="10">
        <f t="shared" si="186"/>
        <v>50.569999999999993</v>
      </c>
      <c r="J1170">
        <f t="shared" si="188"/>
        <v>7.3936910042733311E-2</v>
      </c>
      <c r="K1170" s="10">
        <f t="shared" si="187"/>
        <v>50.569999999999993</v>
      </c>
      <c r="L1170" s="10">
        <f t="shared" si="190"/>
        <v>50.762999999999991</v>
      </c>
      <c r="M1170" s="21">
        <v>1</v>
      </c>
      <c r="N1170" s="21">
        <v>1</v>
      </c>
      <c r="P1170" s="21" t="str">
        <f t="shared" si="185"/>
        <v xml:space="preserve">  15:23:51</v>
      </c>
      <c r="Q1170" s="21">
        <f t="shared" si="189"/>
        <v>50.58</v>
      </c>
      <c r="T1170" s="10"/>
    </row>
    <row r="1171" spans="1:20" x14ac:dyDescent="0.45">
      <c r="A1171" s="21" t="str">
        <f>[1]실측정Data!B1172</f>
        <v xml:space="preserve">  15:23:53</v>
      </c>
      <c r="B1171" s="21" t="str">
        <f>[1]실측정Data!I1172</f>
        <v xml:space="preserve">   50.61KW</v>
      </c>
      <c r="C1171" s="21">
        <f>[1]실측정Data!L1172</f>
        <v>0.86</v>
      </c>
      <c r="D1171" s="21"/>
      <c r="E1171" s="7" t="str">
        <f t="shared" si="181"/>
        <v xml:space="preserve">   50.61</v>
      </c>
      <c r="F1171" s="8" t="b">
        <f t="shared" si="182"/>
        <v>0</v>
      </c>
      <c r="G1171" s="25">
        <f t="shared" si="183"/>
        <v>50.61</v>
      </c>
      <c r="H1171" s="8" t="b">
        <f t="shared" si="184"/>
        <v>1</v>
      </c>
      <c r="I1171" s="10">
        <f t="shared" si="186"/>
        <v>50.609999999999992</v>
      </c>
      <c r="J1171">
        <f t="shared" si="188"/>
        <v>3.1091263510302055E-2</v>
      </c>
      <c r="K1171" s="10">
        <f t="shared" si="187"/>
        <v>50.609999999999992</v>
      </c>
      <c r="L1171" s="10">
        <f t="shared" si="190"/>
        <v>50.73899999999999</v>
      </c>
      <c r="M1171" s="21">
        <v>1</v>
      </c>
      <c r="N1171" s="21">
        <v>1</v>
      </c>
      <c r="P1171" s="21" t="str">
        <f t="shared" si="185"/>
        <v xml:space="preserve">  15:23:53</v>
      </c>
      <c r="Q1171" s="21">
        <f t="shared" si="189"/>
        <v>50.61</v>
      </c>
      <c r="T1171" s="10"/>
    </row>
    <row r="1172" spans="1:20" x14ac:dyDescent="0.45">
      <c r="A1172" s="21" t="str">
        <f>[1]실측정Data!B1173</f>
        <v xml:space="preserve">  15:23:55</v>
      </c>
      <c r="B1172" s="21" t="str">
        <f>[1]실측정Data!I1173</f>
        <v xml:space="preserve">   50.64KW</v>
      </c>
      <c r="C1172" s="21">
        <f>[1]실측정Data!L1173</f>
        <v>0.86</v>
      </c>
      <c r="D1172" s="21"/>
      <c r="E1172" s="7" t="str">
        <f t="shared" si="181"/>
        <v xml:space="preserve">   50.64</v>
      </c>
      <c r="F1172" s="8" t="b">
        <f t="shared" si="182"/>
        <v>0</v>
      </c>
      <c r="G1172" s="25">
        <f t="shared" si="183"/>
        <v>50.64</v>
      </c>
      <c r="H1172" s="8" t="b">
        <f t="shared" si="184"/>
        <v>1</v>
      </c>
      <c r="I1172" s="10">
        <f t="shared" si="186"/>
        <v>50.57</v>
      </c>
      <c r="J1172">
        <f t="shared" si="188"/>
        <v>6.9761498454856574E-2</v>
      </c>
      <c r="K1172" s="10">
        <f t="shared" si="187"/>
        <v>50.57</v>
      </c>
      <c r="L1172" s="10">
        <f t="shared" si="190"/>
        <v>50.690999999999988</v>
      </c>
      <c r="M1172" s="21">
        <v>1</v>
      </c>
      <c r="N1172" s="21">
        <v>1</v>
      </c>
      <c r="P1172" s="21" t="str">
        <f t="shared" si="185"/>
        <v xml:space="preserve">  15:23:55</v>
      </c>
      <c r="Q1172" s="21">
        <f t="shared" si="189"/>
        <v>50.64</v>
      </c>
      <c r="T1172" s="10"/>
    </row>
    <row r="1173" spans="1:20" x14ac:dyDescent="0.45">
      <c r="A1173" s="21" t="str">
        <f>[1]실측정Data!B1174</f>
        <v xml:space="preserve">  15:23:57</v>
      </c>
      <c r="B1173" s="21" t="str">
        <f>[1]실측정Data!I1174</f>
        <v xml:space="preserve">   50.46KW</v>
      </c>
      <c r="C1173" s="21">
        <f>[1]실측정Data!L1174</f>
        <v>0.86</v>
      </c>
      <c r="D1173" s="21"/>
      <c r="E1173" s="7" t="str">
        <f t="shared" si="181"/>
        <v xml:space="preserve">   50.46</v>
      </c>
      <c r="F1173" s="8" t="b">
        <f t="shared" si="182"/>
        <v>0</v>
      </c>
      <c r="G1173" s="25">
        <f t="shared" si="183"/>
        <v>50.46</v>
      </c>
      <c r="H1173" s="8" t="b">
        <f t="shared" si="184"/>
        <v>1</v>
      </c>
      <c r="I1173" s="10">
        <f t="shared" si="186"/>
        <v>50.51</v>
      </c>
      <c r="J1173">
        <f t="shared" si="188"/>
        <v>8.0415587212099002E-2</v>
      </c>
      <c r="K1173" s="10">
        <f t="shared" si="187"/>
        <v>50.51</v>
      </c>
      <c r="L1173" s="10">
        <f t="shared" si="190"/>
        <v>50.637</v>
      </c>
      <c r="M1173" s="21">
        <v>1</v>
      </c>
      <c r="N1173" s="21">
        <v>1</v>
      </c>
      <c r="P1173" s="21" t="str">
        <f t="shared" si="185"/>
        <v xml:space="preserve">  15:23:57</v>
      </c>
      <c r="Q1173" s="21">
        <f t="shared" si="189"/>
        <v>50.46</v>
      </c>
      <c r="T1173" s="10"/>
    </row>
    <row r="1174" spans="1:20" x14ac:dyDescent="0.45">
      <c r="A1174" s="21" t="str">
        <f>[1]실측정Data!B1175</f>
        <v xml:space="preserve">  15:23:59</v>
      </c>
      <c r="B1174" s="21" t="str">
        <f>[1]실측정Data!I1175</f>
        <v xml:space="preserve">   50.43KW</v>
      </c>
      <c r="C1174" s="21">
        <f>[1]실측정Data!L1175</f>
        <v>0.86</v>
      </c>
      <c r="D1174" s="21"/>
      <c r="E1174" s="7" t="str">
        <f t="shared" si="181"/>
        <v xml:space="preserve">   50.43</v>
      </c>
      <c r="F1174" s="8" t="b">
        <f t="shared" si="182"/>
        <v>0</v>
      </c>
      <c r="G1174" s="25">
        <f t="shared" si="183"/>
        <v>50.43</v>
      </c>
      <c r="H1174" s="8" t="b">
        <f t="shared" si="184"/>
        <v>1</v>
      </c>
      <c r="I1174" s="10">
        <f t="shared" si="186"/>
        <v>50.44</v>
      </c>
      <c r="J1174">
        <f t="shared" si="188"/>
        <v>7.8740078740117181E-2</v>
      </c>
      <c r="K1174" s="10">
        <f t="shared" si="187"/>
        <v>50.44</v>
      </c>
      <c r="L1174" s="10">
        <f t="shared" si="190"/>
        <v>50.591999999999999</v>
      </c>
      <c r="M1174" s="21">
        <v>1</v>
      </c>
      <c r="N1174" s="21">
        <v>1</v>
      </c>
      <c r="P1174" s="21" t="str">
        <f t="shared" si="185"/>
        <v xml:space="preserve">  15:23:59</v>
      </c>
      <c r="Q1174" s="21">
        <f t="shared" si="189"/>
        <v>50.43</v>
      </c>
      <c r="T1174" s="10"/>
    </row>
    <row r="1175" spans="1:20" x14ac:dyDescent="0.45">
      <c r="A1175" s="21" t="str">
        <f>[1]실측정Data!B1176</f>
        <v xml:space="preserve">  15:24:01</v>
      </c>
      <c r="B1175" s="21" t="str">
        <f>[1]실측정Data!I1176</f>
        <v xml:space="preserve">   50.43KW</v>
      </c>
      <c r="C1175" s="21">
        <f>[1]실측정Data!L1176</f>
        <v>0.86</v>
      </c>
      <c r="D1175" s="21"/>
      <c r="E1175" s="7" t="str">
        <f t="shared" si="181"/>
        <v xml:space="preserve">   50.43</v>
      </c>
      <c r="F1175" s="8" t="b">
        <f t="shared" si="182"/>
        <v>0</v>
      </c>
      <c r="G1175" s="25">
        <f t="shared" si="183"/>
        <v>50.43</v>
      </c>
      <c r="H1175" s="8" t="b">
        <f t="shared" si="184"/>
        <v>1</v>
      </c>
      <c r="I1175" s="10">
        <f t="shared" si="186"/>
        <v>50.379999999999995</v>
      </c>
      <c r="J1175">
        <f t="shared" si="188"/>
        <v>7.4161984870953365E-2</v>
      </c>
      <c r="K1175" s="10">
        <f t="shared" si="187"/>
        <v>50.379999999999995</v>
      </c>
      <c r="L1175" s="10">
        <f t="shared" si="190"/>
        <v>50.535000000000004</v>
      </c>
      <c r="M1175" s="21">
        <v>1</v>
      </c>
      <c r="N1175" s="21">
        <v>1</v>
      </c>
      <c r="P1175" s="21" t="str">
        <f t="shared" si="185"/>
        <v xml:space="preserve">  15:24:01</v>
      </c>
      <c r="Q1175" s="21">
        <f t="shared" si="189"/>
        <v>50.43</v>
      </c>
      <c r="T1175" s="10"/>
    </row>
    <row r="1176" spans="1:20" x14ac:dyDescent="0.45">
      <c r="A1176" s="21" t="str">
        <f>[1]실측정Data!B1177</f>
        <v xml:space="preserve">  15:24:03</v>
      </c>
      <c r="B1176" s="21" t="str">
        <f>[1]실측정Data!I1177</f>
        <v xml:space="preserve">   50.28KW</v>
      </c>
      <c r="C1176" s="21">
        <f>[1]실측정Data!L1177</f>
        <v>0.86</v>
      </c>
      <c r="D1176" s="21"/>
      <c r="E1176" s="7" t="str">
        <f t="shared" si="181"/>
        <v xml:space="preserve">   50.28</v>
      </c>
      <c r="F1176" s="8" t="b">
        <f t="shared" si="182"/>
        <v>0</v>
      </c>
      <c r="G1176" s="25">
        <f t="shared" si="183"/>
        <v>50.28</v>
      </c>
      <c r="H1176" s="8" t="b">
        <f t="shared" si="184"/>
        <v>1</v>
      </c>
      <c r="I1176" s="10">
        <f t="shared" si="186"/>
        <v>50.32</v>
      </c>
      <c r="J1176">
        <f t="shared" si="188"/>
        <v>7.0710678118652073E-2</v>
      </c>
      <c r="K1176" s="10">
        <f t="shared" si="187"/>
        <v>50.32</v>
      </c>
      <c r="L1176" s="10">
        <f t="shared" si="190"/>
        <v>50.489999999999995</v>
      </c>
      <c r="M1176" s="21">
        <v>1</v>
      </c>
      <c r="N1176" s="21">
        <v>1</v>
      </c>
      <c r="P1176" s="21" t="str">
        <f t="shared" si="185"/>
        <v xml:space="preserve">  15:24:03</v>
      </c>
      <c r="Q1176" s="21">
        <f t="shared" si="189"/>
        <v>50.28</v>
      </c>
      <c r="T1176" s="10"/>
    </row>
    <row r="1177" spans="1:20" x14ac:dyDescent="0.45">
      <c r="A1177" s="21" t="str">
        <f>[1]실측정Data!B1178</f>
        <v xml:space="preserve">  15:24:05</v>
      </c>
      <c r="B1177" s="21" t="str">
        <f>[1]실측정Data!I1178</f>
        <v xml:space="preserve">   50.25KW</v>
      </c>
      <c r="C1177" s="21">
        <f>[1]실측정Data!L1178</f>
        <v>0.86</v>
      </c>
      <c r="D1177" s="21"/>
      <c r="E1177" s="7" t="str">
        <f t="shared" si="181"/>
        <v xml:space="preserve">   50.25</v>
      </c>
      <c r="F1177" s="8" t="b">
        <f t="shared" si="182"/>
        <v>0</v>
      </c>
      <c r="G1177" s="25">
        <f t="shared" si="183"/>
        <v>50.25</v>
      </c>
      <c r="H1177" s="8" t="b">
        <f t="shared" si="184"/>
        <v>1</v>
      </c>
      <c r="I1177" s="10">
        <f t="shared" si="186"/>
        <v>50.23</v>
      </c>
      <c r="J1177">
        <f t="shared" si="188"/>
        <v>8.1240384046357431E-2</v>
      </c>
      <c r="K1177" s="10">
        <f t="shared" si="187"/>
        <v>50.23</v>
      </c>
      <c r="L1177" s="10">
        <f t="shared" si="190"/>
        <v>50.435999999999993</v>
      </c>
      <c r="M1177" s="21">
        <v>1</v>
      </c>
      <c r="N1177" s="21">
        <v>1</v>
      </c>
      <c r="P1177" s="21" t="str">
        <f t="shared" si="185"/>
        <v xml:space="preserve">  15:24:05</v>
      </c>
      <c r="Q1177" s="21">
        <f t="shared" si="189"/>
        <v>50.25</v>
      </c>
      <c r="T1177" s="10"/>
    </row>
    <row r="1178" spans="1:20" x14ac:dyDescent="0.45">
      <c r="A1178" s="21" t="str">
        <f>[1]실측정Data!B1179</f>
        <v xml:space="preserve">  15:24:07</v>
      </c>
      <c r="B1178" s="21" t="str">
        <f>[1]실측정Data!I1179</f>
        <v xml:space="preserve">   50.16KW</v>
      </c>
      <c r="C1178" s="21">
        <f>[1]실측정Data!L1179</f>
        <v>0.86</v>
      </c>
      <c r="D1178" s="21"/>
      <c r="E1178" s="7" t="str">
        <f t="shared" si="181"/>
        <v xml:space="preserve">   50.16</v>
      </c>
      <c r="F1178" s="8" t="b">
        <f t="shared" si="182"/>
        <v>0</v>
      </c>
      <c r="G1178" s="25">
        <f t="shared" si="183"/>
        <v>50.16</v>
      </c>
      <c r="H1178" s="8" t="b">
        <f t="shared" si="184"/>
        <v>1</v>
      </c>
      <c r="I1178" s="10">
        <f t="shared" si="186"/>
        <v>50.22</v>
      </c>
      <c r="J1178">
        <f t="shared" si="188"/>
        <v>5.9721576223896802E-2</v>
      </c>
      <c r="K1178" s="10">
        <f t="shared" si="187"/>
        <v>50.22</v>
      </c>
      <c r="L1178" s="10">
        <f t="shared" si="190"/>
        <v>50.408999999999992</v>
      </c>
      <c r="M1178" s="21">
        <v>1</v>
      </c>
      <c r="N1178" s="21">
        <v>1</v>
      </c>
      <c r="P1178" s="21" t="str">
        <f t="shared" si="185"/>
        <v xml:space="preserve">  15:24:07</v>
      </c>
      <c r="Q1178" s="21">
        <f t="shared" si="189"/>
        <v>50.16</v>
      </c>
      <c r="T1178" s="10"/>
    </row>
    <row r="1179" spans="1:20" x14ac:dyDescent="0.45">
      <c r="A1179" s="21" t="str">
        <f>[1]실측정Data!B1180</f>
        <v xml:space="preserve">  15:24:09</v>
      </c>
      <c r="B1179" s="21" t="str">
        <f>[1]실측정Data!I1180</f>
        <v xml:space="preserve">   50.25KW</v>
      </c>
      <c r="C1179" s="21">
        <f>[1]실측정Data!L1180</f>
        <v>0.86</v>
      </c>
      <c r="D1179" s="21"/>
      <c r="E1179" s="7" t="str">
        <f t="shared" si="181"/>
        <v xml:space="preserve">   50.25</v>
      </c>
      <c r="F1179" s="8" t="b">
        <f t="shared" si="182"/>
        <v>0</v>
      </c>
      <c r="G1179" s="25">
        <f t="shared" si="183"/>
        <v>50.25</v>
      </c>
      <c r="H1179" s="8" t="b">
        <f t="shared" si="184"/>
        <v>1</v>
      </c>
      <c r="I1179" s="10">
        <f t="shared" si="186"/>
        <v>50.169999999999995</v>
      </c>
      <c r="J1179">
        <f t="shared" si="188"/>
        <v>5.9721576223894027E-2</v>
      </c>
      <c r="K1179" s="10">
        <f t="shared" si="187"/>
        <v>50.169999999999995</v>
      </c>
      <c r="L1179" s="10">
        <f t="shared" si="190"/>
        <v>50.361000000000004</v>
      </c>
      <c r="M1179" s="21">
        <v>1</v>
      </c>
      <c r="N1179" s="21">
        <v>1</v>
      </c>
      <c r="P1179" s="21" t="str">
        <f t="shared" si="185"/>
        <v xml:space="preserve">  15:24:09</v>
      </c>
      <c r="Q1179" s="21">
        <f t="shared" si="189"/>
        <v>50.25</v>
      </c>
      <c r="T1179" s="10"/>
    </row>
    <row r="1180" spans="1:20" x14ac:dyDescent="0.45">
      <c r="A1180" s="21" t="str">
        <f>[1]실측정Data!B1181</f>
        <v xml:space="preserve">  15:24:11</v>
      </c>
      <c r="B1180" s="21" t="str">
        <f>[1]실측정Data!I1181</f>
        <v xml:space="preserve">   50.10KW</v>
      </c>
      <c r="C1180" s="21">
        <f>[1]실측정Data!L1181</f>
        <v>0.86</v>
      </c>
      <c r="D1180" s="21"/>
      <c r="E1180" s="7" t="str">
        <f t="shared" si="181"/>
        <v xml:space="preserve">   50.10</v>
      </c>
      <c r="F1180" s="8" t="b">
        <f t="shared" si="182"/>
        <v>0</v>
      </c>
      <c r="G1180" s="25">
        <f t="shared" si="183"/>
        <v>50.1</v>
      </c>
      <c r="H1180" s="8" t="b">
        <f t="shared" si="184"/>
        <v>1</v>
      </c>
      <c r="I1180" s="10">
        <f t="shared" si="186"/>
        <v>50.18</v>
      </c>
      <c r="J1180">
        <f t="shared" si="188"/>
        <v>4.434711565216342E-2</v>
      </c>
      <c r="K1180" s="10">
        <f t="shared" si="187"/>
        <v>50.18</v>
      </c>
      <c r="L1180" s="10">
        <f t="shared" si="190"/>
        <v>50.319000000000003</v>
      </c>
      <c r="M1180" s="21">
        <v>1</v>
      </c>
      <c r="N1180" s="21">
        <v>1</v>
      </c>
      <c r="P1180" s="21" t="str">
        <f t="shared" si="185"/>
        <v xml:space="preserve">  15:24:11</v>
      </c>
      <c r="Q1180" s="21">
        <f t="shared" si="189"/>
        <v>50.1</v>
      </c>
      <c r="T1180" s="10"/>
    </row>
    <row r="1181" spans="1:20" x14ac:dyDescent="0.45">
      <c r="A1181" s="21" t="str">
        <f>[1]실측정Data!B1182</f>
        <v xml:space="preserve">  15:24:13</v>
      </c>
      <c r="B1181" s="21" t="str">
        <f>[1]실측정Data!I1182</f>
        <v xml:space="preserve">   50.19KW</v>
      </c>
      <c r="C1181" s="21">
        <f>[1]실측정Data!L1182</f>
        <v>0.86</v>
      </c>
      <c r="D1181" s="21"/>
      <c r="E1181" s="7" t="str">
        <f t="shared" si="181"/>
        <v xml:space="preserve">   50.19</v>
      </c>
      <c r="F1181" s="8" t="b">
        <f t="shared" si="182"/>
        <v>0</v>
      </c>
      <c r="G1181" s="25">
        <f t="shared" si="183"/>
        <v>50.19</v>
      </c>
      <c r="H1181" s="8" t="b">
        <f t="shared" si="184"/>
        <v>1</v>
      </c>
      <c r="I1181" s="10">
        <f t="shared" si="186"/>
        <v>60.379999999999995</v>
      </c>
      <c r="J1181">
        <f t="shared" si="188"/>
        <v>11.818430521858643</v>
      </c>
      <c r="K1181" s="10">
        <f t="shared" si="187"/>
        <v>60.379999999999995</v>
      </c>
      <c r="L1181" s="10">
        <f t="shared" si="190"/>
        <v>53.339999999999996</v>
      </c>
      <c r="M1181" s="21">
        <v>1</v>
      </c>
      <c r="N1181" s="21">
        <v>1</v>
      </c>
      <c r="P1181" s="21" t="str">
        <f t="shared" si="185"/>
        <v xml:space="preserve">  15:24:13</v>
      </c>
      <c r="Q1181" s="21">
        <f t="shared" si="189"/>
        <v>50.19</v>
      </c>
      <c r="T1181" s="10"/>
    </row>
    <row r="1182" spans="1:20" x14ac:dyDescent="0.45">
      <c r="A1182" s="21" t="str">
        <f>[1]실측정Data!B1183</f>
        <v xml:space="preserve">  15:24:15</v>
      </c>
      <c r="B1182" s="21" t="str">
        <f>[1]실측정Data!I1183</f>
        <v xml:space="preserve">   80.85KW</v>
      </c>
      <c r="C1182" s="21">
        <f>[1]실측정Data!L1183</f>
        <v>0.89</v>
      </c>
      <c r="D1182" s="21"/>
      <c r="E1182" s="7" t="str">
        <f t="shared" si="181"/>
        <v xml:space="preserve">   80.85</v>
      </c>
      <c r="F1182" s="8" t="b">
        <f t="shared" si="182"/>
        <v>0</v>
      </c>
      <c r="G1182" s="25">
        <f t="shared" si="183"/>
        <v>80.849999999999994</v>
      </c>
      <c r="H1182" s="8" t="b">
        <f t="shared" si="184"/>
        <v>1</v>
      </c>
      <c r="I1182" s="10">
        <f t="shared" si="186"/>
        <v>70.929999999999993</v>
      </c>
      <c r="J1182">
        <f t="shared" si="188"/>
        <v>13.367789645262976</v>
      </c>
      <c r="K1182" s="10">
        <f t="shared" si="187"/>
        <v>70.929999999999993</v>
      </c>
      <c r="L1182" s="10">
        <f t="shared" si="190"/>
        <v>56.468999999999994</v>
      </c>
      <c r="M1182" s="21">
        <v>1</v>
      </c>
      <c r="N1182" s="21">
        <v>1</v>
      </c>
      <c r="P1182" s="21" t="str">
        <f t="shared" si="185"/>
        <v xml:space="preserve">  15:24:15</v>
      </c>
      <c r="Q1182" s="21">
        <f t="shared" si="189"/>
        <v>80.849999999999994</v>
      </c>
      <c r="T1182" s="10"/>
    </row>
    <row r="1183" spans="1:20" x14ac:dyDescent="0.45">
      <c r="A1183" s="21" t="str">
        <f>[1]실측정Data!B1184</f>
        <v xml:space="preserve">  15:24:17</v>
      </c>
      <c r="B1183" s="21" t="str">
        <f>[1]실측정Data!I1184</f>
        <v xml:space="preserve">   81.75KW</v>
      </c>
      <c r="C1183" s="21">
        <f>[1]실측정Data!L1184</f>
        <v>0.89</v>
      </c>
      <c r="D1183" s="21"/>
      <c r="E1183" s="7" t="str">
        <f t="shared" si="181"/>
        <v xml:space="preserve">   81.75</v>
      </c>
      <c r="F1183" s="8" t="b">
        <f t="shared" si="182"/>
        <v>0</v>
      </c>
      <c r="G1183" s="25">
        <f t="shared" si="183"/>
        <v>81.75</v>
      </c>
      <c r="H1183" s="8" t="b">
        <f t="shared" si="184"/>
        <v>1</v>
      </c>
      <c r="I1183" s="10">
        <f t="shared" si="186"/>
        <v>81.8</v>
      </c>
      <c r="J1183">
        <f t="shared" si="188"/>
        <v>13.380250371349559</v>
      </c>
      <c r="K1183" s="10">
        <f t="shared" si="187"/>
        <v>81.8</v>
      </c>
      <c r="L1183" s="10">
        <f t="shared" si="190"/>
        <v>59.705999999999996</v>
      </c>
      <c r="M1183" s="21">
        <v>1</v>
      </c>
      <c r="N1183" s="21">
        <v>1</v>
      </c>
      <c r="P1183" s="21" t="str">
        <f t="shared" si="185"/>
        <v xml:space="preserve">  15:24:17</v>
      </c>
      <c r="Q1183" s="21">
        <f t="shared" si="189"/>
        <v>81.75</v>
      </c>
      <c r="T1183" s="10"/>
    </row>
    <row r="1184" spans="1:20" x14ac:dyDescent="0.45">
      <c r="A1184" s="21" t="str">
        <f>[1]실측정Data!B1185</f>
        <v xml:space="preserve">  15:24:19</v>
      </c>
      <c r="B1184" s="21" t="str">
        <f>[1]실측정Data!I1185</f>
        <v xml:space="preserve">   82.80KW</v>
      </c>
      <c r="C1184" s="21">
        <f>[1]실측정Data!L1185</f>
        <v>0.89</v>
      </c>
      <c r="D1184" s="21"/>
      <c r="E1184" s="7" t="str">
        <f t="shared" si="181"/>
        <v xml:space="preserve">   82.80</v>
      </c>
      <c r="F1184" s="8" t="b">
        <f t="shared" si="182"/>
        <v>0</v>
      </c>
      <c r="G1184" s="25">
        <f t="shared" si="183"/>
        <v>82.8</v>
      </c>
      <c r="H1184" s="8" t="b">
        <f t="shared" si="184"/>
        <v>1</v>
      </c>
      <c r="I1184" s="10">
        <f t="shared" si="186"/>
        <v>75.78</v>
      </c>
      <c r="J1184">
        <f t="shared" si="188"/>
        <v>9.7777383206274617</v>
      </c>
      <c r="K1184" s="10">
        <f t="shared" si="187"/>
        <v>75.78</v>
      </c>
      <c r="L1184" s="10">
        <f t="shared" si="190"/>
        <v>60.941999999999993</v>
      </c>
      <c r="M1184" s="21">
        <v>1</v>
      </c>
      <c r="N1184" s="21">
        <v>1</v>
      </c>
      <c r="P1184" s="21" t="str">
        <f t="shared" si="185"/>
        <v xml:space="preserve">  15:24:19</v>
      </c>
      <c r="Q1184" s="21">
        <f t="shared" si="189"/>
        <v>82.8</v>
      </c>
      <c r="T1184" s="10"/>
    </row>
    <row r="1185" spans="1:20" x14ac:dyDescent="0.45">
      <c r="A1185" s="21" t="str">
        <f>[1]실측정Data!B1186</f>
        <v xml:space="preserve">  15:24:21</v>
      </c>
      <c r="B1185" s="21" t="str">
        <f>[1]실측정Data!I1186</f>
        <v xml:space="preserve">   62.79KW</v>
      </c>
      <c r="C1185" s="21">
        <f>[1]실측정Data!L1186</f>
        <v>0.88</v>
      </c>
      <c r="D1185" s="21"/>
      <c r="E1185" s="7" t="str">
        <f t="shared" si="181"/>
        <v xml:space="preserve">   62.79</v>
      </c>
      <c r="F1185" s="8" t="b">
        <f t="shared" si="182"/>
        <v>0</v>
      </c>
      <c r="G1185" s="25">
        <f t="shared" si="183"/>
        <v>62.79</v>
      </c>
      <c r="H1185" s="8" t="b">
        <f t="shared" si="184"/>
        <v>1</v>
      </c>
      <c r="I1185" s="10">
        <f t="shared" si="186"/>
        <v>66.160000000000011</v>
      </c>
      <c r="J1185">
        <f t="shared" si="188"/>
        <v>10.736743764599526</v>
      </c>
      <c r="K1185" s="10">
        <f t="shared" si="187"/>
        <v>66.160000000000011</v>
      </c>
      <c r="L1185" s="10">
        <f t="shared" si="190"/>
        <v>61.202999999999996</v>
      </c>
      <c r="M1185" s="21">
        <v>1</v>
      </c>
      <c r="N1185" s="21">
        <v>1</v>
      </c>
      <c r="P1185" s="21" t="str">
        <f t="shared" si="185"/>
        <v xml:space="preserve">  15:24:21</v>
      </c>
      <c r="Q1185" s="21">
        <f t="shared" si="189"/>
        <v>62.79</v>
      </c>
      <c r="T1185" s="10"/>
    </row>
    <row r="1186" spans="1:20" x14ac:dyDescent="0.45">
      <c r="A1186" s="21" t="str">
        <f>[1]실측정Data!B1187</f>
        <v xml:space="preserve">  15:24:23</v>
      </c>
      <c r="B1186" s="21" t="str">
        <f>[1]실측정Data!I1187</f>
        <v xml:space="preserve">   52.89KW</v>
      </c>
      <c r="C1186" s="21">
        <f>[1]실측정Data!L1187</f>
        <v>0.87</v>
      </c>
      <c r="D1186" s="21"/>
      <c r="E1186" s="7" t="str">
        <f t="shared" si="181"/>
        <v xml:space="preserve">   52.89</v>
      </c>
      <c r="F1186" s="8" t="b">
        <f t="shared" si="182"/>
        <v>0</v>
      </c>
      <c r="G1186" s="25">
        <f t="shared" si="183"/>
        <v>52.89</v>
      </c>
      <c r="H1186" s="8" t="b">
        <f t="shared" si="184"/>
        <v>1</v>
      </c>
      <c r="I1186" s="10">
        <f t="shared" si="186"/>
        <v>56.09</v>
      </c>
      <c r="J1186">
        <f t="shared" si="188"/>
        <v>10.909980140525773</v>
      </c>
      <c r="K1186" s="10">
        <f t="shared" si="187"/>
        <v>56.09</v>
      </c>
      <c r="L1186" s="10">
        <f t="shared" si="190"/>
        <v>61.436999999999998</v>
      </c>
      <c r="M1186" s="21">
        <v>1</v>
      </c>
      <c r="N1186" s="21">
        <v>1</v>
      </c>
      <c r="P1186" s="21" t="str">
        <f t="shared" si="185"/>
        <v xml:space="preserve">  15:24:23</v>
      </c>
      <c r="Q1186" s="21">
        <f t="shared" si="189"/>
        <v>52.89</v>
      </c>
      <c r="T1186" s="10"/>
    </row>
    <row r="1187" spans="1:20" x14ac:dyDescent="0.45">
      <c r="A1187" s="21" t="str">
        <f>[1]실측정Data!B1188</f>
        <v xml:space="preserve">  15:24:25</v>
      </c>
      <c r="B1187" s="21" t="str">
        <f>[1]실측정Data!I1188</f>
        <v xml:space="preserve">   52.59KW</v>
      </c>
      <c r="C1187" s="21">
        <f>[1]실측정Data!L1188</f>
        <v>0.87</v>
      </c>
      <c r="D1187" s="21"/>
      <c r="E1187" s="7" t="str">
        <f t="shared" si="181"/>
        <v xml:space="preserve">   52.59</v>
      </c>
      <c r="F1187" s="8" t="b">
        <f t="shared" si="182"/>
        <v>0</v>
      </c>
      <c r="G1187" s="25">
        <f t="shared" si="183"/>
        <v>52.59</v>
      </c>
      <c r="H1187" s="8" t="b">
        <f t="shared" si="184"/>
        <v>1</v>
      </c>
      <c r="I1187" s="10">
        <f t="shared" si="186"/>
        <v>52.65</v>
      </c>
      <c r="J1187">
        <f t="shared" si="188"/>
        <v>7.9241256089657455</v>
      </c>
      <c r="K1187" s="10">
        <f t="shared" si="187"/>
        <v>52.65</v>
      </c>
      <c r="L1187" s="10">
        <f t="shared" si="190"/>
        <v>61.668000000000006</v>
      </c>
      <c r="M1187" s="21">
        <v>1</v>
      </c>
      <c r="N1187" s="21">
        <v>1</v>
      </c>
      <c r="P1187" s="21" t="str">
        <f t="shared" si="185"/>
        <v xml:space="preserve">  15:24:25</v>
      </c>
      <c r="Q1187" s="21">
        <f t="shared" si="189"/>
        <v>52.59</v>
      </c>
      <c r="T1187" s="10"/>
    </row>
    <row r="1188" spans="1:20" x14ac:dyDescent="0.45">
      <c r="A1188" s="21" t="str">
        <f>[1]실측정Data!B1189</f>
        <v xml:space="preserve">  15:24:27</v>
      </c>
      <c r="B1188" s="21" t="str">
        <f>[1]실측정Data!I1189</f>
        <v xml:space="preserve">   52.47KW</v>
      </c>
      <c r="C1188" s="21">
        <f>[1]실측정Data!L1189</f>
        <v>0.87</v>
      </c>
      <c r="D1188" s="21"/>
      <c r="E1188" s="7" t="str">
        <f t="shared" si="181"/>
        <v xml:space="preserve">   52.47</v>
      </c>
      <c r="F1188" s="8" t="b">
        <f t="shared" si="182"/>
        <v>0</v>
      </c>
      <c r="G1188" s="25">
        <f t="shared" si="183"/>
        <v>52.47</v>
      </c>
      <c r="H1188" s="8" t="b">
        <f t="shared" si="184"/>
        <v>1</v>
      </c>
      <c r="I1188" s="10">
        <f t="shared" si="186"/>
        <v>52.46</v>
      </c>
      <c r="J1188">
        <f t="shared" si="188"/>
        <v>2.0250102880397094</v>
      </c>
      <c r="K1188" s="10">
        <f t="shared" si="187"/>
        <v>52.46</v>
      </c>
      <c r="L1188" s="10">
        <f t="shared" si="190"/>
        <v>61.875000000000014</v>
      </c>
      <c r="M1188" s="21">
        <v>1</v>
      </c>
      <c r="N1188" s="21">
        <v>1</v>
      </c>
      <c r="P1188" s="21" t="str">
        <f t="shared" si="185"/>
        <v xml:space="preserve">  15:24:27</v>
      </c>
      <c r="Q1188" s="21">
        <f t="shared" si="189"/>
        <v>52.47</v>
      </c>
      <c r="T1188" s="10"/>
    </row>
    <row r="1189" spans="1:20" x14ac:dyDescent="0.45">
      <c r="A1189" s="21" t="str">
        <f>[1]실측정Data!B1190</f>
        <v xml:space="preserve">  15:24:29</v>
      </c>
      <c r="B1189" s="21" t="str">
        <f>[1]실측정Data!I1190</f>
        <v xml:space="preserve">   52.32KW</v>
      </c>
      <c r="C1189" s="21">
        <f>[1]실측정Data!L1190</f>
        <v>0.87</v>
      </c>
      <c r="D1189" s="21"/>
      <c r="E1189" s="7" t="str">
        <f t="shared" si="181"/>
        <v xml:space="preserve">   52.32</v>
      </c>
      <c r="F1189" s="8" t="b">
        <f t="shared" si="182"/>
        <v>0</v>
      </c>
      <c r="G1189" s="25">
        <f t="shared" si="183"/>
        <v>52.32</v>
      </c>
      <c r="H1189" s="8" t="b">
        <f t="shared" si="184"/>
        <v>1</v>
      </c>
      <c r="I1189" s="10">
        <f t="shared" si="186"/>
        <v>52.339999999999996</v>
      </c>
      <c r="J1189">
        <f t="shared" si="188"/>
        <v>0.14617341299520459</v>
      </c>
      <c r="K1189" s="10">
        <f t="shared" si="187"/>
        <v>52.339999999999996</v>
      </c>
      <c r="L1189" s="10">
        <f t="shared" si="190"/>
        <v>62.088000000000008</v>
      </c>
      <c r="M1189" s="21">
        <v>1</v>
      </c>
      <c r="N1189" s="21">
        <v>1</v>
      </c>
      <c r="P1189" s="21" t="str">
        <f t="shared" si="185"/>
        <v xml:space="preserve">  15:24:29</v>
      </c>
      <c r="Q1189" s="21">
        <f t="shared" si="189"/>
        <v>52.32</v>
      </c>
      <c r="T1189" s="10"/>
    </row>
    <row r="1190" spans="1:20" x14ac:dyDescent="0.45">
      <c r="A1190" s="21" t="str">
        <f>[1]실측정Data!B1191</f>
        <v xml:space="preserve">  15:24:31</v>
      </c>
      <c r="B1190" s="21" t="str">
        <f>[1]실측정Data!I1191</f>
        <v xml:space="preserve">   52.23KW</v>
      </c>
      <c r="C1190" s="21">
        <f>[1]실측정Data!L1191</f>
        <v>0.87</v>
      </c>
      <c r="D1190" s="21"/>
      <c r="E1190" s="7" t="str">
        <f t="shared" si="181"/>
        <v xml:space="preserve">   52.23</v>
      </c>
      <c r="F1190" s="8" t="b">
        <f t="shared" si="182"/>
        <v>0</v>
      </c>
      <c r="G1190" s="25">
        <f t="shared" si="183"/>
        <v>52.23</v>
      </c>
      <c r="H1190" s="8" t="b">
        <f t="shared" si="184"/>
        <v>1</v>
      </c>
      <c r="I1190" s="10">
        <f t="shared" si="186"/>
        <v>52.22</v>
      </c>
      <c r="J1190">
        <f t="shared" si="188"/>
        <v>0.1208304597359456</v>
      </c>
      <c r="K1190" s="10">
        <f t="shared" si="187"/>
        <v>52.22</v>
      </c>
      <c r="L1190" s="10">
        <f t="shared" si="190"/>
        <v>62.280000000000008</v>
      </c>
      <c r="M1190" s="21">
        <v>1</v>
      </c>
      <c r="N1190" s="21">
        <v>1</v>
      </c>
      <c r="P1190" s="21" t="str">
        <f t="shared" si="185"/>
        <v xml:space="preserve">  15:24:31</v>
      </c>
      <c r="Q1190" s="21">
        <f t="shared" si="189"/>
        <v>52.23</v>
      </c>
      <c r="T1190" s="10"/>
    </row>
    <row r="1191" spans="1:20" x14ac:dyDescent="0.45">
      <c r="A1191" s="21" t="str">
        <f>[1]실측정Data!B1192</f>
        <v xml:space="preserve">  15:24:33</v>
      </c>
      <c r="B1191" s="21" t="str">
        <f>[1]실측정Data!I1192</f>
        <v xml:space="preserve">   52.11KW</v>
      </c>
      <c r="C1191" s="21">
        <f>[1]실측정Data!L1192</f>
        <v>0.87</v>
      </c>
      <c r="D1191" s="21"/>
      <c r="E1191" s="7" t="str">
        <f t="shared" si="181"/>
        <v xml:space="preserve">   52.11</v>
      </c>
      <c r="F1191" s="8" t="b">
        <f t="shared" si="182"/>
        <v>0</v>
      </c>
      <c r="G1191" s="25">
        <f t="shared" si="183"/>
        <v>52.11</v>
      </c>
      <c r="H1191" s="8" t="b">
        <f t="shared" si="184"/>
        <v>1</v>
      </c>
      <c r="I1191" s="10">
        <f t="shared" si="186"/>
        <v>52.110000000000007</v>
      </c>
      <c r="J1191">
        <f t="shared" si="188"/>
        <v>0.11343133018115828</v>
      </c>
      <c r="K1191" s="10">
        <f t="shared" si="187"/>
        <v>52.110000000000007</v>
      </c>
      <c r="L1191" s="10">
        <f t="shared" si="190"/>
        <v>59.394000000000005</v>
      </c>
      <c r="M1191" s="21">
        <v>1</v>
      </c>
      <c r="N1191" s="21">
        <v>1</v>
      </c>
      <c r="P1191" s="21" t="str">
        <f t="shared" si="185"/>
        <v xml:space="preserve">  15:24:33</v>
      </c>
      <c r="Q1191" s="21">
        <f t="shared" si="189"/>
        <v>52.11</v>
      </c>
      <c r="T1191" s="10"/>
    </row>
    <row r="1192" spans="1:20" x14ac:dyDescent="0.45">
      <c r="A1192" s="21" t="str">
        <f>[1]실측정Data!B1193</f>
        <v xml:space="preserve">  15:24:35</v>
      </c>
      <c r="B1192" s="21" t="str">
        <f>[1]실측정Data!I1193</f>
        <v xml:space="preserve">   51.99KW</v>
      </c>
      <c r="C1192" s="21">
        <f>[1]실측정Data!L1193</f>
        <v>0.86</v>
      </c>
      <c r="D1192" s="21"/>
      <c r="E1192" s="7" t="str">
        <f t="shared" si="181"/>
        <v xml:space="preserve">   51.99</v>
      </c>
      <c r="F1192" s="8" t="b">
        <f t="shared" si="182"/>
        <v>0</v>
      </c>
      <c r="G1192" s="25">
        <f t="shared" si="183"/>
        <v>51.99</v>
      </c>
      <c r="H1192" s="8" t="b">
        <f t="shared" si="184"/>
        <v>1</v>
      </c>
      <c r="I1192" s="10">
        <f t="shared" si="186"/>
        <v>51.919999999999995</v>
      </c>
      <c r="J1192">
        <f t="shared" si="188"/>
        <v>0.1771063710504697</v>
      </c>
      <c r="K1192" s="10">
        <f t="shared" si="187"/>
        <v>51.919999999999995</v>
      </c>
      <c r="L1192" s="10">
        <f t="shared" si="190"/>
        <v>56.385000000000005</v>
      </c>
      <c r="M1192" s="21">
        <v>1</v>
      </c>
      <c r="N1192" s="21">
        <v>1</v>
      </c>
      <c r="P1192" s="21" t="str">
        <f t="shared" si="185"/>
        <v xml:space="preserve">  15:24:35</v>
      </c>
      <c r="Q1192" s="21">
        <f t="shared" si="189"/>
        <v>51.99</v>
      </c>
      <c r="T1192" s="10"/>
    </row>
    <row r="1193" spans="1:20" x14ac:dyDescent="0.45">
      <c r="A1193" s="21" t="str">
        <f>[1]실측정Data!B1194</f>
        <v xml:space="preserve">  15:24:37</v>
      </c>
      <c r="B1193" s="21" t="str">
        <f>[1]실측정Data!I1194</f>
        <v xml:space="preserve">   51.66KW</v>
      </c>
      <c r="C1193" s="21">
        <f>[1]실측정Data!L1194</f>
        <v>0.86</v>
      </c>
      <c r="D1193" s="21"/>
      <c r="E1193" s="7" t="str">
        <f t="shared" si="181"/>
        <v xml:space="preserve">   51.66</v>
      </c>
      <c r="F1193" s="8" t="b">
        <f t="shared" si="182"/>
        <v>0</v>
      </c>
      <c r="G1193" s="25">
        <f t="shared" si="183"/>
        <v>51.66</v>
      </c>
      <c r="H1193" s="8" t="b">
        <f t="shared" si="184"/>
        <v>1</v>
      </c>
      <c r="I1193" s="10">
        <f t="shared" si="186"/>
        <v>51.78</v>
      </c>
      <c r="J1193">
        <f t="shared" si="188"/>
        <v>0.17330127908741344</v>
      </c>
      <c r="K1193" s="10">
        <f t="shared" si="187"/>
        <v>51.78</v>
      </c>
      <c r="L1193" s="10">
        <f t="shared" si="190"/>
        <v>53.274000000000001</v>
      </c>
      <c r="M1193" s="21">
        <v>1</v>
      </c>
      <c r="N1193" s="21">
        <v>1</v>
      </c>
      <c r="P1193" s="21" t="str">
        <f t="shared" si="185"/>
        <v xml:space="preserve">  15:24:37</v>
      </c>
      <c r="Q1193" s="21">
        <f t="shared" si="189"/>
        <v>51.66</v>
      </c>
      <c r="T1193" s="10"/>
    </row>
    <row r="1194" spans="1:20" x14ac:dyDescent="0.45">
      <c r="A1194" s="21" t="str">
        <f>[1]실측정Data!B1195</f>
        <v xml:space="preserve">  15:24:39</v>
      </c>
      <c r="B1194" s="21" t="str">
        <f>[1]실측정Data!I1195</f>
        <v xml:space="preserve">   51.69KW</v>
      </c>
      <c r="C1194" s="21">
        <f>[1]실측정Data!L1195</f>
        <v>0.86</v>
      </c>
      <c r="D1194" s="21"/>
      <c r="E1194" s="7" t="str">
        <f t="shared" si="181"/>
        <v xml:space="preserve">   51.69</v>
      </c>
      <c r="F1194" s="8" t="b">
        <f t="shared" si="182"/>
        <v>0</v>
      </c>
      <c r="G1194" s="25">
        <f t="shared" si="183"/>
        <v>51.69</v>
      </c>
      <c r="H1194" s="8" t="b">
        <f t="shared" si="184"/>
        <v>1</v>
      </c>
      <c r="I1194" s="10">
        <f t="shared" si="186"/>
        <v>51.65</v>
      </c>
      <c r="J1194">
        <f t="shared" si="188"/>
        <v>0.16145174717749705</v>
      </c>
      <c r="K1194" s="10">
        <f t="shared" si="187"/>
        <v>51.65</v>
      </c>
      <c r="L1194" s="10">
        <f t="shared" si="190"/>
        <v>52.154999999999994</v>
      </c>
      <c r="M1194" s="21">
        <v>1</v>
      </c>
      <c r="N1194" s="21">
        <v>1</v>
      </c>
      <c r="P1194" s="21" t="str">
        <f t="shared" si="185"/>
        <v xml:space="preserve">  15:24:39</v>
      </c>
      <c r="Q1194" s="21">
        <f t="shared" si="189"/>
        <v>51.69</v>
      </c>
      <c r="T1194" s="10"/>
    </row>
    <row r="1195" spans="1:20" x14ac:dyDescent="0.45">
      <c r="A1195" s="21" t="str">
        <f>[1]실측정Data!B1196</f>
        <v xml:space="preserve">  15:24:41</v>
      </c>
      <c r="B1195" s="21" t="str">
        <f>[1]실측정Data!I1196</f>
        <v xml:space="preserve">   51.60KW</v>
      </c>
      <c r="C1195" s="21">
        <f>[1]실측정Data!L1196</f>
        <v>0.86</v>
      </c>
      <c r="D1195" s="21"/>
      <c r="E1195" s="7" t="str">
        <f t="shared" si="181"/>
        <v xml:space="preserve">   51.60</v>
      </c>
      <c r="F1195" s="8" t="b">
        <f t="shared" si="182"/>
        <v>0</v>
      </c>
      <c r="G1195" s="25">
        <f t="shared" si="183"/>
        <v>51.6</v>
      </c>
      <c r="H1195" s="8" t="b">
        <f t="shared" si="184"/>
        <v>1</v>
      </c>
      <c r="I1195" s="10">
        <f t="shared" si="186"/>
        <v>51.599999999999994</v>
      </c>
      <c r="J1195">
        <f t="shared" si="188"/>
        <v>7.8951461882179372E-2</v>
      </c>
      <c r="K1195" s="10">
        <f t="shared" si="187"/>
        <v>51.599999999999994</v>
      </c>
      <c r="L1195" s="10">
        <f t="shared" si="190"/>
        <v>52.01700000000001</v>
      </c>
      <c r="M1195" s="21">
        <v>1</v>
      </c>
      <c r="N1195" s="21">
        <v>1</v>
      </c>
      <c r="P1195" s="21" t="str">
        <f t="shared" si="185"/>
        <v xml:space="preserve">  15:24:41</v>
      </c>
      <c r="Q1195" s="21">
        <f t="shared" si="189"/>
        <v>51.6</v>
      </c>
      <c r="T1195" s="10"/>
    </row>
    <row r="1196" spans="1:20" x14ac:dyDescent="0.45">
      <c r="A1196" s="21" t="str">
        <f>[1]실측정Data!B1197</f>
        <v xml:space="preserve">  15:24:43</v>
      </c>
      <c r="B1196" s="21" t="str">
        <f>[1]실측정Data!I1197</f>
        <v xml:space="preserve">   51.51KW</v>
      </c>
      <c r="C1196" s="21">
        <f>[1]실측정Data!L1197</f>
        <v>0.86</v>
      </c>
      <c r="D1196" s="21"/>
      <c r="E1196" s="7" t="str">
        <f t="shared" si="181"/>
        <v xml:space="preserve">   51.51</v>
      </c>
      <c r="F1196" s="8" t="b">
        <f t="shared" si="182"/>
        <v>0</v>
      </c>
      <c r="G1196" s="25">
        <f t="shared" si="183"/>
        <v>51.51</v>
      </c>
      <c r="H1196" s="8" t="b">
        <f t="shared" si="184"/>
        <v>1</v>
      </c>
      <c r="I1196" s="10">
        <f t="shared" si="186"/>
        <v>51.5</v>
      </c>
      <c r="J1196">
        <f t="shared" si="188"/>
        <v>8.698658900466387E-2</v>
      </c>
      <c r="K1196" s="10">
        <f t="shared" si="187"/>
        <v>51.5</v>
      </c>
      <c r="L1196" s="10">
        <f t="shared" si="190"/>
        <v>51.897000000000006</v>
      </c>
      <c r="M1196" s="21">
        <v>1</v>
      </c>
      <c r="N1196" s="21">
        <v>1</v>
      </c>
      <c r="P1196" s="21" t="str">
        <f t="shared" si="185"/>
        <v xml:space="preserve">  15:24:43</v>
      </c>
      <c r="Q1196" s="21">
        <f t="shared" si="189"/>
        <v>51.51</v>
      </c>
      <c r="T1196" s="10"/>
    </row>
    <row r="1197" spans="1:20" x14ac:dyDescent="0.45">
      <c r="A1197" s="21" t="str">
        <f>[1]실측정Data!B1198</f>
        <v xml:space="preserve">  15:24:45</v>
      </c>
      <c r="B1197" s="21" t="str">
        <f>[1]실측정Data!I1198</f>
        <v xml:space="preserve">   51.39KW</v>
      </c>
      <c r="C1197" s="21">
        <f>[1]실측정Data!L1198</f>
        <v>0.86</v>
      </c>
      <c r="D1197" s="21"/>
      <c r="E1197" s="7" t="str">
        <f t="shared" si="181"/>
        <v xml:space="preserve">   51.39</v>
      </c>
      <c r="F1197" s="8" t="b">
        <f t="shared" si="182"/>
        <v>0</v>
      </c>
      <c r="G1197" s="25">
        <f t="shared" si="183"/>
        <v>51.39</v>
      </c>
      <c r="H1197" s="8" t="b">
        <f t="shared" si="184"/>
        <v>1</v>
      </c>
      <c r="I1197" s="10">
        <f t="shared" si="186"/>
        <v>51.390000000000008</v>
      </c>
      <c r="J1197">
        <f t="shared" si="188"/>
        <v>0.10739335795724722</v>
      </c>
      <c r="K1197" s="10">
        <f t="shared" si="187"/>
        <v>51.390000000000008</v>
      </c>
      <c r="L1197" s="10">
        <f t="shared" si="190"/>
        <v>51.777000000000001</v>
      </c>
      <c r="M1197" s="21">
        <v>1</v>
      </c>
      <c r="N1197" s="21">
        <v>1</v>
      </c>
      <c r="P1197" s="21" t="str">
        <f t="shared" si="185"/>
        <v xml:space="preserve">  15:24:45</v>
      </c>
      <c r="Q1197" s="21">
        <f t="shared" si="189"/>
        <v>51.39</v>
      </c>
      <c r="T1197" s="10"/>
    </row>
    <row r="1198" spans="1:20" x14ac:dyDescent="0.45">
      <c r="A1198" s="21" t="str">
        <f>[1]실측정Data!B1199</f>
        <v xml:space="preserve">  15:24:47</v>
      </c>
      <c r="B1198" s="21" t="str">
        <f>[1]실측정Data!I1199</f>
        <v xml:space="preserve">   51.27KW</v>
      </c>
      <c r="C1198" s="21">
        <f>[1]실측정Data!L1199</f>
        <v>0.86</v>
      </c>
      <c r="D1198" s="21"/>
      <c r="E1198" s="7" t="str">
        <f t="shared" si="181"/>
        <v xml:space="preserve">   51.27</v>
      </c>
      <c r="F1198" s="8" t="b">
        <f t="shared" si="182"/>
        <v>0</v>
      </c>
      <c r="G1198" s="25">
        <f t="shared" si="183"/>
        <v>51.27</v>
      </c>
      <c r="H1198" s="8" t="b">
        <f t="shared" si="184"/>
        <v>1</v>
      </c>
      <c r="I1198" s="10">
        <f t="shared" si="186"/>
        <v>51.31</v>
      </c>
      <c r="J1198">
        <f t="shared" si="188"/>
        <v>9.6781540939721383E-2</v>
      </c>
      <c r="K1198" s="10">
        <f t="shared" si="187"/>
        <v>51.31</v>
      </c>
      <c r="L1198" s="10">
        <f t="shared" si="190"/>
        <v>51.672000000000004</v>
      </c>
      <c r="M1198" s="21">
        <v>1</v>
      </c>
      <c r="N1198" s="21">
        <v>1</v>
      </c>
      <c r="P1198" s="21" t="str">
        <f t="shared" si="185"/>
        <v xml:space="preserve">  15:24:47</v>
      </c>
      <c r="Q1198" s="21">
        <f t="shared" si="189"/>
        <v>51.27</v>
      </c>
      <c r="T1198" s="10"/>
    </row>
    <row r="1199" spans="1:20" x14ac:dyDescent="0.45">
      <c r="A1199" s="21" t="str">
        <f>[1]실측정Data!B1200</f>
        <v xml:space="preserve">  15:24:49</v>
      </c>
      <c r="B1199" s="21" t="str">
        <f>[1]실측정Data!I1200</f>
        <v xml:space="preserve">   51.27KW</v>
      </c>
      <c r="C1199" s="21">
        <f>[1]실측정Data!L1200</f>
        <v>0.86</v>
      </c>
      <c r="D1199" s="21"/>
      <c r="E1199" s="7" t="str">
        <f t="shared" si="181"/>
        <v xml:space="preserve">   51.27</v>
      </c>
      <c r="F1199" s="8" t="b">
        <f t="shared" si="182"/>
        <v>0</v>
      </c>
      <c r="G1199" s="25">
        <f t="shared" si="183"/>
        <v>51.27</v>
      </c>
      <c r="H1199" s="8" t="b">
        <f t="shared" si="184"/>
        <v>1</v>
      </c>
      <c r="I1199" s="10">
        <f t="shared" si="186"/>
        <v>51.20000000000001</v>
      </c>
      <c r="J1199">
        <f t="shared" si="188"/>
        <v>0.10893423092245946</v>
      </c>
      <c r="K1199" s="10">
        <f t="shared" si="187"/>
        <v>51.20000000000001</v>
      </c>
      <c r="L1199" s="10">
        <f t="shared" si="190"/>
        <v>51.554999999999993</v>
      </c>
      <c r="M1199" s="21">
        <v>1</v>
      </c>
      <c r="N1199" s="21">
        <v>1</v>
      </c>
      <c r="P1199" s="21" t="str">
        <f t="shared" si="185"/>
        <v xml:space="preserve">  15:24:49</v>
      </c>
      <c r="Q1199" s="21">
        <f t="shared" si="189"/>
        <v>51.27</v>
      </c>
      <c r="T1199" s="10"/>
    </row>
    <row r="1200" spans="1:20" x14ac:dyDescent="0.45">
      <c r="A1200" s="21" t="str">
        <f>[1]실측정Data!B1201</f>
        <v xml:space="preserve">  15:24:51</v>
      </c>
      <c r="B1200" s="21" t="str">
        <f>[1]실측정Data!I1201</f>
        <v xml:space="preserve">   51.06KW</v>
      </c>
      <c r="C1200" s="21">
        <f>[1]실측정Data!L1201</f>
        <v>0.86</v>
      </c>
      <c r="D1200" s="21"/>
      <c r="E1200" s="7" t="str">
        <f t="shared" si="181"/>
        <v xml:space="preserve">   51.06</v>
      </c>
      <c r="F1200" s="8" t="b">
        <f t="shared" si="182"/>
        <v>0</v>
      </c>
      <c r="G1200" s="25">
        <f t="shared" si="183"/>
        <v>51.06</v>
      </c>
      <c r="H1200" s="8" t="b">
        <f t="shared" si="184"/>
        <v>1</v>
      </c>
      <c r="I1200" s="10">
        <f t="shared" si="186"/>
        <v>51.09</v>
      </c>
      <c r="J1200">
        <f t="shared" si="188"/>
        <v>0.12069244660154971</v>
      </c>
      <c r="K1200" s="10">
        <f t="shared" si="187"/>
        <v>51.09</v>
      </c>
      <c r="L1200" s="10">
        <f t="shared" si="190"/>
        <v>51.437999999999988</v>
      </c>
      <c r="M1200" s="21">
        <v>1</v>
      </c>
      <c r="N1200" s="21">
        <v>1</v>
      </c>
      <c r="P1200" s="21" t="str">
        <f t="shared" si="185"/>
        <v xml:space="preserve">  15:24:51</v>
      </c>
      <c r="Q1200" s="21">
        <f t="shared" si="189"/>
        <v>51.06</v>
      </c>
      <c r="T1200" s="10"/>
    </row>
    <row r="1201" spans="1:20" x14ac:dyDescent="0.45">
      <c r="A1201" s="21" t="str">
        <f>[1]실측정Data!B1202</f>
        <v xml:space="preserve">  15:24:53</v>
      </c>
      <c r="B1201" s="21" t="str">
        <f>[1]실측정Data!I1202</f>
        <v xml:space="preserve">   50.94KW</v>
      </c>
      <c r="C1201" s="21">
        <f>[1]실측정Data!L1202</f>
        <v>0.86</v>
      </c>
      <c r="D1201" s="21"/>
      <c r="E1201" s="7" t="str">
        <f t="shared" si="181"/>
        <v xml:space="preserve">   50.94</v>
      </c>
      <c r="F1201" s="8" t="b">
        <f t="shared" si="182"/>
        <v>0</v>
      </c>
      <c r="G1201" s="25">
        <f t="shared" si="183"/>
        <v>50.94</v>
      </c>
      <c r="H1201" s="8" t="b">
        <f t="shared" si="184"/>
        <v>1</v>
      </c>
      <c r="I1201" s="10">
        <f t="shared" si="186"/>
        <v>50.93</v>
      </c>
      <c r="J1201">
        <f t="shared" si="188"/>
        <v>0.1434108317619977</v>
      </c>
      <c r="K1201" s="10">
        <f t="shared" si="187"/>
        <v>50.93</v>
      </c>
      <c r="L1201" s="10">
        <f t="shared" si="190"/>
        <v>51.317999999999998</v>
      </c>
      <c r="M1201" s="21">
        <v>1</v>
      </c>
      <c r="N1201" s="21">
        <v>1</v>
      </c>
      <c r="P1201" s="21" t="str">
        <f t="shared" si="185"/>
        <v xml:space="preserve">  15:24:53</v>
      </c>
      <c r="Q1201" s="21">
        <f t="shared" si="189"/>
        <v>50.94</v>
      </c>
      <c r="T1201" s="10"/>
    </row>
    <row r="1202" spans="1:20" x14ac:dyDescent="0.45">
      <c r="A1202" s="21" t="str">
        <f>[1]실측정Data!B1203</f>
        <v xml:space="preserve">  15:24:55</v>
      </c>
      <c r="B1202" s="21" t="str">
        <f>[1]실측정Data!I1203</f>
        <v xml:space="preserve">   50.79KW</v>
      </c>
      <c r="C1202" s="21">
        <f>[1]실측정Data!L1203</f>
        <v>0.86</v>
      </c>
      <c r="D1202" s="21"/>
      <c r="E1202" s="7" t="str">
        <f t="shared" si="181"/>
        <v xml:space="preserve">   50.79</v>
      </c>
      <c r="F1202" s="8" t="b">
        <f t="shared" si="182"/>
        <v>0</v>
      </c>
      <c r="G1202" s="25">
        <f t="shared" si="183"/>
        <v>50.79</v>
      </c>
      <c r="H1202" s="8" t="b">
        <f t="shared" si="184"/>
        <v>1</v>
      </c>
      <c r="I1202" s="10">
        <f t="shared" si="186"/>
        <v>50.81</v>
      </c>
      <c r="J1202">
        <f t="shared" si="188"/>
        <v>0.13441230102437518</v>
      </c>
      <c r="K1202" s="10">
        <f t="shared" si="187"/>
        <v>50.81</v>
      </c>
      <c r="L1202" s="10">
        <f t="shared" si="190"/>
        <v>51.222000000000001</v>
      </c>
      <c r="M1202" s="21">
        <v>1</v>
      </c>
      <c r="N1202" s="21">
        <v>1</v>
      </c>
      <c r="P1202" s="21" t="str">
        <f t="shared" si="185"/>
        <v xml:space="preserve">  15:24:55</v>
      </c>
      <c r="Q1202" s="21">
        <f t="shared" si="189"/>
        <v>50.79</v>
      </c>
      <c r="T1202" s="10"/>
    </row>
    <row r="1203" spans="1:20" x14ac:dyDescent="0.45">
      <c r="A1203" s="21" t="str">
        <f>[1]실측정Data!B1204</f>
        <v xml:space="preserve">  15:24:57</v>
      </c>
      <c r="B1203" s="21" t="str">
        <f>[1]실측정Data!I1204</f>
        <v xml:space="preserve">   50.70KW</v>
      </c>
      <c r="C1203" s="21">
        <f>[1]실측정Data!L1204</f>
        <v>0.86</v>
      </c>
      <c r="D1203" s="21"/>
      <c r="E1203" s="7" t="str">
        <f t="shared" si="181"/>
        <v xml:space="preserve">   50.70</v>
      </c>
      <c r="F1203" s="8" t="b">
        <f t="shared" si="182"/>
        <v>0</v>
      </c>
      <c r="G1203" s="25">
        <f t="shared" si="183"/>
        <v>50.7</v>
      </c>
      <c r="H1203" s="8" t="b">
        <f t="shared" si="184"/>
        <v>1</v>
      </c>
      <c r="I1203" s="10">
        <f t="shared" si="186"/>
        <v>50.71</v>
      </c>
      <c r="J1203">
        <f t="shared" si="188"/>
        <v>0.11045361017187272</v>
      </c>
      <c r="K1203" s="10">
        <f t="shared" si="187"/>
        <v>50.71</v>
      </c>
      <c r="L1203" s="10">
        <f t="shared" si="190"/>
        <v>51.117000000000004</v>
      </c>
      <c r="M1203" s="21">
        <v>1</v>
      </c>
      <c r="N1203" s="21">
        <v>1</v>
      </c>
      <c r="P1203" s="21" t="str">
        <f t="shared" si="185"/>
        <v xml:space="preserve">  15:24:57</v>
      </c>
      <c r="Q1203" s="21">
        <f t="shared" si="189"/>
        <v>50.7</v>
      </c>
      <c r="T1203" s="10"/>
    </row>
    <row r="1204" spans="1:20" x14ac:dyDescent="0.45">
      <c r="A1204" s="21" t="str">
        <f>[1]실측정Data!B1205</f>
        <v xml:space="preserve">  15:24:59</v>
      </c>
      <c r="B1204" s="21" t="str">
        <f>[1]실측정Data!I1205</f>
        <v xml:space="preserve">   50.64KW</v>
      </c>
      <c r="C1204" s="21">
        <f>[1]실측정Data!L1205</f>
        <v>0.86</v>
      </c>
      <c r="D1204" s="21"/>
      <c r="E1204" s="7" t="str">
        <f t="shared" si="181"/>
        <v xml:space="preserve">   50.64</v>
      </c>
      <c r="F1204" s="8" t="b">
        <f t="shared" si="182"/>
        <v>0</v>
      </c>
      <c r="G1204" s="25">
        <f t="shared" si="183"/>
        <v>50.64</v>
      </c>
      <c r="H1204" s="8" t="b">
        <f t="shared" si="184"/>
        <v>1</v>
      </c>
      <c r="I1204" s="10">
        <f t="shared" si="186"/>
        <v>50.550000000000004</v>
      </c>
      <c r="J1204">
        <f t="shared" si="188"/>
        <v>0.1576916823001992</v>
      </c>
      <c r="K1204" s="10">
        <f t="shared" si="187"/>
        <v>50.550000000000004</v>
      </c>
      <c r="L1204" s="10">
        <f t="shared" si="190"/>
        <v>50.988</v>
      </c>
      <c r="M1204" s="21">
        <v>1</v>
      </c>
      <c r="N1204" s="21">
        <v>1</v>
      </c>
      <c r="P1204" s="21" t="str">
        <f t="shared" si="185"/>
        <v xml:space="preserve">  15:24:59</v>
      </c>
      <c r="Q1204" s="21">
        <f t="shared" si="189"/>
        <v>50.64</v>
      </c>
      <c r="T1204" s="10"/>
    </row>
    <row r="1205" spans="1:20" x14ac:dyDescent="0.45">
      <c r="A1205" s="21" t="str">
        <f>[1]실측정Data!B1206</f>
        <v xml:space="preserve">  15:25:01</v>
      </c>
      <c r="B1205" s="21" t="str">
        <f>[1]실측정Data!I1206</f>
        <v xml:space="preserve">   50.31KW</v>
      </c>
      <c r="C1205" s="21">
        <f>[1]실측정Data!L1206</f>
        <v>0.86</v>
      </c>
      <c r="D1205" s="21"/>
      <c r="E1205" s="7" t="str">
        <f t="shared" si="181"/>
        <v xml:space="preserve">   50.31</v>
      </c>
      <c r="F1205" s="8" t="b">
        <f t="shared" si="182"/>
        <v>0</v>
      </c>
      <c r="G1205" s="25">
        <f t="shared" si="183"/>
        <v>50.31</v>
      </c>
      <c r="H1205" s="8" t="b">
        <f t="shared" si="184"/>
        <v>1</v>
      </c>
      <c r="I1205" s="10">
        <f t="shared" si="186"/>
        <v>50.379999999999995</v>
      </c>
      <c r="J1205">
        <f t="shared" si="188"/>
        <v>0.18129166187849544</v>
      </c>
      <c r="K1205" s="10">
        <f t="shared" si="187"/>
        <v>50.379999999999995</v>
      </c>
      <c r="L1205" s="10">
        <f t="shared" si="190"/>
        <v>50.856000000000002</v>
      </c>
      <c r="M1205" s="21">
        <v>1</v>
      </c>
      <c r="N1205" s="21">
        <v>1</v>
      </c>
      <c r="P1205" s="21" t="str">
        <f t="shared" si="185"/>
        <v xml:space="preserve">  15:25:01</v>
      </c>
      <c r="Q1205" s="21">
        <f t="shared" si="189"/>
        <v>50.31</v>
      </c>
      <c r="T1205" s="10"/>
    </row>
    <row r="1206" spans="1:20" x14ac:dyDescent="0.45">
      <c r="A1206" s="21" t="str">
        <f>[1]실측정Data!B1207</f>
        <v xml:space="preserve">  15:25:03</v>
      </c>
      <c r="B1206" s="21" t="str">
        <f>[1]실측정Data!I1207</f>
        <v xml:space="preserve">   50.19KW</v>
      </c>
      <c r="C1206" s="21">
        <f>[1]실측정Data!L1207</f>
        <v>0.86</v>
      </c>
      <c r="D1206" s="21"/>
      <c r="E1206" s="7" t="str">
        <f t="shared" si="181"/>
        <v xml:space="preserve">   50.19</v>
      </c>
      <c r="F1206" s="8" t="b">
        <f t="shared" si="182"/>
        <v>0</v>
      </c>
      <c r="G1206" s="25">
        <f t="shared" si="183"/>
        <v>50.19</v>
      </c>
      <c r="H1206" s="8" t="b">
        <f t="shared" si="184"/>
        <v>1</v>
      </c>
      <c r="I1206" s="10">
        <f t="shared" si="186"/>
        <v>50.23</v>
      </c>
      <c r="J1206">
        <f t="shared" si="188"/>
        <v>0.17823205847059803</v>
      </c>
      <c r="K1206" s="10">
        <f t="shared" si="187"/>
        <v>50.23</v>
      </c>
      <c r="L1206" s="10">
        <f t="shared" si="190"/>
        <v>50.736000000000004</v>
      </c>
      <c r="M1206" s="21">
        <v>1</v>
      </c>
      <c r="N1206" s="21">
        <v>1</v>
      </c>
      <c r="P1206" s="21" t="str">
        <f t="shared" si="185"/>
        <v xml:space="preserve">  15:25:03</v>
      </c>
      <c r="Q1206" s="21">
        <f t="shared" si="189"/>
        <v>50.19</v>
      </c>
      <c r="T1206" s="10"/>
    </row>
    <row r="1207" spans="1:20" x14ac:dyDescent="0.45">
      <c r="A1207" s="21" t="str">
        <f>[1]실측정Data!B1208</f>
        <v xml:space="preserve">  15:25:05</v>
      </c>
      <c r="B1207" s="21" t="str">
        <f>[1]실측정Data!I1208</f>
        <v xml:space="preserve">   50.19KW</v>
      </c>
      <c r="C1207" s="21">
        <f>[1]실측정Data!L1208</f>
        <v>0.86</v>
      </c>
      <c r="D1207" s="21"/>
      <c r="E1207" s="7" t="str">
        <f t="shared" si="181"/>
        <v xml:space="preserve">   50.19</v>
      </c>
      <c r="F1207" s="8" t="b">
        <f t="shared" si="182"/>
        <v>0</v>
      </c>
      <c r="G1207" s="25">
        <f t="shared" si="183"/>
        <v>50.19</v>
      </c>
      <c r="H1207" s="8" t="b">
        <f t="shared" si="184"/>
        <v>1</v>
      </c>
      <c r="I1207" s="10">
        <f t="shared" si="186"/>
        <v>56.81</v>
      </c>
      <c r="J1207">
        <f t="shared" si="188"/>
        <v>7.6449395027037301</v>
      </c>
      <c r="K1207" s="10">
        <f t="shared" si="187"/>
        <v>56.81</v>
      </c>
      <c r="L1207" s="10">
        <f t="shared" si="190"/>
        <v>52.613999999999997</v>
      </c>
      <c r="M1207" s="21">
        <v>1</v>
      </c>
      <c r="N1207" s="21">
        <v>1</v>
      </c>
      <c r="P1207" s="21" t="str">
        <f t="shared" si="185"/>
        <v xml:space="preserve">  15:25:05</v>
      </c>
      <c r="Q1207" s="21">
        <f t="shared" si="189"/>
        <v>50.19</v>
      </c>
      <c r="T1207" s="10"/>
    </row>
    <row r="1208" spans="1:20" x14ac:dyDescent="0.45">
      <c r="A1208" s="21" t="str">
        <f>[1]실측정Data!B1209</f>
        <v xml:space="preserve">  15:25:07</v>
      </c>
      <c r="B1208" s="21" t="str">
        <f>[1]실측정Data!I1209</f>
        <v xml:space="preserve">   70.05KW</v>
      </c>
      <c r="C1208" s="21">
        <f>[1]실측정Data!L1209</f>
        <v>0.89</v>
      </c>
      <c r="D1208" s="21"/>
      <c r="E1208" s="7" t="str">
        <f t="shared" si="181"/>
        <v xml:space="preserve">   70.05</v>
      </c>
      <c r="F1208" s="8" t="b">
        <f t="shared" si="182"/>
        <v>0</v>
      </c>
      <c r="G1208" s="25">
        <f t="shared" si="183"/>
        <v>70.05</v>
      </c>
      <c r="H1208" s="8" t="b">
        <f t="shared" si="184"/>
        <v>1</v>
      </c>
      <c r="I1208" s="10">
        <f t="shared" si="186"/>
        <v>67.13</v>
      </c>
      <c r="J1208">
        <f t="shared" si="188"/>
        <v>11.133427145313345</v>
      </c>
      <c r="K1208" s="10">
        <f t="shared" si="187"/>
        <v>67.13</v>
      </c>
      <c r="L1208" s="10">
        <f t="shared" si="190"/>
        <v>55.601999999999997</v>
      </c>
      <c r="M1208" s="21">
        <v>1</v>
      </c>
      <c r="N1208" s="21">
        <v>1</v>
      </c>
      <c r="P1208" s="21" t="str">
        <f t="shared" si="185"/>
        <v xml:space="preserve">  15:25:07</v>
      </c>
      <c r="Q1208" s="21">
        <f t="shared" si="189"/>
        <v>70.05</v>
      </c>
      <c r="T1208" s="10"/>
    </row>
    <row r="1209" spans="1:20" x14ac:dyDescent="0.45">
      <c r="A1209" s="21" t="str">
        <f>[1]실측정Data!B1210</f>
        <v xml:space="preserve">  15:25:09</v>
      </c>
      <c r="B1209" s="21" t="str">
        <f>[1]실측정Data!I1210</f>
        <v xml:space="preserve">   81.15KW</v>
      </c>
      <c r="C1209" s="21">
        <f>[1]실측정Data!L1210</f>
        <v>0.89</v>
      </c>
      <c r="D1209" s="21"/>
      <c r="E1209" s="7" t="str">
        <f t="shared" si="181"/>
        <v xml:space="preserve">   81.15</v>
      </c>
      <c r="F1209" s="8" t="b">
        <f t="shared" si="182"/>
        <v>0</v>
      </c>
      <c r="G1209" s="25">
        <f t="shared" si="183"/>
        <v>81.150000000000006</v>
      </c>
      <c r="H1209" s="8" t="b">
        <f t="shared" si="184"/>
        <v>1</v>
      </c>
      <c r="I1209" s="10">
        <f t="shared" si="186"/>
        <v>77.86</v>
      </c>
      <c r="J1209">
        <f t="shared" si="188"/>
        <v>11.435156317252513</v>
      </c>
      <c r="K1209" s="10">
        <f t="shared" si="187"/>
        <v>77.86</v>
      </c>
      <c r="L1209" s="10">
        <f t="shared" si="190"/>
        <v>58.734000000000002</v>
      </c>
      <c r="M1209" s="21">
        <v>1</v>
      </c>
      <c r="N1209" s="21">
        <v>1</v>
      </c>
      <c r="P1209" s="21" t="str">
        <f t="shared" si="185"/>
        <v xml:space="preserve">  15:25:09</v>
      </c>
      <c r="Q1209" s="21">
        <f t="shared" si="189"/>
        <v>81.150000000000006</v>
      </c>
      <c r="T1209" s="10"/>
    </row>
    <row r="1210" spans="1:20" x14ac:dyDescent="0.45">
      <c r="A1210" s="21" t="str">
        <f>[1]실측정Data!B1211</f>
        <v xml:space="preserve">  15:25:11</v>
      </c>
      <c r="B1210" s="21" t="str">
        <f>[1]실측정Data!I1211</f>
        <v xml:space="preserve">   82.38KW</v>
      </c>
      <c r="C1210" s="21">
        <f>[1]실측정Data!L1211</f>
        <v>0.89</v>
      </c>
      <c r="D1210" s="21"/>
      <c r="E1210" s="7" t="str">
        <f t="shared" si="181"/>
        <v xml:space="preserve">   82.38</v>
      </c>
      <c r="F1210" s="8" t="b">
        <f t="shared" si="182"/>
        <v>0</v>
      </c>
      <c r="G1210" s="25">
        <f t="shared" si="183"/>
        <v>82.38</v>
      </c>
      <c r="H1210" s="8" t="b">
        <f t="shared" si="184"/>
        <v>1</v>
      </c>
      <c r="I1210" s="10">
        <f t="shared" si="186"/>
        <v>81.760000000000005</v>
      </c>
      <c r="J1210">
        <f t="shared" si="188"/>
        <v>8.5047222176858952</v>
      </c>
      <c r="K1210" s="10">
        <f t="shared" si="187"/>
        <v>81.760000000000005</v>
      </c>
      <c r="L1210" s="10">
        <f t="shared" si="190"/>
        <v>61.814999999999998</v>
      </c>
      <c r="M1210" s="21">
        <v>1</v>
      </c>
      <c r="N1210" s="21">
        <v>1</v>
      </c>
      <c r="P1210" s="21" t="str">
        <f t="shared" si="185"/>
        <v xml:space="preserve">  15:25:11</v>
      </c>
      <c r="Q1210" s="21">
        <f t="shared" si="189"/>
        <v>82.38</v>
      </c>
      <c r="T1210" s="10"/>
    </row>
    <row r="1211" spans="1:20" x14ac:dyDescent="0.45">
      <c r="A1211" s="21" t="str">
        <f>[1]실측정Data!B1212</f>
        <v xml:space="preserve">  15:25:13</v>
      </c>
      <c r="B1211" s="21" t="str">
        <f>[1]실측정Data!I1212</f>
        <v xml:space="preserve">   81.75KW</v>
      </c>
      <c r="C1211" s="21">
        <f>[1]실측정Data!L1212</f>
        <v>0.89</v>
      </c>
      <c r="D1211" s="21"/>
      <c r="E1211" s="7" t="str">
        <f t="shared" si="181"/>
        <v xml:space="preserve">   81.75</v>
      </c>
      <c r="F1211" s="8" t="b">
        <f t="shared" si="182"/>
        <v>0</v>
      </c>
      <c r="G1211" s="25">
        <f t="shared" si="183"/>
        <v>81.75</v>
      </c>
      <c r="H1211" s="8" t="b">
        <f t="shared" si="184"/>
        <v>1</v>
      </c>
      <c r="I1211" s="10">
        <f t="shared" si="186"/>
        <v>72.94</v>
      </c>
      <c r="J1211">
        <f t="shared" si="188"/>
        <v>10.854998848456869</v>
      </c>
      <c r="K1211" s="10">
        <f t="shared" si="187"/>
        <v>72.94</v>
      </c>
      <c r="L1211" s="10">
        <f t="shared" si="190"/>
        <v>62.204999999999998</v>
      </c>
      <c r="M1211" s="21">
        <v>1</v>
      </c>
      <c r="N1211" s="21">
        <v>1</v>
      </c>
      <c r="P1211" s="21" t="str">
        <f t="shared" si="185"/>
        <v xml:space="preserve">  15:25:13</v>
      </c>
      <c r="Q1211" s="21">
        <f t="shared" si="189"/>
        <v>81.75</v>
      </c>
      <c r="T1211" s="10"/>
    </row>
    <row r="1212" spans="1:20" x14ac:dyDescent="0.45">
      <c r="A1212" s="21" t="str">
        <f>[1]실측정Data!B1213</f>
        <v xml:space="preserve">  15:25:15</v>
      </c>
      <c r="B1212" s="21" t="str">
        <f>[1]실측정Data!I1213</f>
        <v xml:space="preserve">   54.69KW</v>
      </c>
      <c r="C1212" s="21">
        <f>[1]실측정Data!L1213</f>
        <v>0.87</v>
      </c>
      <c r="D1212" s="21"/>
      <c r="E1212" s="7" t="str">
        <f t="shared" si="181"/>
        <v xml:space="preserve">   54.69</v>
      </c>
      <c r="F1212" s="8" t="b">
        <f t="shared" si="182"/>
        <v>0</v>
      </c>
      <c r="G1212" s="25">
        <f t="shared" si="183"/>
        <v>54.69</v>
      </c>
      <c r="H1212" s="8" t="b">
        <f t="shared" si="184"/>
        <v>1</v>
      </c>
      <c r="I1212" s="10">
        <f t="shared" si="186"/>
        <v>62.97</v>
      </c>
      <c r="J1212">
        <f t="shared" si="188"/>
        <v>12.156104090812429</v>
      </c>
      <c r="K1212" s="10">
        <f t="shared" si="187"/>
        <v>62.97</v>
      </c>
      <c r="L1212" s="10">
        <f t="shared" si="190"/>
        <v>62.381999999999991</v>
      </c>
      <c r="M1212" s="21">
        <v>1</v>
      </c>
      <c r="N1212" s="21">
        <v>1</v>
      </c>
      <c r="P1212" s="21" t="str">
        <f t="shared" si="185"/>
        <v xml:space="preserve">  15:25:15</v>
      </c>
      <c r="Q1212" s="21">
        <f t="shared" si="189"/>
        <v>54.69</v>
      </c>
      <c r="T1212" s="10"/>
    </row>
    <row r="1213" spans="1:20" x14ac:dyDescent="0.45">
      <c r="A1213" s="21" t="str">
        <f>[1]실측정Data!B1214</f>
        <v xml:space="preserve">  15:25:17</v>
      </c>
      <c r="B1213" s="21" t="str">
        <f>[1]실측정Data!I1214</f>
        <v xml:space="preserve">   52.47KW</v>
      </c>
      <c r="C1213" s="21">
        <f>[1]실측정Data!L1214</f>
        <v>0.86</v>
      </c>
      <c r="D1213" s="21"/>
      <c r="E1213" s="7" t="str">
        <f t="shared" si="181"/>
        <v xml:space="preserve">   52.47</v>
      </c>
      <c r="F1213" s="8" t="b">
        <f t="shared" si="182"/>
        <v>0</v>
      </c>
      <c r="G1213" s="25">
        <f t="shared" si="183"/>
        <v>52.47</v>
      </c>
      <c r="H1213" s="8" t="b">
        <f t="shared" si="184"/>
        <v>1</v>
      </c>
      <c r="I1213" s="10">
        <f t="shared" si="186"/>
        <v>53.18</v>
      </c>
      <c r="J1213">
        <f t="shared" si="188"/>
        <v>12.164874297199567</v>
      </c>
      <c r="K1213" s="10">
        <f t="shared" si="187"/>
        <v>53.18</v>
      </c>
      <c r="L1213" s="10">
        <f t="shared" si="190"/>
        <v>62.556000000000004</v>
      </c>
      <c r="M1213" s="21">
        <v>1</v>
      </c>
      <c r="N1213" s="21">
        <v>1</v>
      </c>
      <c r="P1213" s="21" t="str">
        <f t="shared" si="185"/>
        <v xml:space="preserve">  15:25:17</v>
      </c>
      <c r="Q1213" s="21">
        <f t="shared" si="189"/>
        <v>52.47</v>
      </c>
      <c r="T1213" s="10"/>
    </row>
    <row r="1214" spans="1:20" x14ac:dyDescent="0.45">
      <c r="A1214" s="21" t="str">
        <f>[1]실측정Data!B1215</f>
        <v xml:space="preserve">  15:25:19</v>
      </c>
      <c r="B1214" s="21" t="str">
        <f>[1]실측정Data!I1215</f>
        <v xml:space="preserve">   52.38KW</v>
      </c>
      <c r="C1214" s="21">
        <f>[1]실측정Data!L1215</f>
        <v>0.86</v>
      </c>
      <c r="D1214" s="21"/>
      <c r="E1214" s="7" t="str">
        <f t="shared" si="181"/>
        <v xml:space="preserve">   52.38</v>
      </c>
      <c r="F1214" s="8" t="b">
        <f t="shared" si="182"/>
        <v>0</v>
      </c>
      <c r="G1214" s="25">
        <f t="shared" si="183"/>
        <v>52.38</v>
      </c>
      <c r="H1214" s="8" t="b">
        <f t="shared" si="184"/>
        <v>1</v>
      </c>
      <c r="I1214" s="10">
        <f t="shared" si="186"/>
        <v>52.359999999999992</v>
      </c>
      <c r="J1214">
        <f t="shared" si="188"/>
        <v>6.0802110708976764</v>
      </c>
      <c r="K1214" s="10">
        <f t="shared" si="187"/>
        <v>52.359999999999992</v>
      </c>
      <c r="L1214" s="10">
        <f t="shared" si="190"/>
        <v>62.748000000000005</v>
      </c>
      <c r="M1214" s="21">
        <v>1</v>
      </c>
      <c r="N1214" s="21">
        <v>1</v>
      </c>
      <c r="P1214" s="21" t="str">
        <f t="shared" si="185"/>
        <v xml:space="preserve">  15:25:19</v>
      </c>
      <c r="Q1214" s="21">
        <f t="shared" si="189"/>
        <v>52.38</v>
      </c>
      <c r="T1214" s="10"/>
    </row>
    <row r="1215" spans="1:20" x14ac:dyDescent="0.45">
      <c r="A1215" s="21" t="str">
        <f>[1]실측정Data!B1216</f>
        <v xml:space="preserve">  15:25:21</v>
      </c>
      <c r="B1215" s="21" t="str">
        <f>[1]실측정Data!I1216</f>
        <v xml:space="preserve">   52.23KW</v>
      </c>
      <c r="C1215" s="21">
        <f>[1]실측정Data!L1216</f>
        <v>0.86</v>
      </c>
      <c r="D1215" s="21"/>
      <c r="E1215" s="7" t="str">
        <f t="shared" si="181"/>
        <v xml:space="preserve">   52.23</v>
      </c>
      <c r="F1215" s="8" t="b">
        <f t="shared" si="182"/>
        <v>0</v>
      </c>
      <c r="G1215" s="25">
        <f t="shared" si="183"/>
        <v>52.23</v>
      </c>
      <c r="H1215" s="8" t="b">
        <f t="shared" si="184"/>
        <v>1</v>
      </c>
      <c r="I1215" s="10">
        <f t="shared" si="186"/>
        <v>52.169999999999995</v>
      </c>
      <c r="J1215">
        <f t="shared" si="188"/>
        <v>0.49322070786480982</v>
      </c>
      <c r="K1215" s="10">
        <f t="shared" si="187"/>
        <v>52.169999999999995</v>
      </c>
      <c r="L1215" s="10">
        <f t="shared" si="190"/>
        <v>62.918999999999997</v>
      </c>
      <c r="M1215" s="21">
        <v>1</v>
      </c>
      <c r="N1215" s="21">
        <v>1</v>
      </c>
      <c r="P1215" s="21" t="str">
        <f t="shared" si="185"/>
        <v xml:space="preserve">  15:25:21</v>
      </c>
      <c r="Q1215" s="21">
        <f t="shared" si="189"/>
        <v>52.23</v>
      </c>
      <c r="T1215" s="10"/>
    </row>
    <row r="1216" spans="1:20" x14ac:dyDescent="0.45">
      <c r="A1216" s="21" t="str">
        <f>[1]실측정Data!B1217</f>
        <v xml:space="preserve">  15:25:23</v>
      </c>
      <c r="B1216" s="21" t="str">
        <f>[1]실측정Data!I1217</f>
        <v xml:space="preserve">   51.90KW</v>
      </c>
      <c r="C1216" s="21">
        <f>[1]실측정Data!L1217</f>
        <v>0.86</v>
      </c>
      <c r="D1216" s="21"/>
      <c r="E1216" s="7" t="str">
        <f t="shared" si="181"/>
        <v xml:space="preserve">   51.90</v>
      </c>
      <c r="F1216" s="8" t="b">
        <f t="shared" si="182"/>
        <v>0</v>
      </c>
      <c r="G1216" s="25">
        <f t="shared" si="183"/>
        <v>51.9</v>
      </c>
      <c r="H1216" s="8" t="b">
        <f t="shared" si="184"/>
        <v>1</v>
      </c>
      <c r="I1216" s="10">
        <f t="shared" si="186"/>
        <v>51.94</v>
      </c>
      <c r="J1216">
        <f t="shared" si="188"/>
        <v>0.22531459488161337</v>
      </c>
      <c r="K1216" s="10">
        <f t="shared" si="187"/>
        <v>51.94</v>
      </c>
      <c r="L1216" s="10">
        <f t="shared" si="190"/>
        <v>63.069000000000003</v>
      </c>
      <c r="M1216" s="21">
        <v>1</v>
      </c>
      <c r="N1216" s="21">
        <v>1</v>
      </c>
      <c r="P1216" s="21" t="str">
        <f t="shared" si="185"/>
        <v xml:space="preserve">  15:25:23</v>
      </c>
      <c r="Q1216" s="21">
        <f t="shared" si="189"/>
        <v>51.9</v>
      </c>
      <c r="T1216" s="10"/>
    </row>
    <row r="1217" spans="1:20" x14ac:dyDescent="0.45">
      <c r="A1217" s="21" t="str">
        <f>[1]실측정Data!B1218</f>
        <v xml:space="preserve">  15:25:25</v>
      </c>
      <c r="B1217" s="21" t="str">
        <f>[1]실측정Data!I1218</f>
        <v xml:space="preserve">   51.69KW</v>
      </c>
      <c r="C1217" s="21">
        <f>[1]실측정Data!L1218</f>
        <v>0.86</v>
      </c>
      <c r="D1217" s="21"/>
      <c r="E1217" s="7" t="str">
        <f t="shared" si="181"/>
        <v xml:space="preserve">   51.69</v>
      </c>
      <c r="F1217" s="8" t="b">
        <f t="shared" si="182"/>
        <v>0</v>
      </c>
      <c r="G1217" s="25">
        <f t="shared" si="183"/>
        <v>51.69</v>
      </c>
      <c r="H1217" s="8" t="b">
        <f t="shared" si="184"/>
        <v>1</v>
      </c>
      <c r="I1217" s="10">
        <f t="shared" si="186"/>
        <v>51.72</v>
      </c>
      <c r="J1217">
        <f t="shared" si="188"/>
        <v>0.22941955743426165</v>
      </c>
      <c r="K1217" s="10">
        <f t="shared" si="187"/>
        <v>51.72</v>
      </c>
      <c r="L1217" s="10">
        <f t="shared" si="190"/>
        <v>61.221000000000018</v>
      </c>
      <c r="M1217" s="21">
        <v>1</v>
      </c>
      <c r="N1217" s="21">
        <v>1</v>
      </c>
      <c r="P1217" s="21" t="str">
        <f t="shared" si="185"/>
        <v xml:space="preserve">  15:25:25</v>
      </c>
      <c r="Q1217" s="21">
        <f t="shared" si="189"/>
        <v>51.69</v>
      </c>
      <c r="T1217" s="10"/>
    </row>
    <row r="1218" spans="1:20" x14ac:dyDescent="0.45">
      <c r="A1218" s="21" t="str">
        <f>[1]실측정Data!B1219</f>
        <v xml:space="preserve">  15:25:27</v>
      </c>
      <c r="B1218" s="21" t="str">
        <f>[1]실측정Data!I1219</f>
        <v xml:space="preserve">   51.57KW</v>
      </c>
      <c r="C1218" s="21">
        <f>[1]실측정Data!L1219</f>
        <v>0.86</v>
      </c>
      <c r="D1218" s="21"/>
      <c r="E1218" s="7" t="str">
        <f t="shared" si="181"/>
        <v xml:space="preserve">   51.57</v>
      </c>
      <c r="F1218" s="8" t="b">
        <f t="shared" si="182"/>
        <v>0</v>
      </c>
      <c r="G1218" s="25">
        <f t="shared" si="183"/>
        <v>51.57</v>
      </c>
      <c r="H1218" s="8" t="b">
        <f t="shared" si="184"/>
        <v>1</v>
      </c>
      <c r="I1218" s="10">
        <f t="shared" si="186"/>
        <v>51.609999999999992</v>
      </c>
      <c r="J1218">
        <f t="shared" si="188"/>
        <v>0.16990193249832775</v>
      </c>
      <c r="K1218" s="10">
        <f t="shared" si="187"/>
        <v>51.609999999999992</v>
      </c>
      <c r="L1218" s="10">
        <f t="shared" si="190"/>
        <v>58.262999999999998</v>
      </c>
      <c r="M1218" s="21">
        <v>1</v>
      </c>
      <c r="N1218" s="21">
        <v>1</v>
      </c>
      <c r="P1218" s="21" t="str">
        <f t="shared" si="185"/>
        <v xml:space="preserve">  15:25:27</v>
      </c>
      <c r="Q1218" s="21">
        <f t="shared" si="189"/>
        <v>51.57</v>
      </c>
      <c r="T1218" s="10"/>
    </row>
    <row r="1219" spans="1:20" x14ac:dyDescent="0.45">
      <c r="A1219" s="21" t="str">
        <f>[1]실측정Data!B1220</f>
        <v xml:space="preserve">  15:25:29</v>
      </c>
      <c r="B1219" s="21" t="str">
        <f>[1]실측정Data!I1220</f>
        <v xml:space="preserve">   51.57KW</v>
      </c>
      <c r="C1219" s="21">
        <f>[1]실측정Data!L1220</f>
        <v>0.86</v>
      </c>
      <c r="D1219" s="21"/>
      <c r="E1219" s="7" t="str">
        <f t="shared" ref="E1219:E1282" si="191">LEFT(B1219,8)</f>
        <v xml:space="preserve">   51.57</v>
      </c>
      <c r="F1219" s="8" t="b">
        <f t="shared" ref="F1219:F1282" si="192">ISNUMBER(E1219)</f>
        <v>0</v>
      </c>
      <c r="G1219" s="25">
        <f t="shared" ref="G1219:G1282" si="193">_xlfn.NUMBERVALUE(E1219)</f>
        <v>51.57</v>
      </c>
      <c r="H1219" s="8" t="b">
        <f t="shared" ref="H1219:H1282" si="194">ISNUMBER(G1219)</f>
        <v>1</v>
      </c>
      <c r="I1219" s="10">
        <f t="shared" si="186"/>
        <v>51.5</v>
      </c>
      <c r="J1219">
        <f t="shared" si="188"/>
        <v>0.12069244660154324</v>
      </c>
      <c r="K1219" s="10">
        <f t="shared" si="187"/>
        <v>51.5</v>
      </c>
      <c r="L1219" s="10">
        <f t="shared" si="190"/>
        <v>55.160999999999987</v>
      </c>
      <c r="M1219" s="21">
        <v>1</v>
      </c>
      <c r="N1219" s="21">
        <v>1</v>
      </c>
      <c r="P1219" s="21" t="str">
        <f t="shared" ref="P1219:P1282" si="195">A1219</f>
        <v xml:space="preserve">  15:25:29</v>
      </c>
      <c r="Q1219" s="21">
        <f t="shared" si="189"/>
        <v>51.57</v>
      </c>
      <c r="T1219" s="10"/>
    </row>
    <row r="1220" spans="1:20" x14ac:dyDescent="0.45">
      <c r="A1220" s="21" t="str">
        <f>[1]실측정Data!B1221</f>
        <v xml:space="preserve">  15:25:31</v>
      </c>
      <c r="B1220" s="21" t="str">
        <f>[1]실측정Data!I1221</f>
        <v xml:space="preserve">   51.36KW</v>
      </c>
      <c r="C1220" s="21">
        <f>[1]실측정Data!L1221</f>
        <v>0.86</v>
      </c>
      <c r="D1220" s="21"/>
      <c r="E1220" s="7" t="str">
        <f t="shared" si="191"/>
        <v xml:space="preserve">   51.36</v>
      </c>
      <c r="F1220" s="8" t="b">
        <f t="shared" si="192"/>
        <v>0</v>
      </c>
      <c r="G1220" s="25">
        <f t="shared" si="193"/>
        <v>51.36</v>
      </c>
      <c r="H1220" s="8" t="b">
        <f t="shared" si="194"/>
        <v>1</v>
      </c>
      <c r="I1220" s="10">
        <f t="shared" ref="I1220:I1283" si="196">AVERAGE(G1219:G1221)</f>
        <v>51.330000000000005</v>
      </c>
      <c r="J1220">
        <f t="shared" si="188"/>
        <v>0.17710637105047089</v>
      </c>
      <c r="K1220" s="10">
        <f t="shared" ref="K1220:K1283" si="197">AVERAGE(G1219:G1221)</f>
        <v>51.330000000000005</v>
      </c>
      <c r="L1220" s="10">
        <f t="shared" si="190"/>
        <v>52.091999999999999</v>
      </c>
      <c r="M1220" s="21">
        <v>1</v>
      </c>
      <c r="N1220" s="21">
        <v>1</v>
      </c>
      <c r="P1220" s="21" t="str">
        <f t="shared" si="195"/>
        <v xml:space="preserve">  15:25:31</v>
      </c>
      <c r="Q1220" s="21">
        <f t="shared" si="189"/>
        <v>51.36</v>
      </c>
      <c r="T1220" s="10"/>
    </row>
    <row r="1221" spans="1:20" x14ac:dyDescent="0.45">
      <c r="A1221" s="21" t="str">
        <f>[1]실측정Data!B1222</f>
        <v xml:space="preserve">  15:25:33</v>
      </c>
      <c r="B1221" s="21" t="str">
        <f>[1]실측정Data!I1222</f>
        <v xml:space="preserve">   51.06KW</v>
      </c>
      <c r="C1221" s="21">
        <f>[1]실측정Data!L1222</f>
        <v>0.86</v>
      </c>
      <c r="D1221" s="21"/>
      <c r="E1221" s="7" t="str">
        <f t="shared" si="191"/>
        <v xml:space="preserve">   51.06</v>
      </c>
      <c r="F1221" s="8" t="b">
        <f t="shared" si="192"/>
        <v>0</v>
      </c>
      <c r="G1221" s="25">
        <f t="shared" si="193"/>
        <v>51.06</v>
      </c>
      <c r="H1221" s="8" t="b">
        <f t="shared" si="194"/>
        <v>1</v>
      </c>
      <c r="I1221" s="10">
        <f t="shared" si="196"/>
        <v>51.19</v>
      </c>
      <c r="J1221">
        <f t="shared" si="188"/>
        <v>0.17710637105047142</v>
      </c>
      <c r="K1221" s="10">
        <f t="shared" si="197"/>
        <v>51.19</v>
      </c>
      <c r="L1221" s="10">
        <f t="shared" si="190"/>
        <v>51.738</v>
      </c>
      <c r="M1221" s="21">
        <v>1</v>
      </c>
      <c r="N1221" s="21">
        <v>1</v>
      </c>
      <c r="P1221" s="21" t="str">
        <f t="shared" si="195"/>
        <v xml:space="preserve">  15:25:33</v>
      </c>
      <c r="Q1221" s="21">
        <f t="shared" si="189"/>
        <v>51.06</v>
      </c>
      <c r="T1221" s="10"/>
    </row>
    <row r="1222" spans="1:20" x14ac:dyDescent="0.45">
      <c r="A1222" s="21" t="str">
        <f>[1]실측정Data!B1223</f>
        <v xml:space="preserve">  15:25:35</v>
      </c>
      <c r="B1222" s="21" t="str">
        <f>[1]실측정Data!I1223</f>
        <v xml:space="preserve">   51.15KW</v>
      </c>
      <c r="C1222" s="21">
        <f>[1]실측정Data!L1223</f>
        <v>0.86</v>
      </c>
      <c r="D1222" s="21"/>
      <c r="E1222" s="7" t="str">
        <f t="shared" si="191"/>
        <v xml:space="preserve">   51.15</v>
      </c>
      <c r="F1222" s="8" t="b">
        <f t="shared" si="192"/>
        <v>0</v>
      </c>
      <c r="G1222" s="25">
        <f t="shared" si="193"/>
        <v>51.15</v>
      </c>
      <c r="H1222" s="8" t="b">
        <f t="shared" si="194"/>
        <v>1</v>
      </c>
      <c r="I1222" s="10">
        <f t="shared" si="196"/>
        <v>51.03</v>
      </c>
      <c r="J1222">
        <f t="shared" ref="J1222:J1285" si="198">SQRT(SUMXMY2(G1221:G1223,I1220:I1222)/3)</f>
        <v>0.17981471945681682</v>
      </c>
      <c r="K1222" s="10">
        <f t="shared" si="197"/>
        <v>51.03</v>
      </c>
      <c r="L1222" s="10">
        <f t="shared" si="190"/>
        <v>51.578999999999994</v>
      </c>
      <c r="M1222" s="21">
        <v>1</v>
      </c>
      <c r="N1222" s="21">
        <v>1</v>
      </c>
      <c r="P1222" s="21" t="str">
        <f t="shared" si="195"/>
        <v xml:space="preserve">  15:25:35</v>
      </c>
      <c r="Q1222" s="21">
        <f t="shared" si="189"/>
        <v>51.15</v>
      </c>
      <c r="T1222" s="10"/>
    </row>
    <row r="1223" spans="1:20" x14ac:dyDescent="0.45">
      <c r="A1223" s="21" t="str">
        <f>[1]실측정Data!B1224</f>
        <v xml:space="preserve">  15:25:37</v>
      </c>
      <c r="B1223" s="21" t="str">
        <f>[1]실측정Data!I1224</f>
        <v xml:space="preserve">   50.88KW</v>
      </c>
      <c r="C1223" s="21">
        <f>[1]실측정Data!L1224</f>
        <v>0.86</v>
      </c>
      <c r="D1223" s="21"/>
      <c r="E1223" s="7" t="str">
        <f t="shared" si="191"/>
        <v xml:space="preserve">   50.88</v>
      </c>
      <c r="F1223" s="8" t="b">
        <f t="shared" si="192"/>
        <v>0</v>
      </c>
      <c r="G1223" s="25">
        <f t="shared" si="193"/>
        <v>50.88</v>
      </c>
      <c r="H1223" s="8" t="b">
        <f t="shared" si="194"/>
        <v>1</v>
      </c>
      <c r="I1223" s="10">
        <f t="shared" si="196"/>
        <v>50.9</v>
      </c>
      <c r="J1223">
        <f t="shared" si="198"/>
        <v>0.16020819787597021</v>
      </c>
      <c r="K1223" s="10">
        <f t="shared" si="197"/>
        <v>50.9</v>
      </c>
      <c r="L1223" s="10">
        <f t="shared" si="190"/>
        <v>51.407999999999994</v>
      </c>
      <c r="M1223" s="21">
        <v>1</v>
      </c>
      <c r="N1223" s="21">
        <v>1</v>
      </c>
      <c r="P1223" s="21" t="str">
        <f t="shared" si="195"/>
        <v xml:space="preserve">  15:25:37</v>
      </c>
      <c r="Q1223" s="21">
        <f t="shared" si="189"/>
        <v>50.88</v>
      </c>
      <c r="T1223" s="10"/>
    </row>
    <row r="1224" spans="1:20" x14ac:dyDescent="0.45">
      <c r="A1224" s="21" t="str">
        <f>[1]실측정Data!B1225</f>
        <v xml:space="preserve">  15:25:39</v>
      </c>
      <c r="B1224" s="21" t="str">
        <f>[1]실측정Data!I1225</f>
        <v xml:space="preserve">   50.67KW</v>
      </c>
      <c r="C1224" s="21">
        <f>[1]실측정Data!L1225</f>
        <v>0.86</v>
      </c>
      <c r="D1224" s="21"/>
      <c r="E1224" s="7" t="str">
        <f t="shared" si="191"/>
        <v xml:space="preserve">   50.67</v>
      </c>
      <c r="F1224" s="8" t="b">
        <f t="shared" si="192"/>
        <v>0</v>
      </c>
      <c r="G1224" s="25">
        <f t="shared" si="193"/>
        <v>50.67</v>
      </c>
      <c r="H1224" s="8" t="b">
        <f t="shared" si="194"/>
        <v>1</v>
      </c>
      <c r="I1224" s="10">
        <f t="shared" si="196"/>
        <v>50.720000000000006</v>
      </c>
      <c r="J1224">
        <f t="shared" si="198"/>
        <v>0.17078251276599288</v>
      </c>
      <c r="K1224" s="10">
        <f t="shared" si="197"/>
        <v>50.720000000000006</v>
      </c>
      <c r="L1224" s="10">
        <f t="shared" si="190"/>
        <v>51.245999999999995</v>
      </c>
      <c r="M1224" s="21">
        <v>1</v>
      </c>
      <c r="N1224" s="21">
        <v>1</v>
      </c>
      <c r="P1224" s="21" t="str">
        <f t="shared" si="195"/>
        <v xml:space="preserve">  15:25:39</v>
      </c>
      <c r="Q1224" s="21">
        <f t="shared" ref="Q1224:Q1287" si="199">E1224*M1224*N1224</f>
        <v>50.67</v>
      </c>
      <c r="T1224" s="10"/>
    </row>
    <row r="1225" spans="1:20" x14ac:dyDescent="0.45">
      <c r="A1225" s="21" t="str">
        <f>[1]실측정Data!B1226</f>
        <v xml:space="preserve">  15:25:41</v>
      </c>
      <c r="B1225" s="21" t="str">
        <f>[1]실측정Data!I1226</f>
        <v xml:space="preserve">   50.61KW</v>
      </c>
      <c r="C1225" s="21">
        <f>[1]실측정Data!L1226</f>
        <v>0.86</v>
      </c>
      <c r="D1225" s="21"/>
      <c r="E1225" s="7" t="str">
        <f t="shared" si="191"/>
        <v xml:space="preserve">   50.61</v>
      </c>
      <c r="F1225" s="8" t="b">
        <f t="shared" si="192"/>
        <v>0</v>
      </c>
      <c r="G1225" s="25">
        <f t="shared" si="193"/>
        <v>50.61</v>
      </c>
      <c r="H1225" s="8" t="b">
        <f t="shared" si="194"/>
        <v>1</v>
      </c>
      <c r="I1225" s="10">
        <f t="shared" si="196"/>
        <v>50.609999999999992</v>
      </c>
      <c r="J1225">
        <f t="shared" si="198"/>
        <v>0.15121728296284945</v>
      </c>
      <c r="K1225" s="10">
        <f t="shared" si="197"/>
        <v>50.609999999999992</v>
      </c>
      <c r="L1225" s="10">
        <f t="shared" si="190"/>
        <v>51.111000000000004</v>
      </c>
      <c r="M1225" s="21">
        <v>1</v>
      </c>
      <c r="N1225" s="21">
        <v>1</v>
      </c>
      <c r="P1225" s="21" t="str">
        <f t="shared" si="195"/>
        <v xml:space="preserve">  15:25:41</v>
      </c>
      <c r="Q1225" s="21">
        <f t="shared" si="199"/>
        <v>50.61</v>
      </c>
      <c r="T1225" s="10"/>
    </row>
    <row r="1226" spans="1:20" x14ac:dyDescent="0.45">
      <c r="A1226" s="21" t="str">
        <f>[1]실측정Data!B1227</f>
        <v xml:space="preserve">  15:25:43</v>
      </c>
      <c r="B1226" s="21" t="str">
        <f>[1]실측정Data!I1227</f>
        <v xml:space="preserve">   50.55KW</v>
      </c>
      <c r="C1226" s="21">
        <f>[1]실측정Data!L1227</f>
        <v>0.86</v>
      </c>
      <c r="D1226" s="21"/>
      <c r="E1226" s="7" t="str">
        <f t="shared" si="191"/>
        <v xml:space="preserve">   50.55</v>
      </c>
      <c r="F1226" s="8" t="b">
        <f t="shared" si="192"/>
        <v>0</v>
      </c>
      <c r="G1226" s="25">
        <f t="shared" si="193"/>
        <v>50.55</v>
      </c>
      <c r="H1226" s="8" t="b">
        <f t="shared" si="194"/>
        <v>1</v>
      </c>
      <c r="I1226" s="10">
        <f t="shared" si="196"/>
        <v>50.51</v>
      </c>
      <c r="J1226">
        <f t="shared" si="198"/>
        <v>0.10847426730182143</v>
      </c>
      <c r="K1226" s="10">
        <f t="shared" si="197"/>
        <v>50.51</v>
      </c>
      <c r="L1226" s="10">
        <f t="shared" si="190"/>
        <v>50.978999999999999</v>
      </c>
      <c r="M1226" s="21">
        <v>1</v>
      </c>
      <c r="N1226" s="21">
        <v>1</v>
      </c>
      <c r="P1226" s="21" t="str">
        <f t="shared" si="195"/>
        <v xml:space="preserve">  15:25:43</v>
      </c>
      <c r="Q1226" s="21">
        <f t="shared" si="199"/>
        <v>50.55</v>
      </c>
      <c r="T1226" s="10"/>
    </row>
    <row r="1227" spans="1:20" x14ac:dyDescent="0.45">
      <c r="A1227" s="21" t="str">
        <f>[1]실측정Data!B1228</f>
        <v xml:space="preserve">  15:25:45</v>
      </c>
      <c r="B1227" s="21" t="str">
        <f>[1]실측정Data!I1228</f>
        <v xml:space="preserve">   50.37KW</v>
      </c>
      <c r="C1227" s="21">
        <f>[1]실측정Data!L1228</f>
        <v>0.86</v>
      </c>
      <c r="D1227" s="21"/>
      <c r="E1227" s="7" t="str">
        <f t="shared" si="191"/>
        <v xml:space="preserve">   50.37</v>
      </c>
      <c r="F1227" s="8" t="b">
        <f t="shared" si="192"/>
        <v>0</v>
      </c>
      <c r="G1227" s="25">
        <f t="shared" si="193"/>
        <v>50.37</v>
      </c>
      <c r="H1227" s="8" t="b">
        <f t="shared" si="194"/>
        <v>1</v>
      </c>
      <c r="I1227" s="10">
        <f t="shared" si="196"/>
        <v>50.339999999999996</v>
      </c>
      <c r="J1227">
        <f t="shared" si="198"/>
        <v>0.16411378166787935</v>
      </c>
      <c r="K1227" s="10">
        <f t="shared" si="197"/>
        <v>50.339999999999996</v>
      </c>
      <c r="L1227" s="10">
        <f t="shared" ref="L1227:L1290" si="200">AVERAGE(G1219:G1228)</f>
        <v>50.832000000000008</v>
      </c>
      <c r="M1227" s="21">
        <v>1</v>
      </c>
      <c r="N1227" s="21">
        <v>1</v>
      </c>
      <c r="P1227" s="21" t="str">
        <f t="shared" si="195"/>
        <v xml:space="preserve">  15:25:45</v>
      </c>
      <c r="Q1227" s="21">
        <f t="shared" si="199"/>
        <v>50.37</v>
      </c>
      <c r="T1227" s="10"/>
    </row>
    <row r="1228" spans="1:20" x14ac:dyDescent="0.45">
      <c r="A1228" s="21" t="str">
        <f>[1]실측정Data!B1229</f>
        <v xml:space="preserve">  15:25:47</v>
      </c>
      <c r="B1228" s="21" t="str">
        <f>[1]실측정Data!I1229</f>
        <v xml:space="preserve">   50.10KW</v>
      </c>
      <c r="C1228" s="21">
        <f>[1]실측정Data!L1229</f>
        <v>0.86</v>
      </c>
      <c r="D1228" s="21"/>
      <c r="E1228" s="7" t="str">
        <f t="shared" si="191"/>
        <v xml:space="preserve">   50.10</v>
      </c>
      <c r="F1228" s="8" t="b">
        <f t="shared" si="192"/>
        <v>0</v>
      </c>
      <c r="G1228" s="25">
        <f t="shared" si="193"/>
        <v>50.1</v>
      </c>
      <c r="H1228" s="8" t="b">
        <f t="shared" si="194"/>
        <v>1</v>
      </c>
      <c r="I1228" s="10">
        <f t="shared" si="196"/>
        <v>59.5</v>
      </c>
      <c r="J1228">
        <f t="shared" si="198"/>
        <v>10.699503103727139</v>
      </c>
      <c r="K1228" s="10">
        <f t="shared" si="197"/>
        <v>59.5</v>
      </c>
      <c r="L1228" s="10">
        <f t="shared" si="200"/>
        <v>53.478000000000009</v>
      </c>
      <c r="M1228" s="21">
        <v>1</v>
      </c>
      <c r="N1228" s="21">
        <v>1</v>
      </c>
      <c r="P1228" s="21" t="str">
        <f t="shared" si="195"/>
        <v xml:space="preserve">  15:25:47</v>
      </c>
      <c r="Q1228" s="21">
        <f t="shared" si="199"/>
        <v>50.1</v>
      </c>
      <c r="T1228" s="10"/>
    </row>
    <row r="1229" spans="1:20" x14ac:dyDescent="0.45">
      <c r="A1229" s="21" t="str">
        <f>[1]실측정Data!B1230</f>
        <v xml:space="preserve">  15:25:49</v>
      </c>
      <c r="B1229" s="21" t="str">
        <f>[1]실측정Data!I1230</f>
        <v xml:space="preserve">   78.03KW</v>
      </c>
      <c r="C1229" s="21">
        <f>[1]실측정Data!L1230</f>
        <v>0.89</v>
      </c>
      <c r="D1229" s="21"/>
      <c r="E1229" s="7" t="str">
        <f t="shared" si="191"/>
        <v xml:space="preserve">   78.03</v>
      </c>
      <c r="F1229" s="8" t="b">
        <f t="shared" si="192"/>
        <v>0</v>
      </c>
      <c r="G1229" s="25">
        <f t="shared" si="193"/>
        <v>78.03</v>
      </c>
      <c r="H1229" s="8" t="b">
        <f t="shared" si="194"/>
        <v>1</v>
      </c>
      <c r="I1229" s="10">
        <f t="shared" si="196"/>
        <v>69.81</v>
      </c>
      <c r="J1229">
        <f t="shared" si="198"/>
        <v>12.588865450600911</v>
      </c>
      <c r="K1229" s="10">
        <f t="shared" si="197"/>
        <v>69.81</v>
      </c>
      <c r="L1229" s="10">
        <f t="shared" si="200"/>
        <v>56.472000000000001</v>
      </c>
      <c r="M1229" s="21">
        <v>1</v>
      </c>
      <c r="N1229" s="21">
        <v>1</v>
      </c>
      <c r="P1229" s="21" t="str">
        <f t="shared" si="195"/>
        <v xml:space="preserve">  15:25:49</v>
      </c>
      <c r="Q1229" s="21">
        <f t="shared" si="199"/>
        <v>78.03</v>
      </c>
      <c r="T1229" s="10"/>
    </row>
    <row r="1230" spans="1:20" x14ac:dyDescent="0.45">
      <c r="A1230" s="21" t="str">
        <f>[1]실측정Data!B1231</f>
        <v xml:space="preserve">  15:25:51</v>
      </c>
      <c r="B1230" s="21" t="str">
        <f>[1]실측정Data!I1231</f>
        <v xml:space="preserve">   81.30KW</v>
      </c>
      <c r="C1230" s="21">
        <f>[1]실측정Data!L1231</f>
        <v>0.89</v>
      </c>
      <c r="D1230" s="21"/>
      <c r="E1230" s="7" t="str">
        <f t="shared" si="191"/>
        <v xml:space="preserve">   81.30</v>
      </c>
      <c r="F1230" s="8" t="b">
        <f t="shared" si="192"/>
        <v>0</v>
      </c>
      <c r="G1230" s="25">
        <f t="shared" si="193"/>
        <v>81.3</v>
      </c>
      <c r="H1230" s="8" t="b">
        <f t="shared" si="194"/>
        <v>1</v>
      </c>
      <c r="I1230" s="10">
        <f t="shared" si="196"/>
        <v>80.61999999999999</v>
      </c>
      <c r="J1230">
        <f t="shared" si="198"/>
        <v>12.636311434380946</v>
      </c>
      <c r="K1230" s="10">
        <f t="shared" si="197"/>
        <v>80.61999999999999</v>
      </c>
      <c r="L1230" s="10">
        <f t="shared" si="200"/>
        <v>59.618999999999993</v>
      </c>
      <c r="M1230" s="21">
        <v>1</v>
      </c>
      <c r="N1230" s="21">
        <v>1</v>
      </c>
      <c r="P1230" s="21" t="str">
        <f t="shared" si="195"/>
        <v xml:space="preserve">  15:25:51</v>
      </c>
      <c r="Q1230" s="21">
        <f t="shared" si="199"/>
        <v>81.3</v>
      </c>
      <c r="T1230" s="10"/>
    </row>
    <row r="1231" spans="1:20" x14ac:dyDescent="0.45">
      <c r="A1231" s="21" t="str">
        <f>[1]실측정Data!B1232</f>
        <v xml:space="preserve">  15:25:53</v>
      </c>
      <c r="B1231" s="21" t="str">
        <f>[1]실측정Data!I1232</f>
        <v xml:space="preserve">   82.53KW</v>
      </c>
      <c r="C1231" s="21">
        <f>[1]실측정Data!L1232</f>
        <v>0.89</v>
      </c>
      <c r="D1231" s="21"/>
      <c r="E1231" s="7" t="str">
        <f t="shared" si="191"/>
        <v xml:space="preserve">   82.53</v>
      </c>
      <c r="F1231" s="8" t="b">
        <f t="shared" si="192"/>
        <v>0</v>
      </c>
      <c r="G1231" s="25">
        <f t="shared" si="193"/>
        <v>82.53</v>
      </c>
      <c r="H1231" s="8" t="b">
        <f t="shared" si="194"/>
        <v>1</v>
      </c>
      <c r="I1231" s="10">
        <f t="shared" si="196"/>
        <v>82.27</v>
      </c>
      <c r="J1231">
        <f t="shared" si="198"/>
        <v>6.7372670027739474</v>
      </c>
      <c r="K1231" s="10">
        <f t="shared" si="197"/>
        <v>82.27</v>
      </c>
      <c r="L1231" s="10">
        <f t="shared" si="200"/>
        <v>62.802000000000007</v>
      </c>
      <c r="M1231" s="21">
        <v>1</v>
      </c>
      <c r="N1231" s="21">
        <v>1</v>
      </c>
      <c r="P1231" s="21" t="str">
        <f t="shared" si="195"/>
        <v xml:space="preserve">  15:25:53</v>
      </c>
      <c r="Q1231" s="21">
        <f t="shared" si="199"/>
        <v>82.53</v>
      </c>
      <c r="T1231" s="10"/>
    </row>
    <row r="1232" spans="1:20" x14ac:dyDescent="0.45">
      <c r="A1232" s="21" t="str">
        <f>[1]실측정Data!B1233</f>
        <v xml:space="preserve">  15:25:55</v>
      </c>
      <c r="B1232" s="21" t="str">
        <f>[1]실측정Data!I1233</f>
        <v xml:space="preserve">   82.98KW</v>
      </c>
      <c r="C1232" s="21">
        <f>[1]실측정Data!L1233</f>
        <v>0.89</v>
      </c>
      <c r="D1232" s="21"/>
      <c r="E1232" s="7" t="str">
        <f t="shared" si="191"/>
        <v xml:space="preserve">   82.98</v>
      </c>
      <c r="F1232" s="8" t="b">
        <f t="shared" si="192"/>
        <v>0</v>
      </c>
      <c r="G1232" s="25">
        <f t="shared" si="193"/>
        <v>82.98</v>
      </c>
      <c r="H1232" s="8" t="b">
        <f t="shared" si="194"/>
        <v>1</v>
      </c>
      <c r="I1232" s="10">
        <f t="shared" si="196"/>
        <v>72.88</v>
      </c>
      <c r="J1232">
        <f t="shared" si="198"/>
        <v>11.463197634168221</v>
      </c>
      <c r="K1232" s="10">
        <f t="shared" si="197"/>
        <v>72.88</v>
      </c>
      <c r="L1232" s="10">
        <f t="shared" si="200"/>
        <v>63.027000000000001</v>
      </c>
      <c r="M1232" s="21">
        <v>1</v>
      </c>
      <c r="N1232" s="21">
        <v>1</v>
      </c>
      <c r="P1232" s="21" t="str">
        <f t="shared" si="195"/>
        <v xml:space="preserve">  15:25:55</v>
      </c>
      <c r="Q1232" s="21">
        <f t="shared" si="199"/>
        <v>82.98</v>
      </c>
      <c r="T1232" s="10"/>
    </row>
    <row r="1233" spans="1:20" x14ac:dyDescent="0.45">
      <c r="A1233" s="21" t="str">
        <f>[1]실측정Data!B1234</f>
        <v xml:space="preserve">  15:25:57</v>
      </c>
      <c r="B1233" s="21" t="str">
        <f>[1]실측정Data!I1234</f>
        <v xml:space="preserve">   53.13KW</v>
      </c>
      <c r="C1233" s="21">
        <f>[1]실측정Data!L1234</f>
        <v>0.87</v>
      </c>
      <c r="D1233" s="21"/>
      <c r="E1233" s="7" t="str">
        <f t="shared" si="191"/>
        <v xml:space="preserve">   53.13</v>
      </c>
      <c r="F1233" s="8" t="b">
        <f t="shared" si="192"/>
        <v>0</v>
      </c>
      <c r="G1233" s="25">
        <f t="shared" si="193"/>
        <v>53.13</v>
      </c>
      <c r="H1233" s="8" t="b">
        <f t="shared" si="194"/>
        <v>1</v>
      </c>
      <c r="I1233" s="10">
        <f t="shared" si="196"/>
        <v>62.920000000000009</v>
      </c>
      <c r="J1233">
        <f t="shared" si="198"/>
        <v>12.858712999363505</v>
      </c>
      <c r="K1233" s="10">
        <f t="shared" si="197"/>
        <v>62.920000000000009</v>
      </c>
      <c r="L1233" s="10">
        <f t="shared" si="200"/>
        <v>63.225000000000001</v>
      </c>
      <c r="M1233" s="21">
        <v>1</v>
      </c>
      <c r="N1233" s="21">
        <v>1</v>
      </c>
      <c r="P1233" s="21" t="str">
        <f t="shared" si="195"/>
        <v xml:space="preserve">  15:25:57</v>
      </c>
      <c r="Q1233" s="21">
        <f t="shared" si="199"/>
        <v>53.13</v>
      </c>
      <c r="T1233" s="10"/>
    </row>
    <row r="1234" spans="1:20" x14ac:dyDescent="0.45">
      <c r="A1234" s="21" t="str">
        <f>[1]실측정Data!B1235</f>
        <v xml:space="preserve">  15:25:59</v>
      </c>
      <c r="B1234" s="21" t="str">
        <f>[1]실측정Data!I1235</f>
        <v xml:space="preserve">   52.65KW</v>
      </c>
      <c r="C1234" s="21">
        <f>[1]실측정Data!L1235</f>
        <v>0.87</v>
      </c>
      <c r="D1234" s="21"/>
      <c r="E1234" s="7" t="str">
        <f t="shared" si="191"/>
        <v xml:space="preserve">   52.65</v>
      </c>
      <c r="F1234" s="8" t="b">
        <f t="shared" si="192"/>
        <v>0</v>
      </c>
      <c r="G1234" s="25">
        <f t="shared" si="193"/>
        <v>52.65</v>
      </c>
      <c r="H1234" s="8" t="b">
        <f t="shared" si="194"/>
        <v>1</v>
      </c>
      <c r="I1234" s="10">
        <f t="shared" si="196"/>
        <v>52.72</v>
      </c>
      <c r="J1234">
        <f t="shared" si="198"/>
        <v>12.853676516856956</v>
      </c>
      <c r="K1234" s="10">
        <f t="shared" si="197"/>
        <v>52.72</v>
      </c>
      <c r="L1234" s="10">
        <f t="shared" si="200"/>
        <v>63.402000000000001</v>
      </c>
      <c r="M1234" s="21">
        <v>1</v>
      </c>
      <c r="N1234" s="21">
        <v>1</v>
      </c>
      <c r="P1234" s="21" t="str">
        <f t="shared" si="195"/>
        <v xml:space="preserve">  15:25:59</v>
      </c>
      <c r="Q1234" s="21">
        <f t="shared" si="199"/>
        <v>52.65</v>
      </c>
      <c r="T1234" s="10"/>
    </row>
    <row r="1235" spans="1:20" x14ac:dyDescent="0.45">
      <c r="A1235" s="21" t="str">
        <f>[1]실측정Data!B1236</f>
        <v xml:space="preserve">  15:26:01</v>
      </c>
      <c r="B1235" s="21" t="str">
        <f>[1]실측정Data!I1236</f>
        <v xml:space="preserve">   52.38KW</v>
      </c>
      <c r="C1235" s="21">
        <f>[1]실측정Data!L1236</f>
        <v>0.87</v>
      </c>
      <c r="D1235" s="21"/>
      <c r="E1235" s="7" t="str">
        <f t="shared" si="191"/>
        <v xml:space="preserve">   52.38</v>
      </c>
      <c r="F1235" s="8" t="b">
        <f t="shared" si="192"/>
        <v>0</v>
      </c>
      <c r="G1235" s="25">
        <f t="shared" si="193"/>
        <v>52.38</v>
      </c>
      <c r="H1235" s="8" t="b">
        <f t="shared" si="194"/>
        <v>1</v>
      </c>
      <c r="I1235" s="10">
        <f t="shared" si="196"/>
        <v>52.44</v>
      </c>
      <c r="J1235">
        <f t="shared" si="198"/>
        <v>5.9332677899001602</v>
      </c>
      <c r="K1235" s="10">
        <f t="shared" si="197"/>
        <v>52.44</v>
      </c>
      <c r="L1235" s="10">
        <f t="shared" si="200"/>
        <v>63.576000000000001</v>
      </c>
      <c r="M1235" s="21">
        <v>1</v>
      </c>
      <c r="N1235" s="21">
        <v>1</v>
      </c>
      <c r="P1235" s="21" t="str">
        <f t="shared" si="195"/>
        <v xml:space="preserve">  15:26:01</v>
      </c>
      <c r="Q1235" s="21">
        <f t="shared" si="199"/>
        <v>52.38</v>
      </c>
      <c r="T1235" s="10"/>
    </row>
    <row r="1236" spans="1:20" x14ac:dyDescent="0.45">
      <c r="A1236" s="21" t="str">
        <f>[1]실측정Data!B1237</f>
        <v xml:space="preserve">  15:26:03</v>
      </c>
      <c r="B1236" s="21" t="str">
        <f>[1]실측정Data!I1237</f>
        <v xml:space="preserve">   52.29KW</v>
      </c>
      <c r="C1236" s="21">
        <f>[1]실측정Data!L1237</f>
        <v>0.86</v>
      </c>
      <c r="D1236" s="21"/>
      <c r="E1236" s="7" t="str">
        <f t="shared" si="191"/>
        <v xml:space="preserve">   52.29</v>
      </c>
      <c r="F1236" s="8" t="b">
        <f t="shared" si="192"/>
        <v>0</v>
      </c>
      <c r="G1236" s="25">
        <f t="shared" si="193"/>
        <v>52.29</v>
      </c>
      <c r="H1236" s="8" t="b">
        <f t="shared" si="194"/>
        <v>1</v>
      </c>
      <c r="I1236" s="10">
        <f t="shared" si="196"/>
        <v>52.300000000000004</v>
      </c>
      <c r="J1236">
        <f t="shared" si="198"/>
        <v>0.21832697191750275</v>
      </c>
      <c r="K1236" s="10">
        <f t="shared" si="197"/>
        <v>52.300000000000004</v>
      </c>
      <c r="L1236" s="10">
        <f t="shared" si="200"/>
        <v>63.762</v>
      </c>
      <c r="M1236" s="21">
        <v>1</v>
      </c>
      <c r="N1236" s="21">
        <v>1</v>
      </c>
      <c r="P1236" s="21" t="str">
        <f t="shared" si="195"/>
        <v xml:space="preserve">  15:26:03</v>
      </c>
      <c r="Q1236" s="21">
        <f t="shared" si="199"/>
        <v>52.29</v>
      </c>
      <c r="T1236" s="10"/>
    </row>
    <row r="1237" spans="1:20" x14ac:dyDescent="0.45">
      <c r="A1237" s="21" t="str">
        <f>[1]실측정Data!B1238</f>
        <v xml:space="preserve">  15:26:05</v>
      </c>
      <c r="B1237" s="21" t="str">
        <f>[1]실측정Data!I1238</f>
        <v xml:space="preserve">   52.23KW</v>
      </c>
      <c r="C1237" s="21">
        <f>[1]실측정Data!L1238</f>
        <v>0.87</v>
      </c>
      <c r="D1237" s="21"/>
      <c r="E1237" s="7" t="str">
        <f t="shared" si="191"/>
        <v xml:space="preserve">   52.23</v>
      </c>
      <c r="F1237" s="8" t="b">
        <f t="shared" si="192"/>
        <v>0</v>
      </c>
      <c r="G1237" s="25">
        <f t="shared" si="193"/>
        <v>52.23</v>
      </c>
      <c r="H1237" s="8" t="b">
        <f t="shared" si="194"/>
        <v>1</v>
      </c>
      <c r="I1237" s="10">
        <f t="shared" si="196"/>
        <v>52.19</v>
      </c>
      <c r="J1237">
        <f t="shared" si="198"/>
        <v>0.12516655570345828</v>
      </c>
      <c r="K1237" s="10">
        <f t="shared" si="197"/>
        <v>52.19</v>
      </c>
      <c r="L1237" s="10">
        <f t="shared" si="200"/>
        <v>63.956999999999994</v>
      </c>
      <c r="M1237" s="21">
        <v>1</v>
      </c>
      <c r="N1237" s="21">
        <v>1</v>
      </c>
      <c r="P1237" s="21" t="str">
        <f t="shared" si="195"/>
        <v xml:space="preserve">  15:26:05</v>
      </c>
      <c r="Q1237" s="21">
        <f t="shared" si="199"/>
        <v>52.23</v>
      </c>
      <c r="T1237" s="10"/>
    </row>
    <row r="1238" spans="1:20" x14ac:dyDescent="0.45">
      <c r="A1238" s="21" t="str">
        <f>[1]실측정Data!B1239</f>
        <v xml:space="preserve">  15:26:07</v>
      </c>
      <c r="B1238" s="21" t="str">
        <f>[1]실측정Data!I1239</f>
        <v xml:space="preserve">   52.05KW</v>
      </c>
      <c r="C1238" s="21">
        <f>[1]실측정Data!L1239</f>
        <v>0.86</v>
      </c>
      <c r="D1238" s="21"/>
      <c r="E1238" s="7" t="str">
        <f t="shared" si="191"/>
        <v xml:space="preserve">   52.05</v>
      </c>
      <c r="F1238" s="8" t="b">
        <f t="shared" si="192"/>
        <v>0</v>
      </c>
      <c r="G1238" s="25">
        <f t="shared" si="193"/>
        <v>52.05</v>
      </c>
      <c r="H1238" s="8" t="b">
        <f t="shared" si="194"/>
        <v>1</v>
      </c>
      <c r="I1238" s="10">
        <f t="shared" si="196"/>
        <v>52.07</v>
      </c>
      <c r="J1238">
        <f t="shared" si="198"/>
        <v>0.12124355652982327</v>
      </c>
      <c r="K1238" s="10">
        <f t="shared" si="197"/>
        <v>52.07</v>
      </c>
      <c r="L1238" s="10">
        <f t="shared" si="200"/>
        <v>61.346999999999994</v>
      </c>
      <c r="M1238" s="21">
        <v>1</v>
      </c>
      <c r="N1238" s="21">
        <v>1</v>
      </c>
      <c r="P1238" s="21" t="str">
        <f t="shared" si="195"/>
        <v xml:space="preserve">  15:26:07</v>
      </c>
      <c r="Q1238" s="21">
        <f t="shared" si="199"/>
        <v>52.05</v>
      </c>
      <c r="T1238" s="10"/>
    </row>
    <row r="1239" spans="1:20" x14ac:dyDescent="0.45">
      <c r="A1239" s="21" t="str">
        <f>[1]실측정Data!B1240</f>
        <v xml:space="preserve">  15:26:09</v>
      </c>
      <c r="B1239" s="21" t="str">
        <f>[1]실측정Data!I1240</f>
        <v xml:space="preserve">   51.93KW</v>
      </c>
      <c r="C1239" s="21">
        <f>[1]실측정Data!L1240</f>
        <v>0.86</v>
      </c>
      <c r="D1239" s="21"/>
      <c r="E1239" s="7" t="str">
        <f t="shared" si="191"/>
        <v xml:space="preserve">   51.93</v>
      </c>
      <c r="F1239" s="8" t="b">
        <f t="shared" si="192"/>
        <v>0</v>
      </c>
      <c r="G1239" s="25">
        <f t="shared" si="193"/>
        <v>51.93</v>
      </c>
      <c r="H1239" s="8" t="b">
        <f t="shared" si="194"/>
        <v>1</v>
      </c>
      <c r="I1239" s="10">
        <f t="shared" si="196"/>
        <v>51.94</v>
      </c>
      <c r="J1239">
        <f t="shared" si="198"/>
        <v>0.12806248474865592</v>
      </c>
      <c r="K1239" s="10">
        <f t="shared" si="197"/>
        <v>51.94</v>
      </c>
      <c r="L1239" s="10">
        <f t="shared" si="200"/>
        <v>58.400999999999996</v>
      </c>
      <c r="M1239" s="21">
        <v>1</v>
      </c>
      <c r="N1239" s="21">
        <v>1</v>
      </c>
      <c r="P1239" s="21" t="str">
        <f t="shared" si="195"/>
        <v xml:space="preserve">  15:26:09</v>
      </c>
      <c r="Q1239" s="21">
        <f t="shared" si="199"/>
        <v>51.93</v>
      </c>
      <c r="T1239" s="10"/>
    </row>
    <row r="1240" spans="1:20" x14ac:dyDescent="0.45">
      <c r="A1240" s="21" t="str">
        <f>[1]실측정Data!B1241</f>
        <v xml:space="preserve">  15:26:11</v>
      </c>
      <c r="B1240" s="21" t="str">
        <f>[1]실측정Data!I1241</f>
        <v xml:space="preserve">   51.84KW</v>
      </c>
      <c r="C1240" s="21">
        <f>[1]실측정Data!L1241</f>
        <v>0.86</v>
      </c>
      <c r="D1240" s="21"/>
      <c r="E1240" s="7" t="str">
        <f t="shared" si="191"/>
        <v xml:space="preserve">   51.84</v>
      </c>
      <c r="F1240" s="8" t="b">
        <f t="shared" si="192"/>
        <v>0</v>
      </c>
      <c r="G1240" s="25">
        <f t="shared" si="193"/>
        <v>51.84</v>
      </c>
      <c r="H1240" s="8" t="b">
        <f t="shared" si="194"/>
        <v>1</v>
      </c>
      <c r="I1240" s="10">
        <f t="shared" si="196"/>
        <v>51.85</v>
      </c>
      <c r="J1240">
        <f t="shared" si="198"/>
        <v>0.10723805294763462</v>
      </c>
      <c r="K1240" s="10">
        <f t="shared" si="197"/>
        <v>51.85</v>
      </c>
      <c r="L1240" s="10">
        <f t="shared" si="200"/>
        <v>55.326000000000001</v>
      </c>
      <c r="M1240" s="21">
        <v>1</v>
      </c>
      <c r="N1240" s="21">
        <v>1</v>
      </c>
      <c r="P1240" s="21" t="str">
        <f t="shared" si="195"/>
        <v xml:space="preserve">  15:26:11</v>
      </c>
      <c r="Q1240" s="21">
        <f t="shared" si="199"/>
        <v>51.84</v>
      </c>
      <c r="T1240" s="10"/>
    </row>
    <row r="1241" spans="1:20" x14ac:dyDescent="0.45">
      <c r="A1241" s="21" t="str">
        <f>[1]실측정Data!B1242</f>
        <v xml:space="preserve">  15:26:13</v>
      </c>
      <c r="B1241" s="21" t="str">
        <f>[1]실측정Data!I1242</f>
        <v xml:space="preserve">   51.78KW</v>
      </c>
      <c r="C1241" s="21">
        <f>[1]실측정Data!L1242</f>
        <v>0.86</v>
      </c>
      <c r="D1241" s="21"/>
      <c r="E1241" s="7" t="str">
        <f t="shared" si="191"/>
        <v xml:space="preserve">   51.78</v>
      </c>
      <c r="F1241" s="8" t="b">
        <f t="shared" si="192"/>
        <v>0</v>
      </c>
      <c r="G1241" s="25">
        <f t="shared" si="193"/>
        <v>51.78</v>
      </c>
      <c r="H1241" s="8" t="b">
        <f t="shared" si="194"/>
        <v>1</v>
      </c>
      <c r="I1241" s="10">
        <f t="shared" si="196"/>
        <v>51.77</v>
      </c>
      <c r="J1241">
        <f t="shared" si="198"/>
        <v>8.4261497731763127E-2</v>
      </c>
      <c r="K1241" s="10">
        <f t="shared" si="197"/>
        <v>51.77</v>
      </c>
      <c r="L1241" s="10">
        <f t="shared" si="200"/>
        <v>52.197000000000003</v>
      </c>
      <c r="M1241" s="21">
        <v>1</v>
      </c>
      <c r="N1241" s="21">
        <v>1</v>
      </c>
      <c r="P1241" s="21" t="str">
        <f t="shared" si="195"/>
        <v xml:space="preserve">  15:26:13</v>
      </c>
      <c r="Q1241" s="21">
        <f t="shared" si="199"/>
        <v>51.78</v>
      </c>
      <c r="T1241" s="10"/>
    </row>
    <row r="1242" spans="1:20" x14ac:dyDescent="0.45">
      <c r="A1242" s="21" t="str">
        <f>[1]실측정Data!B1243</f>
        <v xml:space="preserve">  15:26:15</v>
      </c>
      <c r="B1242" s="21" t="str">
        <f>[1]실측정Data!I1243</f>
        <v xml:space="preserve">   51.69KW</v>
      </c>
      <c r="C1242" s="21">
        <f>[1]실측정Data!L1243</f>
        <v>0.86</v>
      </c>
      <c r="D1242" s="21"/>
      <c r="E1242" s="7" t="str">
        <f t="shared" si="191"/>
        <v xml:space="preserve">   51.69</v>
      </c>
      <c r="F1242" s="8" t="b">
        <f t="shared" si="192"/>
        <v>0</v>
      </c>
      <c r="G1242" s="25">
        <f t="shared" si="193"/>
        <v>51.69</v>
      </c>
      <c r="H1242" s="8" t="b">
        <f t="shared" si="194"/>
        <v>1</v>
      </c>
      <c r="I1242" s="10">
        <f t="shared" si="196"/>
        <v>51.629999999999995</v>
      </c>
      <c r="J1242">
        <f t="shared" si="198"/>
        <v>0.13589211407092794</v>
      </c>
      <c r="K1242" s="10">
        <f t="shared" si="197"/>
        <v>51.629999999999995</v>
      </c>
      <c r="L1242" s="10">
        <f t="shared" si="200"/>
        <v>52.025999999999996</v>
      </c>
      <c r="M1242" s="21">
        <v>1</v>
      </c>
      <c r="N1242" s="21">
        <v>1</v>
      </c>
      <c r="P1242" s="21" t="str">
        <f t="shared" si="195"/>
        <v xml:space="preserve">  15:26:15</v>
      </c>
      <c r="Q1242" s="21">
        <f t="shared" si="199"/>
        <v>51.69</v>
      </c>
      <c r="T1242" s="10"/>
    </row>
    <row r="1243" spans="1:20" x14ac:dyDescent="0.45">
      <c r="A1243" s="21" t="str">
        <f>[1]실측정Data!B1244</f>
        <v xml:space="preserve">  15:26:17</v>
      </c>
      <c r="B1243" s="21" t="str">
        <f>[1]실측정Data!I1244</f>
        <v xml:space="preserve">   51.42KW</v>
      </c>
      <c r="C1243" s="21">
        <f>[1]실측정Data!L1244</f>
        <v>0.86</v>
      </c>
      <c r="D1243" s="21"/>
      <c r="E1243" s="7" t="str">
        <f t="shared" si="191"/>
        <v xml:space="preserve">   51.42</v>
      </c>
      <c r="F1243" s="8" t="b">
        <f t="shared" si="192"/>
        <v>0</v>
      </c>
      <c r="G1243" s="25">
        <f t="shared" si="193"/>
        <v>51.42</v>
      </c>
      <c r="H1243" s="8" t="b">
        <f t="shared" si="194"/>
        <v>1</v>
      </c>
      <c r="I1243" s="10">
        <f t="shared" si="196"/>
        <v>51.51</v>
      </c>
      <c r="J1243">
        <f t="shared" si="198"/>
        <v>0.13976170195490797</v>
      </c>
      <c r="K1243" s="10">
        <f t="shared" si="197"/>
        <v>51.51</v>
      </c>
      <c r="L1243" s="10">
        <f t="shared" si="200"/>
        <v>51.902999999999999</v>
      </c>
      <c r="M1243" s="21">
        <v>1</v>
      </c>
      <c r="N1243" s="21">
        <v>1</v>
      </c>
      <c r="P1243" s="21" t="str">
        <f t="shared" si="195"/>
        <v xml:space="preserve">  15:26:17</v>
      </c>
      <c r="Q1243" s="21">
        <f t="shared" si="199"/>
        <v>51.42</v>
      </c>
      <c r="T1243" s="10"/>
    </row>
    <row r="1244" spans="1:20" x14ac:dyDescent="0.45">
      <c r="A1244" s="21" t="str">
        <f>[1]실측정Data!B1245</f>
        <v xml:space="preserve">  15:26:19</v>
      </c>
      <c r="B1244" s="21" t="str">
        <f>[1]실측정Data!I1245</f>
        <v xml:space="preserve">   51.42KW</v>
      </c>
      <c r="C1244" s="21">
        <f>[1]실측정Data!L1245</f>
        <v>0.86</v>
      </c>
      <c r="D1244" s="21"/>
      <c r="E1244" s="7" t="str">
        <f t="shared" si="191"/>
        <v xml:space="preserve">   51.42</v>
      </c>
      <c r="F1244" s="8" t="b">
        <f t="shared" si="192"/>
        <v>0</v>
      </c>
      <c r="G1244" s="25">
        <f t="shared" si="193"/>
        <v>51.42</v>
      </c>
      <c r="H1244" s="8" t="b">
        <f t="shared" si="194"/>
        <v>1</v>
      </c>
      <c r="I1244" s="10">
        <f t="shared" si="196"/>
        <v>51.379999999999995</v>
      </c>
      <c r="J1244">
        <f t="shared" si="198"/>
        <v>0.13976170195490659</v>
      </c>
      <c r="K1244" s="10">
        <f t="shared" si="197"/>
        <v>51.379999999999995</v>
      </c>
      <c r="L1244" s="10">
        <f t="shared" si="200"/>
        <v>51.795000000000002</v>
      </c>
      <c r="M1244" s="21">
        <v>1</v>
      </c>
      <c r="N1244" s="21">
        <v>1</v>
      </c>
      <c r="P1244" s="21" t="str">
        <f t="shared" si="195"/>
        <v xml:space="preserve">  15:26:19</v>
      </c>
      <c r="Q1244" s="21">
        <f t="shared" si="199"/>
        <v>51.42</v>
      </c>
      <c r="T1244" s="10"/>
    </row>
    <row r="1245" spans="1:20" x14ac:dyDescent="0.45">
      <c r="A1245" s="21" t="str">
        <f>[1]실측정Data!B1246</f>
        <v xml:space="preserve">  15:26:21</v>
      </c>
      <c r="B1245" s="21" t="str">
        <f>[1]실측정Data!I1246</f>
        <v xml:space="preserve">   51.30KW</v>
      </c>
      <c r="C1245" s="21">
        <f>[1]실측정Data!L1246</f>
        <v>0.86</v>
      </c>
      <c r="D1245" s="21"/>
      <c r="E1245" s="7" t="str">
        <f t="shared" si="191"/>
        <v xml:space="preserve">   51.30</v>
      </c>
      <c r="F1245" s="8" t="b">
        <f t="shared" si="192"/>
        <v>0</v>
      </c>
      <c r="G1245" s="25">
        <f t="shared" si="193"/>
        <v>51.3</v>
      </c>
      <c r="H1245" s="8" t="b">
        <f t="shared" si="194"/>
        <v>1</v>
      </c>
      <c r="I1245" s="10">
        <f t="shared" si="196"/>
        <v>51.32</v>
      </c>
      <c r="J1245">
        <f t="shared" si="198"/>
        <v>8.3466560170323681E-2</v>
      </c>
      <c r="K1245" s="10">
        <f t="shared" si="197"/>
        <v>51.32</v>
      </c>
      <c r="L1245" s="10">
        <f t="shared" si="200"/>
        <v>51.690000000000012</v>
      </c>
      <c r="M1245" s="21">
        <v>1</v>
      </c>
      <c r="N1245" s="21">
        <v>1</v>
      </c>
      <c r="P1245" s="21" t="str">
        <f t="shared" si="195"/>
        <v xml:space="preserve">  15:26:21</v>
      </c>
      <c r="Q1245" s="21">
        <f t="shared" si="199"/>
        <v>51.3</v>
      </c>
      <c r="T1245" s="10"/>
    </row>
    <row r="1246" spans="1:20" x14ac:dyDescent="0.45">
      <c r="A1246" s="21" t="str">
        <f>[1]실측정Data!B1247</f>
        <v xml:space="preserve">  15:26:23</v>
      </c>
      <c r="B1246" s="21" t="str">
        <f>[1]실측정Data!I1247</f>
        <v xml:space="preserve">   51.24KW</v>
      </c>
      <c r="C1246" s="21">
        <f>[1]실측정Data!L1247</f>
        <v>0.86</v>
      </c>
      <c r="D1246" s="21"/>
      <c r="E1246" s="7" t="str">
        <f t="shared" si="191"/>
        <v xml:space="preserve">   51.24</v>
      </c>
      <c r="F1246" s="8" t="b">
        <f t="shared" si="192"/>
        <v>0</v>
      </c>
      <c r="G1246" s="25">
        <f t="shared" si="193"/>
        <v>51.24</v>
      </c>
      <c r="H1246" s="8" t="b">
        <f t="shared" si="194"/>
        <v>1</v>
      </c>
      <c r="I1246" s="10">
        <f t="shared" si="196"/>
        <v>51.22</v>
      </c>
      <c r="J1246">
        <f t="shared" si="198"/>
        <v>8.7177978870812967E-2</v>
      </c>
      <c r="K1246" s="10">
        <f t="shared" si="197"/>
        <v>51.22</v>
      </c>
      <c r="L1246" s="10">
        <f t="shared" si="200"/>
        <v>51.578999999999994</v>
      </c>
      <c r="M1246" s="21">
        <v>1</v>
      </c>
      <c r="N1246" s="21">
        <v>1</v>
      </c>
      <c r="P1246" s="21" t="str">
        <f t="shared" si="195"/>
        <v xml:space="preserve">  15:26:23</v>
      </c>
      <c r="Q1246" s="21">
        <f t="shared" si="199"/>
        <v>51.24</v>
      </c>
      <c r="T1246" s="10"/>
    </row>
    <row r="1247" spans="1:20" x14ac:dyDescent="0.45">
      <c r="A1247" s="21" t="str">
        <f>[1]실측정Data!B1248</f>
        <v xml:space="preserve">  15:26:25</v>
      </c>
      <c r="B1247" s="21" t="str">
        <f>[1]실측정Data!I1248</f>
        <v xml:space="preserve">   51.12KW</v>
      </c>
      <c r="C1247" s="21">
        <f>[1]실측정Data!L1248</f>
        <v>0.86</v>
      </c>
      <c r="D1247" s="21"/>
      <c r="E1247" s="7" t="str">
        <f t="shared" si="191"/>
        <v xml:space="preserve">   51.12</v>
      </c>
      <c r="F1247" s="8" t="b">
        <f t="shared" si="192"/>
        <v>0</v>
      </c>
      <c r="G1247" s="25">
        <f t="shared" si="193"/>
        <v>51.12</v>
      </c>
      <c r="H1247" s="8" t="b">
        <f t="shared" si="194"/>
        <v>1</v>
      </c>
      <c r="I1247" s="10">
        <f t="shared" si="196"/>
        <v>51.16</v>
      </c>
      <c r="J1247">
        <f t="shared" si="198"/>
        <v>7.7459666924148213E-2</v>
      </c>
      <c r="K1247" s="10">
        <f t="shared" si="197"/>
        <v>51.16</v>
      </c>
      <c r="L1247" s="10">
        <f t="shared" si="200"/>
        <v>51.486000000000004</v>
      </c>
      <c r="M1247" s="21">
        <v>1</v>
      </c>
      <c r="N1247" s="21">
        <v>1</v>
      </c>
      <c r="P1247" s="21" t="str">
        <f t="shared" si="195"/>
        <v xml:space="preserve">  15:26:25</v>
      </c>
      <c r="Q1247" s="21">
        <f t="shared" si="199"/>
        <v>51.12</v>
      </c>
      <c r="T1247" s="10"/>
    </row>
    <row r="1248" spans="1:20" x14ac:dyDescent="0.45">
      <c r="A1248" s="21" t="str">
        <f>[1]실측정Data!B1249</f>
        <v xml:space="preserve">  15:26:27</v>
      </c>
      <c r="B1248" s="21" t="str">
        <f>[1]실측정Data!I1249</f>
        <v xml:space="preserve">   51.12KW</v>
      </c>
      <c r="C1248" s="21">
        <f>[1]실측정Data!L1249</f>
        <v>0.86</v>
      </c>
      <c r="D1248" s="21"/>
      <c r="E1248" s="7" t="str">
        <f t="shared" si="191"/>
        <v xml:space="preserve">   51.12</v>
      </c>
      <c r="F1248" s="8" t="b">
        <f t="shared" si="192"/>
        <v>0</v>
      </c>
      <c r="G1248" s="25">
        <f t="shared" si="193"/>
        <v>51.12</v>
      </c>
      <c r="H1248" s="8" t="b">
        <f t="shared" si="194"/>
        <v>1</v>
      </c>
      <c r="I1248" s="10">
        <f t="shared" si="196"/>
        <v>51.04</v>
      </c>
      <c r="J1248">
        <f t="shared" si="198"/>
        <v>0.11135528725659913</v>
      </c>
      <c r="K1248" s="10">
        <f t="shared" si="197"/>
        <v>51.04</v>
      </c>
      <c r="L1248" s="10">
        <f t="shared" si="200"/>
        <v>51.381000000000007</v>
      </c>
      <c r="M1248" s="21">
        <v>1</v>
      </c>
      <c r="N1248" s="21">
        <v>1</v>
      </c>
      <c r="P1248" s="21" t="str">
        <f t="shared" si="195"/>
        <v xml:space="preserve">  15:26:27</v>
      </c>
      <c r="Q1248" s="21">
        <f t="shared" si="199"/>
        <v>51.12</v>
      </c>
      <c r="T1248" s="10"/>
    </row>
    <row r="1249" spans="1:20" x14ac:dyDescent="0.45">
      <c r="A1249" s="21" t="str">
        <f>[1]실측정Data!B1250</f>
        <v xml:space="preserve">  15:26:29</v>
      </c>
      <c r="B1249" s="21" t="str">
        <f>[1]실측정Data!I1250</f>
        <v xml:space="preserve">   50.88KW</v>
      </c>
      <c r="C1249" s="21">
        <f>[1]실측정Data!L1250</f>
        <v>0.86</v>
      </c>
      <c r="D1249" s="21"/>
      <c r="E1249" s="7" t="str">
        <f t="shared" si="191"/>
        <v xml:space="preserve">   50.88</v>
      </c>
      <c r="F1249" s="8" t="b">
        <f t="shared" si="192"/>
        <v>0</v>
      </c>
      <c r="G1249" s="25">
        <f t="shared" si="193"/>
        <v>50.88</v>
      </c>
      <c r="H1249" s="8" t="b">
        <f t="shared" si="194"/>
        <v>1</v>
      </c>
      <c r="I1249" s="10">
        <f t="shared" si="196"/>
        <v>50.96</v>
      </c>
      <c r="J1249">
        <f t="shared" si="198"/>
        <v>0.10583005244258137</v>
      </c>
      <c r="K1249" s="10">
        <f t="shared" si="197"/>
        <v>50.96</v>
      </c>
      <c r="L1249" s="10">
        <f t="shared" si="200"/>
        <v>51.285000000000004</v>
      </c>
      <c r="M1249" s="21">
        <v>1</v>
      </c>
      <c r="N1249" s="21">
        <v>1</v>
      </c>
      <c r="P1249" s="21" t="str">
        <f t="shared" si="195"/>
        <v xml:space="preserve">  15:26:29</v>
      </c>
      <c r="Q1249" s="21">
        <f t="shared" si="199"/>
        <v>50.88</v>
      </c>
      <c r="T1249" s="10"/>
    </row>
    <row r="1250" spans="1:20" x14ac:dyDescent="0.45">
      <c r="A1250" s="21" t="str">
        <f>[1]실측정Data!B1251</f>
        <v xml:space="preserve">  15:26:31</v>
      </c>
      <c r="B1250" s="21" t="str">
        <f>[1]실측정Data!I1251</f>
        <v xml:space="preserve">   50.88KW</v>
      </c>
      <c r="C1250" s="21">
        <f>[1]실측정Data!L1251</f>
        <v>0.86</v>
      </c>
      <c r="D1250" s="21"/>
      <c r="E1250" s="7" t="str">
        <f t="shared" si="191"/>
        <v xml:space="preserve">   50.88</v>
      </c>
      <c r="F1250" s="8" t="b">
        <f t="shared" si="192"/>
        <v>0</v>
      </c>
      <c r="G1250" s="25">
        <f t="shared" si="193"/>
        <v>50.88</v>
      </c>
      <c r="H1250" s="8" t="b">
        <f t="shared" si="194"/>
        <v>1</v>
      </c>
      <c r="I1250" s="10">
        <f t="shared" si="196"/>
        <v>50.82</v>
      </c>
      <c r="J1250">
        <f t="shared" si="198"/>
        <v>0.12436505404118155</v>
      </c>
      <c r="K1250" s="10">
        <f t="shared" si="197"/>
        <v>50.82</v>
      </c>
      <c r="L1250" s="10">
        <f t="shared" si="200"/>
        <v>51.177</v>
      </c>
      <c r="M1250" s="21">
        <v>1</v>
      </c>
      <c r="N1250" s="21">
        <v>1</v>
      </c>
      <c r="P1250" s="21" t="str">
        <f t="shared" si="195"/>
        <v xml:space="preserve">  15:26:31</v>
      </c>
      <c r="Q1250" s="21">
        <f t="shared" si="199"/>
        <v>50.88</v>
      </c>
      <c r="T1250" s="10"/>
    </row>
    <row r="1251" spans="1:20" x14ac:dyDescent="0.45">
      <c r="A1251" s="21" t="str">
        <f>[1]실측정Data!B1252</f>
        <v xml:space="preserve">  15:26:33</v>
      </c>
      <c r="B1251" s="21" t="str">
        <f>[1]실측정Data!I1252</f>
        <v xml:space="preserve">   50.70KW</v>
      </c>
      <c r="C1251" s="21">
        <f>[1]실측정Data!L1252</f>
        <v>0.86</v>
      </c>
      <c r="D1251" s="21"/>
      <c r="E1251" s="7" t="str">
        <f t="shared" si="191"/>
        <v xml:space="preserve">   50.70</v>
      </c>
      <c r="F1251" s="8" t="b">
        <f t="shared" si="192"/>
        <v>0</v>
      </c>
      <c r="G1251" s="25">
        <f t="shared" si="193"/>
        <v>50.7</v>
      </c>
      <c r="H1251" s="8" t="b">
        <f t="shared" si="194"/>
        <v>1</v>
      </c>
      <c r="I1251" s="10">
        <f t="shared" si="196"/>
        <v>50.73</v>
      </c>
      <c r="J1251">
        <f t="shared" si="198"/>
        <v>0.10832051206181049</v>
      </c>
      <c r="K1251" s="10">
        <f t="shared" si="197"/>
        <v>50.73</v>
      </c>
      <c r="L1251" s="10">
        <f t="shared" si="200"/>
        <v>51.069000000000003</v>
      </c>
      <c r="M1251" s="21">
        <v>1</v>
      </c>
      <c r="N1251" s="21">
        <v>1</v>
      </c>
      <c r="P1251" s="21" t="str">
        <f t="shared" si="195"/>
        <v xml:space="preserve">  15:26:33</v>
      </c>
      <c r="Q1251" s="21">
        <f t="shared" si="199"/>
        <v>50.7</v>
      </c>
      <c r="T1251" s="10"/>
    </row>
    <row r="1252" spans="1:20" x14ac:dyDescent="0.45">
      <c r="A1252" s="21" t="str">
        <f>[1]실측정Data!B1253</f>
        <v xml:space="preserve">  15:26:35</v>
      </c>
      <c r="B1252" s="21" t="str">
        <f>[1]실측정Data!I1253</f>
        <v xml:space="preserve">   50.61KW</v>
      </c>
      <c r="C1252" s="21">
        <f>[1]실측정Data!L1253</f>
        <v>0.86</v>
      </c>
      <c r="D1252" s="21"/>
      <c r="E1252" s="7" t="str">
        <f t="shared" si="191"/>
        <v xml:space="preserve">   50.61</v>
      </c>
      <c r="F1252" s="8" t="b">
        <f t="shared" si="192"/>
        <v>0</v>
      </c>
      <c r="G1252" s="25">
        <f t="shared" si="193"/>
        <v>50.61</v>
      </c>
      <c r="H1252" s="8" t="b">
        <f t="shared" si="194"/>
        <v>1</v>
      </c>
      <c r="I1252" s="10">
        <f t="shared" si="196"/>
        <v>50.620000000000005</v>
      </c>
      <c r="J1252">
        <f t="shared" si="198"/>
        <v>0.10598742063723067</v>
      </c>
      <c r="K1252" s="10">
        <f t="shared" si="197"/>
        <v>50.620000000000005</v>
      </c>
      <c r="L1252" s="10">
        <f t="shared" si="200"/>
        <v>50.981999999999999</v>
      </c>
      <c r="M1252" s="21">
        <v>1</v>
      </c>
      <c r="N1252" s="21">
        <v>1</v>
      </c>
      <c r="P1252" s="21" t="str">
        <f t="shared" si="195"/>
        <v xml:space="preserve">  15:26:35</v>
      </c>
      <c r="Q1252" s="21">
        <f t="shared" si="199"/>
        <v>50.61</v>
      </c>
      <c r="T1252" s="10"/>
    </row>
    <row r="1253" spans="1:20" x14ac:dyDescent="0.45">
      <c r="A1253" s="21" t="str">
        <f>[1]실측정Data!B1254</f>
        <v xml:space="preserve">  15:26:37</v>
      </c>
      <c r="B1253" s="21" t="str">
        <f>[1]실측정Data!I1254</f>
        <v xml:space="preserve">   50.55KW</v>
      </c>
      <c r="C1253" s="21">
        <f>[1]실측정Data!L1254</f>
        <v>0.86</v>
      </c>
      <c r="D1253" s="21"/>
      <c r="E1253" s="7" t="str">
        <f t="shared" si="191"/>
        <v xml:space="preserve">   50.55</v>
      </c>
      <c r="F1253" s="8" t="b">
        <f t="shared" si="192"/>
        <v>0</v>
      </c>
      <c r="G1253" s="25">
        <f t="shared" si="193"/>
        <v>50.55</v>
      </c>
      <c r="H1253" s="8" t="b">
        <f t="shared" si="194"/>
        <v>1</v>
      </c>
      <c r="I1253" s="10">
        <f t="shared" si="196"/>
        <v>50.51</v>
      </c>
      <c r="J1253">
        <f t="shared" si="198"/>
        <v>0.113871272350259</v>
      </c>
      <c r="K1253" s="10">
        <f t="shared" si="197"/>
        <v>50.51</v>
      </c>
      <c r="L1253" s="10">
        <f t="shared" si="200"/>
        <v>50.877000000000002</v>
      </c>
      <c r="M1253" s="21">
        <v>1</v>
      </c>
      <c r="N1253" s="21">
        <v>1</v>
      </c>
      <c r="P1253" s="21" t="str">
        <f t="shared" si="195"/>
        <v xml:space="preserve">  15:26:37</v>
      </c>
      <c r="Q1253" s="21">
        <f t="shared" si="199"/>
        <v>50.55</v>
      </c>
      <c r="T1253" s="10"/>
    </row>
    <row r="1254" spans="1:20" x14ac:dyDescent="0.45">
      <c r="A1254" s="21" t="str">
        <f>[1]실측정Data!B1255</f>
        <v xml:space="preserve">  15:26:39</v>
      </c>
      <c r="B1254" s="21" t="str">
        <f>[1]실측정Data!I1255</f>
        <v xml:space="preserve">   50.37KW</v>
      </c>
      <c r="C1254" s="21">
        <f>[1]실측정Data!L1255</f>
        <v>0.86</v>
      </c>
      <c r="D1254" s="21"/>
      <c r="E1254" s="7" t="str">
        <f t="shared" si="191"/>
        <v xml:space="preserve">   50.37</v>
      </c>
      <c r="F1254" s="8" t="b">
        <f t="shared" si="192"/>
        <v>0</v>
      </c>
      <c r="G1254" s="25">
        <f t="shared" si="193"/>
        <v>50.37</v>
      </c>
      <c r="H1254" s="8" t="b">
        <f t="shared" si="194"/>
        <v>1</v>
      </c>
      <c r="I1254" s="10">
        <f t="shared" si="196"/>
        <v>50.47</v>
      </c>
      <c r="J1254">
        <f t="shared" si="198"/>
        <v>9.1104335791445404E-2</v>
      </c>
      <c r="K1254" s="10">
        <f t="shared" si="197"/>
        <v>50.47</v>
      </c>
      <c r="L1254" s="10">
        <f t="shared" si="200"/>
        <v>50.796000000000006</v>
      </c>
      <c r="M1254" s="21">
        <v>1</v>
      </c>
      <c r="N1254" s="21">
        <v>1</v>
      </c>
      <c r="P1254" s="21" t="str">
        <f t="shared" si="195"/>
        <v xml:space="preserve">  15:26:39</v>
      </c>
      <c r="Q1254" s="21">
        <f t="shared" si="199"/>
        <v>50.37</v>
      </c>
      <c r="T1254" s="10"/>
    </row>
    <row r="1255" spans="1:20" x14ac:dyDescent="0.45">
      <c r="A1255" s="21" t="str">
        <f>[1]실측정Data!B1256</f>
        <v xml:space="preserve">  15:26:41</v>
      </c>
      <c r="B1255" s="21" t="str">
        <f>[1]실측정Data!I1256</f>
        <v xml:space="preserve">   50.49KW</v>
      </c>
      <c r="C1255" s="21">
        <f>[1]실측정Data!L1256</f>
        <v>0.86</v>
      </c>
      <c r="D1255" s="21"/>
      <c r="E1255" s="7" t="str">
        <f t="shared" si="191"/>
        <v xml:space="preserve">   50.49</v>
      </c>
      <c r="F1255" s="8" t="b">
        <f t="shared" si="192"/>
        <v>0</v>
      </c>
      <c r="G1255" s="25">
        <f t="shared" si="193"/>
        <v>50.49</v>
      </c>
      <c r="H1255" s="8" t="b">
        <f t="shared" si="194"/>
        <v>1</v>
      </c>
      <c r="I1255" s="10">
        <f t="shared" si="196"/>
        <v>50.370000000000005</v>
      </c>
      <c r="J1255">
        <f t="shared" si="198"/>
        <v>0.10708252269472887</v>
      </c>
      <c r="K1255" s="10">
        <f t="shared" si="197"/>
        <v>50.370000000000005</v>
      </c>
      <c r="L1255" s="10">
        <f t="shared" si="200"/>
        <v>50.697000000000003</v>
      </c>
      <c r="M1255" s="21">
        <v>1</v>
      </c>
      <c r="N1255" s="21">
        <v>1</v>
      </c>
      <c r="P1255" s="21" t="str">
        <f t="shared" si="195"/>
        <v xml:space="preserve">  15:26:41</v>
      </c>
      <c r="Q1255" s="21">
        <f t="shared" si="199"/>
        <v>50.49</v>
      </c>
      <c r="T1255" s="10"/>
    </row>
    <row r="1256" spans="1:20" x14ac:dyDescent="0.45">
      <c r="A1256" s="21" t="str">
        <f>[1]실측정Data!B1257</f>
        <v xml:space="preserve">  15:26:43</v>
      </c>
      <c r="B1256" s="21" t="str">
        <f>[1]실측정Data!I1257</f>
        <v xml:space="preserve">   50.25KW</v>
      </c>
      <c r="C1256" s="21">
        <f>[1]실측정Data!L1257</f>
        <v>0.86</v>
      </c>
      <c r="D1256" s="21"/>
      <c r="E1256" s="7" t="str">
        <f t="shared" si="191"/>
        <v xml:space="preserve">   50.25</v>
      </c>
      <c r="F1256" s="8" t="b">
        <f t="shared" si="192"/>
        <v>0</v>
      </c>
      <c r="G1256" s="25">
        <f t="shared" si="193"/>
        <v>50.25</v>
      </c>
      <c r="H1256" s="8" t="b">
        <f t="shared" si="194"/>
        <v>1</v>
      </c>
      <c r="I1256" s="10">
        <f t="shared" si="196"/>
        <v>50.330000000000005</v>
      </c>
      <c r="J1256">
        <f t="shared" si="198"/>
        <v>8.4063468086127399E-2</v>
      </c>
      <c r="K1256" s="10">
        <f t="shared" si="197"/>
        <v>50.330000000000005</v>
      </c>
      <c r="L1256" s="10">
        <f t="shared" si="200"/>
        <v>50.61</v>
      </c>
      <c r="M1256" s="21">
        <v>1</v>
      </c>
      <c r="N1256" s="21">
        <v>1</v>
      </c>
      <c r="P1256" s="21" t="str">
        <f t="shared" si="195"/>
        <v xml:space="preserve">  15:26:43</v>
      </c>
      <c r="Q1256" s="21">
        <f t="shared" si="199"/>
        <v>50.25</v>
      </c>
      <c r="T1256" s="10"/>
    </row>
    <row r="1257" spans="1:20" x14ac:dyDescent="0.45">
      <c r="A1257" s="21" t="str">
        <f>[1]실측정Data!B1258</f>
        <v xml:space="preserve">  15:26:45</v>
      </c>
      <c r="B1257" s="21" t="str">
        <f>[1]실측정Data!I1258</f>
        <v xml:space="preserve">   50.25KW</v>
      </c>
      <c r="C1257" s="21">
        <f>[1]실측정Data!L1258</f>
        <v>0.86</v>
      </c>
      <c r="D1257" s="21"/>
      <c r="E1257" s="7" t="str">
        <f t="shared" si="191"/>
        <v xml:space="preserve">   50.25</v>
      </c>
      <c r="F1257" s="8" t="b">
        <f t="shared" si="192"/>
        <v>0</v>
      </c>
      <c r="G1257" s="25">
        <f t="shared" si="193"/>
        <v>50.25</v>
      </c>
      <c r="H1257" s="8" t="b">
        <f t="shared" si="194"/>
        <v>1</v>
      </c>
      <c r="I1257" s="10">
        <f t="shared" si="196"/>
        <v>50.19</v>
      </c>
      <c r="J1257">
        <f t="shared" si="198"/>
        <v>0.10832051206181487</v>
      </c>
      <c r="K1257" s="10">
        <f t="shared" si="197"/>
        <v>50.19</v>
      </c>
      <c r="L1257" s="10">
        <f t="shared" si="200"/>
        <v>50.505000000000003</v>
      </c>
      <c r="M1257" s="21">
        <v>1</v>
      </c>
      <c r="N1257" s="21">
        <v>1</v>
      </c>
      <c r="P1257" s="21" t="str">
        <f t="shared" si="195"/>
        <v xml:space="preserve">  15:26:45</v>
      </c>
      <c r="Q1257" s="21">
        <f t="shared" si="199"/>
        <v>50.25</v>
      </c>
      <c r="T1257" s="10"/>
    </row>
    <row r="1258" spans="1:20" x14ac:dyDescent="0.45">
      <c r="A1258" s="21" t="str">
        <f>[1]실측정Data!B1259</f>
        <v xml:space="preserve">  15:26:47</v>
      </c>
      <c r="B1258" s="21" t="str">
        <f>[1]실측정Data!I1259</f>
        <v xml:space="preserve">   50.07KW</v>
      </c>
      <c r="C1258" s="21">
        <f>[1]실측정Data!L1259</f>
        <v>0.86</v>
      </c>
      <c r="D1258" s="21"/>
      <c r="E1258" s="7" t="str">
        <f t="shared" si="191"/>
        <v xml:space="preserve">   50.07</v>
      </c>
      <c r="F1258" s="8" t="b">
        <f t="shared" si="192"/>
        <v>0</v>
      </c>
      <c r="G1258" s="25">
        <f t="shared" si="193"/>
        <v>50.07</v>
      </c>
      <c r="H1258" s="8" t="b">
        <f t="shared" si="194"/>
        <v>1</v>
      </c>
      <c r="I1258" s="10">
        <f t="shared" si="196"/>
        <v>60.35</v>
      </c>
      <c r="J1258">
        <f t="shared" si="198"/>
        <v>11.766693106674735</v>
      </c>
      <c r="K1258" s="10">
        <f t="shared" si="197"/>
        <v>60.35</v>
      </c>
      <c r="L1258" s="10">
        <f t="shared" si="200"/>
        <v>53.489999999999995</v>
      </c>
      <c r="M1258" s="21">
        <v>1</v>
      </c>
      <c r="N1258" s="21">
        <v>1</v>
      </c>
      <c r="P1258" s="21" t="str">
        <f t="shared" si="195"/>
        <v xml:space="preserve">  15:26:47</v>
      </c>
      <c r="Q1258" s="21">
        <f t="shared" si="199"/>
        <v>50.07</v>
      </c>
      <c r="T1258" s="10"/>
    </row>
    <row r="1259" spans="1:20" x14ac:dyDescent="0.45">
      <c r="A1259" s="21" t="str">
        <f>[1]실측정Data!B1260</f>
        <v xml:space="preserve">  15:26:49</v>
      </c>
      <c r="B1259" s="21" t="str">
        <f>[1]실측정Data!I1260</f>
        <v xml:space="preserve">   80.73KW</v>
      </c>
      <c r="C1259" s="21">
        <f>[1]실측정Data!L1260</f>
        <v>0.89</v>
      </c>
      <c r="D1259" s="21"/>
      <c r="E1259" s="7" t="str">
        <f t="shared" si="191"/>
        <v xml:space="preserve">   80.73</v>
      </c>
      <c r="F1259" s="8" t="b">
        <f t="shared" si="192"/>
        <v>0</v>
      </c>
      <c r="G1259" s="25">
        <f t="shared" si="193"/>
        <v>80.73</v>
      </c>
      <c r="H1259" s="8" t="b">
        <f t="shared" si="194"/>
        <v>1</v>
      </c>
      <c r="I1259" s="10">
        <f t="shared" si="196"/>
        <v>71.030000000000015</v>
      </c>
      <c r="J1259">
        <f t="shared" si="198"/>
        <v>13.443045289913542</v>
      </c>
      <c r="K1259" s="10">
        <f t="shared" si="197"/>
        <v>71.030000000000015</v>
      </c>
      <c r="L1259" s="10">
        <f t="shared" si="200"/>
        <v>56.631000000000007</v>
      </c>
      <c r="M1259" s="21">
        <v>1</v>
      </c>
      <c r="N1259" s="21">
        <v>1</v>
      </c>
      <c r="P1259" s="21" t="str">
        <f t="shared" si="195"/>
        <v xml:space="preserve">  15:26:49</v>
      </c>
      <c r="Q1259" s="21">
        <f t="shared" si="199"/>
        <v>80.73</v>
      </c>
      <c r="T1259" s="10"/>
    </row>
    <row r="1260" spans="1:20" x14ac:dyDescent="0.45">
      <c r="A1260" s="21" t="str">
        <f>[1]실측정Data!B1261</f>
        <v xml:space="preserve">  15:26:51</v>
      </c>
      <c r="B1260" s="21" t="str">
        <f>[1]실측정Data!I1261</f>
        <v xml:space="preserve">   82.29KW</v>
      </c>
      <c r="C1260" s="21">
        <f>[1]실측정Data!L1261</f>
        <v>0.89</v>
      </c>
      <c r="D1260" s="21"/>
      <c r="E1260" s="7" t="str">
        <f t="shared" si="191"/>
        <v xml:space="preserve">   82.29</v>
      </c>
      <c r="F1260" s="8" t="b">
        <f t="shared" si="192"/>
        <v>0</v>
      </c>
      <c r="G1260" s="25">
        <f t="shared" si="193"/>
        <v>82.29</v>
      </c>
      <c r="H1260" s="8" t="b">
        <f t="shared" si="194"/>
        <v>1</v>
      </c>
      <c r="I1260" s="10">
        <f t="shared" si="196"/>
        <v>81.95</v>
      </c>
      <c r="J1260">
        <f t="shared" si="198"/>
        <v>13.452464458232178</v>
      </c>
      <c r="K1260" s="10">
        <f t="shared" si="197"/>
        <v>81.95</v>
      </c>
      <c r="L1260" s="10">
        <f t="shared" si="200"/>
        <v>59.844000000000008</v>
      </c>
      <c r="M1260" s="21">
        <v>1</v>
      </c>
      <c r="N1260" s="21">
        <v>1</v>
      </c>
      <c r="P1260" s="21" t="str">
        <f t="shared" si="195"/>
        <v xml:space="preserve">  15:26:51</v>
      </c>
      <c r="Q1260" s="21">
        <f t="shared" si="199"/>
        <v>82.29</v>
      </c>
      <c r="T1260" s="10"/>
    </row>
    <row r="1261" spans="1:20" x14ac:dyDescent="0.45">
      <c r="A1261" s="21" t="str">
        <f>[1]실측정Data!B1262</f>
        <v xml:space="preserve">  15:26:53</v>
      </c>
      <c r="B1261" s="21" t="str">
        <f>[1]실측정Data!I1262</f>
        <v xml:space="preserve">   82.83KW</v>
      </c>
      <c r="C1261" s="21">
        <f>[1]실측정Data!L1262</f>
        <v>0.89</v>
      </c>
      <c r="D1261" s="21"/>
      <c r="E1261" s="7" t="str">
        <f t="shared" si="191"/>
        <v xml:space="preserve">   82.83</v>
      </c>
      <c r="F1261" s="8" t="b">
        <f t="shared" si="192"/>
        <v>0</v>
      </c>
      <c r="G1261" s="25">
        <f t="shared" si="193"/>
        <v>82.83</v>
      </c>
      <c r="H1261" s="8" t="b">
        <f t="shared" si="194"/>
        <v>1</v>
      </c>
      <c r="I1261" s="10">
        <f t="shared" si="196"/>
        <v>76.899999999999991</v>
      </c>
      <c r="J1261">
        <f t="shared" si="198"/>
        <v>9.2322694934669176</v>
      </c>
      <c r="K1261" s="10">
        <f t="shared" si="197"/>
        <v>76.899999999999991</v>
      </c>
      <c r="L1261" s="10">
        <f t="shared" si="200"/>
        <v>61.341000000000008</v>
      </c>
      <c r="M1261" s="21">
        <v>1</v>
      </c>
      <c r="N1261" s="21">
        <v>1</v>
      </c>
      <c r="P1261" s="21" t="str">
        <f t="shared" si="195"/>
        <v xml:space="preserve">  15:26:53</v>
      </c>
      <c r="Q1261" s="21">
        <f t="shared" si="199"/>
        <v>82.83</v>
      </c>
      <c r="T1261" s="10"/>
    </row>
    <row r="1262" spans="1:20" x14ac:dyDescent="0.45">
      <c r="A1262" s="21" t="str">
        <f>[1]실측정Data!B1263</f>
        <v xml:space="preserve">  15:26:55</v>
      </c>
      <c r="B1262" s="21" t="str">
        <f>[1]실측정Data!I1263</f>
        <v xml:space="preserve">   65.58KW</v>
      </c>
      <c r="C1262" s="21">
        <f>[1]실측정Data!L1263</f>
        <v>0.88</v>
      </c>
      <c r="D1262" s="21"/>
      <c r="E1262" s="7" t="str">
        <f t="shared" si="191"/>
        <v xml:space="preserve">   65.58</v>
      </c>
      <c r="F1262" s="8" t="b">
        <f t="shared" si="192"/>
        <v>0</v>
      </c>
      <c r="G1262" s="25">
        <f t="shared" si="193"/>
        <v>65.58</v>
      </c>
      <c r="H1262" s="8" t="b">
        <f t="shared" si="194"/>
        <v>1</v>
      </c>
      <c r="I1262" s="10">
        <f t="shared" si="196"/>
        <v>67.16</v>
      </c>
      <c r="J1262">
        <f t="shared" si="198"/>
        <v>10.447406376704215</v>
      </c>
      <c r="K1262" s="10">
        <f t="shared" si="197"/>
        <v>67.16</v>
      </c>
      <c r="L1262" s="10">
        <f t="shared" si="200"/>
        <v>61.593000000000004</v>
      </c>
      <c r="M1262" s="21">
        <v>1</v>
      </c>
      <c r="N1262" s="21">
        <v>1</v>
      </c>
      <c r="P1262" s="21" t="str">
        <f t="shared" si="195"/>
        <v xml:space="preserve">  15:26:55</v>
      </c>
      <c r="Q1262" s="21">
        <f t="shared" si="199"/>
        <v>65.58</v>
      </c>
      <c r="T1262" s="10"/>
    </row>
    <row r="1263" spans="1:20" x14ac:dyDescent="0.45">
      <c r="A1263" s="21" t="str">
        <f>[1]실측정Data!B1264</f>
        <v xml:space="preserve">  15:26:57</v>
      </c>
      <c r="B1263" s="21" t="str">
        <f>[1]실측정Data!I1264</f>
        <v xml:space="preserve">   53.07KW</v>
      </c>
      <c r="C1263" s="21">
        <f>[1]실측정Data!L1264</f>
        <v>0.87</v>
      </c>
      <c r="D1263" s="21"/>
      <c r="E1263" s="7" t="str">
        <f t="shared" si="191"/>
        <v xml:space="preserve">   53.07</v>
      </c>
      <c r="F1263" s="8" t="b">
        <f t="shared" si="192"/>
        <v>0</v>
      </c>
      <c r="G1263" s="25">
        <f t="shared" si="193"/>
        <v>53.07</v>
      </c>
      <c r="H1263" s="8" t="b">
        <f t="shared" si="194"/>
        <v>1</v>
      </c>
      <c r="I1263" s="10">
        <f t="shared" si="196"/>
        <v>57.120000000000005</v>
      </c>
      <c r="J1263">
        <f t="shared" si="198"/>
        <v>10.741176223611015</v>
      </c>
      <c r="K1263" s="10">
        <f t="shared" si="197"/>
        <v>57.120000000000005</v>
      </c>
      <c r="L1263" s="10">
        <f t="shared" si="200"/>
        <v>61.827000000000012</v>
      </c>
      <c r="M1263" s="21">
        <v>1</v>
      </c>
      <c r="N1263" s="21">
        <v>1</v>
      </c>
      <c r="P1263" s="21" t="str">
        <f t="shared" si="195"/>
        <v xml:space="preserve">  15:26:57</v>
      </c>
      <c r="Q1263" s="21">
        <f t="shared" si="199"/>
        <v>53.07</v>
      </c>
      <c r="T1263" s="10"/>
    </row>
    <row r="1264" spans="1:20" x14ac:dyDescent="0.45">
      <c r="A1264" s="21" t="str">
        <f>[1]실측정Data!B1265</f>
        <v xml:space="preserve">  15:26:59</v>
      </c>
      <c r="B1264" s="21" t="str">
        <f>[1]실측정Data!I1265</f>
        <v xml:space="preserve">   52.71KW</v>
      </c>
      <c r="C1264" s="21">
        <f>[1]실측정Data!L1265</f>
        <v>0.86</v>
      </c>
      <c r="D1264" s="21"/>
      <c r="E1264" s="7" t="str">
        <f t="shared" si="191"/>
        <v xml:space="preserve">   52.71</v>
      </c>
      <c r="F1264" s="8" t="b">
        <f t="shared" si="192"/>
        <v>0</v>
      </c>
      <c r="G1264" s="25">
        <f t="shared" si="193"/>
        <v>52.71</v>
      </c>
      <c r="H1264" s="8" t="b">
        <f t="shared" si="194"/>
        <v>1</v>
      </c>
      <c r="I1264" s="10">
        <f t="shared" si="196"/>
        <v>52.76</v>
      </c>
      <c r="J1264">
        <f t="shared" si="198"/>
        <v>8.5253308831192385</v>
      </c>
      <c r="K1264" s="10">
        <f t="shared" si="197"/>
        <v>52.76</v>
      </c>
      <c r="L1264" s="10">
        <f t="shared" si="200"/>
        <v>62.028000000000006</v>
      </c>
      <c r="M1264" s="21">
        <v>1</v>
      </c>
      <c r="N1264" s="21">
        <v>1</v>
      </c>
      <c r="P1264" s="21" t="str">
        <f t="shared" si="195"/>
        <v xml:space="preserve">  15:26:59</v>
      </c>
      <c r="Q1264" s="21">
        <f t="shared" si="199"/>
        <v>52.71</v>
      </c>
      <c r="T1264" s="10"/>
    </row>
    <row r="1265" spans="1:20" x14ac:dyDescent="0.45">
      <c r="A1265" s="21" t="str">
        <f>[1]실측정Data!B1266</f>
        <v xml:space="preserve">  15:27:01</v>
      </c>
      <c r="B1265" s="21" t="str">
        <f>[1]실측정Data!I1266</f>
        <v xml:space="preserve">   52.50KW</v>
      </c>
      <c r="C1265" s="21">
        <f>[1]실측정Data!L1266</f>
        <v>0.87</v>
      </c>
      <c r="D1265" s="21"/>
      <c r="E1265" s="7" t="str">
        <f t="shared" si="191"/>
        <v xml:space="preserve">   52.50</v>
      </c>
      <c r="F1265" s="8" t="b">
        <f t="shared" si="192"/>
        <v>0</v>
      </c>
      <c r="G1265" s="25">
        <f t="shared" si="193"/>
        <v>52.5</v>
      </c>
      <c r="H1265" s="8" t="b">
        <f t="shared" si="194"/>
        <v>1</v>
      </c>
      <c r="I1265" s="10">
        <f t="shared" si="196"/>
        <v>52.580000000000005</v>
      </c>
      <c r="J1265">
        <f t="shared" si="198"/>
        <v>2.5506992505324253</v>
      </c>
      <c r="K1265" s="10">
        <f t="shared" si="197"/>
        <v>52.580000000000005</v>
      </c>
      <c r="L1265" s="10">
        <f t="shared" si="200"/>
        <v>62.255999999999993</v>
      </c>
      <c r="M1265" s="21">
        <v>1</v>
      </c>
      <c r="N1265" s="21">
        <v>1</v>
      </c>
      <c r="P1265" s="21" t="str">
        <f t="shared" si="195"/>
        <v xml:space="preserve">  15:27:01</v>
      </c>
      <c r="Q1265" s="21">
        <f t="shared" si="199"/>
        <v>52.5</v>
      </c>
      <c r="T1265" s="10"/>
    </row>
    <row r="1266" spans="1:20" x14ac:dyDescent="0.45">
      <c r="A1266" s="21" t="str">
        <f>[1]실측정Data!B1267</f>
        <v xml:space="preserve">  15:27:03</v>
      </c>
      <c r="B1266" s="21" t="str">
        <f>[1]실측정Data!I1267</f>
        <v xml:space="preserve">   52.53KW</v>
      </c>
      <c r="C1266" s="21">
        <f>[1]실측정Data!L1267</f>
        <v>0.87</v>
      </c>
      <c r="D1266" s="21"/>
      <c r="E1266" s="7" t="str">
        <f t="shared" si="191"/>
        <v xml:space="preserve">   52.53</v>
      </c>
      <c r="F1266" s="8" t="b">
        <f t="shared" si="192"/>
        <v>0</v>
      </c>
      <c r="G1266" s="25">
        <f t="shared" si="193"/>
        <v>52.53</v>
      </c>
      <c r="H1266" s="8" t="b">
        <f t="shared" si="194"/>
        <v>1</v>
      </c>
      <c r="I1266" s="10">
        <f t="shared" si="196"/>
        <v>52.5</v>
      </c>
      <c r="J1266">
        <f t="shared" si="198"/>
        <v>0.15383974345619045</v>
      </c>
      <c r="K1266" s="10">
        <f t="shared" si="197"/>
        <v>52.5</v>
      </c>
      <c r="L1266" s="10">
        <f t="shared" si="200"/>
        <v>62.477999999999994</v>
      </c>
      <c r="M1266" s="21">
        <v>1</v>
      </c>
      <c r="N1266" s="21">
        <v>1</v>
      </c>
      <c r="P1266" s="21" t="str">
        <f t="shared" si="195"/>
        <v xml:space="preserve">  15:27:03</v>
      </c>
      <c r="Q1266" s="21">
        <f t="shared" si="199"/>
        <v>52.53</v>
      </c>
      <c r="T1266" s="10"/>
    </row>
    <row r="1267" spans="1:20" x14ac:dyDescent="0.45">
      <c r="A1267" s="21" t="str">
        <f>[1]실측정Data!B1268</f>
        <v xml:space="preserve">  15:27:05</v>
      </c>
      <c r="B1267" s="21" t="str">
        <f>[1]실측정Data!I1268</f>
        <v xml:space="preserve">   52.47KW</v>
      </c>
      <c r="C1267" s="21">
        <f>[1]실측정Data!L1268</f>
        <v>0.87</v>
      </c>
      <c r="D1267" s="21"/>
      <c r="E1267" s="7" t="str">
        <f t="shared" si="191"/>
        <v xml:space="preserve">   52.47</v>
      </c>
      <c r="F1267" s="8" t="b">
        <f t="shared" si="192"/>
        <v>0</v>
      </c>
      <c r="G1267" s="25">
        <f t="shared" si="193"/>
        <v>52.47</v>
      </c>
      <c r="H1267" s="8" t="b">
        <f t="shared" si="194"/>
        <v>1</v>
      </c>
      <c r="I1267" s="10">
        <f t="shared" si="196"/>
        <v>52.41</v>
      </c>
      <c r="J1267">
        <f t="shared" si="198"/>
        <v>0.10923979738782685</v>
      </c>
      <c r="K1267" s="10">
        <f t="shared" si="197"/>
        <v>52.41</v>
      </c>
      <c r="L1267" s="10">
        <f t="shared" si="200"/>
        <v>62.694000000000003</v>
      </c>
      <c r="M1267" s="21">
        <v>1</v>
      </c>
      <c r="N1267" s="21">
        <v>1</v>
      </c>
      <c r="P1267" s="21" t="str">
        <f t="shared" si="195"/>
        <v xml:space="preserve">  15:27:05</v>
      </c>
      <c r="Q1267" s="21">
        <f t="shared" si="199"/>
        <v>52.47</v>
      </c>
      <c r="T1267" s="10"/>
    </row>
    <row r="1268" spans="1:20" x14ac:dyDescent="0.45">
      <c r="A1268" s="21" t="str">
        <f>[1]실측정Data!B1269</f>
        <v xml:space="preserve">  15:27:07</v>
      </c>
      <c r="B1268" s="21" t="str">
        <f>[1]실측정Data!I1269</f>
        <v xml:space="preserve">   52.23KW</v>
      </c>
      <c r="C1268" s="21">
        <f>[1]실측정Data!L1269</f>
        <v>0.87</v>
      </c>
      <c r="D1268" s="21"/>
      <c r="E1268" s="7" t="str">
        <f t="shared" si="191"/>
        <v xml:space="preserve">   52.23</v>
      </c>
      <c r="F1268" s="8" t="b">
        <f t="shared" si="192"/>
        <v>0</v>
      </c>
      <c r="G1268" s="25">
        <f t="shared" si="193"/>
        <v>52.23</v>
      </c>
      <c r="H1268" s="8" t="b">
        <f t="shared" si="194"/>
        <v>1</v>
      </c>
      <c r="I1268" s="10">
        <f t="shared" si="196"/>
        <v>52.25</v>
      </c>
      <c r="J1268">
        <f t="shared" si="198"/>
        <v>0.15631165450257925</v>
      </c>
      <c r="K1268" s="10">
        <f t="shared" si="197"/>
        <v>52.25</v>
      </c>
      <c r="L1268" s="10">
        <f t="shared" si="200"/>
        <v>59.826000000000001</v>
      </c>
      <c r="M1268" s="21">
        <v>1</v>
      </c>
      <c r="N1268" s="21">
        <v>1</v>
      </c>
      <c r="P1268" s="21" t="str">
        <f t="shared" si="195"/>
        <v xml:space="preserve">  15:27:07</v>
      </c>
      <c r="Q1268" s="21">
        <f t="shared" si="199"/>
        <v>52.23</v>
      </c>
      <c r="T1268" s="10"/>
    </row>
    <row r="1269" spans="1:20" x14ac:dyDescent="0.45">
      <c r="A1269" s="21" t="str">
        <f>[1]실측정Data!B1270</f>
        <v xml:space="preserve">  15:27:09</v>
      </c>
      <c r="B1269" s="21" t="str">
        <f>[1]실측정Data!I1270</f>
        <v xml:space="preserve">   52.05KW</v>
      </c>
      <c r="C1269" s="21">
        <f>[1]실측정Data!L1270</f>
        <v>0.86</v>
      </c>
      <c r="D1269" s="21"/>
      <c r="E1269" s="7" t="str">
        <f t="shared" si="191"/>
        <v xml:space="preserve">   52.05</v>
      </c>
      <c r="F1269" s="8" t="b">
        <f t="shared" si="192"/>
        <v>0</v>
      </c>
      <c r="G1269" s="25">
        <f t="shared" si="193"/>
        <v>52.05</v>
      </c>
      <c r="H1269" s="8" t="b">
        <f t="shared" si="194"/>
        <v>1</v>
      </c>
      <c r="I1269" s="10">
        <f t="shared" si="196"/>
        <v>52.1</v>
      </c>
      <c r="J1269">
        <f t="shared" si="198"/>
        <v>0.16206994374857703</v>
      </c>
      <c r="K1269" s="10">
        <f t="shared" si="197"/>
        <v>52.1</v>
      </c>
      <c r="L1269" s="10">
        <f t="shared" si="200"/>
        <v>56.798999999999999</v>
      </c>
      <c r="M1269" s="21">
        <v>1</v>
      </c>
      <c r="N1269" s="21">
        <v>1</v>
      </c>
      <c r="P1269" s="21" t="str">
        <f t="shared" si="195"/>
        <v xml:space="preserve">  15:27:09</v>
      </c>
      <c r="Q1269" s="21">
        <f t="shared" si="199"/>
        <v>52.05</v>
      </c>
      <c r="T1269" s="10"/>
    </row>
    <row r="1270" spans="1:20" x14ac:dyDescent="0.45">
      <c r="A1270" s="21" t="str">
        <f>[1]실측정Data!B1271</f>
        <v xml:space="preserve">  15:27:11</v>
      </c>
      <c r="B1270" s="21" t="str">
        <f>[1]실측정Data!I1271</f>
        <v xml:space="preserve">   52.02KW</v>
      </c>
      <c r="C1270" s="21">
        <f>[1]실측정Data!L1271</f>
        <v>0.86</v>
      </c>
      <c r="D1270" s="21"/>
      <c r="E1270" s="7" t="str">
        <f t="shared" si="191"/>
        <v xml:space="preserve">   52.02</v>
      </c>
      <c r="F1270" s="8" t="b">
        <f t="shared" si="192"/>
        <v>0</v>
      </c>
      <c r="G1270" s="25">
        <f t="shared" si="193"/>
        <v>52.02</v>
      </c>
      <c r="H1270" s="8" t="b">
        <f t="shared" si="194"/>
        <v>1</v>
      </c>
      <c r="I1270" s="10">
        <f t="shared" si="196"/>
        <v>52</v>
      </c>
      <c r="J1270">
        <f t="shared" si="198"/>
        <v>0.13076696830622134</v>
      </c>
      <c r="K1270" s="10">
        <f t="shared" si="197"/>
        <v>52</v>
      </c>
      <c r="L1270" s="10">
        <f t="shared" si="200"/>
        <v>53.709000000000003</v>
      </c>
      <c r="M1270" s="21">
        <v>1</v>
      </c>
      <c r="N1270" s="21">
        <v>1</v>
      </c>
      <c r="P1270" s="21" t="str">
        <f t="shared" si="195"/>
        <v xml:space="preserve">  15:27:11</v>
      </c>
      <c r="Q1270" s="21">
        <f t="shared" si="199"/>
        <v>52.02</v>
      </c>
      <c r="T1270" s="10"/>
    </row>
    <row r="1271" spans="1:20" x14ac:dyDescent="0.45">
      <c r="A1271" s="21" t="str">
        <f>[1]실측정Data!B1272</f>
        <v xml:space="preserve">  15:27:13</v>
      </c>
      <c r="B1271" s="21" t="str">
        <f>[1]실측정Data!I1272</f>
        <v xml:space="preserve">   51.93KW</v>
      </c>
      <c r="C1271" s="21">
        <f>[1]실측정Data!L1272</f>
        <v>0.86</v>
      </c>
      <c r="D1271" s="21"/>
      <c r="E1271" s="7" t="str">
        <f t="shared" si="191"/>
        <v xml:space="preserve">   51.93</v>
      </c>
      <c r="F1271" s="8" t="b">
        <f t="shared" si="192"/>
        <v>0</v>
      </c>
      <c r="G1271" s="25">
        <f t="shared" si="193"/>
        <v>51.93</v>
      </c>
      <c r="H1271" s="8" t="b">
        <f t="shared" si="194"/>
        <v>1</v>
      </c>
      <c r="I1271" s="10">
        <f t="shared" si="196"/>
        <v>51.879999999999995</v>
      </c>
      <c r="J1271">
        <f t="shared" si="198"/>
        <v>0.12569805089976388</v>
      </c>
      <c r="K1271" s="10">
        <f t="shared" si="197"/>
        <v>51.879999999999995</v>
      </c>
      <c r="L1271" s="10">
        <f t="shared" si="200"/>
        <v>52.320000000000007</v>
      </c>
      <c r="M1271" s="21">
        <v>1</v>
      </c>
      <c r="N1271" s="21">
        <v>1</v>
      </c>
      <c r="P1271" s="21" t="str">
        <f t="shared" si="195"/>
        <v xml:space="preserve">  15:27:13</v>
      </c>
      <c r="Q1271" s="21">
        <f t="shared" si="199"/>
        <v>51.93</v>
      </c>
      <c r="T1271" s="10"/>
    </row>
    <row r="1272" spans="1:20" x14ac:dyDescent="0.45">
      <c r="A1272" s="21" t="str">
        <f>[1]실측정Data!B1273</f>
        <v xml:space="preserve">  15:27:15</v>
      </c>
      <c r="B1272" s="21" t="str">
        <f>[1]실측정Data!I1273</f>
        <v xml:space="preserve">   51.69KW</v>
      </c>
      <c r="C1272" s="21">
        <f>[1]실측정Data!L1273</f>
        <v>0.86</v>
      </c>
      <c r="D1272" s="21"/>
      <c r="E1272" s="7" t="str">
        <f t="shared" si="191"/>
        <v xml:space="preserve">   51.69</v>
      </c>
      <c r="F1272" s="8" t="b">
        <f t="shared" si="192"/>
        <v>0</v>
      </c>
      <c r="G1272" s="25">
        <f t="shared" si="193"/>
        <v>51.69</v>
      </c>
      <c r="H1272" s="8" t="b">
        <f t="shared" si="194"/>
        <v>1</v>
      </c>
      <c r="I1272" s="10">
        <f t="shared" si="196"/>
        <v>51.75</v>
      </c>
      <c r="J1272">
        <f t="shared" si="198"/>
        <v>0.1358921140709283</v>
      </c>
      <c r="K1272" s="10">
        <f t="shared" si="197"/>
        <v>51.75</v>
      </c>
      <c r="L1272" s="10">
        <f t="shared" si="200"/>
        <v>52.176000000000002</v>
      </c>
      <c r="M1272" s="21">
        <v>1</v>
      </c>
      <c r="N1272" s="21">
        <v>1</v>
      </c>
      <c r="P1272" s="21" t="str">
        <f t="shared" si="195"/>
        <v xml:space="preserve">  15:27:15</v>
      </c>
      <c r="Q1272" s="21">
        <f t="shared" si="199"/>
        <v>51.69</v>
      </c>
      <c r="T1272" s="10"/>
    </row>
    <row r="1273" spans="1:20" x14ac:dyDescent="0.45">
      <c r="A1273" s="21" t="str">
        <f>[1]실측정Data!B1274</f>
        <v xml:space="preserve">  15:27:17</v>
      </c>
      <c r="B1273" s="21" t="str">
        <f>[1]실측정Data!I1274</f>
        <v xml:space="preserve">   51.63KW</v>
      </c>
      <c r="C1273" s="21">
        <f>[1]실측정Data!L1274</f>
        <v>0.86</v>
      </c>
      <c r="D1273" s="21"/>
      <c r="E1273" s="7" t="str">
        <f t="shared" si="191"/>
        <v xml:space="preserve">   51.63</v>
      </c>
      <c r="F1273" s="8" t="b">
        <f t="shared" si="192"/>
        <v>0</v>
      </c>
      <c r="G1273" s="25">
        <f t="shared" si="193"/>
        <v>51.63</v>
      </c>
      <c r="H1273" s="8" t="b">
        <f t="shared" si="194"/>
        <v>1</v>
      </c>
      <c r="I1273" s="10">
        <f t="shared" si="196"/>
        <v>51.629999999999995</v>
      </c>
      <c r="J1273">
        <f t="shared" si="198"/>
        <v>0.13428824718988869</v>
      </c>
      <c r="K1273" s="10">
        <f t="shared" si="197"/>
        <v>51.629999999999995</v>
      </c>
      <c r="L1273" s="10">
        <f t="shared" si="200"/>
        <v>52.061999999999998</v>
      </c>
      <c r="M1273" s="21">
        <v>1</v>
      </c>
      <c r="N1273" s="21">
        <v>1</v>
      </c>
      <c r="P1273" s="21" t="str">
        <f t="shared" si="195"/>
        <v xml:space="preserve">  15:27:17</v>
      </c>
      <c r="Q1273" s="21">
        <f t="shared" si="199"/>
        <v>51.63</v>
      </c>
      <c r="T1273" s="10"/>
    </row>
    <row r="1274" spans="1:20" x14ac:dyDescent="0.45">
      <c r="A1274" s="21" t="str">
        <f>[1]실측정Data!B1275</f>
        <v xml:space="preserve">  15:27:19</v>
      </c>
      <c r="B1274" s="21" t="str">
        <f>[1]실측정Data!I1275</f>
        <v xml:space="preserve">   51.57KW</v>
      </c>
      <c r="C1274" s="21">
        <f>[1]실측정Data!L1275</f>
        <v>0.86</v>
      </c>
      <c r="D1274" s="21"/>
      <c r="E1274" s="7" t="str">
        <f t="shared" si="191"/>
        <v xml:space="preserve">   51.57</v>
      </c>
      <c r="F1274" s="8" t="b">
        <f t="shared" si="192"/>
        <v>0</v>
      </c>
      <c r="G1274" s="25">
        <f t="shared" si="193"/>
        <v>51.57</v>
      </c>
      <c r="H1274" s="8" t="b">
        <f t="shared" si="194"/>
        <v>1</v>
      </c>
      <c r="I1274" s="10">
        <f t="shared" si="196"/>
        <v>51.56</v>
      </c>
      <c r="J1274">
        <f t="shared" si="198"/>
        <v>9.0184995056457273E-2</v>
      </c>
      <c r="K1274" s="10">
        <f t="shared" si="197"/>
        <v>51.56</v>
      </c>
      <c r="L1274" s="10">
        <f t="shared" si="200"/>
        <v>51.959999999999994</v>
      </c>
      <c r="M1274" s="21">
        <v>1</v>
      </c>
      <c r="N1274" s="21">
        <v>1</v>
      </c>
      <c r="P1274" s="21" t="str">
        <f t="shared" si="195"/>
        <v xml:space="preserve">  15:27:19</v>
      </c>
      <c r="Q1274" s="21">
        <f t="shared" si="199"/>
        <v>51.57</v>
      </c>
      <c r="T1274" s="10"/>
    </row>
    <row r="1275" spans="1:20" x14ac:dyDescent="0.45">
      <c r="A1275" s="21" t="str">
        <f>[1]실측정Data!B1276</f>
        <v xml:space="preserve">  15:27:21</v>
      </c>
      <c r="B1275" s="21" t="str">
        <f>[1]실측정Data!I1276</f>
        <v xml:space="preserve">   51.48KW</v>
      </c>
      <c r="C1275" s="21">
        <f>[1]실측정Data!L1276</f>
        <v>0.86</v>
      </c>
      <c r="D1275" s="21"/>
      <c r="E1275" s="7" t="str">
        <f t="shared" si="191"/>
        <v xml:space="preserve">   51.48</v>
      </c>
      <c r="F1275" s="8" t="b">
        <f t="shared" si="192"/>
        <v>0</v>
      </c>
      <c r="G1275" s="25">
        <f t="shared" si="193"/>
        <v>51.48</v>
      </c>
      <c r="H1275" s="8" t="b">
        <f t="shared" si="194"/>
        <v>1</v>
      </c>
      <c r="I1275" s="10">
        <f t="shared" si="196"/>
        <v>51.449999999999996</v>
      </c>
      <c r="J1275">
        <f t="shared" si="198"/>
        <v>0.10408329997330641</v>
      </c>
      <c r="K1275" s="10">
        <f t="shared" si="197"/>
        <v>51.449999999999996</v>
      </c>
      <c r="L1275" s="10">
        <f t="shared" si="200"/>
        <v>51.837000000000003</v>
      </c>
      <c r="M1275" s="21">
        <v>1</v>
      </c>
      <c r="N1275" s="21">
        <v>1</v>
      </c>
      <c r="P1275" s="21" t="str">
        <f t="shared" si="195"/>
        <v xml:space="preserve">  15:27:21</v>
      </c>
      <c r="Q1275" s="21">
        <f t="shared" si="199"/>
        <v>51.48</v>
      </c>
      <c r="T1275" s="10"/>
    </row>
    <row r="1276" spans="1:20" x14ac:dyDescent="0.45">
      <c r="A1276" s="21" t="str">
        <f>[1]실측정Data!B1277</f>
        <v xml:space="preserve">  15:27:23</v>
      </c>
      <c r="B1276" s="21" t="str">
        <f>[1]실측정Data!I1277</f>
        <v xml:space="preserve">   51.30KW</v>
      </c>
      <c r="C1276" s="21">
        <f>[1]실측정Data!L1277</f>
        <v>0.86</v>
      </c>
      <c r="D1276" s="21"/>
      <c r="E1276" s="7" t="str">
        <f t="shared" si="191"/>
        <v xml:space="preserve">   51.30</v>
      </c>
      <c r="F1276" s="8" t="b">
        <f t="shared" si="192"/>
        <v>0</v>
      </c>
      <c r="G1276" s="25">
        <f t="shared" si="193"/>
        <v>51.3</v>
      </c>
      <c r="H1276" s="8" t="b">
        <f t="shared" si="194"/>
        <v>1</v>
      </c>
      <c r="I1276" s="10">
        <f t="shared" si="196"/>
        <v>51.35</v>
      </c>
      <c r="J1276">
        <f t="shared" si="198"/>
        <v>0.10847426730182012</v>
      </c>
      <c r="K1276" s="10">
        <f t="shared" si="197"/>
        <v>51.35</v>
      </c>
      <c r="L1276" s="10">
        <f t="shared" si="200"/>
        <v>51.717000000000006</v>
      </c>
      <c r="M1276" s="21">
        <v>1</v>
      </c>
      <c r="N1276" s="21">
        <v>1</v>
      </c>
      <c r="P1276" s="21" t="str">
        <f t="shared" si="195"/>
        <v xml:space="preserve">  15:27:23</v>
      </c>
      <c r="Q1276" s="21">
        <f t="shared" si="199"/>
        <v>51.3</v>
      </c>
      <c r="T1276" s="10"/>
    </row>
    <row r="1277" spans="1:20" x14ac:dyDescent="0.45">
      <c r="A1277" s="21" t="str">
        <f>[1]실측정Data!B1278</f>
        <v xml:space="preserve">  15:27:25</v>
      </c>
      <c r="B1277" s="21" t="str">
        <f>[1]실측정Data!I1278</f>
        <v xml:space="preserve">   51.27KW</v>
      </c>
      <c r="C1277" s="21">
        <f>[1]실측정Data!L1278</f>
        <v>0.86</v>
      </c>
      <c r="D1277" s="21"/>
      <c r="E1277" s="7" t="str">
        <f t="shared" si="191"/>
        <v xml:space="preserve">   51.27</v>
      </c>
      <c r="F1277" s="8" t="b">
        <f t="shared" si="192"/>
        <v>0</v>
      </c>
      <c r="G1277" s="25">
        <f t="shared" si="193"/>
        <v>51.27</v>
      </c>
      <c r="H1277" s="8" t="b">
        <f t="shared" si="194"/>
        <v>1</v>
      </c>
      <c r="I1277" s="10">
        <f t="shared" si="196"/>
        <v>51.24</v>
      </c>
      <c r="J1277">
        <f t="shared" si="198"/>
        <v>0.11105554165971776</v>
      </c>
      <c r="K1277" s="10">
        <f t="shared" si="197"/>
        <v>51.24</v>
      </c>
      <c r="L1277" s="10">
        <f t="shared" si="200"/>
        <v>51.609000000000002</v>
      </c>
      <c r="M1277" s="21">
        <v>1</v>
      </c>
      <c r="N1277" s="21">
        <v>1</v>
      </c>
      <c r="P1277" s="21" t="str">
        <f t="shared" si="195"/>
        <v xml:space="preserve">  15:27:25</v>
      </c>
      <c r="Q1277" s="21">
        <f t="shared" si="199"/>
        <v>51.27</v>
      </c>
      <c r="T1277" s="10"/>
    </row>
    <row r="1278" spans="1:20" x14ac:dyDescent="0.45">
      <c r="A1278" s="21" t="str">
        <f>[1]실측정Data!B1279</f>
        <v xml:space="preserve">  15:27:27</v>
      </c>
      <c r="B1278" s="21" t="str">
        <f>[1]실측정Data!I1279</f>
        <v xml:space="preserve">   51.15KW</v>
      </c>
      <c r="C1278" s="21">
        <f>[1]실측정Data!L1279</f>
        <v>0.86</v>
      </c>
      <c r="D1278" s="21"/>
      <c r="E1278" s="7" t="str">
        <f t="shared" si="191"/>
        <v xml:space="preserve">   51.15</v>
      </c>
      <c r="F1278" s="8" t="b">
        <f t="shared" si="192"/>
        <v>0</v>
      </c>
      <c r="G1278" s="25">
        <f t="shared" si="193"/>
        <v>51.15</v>
      </c>
      <c r="H1278" s="8" t="b">
        <f t="shared" si="194"/>
        <v>1</v>
      </c>
      <c r="I1278" s="10">
        <f t="shared" si="196"/>
        <v>51.19</v>
      </c>
      <c r="J1278">
        <f t="shared" si="198"/>
        <v>7.3257536586120331E-2</v>
      </c>
      <c r="K1278" s="10">
        <f t="shared" si="197"/>
        <v>51.19</v>
      </c>
      <c r="L1278" s="10">
        <f t="shared" si="200"/>
        <v>51.518999999999991</v>
      </c>
      <c r="M1278" s="21">
        <v>1</v>
      </c>
      <c r="N1278" s="21">
        <v>1</v>
      </c>
      <c r="P1278" s="21" t="str">
        <f t="shared" si="195"/>
        <v xml:space="preserve">  15:27:27</v>
      </c>
      <c r="Q1278" s="21">
        <f t="shared" si="199"/>
        <v>51.15</v>
      </c>
      <c r="T1278" s="10"/>
    </row>
    <row r="1279" spans="1:20" x14ac:dyDescent="0.45">
      <c r="A1279" s="21" t="str">
        <f>[1]실측정Data!B1280</f>
        <v xml:space="preserve">  15:27:29</v>
      </c>
      <c r="B1279" s="21" t="str">
        <f>[1]실측정Data!I1280</f>
        <v xml:space="preserve">   51.15KW</v>
      </c>
      <c r="C1279" s="21">
        <f>[1]실측정Data!L1280</f>
        <v>0.86</v>
      </c>
      <c r="D1279" s="21"/>
      <c r="E1279" s="7" t="str">
        <f t="shared" si="191"/>
        <v xml:space="preserve">   51.15</v>
      </c>
      <c r="F1279" s="8" t="b">
        <f t="shared" si="192"/>
        <v>0</v>
      </c>
      <c r="G1279" s="25">
        <f t="shared" si="193"/>
        <v>51.15</v>
      </c>
      <c r="H1279" s="8" t="b">
        <f t="shared" si="194"/>
        <v>1</v>
      </c>
      <c r="I1279" s="10">
        <f t="shared" si="196"/>
        <v>51.080000000000005</v>
      </c>
      <c r="J1279">
        <f t="shared" si="198"/>
        <v>9.8826447202495157E-2</v>
      </c>
      <c r="K1279" s="10">
        <f t="shared" si="197"/>
        <v>51.080000000000005</v>
      </c>
      <c r="L1279" s="10">
        <f t="shared" si="200"/>
        <v>51.410999999999987</v>
      </c>
      <c r="M1279" s="21">
        <v>1</v>
      </c>
      <c r="N1279" s="21">
        <v>1</v>
      </c>
      <c r="P1279" s="21" t="str">
        <f t="shared" si="195"/>
        <v xml:space="preserve">  15:27:29</v>
      </c>
      <c r="Q1279" s="21">
        <f t="shared" si="199"/>
        <v>51.15</v>
      </c>
      <c r="T1279" s="10"/>
    </row>
    <row r="1280" spans="1:20" x14ac:dyDescent="0.45">
      <c r="A1280" s="21" t="str">
        <f>[1]실측정Data!B1281</f>
        <v xml:space="preserve">  15:27:31</v>
      </c>
      <c r="B1280" s="21" t="str">
        <f>[1]실측정Data!I1281</f>
        <v xml:space="preserve">   50.94KW</v>
      </c>
      <c r="C1280" s="21">
        <f>[1]실측정Data!L1281</f>
        <v>0.86</v>
      </c>
      <c r="D1280" s="21"/>
      <c r="E1280" s="7" t="str">
        <f t="shared" si="191"/>
        <v xml:space="preserve">   50.94</v>
      </c>
      <c r="F1280" s="8" t="b">
        <f t="shared" si="192"/>
        <v>0</v>
      </c>
      <c r="G1280" s="25">
        <f t="shared" si="193"/>
        <v>50.94</v>
      </c>
      <c r="H1280" s="8" t="b">
        <f t="shared" si="194"/>
        <v>1</v>
      </c>
      <c r="I1280" s="10">
        <f t="shared" si="196"/>
        <v>51</v>
      </c>
      <c r="J1280">
        <f t="shared" si="198"/>
        <v>9.8826447202495157E-2</v>
      </c>
      <c r="K1280" s="10">
        <f t="shared" si="197"/>
        <v>51</v>
      </c>
      <c r="L1280" s="10">
        <f t="shared" si="200"/>
        <v>51.30899999999999</v>
      </c>
      <c r="M1280" s="21">
        <v>1</v>
      </c>
      <c r="N1280" s="21">
        <v>1</v>
      </c>
      <c r="P1280" s="21" t="str">
        <f t="shared" si="195"/>
        <v xml:space="preserve">  15:27:31</v>
      </c>
      <c r="Q1280" s="21">
        <f t="shared" si="199"/>
        <v>50.94</v>
      </c>
      <c r="T1280" s="10"/>
    </row>
    <row r="1281" spans="1:20" x14ac:dyDescent="0.45">
      <c r="A1281" s="21" t="str">
        <f>[1]실측정Data!B1282</f>
        <v xml:space="preserve">  15:27:33</v>
      </c>
      <c r="B1281" s="21" t="str">
        <f>[1]실측정Data!I1282</f>
        <v xml:space="preserve">   50.91KW</v>
      </c>
      <c r="C1281" s="21">
        <f>[1]실측정Data!L1282</f>
        <v>0.86</v>
      </c>
      <c r="D1281" s="21"/>
      <c r="E1281" s="7" t="str">
        <f t="shared" si="191"/>
        <v xml:space="preserve">   50.91</v>
      </c>
      <c r="F1281" s="8" t="b">
        <f t="shared" si="192"/>
        <v>0</v>
      </c>
      <c r="G1281" s="25">
        <f t="shared" si="193"/>
        <v>50.91</v>
      </c>
      <c r="H1281" s="8" t="b">
        <f t="shared" si="194"/>
        <v>1</v>
      </c>
      <c r="I1281" s="10">
        <f t="shared" si="196"/>
        <v>50.859999999999992</v>
      </c>
      <c r="J1281">
        <f t="shared" si="198"/>
        <v>0.12192894105448138</v>
      </c>
      <c r="K1281" s="10">
        <f t="shared" si="197"/>
        <v>50.859999999999992</v>
      </c>
      <c r="L1281" s="10">
        <f t="shared" si="200"/>
        <v>51.213000000000001</v>
      </c>
      <c r="M1281" s="21">
        <v>1</v>
      </c>
      <c r="N1281" s="21">
        <v>1</v>
      </c>
      <c r="P1281" s="21" t="str">
        <f t="shared" si="195"/>
        <v xml:space="preserve">  15:27:33</v>
      </c>
      <c r="Q1281" s="21">
        <f t="shared" si="199"/>
        <v>50.91</v>
      </c>
      <c r="T1281" s="10"/>
    </row>
    <row r="1282" spans="1:20" x14ac:dyDescent="0.45">
      <c r="A1282" s="21" t="str">
        <f>[1]실측정Data!B1283</f>
        <v xml:space="preserve">  15:27:35</v>
      </c>
      <c r="B1282" s="21" t="str">
        <f>[1]실측정Data!I1283</f>
        <v xml:space="preserve">   50.73KW</v>
      </c>
      <c r="C1282" s="21">
        <f>[1]실측정Data!L1283</f>
        <v>0.86</v>
      </c>
      <c r="D1282" s="21"/>
      <c r="E1282" s="7" t="str">
        <f t="shared" si="191"/>
        <v xml:space="preserve">   50.73</v>
      </c>
      <c r="F1282" s="8" t="b">
        <f t="shared" si="192"/>
        <v>0</v>
      </c>
      <c r="G1282" s="25">
        <f t="shared" si="193"/>
        <v>50.73</v>
      </c>
      <c r="H1282" s="8" t="b">
        <f t="shared" si="194"/>
        <v>1</v>
      </c>
      <c r="I1282" s="10">
        <f t="shared" si="196"/>
        <v>50.809999999999995</v>
      </c>
      <c r="J1282">
        <f t="shared" si="198"/>
        <v>9.2014491612280425E-2</v>
      </c>
      <c r="K1282" s="10">
        <f t="shared" si="197"/>
        <v>50.809999999999995</v>
      </c>
      <c r="L1282" s="10">
        <f t="shared" si="200"/>
        <v>51.129000000000005</v>
      </c>
      <c r="M1282" s="21">
        <v>1</v>
      </c>
      <c r="N1282" s="21">
        <v>1</v>
      </c>
      <c r="P1282" s="21" t="str">
        <f t="shared" si="195"/>
        <v xml:space="preserve">  15:27:35</v>
      </c>
      <c r="Q1282" s="21">
        <f t="shared" si="199"/>
        <v>50.73</v>
      </c>
      <c r="T1282" s="10"/>
    </row>
    <row r="1283" spans="1:20" x14ac:dyDescent="0.45">
      <c r="A1283" s="21" t="str">
        <f>[1]실측정Data!B1284</f>
        <v xml:space="preserve">  15:27:37</v>
      </c>
      <c r="B1283" s="21" t="str">
        <f>[1]실측정Data!I1284</f>
        <v xml:space="preserve">   50.79KW</v>
      </c>
      <c r="C1283" s="21">
        <f>[1]실측정Data!L1284</f>
        <v>0.86</v>
      </c>
      <c r="D1283" s="21"/>
      <c r="E1283" s="7" t="str">
        <f t="shared" ref="E1283:E1346" si="201">LEFT(B1283,8)</f>
        <v xml:space="preserve">   50.79</v>
      </c>
      <c r="F1283" s="8" t="b">
        <f t="shared" ref="F1283:F1346" si="202">ISNUMBER(E1283)</f>
        <v>0</v>
      </c>
      <c r="G1283" s="25">
        <f t="shared" ref="G1283:G1346" si="203">_xlfn.NUMBERVALUE(E1283)</f>
        <v>50.79</v>
      </c>
      <c r="H1283" s="8" t="b">
        <f t="shared" ref="H1283:H1346" si="204">ISNUMBER(G1283)</f>
        <v>1</v>
      </c>
      <c r="I1283" s="10">
        <f t="shared" si="196"/>
        <v>50.68</v>
      </c>
      <c r="J1283">
        <f t="shared" si="198"/>
        <v>0.11958260743101058</v>
      </c>
      <c r="K1283" s="10">
        <f t="shared" si="197"/>
        <v>50.68</v>
      </c>
      <c r="L1283" s="10">
        <f t="shared" si="200"/>
        <v>51.024000000000008</v>
      </c>
      <c r="M1283" s="21">
        <v>1</v>
      </c>
      <c r="N1283" s="21">
        <v>1</v>
      </c>
      <c r="P1283" s="21" t="str">
        <f t="shared" ref="P1283:P1346" si="205">A1283</f>
        <v xml:space="preserve">  15:27:37</v>
      </c>
      <c r="Q1283" s="21">
        <f t="shared" si="199"/>
        <v>50.79</v>
      </c>
      <c r="T1283" s="10"/>
    </row>
    <row r="1284" spans="1:20" x14ac:dyDescent="0.45">
      <c r="A1284" s="21" t="str">
        <f>[1]실측정Data!B1285</f>
        <v xml:space="preserve">  15:27:39</v>
      </c>
      <c r="B1284" s="21" t="str">
        <f>[1]실측정Data!I1285</f>
        <v xml:space="preserve">   50.52KW</v>
      </c>
      <c r="C1284" s="21">
        <f>[1]실측정Data!L1285</f>
        <v>0.86</v>
      </c>
      <c r="D1284" s="21"/>
      <c r="E1284" s="7" t="str">
        <f t="shared" si="201"/>
        <v xml:space="preserve">   50.52</v>
      </c>
      <c r="F1284" s="8" t="b">
        <f t="shared" si="202"/>
        <v>0</v>
      </c>
      <c r="G1284" s="25">
        <f t="shared" si="203"/>
        <v>50.52</v>
      </c>
      <c r="H1284" s="8" t="b">
        <f t="shared" si="204"/>
        <v>1</v>
      </c>
      <c r="I1284" s="10">
        <f t="shared" ref="I1284:I1347" si="206">AVERAGE(G1283:G1285)</f>
        <v>50.57</v>
      </c>
      <c r="J1284">
        <f t="shared" si="198"/>
        <v>0.13527749258468602</v>
      </c>
      <c r="K1284" s="10">
        <f t="shared" ref="K1284:K1347" si="207">AVERAGE(G1283:G1285)</f>
        <v>50.57</v>
      </c>
      <c r="L1284" s="10">
        <f t="shared" si="200"/>
        <v>50.916000000000004</v>
      </c>
      <c r="M1284" s="21">
        <v>1</v>
      </c>
      <c r="N1284" s="21">
        <v>1</v>
      </c>
      <c r="P1284" s="21" t="str">
        <f t="shared" si="205"/>
        <v xml:space="preserve">  15:27:39</v>
      </c>
      <c r="Q1284" s="21">
        <f t="shared" si="199"/>
        <v>50.52</v>
      </c>
      <c r="T1284" s="10"/>
    </row>
    <row r="1285" spans="1:20" x14ac:dyDescent="0.45">
      <c r="A1285" s="21" t="str">
        <f>[1]실측정Data!B1286</f>
        <v xml:space="preserve">  15:27:41</v>
      </c>
      <c r="B1285" s="21" t="str">
        <f>[1]실측정Data!I1286</f>
        <v xml:space="preserve">   50.40KW</v>
      </c>
      <c r="C1285" s="21">
        <f>[1]실측정Data!L1286</f>
        <v>0.86</v>
      </c>
      <c r="D1285" s="21"/>
      <c r="E1285" s="7" t="str">
        <f t="shared" si="201"/>
        <v xml:space="preserve">   50.40</v>
      </c>
      <c r="F1285" s="8" t="b">
        <f t="shared" si="202"/>
        <v>0</v>
      </c>
      <c r="G1285" s="25">
        <f t="shared" si="203"/>
        <v>50.4</v>
      </c>
      <c r="H1285" s="8" t="b">
        <f t="shared" si="204"/>
        <v>1</v>
      </c>
      <c r="I1285" s="10">
        <f t="shared" si="206"/>
        <v>50.43</v>
      </c>
      <c r="J1285">
        <f t="shared" si="198"/>
        <v>0.1391641716343204</v>
      </c>
      <c r="K1285" s="10">
        <f t="shared" si="207"/>
        <v>50.43</v>
      </c>
      <c r="L1285" s="10">
        <f t="shared" si="200"/>
        <v>50.822999999999993</v>
      </c>
      <c r="M1285" s="21">
        <v>1</v>
      </c>
      <c r="N1285" s="21">
        <v>1</v>
      </c>
      <c r="P1285" s="21" t="str">
        <f t="shared" si="205"/>
        <v xml:space="preserve">  15:27:41</v>
      </c>
      <c r="Q1285" s="21">
        <f t="shared" si="199"/>
        <v>50.4</v>
      </c>
      <c r="T1285" s="10"/>
    </row>
    <row r="1286" spans="1:20" x14ac:dyDescent="0.45">
      <c r="A1286" s="21" t="str">
        <f>[1]실측정Data!B1287</f>
        <v xml:space="preserve">  15:27:43</v>
      </c>
      <c r="B1286" s="21" t="str">
        <f>[1]실측정Data!I1287</f>
        <v xml:space="preserve">   50.37KW</v>
      </c>
      <c r="C1286" s="21">
        <f>[1]실측정Data!L1287</f>
        <v>0.86</v>
      </c>
      <c r="D1286" s="21"/>
      <c r="E1286" s="7" t="str">
        <f t="shared" si="201"/>
        <v xml:space="preserve">   50.37</v>
      </c>
      <c r="F1286" s="8" t="b">
        <f t="shared" si="202"/>
        <v>0</v>
      </c>
      <c r="G1286" s="25">
        <f t="shared" si="203"/>
        <v>50.37</v>
      </c>
      <c r="H1286" s="8" t="b">
        <f t="shared" si="204"/>
        <v>1</v>
      </c>
      <c r="I1286" s="10">
        <f t="shared" si="206"/>
        <v>50.379999999999995</v>
      </c>
      <c r="J1286">
        <f t="shared" ref="J1286:J1349" si="208">SQRT(SUMXMY2(G1285:G1287,I1284:I1286)/3)</f>
        <v>0.10424330514074724</v>
      </c>
      <c r="K1286" s="10">
        <f t="shared" si="207"/>
        <v>50.379999999999995</v>
      </c>
      <c r="L1286" s="10">
        <f t="shared" si="200"/>
        <v>50.732999999999997</v>
      </c>
      <c r="M1286" s="21">
        <v>1</v>
      </c>
      <c r="N1286" s="21">
        <v>1</v>
      </c>
      <c r="P1286" s="21" t="str">
        <f t="shared" si="205"/>
        <v xml:space="preserve">  15:27:43</v>
      </c>
      <c r="Q1286" s="21">
        <f t="shared" si="199"/>
        <v>50.37</v>
      </c>
      <c r="T1286" s="10"/>
    </row>
    <row r="1287" spans="1:20" x14ac:dyDescent="0.45">
      <c r="A1287" s="21" t="str">
        <f>[1]실측정Data!B1288</f>
        <v xml:space="preserve">  15:27:45</v>
      </c>
      <c r="B1287" s="21" t="str">
        <f>[1]실측정Data!I1288</f>
        <v xml:space="preserve">   50.37KW</v>
      </c>
      <c r="C1287" s="21">
        <f>[1]실측정Data!L1288</f>
        <v>0.86</v>
      </c>
      <c r="D1287" s="21"/>
      <c r="E1287" s="7" t="str">
        <f t="shared" si="201"/>
        <v xml:space="preserve">   50.37</v>
      </c>
      <c r="F1287" s="8" t="b">
        <f t="shared" si="202"/>
        <v>0</v>
      </c>
      <c r="G1287" s="25">
        <f t="shared" si="203"/>
        <v>50.37</v>
      </c>
      <c r="H1287" s="8" t="b">
        <f t="shared" si="204"/>
        <v>1</v>
      </c>
      <c r="I1287" s="10">
        <f t="shared" si="206"/>
        <v>50.31</v>
      </c>
      <c r="J1287">
        <f t="shared" si="208"/>
        <v>7.7674534651543128E-2</v>
      </c>
      <c r="K1287" s="10">
        <f t="shared" si="207"/>
        <v>50.31</v>
      </c>
      <c r="L1287" s="10">
        <f t="shared" si="200"/>
        <v>50.636999999999993</v>
      </c>
      <c r="M1287" s="21">
        <v>1</v>
      </c>
      <c r="N1287" s="21">
        <v>1</v>
      </c>
      <c r="P1287" s="21" t="str">
        <f t="shared" si="205"/>
        <v xml:space="preserve">  15:27:45</v>
      </c>
      <c r="Q1287" s="21">
        <f t="shared" si="199"/>
        <v>50.37</v>
      </c>
      <c r="T1287" s="10"/>
    </row>
    <row r="1288" spans="1:20" x14ac:dyDescent="0.45">
      <c r="A1288" s="21" t="str">
        <f>[1]실측정Data!B1289</f>
        <v xml:space="preserve">  15:27:47</v>
      </c>
      <c r="B1288" s="21" t="str">
        <f>[1]실측정Data!I1289</f>
        <v xml:space="preserve">   50.19KW</v>
      </c>
      <c r="C1288" s="21">
        <f>[1]실측정Data!L1289</f>
        <v>0.86</v>
      </c>
      <c r="D1288" s="21"/>
      <c r="E1288" s="7" t="str">
        <f t="shared" si="201"/>
        <v xml:space="preserve">   50.19</v>
      </c>
      <c r="F1288" s="8" t="b">
        <f t="shared" si="202"/>
        <v>0</v>
      </c>
      <c r="G1288" s="25">
        <f t="shared" si="203"/>
        <v>50.19</v>
      </c>
      <c r="H1288" s="8" t="b">
        <f t="shared" si="204"/>
        <v>1</v>
      </c>
      <c r="I1288" s="10">
        <f t="shared" si="206"/>
        <v>50.25</v>
      </c>
      <c r="J1288">
        <f t="shared" si="208"/>
        <v>7.7674534651543128E-2</v>
      </c>
      <c r="K1288" s="10">
        <f t="shared" si="207"/>
        <v>50.25</v>
      </c>
      <c r="L1288" s="10">
        <f t="shared" si="200"/>
        <v>50.540999999999997</v>
      </c>
      <c r="M1288" s="21">
        <v>1</v>
      </c>
      <c r="N1288" s="21">
        <v>1</v>
      </c>
      <c r="P1288" s="21" t="str">
        <f t="shared" si="205"/>
        <v xml:space="preserve">  15:27:47</v>
      </c>
      <c r="Q1288" s="21">
        <f t="shared" ref="Q1288:Q1351" si="209">E1288*M1288*N1288</f>
        <v>50.19</v>
      </c>
      <c r="T1288" s="10"/>
    </row>
    <row r="1289" spans="1:20" x14ac:dyDescent="0.45">
      <c r="A1289" s="21" t="str">
        <f>[1]실측정Data!B1290</f>
        <v xml:space="preserve">  15:27:49</v>
      </c>
      <c r="B1289" s="21" t="str">
        <f>[1]실측정Data!I1290</f>
        <v xml:space="preserve">   50.19KW</v>
      </c>
      <c r="C1289" s="21">
        <f>[1]실측정Data!L1290</f>
        <v>0.86</v>
      </c>
      <c r="D1289" s="21"/>
      <c r="E1289" s="7" t="str">
        <f t="shared" si="201"/>
        <v xml:space="preserve">   50.19</v>
      </c>
      <c r="F1289" s="8" t="b">
        <f t="shared" si="202"/>
        <v>0</v>
      </c>
      <c r="G1289" s="25">
        <f t="shared" si="203"/>
        <v>50.19</v>
      </c>
      <c r="H1289" s="8" t="b">
        <f t="shared" si="204"/>
        <v>1</v>
      </c>
      <c r="I1289" s="10">
        <f t="shared" si="206"/>
        <v>55.569999999999993</v>
      </c>
      <c r="J1289">
        <f t="shared" si="208"/>
        <v>6.2127717915060563</v>
      </c>
      <c r="K1289" s="10">
        <f t="shared" si="207"/>
        <v>55.569999999999993</v>
      </c>
      <c r="L1289" s="10">
        <f t="shared" si="200"/>
        <v>52.08</v>
      </c>
      <c r="M1289" s="21">
        <v>1</v>
      </c>
      <c r="N1289" s="21">
        <v>1</v>
      </c>
      <c r="P1289" s="21" t="str">
        <f t="shared" si="205"/>
        <v xml:space="preserve">  15:27:49</v>
      </c>
      <c r="Q1289" s="21">
        <f t="shared" si="209"/>
        <v>50.19</v>
      </c>
      <c r="T1289" s="10"/>
    </row>
    <row r="1290" spans="1:20" x14ac:dyDescent="0.45">
      <c r="A1290" s="21" t="str">
        <f>[1]실측정Data!B1291</f>
        <v xml:space="preserve">  15:27:51</v>
      </c>
      <c r="B1290" s="21" t="str">
        <f>[1]실측정Data!I1291</f>
        <v xml:space="preserve">   66.33KW</v>
      </c>
      <c r="C1290" s="21">
        <f>[1]실측정Data!L1291</f>
        <v>0.88</v>
      </c>
      <c r="D1290" s="21"/>
      <c r="E1290" s="7" t="str">
        <f t="shared" si="201"/>
        <v xml:space="preserve">   66.33</v>
      </c>
      <c r="F1290" s="8" t="b">
        <f t="shared" si="202"/>
        <v>0</v>
      </c>
      <c r="G1290" s="25">
        <f t="shared" si="203"/>
        <v>66.33</v>
      </c>
      <c r="H1290" s="8" t="b">
        <f t="shared" si="204"/>
        <v>1</v>
      </c>
      <c r="I1290" s="10">
        <f t="shared" si="206"/>
        <v>66.149999999999991</v>
      </c>
      <c r="J1290">
        <f t="shared" si="208"/>
        <v>11.027081814031014</v>
      </c>
      <c r="K1290" s="10">
        <f t="shared" si="207"/>
        <v>66.149999999999991</v>
      </c>
      <c r="L1290" s="10">
        <f t="shared" si="200"/>
        <v>55.181999999999995</v>
      </c>
      <c r="M1290" s="21">
        <v>1</v>
      </c>
      <c r="N1290" s="21">
        <v>1</v>
      </c>
      <c r="P1290" s="21" t="str">
        <f t="shared" si="205"/>
        <v xml:space="preserve">  15:27:51</v>
      </c>
      <c r="Q1290" s="21">
        <f t="shared" si="209"/>
        <v>66.33</v>
      </c>
      <c r="T1290" s="10"/>
    </row>
    <row r="1291" spans="1:20" x14ac:dyDescent="0.45">
      <c r="A1291" s="21" t="str">
        <f>[1]실측정Data!B1292</f>
        <v xml:space="preserve">  15:27:53</v>
      </c>
      <c r="B1291" s="21" t="str">
        <f>[1]실측정Data!I1292</f>
        <v xml:space="preserve">   81.93KW</v>
      </c>
      <c r="C1291" s="21">
        <f>[1]실측정Data!L1292</f>
        <v>0.89</v>
      </c>
      <c r="D1291" s="21"/>
      <c r="E1291" s="7" t="str">
        <f t="shared" si="201"/>
        <v xml:space="preserve">   81.93</v>
      </c>
      <c r="F1291" s="8" t="b">
        <f t="shared" si="202"/>
        <v>0</v>
      </c>
      <c r="G1291" s="25">
        <f t="shared" si="203"/>
        <v>81.93</v>
      </c>
      <c r="H1291" s="8" t="b">
        <f t="shared" si="204"/>
        <v>1</v>
      </c>
      <c r="I1291" s="10">
        <f t="shared" si="206"/>
        <v>76.91</v>
      </c>
      <c r="J1291">
        <f t="shared" si="208"/>
        <v>11.484766722344293</v>
      </c>
      <c r="K1291" s="10">
        <f t="shared" si="207"/>
        <v>76.91</v>
      </c>
      <c r="L1291" s="10">
        <f t="shared" ref="L1291:L1354" si="210">AVERAGE(G1283:G1292)</f>
        <v>58.355999999999995</v>
      </c>
      <c r="M1291" s="21">
        <v>1</v>
      </c>
      <c r="N1291" s="21">
        <v>1</v>
      </c>
      <c r="P1291" s="21" t="str">
        <f t="shared" si="205"/>
        <v xml:space="preserve">  15:27:53</v>
      </c>
      <c r="Q1291" s="21">
        <f t="shared" si="209"/>
        <v>81.93</v>
      </c>
      <c r="T1291" s="10"/>
    </row>
    <row r="1292" spans="1:20" x14ac:dyDescent="0.45">
      <c r="A1292" s="21" t="str">
        <f>[1]실측정Data!B1293</f>
        <v xml:space="preserve">  15:27:55</v>
      </c>
      <c r="B1292" s="21" t="str">
        <f>[1]실측정Data!I1293</f>
        <v xml:space="preserve">   82.47KW</v>
      </c>
      <c r="C1292" s="21">
        <f>[1]실측정Data!L1293</f>
        <v>0.89</v>
      </c>
      <c r="D1292" s="21"/>
      <c r="E1292" s="7" t="str">
        <f t="shared" si="201"/>
        <v xml:space="preserve">   82.47</v>
      </c>
      <c r="F1292" s="8" t="b">
        <f t="shared" si="202"/>
        <v>0</v>
      </c>
      <c r="G1292" s="25">
        <f t="shared" si="203"/>
        <v>82.47</v>
      </c>
      <c r="H1292" s="8" t="b">
        <f t="shared" si="204"/>
        <v>1</v>
      </c>
      <c r="I1292" s="10">
        <f t="shared" si="206"/>
        <v>82.410000000000011</v>
      </c>
      <c r="J1292">
        <f t="shared" si="208"/>
        <v>9.6626152429522669</v>
      </c>
      <c r="K1292" s="10">
        <f t="shared" si="207"/>
        <v>82.410000000000011</v>
      </c>
      <c r="L1292" s="10">
        <f t="shared" si="210"/>
        <v>61.56</v>
      </c>
      <c r="M1292" s="21">
        <v>1</v>
      </c>
      <c r="N1292" s="21">
        <v>1</v>
      </c>
      <c r="P1292" s="21" t="str">
        <f t="shared" si="205"/>
        <v xml:space="preserve">  15:27:55</v>
      </c>
      <c r="Q1292" s="21">
        <f t="shared" si="209"/>
        <v>82.47</v>
      </c>
      <c r="T1292" s="10"/>
    </row>
    <row r="1293" spans="1:20" x14ac:dyDescent="0.45">
      <c r="A1293" s="21" t="str">
        <f>[1]실측정Data!B1294</f>
        <v xml:space="preserve">  15:27:57</v>
      </c>
      <c r="B1293" s="21" t="str">
        <f>[1]실측정Data!I1294</f>
        <v xml:space="preserve">   82.83KW</v>
      </c>
      <c r="C1293" s="21">
        <f>[1]실측정Data!L1294</f>
        <v>0.89</v>
      </c>
      <c r="D1293" s="21"/>
      <c r="E1293" s="7" t="str">
        <f t="shared" si="201"/>
        <v xml:space="preserve">   82.83</v>
      </c>
      <c r="F1293" s="8" t="b">
        <f t="shared" si="202"/>
        <v>0</v>
      </c>
      <c r="G1293" s="25">
        <f t="shared" si="203"/>
        <v>82.83</v>
      </c>
      <c r="H1293" s="8" t="b">
        <f t="shared" si="204"/>
        <v>1</v>
      </c>
      <c r="I1293" s="10">
        <f t="shared" si="206"/>
        <v>74.56</v>
      </c>
      <c r="J1293">
        <f t="shared" si="208"/>
        <v>9.8806612464281294</v>
      </c>
      <c r="K1293" s="10">
        <f t="shared" si="207"/>
        <v>74.56</v>
      </c>
      <c r="L1293" s="10">
        <f t="shared" si="210"/>
        <v>62.346000000000004</v>
      </c>
      <c r="M1293" s="21">
        <v>1</v>
      </c>
      <c r="N1293" s="21">
        <v>1</v>
      </c>
      <c r="P1293" s="21" t="str">
        <f t="shared" si="205"/>
        <v xml:space="preserve">  15:27:57</v>
      </c>
      <c r="Q1293" s="21">
        <f t="shared" si="209"/>
        <v>82.83</v>
      </c>
      <c r="T1293" s="10"/>
    </row>
    <row r="1294" spans="1:20" x14ac:dyDescent="0.45">
      <c r="A1294" s="21" t="str">
        <f>[1]실측정Data!B1295</f>
        <v xml:space="preserve">  15:27:59</v>
      </c>
      <c r="B1294" s="21" t="str">
        <f>[1]실측정Data!I1295</f>
        <v xml:space="preserve">   58.38KW</v>
      </c>
      <c r="C1294" s="21">
        <f>[1]실측정Data!L1295</f>
        <v>0.87</v>
      </c>
      <c r="D1294" s="21"/>
      <c r="E1294" s="7" t="str">
        <f t="shared" si="201"/>
        <v xml:space="preserve">   58.38</v>
      </c>
      <c r="F1294" s="8" t="b">
        <f t="shared" si="202"/>
        <v>0</v>
      </c>
      <c r="G1294" s="25">
        <f t="shared" si="203"/>
        <v>58.38</v>
      </c>
      <c r="H1294" s="8" t="b">
        <f t="shared" si="204"/>
        <v>1</v>
      </c>
      <c r="I1294" s="10">
        <f t="shared" si="206"/>
        <v>64.62</v>
      </c>
      <c r="J1294">
        <f t="shared" si="208"/>
        <v>11.62253127908604</v>
      </c>
      <c r="K1294" s="10">
        <f t="shared" si="207"/>
        <v>64.62</v>
      </c>
      <c r="L1294" s="10">
        <f t="shared" si="210"/>
        <v>62.571000000000005</v>
      </c>
      <c r="M1294" s="21">
        <v>1</v>
      </c>
      <c r="N1294" s="21">
        <v>1</v>
      </c>
      <c r="P1294" s="21" t="str">
        <f t="shared" si="205"/>
        <v xml:space="preserve">  15:27:59</v>
      </c>
      <c r="Q1294" s="21">
        <f t="shared" si="209"/>
        <v>58.38</v>
      </c>
      <c r="T1294" s="10"/>
    </row>
    <row r="1295" spans="1:20" x14ac:dyDescent="0.45">
      <c r="A1295" s="21" t="str">
        <f>[1]실측정Data!B1296</f>
        <v xml:space="preserve">  15:28:01</v>
      </c>
      <c r="B1295" s="21" t="str">
        <f>[1]실측정Data!I1296</f>
        <v xml:space="preserve">   52.65KW</v>
      </c>
      <c r="C1295" s="21">
        <f>[1]실측정Data!L1296</f>
        <v>0.87</v>
      </c>
      <c r="D1295" s="21"/>
      <c r="E1295" s="7" t="str">
        <f t="shared" si="201"/>
        <v xml:space="preserve">   52.65</v>
      </c>
      <c r="F1295" s="8" t="b">
        <f t="shared" si="202"/>
        <v>0</v>
      </c>
      <c r="G1295" s="25">
        <f t="shared" si="203"/>
        <v>52.65</v>
      </c>
      <c r="H1295" s="8" t="b">
        <f t="shared" si="204"/>
        <v>1</v>
      </c>
      <c r="I1295" s="10">
        <f t="shared" si="206"/>
        <v>54.53</v>
      </c>
      <c r="J1295">
        <f t="shared" si="208"/>
        <v>11.675532821531817</v>
      </c>
      <c r="K1295" s="10">
        <f t="shared" si="207"/>
        <v>54.53</v>
      </c>
      <c r="L1295" s="10">
        <f t="shared" si="210"/>
        <v>62.790000000000006</v>
      </c>
      <c r="M1295" s="21">
        <v>1</v>
      </c>
      <c r="N1295" s="21">
        <v>1</v>
      </c>
      <c r="P1295" s="21" t="str">
        <f t="shared" si="205"/>
        <v xml:space="preserve">  15:28:01</v>
      </c>
      <c r="Q1295" s="21">
        <f t="shared" si="209"/>
        <v>52.65</v>
      </c>
      <c r="T1295" s="10"/>
    </row>
    <row r="1296" spans="1:20" x14ac:dyDescent="0.45">
      <c r="A1296" s="21" t="str">
        <f>[1]실측정Data!B1297</f>
        <v xml:space="preserve">  15:28:03</v>
      </c>
      <c r="B1296" s="21" t="str">
        <f>[1]실측정Data!I1297</f>
        <v xml:space="preserve">   52.56KW</v>
      </c>
      <c r="C1296" s="21">
        <f>[1]실측정Data!L1297</f>
        <v>0.87</v>
      </c>
      <c r="D1296" s="21"/>
      <c r="E1296" s="7" t="str">
        <f t="shared" si="201"/>
        <v xml:space="preserve">   52.56</v>
      </c>
      <c r="F1296" s="8" t="b">
        <f t="shared" si="202"/>
        <v>0</v>
      </c>
      <c r="G1296" s="25">
        <f t="shared" si="203"/>
        <v>52.56</v>
      </c>
      <c r="H1296" s="8" t="b">
        <f t="shared" si="204"/>
        <v>1</v>
      </c>
      <c r="I1296" s="10">
        <f t="shared" si="206"/>
        <v>52.580000000000005</v>
      </c>
      <c r="J1296">
        <f t="shared" si="208"/>
        <v>7.0039108123009903</v>
      </c>
      <c r="K1296" s="10">
        <f t="shared" si="207"/>
        <v>52.580000000000005</v>
      </c>
      <c r="L1296" s="10">
        <f t="shared" si="210"/>
        <v>63.005999999999993</v>
      </c>
      <c r="M1296" s="21">
        <v>1</v>
      </c>
      <c r="N1296" s="21">
        <v>1</v>
      </c>
      <c r="P1296" s="21" t="str">
        <f t="shared" si="205"/>
        <v xml:space="preserve">  15:28:03</v>
      </c>
      <c r="Q1296" s="21">
        <f t="shared" si="209"/>
        <v>52.56</v>
      </c>
      <c r="T1296" s="10"/>
    </row>
    <row r="1297" spans="1:20" x14ac:dyDescent="0.45">
      <c r="A1297" s="21" t="str">
        <f>[1]실측정Data!B1298</f>
        <v xml:space="preserve">  15:28:05</v>
      </c>
      <c r="B1297" s="21" t="str">
        <f>[1]실측정Data!I1298</f>
        <v xml:space="preserve">   52.53KW</v>
      </c>
      <c r="C1297" s="21">
        <f>[1]실측정Data!L1298</f>
        <v>0.87</v>
      </c>
      <c r="D1297" s="21"/>
      <c r="E1297" s="7" t="str">
        <f t="shared" si="201"/>
        <v xml:space="preserve">   52.53</v>
      </c>
      <c r="F1297" s="8" t="b">
        <f t="shared" si="202"/>
        <v>0</v>
      </c>
      <c r="G1297" s="25">
        <f t="shared" si="203"/>
        <v>52.53</v>
      </c>
      <c r="H1297" s="8" t="b">
        <f t="shared" si="204"/>
        <v>1</v>
      </c>
      <c r="I1297" s="10">
        <f t="shared" si="206"/>
        <v>52.48</v>
      </c>
      <c r="J1297">
        <f t="shared" si="208"/>
        <v>1.14021927715681</v>
      </c>
      <c r="K1297" s="10">
        <f t="shared" si="207"/>
        <v>52.48</v>
      </c>
      <c r="L1297" s="10">
        <f t="shared" si="210"/>
        <v>63.221999999999994</v>
      </c>
      <c r="M1297" s="21">
        <v>1</v>
      </c>
      <c r="N1297" s="21">
        <v>1</v>
      </c>
      <c r="P1297" s="21" t="str">
        <f t="shared" si="205"/>
        <v xml:space="preserve">  15:28:05</v>
      </c>
      <c r="Q1297" s="21">
        <f t="shared" si="209"/>
        <v>52.53</v>
      </c>
      <c r="T1297" s="10"/>
    </row>
    <row r="1298" spans="1:20" x14ac:dyDescent="0.45">
      <c r="A1298" s="21" t="str">
        <f>[1]실측정Data!B1299</f>
        <v xml:space="preserve">  15:28:07</v>
      </c>
      <c r="B1298" s="21" t="str">
        <f>[1]실측정Data!I1299</f>
        <v xml:space="preserve">   52.35KW</v>
      </c>
      <c r="C1298" s="21">
        <f>[1]실측정Data!L1299</f>
        <v>0.86</v>
      </c>
      <c r="D1298" s="21"/>
      <c r="E1298" s="7" t="str">
        <f t="shared" si="201"/>
        <v xml:space="preserve">   52.35</v>
      </c>
      <c r="F1298" s="8" t="b">
        <f t="shared" si="202"/>
        <v>0</v>
      </c>
      <c r="G1298" s="25">
        <f t="shared" si="203"/>
        <v>52.35</v>
      </c>
      <c r="H1298" s="8" t="b">
        <f t="shared" si="204"/>
        <v>1</v>
      </c>
      <c r="I1298" s="10">
        <f t="shared" si="206"/>
        <v>52.37</v>
      </c>
      <c r="J1298">
        <f t="shared" si="208"/>
        <v>0.11401754250991293</v>
      </c>
      <c r="K1298" s="10">
        <f t="shared" si="207"/>
        <v>52.37</v>
      </c>
      <c r="L1298" s="10">
        <f t="shared" si="210"/>
        <v>63.426000000000002</v>
      </c>
      <c r="M1298" s="21">
        <v>1</v>
      </c>
      <c r="N1298" s="21">
        <v>1</v>
      </c>
      <c r="P1298" s="21" t="str">
        <f t="shared" si="205"/>
        <v xml:space="preserve">  15:28:07</v>
      </c>
      <c r="Q1298" s="21">
        <f t="shared" si="209"/>
        <v>52.35</v>
      </c>
      <c r="T1298" s="10"/>
    </row>
    <row r="1299" spans="1:20" x14ac:dyDescent="0.45">
      <c r="A1299" s="21" t="str">
        <f>[1]실측정Data!B1300</f>
        <v xml:space="preserve">  15:28:09</v>
      </c>
      <c r="B1299" s="21" t="str">
        <f>[1]실측정Data!I1300</f>
        <v xml:space="preserve">   52.23KW</v>
      </c>
      <c r="C1299" s="21">
        <f>[1]실측정Data!L1300</f>
        <v>0.86</v>
      </c>
      <c r="D1299" s="21"/>
      <c r="E1299" s="7" t="str">
        <f t="shared" si="201"/>
        <v xml:space="preserve">   52.23</v>
      </c>
      <c r="F1299" s="8" t="b">
        <f t="shared" si="202"/>
        <v>0</v>
      </c>
      <c r="G1299" s="25">
        <f t="shared" si="203"/>
        <v>52.23</v>
      </c>
      <c r="H1299" s="8" t="b">
        <f t="shared" si="204"/>
        <v>1</v>
      </c>
      <c r="I1299" s="10">
        <f t="shared" si="206"/>
        <v>52.19</v>
      </c>
      <c r="J1299">
        <f t="shared" si="208"/>
        <v>0.15968719422671027</v>
      </c>
      <c r="K1299" s="10">
        <f t="shared" si="207"/>
        <v>52.19</v>
      </c>
      <c r="L1299" s="10">
        <f t="shared" si="210"/>
        <v>61.992000000000004</v>
      </c>
      <c r="M1299" s="21">
        <v>1</v>
      </c>
      <c r="N1299" s="21">
        <v>1</v>
      </c>
      <c r="P1299" s="21" t="str">
        <f t="shared" si="205"/>
        <v xml:space="preserve">  15:28:09</v>
      </c>
      <c r="Q1299" s="21">
        <f t="shared" si="209"/>
        <v>52.23</v>
      </c>
      <c r="T1299" s="10"/>
    </row>
    <row r="1300" spans="1:20" x14ac:dyDescent="0.45">
      <c r="A1300" s="21" t="str">
        <f>[1]실측정Data!B1301</f>
        <v xml:space="preserve">  15:28:11</v>
      </c>
      <c r="B1300" s="21" t="str">
        <f>[1]실측정Data!I1301</f>
        <v xml:space="preserve">   51.99KW</v>
      </c>
      <c r="C1300" s="21">
        <f>[1]실측정Data!L1301</f>
        <v>0.86</v>
      </c>
      <c r="D1300" s="21"/>
      <c r="E1300" s="7" t="str">
        <f t="shared" si="201"/>
        <v xml:space="preserve">   51.99</v>
      </c>
      <c r="F1300" s="8" t="b">
        <f t="shared" si="202"/>
        <v>0</v>
      </c>
      <c r="G1300" s="25">
        <f t="shared" si="203"/>
        <v>51.99</v>
      </c>
      <c r="H1300" s="8" t="b">
        <f t="shared" si="204"/>
        <v>1</v>
      </c>
      <c r="I1300" s="10">
        <f t="shared" si="206"/>
        <v>52.02</v>
      </c>
      <c r="J1300">
        <f t="shared" si="208"/>
        <v>0.17511900715418108</v>
      </c>
      <c r="K1300" s="10">
        <f t="shared" si="207"/>
        <v>52.02</v>
      </c>
      <c r="L1300" s="10">
        <f t="shared" si="210"/>
        <v>58.983000000000004</v>
      </c>
      <c r="M1300" s="21">
        <v>1</v>
      </c>
      <c r="N1300" s="21">
        <v>1</v>
      </c>
      <c r="P1300" s="21" t="str">
        <f t="shared" si="205"/>
        <v xml:space="preserve">  15:28:11</v>
      </c>
      <c r="Q1300" s="21">
        <f t="shared" si="209"/>
        <v>51.99</v>
      </c>
      <c r="T1300" s="10"/>
    </row>
    <row r="1301" spans="1:20" x14ac:dyDescent="0.45">
      <c r="A1301" s="21" t="str">
        <f>[1]실측정Data!B1302</f>
        <v xml:space="preserve">  15:28:13</v>
      </c>
      <c r="B1301" s="21" t="str">
        <f>[1]실측정Data!I1302</f>
        <v xml:space="preserve">   51.84KW</v>
      </c>
      <c r="C1301" s="21">
        <f>[1]실측정Data!L1302</f>
        <v>0.86</v>
      </c>
      <c r="D1301" s="21"/>
      <c r="E1301" s="7" t="str">
        <f t="shared" si="201"/>
        <v xml:space="preserve">   51.84</v>
      </c>
      <c r="F1301" s="8" t="b">
        <f t="shared" si="202"/>
        <v>0</v>
      </c>
      <c r="G1301" s="25">
        <f t="shared" si="203"/>
        <v>51.84</v>
      </c>
      <c r="H1301" s="8" t="b">
        <f t="shared" si="204"/>
        <v>1</v>
      </c>
      <c r="I1301" s="10">
        <f t="shared" si="206"/>
        <v>51.870000000000005</v>
      </c>
      <c r="J1301">
        <f t="shared" si="208"/>
        <v>0.16380883167074031</v>
      </c>
      <c r="K1301" s="10">
        <f t="shared" si="207"/>
        <v>51.870000000000005</v>
      </c>
      <c r="L1301" s="10">
        <f t="shared" si="210"/>
        <v>55.914000000000009</v>
      </c>
      <c r="M1301" s="21">
        <v>1</v>
      </c>
      <c r="N1301" s="21">
        <v>1</v>
      </c>
      <c r="P1301" s="21" t="str">
        <f t="shared" si="205"/>
        <v xml:space="preserve">  15:28:13</v>
      </c>
      <c r="Q1301" s="21">
        <f t="shared" si="209"/>
        <v>51.84</v>
      </c>
      <c r="T1301" s="10"/>
    </row>
    <row r="1302" spans="1:20" x14ac:dyDescent="0.45">
      <c r="A1302" s="21" t="str">
        <f>[1]실측정Data!B1303</f>
        <v xml:space="preserve">  15:28:15</v>
      </c>
      <c r="B1302" s="21" t="str">
        <f>[1]실측정Data!I1303</f>
        <v xml:space="preserve">   51.78KW</v>
      </c>
      <c r="C1302" s="21">
        <f>[1]실측정Data!L1303</f>
        <v>0.86</v>
      </c>
      <c r="D1302" s="21"/>
      <c r="E1302" s="7" t="str">
        <f t="shared" si="201"/>
        <v xml:space="preserve">   51.78</v>
      </c>
      <c r="F1302" s="8" t="b">
        <f t="shared" si="202"/>
        <v>0</v>
      </c>
      <c r="G1302" s="25">
        <f t="shared" si="203"/>
        <v>51.78</v>
      </c>
      <c r="H1302" s="8" t="b">
        <f t="shared" si="204"/>
        <v>1</v>
      </c>
      <c r="I1302" s="10">
        <f t="shared" si="206"/>
        <v>51.73</v>
      </c>
      <c r="J1302">
        <f t="shared" si="208"/>
        <v>0.14843629385474813</v>
      </c>
      <c r="K1302" s="10">
        <f t="shared" si="207"/>
        <v>51.73</v>
      </c>
      <c r="L1302" s="10">
        <f t="shared" si="210"/>
        <v>52.788000000000011</v>
      </c>
      <c r="M1302" s="21">
        <v>1</v>
      </c>
      <c r="N1302" s="21">
        <v>1</v>
      </c>
      <c r="P1302" s="21" t="str">
        <f t="shared" si="205"/>
        <v xml:space="preserve">  15:28:15</v>
      </c>
      <c r="Q1302" s="21">
        <f t="shared" si="209"/>
        <v>51.78</v>
      </c>
      <c r="T1302" s="10"/>
    </row>
    <row r="1303" spans="1:20" x14ac:dyDescent="0.45">
      <c r="A1303" s="21" t="str">
        <f>[1]실측정Data!B1304</f>
        <v xml:space="preserve">  15:28:17</v>
      </c>
      <c r="B1303" s="21" t="str">
        <f>[1]실측정Data!I1304</f>
        <v xml:space="preserve">   51.57KW</v>
      </c>
      <c r="C1303" s="21">
        <f>[1]실측정Data!L1304</f>
        <v>0.86</v>
      </c>
      <c r="D1303" s="21"/>
      <c r="E1303" s="7" t="str">
        <f t="shared" si="201"/>
        <v xml:space="preserve">   51.57</v>
      </c>
      <c r="F1303" s="8" t="b">
        <f t="shared" si="202"/>
        <v>0</v>
      </c>
      <c r="G1303" s="25">
        <f t="shared" si="203"/>
        <v>51.57</v>
      </c>
      <c r="H1303" s="8" t="b">
        <f t="shared" si="204"/>
        <v>1</v>
      </c>
      <c r="I1303" s="10">
        <f t="shared" si="206"/>
        <v>51.580000000000005</v>
      </c>
      <c r="J1303">
        <f t="shared" si="208"/>
        <v>0.15253414918196881</v>
      </c>
      <c r="K1303" s="10">
        <f t="shared" si="207"/>
        <v>51.580000000000005</v>
      </c>
      <c r="L1303" s="10">
        <f t="shared" si="210"/>
        <v>52.088999999999999</v>
      </c>
      <c r="M1303" s="21">
        <v>1</v>
      </c>
      <c r="N1303" s="21">
        <v>1</v>
      </c>
      <c r="P1303" s="21" t="str">
        <f t="shared" si="205"/>
        <v xml:space="preserve">  15:28:17</v>
      </c>
      <c r="Q1303" s="21">
        <f t="shared" si="209"/>
        <v>51.57</v>
      </c>
      <c r="T1303" s="10"/>
    </row>
    <row r="1304" spans="1:20" x14ac:dyDescent="0.45">
      <c r="A1304" s="21" t="str">
        <f>[1]실측정Data!B1305</f>
        <v xml:space="preserve">  15:28:19</v>
      </c>
      <c r="B1304" s="21" t="str">
        <f>[1]실측정Data!I1305</f>
        <v xml:space="preserve">   51.39KW</v>
      </c>
      <c r="C1304" s="21">
        <f>[1]실측정Data!L1305</f>
        <v>0.86</v>
      </c>
      <c r="D1304" s="21"/>
      <c r="E1304" s="7" t="str">
        <f t="shared" si="201"/>
        <v xml:space="preserve">   51.39</v>
      </c>
      <c r="F1304" s="8" t="b">
        <f t="shared" si="202"/>
        <v>0</v>
      </c>
      <c r="G1304" s="25">
        <f t="shared" si="203"/>
        <v>51.39</v>
      </c>
      <c r="H1304" s="8" t="b">
        <f t="shared" si="204"/>
        <v>1</v>
      </c>
      <c r="I1304" s="10">
        <f t="shared" si="206"/>
        <v>51.400000000000006</v>
      </c>
      <c r="J1304">
        <f t="shared" si="208"/>
        <v>0.17058722109232169</v>
      </c>
      <c r="K1304" s="10">
        <f t="shared" si="207"/>
        <v>51.400000000000006</v>
      </c>
      <c r="L1304" s="10">
        <f t="shared" si="210"/>
        <v>51.947999999999993</v>
      </c>
      <c r="M1304" s="21">
        <v>1</v>
      </c>
      <c r="N1304" s="21">
        <v>1</v>
      </c>
      <c r="P1304" s="21" t="str">
        <f t="shared" si="205"/>
        <v xml:space="preserve">  15:28:19</v>
      </c>
      <c r="Q1304" s="21">
        <f t="shared" si="209"/>
        <v>51.39</v>
      </c>
      <c r="T1304" s="10"/>
    </row>
    <row r="1305" spans="1:20" x14ac:dyDescent="0.45">
      <c r="A1305" s="21" t="str">
        <f>[1]실측정Data!B1306</f>
        <v xml:space="preserve">  15:28:21</v>
      </c>
      <c r="B1305" s="21" t="str">
        <f>[1]실측정Data!I1306</f>
        <v xml:space="preserve">   51.24KW</v>
      </c>
      <c r="C1305" s="21">
        <f>[1]실측정Data!L1306</f>
        <v>0.86</v>
      </c>
      <c r="D1305" s="21"/>
      <c r="E1305" s="7" t="str">
        <f t="shared" si="201"/>
        <v xml:space="preserve">   51.24</v>
      </c>
      <c r="F1305" s="8" t="b">
        <f t="shared" si="202"/>
        <v>0</v>
      </c>
      <c r="G1305" s="25">
        <f t="shared" si="203"/>
        <v>51.24</v>
      </c>
      <c r="H1305" s="8" t="b">
        <f t="shared" si="204"/>
        <v>1</v>
      </c>
      <c r="I1305" s="10">
        <f t="shared" si="206"/>
        <v>51.26</v>
      </c>
      <c r="J1305">
        <f t="shared" si="208"/>
        <v>0.1568438714135843</v>
      </c>
      <c r="K1305" s="10">
        <f t="shared" si="207"/>
        <v>51.26</v>
      </c>
      <c r="L1305" s="10">
        <f t="shared" si="210"/>
        <v>51.807000000000002</v>
      </c>
      <c r="M1305" s="21">
        <v>1</v>
      </c>
      <c r="N1305" s="21">
        <v>1</v>
      </c>
      <c r="P1305" s="21" t="str">
        <f t="shared" si="205"/>
        <v xml:space="preserve">  15:28:21</v>
      </c>
      <c r="Q1305" s="21">
        <f t="shared" si="209"/>
        <v>51.24</v>
      </c>
      <c r="T1305" s="10"/>
    </row>
    <row r="1306" spans="1:20" x14ac:dyDescent="0.45">
      <c r="A1306" s="21" t="str">
        <f>[1]실측정Data!B1307</f>
        <v xml:space="preserve">  15:28:23</v>
      </c>
      <c r="B1306" s="21" t="str">
        <f>[1]실측정Data!I1307</f>
        <v xml:space="preserve">   51.15KW</v>
      </c>
      <c r="C1306" s="21">
        <f>[1]실측정Data!L1307</f>
        <v>0.86</v>
      </c>
      <c r="D1306" s="21"/>
      <c r="E1306" s="7" t="str">
        <f t="shared" si="201"/>
        <v xml:space="preserve">   51.15</v>
      </c>
      <c r="F1306" s="8" t="b">
        <f t="shared" si="202"/>
        <v>0</v>
      </c>
      <c r="G1306" s="25">
        <f t="shared" si="203"/>
        <v>51.15</v>
      </c>
      <c r="H1306" s="8" t="b">
        <f t="shared" si="204"/>
        <v>1</v>
      </c>
      <c r="I1306" s="10">
        <f t="shared" si="206"/>
        <v>51.129999999999995</v>
      </c>
      <c r="J1306">
        <f t="shared" si="208"/>
        <v>0.13490737563232025</v>
      </c>
      <c r="K1306" s="10">
        <f t="shared" si="207"/>
        <v>51.129999999999995</v>
      </c>
      <c r="L1306" s="10">
        <f t="shared" si="210"/>
        <v>51.653999999999996</v>
      </c>
      <c r="M1306" s="21">
        <v>1</v>
      </c>
      <c r="N1306" s="21">
        <v>1</v>
      </c>
      <c r="P1306" s="21" t="str">
        <f t="shared" si="205"/>
        <v xml:space="preserve">  15:28:23</v>
      </c>
      <c r="Q1306" s="21">
        <f t="shared" si="209"/>
        <v>51.15</v>
      </c>
      <c r="T1306" s="10"/>
    </row>
    <row r="1307" spans="1:20" x14ac:dyDescent="0.45">
      <c r="A1307" s="21" t="str">
        <f>[1]실측정Data!B1308</f>
        <v xml:space="preserve">  15:28:25</v>
      </c>
      <c r="B1307" s="21" t="str">
        <f>[1]실측정Data!I1308</f>
        <v xml:space="preserve">   51.00KW</v>
      </c>
      <c r="C1307" s="21">
        <f>[1]실측정Data!L1308</f>
        <v>0.86</v>
      </c>
      <c r="D1307" s="21"/>
      <c r="E1307" s="7" t="str">
        <f t="shared" si="201"/>
        <v xml:space="preserve">   51.00</v>
      </c>
      <c r="F1307" s="8" t="b">
        <f t="shared" si="202"/>
        <v>0</v>
      </c>
      <c r="G1307" s="25">
        <f t="shared" si="203"/>
        <v>51</v>
      </c>
      <c r="H1307" s="8" t="b">
        <f t="shared" si="204"/>
        <v>1</v>
      </c>
      <c r="I1307" s="10">
        <f t="shared" si="206"/>
        <v>50.99</v>
      </c>
      <c r="J1307">
        <f t="shared" si="208"/>
        <v>0.13892443989449718</v>
      </c>
      <c r="K1307" s="10">
        <f t="shared" si="207"/>
        <v>50.99</v>
      </c>
      <c r="L1307" s="10">
        <f t="shared" si="210"/>
        <v>51.500999999999998</v>
      </c>
      <c r="M1307" s="21">
        <v>1</v>
      </c>
      <c r="N1307" s="21">
        <v>1</v>
      </c>
      <c r="P1307" s="21" t="str">
        <f t="shared" si="205"/>
        <v xml:space="preserve">  15:28:25</v>
      </c>
      <c r="Q1307" s="21">
        <f t="shared" si="209"/>
        <v>51</v>
      </c>
      <c r="T1307" s="10"/>
    </row>
    <row r="1308" spans="1:20" x14ac:dyDescent="0.45">
      <c r="A1308" s="21" t="str">
        <f>[1]실측정Data!B1309</f>
        <v xml:space="preserve">  15:28:27</v>
      </c>
      <c r="B1308" s="21" t="str">
        <f>[1]실측정Data!I1309</f>
        <v xml:space="preserve">   50.82KW</v>
      </c>
      <c r="C1308" s="21">
        <f>[1]실측정Data!L1309</f>
        <v>0.86</v>
      </c>
      <c r="D1308" s="21"/>
      <c r="E1308" s="7" t="str">
        <f t="shared" si="201"/>
        <v xml:space="preserve">   50.82</v>
      </c>
      <c r="F1308" s="8" t="b">
        <f t="shared" si="202"/>
        <v>0</v>
      </c>
      <c r="G1308" s="25">
        <f t="shared" si="203"/>
        <v>50.82</v>
      </c>
      <c r="H1308" s="8" t="b">
        <f t="shared" si="204"/>
        <v>1</v>
      </c>
      <c r="I1308" s="10">
        <f t="shared" si="206"/>
        <v>50.87</v>
      </c>
      <c r="J1308">
        <f t="shared" si="208"/>
        <v>0.13190905958272808</v>
      </c>
      <c r="K1308" s="10">
        <f t="shared" si="207"/>
        <v>50.87</v>
      </c>
      <c r="L1308" s="10">
        <f t="shared" si="210"/>
        <v>51.356999999999992</v>
      </c>
      <c r="M1308" s="21">
        <v>1</v>
      </c>
      <c r="N1308" s="21">
        <v>1</v>
      </c>
      <c r="P1308" s="21" t="str">
        <f t="shared" si="205"/>
        <v xml:space="preserve">  15:28:27</v>
      </c>
      <c r="Q1308" s="21">
        <f t="shared" si="209"/>
        <v>50.82</v>
      </c>
      <c r="T1308" s="10"/>
    </row>
    <row r="1309" spans="1:20" x14ac:dyDescent="0.45">
      <c r="A1309" s="21" t="str">
        <f>[1]실측정Data!B1310</f>
        <v xml:space="preserve">  15:28:29</v>
      </c>
      <c r="B1309" s="21" t="str">
        <f>[1]실측정Data!I1310</f>
        <v xml:space="preserve">   50.79KW</v>
      </c>
      <c r="C1309" s="21">
        <f>[1]실측정Data!L1310</f>
        <v>0.86</v>
      </c>
      <c r="D1309" s="21"/>
      <c r="E1309" s="7" t="str">
        <f t="shared" si="201"/>
        <v xml:space="preserve">   50.79</v>
      </c>
      <c r="F1309" s="8" t="b">
        <f t="shared" si="202"/>
        <v>0</v>
      </c>
      <c r="G1309" s="25">
        <f t="shared" si="203"/>
        <v>50.79</v>
      </c>
      <c r="H1309" s="8" t="b">
        <f t="shared" si="204"/>
        <v>1</v>
      </c>
      <c r="I1309" s="10">
        <f t="shared" si="206"/>
        <v>50.79</v>
      </c>
      <c r="J1309">
        <f t="shared" si="208"/>
        <v>0.10984838035522779</v>
      </c>
      <c r="K1309" s="10">
        <f t="shared" si="207"/>
        <v>50.79</v>
      </c>
      <c r="L1309" s="10">
        <f t="shared" si="210"/>
        <v>51.234000000000002</v>
      </c>
      <c r="M1309" s="21">
        <v>1</v>
      </c>
      <c r="N1309" s="21">
        <v>1</v>
      </c>
      <c r="P1309" s="21" t="str">
        <f t="shared" si="205"/>
        <v xml:space="preserve">  15:28:29</v>
      </c>
      <c r="Q1309" s="21">
        <f t="shared" si="209"/>
        <v>50.79</v>
      </c>
      <c r="T1309" s="10"/>
    </row>
    <row r="1310" spans="1:20" x14ac:dyDescent="0.45">
      <c r="A1310" s="21" t="str">
        <f>[1]실측정Data!B1311</f>
        <v xml:space="preserve">  15:28:31</v>
      </c>
      <c r="B1310" s="21" t="str">
        <f>[1]실측정Data!I1311</f>
        <v xml:space="preserve">   50.76KW</v>
      </c>
      <c r="C1310" s="21">
        <f>[1]실측정Data!L1311</f>
        <v>0.86</v>
      </c>
      <c r="D1310" s="21"/>
      <c r="E1310" s="7" t="str">
        <f t="shared" si="201"/>
        <v xml:space="preserve">   50.76</v>
      </c>
      <c r="F1310" s="8" t="b">
        <f t="shared" si="202"/>
        <v>0</v>
      </c>
      <c r="G1310" s="25">
        <f t="shared" si="203"/>
        <v>50.76</v>
      </c>
      <c r="H1310" s="8" t="b">
        <f t="shared" si="204"/>
        <v>1</v>
      </c>
      <c r="I1310" s="10">
        <f t="shared" si="206"/>
        <v>50.72</v>
      </c>
      <c r="J1310">
        <f t="shared" si="208"/>
        <v>8.0415587212098114E-2</v>
      </c>
      <c r="K1310" s="10">
        <f t="shared" si="207"/>
        <v>50.72</v>
      </c>
      <c r="L1310" s="10">
        <f t="shared" si="210"/>
        <v>51.111000000000004</v>
      </c>
      <c r="M1310" s="21">
        <v>1</v>
      </c>
      <c r="N1310" s="21">
        <v>1</v>
      </c>
      <c r="P1310" s="21" t="str">
        <f t="shared" si="205"/>
        <v xml:space="preserve">  15:28:31</v>
      </c>
      <c r="Q1310" s="21">
        <f t="shared" si="209"/>
        <v>50.76</v>
      </c>
      <c r="T1310" s="10"/>
    </row>
    <row r="1311" spans="1:20" x14ac:dyDescent="0.45">
      <c r="A1311" s="21" t="str">
        <f>[1]실측정Data!B1312</f>
        <v xml:space="preserve">  15:28:33</v>
      </c>
      <c r="B1311" s="21" t="str">
        <f>[1]실측정Data!I1312</f>
        <v xml:space="preserve">   50.61KW</v>
      </c>
      <c r="C1311" s="21">
        <f>[1]실측정Data!L1312</f>
        <v>0.86</v>
      </c>
      <c r="D1311" s="21"/>
      <c r="E1311" s="7" t="str">
        <f t="shared" si="201"/>
        <v xml:space="preserve">   50.61</v>
      </c>
      <c r="F1311" s="8" t="b">
        <f t="shared" si="202"/>
        <v>0</v>
      </c>
      <c r="G1311" s="25">
        <f t="shared" si="203"/>
        <v>50.61</v>
      </c>
      <c r="H1311" s="8" t="b">
        <f t="shared" si="204"/>
        <v>1</v>
      </c>
      <c r="I1311" s="10">
        <f t="shared" si="206"/>
        <v>50.65</v>
      </c>
      <c r="J1311">
        <f t="shared" si="208"/>
        <v>7.7244201508376409E-2</v>
      </c>
      <c r="K1311" s="10">
        <f t="shared" si="207"/>
        <v>50.65</v>
      </c>
      <c r="L1311" s="10">
        <f t="shared" si="210"/>
        <v>50.991</v>
      </c>
      <c r="M1311" s="21">
        <v>1</v>
      </c>
      <c r="N1311" s="21">
        <v>1</v>
      </c>
      <c r="P1311" s="21" t="str">
        <f t="shared" si="205"/>
        <v xml:space="preserve">  15:28:33</v>
      </c>
      <c r="Q1311" s="21">
        <f t="shared" si="209"/>
        <v>50.61</v>
      </c>
      <c r="T1311" s="10"/>
    </row>
    <row r="1312" spans="1:20" x14ac:dyDescent="0.45">
      <c r="A1312" s="21" t="str">
        <f>[1]실측정Data!B1313</f>
        <v xml:space="preserve">  15:28:35</v>
      </c>
      <c r="B1312" s="21" t="str">
        <f>[1]실측정Data!I1313</f>
        <v xml:space="preserve">   50.58KW</v>
      </c>
      <c r="C1312" s="21">
        <f>[1]실측정Data!L1313</f>
        <v>0.86</v>
      </c>
      <c r="D1312" s="21"/>
      <c r="E1312" s="7" t="str">
        <f t="shared" si="201"/>
        <v xml:space="preserve">   50.58</v>
      </c>
      <c r="F1312" s="8" t="b">
        <f t="shared" si="202"/>
        <v>0</v>
      </c>
      <c r="G1312" s="25">
        <f t="shared" si="203"/>
        <v>50.58</v>
      </c>
      <c r="H1312" s="8" t="b">
        <f t="shared" si="204"/>
        <v>1</v>
      </c>
      <c r="I1312" s="10">
        <f t="shared" si="206"/>
        <v>50.53</v>
      </c>
      <c r="J1312">
        <f t="shared" si="208"/>
        <v>0.1063014581273474</v>
      </c>
      <c r="K1312" s="10">
        <f t="shared" si="207"/>
        <v>50.53</v>
      </c>
      <c r="L1312" s="10">
        <f t="shared" si="210"/>
        <v>50.873999999999995</v>
      </c>
      <c r="M1312" s="21">
        <v>1</v>
      </c>
      <c r="N1312" s="21">
        <v>1</v>
      </c>
      <c r="P1312" s="21" t="str">
        <f t="shared" si="205"/>
        <v xml:space="preserve">  15:28:35</v>
      </c>
      <c r="Q1312" s="21">
        <f t="shared" si="209"/>
        <v>50.58</v>
      </c>
      <c r="T1312" s="10"/>
    </row>
    <row r="1313" spans="1:20" x14ac:dyDescent="0.45">
      <c r="A1313" s="21" t="str">
        <f>[1]실측정Data!B1314</f>
        <v xml:space="preserve">  15:28:37</v>
      </c>
      <c r="B1313" s="21" t="str">
        <f>[1]실측정Data!I1314</f>
        <v xml:space="preserve">   50.40KW</v>
      </c>
      <c r="C1313" s="21">
        <f>[1]실측정Data!L1314</f>
        <v>0.86</v>
      </c>
      <c r="D1313" s="21"/>
      <c r="E1313" s="7" t="str">
        <f t="shared" si="201"/>
        <v xml:space="preserve">   50.40</v>
      </c>
      <c r="F1313" s="8" t="b">
        <f t="shared" si="202"/>
        <v>0</v>
      </c>
      <c r="G1313" s="25">
        <f t="shared" si="203"/>
        <v>50.4</v>
      </c>
      <c r="H1313" s="8" t="b">
        <f t="shared" si="204"/>
        <v>1</v>
      </c>
      <c r="I1313" s="10">
        <f t="shared" si="206"/>
        <v>50.41</v>
      </c>
      <c r="J1313">
        <f t="shared" si="208"/>
        <v>0.12569805089976482</v>
      </c>
      <c r="K1313" s="10">
        <f t="shared" si="207"/>
        <v>50.41</v>
      </c>
      <c r="L1313" s="10">
        <f t="shared" si="210"/>
        <v>50.76</v>
      </c>
      <c r="M1313" s="21">
        <v>1</v>
      </c>
      <c r="N1313" s="21">
        <v>1</v>
      </c>
      <c r="P1313" s="21" t="str">
        <f t="shared" si="205"/>
        <v xml:space="preserve">  15:28:37</v>
      </c>
      <c r="Q1313" s="21">
        <f t="shared" si="209"/>
        <v>50.4</v>
      </c>
      <c r="T1313" s="10"/>
    </row>
    <row r="1314" spans="1:20" x14ac:dyDescent="0.45">
      <c r="A1314" s="21" t="str">
        <f>[1]실측정Data!B1315</f>
        <v xml:space="preserve">  15:28:39</v>
      </c>
      <c r="B1314" s="21" t="str">
        <f>[1]실측정Data!I1315</f>
        <v xml:space="preserve">   50.25KW</v>
      </c>
      <c r="C1314" s="21">
        <f>[1]실측정Data!L1315</f>
        <v>0.86</v>
      </c>
      <c r="D1314" s="21"/>
      <c r="E1314" s="7" t="str">
        <f t="shared" si="201"/>
        <v xml:space="preserve">   50.25</v>
      </c>
      <c r="F1314" s="8" t="b">
        <f t="shared" si="202"/>
        <v>0</v>
      </c>
      <c r="G1314" s="25">
        <f t="shared" si="203"/>
        <v>50.25</v>
      </c>
      <c r="H1314" s="8" t="b">
        <f t="shared" si="204"/>
        <v>1</v>
      </c>
      <c r="I1314" s="10">
        <f t="shared" si="206"/>
        <v>50.31</v>
      </c>
      <c r="J1314">
        <f t="shared" si="208"/>
        <v>0.12027745701779094</v>
      </c>
      <c r="K1314" s="10">
        <f t="shared" si="207"/>
        <v>50.31</v>
      </c>
      <c r="L1314" s="10">
        <f t="shared" si="210"/>
        <v>50.664000000000001</v>
      </c>
      <c r="M1314" s="21">
        <v>1</v>
      </c>
      <c r="N1314" s="21">
        <v>1</v>
      </c>
      <c r="P1314" s="21" t="str">
        <f t="shared" si="205"/>
        <v xml:space="preserve">  15:28:39</v>
      </c>
      <c r="Q1314" s="21">
        <f t="shared" si="209"/>
        <v>50.25</v>
      </c>
      <c r="T1314" s="10"/>
    </row>
    <row r="1315" spans="1:20" x14ac:dyDescent="0.45">
      <c r="A1315" s="21" t="str">
        <f>[1]실측정Data!B1316</f>
        <v xml:space="preserve">  15:28:41</v>
      </c>
      <c r="B1315" s="21" t="str">
        <f>[1]실측정Data!I1316</f>
        <v xml:space="preserve">   50.28KW</v>
      </c>
      <c r="C1315" s="21">
        <f>[1]실측정Data!L1316</f>
        <v>0.86</v>
      </c>
      <c r="D1315" s="21"/>
      <c r="E1315" s="7" t="str">
        <f t="shared" si="201"/>
        <v xml:space="preserve">   50.28</v>
      </c>
      <c r="F1315" s="8" t="b">
        <f t="shared" si="202"/>
        <v>0</v>
      </c>
      <c r="G1315" s="25">
        <f t="shared" si="203"/>
        <v>50.28</v>
      </c>
      <c r="H1315" s="8" t="b">
        <f t="shared" si="204"/>
        <v>1</v>
      </c>
      <c r="I1315" s="10">
        <f t="shared" si="206"/>
        <v>50.19</v>
      </c>
      <c r="J1315">
        <f t="shared" si="208"/>
        <v>0.12780193008453686</v>
      </c>
      <c r="K1315" s="10">
        <f t="shared" si="207"/>
        <v>50.19</v>
      </c>
      <c r="L1315" s="10">
        <f t="shared" si="210"/>
        <v>50.55299999999999</v>
      </c>
      <c r="M1315" s="21">
        <v>1</v>
      </c>
      <c r="N1315" s="21">
        <v>1</v>
      </c>
      <c r="P1315" s="21" t="str">
        <f t="shared" si="205"/>
        <v xml:space="preserve">  15:28:41</v>
      </c>
      <c r="Q1315" s="21">
        <f t="shared" si="209"/>
        <v>50.28</v>
      </c>
      <c r="T1315" s="10"/>
    </row>
    <row r="1316" spans="1:20" x14ac:dyDescent="0.45">
      <c r="A1316" s="21" t="str">
        <f>[1]실측정Data!B1317</f>
        <v xml:space="preserve">  15:28:43</v>
      </c>
      <c r="B1316" s="21" t="str">
        <f>[1]실측정Data!I1317</f>
        <v xml:space="preserve">   50.04KW</v>
      </c>
      <c r="C1316" s="21">
        <f>[1]실측정Data!L1317</f>
        <v>0.86</v>
      </c>
      <c r="D1316" s="21"/>
      <c r="E1316" s="7" t="str">
        <f t="shared" si="201"/>
        <v xml:space="preserve">   50.04</v>
      </c>
      <c r="F1316" s="8" t="b">
        <f t="shared" si="202"/>
        <v>0</v>
      </c>
      <c r="G1316" s="25">
        <f t="shared" si="203"/>
        <v>50.04</v>
      </c>
      <c r="H1316" s="8" t="b">
        <f t="shared" si="204"/>
        <v>1</v>
      </c>
      <c r="I1316" s="10">
        <f t="shared" si="206"/>
        <v>50.29</v>
      </c>
      <c r="J1316">
        <f t="shared" si="208"/>
        <v>0.17416467303484043</v>
      </c>
      <c r="K1316" s="10">
        <f t="shared" si="207"/>
        <v>50.29</v>
      </c>
      <c r="L1316" s="10">
        <f t="shared" si="210"/>
        <v>50.508000000000003</v>
      </c>
      <c r="M1316" s="21">
        <v>1</v>
      </c>
      <c r="N1316" s="21">
        <v>1</v>
      </c>
      <c r="P1316" s="21" t="str">
        <f t="shared" si="205"/>
        <v xml:space="preserve">  15:28:43</v>
      </c>
      <c r="Q1316" s="21">
        <f t="shared" si="209"/>
        <v>50.04</v>
      </c>
      <c r="T1316" s="10"/>
    </row>
    <row r="1317" spans="1:20" x14ac:dyDescent="0.45">
      <c r="A1317" s="21" t="str">
        <f>[1]실측정Data!B1318</f>
        <v xml:space="preserve">  15:28:45</v>
      </c>
      <c r="B1317" s="21" t="str">
        <f>[1]실측정Data!I1318</f>
        <v xml:space="preserve">   50.55KW</v>
      </c>
      <c r="C1317" s="21">
        <f>[1]실측정Data!L1318</f>
        <v>0.86</v>
      </c>
      <c r="D1317" s="21"/>
      <c r="E1317" s="7" t="str">
        <f t="shared" si="201"/>
        <v xml:space="preserve">   50.55</v>
      </c>
      <c r="F1317" s="8" t="b">
        <f t="shared" si="202"/>
        <v>0</v>
      </c>
      <c r="G1317" s="25">
        <f t="shared" si="203"/>
        <v>50.55</v>
      </c>
      <c r="H1317" s="8" t="b">
        <f t="shared" si="204"/>
        <v>1</v>
      </c>
      <c r="I1317" s="10">
        <f t="shared" si="206"/>
        <v>60.70000000000001</v>
      </c>
      <c r="J1317">
        <f t="shared" si="208"/>
        <v>12.015908898900099</v>
      </c>
      <c r="K1317" s="10">
        <f t="shared" si="207"/>
        <v>60.70000000000001</v>
      </c>
      <c r="L1317" s="10">
        <f t="shared" si="210"/>
        <v>53.576999999999998</v>
      </c>
      <c r="M1317" s="21">
        <v>1</v>
      </c>
      <c r="N1317" s="21">
        <v>1</v>
      </c>
      <c r="P1317" s="21" t="str">
        <f t="shared" si="205"/>
        <v xml:space="preserve">  15:28:45</v>
      </c>
      <c r="Q1317" s="21">
        <f t="shared" si="209"/>
        <v>50.55</v>
      </c>
      <c r="T1317" s="10"/>
    </row>
    <row r="1318" spans="1:20" x14ac:dyDescent="0.45">
      <c r="A1318" s="21" t="str">
        <f>[1]실측정Data!B1319</f>
        <v xml:space="preserve">  15:28:47</v>
      </c>
      <c r="B1318" s="21" t="str">
        <f>[1]실측정Data!I1319</f>
        <v xml:space="preserve">   81.51KW</v>
      </c>
      <c r="C1318" s="21">
        <f>[1]실측정Data!L1319</f>
        <v>0.89</v>
      </c>
      <c r="D1318" s="21"/>
      <c r="E1318" s="7" t="str">
        <f t="shared" si="201"/>
        <v xml:space="preserve">   81.51</v>
      </c>
      <c r="F1318" s="8" t="b">
        <f t="shared" si="202"/>
        <v>0</v>
      </c>
      <c r="G1318" s="25">
        <f t="shared" si="203"/>
        <v>81.510000000000005</v>
      </c>
      <c r="H1318" s="8" t="b">
        <f t="shared" si="204"/>
        <v>1</v>
      </c>
      <c r="I1318" s="10">
        <f t="shared" si="206"/>
        <v>71.570000000000007</v>
      </c>
      <c r="J1318">
        <f t="shared" si="208"/>
        <v>13.612373048076515</v>
      </c>
      <c r="K1318" s="10">
        <f t="shared" si="207"/>
        <v>71.570000000000007</v>
      </c>
      <c r="L1318" s="10">
        <f t="shared" si="210"/>
        <v>56.762999999999998</v>
      </c>
      <c r="M1318" s="21">
        <v>1</v>
      </c>
      <c r="N1318" s="21">
        <v>1</v>
      </c>
      <c r="P1318" s="21" t="str">
        <f t="shared" si="205"/>
        <v xml:space="preserve">  15:28:47</v>
      </c>
      <c r="Q1318" s="21">
        <f t="shared" si="209"/>
        <v>81.510000000000005</v>
      </c>
      <c r="T1318" s="10"/>
    </row>
    <row r="1319" spans="1:20" x14ac:dyDescent="0.45">
      <c r="A1319" s="21" t="str">
        <f>[1]실측정Data!B1320</f>
        <v xml:space="preserve">  15:28:49</v>
      </c>
      <c r="B1319" s="21" t="str">
        <f>[1]실측정Data!I1320</f>
        <v xml:space="preserve">   82.65KW</v>
      </c>
      <c r="C1319" s="21">
        <f>[1]실측정Data!L1320</f>
        <v>0.89</v>
      </c>
      <c r="D1319" s="21"/>
      <c r="E1319" s="7" t="str">
        <f t="shared" si="201"/>
        <v xml:space="preserve">   82.65</v>
      </c>
      <c r="F1319" s="8" t="b">
        <f t="shared" si="202"/>
        <v>0</v>
      </c>
      <c r="G1319" s="25">
        <f t="shared" si="203"/>
        <v>82.65</v>
      </c>
      <c r="H1319" s="8" t="b">
        <f t="shared" si="204"/>
        <v>1</v>
      </c>
      <c r="I1319" s="10">
        <f t="shared" si="206"/>
        <v>82.43</v>
      </c>
      <c r="J1319">
        <f t="shared" si="208"/>
        <v>13.617543831396318</v>
      </c>
      <c r="K1319" s="10">
        <f t="shared" si="207"/>
        <v>82.43</v>
      </c>
      <c r="L1319" s="10">
        <f t="shared" si="210"/>
        <v>60</v>
      </c>
      <c r="M1319" s="21">
        <v>1</v>
      </c>
      <c r="N1319" s="21">
        <v>1</v>
      </c>
      <c r="P1319" s="21" t="str">
        <f t="shared" si="205"/>
        <v xml:space="preserve">  15:28:49</v>
      </c>
      <c r="Q1319" s="21">
        <f t="shared" si="209"/>
        <v>82.65</v>
      </c>
      <c r="T1319" s="10"/>
    </row>
    <row r="1320" spans="1:20" x14ac:dyDescent="0.45">
      <c r="A1320" s="21" t="str">
        <f>[1]실측정Data!B1321</f>
        <v xml:space="preserve">  15:28:51</v>
      </c>
      <c r="B1320" s="21" t="str">
        <f>[1]실측정Data!I1321</f>
        <v xml:space="preserve">   83.13KW</v>
      </c>
      <c r="C1320" s="21">
        <f>[1]실측정Data!L1321</f>
        <v>0.89</v>
      </c>
      <c r="D1320" s="21"/>
      <c r="E1320" s="7" t="str">
        <f t="shared" si="201"/>
        <v xml:space="preserve">   83.13</v>
      </c>
      <c r="F1320" s="8" t="b">
        <f t="shared" si="202"/>
        <v>0</v>
      </c>
      <c r="G1320" s="25">
        <f t="shared" si="203"/>
        <v>83.13</v>
      </c>
      <c r="H1320" s="8" t="b">
        <f t="shared" si="204"/>
        <v>1</v>
      </c>
      <c r="I1320" s="10">
        <f t="shared" si="206"/>
        <v>72.959999999999994</v>
      </c>
      <c r="J1320">
        <f t="shared" si="208"/>
        <v>13.136158748533248</v>
      </c>
      <c r="K1320" s="10">
        <f t="shared" si="207"/>
        <v>72.959999999999994</v>
      </c>
      <c r="L1320" s="10">
        <f t="shared" si="210"/>
        <v>60.249000000000002</v>
      </c>
      <c r="M1320" s="21">
        <v>1</v>
      </c>
      <c r="N1320" s="21">
        <v>1</v>
      </c>
      <c r="P1320" s="21" t="str">
        <f t="shared" si="205"/>
        <v xml:space="preserve">  15:28:51</v>
      </c>
      <c r="Q1320" s="21">
        <f t="shared" si="209"/>
        <v>83.13</v>
      </c>
      <c r="T1320" s="10"/>
    </row>
    <row r="1321" spans="1:20" x14ac:dyDescent="0.45">
      <c r="A1321" s="21" t="str">
        <f>[1]실측정Data!B1322</f>
        <v xml:space="preserve">  15:28:53</v>
      </c>
      <c r="B1321" s="21" t="str">
        <f>[1]실측정Data!I1322</f>
        <v xml:space="preserve">   53.10KW</v>
      </c>
      <c r="C1321" s="21">
        <f>[1]실측정Data!L1322</f>
        <v>0.87</v>
      </c>
      <c r="D1321" s="21"/>
      <c r="E1321" s="7" t="str">
        <f t="shared" si="201"/>
        <v xml:space="preserve">   53.10</v>
      </c>
      <c r="F1321" s="8" t="b">
        <f t="shared" si="202"/>
        <v>0</v>
      </c>
      <c r="G1321" s="25">
        <f t="shared" si="203"/>
        <v>53.1</v>
      </c>
      <c r="H1321" s="8" t="b">
        <f t="shared" si="204"/>
        <v>1</v>
      </c>
      <c r="I1321" s="10">
        <f t="shared" si="206"/>
        <v>62.97</v>
      </c>
      <c r="J1321">
        <f t="shared" si="208"/>
        <v>12.920187047149636</v>
      </c>
      <c r="K1321" s="10">
        <f t="shared" si="207"/>
        <v>62.97</v>
      </c>
      <c r="L1321" s="10">
        <f t="shared" si="210"/>
        <v>60.458999999999989</v>
      </c>
      <c r="M1321" s="21">
        <v>1</v>
      </c>
      <c r="N1321" s="21">
        <v>1</v>
      </c>
      <c r="P1321" s="21" t="str">
        <f t="shared" si="205"/>
        <v xml:space="preserve">  15:28:53</v>
      </c>
      <c r="Q1321" s="21">
        <f t="shared" si="209"/>
        <v>53.1</v>
      </c>
      <c r="T1321" s="10"/>
    </row>
    <row r="1322" spans="1:20" x14ac:dyDescent="0.45">
      <c r="A1322" s="21" t="str">
        <f>[1]실측정Data!B1323</f>
        <v xml:space="preserve">  15:28:55</v>
      </c>
      <c r="B1322" s="21" t="str">
        <f>[1]실측정Data!I1323</f>
        <v xml:space="preserve">   52.68KW</v>
      </c>
      <c r="C1322" s="21">
        <f>[1]실측정Data!L1323</f>
        <v>0.87</v>
      </c>
      <c r="D1322" s="21"/>
      <c r="E1322" s="7" t="str">
        <f t="shared" si="201"/>
        <v xml:space="preserve">   52.68</v>
      </c>
      <c r="F1322" s="8" t="b">
        <f t="shared" si="202"/>
        <v>0</v>
      </c>
      <c r="G1322" s="25">
        <f t="shared" si="203"/>
        <v>52.68</v>
      </c>
      <c r="H1322" s="8" t="b">
        <f t="shared" si="204"/>
        <v>1</v>
      </c>
      <c r="I1322" s="10">
        <f t="shared" si="206"/>
        <v>52.77</v>
      </c>
      <c r="J1322">
        <f t="shared" si="208"/>
        <v>12.91460800798847</v>
      </c>
      <c r="K1322" s="10">
        <f t="shared" si="207"/>
        <v>52.77</v>
      </c>
      <c r="L1322" s="10">
        <f t="shared" si="210"/>
        <v>60.67199999999999</v>
      </c>
      <c r="M1322" s="21">
        <v>1</v>
      </c>
      <c r="N1322" s="21">
        <v>1</v>
      </c>
      <c r="P1322" s="21" t="str">
        <f t="shared" si="205"/>
        <v xml:space="preserve">  15:28:55</v>
      </c>
      <c r="Q1322" s="21">
        <f t="shared" si="209"/>
        <v>52.68</v>
      </c>
      <c r="T1322" s="10"/>
    </row>
    <row r="1323" spans="1:20" x14ac:dyDescent="0.45">
      <c r="A1323" s="21" t="str">
        <f>[1]실측정Data!B1324</f>
        <v xml:space="preserve">  15:28:57</v>
      </c>
      <c r="B1323" s="21" t="str">
        <f>[1]실측정Data!I1324</f>
        <v xml:space="preserve">   52.53KW</v>
      </c>
      <c r="C1323" s="21">
        <f>[1]실측정Data!L1324</f>
        <v>0.86</v>
      </c>
      <c r="D1323" s="21"/>
      <c r="E1323" s="7" t="str">
        <f t="shared" si="201"/>
        <v xml:space="preserve">   52.53</v>
      </c>
      <c r="F1323" s="8" t="b">
        <f t="shared" si="202"/>
        <v>0</v>
      </c>
      <c r="G1323" s="25">
        <f t="shared" si="203"/>
        <v>52.53</v>
      </c>
      <c r="H1323" s="8" t="b">
        <f t="shared" si="204"/>
        <v>1</v>
      </c>
      <c r="I1323" s="10">
        <f t="shared" si="206"/>
        <v>52.56</v>
      </c>
      <c r="J1323">
        <f t="shared" si="208"/>
        <v>5.9427771285822253</v>
      </c>
      <c r="K1323" s="10">
        <f t="shared" si="207"/>
        <v>52.56</v>
      </c>
      <c r="L1323" s="10">
        <f t="shared" si="210"/>
        <v>60.894000000000005</v>
      </c>
      <c r="M1323" s="21">
        <v>1</v>
      </c>
      <c r="N1323" s="21">
        <v>1</v>
      </c>
      <c r="P1323" s="21" t="str">
        <f t="shared" si="205"/>
        <v xml:space="preserve">  15:28:57</v>
      </c>
      <c r="Q1323" s="21">
        <f t="shared" si="209"/>
        <v>52.53</v>
      </c>
      <c r="T1323" s="10"/>
    </row>
    <row r="1324" spans="1:20" x14ac:dyDescent="0.45">
      <c r="A1324" s="21" t="str">
        <f>[1]실측정Data!B1325</f>
        <v xml:space="preserve">  15:28:59</v>
      </c>
      <c r="B1324" s="21" t="str">
        <f>[1]실측정Data!I1325</f>
        <v xml:space="preserve">   52.47KW</v>
      </c>
      <c r="C1324" s="21">
        <f>[1]실측정Data!L1325</f>
        <v>0.87</v>
      </c>
      <c r="D1324" s="21"/>
      <c r="E1324" s="7" t="str">
        <f t="shared" si="201"/>
        <v xml:space="preserve">   52.47</v>
      </c>
      <c r="F1324" s="8" t="b">
        <f t="shared" si="202"/>
        <v>0</v>
      </c>
      <c r="G1324" s="25">
        <f t="shared" si="203"/>
        <v>52.47</v>
      </c>
      <c r="H1324" s="8" t="b">
        <f t="shared" si="204"/>
        <v>1</v>
      </c>
      <c r="I1324" s="10">
        <f t="shared" si="206"/>
        <v>52.43</v>
      </c>
      <c r="J1324">
        <f t="shared" si="208"/>
        <v>0.16862186493255821</v>
      </c>
      <c r="K1324" s="10">
        <f t="shared" si="207"/>
        <v>52.43</v>
      </c>
      <c r="L1324" s="10">
        <f t="shared" si="210"/>
        <v>61.095000000000006</v>
      </c>
      <c r="M1324" s="21">
        <v>1</v>
      </c>
      <c r="N1324" s="21">
        <v>1</v>
      </c>
      <c r="P1324" s="21" t="str">
        <f t="shared" si="205"/>
        <v xml:space="preserve">  15:28:59</v>
      </c>
      <c r="Q1324" s="21">
        <f t="shared" si="209"/>
        <v>52.47</v>
      </c>
      <c r="T1324" s="10"/>
    </row>
    <row r="1325" spans="1:20" x14ac:dyDescent="0.45">
      <c r="A1325" s="21" t="str">
        <f>[1]실측정Data!B1326</f>
        <v xml:space="preserve">  15:29:01</v>
      </c>
      <c r="B1325" s="21" t="str">
        <f>[1]실측정Data!I1326</f>
        <v xml:space="preserve">   52.29KW</v>
      </c>
      <c r="C1325" s="21">
        <f>[1]실측정Data!L1326</f>
        <v>0.86</v>
      </c>
      <c r="D1325" s="21"/>
      <c r="E1325" s="7" t="str">
        <f t="shared" si="201"/>
        <v xml:space="preserve">   52.29</v>
      </c>
      <c r="F1325" s="8" t="b">
        <f t="shared" si="202"/>
        <v>0</v>
      </c>
      <c r="G1325" s="25">
        <f t="shared" si="203"/>
        <v>52.29</v>
      </c>
      <c r="H1325" s="8" t="b">
        <f t="shared" si="204"/>
        <v>1</v>
      </c>
      <c r="I1325" s="10">
        <f t="shared" si="206"/>
        <v>52.339999999999996</v>
      </c>
      <c r="J1325">
        <f t="shared" si="208"/>
        <v>0.10661457061146394</v>
      </c>
      <c r="K1325" s="10">
        <f t="shared" si="207"/>
        <v>52.339999999999996</v>
      </c>
      <c r="L1325" s="10">
        <f t="shared" si="210"/>
        <v>61.317000000000007</v>
      </c>
      <c r="M1325" s="21">
        <v>1</v>
      </c>
      <c r="N1325" s="21">
        <v>1</v>
      </c>
      <c r="P1325" s="21" t="str">
        <f t="shared" si="205"/>
        <v xml:space="preserve">  15:29:01</v>
      </c>
      <c r="Q1325" s="21">
        <f t="shared" si="209"/>
        <v>52.29</v>
      </c>
      <c r="T1325" s="10"/>
    </row>
    <row r="1326" spans="1:20" x14ac:dyDescent="0.45">
      <c r="A1326" s="21" t="str">
        <f>[1]실측정Data!B1327</f>
        <v xml:space="preserve">  15:29:03</v>
      </c>
      <c r="B1326" s="21" t="str">
        <f>[1]실측정Data!I1327</f>
        <v xml:space="preserve">   52.26KW</v>
      </c>
      <c r="C1326" s="21">
        <f>[1]실측정Data!L1327</f>
        <v>0.87</v>
      </c>
      <c r="D1326" s="21"/>
      <c r="E1326" s="7" t="str">
        <f t="shared" si="201"/>
        <v xml:space="preserve">   52.26</v>
      </c>
      <c r="F1326" s="8" t="b">
        <f t="shared" si="202"/>
        <v>0</v>
      </c>
      <c r="G1326" s="25">
        <f t="shared" si="203"/>
        <v>52.26</v>
      </c>
      <c r="H1326" s="8" t="b">
        <f t="shared" si="204"/>
        <v>1</v>
      </c>
      <c r="I1326" s="10">
        <f t="shared" si="206"/>
        <v>51.949999999999996</v>
      </c>
      <c r="J1326">
        <f t="shared" si="208"/>
        <v>0.38665229858362321</v>
      </c>
      <c r="K1326" s="10">
        <f t="shared" si="207"/>
        <v>51.949999999999996</v>
      </c>
      <c r="L1326" s="10">
        <f t="shared" si="210"/>
        <v>61.39200000000001</v>
      </c>
      <c r="M1326" s="21">
        <v>1</v>
      </c>
      <c r="N1326" s="21">
        <v>1</v>
      </c>
      <c r="P1326" s="21" t="str">
        <f t="shared" si="205"/>
        <v xml:space="preserve">  15:29:03</v>
      </c>
      <c r="Q1326" s="21">
        <f t="shared" si="209"/>
        <v>52.26</v>
      </c>
      <c r="T1326" s="10"/>
    </row>
    <row r="1327" spans="1:20" x14ac:dyDescent="0.45">
      <c r="A1327" s="21" t="str">
        <f>[1]실측정Data!B1328</f>
        <v xml:space="preserve">  15:29:05</v>
      </c>
      <c r="B1327" s="21" t="str">
        <f>[1]실측정Data!I1328</f>
        <v xml:space="preserve">   51.30KW</v>
      </c>
      <c r="C1327" s="21">
        <f>[1]실측정Data!L1328</f>
        <v>0.86</v>
      </c>
      <c r="D1327" s="21"/>
      <c r="E1327" s="7" t="str">
        <f t="shared" si="201"/>
        <v xml:space="preserve">   51.30</v>
      </c>
      <c r="F1327" s="8" t="b">
        <f t="shared" si="202"/>
        <v>0</v>
      </c>
      <c r="G1327" s="25">
        <f t="shared" si="203"/>
        <v>51.3</v>
      </c>
      <c r="H1327" s="8" t="b">
        <f t="shared" si="204"/>
        <v>1</v>
      </c>
      <c r="I1327" s="10">
        <f t="shared" si="206"/>
        <v>51.620000000000005</v>
      </c>
      <c r="J1327">
        <f t="shared" si="208"/>
        <v>0.42083250825001733</v>
      </c>
      <c r="K1327" s="10">
        <f t="shared" si="207"/>
        <v>51.620000000000005</v>
      </c>
      <c r="L1327" s="10">
        <f t="shared" si="210"/>
        <v>58.371000000000002</v>
      </c>
      <c r="M1327" s="21">
        <v>1</v>
      </c>
      <c r="N1327" s="21">
        <v>1</v>
      </c>
      <c r="P1327" s="21" t="str">
        <f t="shared" si="205"/>
        <v xml:space="preserve">  15:29:05</v>
      </c>
      <c r="Q1327" s="21">
        <f t="shared" si="209"/>
        <v>51.3</v>
      </c>
      <c r="T1327" s="10"/>
    </row>
    <row r="1328" spans="1:20" x14ac:dyDescent="0.45">
      <c r="A1328" s="21" t="str">
        <f>[1]실측정Data!B1329</f>
        <v xml:space="preserve">  15:29:07</v>
      </c>
      <c r="B1328" s="21" t="str">
        <f>[1]실측정Data!I1329</f>
        <v xml:space="preserve">   51.30KW</v>
      </c>
      <c r="C1328" s="21">
        <f>[1]실측정Data!L1329</f>
        <v>0.86</v>
      </c>
      <c r="D1328" s="21"/>
      <c r="E1328" s="7" t="str">
        <f t="shared" si="201"/>
        <v xml:space="preserve">   51.30</v>
      </c>
      <c r="F1328" s="8" t="b">
        <f t="shared" si="202"/>
        <v>0</v>
      </c>
      <c r="G1328" s="25">
        <f t="shared" si="203"/>
        <v>51.3</v>
      </c>
      <c r="H1328" s="8" t="b">
        <f t="shared" si="204"/>
        <v>1</v>
      </c>
      <c r="I1328" s="10">
        <f t="shared" si="206"/>
        <v>51.29999999999999</v>
      </c>
      <c r="J1328">
        <f t="shared" si="208"/>
        <v>0.41829017041602545</v>
      </c>
      <c r="K1328" s="10">
        <f t="shared" si="207"/>
        <v>51.29999999999999</v>
      </c>
      <c r="L1328" s="10">
        <f t="shared" si="210"/>
        <v>55.236000000000004</v>
      </c>
      <c r="M1328" s="21">
        <v>1</v>
      </c>
      <c r="N1328" s="21">
        <v>1</v>
      </c>
      <c r="P1328" s="21" t="str">
        <f t="shared" si="205"/>
        <v xml:space="preserve">  15:29:07</v>
      </c>
      <c r="Q1328" s="21">
        <f t="shared" si="209"/>
        <v>51.3</v>
      </c>
      <c r="T1328" s="10"/>
    </row>
    <row r="1329" spans="1:20" x14ac:dyDescent="0.45">
      <c r="A1329" s="21" t="str">
        <f>[1]실측정Data!B1330</f>
        <v xml:space="preserve">  15:29:09</v>
      </c>
      <c r="B1329" s="21" t="str">
        <f>[1]실측정Data!I1330</f>
        <v xml:space="preserve">   51.30KW</v>
      </c>
      <c r="C1329" s="21">
        <f>[1]실측정Data!L1330</f>
        <v>0.86</v>
      </c>
      <c r="D1329" s="21"/>
      <c r="E1329" s="7" t="str">
        <f t="shared" si="201"/>
        <v xml:space="preserve">   51.30</v>
      </c>
      <c r="F1329" s="8" t="b">
        <f t="shared" si="202"/>
        <v>0</v>
      </c>
      <c r="G1329" s="25">
        <f t="shared" si="203"/>
        <v>51.3</v>
      </c>
      <c r="H1329" s="8" t="b">
        <f t="shared" si="204"/>
        <v>1</v>
      </c>
      <c r="I1329" s="10">
        <f t="shared" si="206"/>
        <v>51.22</v>
      </c>
      <c r="J1329">
        <f t="shared" si="208"/>
        <v>0.20655911179773184</v>
      </c>
      <c r="K1329" s="10">
        <f t="shared" si="207"/>
        <v>51.22</v>
      </c>
      <c r="L1329" s="10">
        <f t="shared" si="210"/>
        <v>52.028999999999996</v>
      </c>
      <c r="M1329" s="21">
        <v>1</v>
      </c>
      <c r="N1329" s="21">
        <v>1</v>
      </c>
      <c r="P1329" s="21" t="str">
        <f t="shared" si="205"/>
        <v xml:space="preserve">  15:29:09</v>
      </c>
      <c r="Q1329" s="21">
        <f t="shared" si="209"/>
        <v>51.3</v>
      </c>
      <c r="T1329" s="10"/>
    </row>
    <row r="1330" spans="1:20" x14ac:dyDescent="0.45">
      <c r="A1330" s="21" t="str">
        <f>[1]실측정Data!B1331</f>
        <v xml:space="preserve">  15:29:11</v>
      </c>
      <c r="B1330" s="21" t="str">
        <f>[1]실측정Data!I1331</f>
        <v xml:space="preserve">   51.06KW</v>
      </c>
      <c r="C1330" s="21">
        <f>[1]실측정Data!L1331</f>
        <v>0.86</v>
      </c>
      <c r="D1330" s="21"/>
      <c r="E1330" s="7" t="str">
        <f t="shared" si="201"/>
        <v xml:space="preserve">   51.06</v>
      </c>
      <c r="F1330" s="8" t="b">
        <f t="shared" si="202"/>
        <v>0</v>
      </c>
      <c r="G1330" s="25">
        <f t="shared" si="203"/>
        <v>51.06</v>
      </c>
      <c r="H1330" s="8" t="b">
        <f t="shared" si="204"/>
        <v>1</v>
      </c>
      <c r="I1330" s="10">
        <f t="shared" si="206"/>
        <v>51.15</v>
      </c>
      <c r="J1330">
        <f t="shared" si="208"/>
        <v>9.8657657246322125E-2</v>
      </c>
      <c r="K1330" s="10">
        <f t="shared" si="207"/>
        <v>51.15</v>
      </c>
      <c r="L1330" s="10">
        <f t="shared" si="210"/>
        <v>51.82800000000001</v>
      </c>
      <c r="M1330" s="21">
        <v>1</v>
      </c>
      <c r="N1330" s="21">
        <v>1</v>
      </c>
      <c r="P1330" s="21" t="str">
        <f t="shared" si="205"/>
        <v xml:space="preserve">  15:29:11</v>
      </c>
      <c r="Q1330" s="21">
        <f t="shared" si="209"/>
        <v>51.06</v>
      </c>
      <c r="T1330" s="10"/>
    </row>
    <row r="1331" spans="1:20" x14ac:dyDescent="0.45">
      <c r="A1331" s="21" t="str">
        <f>[1]실측정Data!B1332</f>
        <v xml:space="preserve">  15:29:13</v>
      </c>
      <c r="B1331" s="21" t="str">
        <f>[1]실측정Data!I1332</f>
        <v xml:space="preserve">   51.09KW</v>
      </c>
      <c r="C1331" s="21">
        <f>[1]실측정Data!L1332</f>
        <v>0.86</v>
      </c>
      <c r="D1331" s="21"/>
      <c r="E1331" s="7" t="str">
        <f t="shared" si="201"/>
        <v xml:space="preserve">   51.09</v>
      </c>
      <c r="F1331" s="8" t="b">
        <f t="shared" si="202"/>
        <v>0</v>
      </c>
      <c r="G1331" s="25">
        <f t="shared" si="203"/>
        <v>51.09</v>
      </c>
      <c r="H1331" s="8" t="b">
        <f t="shared" si="204"/>
        <v>1</v>
      </c>
      <c r="I1331" s="10">
        <f t="shared" si="206"/>
        <v>51.06</v>
      </c>
      <c r="J1331">
        <f t="shared" si="208"/>
        <v>0.10016652800877546</v>
      </c>
      <c r="K1331" s="10">
        <f t="shared" si="207"/>
        <v>51.06</v>
      </c>
      <c r="L1331" s="10">
        <f t="shared" si="210"/>
        <v>51.662999999999997</v>
      </c>
      <c r="M1331" s="21">
        <v>1</v>
      </c>
      <c r="N1331" s="21">
        <v>1</v>
      </c>
      <c r="P1331" s="21" t="str">
        <f t="shared" si="205"/>
        <v xml:space="preserve">  15:29:13</v>
      </c>
      <c r="Q1331" s="21">
        <f t="shared" si="209"/>
        <v>51.09</v>
      </c>
      <c r="T1331" s="10"/>
    </row>
    <row r="1332" spans="1:20" x14ac:dyDescent="0.45">
      <c r="A1332" s="21" t="str">
        <f>[1]실측정Data!B1333</f>
        <v xml:space="preserve">  15:29:15</v>
      </c>
      <c r="B1332" s="21" t="str">
        <f>[1]실측정Data!I1333</f>
        <v xml:space="preserve">   51.03KW</v>
      </c>
      <c r="C1332" s="21">
        <f>[1]실측정Data!L1333</f>
        <v>0.86</v>
      </c>
      <c r="D1332" s="21"/>
      <c r="E1332" s="7" t="str">
        <f t="shared" si="201"/>
        <v xml:space="preserve">   51.03</v>
      </c>
      <c r="F1332" s="8" t="b">
        <f t="shared" si="202"/>
        <v>0</v>
      </c>
      <c r="G1332" s="25">
        <f t="shared" si="203"/>
        <v>51.03</v>
      </c>
      <c r="H1332" s="8" t="b">
        <f t="shared" si="204"/>
        <v>1</v>
      </c>
      <c r="I1332" s="10">
        <f t="shared" si="206"/>
        <v>51.04</v>
      </c>
      <c r="J1332">
        <f t="shared" si="208"/>
        <v>4.5092497528226798E-2</v>
      </c>
      <c r="K1332" s="10">
        <f t="shared" si="207"/>
        <v>51.04</v>
      </c>
      <c r="L1332" s="10">
        <f t="shared" si="210"/>
        <v>51.510000000000005</v>
      </c>
      <c r="M1332" s="21">
        <v>1</v>
      </c>
      <c r="N1332" s="21">
        <v>1</v>
      </c>
      <c r="P1332" s="21" t="str">
        <f t="shared" si="205"/>
        <v xml:space="preserve">  15:29:15</v>
      </c>
      <c r="Q1332" s="21">
        <f t="shared" si="209"/>
        <v>51.03</v>
      </c>
      <c r="T1332" s="10"/>
    </row>
    <row r="1333" spans="1:20" x14ac:dyDescent="0.45">
      <c r="A1333" s="21" t="str">
        <f>[1]실측정Data!B1334</f>
        <v xml:space="preserve">  15:29:17</v>
      </c>
      <c r="B1333" s="21" t="str">
        <f>[1]실측정Data!I1334</f>
        <v xml:space="preserve">   51.00KW</v>
      </c>
      <c r="C1333" s="21">
        <f>[1]실측정Data!L1334</f>
        <v>0.86</v>
      </c>
      <c r="D1333" s="21"/>
      <c r="E1333" s="7" t="str">
        <f t="shared" si="201"/>
        <v xml:space="preserve">   51.00</v>
      </c>
      <c r="F1333" s="8" t="b">
        <f t="shared" si="202"/>
        <v>0</v>
      </c>
      <c r="G1333" s="25">
        <f t="shared" si="203"/>
        <v>51</v>
      </c>
      <c r="H1333" s="8" t="b">
        <f t="shared" si="204"/>
        <v>1</v>
      </c>
      <c r="I1333" s="10">
        <f t="shared" si="206"/>
        <v>50.94</v>
      </c>
      <c r="J1333">
        <f t="shared" si="208"/>
        <v>9.1287092917526902E-2</v>
      </c>
      <c r="K1333" s="10">
        <f t="shared" si="207"/>
        <v>50.94</v>
      </c>
      <c r="L1333" s="10">
        <f t="shared" si="210"/>
        <v>51.341999999999999</v>
      </c>
      <c r="M1333" s="21">
        <v>1</v>
      </c>
      <c r="N1333" s="21">
        <v>1</v>
      </c>
      <c r="P1333" s="21" t="str">
        <f t="shared" si="205"/>
        <v xml:space="preserve">  15:29:17</v>
      </c>
      <c r="Q1333" s="21">
        <f t="shared" si="209"/>
        <v>51</v>
      </c>
      <c r="T1333" s="10"/>
    </row>
    <row r="1334" spans="1:20" x14ac:dyDescent="0.45">
      <c r="A1334" s="21" t="str">
        <f>[1]실측정Data!B1335</f>
        <v xml:space="preserve">  15:29:19</v>
      </c>
      <c r="B1334" s="21" t="str">
        <f>[1]실측정Data!I1335</f>
        <v xml:space="preserve">   50.79KW</v>
      </c>
      <c r="C1334" s="21">
        <f>[1]실측정Data!L1335</f>
        <v>0.86</v>
      </c>
      <c r="D1334" s="21"/>
      <c r="E1334" s="7" t="str">
        <f t="shared" si="201"/>
        <v xml:space="preserve">   50.79</v>
      </c>
      <c r="F1334" s="8" t="b">
        <f t="shared" si="202"/>
        <v>0</v>
      </c>
      <c r="G1334" s="25">
        <f t="shared" si="203"/>
        <v>50.79</v>
      </c>
      <c r="H1334" s="8" t="b">
        <f t="shared" si="204"/>
        <v>1</v>
      </c>
      <c r="I1334" s="10">
        <f t="shared" si="206"/>
        <v>50.9</v>
      </c>
      <c r="J1334">
        <f t="shared" si="208"/>
        <v>8.9814623902048862E-2</v>
      </c>
      <c r="K1334" s="10">
        <f t="shared" si="207"/>
        <v>50.9</v>
      </c>
      <c r="L1334" s="10">
        <f t="shared" si="210"/>
        <v>51.204000000000008</v>
      </c>
      <c r="M1334" s="21">
        <v>1</v>
      </c>
      <c r="N1334" s="21">
        <v>1</v>
      </c>
      <c r="P1334" s="21" t="str">
        <f t="shared" si="205"/>
        <v xml:space="preserve">  15:29:19</v>
      </c>
      <c r="Q1334" s="21">
        <f t="shared" si="209"/>
        <v>50.79</v>
      </c>
      <c r="T1334" s="10"/>
    </row>
    <row r="1335" spans="1:20" x14ac:dyDescent="0.45">
      <c r="A1335" s="21" t="str">
        <f>[1]실측정Data!B1336</f>
        <v xml:space="preserve">  15:29:21</v>
      </c>
      <c r="B1335" s="21" t="str">
        <f>[1]실측정Data!I1336</f>
        <v xml:space="preserve">   50.91KW</v>
      </c>
      <c r="C1335" s="21">
        <f>[1]실측정Data!L1336</f>
        <v>0.86</v>
      </c>
      <c r="D1335" s="21"/>
      <c r="E1335" s="7" t="str">
        <f t="shared" si="201"/>
        <v xml:space="preserve">   50.91</v>
      </c>
      <c r="F1335" s="8" t="b">
        <f t="shared" si="202"/>
        <v>0</v>
      </c>
      <c r="G1335" s="25">
        <f t="shared" si="203"/>
        <v>50.91</v>
      </c>
      <c r="H1335" s="8" t="b">
        <f t="shared" si="204"/>
        <v>1</v>
      </c>
      <c r="I1335" s="10">
        <f t="shared" si="206"/>
        <v>50.79</v>
      </c>
      <c r="J1335">
        <f t="shared" si="208"/>
        <v>0.11105554165971626</v>
      </c>
      <c r="K1335" s="10">
        <f t="shared" si="207"/>
        <v>50.79</v>
      </c>
      <c r="L1335" s="10">
        <f t="shared" si="210"/>
        <v>51.045000000000002</v>
      </c>
      <c r="M1335" s="21">
        <v>1</v>
      </c>
      <c r="N1335" s="21">
        <v>1</v>
      </c>
      <c r="P1335" s="21" t="str">
        <f t="shared" si="205"/>
        <v xml:space="preserve">  15:29:21</v>
      </c>
      <c r="Q1335" s="21">
        <f t="shared" si="209"/>
        <v>50.91</v>
      </c>
      <c r="T1335" s="10"/>
    </row>
    <row r="1336" spans="1:20" x14ac:dyDescent="0.45">
      <c r="A1336" s="21" t="str">
        <f>[1]실측정Data!B1337</f>
        <v xml:space="preserve">  15:29:23</v>
      </c>
      <c r="B1336" s="21" t="str">
        <f>[1]실측정Data!I1337</f>
        <v xml:space="preserve">   50.67KW</v>
      </c>
      <c r="C1336" s="21">
        <f>[1]실측정Data!L1337</f>
        <v>0.86</v>
      </c>
      <c r="D1336" s="21"/>
      <c r="E1336" s="7" t="str">
        <f t="shared" si="201"/>
        <v xml:space="preserve">   50.67</v>
      </c>
      <c r="F1336" s="8" t="b">
        <f t="shared" si="202"/>
        <v>0</v>
      </c>
      <c r="G1336" s="25">
        <f t="shared" si="203"/>
        <v>50.67</v>
      </c>
      <c r="H1336" s="8" t="b">
        <f t="shared" si="204"/>
        <v>1</v>
      </c>
      <c r="I1336" s="10">
        <f t="shared" si="206"/>
        <v>50.71</v>
      </c>
      <c r="J1336">
        <f t="shared" si="208"/>
        <v>0.11561430130683159</v>
      </c>
      <c r="K1336" s="10">
        <f t="shared" si="207"/>
        <v>50.71</v>
      </c>
      <c r="L1336" s="10">
        <f t="shared" si="210"/>
        <v>50.970000000000006</v>
      </c>
      <c r="M1336" s="21">
        <v>1</v>
      </c>
      <c r="N1336" s="21">
        <v>1</v>
      </c>
      <c r="P1336" s="21" t="str">
        <f t="shared" si="205"/>
        <v xml:space="preserve">  15:29:23</v>
      </c>
      <c r="Q1336" s="21">
        <f t="shared" si="209"/>
        <v>50.67</v>
      </c>
      <c r="T1336" s="10"/>
    </row>
    <row r="1337" spans="1:20" x14ac:dyDescent="0.45">
      <c r="A1337" s="21" t="str">
        <f>[1]실측정Data!B1338</f>
        <v xml:space="preserve">  15:29:25</v>
      </c>
      <c r="B1337" s="21" t="str">
        <f>[1]실측정Data!I1338</f>
        <v xml:space="preserve">   50.55KW</v>
      </c>
      <c r="C1337" s="21">
        <f>[1]실측정Data!L1338</f>
        <v>0.86</v>
      </c>
      <c r="D1337" s="21"/>
      <c r="E1337" s="7" t="str">
        <f t="shared" si="201"/>
        <v xml:space="preserve">   50.55</v>
      </c>
      <c r="F1337" s="8" t="b">
        <f t="shared" si="202"/>
        <v>0</v>
      </c>
      <c r="G1337" s="25">
        <f t="shared" si="203"/>
        <v>50.55</v>
      </c>
      <c r="H1337" s="8" t="b">
        <f t="shared" si="204"/>
        <v>1</v>
      </c>
      <c r="I1337" s="10">
        <f t="shared" si="206"/>
        <v>50.589999999999996</v>
      </c>
      <c r="J1337">
        <f t="shared" si="208"/>
        <v>0.11775681155103866</v>
      </c>
      <c r="K1337" s="10">
        <f t="shared" si="207"/>
        <v>50.589999999999996</v>
      </c>
      <c r="L1337" s="10">
        <f t="shared" si="210"/>
        <v>50.894999999999996</v>
      </c>
      <c r="M1337" s="21">
        <v>1</v>
      </c>
      <c r="N1337" s="21">
        <v>1</v>
      </c>
      <c r="P1337" s="21" t="str">
        <f t="shared" si="205"/>
        <v xml:space="preserve">  15:29:25</v>
      </c>
      <c r="Q1337" s="21">
        <f t="shared" si="209"/>
        <v>50.55</v>
      </c>
      <c r="T1337" s="10"/>
    </row>
    <row r="1338" spans="1:20" x14ac:dyDescent="0.45">
      <c r="A1338" s="21" t="str">
        <f>[1]실측정Data!B1339</f>
        <v xml:space="preserve">  15:29:27</v>
      </c>
      <c r="B1338" s="21" t="str">
        <f>[1]실측정Data!I1339</f>
        <v xml:space="preserve">   50.55KW</v>
      </c>
      <c r="C1338" s="21">
        <f>[1]실측정Data!L1339</f>
        <v>0.86</v>
      </c>
      <c r="D1338" s="21"/>
      <c r="E1338" s="7" t="str">
        <f t="shared" si="201"/>
        <v xml:space="preserve">   50.55</v>
      </c>
      <c r="F1338" s="8" t="b">
        <f t="shared" si="202"/>
        <v>0</v>
      </c>
      <c r="G1338" s="25">
        <f t="shared" si="203"/>
        <v>50.55</v>
      </c>
      <c r="H1338" s="8" t="b">
        <f t="shared" si="204"/>
        <v>1</v>
      </c>
      <c r="I1338" s="10">
        <f t="shared" si="206"/>
        <v>50.5</v>
      </c>
      <c r="J1338">
        <f t="shared" si="208"/>
        <v>0.11135528725660253</v>
      </c>
      <c r="K1338" s="10">
        <f t="shared" si="207"/>
        <v>50.5</v>
      </c>
      <c r="L1338" s="10">
        <f t="shared" si="210"/>
        <v>50.805</v>
      </c>
      <c r="M1338" s="21">
        <v>1</v>
      </c>
      <c r="N1338" s="21">
        <v>1</v>
      </c>
      <c r="P1338" s="21" t="str">
        <f t="shared" si="205"/>
        <v xml:space="preserve">  15:29:27</v>
      </c>
      <c r="Q1338" s="21">
        <f t="shared" si="209"/>
        <v>50.55</v>
      </c>
      <c r="T1338" s="10"/>
    </row>
    <row r="1339" spans="1:20" x14ac:dyDescent="0.45">
      <c r="A1339" s="21" t="str">
        <f>[1]실측정Data!B1340</f>
        <v xml:space="preserve">  15:29:29</v>
      </c>
      <c r="B1339" s="21" t="str">
        <f>[1]실측정Data!I1340</f>
        <v xml:space="preserve">   50.40KW</v>
      </c>
      <c r="C1339" s="21">
        <f>[1]실측정Data!L1340</f>
        <v>0.86</v>
      </c>
      <c r="D1339" s="21"/>
      <c r="E1339" s="7" t="str">
        <f t="shared" si="201"/>
        <v xml:space="preserve">   50.40</v>
      </c>
      <c r="F1339" s="8" t="b">
        <f t="shared" si="202"/>
        <v>0</v>
      </c>
      <c r="G1339" s="25">
        <f t="shared" si="203"/>
        <v>50.4</v>
      </c>
      <c r="H1339" s="8" t="b">
        <f t="shared" si="204"/>
        <v>1</v>
      </c>
      <c r="I1339" s="10">
        <f t="shared" si="206"/>
        <v>50.43</v>
      </c>
      <c r="J1339">
        <f t="shared" si="208"/>
        <v>8.1034971874287196E-2</v>
      </c>
      <c r="K1339" s="10">
        <f t="shared" si="207"/>
        <v>50.43</v>
      </c>
      <c r="L1339" s="10">
        <f t="shared" si="210"/>
        <v>50.733000000000004</v>
      </c>
      <c r="M1339" s="21">
        <v>1</v>
      </c>
      <c r="N1339" s="21">
        <v>1</v>
      </c>
      <c r="P1339" s="21" t="str">
        <f t="shared" si="205"/>
        <v xml:space="preserve">  15:29:29</v>
      </c>
      <c r="Q1339" s="21">
        <f t="shared" si="209"/>
        <v>50.4</v>
      </c>
      <c r="T1339" s="10"/>
    </row>
    <row r="1340" spans="1:20" x14ac:dyDescent="0.45">
      <c r="A1340" s="21" t="str">
        <f>[1]실측정Data!B1341</f>
        <v xml:space="preserve">  15:29:31</v>
      </c>
      <c r="B1340" s="21" t="str">
        <f>[1]실측정Data!I1341</f>
        <v xml:space="preserve">   50.34KW</v>
      </c>
      <c r="C1340" s="21">
        <f>[1]실측정Data!L1341</f>
        <v>0.86</v>
      </c>
      <c r="D1340" s="21"/>
      <c r="E1340" s="7" t="str">
        <f t="shared" si="201"/>
        <v xml:space="preserve">   50.34</v>
      </c>
      <c r="F1340" s="8" t="b">
        <f t="shared" si="202"/>
        <v>0</v>
      </c>
      <c r="G1340" s="25">
        <f t="shared" si="203"/>
        <v>50.34</v>
      </c>
      <c r="H1340" s="8" t="b">
        <f t="shared" si="204"/>
        <v>1</v>
      </c>
      <c r="I1340" s="10">
        <f t="shared" si="206"/>
        <v>50.300000000000004</v>
      </c>
      <c r="J1340">
        <f t="shared" si="208"/>
        <v>0.11210114480533753</v>
      </c>
      <c r="K1340" s="10">
        <f t="shared" si="207"/>
        <v>50.300000000000004</v>
      </c>
      <c r="L1340" s="10">
        <f t="shared" si="210"/>
        <v>50.64</v>
      </c>
      <c r="M1340" s="21">
        <v>1</v>
      </c>
      <c r="N1340" s="21">
        <v>1</v>
      </c>
      <c r="P1340" s="21" t="str">
        <f t="shared" si="205"/>
        <v xml:space="preserve">  15:29:31</v>
      </c>
      <c r="Q1340" s="21">
        <f t="shared" si="209"/>
        <v>50.34</v>
      </c>
      <c r="T1340" s="10"/>
    </row>
    <row r="1341" spans="1:20" x14ac:dyDescent="0.45">
      <c r="A1341" s="21" t="str">
        <f>[1]실측정Data!B1342</f>
        <v xml:space="preserve">  15:29:33</v>
      </c>
      <c r="B1341" s="21" t="str">
        <f>[1]실측정Data!I1342</f>
        <v xml:space="preserve">   50.16KW</v>
      </c>
      <c r="C1341" s="21">
        <f>[1]실측정Data!L1342</f>
        <v>0.86</v>
      </c>
      <c r="D1341" s="21"/>
      <c r="E1341" s="7" t="str">
        <f t="shared" si="201"/>
        <v xml:space="preserve">   50.16</v>
      </c>
      <c r="F1341" s="8" t="b">
        <f t="shared" si="202"/>
        <v>0</v>
      </c>
      <c r="G1341" s="25">
        <f t="shared" si="203"/>
        <v>50.16</v>
      </c>
      <c r="H1341" s="8" t="b">
        <f t="shared" si="204"/>
        <v>1</v>
      </c>
      <c r="I1341" s="10">
        <f t="shared" si="206"/>
        <v>50.25</v>
      </c>
      <c r="J1341">
        <f t="shared" si="208"/>
        <v>9.609023536933306E-2</v>
      </c>
      <c r="K1341" s="10">
        <f t="shared" si="207"/>
        <v>50.25</v>
      </c>
      <c r="L1341" s="10">
        <f t="shared" si="210"/>
        <v>50.561999999999998</v>
      </c>
      <c r="M1341" s="21">
        <v>1</v>
      </c>
      <c r="N1341" s="21">
        <v>1</v>
      </c>
      <c r="P1341" s="21" t="str">
        <f t="shared" si="205"/>
        <v xml:space="preserve">  15:29:33</v>
      </c>
      <c r="Q1341" s="21">
        <f t="shared" si="209"/>
        <v>50.16</v>
      </c>
      <c r="T1341" s="10"/>
    </row>
    <row r="1342" spans="1:20" x14ac:dyDescent="0.45">
      <c r="A1342" s="21" t="str">
        <f>[1]실측정Data!B1343</f>
        <v xml:space="preserve">  15:29:35</v>
      </c>
      <c r="B1342" s="21" t="str">
        <f>[1]실측정Data!I1343</f>
        <v xml:space="preserve">   50.25KW</v>
      </c>
      <c r="C1342" s="21">
        <f>[1]실측정Data!L1343</f>
        <v>0.86</v>
      </c>
      <c r="D1342" s="21"/>
      <c r="E1342" s="7" t="str">
        <f t="shared" si="201"/>
        <v xml:space="preserve">   50.25</v>
      </c>
      <c r="F1342" s="8" t="b">
        <f t="shared" si="202"/>
        <v>0</v>
      </c>
      <c r="G1342" s="25">
        <f t="shared" si="203"/>
        <v>50.25</v>
      </c>
      <c r="H1342" s="8" t="b">
        <f t="shared" si="204"/>
        <v>1</v>
      </c>
      <c r="I1342" s="10">
        <f t="shared" si="206"/>
        <v>50.21</v>
      </c>
      <c r="J1342">
        <f t="shared" si="208"/>
        <v>8.1034971874292455E-2</v>
      </c>
      <c r="K1342" s="10">
        <f t="shared" si="207"/>
        <v>50.21</v>
      </c>
      <c r="L1342" s="10">
        <f t="shared" si="210"/>
        <v>50.484000000000002</v>
      </c>
      <c r="M1342" s="21">
        <v>1</v>
      </c>
      <c r="N1342" s="21">
        <v>1</v>
      </c>
      <c r="P1342" s="21" t="str">
        <f t="shared" si="205"/>
        <v xml:space="preserve">  15:29:35</v>
      </c>
      <c r="Q1342" s="21">
        <f t="shared" si="209"/>
        <v>50.25</v>
      </c>
      <c r="T1342" s="10"/>
    </row>
    <row r="1343" spans="1:20" x14ac:dyDescent="0.45">
      <c r="A1343" s="21" t="str">
        <f>[1]실측정Data!B1344</f>
        <v xml:space="preserve">  15:29:37</v>
      </c>
      <c r="B1343" s="21" t="str">
        <f>[1]실측정Data!I1344</f>
        <v xml:space="preserve">   50.22KW</v>
      </c>
      <c r="C1343" s="21">
        <f>[1]실측정Data!L1344</f>
        <v>0.86</v>
      </c>
      <c r="D1343" s="21"/>
      <c r="E1343" s="7" t="str">
        <f t="shared" si="201"/>
        <v xml:space="preserve">   50.22</v>
      </c>
      <c r="F1343" s="8" t="b">
        <f t="shared" si="202"/>
        <v>0</v>
      </c>
      <c r="G1343" s="25">
        <f t="shared" si="203"/>
        <v>50.22</v>
      </c>
      <c r="H1343" s="8" t="b">
        <f t="shared" si="204"/>
        <v>1</v>
      </c>
      <c r="I1343" s="10">
        <f t="shared" si="206"/>
        <v>50.19</v>
      </c>
      <c r="J1343">
        <f t="shared" si="208"/>
        <v>5.228129047119149E-2</v>
      </c>
      <c r="K1343" s="10">
        <f t="shared" si="207"/>
        <v>50.19</v>
      </c>
      <c r="L1343" s="10">
        <f t="shared" si="210"/>
        <v>50.415000000000006</v>
      </c>
      <c r="M1343" s="21">
        <v>1</v>
      </c>
      <c r="N1343" s="21">
        <v>1</v>
      </c>
      <c r="P1343" s="21" t="str">
        <f t="shared" si="205"/>
        <v xml:space="preserve">  15:29:37</v>
      </c>
      <c r="Q1343" s="21">
        <f t="shared" si="209"/>
        <v>50.22</v>
      </c>
      <c r="T1343" s="10"/>
    </row>
    <row r="1344" spans="1:20" x14ac:dyDescent="0.45">
      <c r="A1344" s="21" t="str">
        <f>[1]실측정Data!B1345</f>
        <v xml:space="preserve">  15:29:39</v>
      </c>
      <c r="B1344" s="21" t="str">
        <f>[1]실측정Data!I1345</f>
        <v xml:space="preserve">   50.10KW</v>
      </c>
      <c r="C1344" s="21">
        <f>[1]실측정Data!L1345</f>
        <v>0.86</v>
      </c>
      <c r="D1344" s="21"/>
      <c r="E1344" s="7" t="str">
        <f t="shared" si="201"/>
        <v xml:space="preserve">   50.10</v>
      </c>
      <c r="F1344" s="8" t="b">
        <f t="shared" si="202"/>
        <v>0</v>
      </c>
      <c r="G1344" s="25">
        <f t="shared" si="203"/>
        <v>50.1</v>
      </c>
      <c r="H1344" s="8" t="b">
        <f t="shared" si="204"/>
        <v>1</v>
      </c>
      <c r="I1344" s="10">
        <f t="shared" si="206"/>
        <v>60.5</v>
      </c>
      <c r="J1344">
        <f t="shared" si="208"/>
        <v>11.939718031288125</v>
      </c>
      <c r="K1344" s="10">
        <f t="shared" si="207"/>
        <v>60.5</v>
      </c>
      <c r="L1344" s="10">
        <f t="shared" si="210"/>
        <v>53.442000000000007</v>
      </c>
      <c r="M1344" s="21">
        <v>1</v>
      </c>
      <c r="N1344" s="21">
        <v>1</v>
      </c>
      <c r="P1344" s="21" t="str">
        <f t="shared" si="205"/>
        <v xml:space="preserve">  15:29:39</v>
      </c>
      <c r="Q1344" s="21">
        <f t="shared" si="209"/>
        <v>50.1</v>
      </c>
      <c r="T1344" s="10"/>
    </row>
    <row r="1345" spans="1:20" x14ac:dyDescent="0.45">
      <c r="A1345" s="21" t="str">
        <f>[1]실측정Data!B1346</f>
        <v xml:space="preserve">  15:29:41</v>
      </c>
      <c r="B1345" s="21" t="str">
        <f>[1]실측정Data!I1346</f>
        <v xml:space="preserve">   81.18KW</v>
      </c>
      <c r="C1345" s="21">
        <f>[1]실측정Data!L1346</f>
        <v>0.89</v>
      </c>
      <c r="D1345" s="21"/>
      <c r="E1345" s="7" t="str">
        <f t="shared" si="201"/>
        <v xml:space="preserve">   81.18</v>
      </c>
      <c r="F1345" s="8" t="b">
        <f t="shared" si="202"/>
        <v>0</v>
      </c>
      <c r="G1345" s="25">
        <f t="shared" si="203"/>
        <v>81.180000000000007</v>
      </c>
      <c r="H1345" s="8" t="b">
        <f t="shared" si="204"/>
        <v>1</v>
      </c>
      <c r="I1345" s="10">
        <f t="shared" si="206"/>
        <v>71.11</v>
      </c>
      <c r="J1345">
        <f t="shared" si="208"/>
        <v>13.507455965749685</v>
      </c>
      <c r="K1345" s="10">
        <f t="shared" si="207"/>
        <v>71.11</v>
      </c>
      <c r="L1345" s="10">
        <f t="shared" si="210"/>
        <v>56.580000000000005</v>
      </c>
      <c r="M1345" s="21">
        <v>1</v>
      </c>
      <c r="N1345" s="21">
        <v>1</v>
      </c>
      <c r="P1345" s="21" t="str">
        <f t="shared" si="205"/>
        <v xml:space="preserve">  15:29:41</v>
      </c>
      <c r="Q1345" s="21">
        <f t="shared" si="209"/>
        <v>81.180000000000007</v>
      </c>
      <c r="T1345" s="10"/>
    </row>
    <row r="1346" spans="1:20" x14ac:dyDescent="0.45">
      <c r="A1346" s="21" t="str">
        <f>[1]실측정Data!B1347</f>
        <v xml:space="preserve">  15:29:43</v>
      </c>
      <c r="B1346" s="21" t="str">
        <f>[1]실측정Data!I1347</f>
        <v xml:space="preserve">   82.05KW</v>
      </c>
      <c r="C1346" s="21">
        <f>[1]실측정Data!L1347</f>
        <v>0.89</v>
      </c>
      <c r="D1346" s="21"/>
      <c r="E1346" s="7" t="str">
        <f t="shared" si="201"/>
        <v xml:space="preserve">   82.05</v>
      </c>
      <c r="F1346" s="8" t="b">
        <f t="shared" si="202"/>
        <v>0</v>
      </c>
      <c r="G1346" s="25">
        <f t="shared" si="203"/>
        <v>82.05</v>
      </c>
      <c r="H1346" s="8" t="b">
        <f t="shared" si="204"/>
        <v>1</v>
      </c>
      <c r="I1346" s="10">
        <f t="shared" si="206"/>
        <v>82.08</v>
      </c>
      <c r="J1346">
        <f t="shared" si="208"/>
        <v>13.518023770753873</v>
      </c>
      <c r="K1346" s="10">
        <f t="shared" si="207"/>
        <v>82.08</v>
      </c>
      <c r="L1346" s="10">
        <f t="shared" si="210"/>
        <v>59.826000000000001</v>
      </c>
      <c r="M1346" s="21">
        <v>1</v>
      </c>
      <c r="N1346" s="21">
        <v>1</v>
      </c>
      <c r="P1346" s="21" t="str">
        <f t="shared" si="205"/>
        <v xml:space="preserve">  15:29:43</v>
      </c>
      <c r="Q1346" s="21">
        <f t="shared" si="209"/>
        <v>82.05</v>
      </c>
      <c r="T1346" s="10"/>
    </row>
    <row r="1347" spans="1:20" x14ac:dyDescent="0.45">
      <c r="A1347" s="21" t="str">
        <f>[1]실측정Data!B1348</f>
        <v xml:space="preserve">  15:29:45</v>
      </c>
      <c r="B1347" s="21" t="str">
        <f>[1]실측정Data!I1348</f>
        <v xml:space="preserve">   83.01KW</v>
      </c>
      <c r="C1347" s="21">
        <f>[1]실측정Data!L1348</f>
        <v>0.89</v>
      </c>
      <c r="D1347" s="21"/>
      <c r="E1347" s="7" t="str">
        <f t="shared" ref="E1347:E1410" si="211">LEFT(B1347,8)</f>
        <v xml:space="preserve">   83.01</v>
      </c>
      <c r="F1347" s="8" t="b">
        <f t="shared" ref="F1347:F1410" si="212">ISNUMBER(E1347)</f>
        <v>0</v>
      </c>
      <c r="G1347" s="25">
        <f t="shared" ref="G1347:G1410" si="213">_xlfn.NUMBERVALUE(E1347)</f>
        <v>83.01</v>
      </c>
      <c r="H1347" s="8" t="b">
        <f t="shared" ref="H1347:H1410" si="214">ISNUMBER(G1347)</f>
        <v>1</v>
      </c>
      <c r="I1347" s="10">
        <f t="shared" si="206"/>
        <v>82.31</v>
      </c>
      <c r="J1347">
        <f t="shared" si="208"/>
        <v>6.344081231089862</v>
      </c>
      <c r="K1347" s="10">
        <f t="shared" si="207"/>
        <v>82.31</v>
      </c>
      <c r="L1347" s="10">
        <f t="shared" si="210"/>
        <v>62.958000000000006</v>
      </c>
      <c r="M1347" s="21">
        <v>1</v>
      </c>
      <c r="N1347" s="21">
        <v>1</v>
      </c>
      <c r="P1347" s="21" t="str">
        <f t="shared" ref="P1347:P1410" si="215">A1347</f>
        <v xml:space="preserve">  15:29:45</v>
      </c>
      <c r="Q1347" s="21">
        <f t="shared" si="209"/>
        <v>83.01</v>
      </c>
      <c r="T1347" s="10"/>
    </row>
    <row r="1348" spans="1:20" x14ac:dyDescent="0.45">
      <c r="A1348" s="21" t="str">
        <f>[1]실측정Data!B1349</f>
        <v xml:space="preserve">  15:29:47</v>
      </c>
      <c r="B1348" s="21" t="str">
        <f>[1]실측정Data!I1349</f>
        <v xml:space="preserve">   81.87KW</v>
      </c>
      <c r="C1348" s="21">
        <f>[1]실측정Data!L1349</f>
        <v>0.89</v>
      </c>
      <c r="D1348" s="21"/>
      <c r="E1348" s="7" t="str">
        <f t="shared" si="211"/>
        <v xml:space="preserve">   81.87</v>
      </c>
      <c r="F1348" s="8" t="b">
        <f t="shared" si="212"/>
        <v>0</v>
      </c>
      <c r="G1348" s="25">
        <f t="shared" si="213"/>
        <v>81.87</v>
      </c>
      <c r="H1348" s="8" t="b">
        <f t="shared" si="214"/>
        <v>1</v>
      </c>
      <c r="I1348" s="10">
        <f t="shared" ref="I1348:I1411" si="216">AVERAGE(G1347:G1349)</f>
        <v>72.58</v>
      </c>
      <c r="J1348">
        <f t="shared" si="208"/>
        <v>11.400831840995931</v>
      </c>
      <c r="K1348" s="10">
        <f t="shared" ref="K1348:K1411" si="217">AVERAGE(G1347:G1349)</f>
        <v>72.58</v>
      </c>
      <c r="L1348" s="10">
        <f t="shared" si="210"/>
        <v>63.204000000000008</v>
      </c>
      <c r="M1348" s="21">
        <v>1</v>
      </c>
      <c r="N1348" s="21">
        <v>1</v>
      </c>
      <c r="P1348" s="21" t="str">
        <f t="shared" si="215"/>
        <v xml:space="preserve">  15:29:47</v>
      </c>
      <c r="Q1348" s="21">
        <f t="shared" si="209"/>
        <v>81.87</v>
      </c>
      <c r="T1348" s="10"/>
    </row>
    <row r="1349" spans="1:20" x14ac:dyDescent="0.45">
      <c r="A1349" s="21" t="str">
        <f>[1]실측정Data!B1350</f>
        <v xml:space="preserve">  15:29:49</v>
      </c>
      <c r="B1349" s="21" t="str">
        <f>[1]실측정Data!I1350</f>
        <v xml:space="preserve">   52.86KW</v>
      </c>
      <c r="C1349" s="21">
        <f>[1]실측정Data!L1350</f>
        <v>0.87</v>
      </c>
      <c r="D1349" s="21"/>
      <c r="E1349" s="7" t="str">
        <f t="shared" si="211"/>
        <v xml:space="preserve">   52.86</v>
      </c>
      <c r="F1349" s="8" t="b">
        <f t="shared" si="212"/>
        <v>0</v>
      </c>
      <c r="G1349" s="25">
        <f t="shared" si="213"/>
        <v>52.86</v>
      </c>
      <c r="H1349" s="8" t="b">
        <f t="shared" si="214"/>
        <v>1</v>
      </c>
      <c r="I1349" s="10">
        <f t="shared" si="216"/>
        <v>62.440000000000005</v>
      </c>
      <c r="J1349">
        <f t="shared" si="208"/>
        <v>12.729159438077598</v>
      </c>
      <c r="K1349" s="10">
        <f t="shared" si="217"/>
        <v>62.440000000000005</v>
      </c>
      <c r="L1349" s="10">
        <f t="shared" si="210"/>
        <v>63.428999999999995</v>
      </c>
      <c r="M1349" s="21">
        <v>1</v>
      </c>
      <c r="N1349" s="21">
        <v>1</v>
      </c>
      <c r="P1349" s="21" t="str">
        <f t="shared" si="215"/>
        <v xml:space="preserve">  15:29:49</v>
      </c>
      <c r="Q1349" s="21">
        <f t="shared" si="209"/>
        <v>52.86</v>
      </c>
      <c r="T1349" s="10"/>
    </row>
    <row r="1350" spans="1:20" x14ac:dyDescent="0.45">
      <c r="A1350" s="21" t="str">
        <f>[1]실측정Data!B1351</f>
        <v xml:space="preserve">  15:29:51</v>
      </c>
      <c r="B1350" s="21" t="str">
        <f>[1]실측정Data!I1351</f>
        <v xml:space="preserve">   52.59KW</v>
      </c>
      <c r="C1350" s="21">
        <f>[1]실측정Data!L1351</f>
        <v>0.86</v>
      </c>
      <c r="D1350" s="21"/>
      <c r="E1350" s="7" t="str">
        <f t="shared" si="211"/>
        <v xml:space="preserve">   52.59</v>
      </c>
      <c r="F1350" s="8" t="b">
        <f t="shared" si="212"/>
        <v>0</v>
      </c>
      <c r="G1350" s="25">
        <f t="shared" si="213"/>
        <v>52.59</v>
      </c>
      <c r="H1350" s="8" t="b">
        <f t="shared" si="214"/>
        <v>1</v>
      </c>
      <c r="I1350" s="10">
        <f t="shared" si="216"/>
        <v>52.640000000000008</v>
      </c>
      <c r="J1350">
        <f t="shared" ref="J1350:J1413" si="218">SQRT(SUMXMY2(G1349:G1351,I1348:I1350)/3)</f>
        <v>12.72700278934518</v>
      </c>
      <c r="K1350" s="10">
        <f t="shared" si="217"/>
        <v>52.640000000000008</v>
      </c>
      <c r="L1350" s="10">
        <f t="shared" si="210"/>
        <v>63.660000000000004</v>
      </c>
      <c r="M1350" s="21">
        <v>1</v>
      </c>
      <c r="N1350" s="21">
        <v>1</v>
      </c>
      <c r="P1350" s="21" t="str">
        <f t="shared" si="215"/>
        <v xml:space="preserve">  15:29:51</v>
      </c>
      <c r="Q1350" s="21">
        <f t="shared" si="209"/>
        <v>52.59</v>
      </c>
      <c r="T1350" s="10"/>
    </row>
    <row r="1351" spans="1:20" x14ac:dyDescent="0.45">
      <c r="A1351" s="21" t="str">
        <f>[1]실측정Data!B1352</f>
        <v xml:space="preserve">  15:29:53</v>
      </c>
      <c r="B1351" s="21" t="str">
        <f>[1]실측정Data!I1352</f>
        <v xml:space="preserve">   52.47KW</v>
      </c>
      <c r="C1351" s="21">
        <f>[1]실측정Data!L1352</f>
        <v>0.86</v>
      </c>
      <c r="D1351" s="21"/>
      <c r="E1351" s="7" t="str">
        <f t="shared" si="211"/>
        <v xml:space="preserve">   52.47</v>
      </c>
      <c r="F1351" s="8" t="b">
        <f t="shared" si="212"/>
        <v>0</v>
      </c>
      <c r="G1351" s="25">
        <f t="shared" si="213"/>
        <v>52.47</v>
      </c>
      <c r="H1351" s="8" t="b">
        <f t="shared" si="214"/>
        <v>1</v>
      </c>
      <c r="I1351" s="10">
        <f t="shared" si="216"/>
        <v>52.46</v>
      </c>
      <c r="J1351">
        <f t="shared" si="218"/>
        <v>5.6883213692617618</v>
      </c>
      <c r="K1351" s="10">
        <f t="shared" si="217"/>
        <v>52.46</v>
      </c>
      <c r="L1351" s="10">
        <f t="shared" si="210"/>
        <v>63.867000000000004</v>
      </c>
      <c r="M1351" s="21">
        <v>1</v>
      </c>
      <c r="N1351" s="21">
        <v>1</v>
      </c>
      <c r="P1351" s="21" t="str">
        <f t="shared" si="215"/>
        <v xml:space="preserve">  15:29:53</v>
      </c>
      <c r="Q1351" s="21">
        <f t="shared" si="209"/>
        <v>52.47</v>
      </c>
      <c r="T1351" s="10"/>
    </row>
    <row r="1352" spans="1:20" x14ac:dyDescent="0.45">
      <c r="A1352" s="21" t="str">
        <f>[1]실측정Data!B1353</f>
        <v xml:space="preserve">  15:29:55</v>
      </c>
      <c r="B1352" s="21" t="str">
        <f>[1]실측정Data!I1353</f>
        <v xml:space="preserve">   52.32KW</v>
      </c>
      <c r="C1352" s="21">
        <f>[1]실측정Data!L1353</f>
        <v>0.86</v>
      </c>
      <c r="D1352" s="21"/>
      <c r="E1352" s="7" t="str">
        <f t="shared" si="211"/>
        <v xml:space="preserve">   52.32</v>
      </c>
      <c r="F1352" s="8" t="b">
        <f t="shared" si="212"/>
        <v>0</v>
      </c>
      <c r="G1352" s="25">
        <f t="shared" si="213"/>
        <v>52.32</v>
      </c>
      <c r="H1352" s="8" t="b">
        <f t="shared" si="214"/>
        <v>1</v>
      </c>
      <c r="I1352" s="10">
        <f t="shared" si="216"/>
        <v>52.319999999999993</v>
      </c>
      <c r="J1352">
        <f t="shared" si="218"/>
        <v>0.15383974345619167</v>
      </c>
      <c r="K1352" s="10">
        <f t="shared" si="217"/>
        <v>52.319999999999993</v>
      </c>
      <c r="L1352" s="10">
        <f t="shared" si="210"/>
        <v>64.061999999999998</v>
      </c>
      <c r="M1352" s="21">
        <v>1</v>
      </c>
      <c r="N1352" s="21">
        <v>1</v>
      </c>
      <c r="P1352" s="21" t="str">
        <f t="shared" si="215"/>
        <v xml:space="preserve">  15:29:55</v>
      </c>
      <c r="Q1352" s="21">
        <f t="shared" ref="Q1352:Q1415" si="219">E1352*M1352*N1352</f>
        <v>52.32</v>
      </c>
      <c r="T1352" s="10"/>
    </row>
    <row r="1353" spans="1:20" x14ac:dyDescent="0.45">
      <c r="A1353" s="21" t="str">
        <f>[1]실측정Data!B1354</f>
        <v xml:space="preserve">  15:29:57</v>
      </c>
      <c r="B1353" s="21" t="str">
        <f>[1]실측정Data!I1354</f>
        <v xml:space="preserve">   52.17KW</v>
      </c>
      <c r="C1353" s="21">
        <f>[1]실측정Data!L1354</f>
        <v>0.86</v>
      </c>
      <c r="D1353" s="21"/>
      <c r="E1353" s="7" t="str">
        <f t="shared" si="211"/>
        <v xml:space="preserve">   52.17</v>
      </c>
      <c r="F1353" s="8" t="b">
        <f t="shared" si="212"/>
        <v>0</v>
      </c>
      <c r="G1353" s="25">
        <f t="shared" si="213"/>
        <v>52.17</v>
      </c>
      <c r="H1353" s="8" t="b">
        <f t="shared" si="214"/>
        <v>1</v>
      </c>
      <c r="I1353" s="10">
        <f t="shared" si="216"/>
        <v>52.19</v>
      </c>
      <c r="J1353">
        <f t="shared" si="218"/>
        <v>0.13441230102436988</v>
      </c>
      <c r="K1353" s="10">
        <f t="shared" si="217"/>
        <v>52.19</v>
      </c>
      <c r="L1353" s="10">
        <f t="shared" si="210"/>
        <v>64.260000000000019</v>
      </c>
      <c r="M1353" s="21">
        <v>1</v>
      </c>
      <c r="N1353" s="21">
        <v>1</v>
      </c>
      <c r="P1353" s="21" t="str">
        <f t="shared" si="215"/>
        <v xml:space="preserve">  15:29:57</v>
      </c>
      <c r="Q1353" s="21">
        <f t="shared" si="219"/>
        <v>52.17</v>
      </c>
      <c r="T1353" s="10"/>
    </row>
    <row r="1354" spans="1:20" x14ac:dyDescent="0.45">
      <c r="A1354" s="21" t="str">
        <f>[1]실측정Data!B1355</f>
        <v xml:space="preserve">  15:29:59</v>
      </c>
      <c r="B1354" s="21" t="str">
        <f>[1]실측정Data!I1355</f>
        <v xml:space="preserve">   52.08KW</v>
      </c>
      <c r="C1354" s="21">
        <f>[1]실측정Data!L1355</f>
        <v>0.86</v>
      </c>
      <c r="D1354" s="21"/>
      <c r="E1354" s="7" t="str">
        <f t="shared" si="211"/>
        <v xml:space="preserve">   52.08</v>
      </c>
      <c r="F1354" s="8" t="b">
        <f t="shared" si="212"/>
        <v>0</v>
      </c>
      <c r="G1354" s="25">
        <f t="shared" si="213"/>
        <v>52.08</v>
      </c>
      <c r="H1354" s="8" t="b">
        <f t="shared" si="214"/>
        <v>1</v>
      </c>
      <c r="I1354" s="10">
        <f t="shared" si="216"/>
        <v>52.03</v>
      </c>
      <c r="J1354">
        <f t="shared" si="218"/>
        <v>0.15351438586225555</v>
      </c>
      <c r="K1354" s="10">
        <f t="shared" si="217"/>
        <v>52.03</v>
      </c>
      <c r="L1354" s="10">
        <f t="shared" si="210"/>
        <v>61.326000000000008</v>
      </c>
      <c r="M1354" s="21">
        <v>1</v>
      </c>
      <c r="N1354" s="21">
        <v>1</v>
      </c>
      <c r="P1354" s="21" t="str">
        <f t="shared" si="215"/>
        <v xml:space="preserve">  15:29:59</v>
      </c>
      <c r="Q1354" s="21">
        <f t="shared" si="219"/>
        <v>52.08</v>
      </c>
      <c r="T1354" s="10"/>
    </row>
    <row r="1355" spans="1:20" x14ac:dyDescent="0.45">
      <c r="A1355" s="21" t="str">
        <f>[1]실측정Data!B1356</f>
        <v xml:space="preserve">  15:30:01</v>
      </c>
      <c r="B1355" s="21" t="str">
        <f>[1]실측정Data!I1356</f>
        <v xml:space="preserve">   51.84KW</v>
      </c>
      <c r="C1355" s="21">
        <f>[1]실측정Data!L1356</f>
        <v>0.87</v>
      </c>
      <c r="D1355" s="21"/>
      <c r="E1355" s="7" t="str">
        <f t="shared" si="211"/>
        <v xml:space="preserve">   51.84</v>
      </c>
      <c r="F1355" s="8" t="b">
        <f t="shared" si="212"/>
        <v>0</v>
      </c>
      <c r="G1355" s="25">
        <f t="shared" si="213"/>
        <v>51.84</v>
      </c>
      <c r="H1355" s="8" t="b">
        <f t="shared" si="214"/>
        <v>1</v>
      </c>
      <c r="I1355" s="10">
        <f t="shared" si="216"/>
        <v>51.910000000000004</v>
      </c>
      <c r="J1355">
        <f t="shared" si="218"/>
        <v>0.13928388277184034</v>
      </c>
      <c r="K1355" s="10">
        <f t="shared" si="217"/>
        <v>51.910000000000004</v>
      </c>
      <c r="L1355" s="10">
        <f t="shared" ref="L1355:L1418" si="220">AVERAGE(G1347:G1356)</f>
        <v>58.302</v>
      </c>
      <c r="M1355" s="21">
        <v>1</v>
      </c>
      <c r="N1355" s="21">
        <v>1</v>
      </c>
      <c r="P1355" s="21" t="str">
        <f t="shared" si="215"/>
        <v xml:space="preserve">  15:30:01</v>
      </c>
      <c r="Q1355" s="21">
        <f t="shared" si="219"/>
        <v>51.84</v>
      </c>
      <c r="T1355" s="10"/>
    </row>
    <row r="1356" spans="1:20" x14ac:dyDescent="0.45">
      <c r="A1356" s="21" t="str">
        <f>[1]실측정Data!B1357</f>
        <v xml:space="preserve">  15:30:03</v>
      </c>
      <c r="B1356" s="21" t="str">
        <f>[1]실측정Data!I1357</f>
        <v xml:space="preserve">   51.81KW</v>
      </c>
      <c r="C1356" s="21">
        <f>[1]실측정Data!L1357</f>
        <v>0.87</v>
      </c>
      <c r="D1356" s="21"/>
      <c r="E1356" s="7" t="str">
        <f t="shared" si="211"/>
        <v xml:space="preserve">   51.81</v>
      </c>
      <c r="F1356" s="8" t="b">
        <f t="shared" si="212"/>
        <v>0</v>
      </c>
      <c r="G1356" s="25">
        <f t="shared" si="213"/>
        <v>51.81</v>
      </c>
      <c r="H1356" s="8" t="b">
        <f t="shared" si="214"/>
        <v>1</v>
      </c>
      <c r="I1356" s="10">
        <f t="shared" si="216"/>
        <v>51.75</v>
      </c>
      <c r="J1356">
        <f t="shared" si="218"/>
        <v>0.15121728296284895</v>
      </c>
      <c r="K1356" s="10">
        <f t="shared" si="217"/>
        <v>51.75</v>
      </c>
      <c r="L1356" s="10">
        <f t="shared" si="220"/>
        <v>55.161000000000001</v>
      </c>
      <c r="M1356" s="21">
        <v>1</v>
      </c>
      <c r="N1356" s="21">
        <v>1</v>
      </c>
      <c r="P1356" s="21" t="str">
        <f t="shared" si="215"/>
        <v xml:space="preserve">  15:30:03</v>
      </c>
      <c r="Q1356" s="21">
        <f t="shared" si="219"/>
        <v>51.81</v>
      </c>
      <c r="T1356" s="10"/>
    </row>
    <row r="1357" spans="1:20" x14ac:dyDescent="0.45">
      <c r="A1357" s="21" t="str">
        <f>[1]실측정Data!B1358</f>
        <v xml:space="preserve">  15:30:05</v>
      </c>
      <c r="B1357" s="21" t="str">
        <f>[1]실측정Data!I1358</f>
        <v xml:space="preserve">   51.60KW</v>
      </c>
      <c r="C1357" s="21">
        <f>[1]실측정Data!L1358</f>
        <v>0.86</v>
      </c>
      <c r="D1357" s="21"/>
      <c r="E1357" s="7" t="str">
        <f t="shared" si="211"/>
        <v xml:space="preserve">   51.60</v>
      </c>
      <c r="F1357" s="8" t="b">
        <f t="shared" si="212"/>
        <v>0</v>
      </c>
      <c r="G1357" s="25">
        <f t="shared" si="213"/>
        <v>51.6</v>
      </c>
      <c r="H1357" s="8" t="b">
        <f t="shared" si="214"/>
        <v>1</v>
      </c>
      <c r="I1357" s="10">
        <f t="shared" si="216"/>
        <v>51.65</v>
      </c>
      <c r="J1357">
        <f t="shared" si="218"/>
        <v>0.12192894105447885</v>
      </c>
      <c r="K1357" s="10">
        <f t="shared" si="217"/>
        <v>51.65</v>
      </c>
      <c r="L1357" s="10">
        <f t="shared" si="220"/>
        <v>52.128000000000007</v>
      </c>
      <c r="M1357" s="21">
        <v>1</v>
      </c>
      <c r="N1357" s="21">
        <v>1</v>
      </c>
      <c r="P1357" s="21" t="str">
        <f t="shared" si="215"/>
        <v xml:space="preserve">  15:30:05</v>
      </c>
      <c r="Q1357" s="21">
        <f t="shared" si="219"/>
        <v>51.6</v>
      </c>
      <c r="T1357" s="10"/>
    </row>
    <row r="1358" spans="1:20" x14ac:dyDescent="0.45">
      <c r="A1358" s="21" t="str">
        <f>[1]실측정Data!B1359</f>
        <v xml:space="preserve">  15:30:07</v>
      </c>
      <c r="B1358" s="21" t="str">
        <f>[1]실측정Data!I1359</f>
        <v xml:space="preserve">   51.54KW</v>
      </c>
      <c r="C1358" s="21">
        <f>[1]실측정Data!L1359</f>
        <v>0.86</v>
      </c>
      <c r="D1358" s="21"/>
      <c r="E1358" s="7" t="str">
        <f t="shared" si="211"/>
        <v xml:space="preserve">   51.54</v>
      </c>
      <c r="F1358" s="8" t="b">
        <f t="shared" si="212"/>
        <v>0</v>
      </c>
      <c r="G1358" s="25">
        <f t="shared" si="213"/>
        <v>51.54</v>
      </c>
      <c r="H1358" s="8" t="b">
        <f t="shared" si="214"/>
        <v>1</v>
      </c>
      <c r="I1358" s="10">
        <f t="shared" si="216"/>
        <v>51.49</v>
      </c>
      <c r="J1358">
        <f t="shared" si="218"/>
        <v>0.14165686240583925</v>
      </c>
      <c r="K1358" s="10">
        <f t="shared" si="217"/>
        <v>51.49</v>
      </c>
      <c r="L1358" s="10">
        <f t="shared" si="220"/>
        <v>51.975000000000009</v>
      </c>
      <c r="M1358" s="21">
        <v>1</v>
      </c>
      <c r="N1358" s="21">
        <v>1</v>
      </c>
      <c r="P1358" s="21" t="str">
        <f t="shared" si="215"/>
        <v xml:space="preserve">  15:30:07</v>
      </c>
      <c r="Q1358" s="21">
        <f t="shared" si="219"/>
        <v>51.54</v>
      </c>
      <c r="T1358" s="10"/>
    </row>
    <row r="1359" spans="1:20" x14ac:dyDescent="0.45">
      <c r="A1359" s="21" t="str">
        <f>[1]실측정Data!B1360</f>
        <v xml:space="preserve">  15:30:09</v>
      </c>
      <c r="B1359" s="21" t="str">
        <f>[1]실측정Data!I1360</f>
        <v xml:space="preserve">   51.33KW</v>
      </c>
      <c r="C1359" s="21">
        <f>[1]실측정Data!L1360</f>
        <v>0.86</v>
      </c>
      <c r="D1359" s="21"/>
      <c r="E1359" s="7" t="str">
        <f t="shared" si="211"/>
        <v xml:space="preserve">   51.33</v>
      </c>
      <c r="F1359" s="8" t="b">
        <f t="shared" si="212"/>
        <v>0</v>
      </c>
      <c r="G1359" s="25">
        <f t="shared" si="213"/>
        <v>51.33</v>
      </c>
      <c r="H1359" s="8" t="b">
        <f t="shared" si="214"/>
        <v>1</v>
      </c>
      <c r="I1359" s="10">
        <f t="shared" si="216"/>
        <v>51.370000000000005</v>
      </c>
      <c r="J1359">
        <f t="shared" si="218"/>
        <v>0.13490737563232255</v>
      </c>
      <c r="K1359" s="10">
        <f t="shared" si="217"/>
        <v>51.370000000000005</v>
      </c>
      <c r="L1359" s="10">
        <f t="shared" si="220"/>
        <v>51.839999999999996</v>
      </c>
      <c r="M1359" s="21">
        <v>1</v>
      </c>
      <c r="N1359" s="21">
        <v>1</v>
      </c>
      <c r="P1359" s="21" t="str">
        <f t="shared" si="215"/>
        <v xml:space="preserve">  15:30:09</v>
      </c>
      <c r="Q1359" s="21">
        <f t="shared" si="219"/>
        <v>51.33</v>
      </c>
      <c r="T1359" s="10"/>
    </row>
    <row r="1360" spans="1:20" x14ac:dyDescent="0.45">
      <c r="A1360" s="21" t="str">
        <f>[1]실측정Data!B1361</f>
        <v xml:space="preserve">  15:30:11</v>
      </c>
      <c r="B1360" s="21" t="str">
        <f>[1]실측정Data!I1361</f>
        <v xml:space="preserve">   51.24KW</v>
      </c>
      <c r="C1360" s="21">
        <f>[1]실측정Data!L1361</f>
        <v>0.86</v>
      </c>
      <c r="D1360" s="21"/>
      <c r="E1360" s="7" t="str">
        <f t="shared" si="211"/>
        <v xml:space="preserve">   51.24</v>
      </c>
      <c r="F1360" s="8" t="b">
        <f t="shared" si="212"/>
        <v>0</v>
      </c>
      <c r="G1360" s="25">
        <f t="shared" si="213"/>
        <v>51.24</v>
      </c>
      <c r="H1360" s="8" t="b">
        <f t="shared" si="214"/>
        <v>1</v>
      </c>
      <c r="I1360" s="10">
        <f t="shared" si="216"/>
        <v>51.28</v>
      </c>
      <c r="J1360">
        <f t="shared" si="218"/>
        <v>0.11916375287813237</v>
      </c>
      <c r="K1360" s="10">
        <f t="shared" si="217"/>
        <v>51.28</v>
      </c>
      <c r="L1360" s="10">
        <f t="shared" si="220"/>
        <v>51.720000000000006</v>
      </c>
      <c r="M1360" s="21">
        <v>1</v>
      </c>
      <c r="N1360" s="21">
        <v>1</v>
      </c>
      <c r="P1360" s="21" t="str">
        <f t="shared" si="215"/>
        <v xml:space="preserve">  15:30:11</v>
      </c>
      <c r="Q1360" s="21">
        <f t="shared" si="219"/>
        <v>51.24</v>
      </c>
      <c r="T1360" s="10"/>
    </row>
    <row r="1361" spans="1:20" x14ac:dyDescent="0.45">
      <c r="A1361" s="21" t="str">
        <f>[1]실측정Data!B1362</f>
        <v xml:space="preserve">  15:30:13</v>
      </c>
      <c r="B1361" s="21" t="str">
        <f>[1]실측정Data!I1362</f>
        <v xml:space="preserve">   51.27KW</v>
      </c>
      <c r="C1361" s="21">
        <f>[1]실측정Data!L1362</f>
        <v>0.86</v>
      </c>
      <c r="D1361" s="21"/>
      <c r="E1361" s="7" t="str">
        <f t="shared" si="211"/>
        <v xml:space="preserve">   51.27</v>
      </c>
      <c r="F1361" s="8" t="b">
        <f t="shared" si="212"/>
        <v>0</v>
      </c>
      <c r="G1361" s="25">
        <f t="shared" si="213"/>
        <v>51.27</v>
      </c>
      <c r="H1361" s="8" t="b">
        <f t="shared" si="214"/>
        <v>1</v>
      </c>
      <c r="I1361" s="10">
        <f t="shared" si="216"/>
        <v>51.21</v>
      </c>
      <c r="J1361">
        <f t="shared" si="218"/>
        <v>9.1469484893417205E-2</v>
      </c>
      <c r="K1361" s="10">
        <f t="shared" si="217"/>
        <v>51.21</v>
      </c>
      <c r="L1361" s="10">
        <f t="shared" si="220"/>
        <v>51.6</v>
      </c>
      <c r="M1361" s="21">
        <v>1</v>
      </c>
      <c r="N1361" s="21">
        <v>1</v>
      </c>
      <c r="P1361" s="21" t="str">
        <f t="shared" si="215"/>
        <v xml:space="preserve">  15:30:13</v>
      </c>
      <c r="Q1361" s="21">
        <f t="shared" si="219"/>
        <v>51.27</v>
      </c>
      <c r="T1361" s="10"/>
    </row>
    <row r="1362" spans="1:20" x14ac:dyDescent="0.45">
      <c r="A1362" s="21" t="str">
        <f>[1]실측정Data!B1363</f>
        <v xml:space="preserve">  15:30:15</v>
      </c>
      <c r="B1362" s="21" t="str">
        <f>[1]실측정Data!I1363</f>
        <v xml:space="preserve">   51.12KW</v>
      </c>
      <c r="C1362" s="21">
        <f>[1]실측정Data!L1363</f>
        <v>0.86</v>
      </c>
      <c r="D1362" s="21"/>
      <c r="E1362" s="7" t="str">
        <f t="shared" si="211"/>
        <v xml:space="preserve">   51.12</v>
      </c>
      <c r="F1362" s="8" t="b">
        <f t="shared" si="212"/>
        <v>0</v>
      </c>
      <c r="G1362" s="25">
        <f t="shared" si="213"/>
        <v>51.12</v>
      </c>
      <c r="H1362" s="8" t="b">
        <f t="shared" si="214"/>
        <v>1</v>
      </c>
      <c r="I1362" s="10">
        <f t="shared" si="216"/>
        <v>51.09</v>
      </c>
      <c r="J1362">
        <f t="shared" si="218"/>
        <v>0.1320353488022569</v>
      </c>
      <c r="K1362" s="10">
        <f t="shared" si="217"/>
        <v>51.09</v>
      </c>
      <c r="L1362" s="10">
        <f t="shared" si="220"/>
        <v>51.471000000000004</v>
      </c>
      <c r="M1362" s="21">
        <v>1</v>
      </c>
      <c r="N1362" s="21">
        <v>1</v>
      </c>
      <c r="P1362" s="21" t="str">
        <f t="shared" si="215"/>
        <v xml:space="preserve">  15:30:15</v>
      </c>
      <c r="Q1362" s="21">
        <f t="shared" si="219"/>
        <v>51.12</v>
      </c>
      <c r="T1362" s="10"/>
    </row>
    <row r="1363" spans="1:20" x14ac:dyDescent="0.45">
      <c r="A1363" s="21" t="str">
        <f>[1]실측정Data!B1364</f>
        <v xml:space="preserve">  15:30:17</v>
      </c>
      <c r="B1363" s="21" t="str">
        <f>[1]실측정Data!I1364</f>
        <v xml:space="preserve">   50.88KW</v>
      </c>
      <c r="C1363" s="21">
        <f>[1]실측정Data!L1364</f>
        <v>0.86</v>
      </c>
      <c r="D1363" s="21"/>
      <c r="E1363" s="7" t="str">
        <f t="shared" si="211"/>
        <v xml:space="preserve">   50.88</v>
      </c>
      <c r="F1363" s="8" t="b">
        <f t="shared" si="212"/>
        <v>0</v>
      </c>
      <c r="G1363" s="25">
        <f t="shared" si="213"/>
        <v>50.88</v>
      </c>
      <c r="H1363" s="8" t="b">
        <f t="shared" si="214"/>
        <v>1</v>
      </c>
      <c r="I1363" s="10">
        <f t="shared" si="216"/>
        <v>50.94</v>
      </c>
      <c r="J1363">
        <f t="shared" si="218"/>
        <v>0.1489966442575138</v>
      </c>
      <c r="K1363" s="10">
        <f t="shared" si="217"/>
        <v>50.94</v>
      </c>
      <c r="L1363" s="10">
        <f t="shared" si="220"/>
        <v>51.345000000000006</v>
      </c>
      <c r="M1363" s="21">
        <v>1</v>
      </c>
      <c r="N1363" s="21">
        <v>1</v>
      </c>
      <c r="P1363" s="21" t="str">
        <f t="shared" si="215"/>
        <v xml:space="preserve">  15:30:17</v>
      </c>
      <c r="Q1363" s="21">
        <f t="shared" si="219"/>
        <v>50.88</v>
      </c>
      <c r="T1363" s="10"/>
    </row>
    <row r="1364" spans="1:20" x14ac:dyDescent="0.45">
      <c r="A1364" s="21" t="str">
        <f>[1]실측정Data!B1365</f>
        <v xml:space="preserve">  15:30:19</v>
      </c>
      <c r="B1364" s="21" t="str">
        <f>[1]실측정Data!I1365</f>
        <v xml:space="preserve">   50.82KW</v>
      </c>
      <c r="C1364" s="21">
        <f>[1]실측정Data!L1365</f>
        <v>0.86</v>
      </c>
      <c r="D1364" s="21"/>
      <c r="E1364" s="7" t="str">
        <f t="shared" si="211"/>
        <v xml:space="preserve">   50.82</v>
      </c>
      <c r="F1364" s="8" t="b">
        <f t="shared" si="212"/>
        <v>0</v>
      </c>
      <c r="G1364" s="25">
        <f t="shared" si="213"/>
        <v>50.82</v>
      </c>
      <c r="H1364" s="8" t="b">
        <f t="shared" si="214"/>
        <v>1</v>
      </c>
      <c r="I1364" s="10">
        <f t="shared" si="216"/>
        <v>50.800000000000004</v>
      </c>
      <c r="J1364">
        <f t="shared" si="218"/>
        <v>0.15110702608857518</v>
      </c>
      <c r="K1364" s="10">
        <f t="shared" si="217"/>
        <v>50.800000000000004</v>
      </c>
      <c r="L1364" s="10">
        <f t="shared" si="220"/>
        <v>51.230999999999995</v>
      </c>
      <c r="M1364" s="21">
        <v>1</v>
      </c>
      <c r="N1364" s="21">
        <v>1</v>
      </c>
      <c r="P1364" s="21" t="str">
        <f t="shared" si="215"/>
        <v xml:space="preserve">  15:30:19</v>
      </c>
      <c r="Q1364" s="21">
        <f t="shared" si="219"/>
        <v>50.82</v>
      </c>
      <c r="T1364" s="10"/>
    </row>
    <row r="1365" spans="1:20" x14ac:dyDescent="0.45">
      <c r="A1365" s="21" t="str">
        <f>[1]실측정Data!B1366</f>
        <v xml:space="preserve">  15:30:21</v>
      </c>
      <c r="B1365" s="21" t="str">
        <f>[1]실측정Data!I1366</f>
        <v xml:space="preserve">   50.70KW</v>
      </c>
      <c r="C1365" s="21">
        <f>[1]실측정Data!L1366</f>
        <v>0.86</v>
      </c>
      <c r="D1365" s="21"/>
      <c r="E1365" s="7" t="str">
        <f t="shared" si="211"/>
        <v xml:space="preserve">   50.70</v>
      </c>
      <c r="F1365" s="8" t="b">
        <f t="shared" si="212"/>
        <v>0</v>
      </c>
      <c r="G1365" s="25">
        <f t="shared" si="213"/>
        <v>50.7</v>
      </c>
      <c r="H1365" s="8" t="b">
        <f t="shared" si="214"/>
        <v>1</v>
      </c>
      <c r="I1365" s="10">
        <f t="shared" si="216"/>
        <v>50.70000000000001</v>
      </c>
      <c r="J1365">
        <f t="shared" si="218"/>
        <v>0.11372481406155016</v>
      </c>
      <c r="K1365" s="10">
        <f t="shared" si="217"/>
        <v>50.70000000000001</v>
      </c>
      <c r="L1365" s="10">
        <f t="shared" si="220"/>
        <v>51.107999999999997</v>
      </c>
      <c r="M1365" s="21">
        <v>1</v>
      </c>
      <c r="N1365" s="21">
        <v>1</v>
      </c>
      <c r="P1365" s="21" t="str">
        <f t="shared" si="215"/>
        <v xml:space="preserve">  15:30:21</v>
      </c>
      <c r="Q1365" s="21">
        <f t="shared" si="219"/>
        <v>50.7</v>
      </c>
      <c r="T1365" s="10"/>
    </row>
    <row r="1366" spans="1:20" x14ac:dyDescent="0.45">
      <c r="A1366" s="21" t="str">
        <f>[1]실측정Data!B1367</f>
        <v xml:space="preserve">  15:30:23</v>
      </c>
      <c r="B1366" s="21" t="str">
        <f>[1]실측정Data!I1367</f>
        <v xml:space="preserve">   50.58KW</v>
      </c>
      <c r="C1366" s="21">
        <f>[1]실측정Data!L1367</f>
        <v>0.86</v>
      </c>
      <c r="D1366" s="21"/>
      <c r="E1366" s="7" t="str">
        <f t="shared" si="211"/>
        <v xml:space="preserve">   50.58</v>
      </c>
      <c r="F1366" s="8" t="b">
        <f t="shared" si="212"/>
        <v>0</v>
      </c>
      <c r="G1366" s="25">
        <f t="shared" si="213"/>
        <v>50.58</v>
      </c>
      <c r="H1366" s="8" t="b">
        <f t="shared" si="214"/>
        <v>1</v>
      </c>
      <c r="I1366" s="10">
        <f t="shared" si="216"/>
        <v>50.580000000000005</v>
      </c>
      <c r="J1366">
        <f t="shared" si="218"/>
        <v>0.11372481406155266</v>
      </c>
      <c r="K1366" s="10">
        <f t="shared" si="217"/>
        <v>50.580000000000005</v>
      </c>
      <c r="L1366" s="10">
        <f t="shared" si="220"/>
        <v>50.993999999999993</v>
      </c>
      <c r="M1366" s="21">
        <v>1</v>
      </c>
      <c r="N1366" s="21">
        <v>1</v>
      </c>
      <c r="P1366" s="21" t="str">
        <f t="shared" si="215"/>
        <v xml:space="preserve">  15:30:23</v>
      </c>
      <c r="Q1366" s="21">
        <f t="shared" si="219"/>
        <v>50.58</v>
      </c>
      <c r="T1366" s="10"/>
    </row>
    <row r="1367" spans="1:20" x14ac:dyDescent="0.45">
      <c r="A1367" s="21" t="str">
        <f>[1]실측정Data!B1368</f>
        <v xml:space="preserve">  15:30:25</v>
      </c>
      <c r="B1367" s="21" t="str">
        <f>[1]실측정Data!I1368</f>
        <v xml:space="preserve">   50.46KW</v>
      </c>
      <c r="C1367" s="21">
        <f>[1]실측정Data!L1368</f>
        <v>0.86</v>
      </c>
      <c r="D1367" s="21"/>
      <c r="E1367" s="7" t="str">
        <f t="shared" si="211"/>
        <v xml:space="preserve">   50.46</v>
      </c>
      <c r="F1367" s="8" t="b">
        <f t="shared" si="212"/>
        <v>0</v>
      </c>
      <c r="G1367" s="25">
        <f t="shared" si="213"/>
        <v>50.46</v>
      </c>
      <c r="H1367" s="8" t="b">
        <f t="shared" si="214"/>
        <v>1</v>
      </c>
      <c r="I1367" s="10">
        <f t="shared" si="216"/>
        <v>50.49</v>
      </c>
      <c r="J1367">
        <f t="shared" si="218"/>
        <v>0.1039230484541393</v>
      </c>
      <c r="K1367" s="10">
        <f t="shared" si="217"/>
        <v>50.49</v>
      </c>
      <c r="L1367" s="10">
        <f t="shared" si="220"/>
        <v>50.882999999999996</v>
      </c>
      <c r="M1367" s="21">
        <v>1</v>
      </c>
      <c r="N1367" s="21">
        <v>1</v>
      </c>
      <c r="P1367" s="21" t="str">
        <f t="shared" si="215"/>
        <v xml:space="preserve">  15:30:25</v>
      </c>
      <c r="Q1367" s="21">
        <f t="shared" si="219"/>
        <v>50.46</v>
      </c>
      <c r="T1367" s="10"/>
    </row>
    <row r="1368" spans="1:20" x14ac:dyDescent="0.45">
      <c r="A1368" s="21" t="str">
        <f>[1]실측정Data!B1369</f>
        <v xml:space="preserve">  15:30:27</v>
      </c>
      <c r="B1368" s="21" t="str">
        <f>[1]실측정Data!I1369</f>
        <v xml:space="preserve">   50.43KW</v>
      </c>
      <c r="C1368" s="21">
        <f>[1]실측정Data!L1369</f>
        <v>0.86</v>
      </c>
      <c r="D1368" s="21"/>
      <c r="E1368" s="7" t="str">
        <f t="shared" si="211"/>
        <v xml:space="preserve">   50.43</v>
      </c>
      <c r="F1368" s="8" t="b">
        <f t="shared" si="212"/>
        <v>0</v>
      </c>
      <c r="G1368" s="25">
        <f t="shared" si="213"/>
        <v>50.43</v>
      </c>
      <c r="H1368" s="8" t="b">
        <f t="shared" si="214"/>
        <v>1</v>
      </c>
      <c r="I1368" s="10">
        <f t="shared" si="216"/>
        <v>50.370000000000005</v>
      </c>
      <c r="J1368">
        <f t="shared" si="218"/>
        <v>0.11618950038622691</v>
      </c>
      <c r="K1368" s="10">
        <f t="shared" si="217"/>
        <v>50.370000000000005</v>
      </c>
      <c r="L1368" s="10">
        <f t="shared" si="220"/>
        <v>50.771999999999991</v>
      </c>
      <c r="M1368" s="21">
        <v>1</v>
      </c>
      <c r="N1368" s="21">
        <v>1</v>
      </c>
      <c r="P1368" s="21" t="str">
        <f t="shared" si="215"/>
        <v xml:space="preserve">  15:30:27</v>
      </c>
      <c r="Q1368" s="21">
        <f t="shared" si="219"/>
        <v>50.43</v>
      </c>
      <c r="T1368" s="10"/>
    </row>
    <row r="1369" spans="1:20" x14ac:dyDescent="0.45">
      <c r="A1369" s="21" t="str">
        <f>[1]실측정Data!B1370</f>
        <v xml:space="preserve">  15:30:29</v>
      </c>
      <c r="B1369" s="21" t="str">
        <f>[1]실측정Data!I1370</f>
        <v xml:space="preserve">   50.22KW</v>
      </c>
      <c r="C1369" s="21">
        <f>[1]실측정Data!L1370</f>
        <v>0.86</v>
      </c>
      <c r="D1369" s="21"/>
      <c r="E1369" s="7" t="str">
        <f t="shared" si="211"/>
        <v xml:space="preserve">   50.22</v>
      </c>
      <c r="F1369" s="8" t="b">
        <f t="shared" si="212"/>
        <v>0</v>
      </c>
      <c r="G1369" s="25">
        <f t="shared" si="213"/>
        <v>50.22</v>
      </c>
      <c r="H1369" s="8" t="b">
        <f t="shared" si="214"/>
        <v>1</v>
      </c>
      <c r="I1369" s="10">
        <f t="shared" si="216"/>
        <v>50.23</v>
      </c>
      <c r="J1369">
        <f t="shared" si="218"/>
        <v>0.14399074044303581</v>
      </c>
      <c r="K1369" s="10">
        <f t="shared" si="217"/>
        <v>50.23</v>
      </c>
      <c r="L1369" s="10">
        <f t="shared" si="220"/>
        <v>50.652000000000001</v>
      </c>
      <c r="M1369" s="21">
        <v>1</v>
      </c>
      <c r="N1369" s="21">
        <v>1</v>
      </c>
      <c r="P1369" s="21" t="str">
        <f t="shared" si="215"/>
        <v xml:space="preserve">  15:30:29</v>
      </c>
      <c r="Q1369" s="21">
        <f t="shared" si="219"/>
        <v>50.22</v>
      </c>
      <c r="T1369" s="10"/>
    </row>
    <row r="1370" spans="1:20" x14ac:dyDescent="0.45">
      <c r="A1370" s="21" t="str">
        <f>[1]실측정Data!B1371</f>
        <v xml:space="preserve">  15:30:31</v>
      </c>
      <c r="B1370" s="21" t="str">
        <f>[1]실측정Data!I1371</f>
        <v xml:space="preserve">   50.04KW</v>
      </c>
      <c r="C1370" s="21">
        <f>[1]실측정Data!L1371</f>
        <v>0.86</v>
      </c>
      <c r="D1370" s="21"/>
      <c r="E1370" s="7" t="str">
        <f t="shared" si="211"/>
        <v xml:space="preserve">   50.04</v>
      </c>
      <c r="F1370" s="8" t="b">
        <f t="shared" si="212"/>
        <v>0</v>
      </c>
      <c r="G1370" s="25">
        <f t="shared" si="213"/>
        <v>50.04</v>
      </c>
      <c r="H1370" s="8" t="b">
        <f t="shared" si="214"/>
        <v>1</v>
      </c>
      <c r="I1370" s="10">
        <f t="shared" si="216"/>
        <v>50.12</v>
      </c>
      <c r="J1370">
        <f t="shared" si="218"/>
        <v>0.14023789311975166</v>
      </c>
      <c r="K1370" s="10">
        <f t="shared" si="217"/>
        <v>50.12</v>
      </c>
      <c r="L1370" s="10">
        <f t="shared" si="220"/>
        <v>50.534999999999997</v>
      </c>
      <c r="M1370" s="21">
        <v>1</v>
      </c>
      <c r="N1370" s="21">
        <v>1</v>
      </c>
      <c r="P1370" s="21" t="str">
        <f t="shared" si="215"/>
        <v xml:space="preserve">  15:30:31</v>
      </c>
      <c r="Q1370" s="21">
        <f t="shared" si="219"/>
        <v>50.04</v>
      </c>
      <c r="T1370" s="10"/>
    </row>
    <row r="1371" spans="1:20" x14ac:dyDescent="0.45">
      <c r="A1371" s="21" t="str">
        <f>[1]실측정Data!B1372</f>
        <v xml:space="preserve">  15:30:33</v>
      </c>
      <c r="B1371" s="21" t="str">
        <f>[1]실측정Data!I1372</f>
        <v xml:space="preserve">   50.10KW</v>
      </c>
      <c r="C1371" s="21">
        <f>[1]실측정Data!L1372</f>
        <v>0.86</v>
      </c>
      <c r="D1371" s="21"/>
      <c r="E1371" s="7" t="str">
        <f t="shared" si="211"/>
        <v xml:space="preserve">   50.10</v>
      </c>
      <c r="F1371" s="8" t="b">
        <f t="shared" si="212"/>
        <v>0</v>
      </c>
      <c r="G1371" s="25">
        <f t="shared" si="213"/>
        <v>50.1</v>
      </c>
      <c r="H1371" s="8" t="b">
        <f t="shared" si="214"/>
        <v>1</v>
      </c>
      <c r="I1371" s="10">
        <f t="shared" si="216"/>
        <v>60.24</v>
      </c>
      <c r="J1371">
        <f t="shared" si="218"/>
        <v>11.743822489575811</v>
      </c>
      <c r="K1371" s="10">
        <f t="shared" si="217"/>
        <v>60.24</v>
      </c>
      <c r="L1371" s="10">
        <f t="shared" si="220"/>
        <v>53.481000000000009</v>
      </c>
      <c r="M1371" s="21">
        <v>1</v>
      </c>
      <c r="N1371" s="21">
        <v>1</v>
      </c>
      <c r="P1371" s="21" t="str">
        <f t="shared" si="215"/>
        <v xml:space="preserve">  15:30:33</v>
      </c>
      <c r="Q1371" s="21">
        <f t="shared" si="219"/>
        <v>50.1</v>
      </c>
      <c r="T1371" s="10"/>
    </row>
    <row r="1372" spans="1:20" x14ac:dyDescent="0.45">
      <c r="A1372" s="21" t="str">
        <f>[1]실측정Data!B1373</f>
        <v xml:space="preserve">  15:30:35</v>
      </c>
      <c r="B1372" s="21" t="str">
        <f>[1]실측정Data!I1373</f>
        <v xml:space="preserve">   80.58KW</v>
      </c>
      <c r="C1372" s="21">
        <f>[1]실측정Data!L1373</f>
        <v>0.89</v>
      </c>
      <c r="D1372" s="21"/>
      <c r="E1372" s="7" t="str">
        <f t="shared" si="211"/>
        <v xml:space="preserve">   80.58</v>
      </c>
      <c r="F1372" s="8" t="b">
        <f t="shared" si="212"/>
        <v>0</v>
      </c>
      <c r="G1372" s="25">
        <f t="shared" si="213"/>
        <v>80.58</v>
      </c>
      <c r="H1372" s="8" t="b">
        <f t="shared" si="214"/>
        <v>1</v>
      </c>
      <c r="I1372" s="10">
        <f t="shared" si="216"/>
        <v>70.959999999999994</v>
      </c>
      <c r="J1372">
        <f t="shared" si="218"/>
        <v>13.417073699829881</v>
      </c>
      <c r="K1372" s="10">
        <f t="shared" si="217"/>
        <v>70.959999999999994</v>
      </c>
      <c r="L1372" s="10">
        <f t="shared" si="220"/>
        <v>56.613000000000014</v>
      </c>
      <c r="M1372" s="21">
        <v>1</v>
      </c>
      <c r="N1372" s="21">
        <v>1</v>
      </c>
      <c r="P1372" s="21" t="str">
        <f t="shared" si="215"/>
        <v xml:space="preserve">  15:30:35</v>
      </c>
      <c r="Q1372" s="21">
        <f t="shared" si="219"/>
        <v>80.58</v>
      </c>
      <c r="T1372" s="10"/>
    </row>
    <row r="1373" spans="1:20" x14ac:dyDescent="0.45">
      <c r="A1373" s="21" t="str">
        <f>[1]실측정Data!B1374</f>
        <v xml:space="preserve">  15:30:37</v>
      </c>
      <c r="B1373" s="21" t="str">
        <f>[1]실측정Data!I1374</f>
        <v xml:space="preserve">   82.20KW</v>
      </c>
      <c r="C1373" s="21">
        <f>[1]실측정Data!L1374</f>
        <v>0.89</v>
      </c>
      <c r="D1373" s="21"/>
      <c r="E1373" s="7" t="str">
        <f t="shared" si="211"/>
        <v xml:space="preserve">   82.20</v>
      </c>
      <c r="F1373" s="8" t="b">
        <f t="shared" si="212"/>
        <v>0</v>
      </c>
      <c r="G1373" s="25">
        <f t="shared" si="213"/>
        <v>82.2</v>
      </c>
      <c r="H1373" s="8" t="b">
        <f t="shared" si="214"/>
        <v>1</v>
      </c>
      <c r="I1373" s="10">
        <f t="shared" si="216"/>
        <v>81.839999999999989</v>
      </c>
      <c r="J1373">
        <f t="shared" si="218"/>
        <v>13.427126771328755</v>
      </c>
      <c r="K1373" s="10">
        <f t="shared" si="217"/>
        <v>81.839999999999989</v>
      </c>
      <c r="L1373" s="10">
        <f t="shared" si="220"/>
        <v>59.805000000000007</v>
      </c>
      <c r="M1373" s="21">
        <v>1</v>
      </c>
      <c r="N1373" s="21">
        <v>1</v>
      </c>
      <c r="P1373" s="21" t="str">
        <f t="shared" si="215"/>
        <v xml:space="preserve">  15:30:37</v>
      </c>
      <c r="Q1373" s="21">
        <f t="shared" si="219"/>
        <v>82.2</v>
      </c>
      <c r="T1373" s="10"/>
    </row>
    <row r="1374" spans="1:20" x14ac:dyDescent="0.45">
      <c r="A1374" s="21" t="str">
        <f>[1]실측정Data!B1375</f>
        <v xml:space="preserve">  15:30:39</v>
      </c>
      <c r="B1374" s="21" t="str">
        <f>[1]실측정Data!I1375</f>
        <v xml:space="preserve">   82.74KW</v>
      </c>
      <c r="C1374" s="21">
        <f>[1]실측정Data!L1375</f>
        <v>0.89</v>
      </c>
      <c r="D1374" s="21"/>
      <c r="E1374" s="7" t="str">
        <f t="shared" si="211"/>
        <v xml:space="preserve">   82.74</v>
      </c>
      <c r="F1374" s="8" t="b">
        <f t="shared" si="212"/>
        <v>0</v>
      </c>
      <c r="G1374" s="25">
        <f t="shared" si="213"/>
        <v>82.74</v>
      </c>
      <c r="H1374" s="8" t="b">
        <f t="shared" si="214"/>
        <v>1</v>
      </c>
      <c r="I1374" s="10">
        <f t="shared" si="216"/>
        <v>78.160000000000011</v>
      </c>
      <c r="J1374">
        <f t="shared" si="218"/>
        <v>8.1945510350883026</v>
      </c>
      <c r="K1374" s="10">
        <f t="shared" si="217"/>
        <v>78.160000000000011</v>
      </c>
      <c r="L1374" s="10">
        <f t="shared" si="220"/>
        <v>61.688999999999986</v>
      </c>
      <c r="M1374" s="21">
        <v>1</v>
      </c>
      <c r="N1374" s="21">
        <v>1</v>
      </c>
      <c r="P1374" s="21" t="str">
        <f t="shared" si="215"/>
        <v xml:space="preserve">  15:30:39</v>
      </c>
      <c r="Q1374" s="21">
        <f t="shared" si="219"/>
        <v>82.74</v>
      </c>
      <c r="T1374" s="10"/>
    </row>
    <row r="1375" spans="1:20" x14ac:dyDescent="0.45">
      <c r="A1375" s="21" t="str">
        <f>[1]실측정Data!B1376</f>
        <v xml:space="preserve">  15:30:41</v>
      </c>
      <c r="B1375" s="21" t="str">
        <f>[1]실측정Data!I1376</f>
        <v xml:space="preserve">   69.54KW</v>
      </c>
      <c r="C1375" s="21">
        <f>[1]실측정Data!L1376</f>
        <v>0.88</v>
      </c>
      <c r="D1375" s="21"/>
      <c r="E1375" s="7" t="str">
        <f t="shared" si="211"/>
        <v xml:space="preserve">   69.54</v>
      </c>
      <c r="F1375" s="8" t="b">
        <f t="shared" si="212"/>
        <v>0</v>
      </c>
      <c r="G1375" s="25">
        <f t="shared" si="213"/>
        <v>69.540000000000006</v>
      </c>
      <c r="H1375" s="8" t="b">
        <f t="shared" si="214"/>
        <v>1</v>
      </c>
      <c r="I1375" s="10">
        <f t="shared" si="216"/>
        <v>68.3</v>
      </c>
      <c r="J1375">
        <f t="shared" si="218"/>
        <v>10.343706621258489</v>
      </c>
      <c r="K1375" s="10">
        <f t="shared" si="217"/>
        <v>68.3</v>
      </c>
      <c r="L1375" s="10">
        <f t="shared" si="220"/>
        <v>61.892999999999994</v>
      </c>
      <c r="M1375" s="21">
        <v>1</v>
      </c>
      <c r="N1375" s="21">
        <v>1</v>
      </c>
      <c r="P1375" s="21" t="str">
        <f t="shared" si="215"/>
        <v xml:space="preserve">  15:30:41</v>
      </c>
      <c r="Q1375" s="21">
        <f t="shared" si="219"/>
        <v>69.540000000000006</v>
      </c>
      <c r="T1375" s="10"/>
    </row>
    <row r="1376" spans="1:20" x14ac:dyDescent="0.45">
      <c r="A1376" s="21" t="str">
        <f>[1]실측정Data!B1377</f>
        <v xml:space="preserve">  15:30:43</v>
      </c>
      <c r="B1376" s="21" t="str">
        <f>[1]실측정Data!I1377</f>
        <v xml:space="preserve">   52.62KW</v>
      </c>
      <c r="C1376" s="21">
        <f>[1]실측정Data!L1377</f>
        <v>0.87</v>
      </c>
      <c r="D1376" s="21"/>
      <c r="E1376" s="7" t="str">
        <f t="shared" si="211"/>
        <v xml:space="preserve">   52.62</v>
      </c>
      <c r="F1376" s="8" t="b">
        <f t="shared" si="212"/>
        <v>0</v>
      </c>
      <c r="G1376" s="25">
        <f t="shared" si="213"/>
        <v>52.62</v>
      </c>
      <c r="H1376" s="8" t="b">
        <f t="shared" si="214"/>
        <v>1</v>
      </c>
      <c r="I1376" s="10">
        <f t="shared" si="216"/>
        <v>58.199999999999996</v>
      </c>
      <c r="J1376">
        <f t="shared" si="218"/>
        <v>10.852717017718037</v>
      </c>
      <c r="K1376" s="10">
        <f t="shared" si="217"/>
        <v>58.199999999999996</v>
      </c>
      <c r="L1376" s="10">
        <f t="shared" si="220"/>
        <v>62.091000000000008</v>
      </c>
      <c r="M1376" s="21">
        <v>1</v>
      </c>
      <c r="N1376" s="21">
        <v>1</v>
      </c>
      <c r="P1376" s="21" t="str">
        <f t="shared" si="215"/>
        <v xml:space="preserve">  15:30:43</v>
      </c>
      <c r="Q1376" s="21">
        <f t="shared" si="219"/>
        <v>52.62</v>
      </c>
      <c r="T1376" s="10"/>
    </row>
    <row r="1377" spans="1:20" x14ac:dyDescent="0.45">
      <c r="A1377" s="21" t="str">
        <f>[1]실측정Data!B1378</f>
        <v xml:space="preserve">  15:30:45</v>
      </c>
      <c r="B1377" s="21" t="str">
        <f>[1]실측정Data!I1378</f>
        <v xml:space="preserve">   52.44KW</v>
      </c>
      <c r="C1377" s="21">
        <f>[1]실측정Data!L1378</f>
        <v>0.87</v>
      </c>
      <c r="D1377" s="21"/>
      <c r="E1377" s="7" t="str">
        <f t="shared" si="211"/>
        <v xml:space="preserve">   52.44</v>
      </c>
      <c r="F1377" s="8" t="b">
        <f t="shared" si="212"/>
        <v>0</v>
      </c>
      <c r="G1377" s="25">
        <f t="shared" si="213"/>
        <v>52.44</v>
      </c>
      <c r="H1377" s="8" t="b">
        <f t="shared" si="214"/>
        <v>1</v>
      </c>
      <c r="I1377" s="10">
        <f t="shared" si="216"/>
        <v>52.48</v>
      </c>
      <c r="J1377">
        <f t="shared" si="218"/>
        <v>9.6445148486933565</v>
      </c>
      <c r="K1377" s="10">
        <f t="shared" si="217"/>
        <v>52.48</v>
      </c>
      <c r="L1377" s="10">
        <f t="shared" si="220"/>
        <v>62.286000000000001</v>
      </c>
      <c r="M1377" s="21">
        <v>1</v>
      </c>
      <c r="N1377" s="21">
        <v>1</v>
      </c>
      <c r="P1377" s="21" t="str">
        <f t="shared" si="215"/>
        <v xml:space="preserve">  15:30:45</v>
      </c>
      <c r="Q1377" s="21">
        <f t="shared" si="219"/>
        <v>52.44</v>
      </c>
      <c r="T1377" s="10"/>
    </row>
    <row r="1378" spans="1:20" x14ac:dyDescent="0.45">
      <c r="A1378" s="21" t="str">
        <f>[1]실측정Data!B1379</f>
        <v xml:space="preserve">  15:30:47</v>
      </c>
      <c r="B1378" s="21" t="str">
        <f>[1]실측정Data!I1379</f>
        <v xml:space="preserve">   52.38KW</v>
      </c>
      <c r="C1378" s="21">
        <f>[1]실측정Data!L1379</f>
        <v>0.87</v>
      </c>
      <c r="D1378" s="21"/>
      <c r="E1378" s="7" t="str">
        <f t="shared" si="211"/>
        <v xml:space="preserve">   52.38</v>
      </c>
      <c r="F1378" s="8" t="b">
        <f t="shared" si="212"/>
        <v>0</v>
      </c>
      <c r="G1378" s="25">
        <f t="shared" si="213"/>
        <v>52.38</v>
      </c>
      <c r="H1378" s="8" t="b">
        <f t="shared" si="214"/>
        <v>1</v>
      </c>
      <c r="I1378" s="10">
        <f t="shared" si="216"/>
        <v>52.41</v>
      </c>
      <c r="J1378">
        <f t="shared" si="218"/>
        <v>3.3260386848822616</v>
      </c>
      <c r="K1378" s="10">
        <f t="shared" si="217"/>
        <v>52.41</v>
      </c>
      <c r="L1378" s="10">
        <f t="shared" si="220"/>
        <v>62.504999999999995</v>
      </c>
      <c r="M1378" s="21">
        <v>1</v>
      </c>
      <c r="N1378" s="21">
        <v>1</v>
      </c>
      <c r="P1378" s="21" t="str">
        <f t="shared" si="215"/>
        <v xml:space="preserve">  15:30:47</v>
      </c>
      <c r="Q1378" s="21">
        <f t="shared" si="219"/>
        <v>52.38</v>
      </c>
      <c r="T1378" s="10"/>
    </row>
    <row r="1379" spans="1:20" x14ac:dyDescent="0.45">
      <c r="A1379" s="21" t="str">
        <f>[1]실측정Data!B1380</f>
        <v xml:space="preserve">  15:30:49</v>
      </c>
      <c r="B1379" s="21" t="str">
        <f>[1]실측정Data!I1380</f>
        <v xml:space="preserve">   52.41KW</v>
      </c>
      <c r="C1379" s="21">
        <f>[1]실측정Data!L1380</f>
        <v>0.87</v>
      </c>
      <c r="D1379" s="21"/>
      <c r="E1379" s="7" t="str">
        <f t="shared" si="211"/>
        <v xml:space="preserve">   52.41</v>
      </c>
      <c r="F1379" s="8" t="b">
        <f t="shared" si="212"/>
        <v>0</v>
      </c>
      <c r="G1379" s="25">
        <f t="shared" si="213"/>
        <v>52.41</v>
      </c>
      <c r="H1379" s="8" t="b">
        <f t="shared" si="214"/>
        <v>1</v>
      </c>
      <c r="I1379" s="10">
        <f t="shared" si="216"/>
        <v>52.319999999999993</v>
      </c>
      <c r="J1379">
        <f t="shared" si="218"/>
        <v>0.10408329997330074</v>
      </c>
      <c r="K1379" s="10">
        <f t="shared" si="217"/>
        <v>52.319999999999993</v>
      </c>
      <c r="L1379" s="10">
        <f t="shared" si="220"/>
        <v>62.717999999999996</v>
      </c>
      <c r="M1379" s="21">
        <v>1</v>
      </c>
      <c r="N1379" s="21">
        <v>1</v>
      </c>
      <c r="P1379" s="21" t="str">
        <f t="shared" si="215"/>
        <v xml:space="preserve">  15:30:49</v>
      </c>
      <c r="Q1379" s="21">
        <f t="shared" si="219"/>
        <v>52.41</v>
      </c>
      <c r="T1379" s="10"/>
    </row>
    <row r="1380" spans="1:20" x14ac:dyDescent="0.45">
      <c r="A1380" s="21" t="str">
        <f>[1]실측정Data!B1381</f>
        <v xml:space="preserve">  15:30:51</v>
      </c>
      <c r="B1380" s="21" t="str">
        <f>[1]실측정Data!I1381</f>
        <v xml:space="preserve">   52.17KW</v>
      </c>
      <c r="C1380" s="21">
        <f>[1]실측정Data!L1381</f>
        <v>0.87</v>
      </c>
      <c r="D1380" s="21"/>
      <c r="E1380" s="7" t="str">
        <f t="shared" si="211"/>
        <v xml:space="preserve">   52.17</v>
      </c>
      <c r="F1380" s="8" t="b">
        <f t="shared" si="212"/>
        <v>0</v>
      </c>
      <c r="G1380" s="25">
        <f t="shared" si="213"/>
        <v>52.17</v>
      </c>
      <c r="H1380" s="8" t="b">
        <f t="shared" si="214"/>
        <v>1</v>
      </c>
      <c r="I1380" s="10">
        <f t="shared" si="216"/>
        <v>52.21</v>
      </c>
      <c r="J1380">
        <f t="shared" si="218"/>
        <v>0.12662279942148205</v>
      </c>
      <c r="K1380" s="10">
        <f t="shared" si="217"/>
        <v>52.21</v>
      </c>
      <c r="L1380" s="10">
        <f t="shared" si="220"/>
        <v>62.91299999999999</v>
      </c>
      <c r="M1380" s="21">
        <v>1</v>
      </c>
      <c r="N1380" s="21">
        <v>1</v>
      </c>
      <c r="P1380" s="21" t="str">
        <f t="shared" si="215"/>
        <v xml:space="preserve">  15:30:51</v>
      </c>
      <c r="Q1380" s="21">
        <f t="shared" si="219"/>
        <v>52.17</v>
      </c>
      <c r="T1380" s="10"/>
    </row>
    <row r="1381" spans="1:20" x14ac:dyDescent="0.45">
      <c r="A1381" s="21" t="str">
        <f>[1]실측정Data!B1382</f>
        <v xml:space="preserve">  15:30:53</v>
      </c>
      <c r="B1381" s="21" t="str">
        <f>[1]실측정Data!I1382</f>
        <v xml:space="preserve">   52.05KW</v>
      </c>
      <c r="C1381" s="21">
        <f>[1]실측정Data!L1382</f>
        <v>0.87</v>
      </c>
      <c r="D1381" s="21"/>
      <c r="E1381" s="7" t="str">
        <f t="shared" si="211"/>
        <v xml:space="preserve">   52.05</v>
      </c>
      <c r="F1381" s="8" t="b">
        <f t="shared" si="212"/>
        <v>0</v>
      </c>
      <c r="G1381" s="25">
        <f t="shared" si="213"/>
        <v>52.05</v>
      </c>
      <c r="H1381" s="8" t="b">
        <f t="shared" si="214"/>
        <v>1</v>
      </c>
      <c r="I1381" s="10">
        <f t="shared" si="216"/>
        <v>52.089999999999996</v>
      </c>
      <c r="J1381">
        <f t="shared" si="218"/>
        <v>0.12871156384205029</v>
      </c>
      <c r="K1381" s="10">
        <f t="shared" si="217"/>
        <v>52.089999999999996</v>
      </c>
      <c r="L1381" s="10">
        <f t="shared" si="220"/>
        <v>60.06</v>
      </c>
      <c r="M1381" s="21">
        <v>1</v>
      </c>
      <c r="N1381" s="21">
        <v>1</v>
      </c>
      <c r="P1381" s="21" t="str">
        <f t="shared" si="215"/>
        <v xml:space="preserve">  15:30:53</v>
      </c>
      <c r="Q1381" s="21">
        <f t="shared" si="219"/>
        <v>52.05</v>
      </c>
      <c r="T1381" s="10"/>
    </row>
    <row r="1382" spans="1:20" x14ac:dyDescent="0.45">
      <c r="A1382" s="21" t="str">
        <f>[1]실측정Data!B1383</f>
        <v xml:space="preserve">  15:30:55</v>
      </c>
      <c r="B1382" s="21" t="str">
        <f>[1]실측정Data!I1383</f>
        <v xml:space="preserve">   52.05KW</v>
      </c>
      <c r="C1382" s="21">
        <f>[1]실측정Data!L1383</f>
        <v>0.87</v>
      </c>
      <c r="D1382" s="21"/>
      <c r="E1382" s="7" t="str">
        <f t="shared" si="211"/>
        <v xml:space="preserve">   52.05</v>
      </c>
      <c r="F1382" s="8" t="b">
        <f t="shared" si="212"/>
        <v>0</v>
      </c>
      <c r="G1382" s="25">
        <f t="shared" si="213"/>
        <v>52.05</v>
      </c>
      <c r="H1382" s="8" t="b">
        <f t="shared" si="214"/>
        <v>1</v>
      </c>
      <c r="I1382" s="10">
        <f t="shared" si="216"/>
        <v>51.99</v>
      </c>
      <c r="J1382">
        <f t="shared" si="218"/>
        <v>0.11775681155104108</v>
      </c>
      <c r="K1382" s="10">
        <f t="shared" si="217"/>
        <v>51.99</v>
      </c>
      <c r="L1382" s="10">
        <f t="shared" si="220"/>
        <v>57.027000000000001</v>
      </c>
      <c r="M1382" s="21">
        <v>1</v>
      </c>
      <c r="N1382" s="21">
        <v>1</v>
      </c>
      <c r="P1382" s="21" t="str">
        <f t="shared" si="215"/>
        <v xml:space="preserve">  15:30:55</v>
      </c>
      <c r="Q1382" s="21">
        <f t="shared" si="219"/>
        <v>52.05</v>
      </c>
      <c r="T1382" s="10"/>
    </row>
    <row r="1383" spans="1:20" x14ac:dyDescent="0.45">
      <c r="A1383" s="21" t="str">
        <f>[1]실측정Data!B1384</f>
        <v xml:space="preserve">  15:30:57</v>
      </c>
      <c r="B1383" s="21" t="str">
        <f>[1]실측정Data!I1384</f>
        <v xml:space="preserve">   51.87KW</v>
      </c>
      <c r="C1383" s="21">
        <f>[1]실측정Data!L1384</f>
        <v>0.87</v>
      </c>
      <c r="D1383" s="21"/>
      <c r="E1383" s="7" t="str">
        <f t="shared" si="211"/>
        <v xml:space="preserve">   51.87</v>
      </c>
      <c r="F1383" s="8" t="b">
        <f t="shared" si="212"/>
        <v>0</v>
      </c>
      <c r="G1383" s="25">
        <f t="shared" si="213"/>
        <v>51.87</v>
      </c>
      <c r="H1383" s="8" t="b">
        <f t="shared" si="214"/>
        <v>1</v>
      </c>
      <c r="I1383" s="10">
        <f t="shared" si="216"/>
        <v>51.919999999999995</v>
      </c>
      <c r="J1383">
        <f t="shared" si="218"/>
        <v>8.6409875978770728E-2</v>
      </c>
      <c r="K1383" s="10">
        <f t="shared" si="217"/>
        <v>51.919999999999995</v>
      </c>
      <c r="L1383" s="10">
        <f t="shared" si="220"/>
        <v>53.936999999999998</v>
      </c>
      <c r="M1383" s="21">
        <v>1</v>
      </c>
      <c r="N1383" s="21">
        <v>1</v>
      </c>
      <c r="P1383" s="21" t="str">
        <f t="shared" si="215"/>
        <v xml:space="preserve">  15:30:57</v>
      </c>
      <c r="Q1383" s="21">
        <f t="shared" si="219"/>
        <v>51.87</v>
      </c>
      <c r="T1383" s="10"/>
    </row>
    <row r="1384" spans="1:20" x14ac:dyDescent="0.45">
      <c r="A1384" s="21" t="str">
        <f>[1]실측정Data!B1385</f>
        <v xml:space="preserve">  15:30:59</v>
      </c>
      <c r="B1384" s="21" t="str">
        <f>[1]실측정Data!I1385</f>
        <v xml:space="preserve">   51.84KW</v>
      </c>
      <c r="C1384" s="21">
        <f>[1]실측정Data!L1385</f>
        <v>0.87</v>
      </c>
      <c r="D1384" s="21"/>
      <c r="E1384" s="7" t="str">
        <f t="shared" si="211"/>
        <v xml:space="preserve">   51.84</v>
      </c>
      <c r="F1384" s="8" t="b">
        <f t="shared" si="212"/>
        <v>0</v>
      </c>
      <c r="G1384" s="25">
        <f t="shared" si="213"/>
        <v>51.84</v>
      </c>
      <c r="H1384" s="8" t="b">
        <f t="shared" si="214"/>
        <v>1</v>
      </c>
      <c r="I1384" s="10">
        <f t="shared" si="216"/>
        <v>51.860000000000007</v>
      </c>
      <c r="J1384">
        <f t="shared" si="218"/>
        <v>8.3466560170325096E-2</v>
      </c>
      <c r="K1384" s="10">
        <f t="shared" si="217"/>
        <v>51.860000000000007</v>
      </c>
      <c r="L1384" s="10">
        <f t="shared" si="220"/>
        <v>52.17</v>
      </c>
      <c r="M1384" s="21">
        <v>1</v>
      </c>
      <c r="N1384" s="21">
        <v>1</v>
      </c>
      <c r="P1384" s="21" t="str">
        <f t="shared" si="215"/>
        <v xml:space="preserve">  15:30:59</v>
      </c>
      <c r="Q1384" s="21">
        <f t="shared" si="219"/>
        <v>51.84</v>
      </c>
      <c r="T1384" s="10"/>
    </row>
    <row r="1385" spans="1:20" x14ac:dyDescent="0.45">
      <c r="A1385" s="21" t="str">
        <f>[1]실측정Data!B1386</f>
        <v xml:space="preserve">  15:31:01</v>
      </c>
      <c r="B1385" s="21" t="str">
        <f>[1]실측정Data!I1386</f>
        <v xml:space="preserve">   51.87KW</v>
      </c>
      <c r="C1385" s="21">
        <f>[1]실측정Data!L1386</f>
        <v>0.87</v>
      </c>
      <c r="D1385" s="21"/>
      <c r="E1385" s="7" t="str">
        <f t="shared" si="211"/>
        <v xml:space="preserve">   51.87</v>
      </c>
      <c r="F1385" s="8" t="b">
        <f t="shared" si="212"/>
        <v>0</v>
      </c>
      <c r="G1385" s="25">
        <f t="shared" si="213"/>
        <v>51.87</v>
      </c>
      <c r="H1385" s="8" t="b">
        <f t="shared" si="214"/>
        <v>1</v>
      </c>
      <c r="I1385" s="10">
        <f t="shared" si="216"/>
        <v>51.800000000000004</v>
      </c>
      <c r="J1385">
        <f t="shared" si="218"/>
        <v>7.8740078740117778E-2</v>
      </c>
      <c r="K1385" s="10">
        <f t="shared" si="217"/>
        <v>51.800000000000004</v>
      </c>
      <c r="L1385" s="10">
        <f t="shared" si="220"/>
        <v>52.076999999999998</v>
      </c>
      <c r="M1385" s="21">
        <v>1</v>
      </c>
      <c r="N1385" s="21">
        <v>1</v>
      </c>
      <c r="P1385" s="21" t="str">
        <f t="shared" si="215"/>
        <v xml:space="preserve">  15:31:01</v>
      </c>
      <c r="Q1385" s="21">
        <f t="shared" si="219"/>
        <v>51.87</v>
      </c>
      <c r="T1385" s="10"/>
    </row>
    <row r="1386" spans="1:20" x14ac:dyDescent="0.45">
      <c r="A1386" s="21" t="str">
        <f>[1]실측정Data!B1387</f>
        <v xml:space="preserve">  15:31:03</v>
      </c>
      <c r="B1386" s="21" t="str">
        <f>[1]실측정Data!I1387</f>
        <v xml:space="preserve">   51.69KW</v>
      </c>
      <c r="C1386" s="21">
        <f>[1]실측정Data!L1387</f>
        <v>0.87</v>
      </c>
      <c r="D1386" s="21"/>
      <c r="E1386" s="7" t="str">
        <f t="shared" si="211"/>
        <v xml:space="preserve">   51.69</v>
      </c>
      <c r="F1386" s="8" t="b">
        <f t="shared" si="212"/>
        <v>0</v>
      </c>
      <c r="G1386" s="25">
        <f t="shared" si="213"/>
        <v>51.69</v>
      </c>
      <c r="H1386" s="8" t="b">
        <f t="shared" si="214"/>
        <v>1</v>
      </c>
      <c r="I1386" s="10">
        <f t="shared" si="216"/>
        <v>51.74</v>
      </c>
      <c r="J1386">
        <f t="shared" si="218"/>
        <v>7.8740078740122593E-2</v>
      </c>
      <c r="K1386" s="10">
        <f t="shared" si="217"/>
        <v>51.74</v>
      </c>
      <c r="L1386" s="10">
        <f t="shared" si="220"/>
        <v>51.999000000000002</v>
      </c>
      <c r="M1386" s="21">
        <v>1</v>
      </c>
      <c r="N1386" s="21">
        <v>1</v>
      </c>
      <c r="P1386" s="21" t="str">
        <f t="shared" si="215"/>
        <v xml:space="preserve">  15:31:03</v>
      </c>
      <c r="Q1386" s="21">
        <f t="shared" si="219"/>
        <v>51.69</v>
      </c>
      <c r="T1386" s="10"/>
    </row>
    <row r="1387" spans="1:20" x14ac:dyDescent="0.45">
      <c r="A1387" s="21" t="str">
        <f>[1]실측정Data!B1388</f>
        <v xml:space="preserve">  15:31:05</v>
      </c>
      <c r="B1387" s="21" t="str">
        <f>[1]실측정Data!I1388</f>
        <v xml:space="preserve">   51.66KW</v>
      </c>
      <c r="C1387" s="21">
        <f>[1]실측정Data!L1388</f>
        <v>0.87</v>
      </c>
      <c r="D1387" s="21"/>
      <c r="E1387" s="7" t="str">
        <f t="shared" si="211"/>
        <v xml:space="preserve">   51.66</v>
      </c>
      <c r="F1387" s="8" t="b">
        <f t="shared" si="212"/>
        <v>0</v>
      </c>
      <c r="G1387" s="25">
        <f t="shared" si="213"/>
        <v>51.66</v>
      </c>
      <c r="H1387" s="8" t="b">
        <f t="shared" si="214"/>
        <v>1</v>
      </c>
      <c r="I1387" s="10">
        <f t="shared" si="216"/>
        <v>51.669999999999995</v>
      </c>
      <c r="J1387">
        <f t="shared" si="218"/>
        <v>7.8740078740122899E-2</v>
      </c>
      <c r="K1387" s="10">
        <f t="shared" si="217"/>
        <v>51.669999999999995</v>
      </c>
      <c r="L1387" s="10">
        <f t="shared" si="220"/>
        <v>51.927</v>
      </c>
      <c r="M1387" s="21">
        <v>1</v>
      </c>
      <c r="N1387" s="21">
        <v>1</v>
      </c>
      <c r="P1387" s="21" t="str">
        <f t="shared" si="215"/>
        <v xml:space="preserve">  15:31:05</v>
      </c>
      <c r="Q1387" s="21">
        <f t="shared" si="219"/>
        <v>51.66</v>
      </c>
      <c r="T1387" s="10"/>
    </row>
    <row r="1388" spans="1:20" x14ac:dyDescent="0.45">
      <c r="A1388" s="21" t="str">
        <f>[1]실측정Data!B1389</f>
        <v xml:space="preserve">  15:31:07</v>
      </c>
      <c r="B1388" s="21" t="str">
        <f>[1]실측정Data!I1389</f>
        <v xml:space="preserve">   51.66KW</v>
      </c>
      <c r="C1388" s="21">
        <f>[1]실측정Data!L1389</f>
        <v>0.87</v>
      </c>
      <c r="D1388" s="21"/>
      <c r="E1388" s="7" t="str">
        <f t="shared" si="211"/>
        <v xml:space="preserve">   51.66</v>
      </c>
      <c r="F1388" s="8" t="b">
        <f t="shared" si="212"/>
        <v>0</v>
      </c>
      <c r="G1388" s="25">
        <f t="shared" si="213"/>
        <v>51.66</v>
      </c>
      <c r="H1388" s="8" t="b">
        <f t="shared" si="214"/>
        <v>1</v>
      </c>
      <c r="I1388" s="10">
        <f t="shared" si="216"/>
        <v>51.629999999999995</v>
      </c>
      <c r="J1388">
        <f t="shared" si="218"/>
        <v>5.8022983951764737E-2</v>
      </c>
      <c r="K1388" s="10">
        <f t="shared" si="217"/>
        <v>51.629999999999995</v>
      </c>
      <c r="L1388" s="10">
        <f t="shared" si="220"/>
        <v>51.843000000000004</v>
      </c>
      <c r="M1388" s="21">
        <v>1</v>
      </c>
      <c r="N1388" s="21">
        <v>1</v>
      </c>
      <c r="P1388" s="21" t="str">
        <f t="shared" si="215"/>
        <v xml:space="preserve">  15:31:07</v>
      </c>
      <c r="Q1388" s="21">
        <f t="shared" si="219"/>
        <v>51.66</v>
      </c>
      <c r="T1388" s="10"/>
    </row>
    <row r="1389" spans="1:20" x14ac:dyDescent="0.45">
      <c r="A1389" s="21" t="str">
        <f>[1]실측정Data!B1390</f>
        <v xml:space="preserve">  15:31:09</v>
      </c>
      <c r="B1389" s="21" t="str">
        <f>[1]실측정Data!I1390</f>
        <v xml:space="preserve">   51.57KW</v>
      </c>
      <c r="C1389" s="21">
        <f>[1]실측정Data!L1390</f>
        <v>0.87</v>
      </c>
      <c r="D1389" s="21"/>
      <c r="E1389" s="7" t="str">
        <f t="shared" si="211"/>
        <v xml:space="preserve">   51.57</v>
      </c>
      <c r="F1389" s="8" t="b">
        <f t="shared" si="212"/>
        <v>0</v>
      </c>
      <c r="G1389" s="25">
        <f t="shared" si="213"/>
        <v>51.57</v>
      </c>
      <c r="H1389" s="8" t="b">
        <f t="shared" si="214"/>
        <v>1</v>
      </c>
      <c r="I1389" s="10">
        <f t="shared" si="216"/>
        <v>51.52</v>
      </c>
      <c r="J1389">
        <f t="shared" si="218"/>
        <v>0.11518101695447507</v>
      </c>
      <c r="K1389" s="10">
        <f t="shared" si="217"/>
        <v>51.52</v>
      </c>
      <c r="L1389" s="10">
        <f t="shared" si="220"/>
        <v>51.758999999999993</v>
      </c>
      <c r="M1389" s="21">
        <v>1</v>
      </c>
      <c r="N1389" s="21">
        <v>1</v>
      </c>
      <c r="P1389" s="21" t="str">
        <f t="shared" si="215"/>
        <v xml:space="preserve">  15:31:09</v>
      </c>
      <c r="Q1389" s="21">
        <f t="shared" si="219"/>
        <v>51.57</v>
      </c>
      <c r="T1389" s="10"/>
    </row>
    <row r="1390" spans="1:20" x14ac:dyDescent="0.45">
      <c r="A1390" s="21" t="str">
        <f>[1]실측정Data!B1391</f>
        <v xml:space="preserve">  15:31:11</v>
      </c>
      <c r="B1390" s="21" t="str">
        <f>[1]실측정Data!I1391</f>
        <v xml:space="preserve">   51.33KW</v>
      </c>
      <c r="C1390" s="21">
        <f>[1]실측정Data!L1391</f>
        <v>0.87</v>
      </c>
      <c r="D1390" s="21"/>
      <c r="E1390" s="7" t="str">
        <f t="shared" si="211"/>
        <v xml:space="preserve">   51.33</v>
      </c>
      <c r="F1390" s="8" t="b">
        <f t="shared" si="212"/>
        <v>0</v>
      </c>
      <c r="G1390" s="25">
        <f t="shared" si="213"/>
        <v>51.33</v>
      </c>
      <c r="H1390" s="8" t="b">
        <f t="shared" si="214"/>
        <v>1</v>
      </c>
      <c r="I1390" s="10">
        <f t="shared" si="216"/>
        <v>51.390000000000008</v>
      </c>
      <c r="J1390">
        <f t="shared" si="218"/>
        <v>0.13428824718989418</v>
      </c>
      <c r="K1390" s="10">
        <f t="shared" si="217"/>
        <v>51.390000000000008</v>
      </c>
      <c r="L1390" s="10">
        <f t="shared" si="220"/>
        <v>51.680999999999997</v>
      </c>
      <c r="M1390" s="21">
        <v>1</v>
      </c>
      <c r="N1390" s="21">
        <v>1</v>
      </c>
      <c r="P1390" s="21" t="str">
        <f t="shared" si="215"/>
        <v xml:space="preserve">  15:31:11</v>
      </c>
      <c r="Q1390" s="21">
        <f t="shared" si="219"/>
        <v>51.33</v>
      </c>
      <c r="T1390" s="10"/>
    </row>
    <row r="1391" spans="1:20" x14ac:dyDescent="0.45">
      <c r="A1391" s="21" t="str">
        <f>[1]실측정Data!B1392</f>
        <v xml:space="preserve">  15:31:13</v>
      </c>
      <c r="B1391" s="21" t="str">
        <f>[1]실측정Data!I1392</f>
        <v xml:space="preserve">   51.27KW</v>
      </c>
      <c r="C1391" s="21">
        <f>[1]실측정Data!L1392</f>
        <v>0.87</v>
      </c>
      <c r="D1391" s="21"/>
      <c r="E1391" s="7" t="str">
        <f t="shared" si="211"/>
        <v xml:space="preserve">   51.27</v>
      </c>
      <c r="F1391" s="8" t="b">
        <f t="shared" si="212"/>
        <v>0</v>
      </c>
      <c r="G1391" s="25">
        <f t="shared" si="213"/>
        <v>51.27</v>
      </c>
      <c r="H1391" s="8" t="b">
        <f t="shared" si="214"/>
        <v>1</v>
      </c>
      <c r="I1391" s="10">
        <f t="shared" si="216"/>
        <v>51.28</v>
      </c>
      <c r="J1391">
        <f t="shared" si="218"/>
        <v>0.13178264933847561</v>
      </c>
      <c r="K1391" s="10">
        <f t="shared" si="217"/>
        <v>51.28</v>
      </c>
      <c r="L1391" s="10">
        <f t="shared" si="220"/>
        <v>51.6</v>
      </c>
      <c r="M1391" s="21">
        <v>1</v>
      </c>
      <c r="N1391" s="21">
        <v>1</v>
      </c>
      <c r="P1391" s="21" t="str">
        <f t="shared" si="215"/>
        <v xml:space="preserve">  15:31:13</v>
      </c>
      <c r="Q1391" s="21">
        <f t="shared" si="219"/>
        <v>51.27</v>
      </c>
      <c r="T1391" s="10"/>
    </row>
    <row r="1392" spans="1:20" x14ac:dyDescent="0.45">
      <c r="A1392" s="21" t="str">
        <f>[1]실측정Data!B1393</f>
        <v xml:space="preserve">  15:31:15</v>
      </c>
      <c r="B1392" s="21" t="str">
        <f>[1]실측정Data!I1393</f>
        <v xml:space="preserve">   51.24KW</v>
      </c>
      <c r="C1392" s="21">
        <f>[1]실측정Data!L1393</f>
        <v>0.86</v>
      </c>
      <c r="D1392" s="21"/>
      <c r="E1392" s="7" t="str">
        <f t="shared" si="211"/>
        <v xml:space="preserve">   51.24</v>
      </c>
      <c r="F1392" s="8" t="b">
        <f t="shared" si="212"/>
        <v>0</v>
      </c>
      <c r="G1392" s="25">
        <f t="shared" si="213"/>
        <v>51.24</v>
      </c>
      <c r="H1392" s="8" t="b">
        <f t="shared" si="214"/>
        <v>1</v>
      </c>
      <c r="I1392" s="10">
        <f t="shared" si="216"/>
        <v>51.20000000000001</v>
      </c>
      <c r="J1392">
        <f t="shared" si="218"/>
        <v>9.6781540939724076E-2</v>
      </c>
      <c r="K1392" s="10">
        <f t="shared" si="217"/>
        <v>51.20000000000001</v>
      </c>
      <c r="L1392" s="10">
        <f t="shared" si="220"/>
        <v>51.522000000000006</v>
      </c>
      <c r="M1392" s="21">
        <v>1</v>
      </c>
      <c r="N1392" s="21">
        <v>1</v>
      </c>
      <c r="P1392" s="21" t="str">
        <f t="shared" si="215"/>
        <v xml:space="preserve">  15:31:15</v>
      </c>
      <c r="Q1392" s="21">
        <f t="shared" si="219"/>
        <v>51.24</v>
      </c>
      <c r="T1392" s="10"/>
    </row>
    <row r="1393" spans="1:20" x14ac:dyDescent="0.45">
      <c r="A1393" s="21" t="str">
        <f>[1]실측정Data!B1394</f>
        <v xml:space="preserve">  15:31:17</v>
      </c>
      <c r="B1393" s="21" t="str">
        <f>[1]실측정Data!I1394</f>
        <v xml:space="preserve">   51.09KW</v>
      </c>
      <c r="C1393" s="21">
        <f>[1]실측정Data!L1394</f>
        <v>0.86</v>
      </c>
      <c r="D1393" s="21"/>
      <c r="E1393" s="7" t="str">
        <f t="shared" si="211"/>
        <v xml:space="preserve">   51.09</v>
      </c>
      <c r="F1393" s="8" t="b">
        <f t="shared" si="212"/>
        <v>0</v>
      </c>
      <c r="G1393" s="25">
        <f t="shared" si="213"/>
        <v>51.09</v>
      </c>
      <c r="H1393" s="8" t="b">
        <f t="shared" si="214"/>
        <v>1</v>
      </c>
      <c r="I1393" s="10">
        <f t="shared" si="216"/>
        <v>51.140000000000008</v>
      </c>
      <c r="J1393">
        <f t="shared" si="218"/>
        <v>7.3484692283499423E-2</v>
      </c>
      <c r="K1393" s="10">
        <f t="shared" si="217"/>
        <v>51.140000000000008</v>
      </c>
      <c r="L1393" s="10">
        <f t="shared" si="220"/>
        <v>51.447000000000003</v>
      </c>
      <c r="M1393" s="21">
        <v>1</v>
      </c>
      <c r="N1393" s="21">
        <v>1</v>
      </c>
      <c r="P1393" s="21" t="str">
        <f t="shared" si="215"/>
        <v xml:space="preserve">  15:31:17</v>
      </c>
      <c r="Q1393" s="21">
        <f t="shared" si="219"/>
        <v>51.09</v>
      </c>
      <c r="T1393" s="10"/>
    </row>
    <row r="1394" spans="1:20" x14ac:dyDescent="0.45">
      <c r="A1394" s="21" t="str">
        <f>[1]실측정Data!B1395</f>
        <v xml:space="preserve">  15:31:19</v>
      </c>
      <c r="B1394" s="21" t="str">
        <f>[1]실측정Data!I1395</f>
        <v xml:space="preserve">   51.09KW</v>
      </c>
      <c r="C1394" s="21">
        <f>[1]실측정Data!L1395</f>
        <v>0.86</v>
      </c>
      <c r="D1394" s="21"/>
      <c r="E1394" s="7" t="str">
        <f t="shared" si="211"/>
        <v xml:space="preserve">   51.09</v>
      </c>
      <c r="F1394" s="8" t="b">
        <f t="shared" si="212"/>
        <v>0</v>
      </c>
      <c r="G1394" s="25">
        <f t="shared" si="213"/>
        <v>51.09</v>
      </c>
      <c r="H1394" s="8" t="b">
        <f t="shared" si="214"/>
        <v>1</v>
      </c>
      <c r="I1394" s="10">
        <f t="shared" si="216"/>
        <v>51.07</v>
      </c>
      <c r="J1394">
        <f t="shared" si="218"/>
        <v>7.3484692283499423E-2</v>
      </c>
      <c r="K1394" s="10">
        <f t="shared" si="217"/>
        <v>51.07</v>
      </c>
      <c r="L1394" s="10">
        <f t="shared" si="220"/>
        <v>51.363</v>
      </c>
      <c r="M1394" s="21">
        <v>1</v>
      </c>
      <c r="N1394" s="21">
        <v>1</v>
      </c>
      <c r="P1394" s="21" t="str">
        <f t="shared" si="215"/>
        <v xml:space="preserve">  15:31:19</v>
      </c>
      <c r="Q1394" s="21">
        <f t="shared" si="219"/>
        <v>51.09</v>
      </c>
      <c r="T1394" s="10"/>
    </row>
    <row r="1395" spans="1:20" x14ac:dyDescent="0.45">
      <c r="A1395" s="21" t="str">
        <f>[1]실측정Data!B1396</f>
        <v xml:space="preserve">  15:31:21</v>
      </c>
      <c r="B1395" s="21" t="str">
        <f>[1]실측정Data!I1396</f>
        <v xml:space="preserve">   51.03KW</v>
      </c>
      <c r="C1395" s="21">
        <f>[1]실측정Data!L1396</f>
        <v>0.86</v>
      </c>
      <c r="D1395" s="21"/>
      <c r="E1395" s="7" t="str">
        <f t="shared" si="211"/>
        <v xml:space="preserve">   51.03</v>
      </c>
      <c r="F1395" s="8" t="b">
        <f t="shared" si="212"/>
        <v>0</v>
      </c>
      <c r="G1395" s="25">
        <f t="shared" si="213"/>
        <v>51.03</v>
      </c>
      <c r="H1395" s="8" t="b">
        <f t="shared" si="214"/>
        <v>1</v>
      </c>
      <c r="I1395" s="10">
        <f t="shared" si="216"/>
        <v>51.06</v>
      </c>
      <c r="J1395">
        <f t="shared" si="218"/>
        <v>3.6968455021366337E-2</v>
      </c>
      <c r="K1395" s="10">
        <f t="shared" si="217"/>
        <v>51.06</v>
      </c>
      <c r="L1395" s="10">
        <f t="shared" si="220"/>
        <v>51.3</v>
      </c>
      <c r="M1395" s="21">
        <v>1</v>
      </c>
      <c r="N1395" s="21">
        <v>1</v>
      </c>
      <c r="P1395" s="21" t="str">
        <f t="shared" si="215"/>
        <v xml:space="preserve">  15:31:21</v>
      </c>
      <c r="Q1395" s="21">
        <f t="shared" si="219"/>
        <v>51.03</v>
      </c>
      <c r="T1395" s="10"/>
    </row>
    <row r="1396" spans="1:20" x14ac:dyDescent="0.45">
      <c r="A1396" s="21" t="str">
        <f>[1]실측정Data!B1397</f>
        <v xml:space="preserve">  15:31:23</v>
      </c>
      <c r="B1396" s="21" t="str">
        <f>[1]실측정Data!I1397</f>
        <v xml:space="preserve">   51.06KW</v>
      </c>
      <c r="C1396" s="21">
        <f>[1]실측정Data!L1397</f>
        <v>0.86</v>
      </c>
      <c r="D1396" s="21"/>
      <c r="E1396" s="7" t="str">
        <f t="shared" si="211"/>
        <v xml:space="preserve">   51.06</v>
      </c>
      <c r="F1396" s="8" t="b">
        <f t="shared" si="212"/>
        <v>0</v>
      </c>
      <c r="G1396" s="25">
        <f t="shared" si="213"/>
        <v>51.06</v>
      </c>
      <c r="H1396" s="8" t="b">
        <f t="shared" si="214"/>
        <v>1</v>
      </c>
      <c r="I1396" s="10">
        <f t="shared" si="216"/>
        <v>51.01</v>
      </c>
      <c r="J1396">
        <f t="shared" si="218"/>
        <v>4.6547466812563033E-2</v>
      </c>
      <c r="K1396" s="10">
        <f t="shared" si="217"/>
        <v>51.01</v>
      </c>
      <c r="L1396" s="10">
        <f t="shared" si="220"/>
        <v>51.227999999999994</v>
      </c>
      <c r="M1396" s="21">
        <v>1</v>
      </c>
      <c r="N1396" s="21">
        <v>1</v>
      </c>
      <c r="P1396" s="21" t="str">
        <f t="shared" si="215"/>
        <v xml:space="preserve">  15:31:23</v>
      </c>
      <c r="Q1396" s="21">
        <f t="shared" si="219"/>
        <v>51.06</v>
      </c>
      <c r="T1396" s="10"/>
    </row>
    <row r="1397" spans="1:20" x14ac:dyDescent="0.45">
      <c r="A1397" s="21" t="str">
        <f>[1]실측정Data!B1398</f>
        <v xml:space="preserve">  15:31:25</v>
      </c>
      <c r="B1397" s="21" t="str">
        <f>[1]실측정Data!I1398</f>
        <v xml:space="preserve">   50.94KW</v>
      </c>
      <c r="C1397" s="21">
        <f>[1]실측정Data!L1398</f>
        <v>0.86</v>
      </c>
      <c r="D1397" s="21"/>
      <c r="E1397" s="7" t="str">
        <f t="shared" si="211"/>
        <v xml:space="preserve">   50.94</v>
      </c>
      <c r="F1397" s="8" t="b">
        <f t="shared" si="212"/>
        <v>0</v>
      </c>
      <c r="G1397" s="25">
        <f t="shared" si="213"/>
        <v>50.94</v>
      </c>
      <c r="H1397" s="8" t="b">
        <f t="shared" si="214"/>
        <v>1</v>
      </c>
      <c r="I1397" s="10">
        <f t="shared" si="216"/>
        <v>50.99</v>
      </c>
      <c r="J1397">
        <f t="shared" si="218"/>
        <v>4.2031734043062291E-2</v>
      </c>
      <c r="K1397" s="10">
        <f t="shared" si="217"/>
        <v>50.99</v>
      </c>
      <c r="L1397" s="10">
        <f t="shared" si="220"/>
        <v>51.159000000000006</v>
      </c>
      <c r="M1397" s="21">
        <v>1</v>
      </c>
      <c r="N1397" s="21">
        <v>1</v>
      </c>
      <c r="P1397" s="21" t="str">
        <f t="shared" si="215"/>
        <v xml:space="preserve">  15:31:25</v>
      </c>
      <c r="Q1397" s="21">
        <f t="shared" si="219"/>
        <v>50.94</v>
      </c>
      <c r="T1397" s="10"/>
    </row>
    <row r="1398" spans="1:20" x14ac:dyDescent="0.45">
      <c r="A1398" s="21" t="str">
        <f>[1]실측정Data!B1399</f>
        <v xml:space="preserve">  15:31:27</v>
      </c>
      <c r="B1398" s="21" t="str">
        <f>[1]실측정Data!I1399</f>
        <v xml:space="preserve">   50.97KW</v>
      </c>
      <c r="C1398" s="21">
        <f>[1]실측정Data!L1399</f>
        <v>0.86</v>
      </c>
      <c r="D1398" s="21"/>
      <c r="E1398" s="7" t="str">
        <f t="shared" si="211"/>
        <v xml:space="preserve">   50.97</v>
      </c>
      <c r="F1398" s="8" t="b">
        <f t="shared" si="212"/>
        <v>0</v>
      </c>
      <c r="G1398" s="25">
        <f t="shared" si="213"/>
        <v>50.97</v>
      </c>
      <c r="H1398" s="8" t="b">
        <f t="shared" si="214"/>
        <v>1</v>
      </c>
      <c r="I1398" s="10">
        <f t="shared" si="216"/>
        <v>50.879999999999995</v>
      </c>
      <c r="J1398">
        <f t="shared" si="218"/>
        <v>9.6263527187957221E-2</v>
      </c>
      <c r="K1398" s="10">
        <f t="shared" si="217"/>
        <v>50.879999999999995</v>
      </c>
      <c r="L1398" s="10">
        <f t="shared" si="220"/>
        <v>51.075000000000003</v>
      </c>
      <c r="M1398" s="21">
        <v>1</v>
      </c>
      <c r="N1398" s="21">
        <v>1</v>
      </c>
      <c r="P1398" s="21" t="str">
        <f t="shared" si="215"/>
        <v xml:space="preserve">  15:31:27</v>
      </c>
      <c r="Q1398" s="21">
        <f t="shared" si="219"/>
        <v>50.97</v>
      </c>
      <c r="T1398" s="10"/>
    </row>
    <row r="1399" spans="1:20" x14ac:dyDescent="0.45">
      <c r="A1399" s="21" t="str">
        <f>[1]실측정Data!B1400</f>
        <v xml:space="preserve">  15:31:29</v>
      </c>
      <c r="B1399" s="21" t="str">
        <f>[1]실측정Data!I1400</f>
        <v xml:space="preserve">   50.73KW</v>
      </c>
      <c r="C1399" s="21">
        <f>[1]실측정Data!L1400</f>
        <v>0.86</v>
      </c>
      <c r="D1399" s="21"/>
      <c r="E1399" s="7" t="str">
        <f t="shared" si="211"/>
        <v xml:space="preserve">   50.73</v>
      </c>
      <c r="F1399" s="8" t="b">
        <f t="shared" si="212"/>
        <v>0</v>
      </c>
      <c r="G1399" s="25">
        <f t="shared" si="213"/>
        <v>50.73</v>
      </c>
      <c r="H1399" s="8" t="b">
        <f t="shared" si="214"/>
        <v>1</v>
      </c>
      <c r="I1399" s="10">
        <f t="shared" si="216"/>
        <v>50.79</v>
      </c>
      <c r="J1399">
        <f t="shared" si="218"/>
        <v>0.1115048578911835</v>
      </c>
      <c r="K1399" s="10">
        <f t="shared" si="217"/>
        <v>50.79</v>
      </c>
      <c r="L1399" s="10">
        <f t="shared" si="220"/>
        <v>51.009000000000007</v>
      </c>
      <c r="M1399" s="21">
        <v>1</v>
      </c>
      <c r="N1399" s="21">
        <v>1</v>
      </c>
      <c r="P1399" s="21" t="str">
        <f t="shared" si="215"/>
        <v xml:space="preserve">  15:31:29</v>
      </c>
      <c r="Q1399" s="21">
        <f t="shared" si="219"/>
        <v>50.73</v>
      </c>
      <c r="T1399" s="10"/>
    </row>
    <row r="1400" spans="1:20" x14ac:dyDescent="0.45">
      <c r="A1400" s="21" t="str">
        <f>[1]실측정Data!B1401</f>
        <v xml:space="preserve">  15:31:31</v>
      </c>
      <c r="B1400" s="21" t="str">
        <f>[1]실측정Data!I1401</f>
        <v xml:space="preserve">   50.67KW</v>
      </c>
      <c r="C1400" s="21">
        <f>[1]실측정Data!L1401</f>
        <v>0.86</v>
      </c>
      <c r="D1400" s="21"/>
      <c r="E1400" s="7" t="str">
        <f t="shared" si="211"/>
        <v xml:space="preserve">   50.67</v>
      </c>
      <c r="F1400" s="8" t="b">
        <f t="shared" si="212"/>
        <v>0</v>
      </c>
      <c r="G1400" s="25">
        <f t="shared" si="213"/>
        <v>50.67</v>
      </c>
      <c r="H1400" s="8" t="b">
        <f t="shared" si="214"/>
        <v>1</v>
      </c>
      <c r="I1400" s="10">
        <f t="shared" si="216"/>
        <v>50.69</v>
      </c>
      <c r="J1400">
        <f t="shared" si="218"/>
        <v>0.11150485789118308</v>
      </c>
      <c r="K1400" s="10">
        <f t="shared" si="217"/>
        <v>50.69</v>
      </c>
      <c r="L1400" s="10">
        <f t="shared" si="220"/>
        <v>50.949000000000012</v>
      </c>
      <c r="M1400" s="21">
        <v>1</v>
      </c>
      <c r="N1400" s="21">
        <v>1</v>
      </c>
      <c r="P1400" s="21" t="str">
        <f t="shared" si="215"/>
        <v xml:space="preserve">  15:31:31</v>
      </c>
      <c r="Q1400" s="21">
        <f t="shared" si="219"/>
        <v>50.67</v>
      </c>
      <c r="T1400" s="10"/>
    </row>
    <row r="1401" spans="1:20" x14ac:dyDescent="0.45">
      <c r="A1401" s="21" t="str">
        <f>[1]실측정Data!B1402</f>
        <v xml:space="preserve">  15:31:33</v>
      </c>
      <c r="B1401" s="21" t="str">
        <f>[1]실측정Data!I1402</f>
        <v xml:space="preserve">   50.67KW</v>
      </c>
      <c r="C1401" s="21">
        <f>[1]실측정Data!L1402</f>
        <v>0.86</v>
      </c>
      <c r="D1401" s="21"/>
      <c r="E1401" s="7" t="str">
        <f t="shared" si="211"/>
        <v xml:space="preserve">   50.67</v>
      </c>
      <c r="F1401" s="8" t="b">
        <f t="shared" si="212"/>
        <v>0</v>
      </c>
      <c r="G1401" s="25">
        <f t="shared" si="213"/>
        <v>50.67</v>
      </c>
      <c r="H1401" s="8" t="b">
        <f t="shared" si="214"/>
        <v>1</v>
      </c>
      <c r="I1401" s="10">
        <f t="shared" si="216"/>
        <v>50.640000000000008</v>
      </c>
      <c r="J1401">
        <f t="shared" si="218"/>
        <v>7.8315600829805626E-2</v>
      </c>
      <c r="K1401" s="10">
        <f t="shared" si="217"/>
        <v>50.640000000000008</v>
      </c>
      <c r="L1401" s="10">
        <f t="shared" si="220"/>
        <v>50.883000000000003</v>
      </c>
      <c r="M1401" s="21">
        <v>1</v>
      </c>
      <c r="N1401" s="21">
        <v>1</v>
      </c>
      <c r="P1401" s="21" t="str">
        <f t="shared" si="215"/>
        <v xml:space="preserve">  15:31:33</v>
      </c>
      <c r="Q1401" s="21">
        <f t="shared" si="219"/>
        <v>50.67</v>
      </c>
      <c r="T1401" s="10"/>
    </row>
    <row r="1402" spans="1:20" x14ac:dyDescent="0.45">
      <c r="A1402" s="21" t="str">
        <f>[1]실측정Data!B1403</f>
        <v xml:space="preserve">  15:31:35</v>
      </c>
      <c r="B1402" s="21" t="str">
        <f>[1]실측정Data!I1403</f>
        <v xml:space="preserve">   50.58KW</v>
      </c>
      <c r="C1402" s="21">
        <f>[1]실측정Data!L1403</f>
        <v>0.86</v>
      </c>
      <c r="D1402" s="21"/>
      <c r="E1402" s="7" t="str">
        <f t="shared" si="211"/>
        <v xml:space="preserve">   50.58</v>
      </c>
      <c r="F1402" s="8" t="b">
        <f t="shared" si="212"/>
        <v>0</v>
      </c>
      <c r="G1402" s="25">
        <f t="shared" si="213"/>
        <v>50.58</v>
      </c>
      <c r="H1402" s="8" t="b">
        <f t="shared" si="214"/>
        <v>1</v>
      </c>
      <c r="I1402" s="10">
        <f t="shared" si="216"/>
        <v>50.580000000000005</v>
      </c>
      <c r="J1402">
        <f t="shared" si="218"/>
        <v>6.3508529610862979E-2</v>
      </c>
      <c r="K1402" s="10">
        <f t="shared" si="217"/>
        <v>50.580000000000005</v>
      </c>
      <c r="L1402" s="10">
        <f t="shared" si="220"/>
        <v>50.823</v>
      </c>
      <c r="M1402" s="21">
        <v>1</v>
      </c>
      <c r="N1402" s="21">
        <v>1</v>
      </c>
      <c r="P1402" s="21" t="str">
        <f t="shared" si="215"/>
        <v xml:space="preserve">  15:31:35</v>
      </c>
      <c r="Q1402" s="21">
        <f t="shared" si="219"/>
        <v>50.58</v>
      </c>
      <c r="T1402" s="10"/>
    </row>
    <row r="1403" spans="1:20" x14ac:dyDescent="0.45">
      <c r="A1403" s="21" t="str">
        <f>[1]실측정Data!B1404</f>
        <v xml:space="preserve">  15:31:37</v>
      </c>
      <c r="B1403" s="21" t="str">
        <f>[1]실측정Data!I1404</f>
        <v xml:space="preserve">   50.49KW</v>
      </c>
      <c r="C1403" s="21">
        <f>[1]실측정Data!L1404</f>
        <v>0.86</v>
      </c>
      <c r="D1403" s="21"/>
      <c r="E1403" s="7" t="str">
        <f t="shared" si="211"/>
        <v xml:space="preserve">   50.49</v>
      </c>
      <c r="F1403" s="8" t="b">
        <f t="shared" si="212"/>
        <v>0</v>
      </c>
      <c r="G1403" s="25">
        <f t="shared" si="213"/>
        <v>50.49</v>
      </c>
      <c r="H1403" s="8" t="b">
        <f t="shared" si="214"/>
        <v>1</v>
      </c>
      <c r="I1403" s="10">
        <f t="shared" si="216"/>
        <v>50.53</v>
      </c>
      <c r="J1403">
        <f t="shared" si="218"/>
        <v>6.2716292407427113E-2</v>
      </c>
      <c r="K1403" s="10">
        <f t="shared" si="217"/>
        <v>50.53</v>
      </c>
      <c r="L1403" s="10">
        <f t="shared" si="220"/>
        <v>50.765999999999998</v>
      </c>
      <c r="M1403" s="21">
        <v>1</v>
      </c>
      <c r="N1403" s="21">
        <v>1</v>
      </c>
      <c r="P1403" s="21" t="str">
        <f t="shared" si="215"/>
        <v xml:space="preserve">  15:31:37</v>
      </c>
      <c r="Q1403" s="21">
        <f t="shared" si="219"/>
        <v>50.49</v>
      </c>
      <c r="T1403" s="10"/>
    </row>
    <row r="1404" spans="1:20" x14ac:dyDescent="0.45">
      <c r="A1404" s="21" t="str">
        <f>[1]실측정Data!B1405</f>
        <v xml:space="preserve">  15:31:39</v>
      </c>
      <c r="B1404" s="21" t="str">
        <f>[1]실측정Data!I1405</f>
        <v xml:space="preserve">   50.52KW</v>
      </c>
      <c r="C1404" s="21">
        <f>[1]실측정Data!L1405</f>
        <v>0.86</v>
      </c>
      <c r="D1404" s="21"/>
      <c r="E1404" s="7" t="str">
        <f t="shared" si="211"/>
        <v xml:space="preserve">   50.52</v>
      </c>
      <c r="F1404" s="8" t="b">
        <f t="shared" si="212"/>
        <v>0</v>
      </c>
      <c r="G1404" s="25">
        <f t="shared" si="213"/>
        <v>50.52</v>
      </c>
      <c r="H1404" s="8" t="b">
        <f t="shared" si="214"/>
        <v>1</v>
      </c>
      <c r="I1404" s="10">
        <f t="shared" si="216"/>
        <v>50.49</v>
      </c>
      <c r="J1404">
        <f t="shared" si="218"/>
        <v>5.507570547286296E-2</v>
      </c>
      <c r="K1404" s="10">
        <f t="shared" si="217"/>
        <v>50.49</v>
      </c>
      <c r="L1404" s="10">
        <f t="shared" si="220"/>
        <v>50.708999999999996</v>
      </c>
      <c r="M1404" s="21">
        <v>1</v>
      </c>
      <c r="N1404" s="21">
        <v>1</v>
      </c>
      <c r="P1404" s="21" t="str">
        <f t="shared" si="215"/>
        <v xml:space="preserve">  15:31:39</v>
      </c>
      <c r="Q1404" s="21">
        <f t="shared" si="219"/>
        <v>50.52</v>
      </c>
      <c r="T1404" s="10"/>
    </row>
    <row r="1405" spans="1:20" x14ac:dyDescent="0.45">
      <c r="A1405" s="21" t="str">
        <f>[1]실측정Data!B1406</f>
        <v xml:space="preserve">  15:31:41</v>
      </c>
      <c r="B1405" s="21" t="str">
        <f>[1]실측정Data!I1406</f>
        <v xml:space="preserve">   50.46KW</v>
      </c>
      <c r="C1405" s="21">
        <f>[1]실측정Data!L1406</f>
        <v>0.86</v>
      </c>
      <c r="D1405" s="21"/>
      <c r="E1405" s="7" t="str">
        <f t="shared" si="211"/>
        <v xml:space="preserve">   50.46</v>
      </c>
      <c r="F1405" s="8" t="b">
        <f t="shared" si="212"/>
        <v>0</v>
      </c>
      <c r="G1405" s="25">
        <f t="shared" si="213"/>
        <v>50.46</v>
      </c>
      <c r="H1405" s="8" t="b">
        <f t="shared" si="214"/>
        <v>1</v>
      </c>
      <c r="I1405" s="10">
        <f t="shared" si="216"/>
        <v>50.419999999999995</v>
      </c>
      <c r="J1405">
        <f t="shared" si="218"/>
        <v>8.286535263103674E-2</v>
      </c>
      <c r="K1405" s="10">
        <f t="shared" si="217"/>
        <v>50.419999999999995</v>
      </c>
      <c r="L1405" s="10">
        <f t="shared" si="220"/>
        <v>50.630999999999993</v>
      </c>
      <c r="M1405" s="21">
        <v>1</v>
      </c>
      <c r="N1405" s="21">
        <v>1</v>
      </c>
      <c r="P1405" s="21" t="str">
        <f t="shared" si="215"/>
        <v xml:space="preserve">  15:31:41</v>
      </c>
      <c r="Q1405" s="21">
        <f t="shared" si="219"/>
        <v>50.46</v>
      </c>
      <c r="T1405" s="10"/>
    </row>
    <row r="1406" spans="1:20" x14ac:dyDescent="0.45">
      <c r="A1406" s="21" t="str">
        <f>[1]실측정Data!B1407</f>
        <v xml:space="preserve">  15:31:43</v>
      </c>
      <c r="B1406" s="21" t="str">
        <f>[1]실측정Data!I1407</f>
        <v xml:space="preserve">   50.28KW</v>
      </c>
      <c r="C1406" s="21">
        <f>[1]실측정Data!L1407</f>
        <v>0.86</v>
      </c>
      <c r="D1406" s="21"/>
      <c r="E1406" s="7" t="str">
        <f t="shared" si="211"/>
        <v xml:space="preserve">   50.28</v>
      </c>
      <c r="F1406" s="8" t="b">
        <f t="shared" si="212"/>
        <v>0</v>
      </c>
      <c r="G1406" s="25">
        <f t="shared" si="213"/>
        <v>50.28</v>
      </c>
      <c r="H1406" s="8" t="b">
        <f t="shared" si="214"/>
        <v>1</v>
      </c>
      <c r="I1406" s="10">
        <f t="shared" si="216"/>
        <v>50.31</v>
      </c>
      <c r="J1406">
        <f t="shared" si="218"/>
        <v>0.10785793124908853</v>
      </c>
      <c r="K1406" s="10">
        <f t="shared" si="217"/>
        <v>50.31</v>
      </c>
      <c r="L1406" s="10">
        <f t="shared" si="220"/>
        <v>50.555999999999997</v>
      </c>
      <c r="M1406" s="21">
        <v>1</v>
      </c>
      <c r="N1406" s="21">
        <v>1</v>
      </c>
      <c r="P1406" s="21" t="str">
        <f t="shared" si="215"/>
        <v xml:space="preserve">  15:31:43</v>
      </c>
      <c r="Q1406" s="21">
        <f t="shared" si="219"/>
        <v>50.28</v>
      </c>
      <c r="T1406" s="10"/>
    </row>
    <row r="1407" spans="1:20" x14ac:dyDescent="0.45">
      <c r="A1407" s="21" t="str">
        <f>[1]실측정Data!B1408</f>
        <v xml:space="preserve">  15:31:45</v>
      </c>
      <c r="B1407" s="21" t="str">
        <f>[1]실측정Data!I1408</f>
        <v xml:space="preserve">   50.19KW</v>
      </c>
      <c r="C1407" s="21">
        <f>[1]실측정Data!L1408</f>
        <v>0.86</v>
      </c>
      <c r="D1407" s="21"/>
      <c r="E1407" s="7" t="str">
        <f t="shared" si="211"/>
        <v xml:space="preserve">   50.19</v>
      </c>
      <c r="F1407" s="8" t="b">
        <f t="shared" si="212"/>
        <v>0</v>
      </c>
      <c r="G1407" s="25">
        <f t="shared" si="213"/>
        <v>50.19</v>
      </c>
      <c r="H1407" s="8" t="b">
        <f t="shared" si="214"/>
        <v>1</v>
      </c>
      <c r="I1407" s="10">
        <f t="shared" si="216"/>
        <v>50.23</v>
      </c>
      <c r="J1407">
        <f t="shared" si="218"/>
        <v>0.10661457061146196</v>
      </c>
      <c r="K1407" s="10">
        <f t="shared" si="217"/>
        <v>50.23</v>
      </c>
      <c r="L1407" s="10">
        <f t="shared" si="220"/>
        <v>50.480999999999995</v>
      </c>
      <c r="M1407" s="21">
        <v>1</v>
      </c>
      <c r="N1407" s="21">
        <v>1</v>
      </c>
      <c r="P1407" s="21" t="str">
        <f t="shared" si="215"/>
        <v xml:space="preserve">  15:31:45</v>
      </c>
      <c r="Q1407" s="21">
        <f t="shared" si="219"/>
        <v>50.19</v>
      </c>
      <c r="T1407" s="10"/>
    </row>
    <row r="1408" spans="1:20" x14ac:dyDescent="0.45">
      <c r="A1408" s="21" t="str">
        <f>[1]실측정Data!B1409</f>
        <v xml:space="preserve">  15:31:47</v>
      </c>
      <c r="B1408" s="21" t="str">
        <f>[1]실측정Data!I1409</f>
        <v xml:space="preserve">   50.22KW</v>
      </c>
      <c r="C1408" s="21">
        <f>[1]실측정Data!L1409</f>
        <v>0.86</v>
      </c>
      <c r="D1408" s="21"/>
      <c r="E1408" s="7" t="str">
        <f t="shared" si="211"/>
        <v xml:space="preserve">   50.22</v>
      </c>
      <c r="F1408" s="8" t="b">
        <f t="shared" si="212"/>
        <v>0</v>
      </c>
      <c r="G1408" s="25">
        <f t="shared" si="213"/>
        <v>50.22</v>
      </c>
      <c r="H1408" s="8" t="b">
        <f t="shared" si="214"/>
        <v>1</v>
      </c>
      <c r="I1408" s="10">
        <f t="shared" si="216"/>
        <v>50.169999999999995</v>
      </c>
      <c r="J1408">
        <f t="shared" si="218"/>
        <v>8.0415587212098988E-2</v>
      </c>
      <c r="K1408" s="10">
        <f t="shared" si="217"/>
        <v>50.169999999999995</v>
      </c>
      <c r="L1408" s="10">
        <f t="shared" si="220"/>
        <v>50.418000000000006</v>
      </c>
      <c r="M1408" s="21">
        <v>1</v>
      </c>
      <c r="N1408" s="21">
        <v>1</v>
      </c>
      <c r="P1408" s="21" t="str">
        <f t="shared" si="215"/>
        <v xml:space="preserve">  15:31:47</v>
      </c>
      <c r="Q1408" s="21">
        <f t="shared" si="219"/>
        <v>50.22</v>
      </c>
      <c r="T1408" s="10"/>
    </row>
    <row r="1409" spans="1:20" x14ac:dyDescent="0.45">
      <c r="A1409" s="21" t="str">
        <f>[1]실측정Data!B1410</f>
        <v xml:space="preserve">  15:31:49</v>
      </c>
      <c r="B1409" s="21" t="str">
        <f>[1]실측정Data!I1410</f>
        <v xml:space="preserve">   50.10KW</v>
      </c>
      <c r="C1409" s="21">
        <f>[1]실측정Data!L1410</f>
        <v>0.86</v>
      </c>
      <c r="D1409" s="21"/>
      <c r="E1409" s="7" t="str">
        <f t="shared" si="211"/>
        <v xml:space="preserve">   50.10</v>
      </c>
      <c r="F1409" s="8" t="b">
        <f t="shared" si="212"/>
        <v>0</v>
      </c>
      <c r="G1409" s="25">
        <f t="shared" si="213"/>
        <v>50.1</v>
      </c>
      <c r="H1409" s="8" t="b">
        <f t="shared" si="214"/>
        <v>1</v>
      </c>
      <c r="I1409" s="10">
        <f t="shared" si="216"/>
        <v>51.129999999999995</v>
      </c>
      <c r="J1409">
        <f t="shared" si="218"/>
        <v>1.1208032833642154</v>
      </c>
      <c r="K1409" s="10">
        <f t="shared" si="217"/>
        <v>51.129999999999995</v>
      </c>
      <c r="L1409" s="10">
        <f t="shared" si="220"/>
        <v>50.658000000000001</v>
      </c>
      <c r="M1409" s="21">
        <v>1</v>
      </c>
      <c r="N1409" s="21">
        <v>1</v>
      </c>
      <c r="P1409" s="21" t="str">
        <f t="shared" si="215"/>
        <v xml:space="preserve">  15:31:49</v>
      </c>
      <c r="Q1409" s="21">
        <f t="shared" si="219"/>
        <v>50.1</v>
      </c>
      <c r="T1409" s="10"/>
    </row>
    <row r="1410" spans="1:20" x14ac:dyDescent="0.45">
      <c r="A1410" s="21" t="str">
        <f>[1]실측정Data!B1411</f>
        <v xml:space="preserve">  15:31:51</v>
      </c>
      <c r="B1410" s="21" t="str">
        <f>[1]실측정Data!I1411</f>
        <v xml:space="preserve">   53.07KW</v>
      </c>
      <c r="C1410" s="21">
        <f>[1]실측정Data!L1411</f>
        <v>0.86</v>
      </c>
      <c r="D1410" s="21"/>
      <c r="E1410" s="7" t="str">
        <f t="shared" si="211"/>
        <v xml:space="preserve">   53.07</v>
      </c>
      <c r="F1410" s="8" t="b">
        <f t="shared" si="212"/>
        <v>0</v>
      </c>
      <c r="G1410" s="25">
        <f t="shared" si="213"/>
        <v>53.07</v>
      </c>
      <c r="H1410" s="8" t="b">
        <f t="shared" si="214"/>
        <v>1</v>
      </c>
      <c r="I1410" s="10">
        <f t="shared" si="216"/>
        <v>61.620000000000005</v>
      </c>
      <c r="J1410">
        <f t="shared" si="218"/>
        <v>11.641497612707164</v>
      </c>
      <c r="K1410" s="10">
        <f t="shared" si="217"/>
        <v>61.620000000000005</v>
      </c>
      <c r="L1410" s="10">
        <f t="shared" si="220"/>
        <v>53.760000000000005</v>
      </c>
      <c r="M1410" s="21">
        <v>1</v>
      </c>
      <c r="N1410" s="21">
        <v>1</v>
      </c>
      <c r="P1410" s="21" t="str">
        <f t="shared" si="215"/>
        <v xml:space="preserve">  15:31:51</v>
      </c>
      <c r="Q1410" s="21">
        <f t="shared" si="219"/>
        <v>53.07</v>
      </c>
      <c r="T1410" s="10"/>
    </row>
    <row r="1411" spans="1:20" x14ac:dyDescent="0.45">
      <c r="A1411" s="21" t="str">
        <f>[1]실측정Data!B1412</f>
        <v xml:space="preserve">  15:31:53</v>
      </c>
      <c r="B1411" s="21" t="str">
        <f>[1]실측정Data!I1412</f>
        <v xml:space="preserve">   81.69KW</v>
      </c>
      <c r="C1411" s="21">
        <f>[1]실측정Data!L1412</f>
        <v>0.89</v>
      </c>
      <c r="D1411" s="21"/>
      <c r="E1411" s="7" t="str">
        <f t="shared" ref="E1411:E1474" si="221">LEFT(B1411,8)</f>
        <v xml:space="preserve">   81.69</v>
      </c>
      <c r="F1411" s="8" t="b">
        <f t="shared" ref="F1411:F1474" si="222">ISNUMBER(E1411)</f>
        <v>0</v>
      </c>
      <c r="G1411" s="25">
        <f t="shared" ref="G1411:G1474" si="223">_xlfn.NUMBERVALUE(E1411)</f>
        <v>81.69</v>
      </c>
      <c r="H1411" s="8" t="b">
        <f t="shared" ref="H1411:H1474" si="224">ISNUMBER(G1411)</f>
        <v>1</v>
      </c>
      <c r="I1411" s="10">
        <f t="shared" si="216"/>
        <v>72.529999999999987</v>
      </c>
      <c r="J1411">
        <f t="shared" si="218"/>
        <v>13.072343579736064</v>
      </c>
      <c r="K1411" s="10">
        <f t="shared" si="217"/>
        <v>72.529999999999987</v>
      </c>
      <c r="L1411" s="10">
        <f t="shared" si="220"/>
        <v>56.984999999999999</v>
      </c>
      <c r="M1411" s="21">
        <v>1</v>
      </c>
      <c r="N1411" s="21">
        <v>1</v>
      </c>
      <c r="P1411" s="21" t="str">
        <f t="shared" ref="P1411:P1474" si="225">A1411</f>
        <v xml:space="preserve">  15:31:53</v>
      </c>
      <c r="Q1411" s="21">
        <f t="shared" si="219"/>
        <v>81.69</v>
      </c>
      <c r="T1411" s="10"/>
    </row>
    <row r="1412" spans="1:20" x14ac:dyDescent="0.45">
      <c r="A1412" s="21" t="str">
        <f>[1]실측정Data!B1413</f>
        <v xml:space="preserve">  15:31:55</v>
      </c>
      <c r="B1412" s="21" t="str">
        <f>[1]실측정Data!I1413</f>
        <v xml:space="preserve">   82.83KW</v>
      </c>
      <c r="C1412" s="21">
        <f>[1]실측정Data!L1413</f>
        <v>0.9</v>
      </c>
      <c r="D1412" s="21"/>
      <c r="E1412" s="7" t="str">
        <f t="shared" si="221"/>
        <v xml:space="preserve">   82.83</v>
      </c>
      <c r="F1412" s="8" t="b">
        <f t="shared" si="222"/>
        <v>0</v>
      </c>
      <c r="G1412" s="25">
        <f t="shared" si="223"/>
        <v>82.83</v>
      </c>
      <c r="H1412" s="8" t="b">
        <f t="shared" si="224"/>
        <v>1</v>
      </c>
      <c r="I1412" s="10">
        <f t="shared" ref="I1412:I1475" si="226">AVERAGE(G1411:G1413)</f>
        <v>82.58</v>
      </c>
      <c r="J1412">
        <f t="shared" si="218"/>
        <v>13.029511374823949</v>
      </c>
      <c r="K1412" s="10">
        <f t="shared" ref="K1412:K1475" si="227">AVERAGE(G1411:G1413)</f>
        <v>82.58</v>
      </c>
      <c r="L1412" s="10">
        <f t="shared" si="220"/>
        <v>60.258000000000003</v>
      </c>
      <c r="M1412" s="21">
        <v>1</v>
      </c>
      <c r="N1412" s="21">
        <v>1</v>
      </c>
      <c r="P1412" s="21" t="str">
        <f t="shared" si="225"/>
        <v xml:space="preserve">  15:31:55</v>
      </c>
      <c r="Q1412" s="21">
        <f t="shared" si="219"/>
        <v>82.83</v>
      </c>
      <c r="T1412" s="10"/>
    </row>
    <row r="1413" spans="1:20" x14ac:dyDescent="0.45">
      <c r="A1413" s="21" t="str">
        <f>[1]실측정Data!B1414</f>
        <v xml:space="preserve">  15:31:57</v>
      </c>
      <c r="B1413" s="21" t="str">
        <f>[1]실측정Data!I1414</f>
        <v xml:space="preserve">   83.22KW</v>
      </c>
      <c r="C1413" s="21">
        <f>[1]실측정Data!L1414</f>
        <v>0.89</v>
      </c>
      <c r="D1413" s="21"/>
      <c r="E1413" s="7" t="str">
        <f t="shared" si="221"/>
        <v xml:space="preserve">   83.22</v>
      </c>
      <c r="F1413" s="8" t="b">
        <f t="shared" si="222"/>
        <v>0</v>
      </c>
      <c r="G1413" s="25">
        <f t="shared" si="223"/>
        <v>83.22</v>
      </c>
      <c r="H1413" s="8" t="b">
        <f t="shared" si="224"/>
        <v>1</v>
      </c>
      <c r="I1413" s="10">
        <f t="shared" si="226"/>
        <v>73.100000000000009</v>
      </c>
      <c r="J1413">
        <f t="shared" si="218"/>
        <v>12.916683010742354</v>
      </c>
      <c r="K1413" s="10">
        <f t="shared" si="227"/>
        <v>73.100000000000009</v>
      </c>
      <c r="L1413" s="10">
        <f t="shared" si="220"/>
        <v>60.530999999999992</v>
      </c>
      <c r="M1413" s="21">
        <v>1</v>
      </c>
      <c r="N1413" s="21">
        <v>1</v>
      </c>
      <c r="P1413" s="21" t="str">
        <f t="shared" si="225"/>
        <v xml:space="preserve">  15:31:57</v>
      </c>
      <c r="Q1413" s="21">
        <f t="shared" si="219"/>
        <v>83.22</v>
      </c>
      <c r="T1413" s="10"/>
    </row>
    <row r="1414" spans="1:20" x14ac:dyDescent="0.45">
      <c r="A1414" s="21" t="str">
        <f>[1]실측정Data!B1415</f>
        <v xml:space="preserve">  15:31:59</v>
      </c>
      <c r="B1414" s="21" t="str">
        <f>[1]실측정Data!I1415</f>
        <v xml:space="preserve">   53.25KW</v>
      </c>
      <c r="C1414" s="21">
        <f>[1]실측정Data!L1415</f>
        <v>0.87</v>
      </c>
      <c r="D1414" s="21"/>
      <c r="E1414" s="7" t="str">
        <f t="shared" si="221"/>
        <v xml:space="preserve">   53.25</v>
      </c>
      <c r="F1414" s="8" t="b">
        <f t="shared" si="222"/>
        <v>0</v>
      </c>
      <c r="G1414" s="25">
        <f t="shared" si="223"/>
        <v>53.25</v>
      </c>
      <c r="H1414" s="8" t="b">
        <f t="shared" si="224"/>
        <v>1</v>
      </c>
      <c r="I1414" s="10">
        <f t="shared" si="226"/>
        <v>63.080000000000005</v>
      </c>
      <c r="J1414">
        <f t="shared" ref="J1414:J1477" si="228">SQRT(SUMXMY2(G1413:G1415,I1412:I1414)/3)</f>
        <v>12.919342088512098</v>
      </c>
      <c r="K1414" s="10">
        <f t="shared" si="227"/>
        <v>63.080000000000005</v>
      </c>
      <c r="L1414" s="10">
        <f t="shared" si="220"/>
        <v>60.761999999999986</v>
      </c>
      <c r="M1414" s="21">
        <v>1</v>
      </c>
      <c r="N1414" s="21">
        <v>1</v>
      </c>
      <c r="P1414" s="21" t="str">
        <f t="shared" si="225"/>
        <v xml:space="preserve">  15:31:59</v>
      </c>
      <c r="Q1414" s="21">
        <f t="shared" si="219"/>
        <v>53.25</v>
      </c>
      <c r="T1414" s="10"/>
    </row>
    <row r="1415" spans="1:20" x14ac:dyDescent="0.45">
      <c r="A1415" s="21" t="str">
        <f>[1]실측정Data!B1416</f>
        <v xml:space="preserve">  15:32:01</v>
      </c>
      <c r="B1415" s="21" t="str">
        <f>[1]실측정Data!I1416</f>
        <v xml:space="preserve">   52.77KW</v>
      </c>
      <c r="C1415" s="21">
        <f>[1]실측정Data!L1416</f>
        <v>0.87</v>
      </c>
      <c r="D1415" s="21"/>
      <c r="E1415" s="7" t="str">
        <f t="shared" si="221"/>
        <v xml:space="preserve">   52.77</v>
      </c>
      <c r="F1415" s="8" t="b">
        <f t="shared" si="222"/>
        <v>0</v>
      </c>
      <c r="G1415" s="25">
        <f t="shared" si="223"/>
        <v>52.77</v>
      </c>
      <c r="H1415" s="8" t="b">
        <f t="shared" si="224"/>
        <v>1</v>
      </c>
      <c r="I1415" s="10">
        <f t="shared" si="226"/>
        <v>52.890000000000008</v>
      </c>
      <c r="J1415">
        <f t="shared" si="228"/>
        <v>12.91480029526848</v>
      </c>
      <c r="K1415" s="10">
        <f t="shared" si="227"/>
        <v>52.890000000000008</v>
      </c>
      <c r="L1415" s="10">
        <f t="shared" si="220"/>
        <v>60.998999999999988</v>
      </c>
      <c r="M1415" s="21">
        <v>1</v>
      </c>
      <c r="N1415" s="21">
        <v>1</v>
      </c>
      <c r="P1415" s="21" t="str">
        <f t="shared" si="225"/>
        <v xml:space="preserve">  15:32:01</v>
      </c>
      <c r="Q1415" s="21">
        <f t="shared" si="219"/>
        <v>52.77</v>
      </c>
      <c r="T1415" s="10"/>
    </row>
    <row r="1416" spans="1:20" x14ac:dyDescent="0.45">
      <c r="A1416" s="21" t="str">
        <f>[1]실측정Data!B1417</f>
        <v xml:space="preserve">  15:32:03</v>
      </c>
      <c r="B1416" s="21" t="str">
        <f>[1]실측정Data!I1417</f>
        <v xml:space="preserve">   52.65KW</v>
      </c>
      <c r="C1416" s="21">
        <f>[1]실측정Data!L1417</f>
        <v>0.87</v>
      </c>
      <c r="D1416" s="21"/>
      <c r="E1416" s="7" t="str">
        <f t="shared" si="221"/>
        <v xml:space="preserve">   52.65</v>
      </c>
      <c r="F1416" s="8" t="b">
        <f t="shared" si="222"/>
        <v>0</v>
      </c>
      <c r="G1416" s="25">
        <f t="shared" si="223"/>
        <v>52.65</v>
      </c>
      <c r="H1416" s="8" t="b">
        <f t="shared" si="224"/>
        <v>1</v>
      </c>
      <c r="I1416" s="10">
        <f t="shared" si="226"/>
        <v>52.669999999999995</v>
      </c>
      <c r="J1416">
        <f t="shared" si="228"/>
        <v>5.9542729754913566</v>
      </c>
      <c r="K1416" s="10">
        <f t="shared" si="227"/>
        <v>52.669999999999995</v>
      </c>
      <c r="L1416" s="10">
        <f t="shared" si="220"/>
        <v>61.238999999999997</v>
      </c>
      <c r="M1416" s="21">
        <v>1</v>
      </c>
      <c r="N1416" s="21">
        <v>1</v>
      </c>
      <c r="P1416" s="21" t="str">
        <f t="shared" si="225"/>
        <v xml:space="preserve">  15:32:03</v>
      </c>
      <c r="Q1416" s="21">
        <f t="shared" ref="Q1416:Q1479" si="229">E1416*M1416*N1416</f>
        <v>52.65</v>
      </c>
      <c r="T1416" s="10"/>
    </row>
    <row r="1417" spans="1:20" x14ac:dyDescent="0.45">
      <c r="A1417" s="21" t="str">
        <f>[1]실측정Data!B1418</f>
        <v xml:space="preserve">  15:32:05</v>
      </c>
      <c r="B1417" s="21" t="str">
        <f>[1]실측정Data!I1418</f>
        <v xml:space="preserve">   52.59KW</v>
      </c>
      <c r="C1417" s="21">
        <f>[1]실측정Data!L1418</f>
        <v>0.87</v>
      </c>
      <c r="D1417" s="21"/>
      <c r="E1417" s="7" t="str">
        <f t="shared" si="221"/>
        <v xml:space="preserve">   52.59</v>
      </c>
      <c r="F1417" s="8" t="b">
        <f t="shared" si="222"/>
        <v>0</v>
      </c>
      <c r="G1417" s="25">
        <f t="shared" si="223"/>
        <v>52.59</v>
      </c>
      <c r="H1417" s="8" t="b">
        <f t="shared" si="224"/>
        <v>1</v>
      </c>
      <c r="I1417" s="10">
        <f t="shared" si="226"/>
        <v>52.580000000000005</v>
      </c>
      <c r="J1417">
        <f t="shared" si="228"/>
        <v>0.15318833724101824</v>
      </c>
      <c r="K1417" s="10">
        <f t="shared" si="227"/>
        <v>52.580000000000005</v>
      </c>
      <c r="L1417" s="10">
        <f t="shared" si="220"/>
        <v>61.466999999999999</v>
      </c>
      <c r="M1417" s="21">
        <v>1</v>
      </c>
      <c r="N1417" s="21">
        <v>1</v>
      </c>
      <c r="P1417" s="21" t="str">
        <f t="shared" si="225"/>
        <v xml:space="preserve">  15:32:05</v>
      </c>
      <c r="Q1417" s="21">
        <f t="shared" si="229"/>
        <v>52.59</v>
      </c>
      <c r="T1417" s="10"/>
    </row>
    <row r="1418" spans="1:20" x14ac:dyDescent="0.45">
      <c r="A1418" s="21" t="str">
        <f>[1]실측정Data!B1419</f>
        <v xml:space="preserve">  15:32:07</v>
      </c>
      <c r="B1418" s="21" t="str">
        <f>[1]실측정Data!I1419</f>
        <v xml:space="preserve">   52.50KW</v>
      </c>
      <c r="C1418" s="21">
        <f>[1]실측정Data!L1419</f>
        <v>0.87</v>
      </c>
      <c r="D1418" s="21"/>
      <c r="E1418" s="7" t="str">
        <f t="shared" si="221"/>
        <v xml:space="preserve">   52.50</v>
      </c>
      <c r="F1418" s="8" t="b">
        <f t="shared" si="222"/>
        <v>0</v>
      </c>
      <c r="G1418" s="25">
        <f t="shared" si="223"/>
        <v>52.5</v>
      </c>
      <c r="H1418" s="8" t="b">
        <f t="shared" si="224"/>
        <v>1</v>
      </c>
      <c r="I1418" s="10">
        <f t="shared" si="226"/>
        <v>52.51</v>
      </c>
      <c r="J1418">
        <f t="shared" si="228"/>
        <v>7.681145747868498E-2</v>
      </c>
      <c r="K1418" s="10">
        <f t="shared" si="227"/>
        <v>52.51</v>
      </c>
      <c r="L1418" s="10">
        <f t="shared" si="220"/>
        <v>61.701000000000001</v>
      </c>
      <c r="M1418" s="21">
        <v>1</v>
      </c>
      <c r="N1418" s="21">
        <v>1</v>
      </c>
      <c r="P1418" s="21" t="str">
        <f t="shared" si="225"/>
        <v xml:space="preserve">  15:32:07</v>
      </c>
      <c r="Q1418" s="21">
        <f t="shared" si="229"/>
        <v>52.5</v>
      </c>
      <c r="T1418" s="10"/>
    </row>
    <row r="1419" spans="1:20" x14ac:dyDescent="0.45">
      <c r="A1419" s="21" t="str">
        <f>[1]실측정Data!B1420</f>
        <v xml:space="preserve">  15:32:09</v>
      </c>
      <c r="B1419" s="21" t="str">
        <f>[1]실측정Data!I1420</f>
        <v xml:space="preserve">   52.44KW</v>
      </c>
      <c r="C1419" s="21">
        <f>[1]실측정Data!L1420</f>
        <v>0.87</v>
      </c>
      <c r="D1419" s="21"/>
      <c r="E1419" s="7" t="str">
        <f t="shared" si="221"/>
        <v xml:space="preserve">   52.44</v>
      </c>
      <c r="F1419" s="8" t="b">
        <f t="shared" si="222"/>
        <v>0</v>
      </c>
      <c r="G1419" s="25">
        <f t="shared" si="223"/>
        <v>52.44</v>
      </c>
      <c r="H1419" s="8" t="b">
        <f t="shared" si="224"/>
        <v>1</v>
      </c>
      <c r="I1419" s="10">
        <f t="shared" si="226"/>
        <v>52.419999999999995</v>
      </c>
      <c r="J1419">
        <f t="shared" si="228"/>
        <v>8.4261497731763127E-2</v>
      </c>
      <c r="K1419" s="10">
        <f t="shared" si="227"/>
        <v>52.419999999999995</v>
      </c>
      <c r="L1419" s="10">
        <f t="shared" ref="L1419:L1482" si="230">AVERAGE(G1411:G1420)</f>
        <v>61.626000000000012</v>
      </c>
      <c r="M1419" s="21">
        <v>1</v>
      </c>
      <c r="N1419" s="21">
        <v>1</v>
      </c>
      <c r="P1419" s="21" t="str">
        <f t="shared" si="225"/>
        <v xml:space="preserve">  15:32:09</v>
      </c>
      <c r="Q1419" s="21">
        <f t="shared" si="229"/>
        <v>52.44</v>
      </c>
      <c r="T1419" s="10"/>
    </row>
    <row r="1420" spans="1:20" x14ac:dyDescent="0.45">
      <c r="A1420" s="21" t="str">
        <f>[1]실측정Data!B1421</f>
        <v xml:space="preserve">  15:32:11</v>
      </c>
      <c r="B1420" s="21" t="str">
        <f>[1]실측정Data!I1421</f>
        <v xml:space="preserve">   52.32KW</v>
      </c>
      <c r="C1420" s="21">
        <f>[1]실측정Data!L1421</f>
        <v>0.87</v>
      </c>
      <c r="D1420" s="21"/>
      <c r="E1420" s="7" t="str">
        <f t="shared" si="221"/>
        <v xml:space="preserve">   52.32</v>
      </c>
      <c r="F1420" s="8" t="b">
        <f t="shared" si="222"/>
        <v>0</v>
      </c>
      <c r="G1420" s="25">
        <f t="shared" si="223"/>
        <v>52.32</v>
      </c>
      <c r="H1420" s="8" t="b">
        <f t="shared" si="224"/>
        <v>1</v>
      </c>
      <c r="I1420" s="10">
        <f t="shared" si="226"/>
        <v>52.31</v>
      </c>
      <c r="J1420">
        <f t="shared" si="228"/>
        <v>0.10723805294763462</v>
      </c>
      <c r="K1420" s="10">
        <f t="shared" si="227"/>
        <v>52.31</v>
      </c>
      <c r="L1420" s="10">
        <f t="shared" si="230"/>
        <v>58.673999999999992</v>
      </c>
      <c r="M1420" s="21">
        <v>1</v>
      </c>
      <c r="N1420" s="21">
        <v>1</v>
      </c>
      <c r="P1420" s="21" t="str">
        <f t="shared" si="225"/>
        <v xml:space="preserve">  15:32:11</v>
      </c>
      <c r="Q1420" s="21">
        <f t="shared" si="229"/>
        <v>52.32</v>
      </c>
      <c r="T1420" s="10"/>
    </row>
    <row r="1421" spans="1:20" x14ac:dyDescent="0.45">
      <c r="A1421" s="21" t="str">
        <f>[1]실측정Data!B1422</f>
        <v xml:space="preserve">  15:32:13</v>
      </c>
      <c r="B1421" s="21" t="str">
        <f>[1]실측정Data!I1422</f>
        <v xml:space="preserve">   52.17KW</v>
      </c>
      <c r="C1421" s="21">
        <f>[1]실측정Data!L1422</f>
        <v>0.87</v>
      </c>
      <c r="D1421" s="21"/>
      <c r="E1421" s="7" t="str">
        <f t="shared" si="221"/>
        <v xml:space="preserve">   52.17</v>
      </c>
      <c r="F1421" s="8" t="b">
        <f t="shared" si="222"/>
        <v>0</v>
      </c>
      <c r="G1421" s="25">
        <f t="shared" si="223"/>
        <v>52.17</v>
      </c>
      <c r="H1421" s="8" t="b">
        <f t="shared" si="224"/>
        <v>1</v>
      </c>
      <c r="I1421" s="10">
        <f t="shared" si="226"/>
        <v>52.19</v>
      </c>
      <c r="J1421">
        <f t="shared" si="228"/>
        <v>0.1178982612255144</v>
      </c>
      <c r="K1421" s="10">
        <f t="shared" si="227"/>
        <v>52.19</v>
      </c>
      <c r="L1421" s="10">
        <f t="shared" si="230"/>
        <v>55.599000000000004</v>
      </c>
      <c r="M1421" s="21">
        <v>1</v>
      </c>
      <c r="N1421" s="21">
        <v>1</v>
      </c>
      <c r="P1421" s="21" t="str">
        <f t="shared" si="225"/>
        <v xml:space="preserve">  15:32:13</v>
      </c>
      <c r="Q1421" s="21">
        <f t="shared" si="229"/>
        <v>52.17</v>
      </c>
      <c r="T1421" s="10"/>
    </row>
    <row r="1422" spans="1:20" x14ac:dyDescent="0.45">
      <c r="A1422" s="21" t="str">
        <f>[1]실측정Data!B1423</f>
        <v xml:space="preserve">  15:32:15</v>
      </c>
      <c r="B1422" s="21" t="str">
        <f>[1]실측정Data!I1423</f>
        <v xml:space="preserve">   52.08KW</v>
      </c>
      <c r="C1422" s="21">
        <f>[1]실측정Data!L1423</f>
        <v>0.87</v>
      </c>
      <c r="D1422" s="21"/>
      <c r="E1422" s="7" t="str">
        <f t="shared" si="221"/>
        <v xml:space="preserve">   52.08</v>
      </c>
      <c r="F1422" s="8" t="b">
        <f t="shared" si="222"/>
        <v>0</v>
      </c>
      <c r="G1422" s="25">
        <f t="shared" si="223"/>
        <v>52.08</v>
      </c>
      <c r="H1422" s="8" t="b">
        <f t="shared" si="224"/>
        <v>1</v>
      </c>
      <c r="I1422" s="10">
        <f t="shared" si="226"/>
        <v>52.09</v>
      </c>
      <c r="J1422">
        <f t="shared" si="228"/>
        <v>0.11045361017187272</v>
      </c>
      <c r="K1422" s="10">
        <f t="shared" si="227"/>
        <v>52.09</v>
      </c>
      <c r="L1422" s="10">
        <f t="shared" si="230"/>
        <v>52.478999999999999</v>
      </c>
      <c r="M1422" s="21">
        <v>1</v>
      </c>
      <c r="N1422" s="21">
        <v>1</v>
      </c>
      <c r="P1422" s="21" t="str">
        <f t="shared" si="225"/>
        <v xml:space="preserve">  15:32:15</v>
      </c>
      <c r="Q1422" s="21">
        <f t="shared" si="229"/>
        <v>52.08</v>
      </c>
      <c r="T1422" s="10"/>
    </row>
    <row r="1423" spans="1:20" x14ac:dyDescent="0.45">
      <c r="A1423" s="21" t="str">
        <f>[1]실측정Data!B1424</f>
        <v xml:space="preserve">  15:32:17</v>
      </c>
      <c r="B1423" s="21" t="str">
        <f>[1]실측정Data!I1424</f>
        <v xml:space="preserve">   52.02KW</v>
      </c>
      <c r="C1423" s="21">
        <f>[1]실측정Data!L1424</f>
        <v>0.87</v>
      </c>
      <c r="D1423" s="21"/>
      <c r="E1423" s="7" t="str">
        <f t="shared" si="221"/>
        <v xml:space="preserve">   52.02</v>
      </c>
      <c r="F1423" s="8" t="b">
        <f t="shared" si="222"/>
        <v>0</v>
      </c>
      <c r="G1423" s="25">
        <f t="shared" si="223"/>
        <v>52.02</v>
      </c>
      <c r="H1423" s="8" t="b">
        <f t="shared" si="224"/>
        <v>1</v>
      </c>
      <c r="I1423" s="10">
        <f t="shared" si="226"/>
        <v>51.94</v>
      </c>
      <c r="J1423">
        <f t="shared" si="228"/>
        <v>0.14764823060233334</v>
      </c>
      <c r="K1423" s="10">
        <f t="shared" si="227"/>
        <v>51.94</v>
      </c>
      <c r="L1423" s="10">
        <f t="shared" si="230"/>
        <v>52.326000000000001</v>
      </c>
      <c r="M1423" s="21">
        <v>1</v>
      </c>
      <c r="N1423" s="21">
        <v>1</v>
      </c>
      <c r="P1423" s="21" t="str">
        <f t="shared" si="225"/>
        <v xml:space="preserve">  15:32:17</v>
      </c>
      <c r="Q1423" s="21">
        <f t="shared" si="229"/>
        <v>52.02</v>
      </c>
      <c r="T1423" s="10"/>
    </row>
    <row r="1424" spans="1:20" x14ac:dyDescent="0.45">
      <c r="A1424" s="21" t="str">
        <f>[1]실측정Data!B1425</f>
        <v xml:space="preserve">  15:32:19</v>
      </c>
      <c r="B1424" s="21" t="str">
        <f>[1]실측정Data!I1425</f>
        <v xml:space="preserve">   51.72KW</v>
      </c>
      <c r="C1424" s="21">
        <f>[1]실측정Data!L1425</f>
        <v>0.87</v>
      </c>
      <c r="D1424" s="21"/>
      <c r="E1424" s="7" t="str">
        <f t="shared" si="221"/>
        <v xml:space="preserve">   51.72</v>
      </c>
      <c r="F1424" s="8" t="b">
        <f t="shared" si="222"/>
        <v>0</v>
      </c>
      <c r="G1424" s="25">
        <f t="shared" si="223"/>
        <v>51.72</v>
      </c>
      <c r="H1424" s="8" t="b">
        <f t="shared" si="224"/>
        <v>1</v>
      </c>
      <c r="I1424" s="10">
        <f t="shared" si="226"/>
        <v>51.76</v>
      </c>
      <c r="J1424">
        <f t="shared" si="228"/>
        <v>0.18411952639521884</v>
      </c>
      <c r="K1424" s="10">
        <f t="shared" si="227"/>
        <v>51.76</v>
      </c>
      <c r="L1424" s="10">
        <f t="shared" si="230"/>
        <v>52.202999999999996</v>
      </c>
      <c r="M1424" s="21">
        <v>1</v>
      </c>
      <c r="N1424" s="21">
        <v>1</v>
      </c>
      <c r="P1424" s="21" t="str">
        <f t="shared" si="225"/>
        <v xml:space="preserve">  15:32:19</v>
      </c>
      <c r="Q1424" s="21">
        <f t="shared" si="229"/>
        <v>51.72</v>
      </c>
      <c r="T1424" s="10"/>
    </row>
    <row r="1425" spans="1:20" x14ac:dyDescent="0.45">
      <c r="A1425" s="21" t="str">
        <f>[1]실측정Data!B1426</f>
        <v xml:space="preserve">  15:32:21</v>
      </c>
      <c r="B1425" s="21" t="str">
        <f>[1]실측정Data!I1426</f>
        <v xml:space="preserve">   51.54KW</v>
      </c>
      <c r="C1425" s="21">
        <f>[1]실측정Data!L1426</f>
        <v>0.87</v>
      </c>
      <c r="D1425" s="21"/>
      <c r="E1425" s="7" t="str">
        <f t="shared" si="221"/>
        <v xml:space="preserve">   51.54</v>
      </c>
      <c r="F1425" s="8" t="b">
        <f t="shared" si="222"/>
        <v>0</v>
      </c>
      <c r="G1425" s="25">
        <f t="shared" si="223"/>
        <v>51.54</v>
      </c>
      <c r="H1425" s="8" t="b">
        <f t="shared" si="224"/>
        <v>1</v>
      </c>
      <c r="I1425" s="10">
        <f t="shared" si="226"/>
        <v>51.629999999999995</v>
      </c>
      <c r="J1425">
        <f t="shared" si="228"/>
        <v>0.17962924780409881</v>
      </c>
      <c r="K1425" s="10">
        <f t="shared" si="227"/>
        <v>51.629999999999995</v>
      </c>
      <c r="L1425" s="10">
        <f t="shared" si="230"/>
        <v>52.100999999999999</v>
      </c>
      <c r="M1425" s="21">
        <v>1</v>
      </c>
      <c r="N1425" s="21">
        <v>1</v>
      </c>
      <c r="P1425" s="21" t="str">
        <f t="shared" si="225"/>
        <v xml:space="preserve">  15:32:21</v>
      </c>
      <c r="Q1425" s="21">
        <f t="shared" si="229"/>
        <v>51.54</v>
      </c>
      <c r="T1425" s="10"/>
    </row>
    <row r="1426" spans="1:20" x14ac:dyDescent="0.45">
      <c r="A1426" s="21" t="str">
        <f>[1]실측정Data!B1427</f>
        <v xml:space="preserve">  15:32:23</v>
      </c>
      <c r="B1426" s="21" t="str">
        <f>[1]실측정Data!I1427</f>
        <v xml:space="preserve">   51.63KW</v>
      </c>
      <c r="C1426" s="21">
        <f>[1]실측정Data!L1427</f>
        <v>0.87</v>
      </c>
      <c r="D1426" s="21"/>
      <c r="E1426" s="7" t="str">
        <f t="shared" si="221"/>
        <v xml:space="preserve">   51.63</v>
      </c>
      <c r="F1426" s="8" t="b">
        <f t="shared" si="222"/>
        <v>0</v>
      </c>
      <c r="G1426" s="25">
        <f t="shared" si="223"/>
        <v>51.63</v>
      </c>
      <c r="H1426" s="8" t="b">
        <f t="shared" si="224"/>
        <v>1</v>
      </c>
      <c r="I1426" s="10">
        <f t="shared" si="226"/>
        <v>51.52</v>
      </c>
      <c r="J1426">
        <f t="shared" si="228"/>
        <v>0.1475353065088717</v>
      </c>
      <c r="K1426" s="10">
        <f t="shared" si="227"/>
        <v>51.52</v>
      </c>
      <c r="L1426" s="10">
        <f t="shared" si="230"/>
        <v>51.981000000000009</v>
      </c>
      <c r="M1426" s="21">
        <v>1</v>
      </c>
      <c r="N1426" s="21">
        <v>1</v>
      </c>
      <c r="P1426" s="21" t="str">
        <f t="shared" si="225"/>
        <v xml:space="preserve">  15:32:23</v>
      </c>
      <c r="Q1426" s="21">
        <f t="shared" si="229"/>
        <v>51.63</v>
      </c>
      <c r="T1426" s="10"/>
    </row>
    <row r="1427" spans="1:20" x14ac:dyDescent="0.45">
      <c r="A1427" s="21" t="str">
        <f>[1]실측정Data!B1428</f>
        <v xml:space="preserve">  15:32:25</v>
      </c>
      <c r="B1427" s="21" t="str">
        <f>[1]실측정Data!I1428</f>
        <v xml:space="preserve">   51.39KW</v>
      </c>
      <c r="C1427" s="21">
        <f>[1]실측정Data!L1428</f>
        <v>0.87</v>
      </c>
      <c r="D1427" s="21"/>
      <c r="E1427" s="7" t="str">
        <f t="shared" si="221"/>
        <v xml:space="preserve">   51.39</v>
      </c>
      <c r="F1427" s="8" t="b">
        <f t="shared" si="222"/>
        <v>0</v>
      </c>
      <c r="G1427" s="25">
        <f t="shared" si="223"/>
        <v>51.39</v>
      </c>
      <c r="H1427" s="8" t="b">
        <f t="shared" si="224"/>
        <v>1</v>
      </c>
      <c r="I1427" s="10">
        <f t="shared" si="226"/>
        <v>51.51</v>
      </c>
      <c r="J1427">
        <f t="shared" si="228"/>
        <v>7.5055534994652826E-2</v>
      </c>
      <c r="K1427" s="10">
        <f t="shared" si="227"/>
        <v>51.51</v>
      </c>
      <c r="L1427" s="10">
        <f t="shared" si="230"/>
        <v>51.882000000000005</v>
      </c>
      <c r="M1427" s="21">
        <v>1</v>
      </c>
      <c r="N1427" s="21">
        <v>1</v>
      </c>
      <c r="P1427" s="21" t="str">
        <f t="shared" si="225"/>
        <v xml:space="preserve">  15:32:25</v>
      </c>
      <c r="Q1427" s="21">
        <f t="shared" si="229"/>
        <v>51.39</v>
      </c>
      <c r="T1427" s="10"/>
    </row>
    <row r="1428" spans="1:20" x14ac:dyDescent="0.45">
      <c r="A1428" s="21" t="str">
        <f>[1]실측정Data!B1429</f>
        <v xml:space="preserve">  15:32:27</v>
      </c>
      <c r="B1428" s="21" t="str">
        <f>[1]실측정Data!I1429</f>
        <v xml:space="preserve">   51.51KW</v>
      </c>
      <c r="C1428" s="21">
        <f>[1]실측정Data!L1429</f>
        <v>0.87</v>
      </c>
      <c r="D1428" s="21"/>
      <c r="E1428" s="7" t="str">
        <f t="shared" si="221"/>
        <v xml:space="preserve">   51.51</v>
      </c>
      <c r="F1428" s="8" t="b">
        <f t="shared" si="222"/>
        <v>0</v>
      </c>
      <c r="G1428" s="25">
        <f t="shared" si="223"/>
        <v>51.51</v>
      </c>
      <c r="H1428" s="8" t="b">
        <f t="shared" si="224"/>
        <v>1</v>
      </c>
      <c r="I1428" s="10">
        <f t="shared" si="226"/>
        <v>51.4</v>
      </c>
      <c r="J1428">
        <f t="shared" si="228"/>
        <v>9.4692484742280286E-2</v>
      </c>
      <c r="K1428" s="10">
        <f t="shared" si="227"/>
        <v>51.4</v>
      </c>
      <c r="L1428" s="10">
        <f t="shared" si="230"/>
        <v>51.767999999999994</v>
      </c>
      <c r="M1428" s="21">
        <v>1</v>
      </c>
      <c r="N1428" s="21">
        <v>1</v>
      </c>
      <c r="P1428" s="21" t="str">
        <f t="shared" si="225"/>
        <v xml:space="preserve">  15:32:27</v>
      </c>
      <c r="Q1428" s="21">
        <f t="shared" si="229"/>
        <v>51.51</v>
      </c>
      <c r="T1428" s="10"/>
    </row>
    <row r="1429" spans="1:20" x14ac:dyDescent="0.45">
      <c r="A1429" s="21" t="str">
        <f>[1]실측정Data!B1430</f>
        <v xml:space="preserve">  15:32:29</v>
      </c>
      <c r="B1429" s="21" t="str">
        <f>[1]실측정Data!I1430</f>
        <v xml:space="preserve">   51.30KW</v>
      </c>
      <c r="C1429" s="21">
        <f>[1]실측정Data!L1430</f>
        <v>0.87</v>
      </c>
      <c r="D1429" s="21"/>
      <c r="E1429" s="7" t="str">
        <f t="shared" si="221"/>
        <v xml:space="preserve">   51.30</v>
      </c>
      <c r="F1429" s="8" t="b">
        <f t="shared" si="222"/>
        <v>0</v>
      </c>
      <c r="G1429" s="25">
        <f t="shared" si="223"/>
        <v>51.3</v>
      </c>
      <c r="H1429" s="8" t="b">
        <f t="shared" si="224"/>
        <v>1</v>
      </c>
      <c r="I1429" s="10">
        <f t="shared" si="226"/>
        <v>51.330000000000005</v>
      </c>
      <c r="J1429">
        <f t="shared" si="228"/>
        <v>0.10408329997330983</v>
      </c>
      <c r="K1429" s="10">
        <f t="shared" si="227"/>
        <v>51.330000000000005</v>
      </c>
      <c r="L1429" s="10">
        <f t="shared" si="230"/>
        <v>51.653999999999996</v>
      </c>
      <c r="M1429" s="21">
        <v>1</v>
      </c>
      <c r="N1429" s="21">
        <v>1</v>
      </c>
      <c r="P1429" s="21" t="str">
        <f t="shared" si="225"/>
        <v xml:space="preserve">  15:32:29</v>
      </c>
      <c r="Q1429" s="21">
        <f t="shared" si="229"/>
        <v>51.3</v>
      </c>
      <c r="T1429" s="10"/>
    </row>
    <row r="1430" spans="1:20" x14ac:dyDescent="0.45">
      <c r="A1430" s="21" t="str">
        <f>[1]실측정Data!B1431</f>
        <v xml:space="preserve">  15:32:31</v>
      </c>
      <c r="B1430" s="21" t="str">
        <f>[1]실측정Data!I1431</f>
        <v xml:space="preserve">   51.18KW</v>
      </c>
      <c r="C1430" s="21">
        <f>[1]실측정Data!L1431</f>
        <v>0.87</v>
      </c>
      <c r="D1430" s="21"/>
      <c r="E1430" s="7" t="str">
        <f t="shared" si="221"/>
        <v xml:space="preserve">   51.18</v>
      </c>
      <c r="F1430" s="8" t="b">
        <f t="shared" si="222"/>
        <v>0</v>
      </c>
      <c r="G1430" s="25">
        <f t="shared" si="223"/>
        <v>51.18</v>
      </c>
      <c r="H1430" s="8" t="b">
        <f t="shared" si="224"/>
        <v>1</v>
      </c>
      <c r="I1430" s="10">
        <f t="shared" si="226"/>
        <v>51.22</v>
      </c>
      <c r="J1430">
        <f t="shared" si="228"/>
        <v>0.10661457061146619</v>
      </c>
      <c r="K1430" s="10">
        <f t="shared" si="227"/>
        <v>51.22</v>
      </c>
      <c r="L1430" s="10">
        <f t="shared" si="230"/>
        <v>51.554999999999993</v>
      </c>
      <c r="M1430" s="21">
        <v>1</v>
      </c>
      <c r="N1430" s="21">
        <v>1</v>
      </c>
      <c r="P1430" s="21" t="str">
        <f t="shared" si="225"/>
        <v xml:space="preserve">  15:32:31</v>
      </c>
      <c r="Q1430" s="21">
        <f t="shared" si="229"/>
        <v>51.18</v>
      </c>
      <c r="T1430" s="10"/>
    </row>
    <row r="1431" spans="1:20" x14ac:dyDescent="0.45">
      <c r="A1431" s="21" t="str">
        <f>[1]실측정Data!B1432</f>
        <v xml:space="preserve">  15:32:33</v>
      </c>
      <c r="B1431" s="21" t="str">
        <f>[1]실측정Data!I1432</f>
        <v xml:space="preserve">   51.18KW</v>
      </c>
      <c r="C1431" s="21">
        <f>[1]실측정Data!L1432</f>
        <v>0.87</v>
      </c>
      <c r="D1431" s="21"/>
      <c r="E1431" s="7" t="str">
        <f t="shared" si="221"/>
        <v xml:space="preserve">   51.18</v>
      </c>
      <c r="F1431" s="8" t="b">
        <f t="shared" si="222"/>
        <v>0</v>
      </c>
      <c r="G1431" s="25">
        <f t="shared" si="223"/>
        <v>51.18</v>
      </c>
      <c r="H1431" s="8" t="b">
        <f t="shared" si="224"/>
        <v>1</v>
      </c>
      <c r="I1431" s="10">
        <f t="shared" si="226"/>
        <v>51.120000000000005</v>
      </c>
      <c r="J1431">
        <f t="shared" si="228"/>
        <v>0.1132843031197802</v>
      </c>
      <c r="K1431" s="10">
        <f t="shared" si="227"/>
        <v>51.120000000000005</v>
      </c>
      <c r="L1431" s="10">
        <f t="shared" si="230"/>
        <v>51.447000000000003</v>
      </c>
      <c r="M1431" s="21">
        <v>1</v>
      </c>
      <c r="N1431" s="21">
        <v>1</v>
      </c>
      <c r="P1431" s="21" t="str">
        <f t="shared" si="225"/>
        <v xml:space="preserve">  15:32:33</v>
      </c>
      <c r="Q1431" s="21">
        <f t="shared" si="229"/>
        <v>51.18</v>
      </c>
      <c r="T1431" s="10"/>
    </row>
    <row r="1432" spans="1:20" x14ac:dyDescent="0.45">
      <c r="A1432" s="21" t="str">
        <f>[1]실측정Data!B1433</f>
        <v xml:space="preserve">  15:32:35</v>
      </c>
      <c r="B1432" s="21" t="str">
        <f>[1]실측정Data!I1433</f>
        <v xml:space="preserve">   51.00KW</v>
      </c>
      <c r="C1432" s="21">
        <f>[1]실측정Data!L1433</f>
        <v>0.86</v>
      </c>
      <c r="D1432" s="21"/>
      <c r="E1432" s="7" t="str">
        <f t="shared" si="221"/>
        <v xml:space="preserve">   51.00</v>
      </c>
      <c r="F1432" s="8" t="b">
        <f t="shared" si="222"/>
        <v>0</v>
      </c>
      <c r="G1432" s="25">
        <f t="shared" si="223"/>
        <v>51</v>
      </c>
      <c r="H1432" s="8" t="b">
        <f t="shared" si="224"/>
        <v>1</v>
      </c>
      <c r="I1432" s="10">
        <f t="shared" si="226"/>
        <v>51.050000000000004</v>
      </c>
      <c r="J1432">
        <f t="shared" si="228"/>
        <v>8.6409875978775114E-2</v>
      </c>
      <c r="K1432" s="10">
        <f t="shared" si="227"/>
        <v>51.050000000000004</v>
      </c>
      <c r="L1432" s="10">
        <f t="shared" si="230"/>
        <v>51.341999999999999</v>
      </c>
      <c r="M1432" s="21">
        <v>1</v>
      </c>
      <c r="N1432" s="21">
        <v>1</v>
      </c>
      <c r="P1432" s="21" t="str">
        <f t="shared" si="225"/>
        <v xml:space="preserve">  15:32:35</v>
      </c>
      <c r="Q1432" s="21">
        <f t="shared" si="229"/>
        <v>51</v>
      </c>
      <c r="T1432" s="10"/>
    </row>
    <row r="1433" spans="1:20" x14ac:dyDescent="0.45">
      <c r="A1433" s="21" t="str">
        <f>[1]실측정Data!B1434</f>
        <v xml:space="preserve">  15:32:37</v>
      </c>
      <c r="B1433" s="21" t="str">
        <f>[1]실측정Data!I1434</f>
        <v xml:space="preserve">   50.97KW</v>
      </c>
      <c r="C1433" s="21">
        <f>[1]실측정Data!L1434</f>
        <v>0.86</v>
      </c>
      <c r="D1433" s="21"/>
      <c r="E1433" s="7" t="str">
        <f t="shared" si="221"/>
        <v xml:space="preserve">   50.97</v>
      </c>
      <c r="F1433" s="8" t="b">
        <f t="shared" si="222"/>
        <v>0</v>
      </c>
      <c r="G1433" s="25">
        <f t="shared" si="223"/>
        <v>50.97</v>
      </c>
      <c r="H1433" s="8" t="b">
        <f t="shared" si="224"/>
        <v>1</v>
      </c>
      <c r="I1433" s="10">
        <f t="shared" si="226"/>
        <v>50.93</v>
      </c>
      <c r="J1433">
        <f t="shared" si="228"/>
        <v>0.1047218538160363</v>
      </c>
      <c r="K1433" s="10">
        <f t="shared" si="227"/>
        <v>50.93</v>
      </c>
      <c r="L1433" s="10">
        <f t="shared" si="230"/>
        <v>51.25200000000001</v>
      </c>
      <c r="M1433" s="21">
        <v>1</v>
      </c>
      <c r="N1433" s="21">
        <v>1</v>
      </c>
      <c r="P1433" s="21" t="str">
        <f t="shared" si="225"/>
        <v xml:space="preserve">  15:32:37</v>
      </c>
      <c r="Q1433" s="21">
        <f t="shared" si="229"/>
        <v>50.97</v>
      </c>
      <c r="T1433" s="10"/>
    </row>
    <row r="1434" spans="1:20" x14ac:dyDescent="0.45">
      <c r="A1434" s="21" t="str">
        <f>[1]실측정Data!B1435</f>
        <v xml:space="preserve">  15:32:39</v>
      </c>
      <c r="B1434" s="21" t="str">
        <f>[1]실측정Data!I1435</f>
        <v xml:space="preserve">   50.82KW</v>
      </c>
      <c r="C1434" s="21">
        <f>[1]실측정Data!L1435</f>
        <v>0.86</v>
      </c>
      <c r="D1434" s="21"/>
      <c r="E1434" s="7" t="str">
        <f t="shared" si="221"/>
        <v xml:space="preserve">   50.82</v>
      </c>
      <c r="F1434" s="8" t="b">
        <f t="shared" si="222"/>
        <v>0</v>
      </c>
      <c r="G1434" s="25">
        <f t="shared" si="223"/>
        <v>50.82</v>
      </c>
      <c r="H1434" s="8" t="b">
        <f t="shared" si="224"/>
        <v>1</v>
      </c>
      <c r="I1434" s="10">
        <f t="shared" si="226"/>
        <v>50.830000000000005</v>
      </c>
      <c r="J1434">
        <f t="shared" si="228"/>
        <v>0.10862780491200431</v>
      </c>
      <c r="K1434" s="10">
        <f t="shared" si="227"/>
        <v>50.830000000000005</v>
      </c>
      <c r="L1434" s="10">
        <f t="shared" si="230"/>
        <v>51.167999999999992</v>
      </c>
      <c r="M1434" s="21">
        <v>1</v>
      </c>
      <c r="N1434" s="21">
        <v>1</v>
      </c>
      <c r="P1434" s="21" t="str">
        <f t="shared" si="225"/>
        <v xml:space="preserve">  15:32:39</v>
      </c>
      <c r="Q1434" s="21">
        <f t="shared" si="229"/>
        <v>50.82</v>
      </c>
      <c r="T1434" s="10"/>
    </row>
    <row r="1435" spans="1:20" x14ac:dyDescent="0.45">
      <c r="A1435" s="21" t="str">
        <f>[1]실측정Data!B1436</f>
        <v xml:space="preserve">  15:32:41</v>
      </c>
      <c r="B1435" s="21" t="str">
        <f>[1]실측정Data!I1436</f>
        <v xml:space="preserve">   50.70KW</v>
      </c>
      <c r="C1435" s="21">
        <f>[1]실측정Data!L1436</f>
        <v>0.86</v>
      </c>
      <c r="D1435" s="21"/>
      <c r="E1435" s="7" t="str">
        <f t="shared" si="221"/>
        <v xml:space="preserve">   50.70</v>
      </c>
      <c r="F1435" s="8" t="b">
        <f t="shared" si="222"/>
        <v>0</v>
      </c>
      <c r="G1435" s="25">
        <f t="shared" si="223"/>
        <v>50.7</v>
      </c>
      <c r="H1435" s="8" t="b">
        <f t="shared" si="224"/>
        <v>1</v>
      </c>
      <c r="I1435" s="10">
        <f t="shared" si="226"/>
        <v>50.71</v>
      </c>
      <c r="J1435">
        <f t="shared" si="228"/>
        <v>0.114017542509915</v>
      </c>
      <c r="K1435" s="10">
        <f t="shared" si="227"/>
        <v>50.71</v>
      </c>
      <c r="L1435" s="10">
        <f t="shared" si="230"/>
        <v>51.065999999999995</v>
      </c>
      <c r="M1435" s="21">
        <v>1</v>
      </c>
      <c r="N1435" s="21">
        <v>1</v>
      </c>
      <c r="P1435" s="21" t="str">
        <f t="shared" si="225"/>
        <v xml:space="preserve">  15:32:41</v>
      </c>
      <c r="Q1435" s="21">
        <f t="shared" si="229"/>
        <v>50.7</v>
      </c>
      <c r="T1435" s="10"/>
    </row>
    <row r="1436" spans="1:20" x14ac:dyDescent="0.45">
      <c r="A1436" s="21" t="str">
        <f>[1]실측정Data!B1437</f>
        <v xml:space="preserve">  15:32:43</v>
      </c>
      <c r="B1436" s="21" t="str">
        <f>[1]실측정Data!I1437</f>
        <v xml:space="preserve">   50.61KW</v>
      </c>
      <c r="C1436" s="21">
        <f>[1]실측정Data!L1437</f>
        <v>0.86</v>
      </c>
      <c r="D1436" s="21"/>
      <c r="E1436" s="7" t="str">
        <f t="shared" si="221"/>
        <v xml:space="preserve">   50.61</v>
      </c>
      <c r="F1436" s="8" t="b">
        <f t="shared" si="222"/>
        <v>0</v>
      </c>
      <c r="G1436" s="25">
        <f t="shared" si="223"/>
        <v>50.61</v>
      </c>
      <c r="H1436" s="8" t="b">
        <f t="shared" si="224"/>
        <v>1</v>
      </c>
      <c r="I1436" s="10">
        <f t="shared" si="226"/>
        <v>50.59</v>
      </c>
      <c r="J1436">
        <f t="shared" si="228"/>
        <v>0.12083045973594794</v>
      </c>
      <c r="K1436" s="10">
        <f t="shared" si="227"/>
        <v>50.59</v>
      </c>
      <c r="L1436" s="10">
        <f t="shared" si="230"/>
        <v>50.972999999999999</v>
      </c>
      <c r="M1436" s="21">
        <v>1</v>
      </c>
      <c r="N1436" s="21">
        <v>1</v>
      </c>
      <c r="P1436" s="21" t="str">
        <f t="shared" si="225"/>
        <v xml:space="preserve">  15:32:43</v>
      </c>
      <c r="Q1436" s="21">
        <f t="shared" si="229"/>
        <v>50.61</v>
      </c>
      <c r="T1436" s="10"/>
    </row>
    <row r="1437" spans="1:20" x14ac:dyDescent="0.45">
      <c r="A1437" s="21" t="str">
        <f>[1]실측정Data!B1438</f>
        <v xml:space="preserve">  15:32:45</v>
      </c>
      <c r="B1437" s="21" t="str">
        <f>[1]실측정Data!I1438</f>
        <v xml:space="preserve">   50.46KW</v>
      </c>
      <c r="C1437" s="21">
        <f>[1]실측정Data!L1438</f>
        <v>0.86</v>
      </c>
      <c r="D1437" s="21"/>
      <c r="E1437" s="7" t="str">
        <f t="shared" si="221"/>
        <v xml:space="preserve">   50.46</v>
      </c>
      <c r="F1437" s="8" t="b">
        <f t="shared" si="222"/>
        <v>0</v>
      </c>
      <c r="G1437" s="25">
        <f t="shared" si="223"/>
        <v>50.46</v>
      </c>
      <c r="H1437" s="8" t="b">
        <f t="shared" si="224"/>
        <v>1</v>
      </c>
      <c r="I1437" s="10">
        <f t="shared" si="226"/>
        <v>50.54</v>
      </c>
      <c r="J1437">
        <f t="shared" si="228"/>
        <v>9.4868329805052984E-2</v>
      </c>
      <c r="K1437" s="10">
        <f t="shared" si="227"/>
        <v>50.54</v>
      </c>
      <c r="L1437" s="10">
        <f t="shared" si="230"/>
        <v>50.876999999999995</v>
      </c>
      <c r="M1437" s="21">
        <v>1</v>
      </c>
      <c r="N1437" s="21">
        <v>1</v>
      </c>
      <c r="P1437" s="21" t="str">
        <f t="shared" si="225"/>
        <v xml:space="preserve">  15:32:45</v>
      </c>
      <c r="Q1437" s="21">
        <f t="shared" si="229"/>
        <v>50.46</v>
      </c>
      <c r="T1437" s="10"/>
    </row>
    <row r="1438" spans="1:20" x14ac:dyDescent="0.45">
      <c r="A1438" s="21" t="str">
        <f>[1]실측정Data!B1439</f>
        <v xml:space="preserve">  15:32:47</v>
      </c>
      <c r="B1438" s="21" t="str">
        <f>[1]실측정Data!I1439</f>
        <v xml:space="preserve">   50.55KW</v>
      </c>
      <c r="C1438" s="21">
        <f>[1]실측정Data!L1439</f>
        <v>0.86</v>
      </c>
      <c r="D1438" s="21"/>
      <c r="E1438" s="7" t="str">
        <f t="shared" si="221"/>
        <v xml:space="preserve">   50.55</v>
      </c>
      <c r="F1438" s="8" t="b">
        <f t="shared" si="222"/>
        <v>0</v>
      </c>
      <c r="G1438" s="25">
        <f t="shared" si="223"/>
        <v>50.55</v>
      </c>
      <c r="H1438" s="8" t="b">
        <f t="shared" si="224"/>
        <v>1</v>
      </c>
      <c r="I1438" s="10">
        <f t="shared" si="226"/>
        <v>50.43</v>
      </c>
      <c r="J1438">
        <f t="shared" si="228"/>
        <v>0.11474609652039033</v>
      </c>
      <c r="K1438" s="10">
        <f t="shared" si="227"/>
        <v>50.43</v>
      </c>
      <c r="L1438" s="10">
        <f t="shared" si="230"/>
        <v>50.774999999999999</v>
      </c>
      <c r="M1438" s="21">
        <v>1</v>
      </c>
      <c r="N1438" s="21">
        <v>1</v>
      </c>
      <c r="P1438" s="21" t="str">
        <f t="shared" si="225"/>
        <v xml:space="preserve">  15:32:47</v>
      </c>
      <c r="Q1438" s="21">
        <f t="shared" si="229"/>
        <v>50.55</v>
      </c>
      <c r="T1438" s="10"/>
    </row>
    <row r="1439" spans="1:20" x14ac:dyDescent="0.45">
      <c r="A1439" s="21" t="str">
        <f>[1]실측정Data!B1440</f>
        <v xml:space="preserve">  15:32:49</v>
      </c>
      <c r="B1439" s="21" t="str">
        <f>[1]실측정Data!I1440</f>
        <v xml:space="preserve">   50.28KW</v>
      </c>
      <c r="C1439" s="21">
        <f>[1]실측정Data!L1440</f>
        <v>0.86</v>
      </c>
      <c r="D1439" s="21"/>
      <c r="E1439" s="7" t="str">
        <f t="shared" si="221"/>
        <v xml:space="preserve">   50.28</v>
      </c>
      <c r="F1439" s="8" t="b">
        <f t="shared" si="222"/>
        <v>0</v>
      </c>
      <c r="G1439" s="25">
        <f t="shared" si="223"/>
        <v>50.28</v>
      </c>
      <c r="H1439" s="8" t="b">
        <f t="shared" si="224"/>
        <v>1</v>
      </c>
      <c r="I1439" s="10">
        <f t="shared" si="226"/>
        <v>50.31</v>
      </c>
      <c r="J1439">
        <f t="shared" si="228"/>
        <v>0.14910846164230016</v>
      </c>
      <c r="K1439" s="10">
        <f t="shared" si="227"/>
        <v>50.31</v>
      </c>
      <c r="L1439" s="10">
        <f t="shared" si="230"/>
        <v>50.667000000000009</v>
      </c>
      <c r="M1439" s="21">
        <v>1</v>
      </c>
      <c r="N1439" s="21">
        <v>1</v>
      </c>
      <c r="P1439" s="21" t="str">
        <f t="shared" si="225"/>
        <v xml:space="preserve">  15:32:49</v>
      </c>
      <c r="Q1439" s="21">
        <f t="shared" si="229"/>
        <v>50.28</v>
      </c>
      <c r="T1439" s="10"/>
    </row>
    <row r="1440" spans="1:20" x14ac:dyDescent="0.45">
      <c r="A1440" s="21" t="str">
        <f>[1]실측정Data!B1441</f>
        <v xml:space="preserve">  15:32:51</v>
      </c>
      <c r="B1440" s="21" t="str">
        <f>[1]실측정Data!I1441</f>
        <v xml:space="preserve">   50.10KW</v>
      </c>
      <c r="C1440" s="21">
        <f>[1]실측정Data!L1441</f>
        <v>0.86</v>
      </c>
      <c r="D1440" s="21"/>
      <c r="E1440" s="7" t="str">
        <f t="shared" si="221"/>
        <v xml:space="preserve">   50.10</v>
      </c>
      <c r="F1440" s="8" t="b">
        <f t="shared" si="222"/>
        <v>0</v>
      </c>
      <c r="G1440" s="25">
        <f t="shared" si="223"/>
        <v>50.1</v>
      </c>
      <c r="H1440" s="8" t="b">
        <f t="shared" si="224"/>
        <v>1</v>
      </c>
      <c r="I1440" s="10">
        <f t="shared" si="226"/>
        <v>50.15</v>
      </c>
      <c r="J1440">
        <f t="shared" si="228"/>
        <v>0.15599145275730084</v>
      </c>
      <c r="K1440" s="10">
        <f t="shared" si="227"/>
        <v>50.15</v>
      </c>
      <c r="L1440" s="10">
        <f t="shared" si="230"/>
        <v>50.555999999999997</v>
      </c>
      <c r="M1440" s="21">
        <v>1</v>
      </c>
      <c r="N1440" s="21">
        <v>1</v>
      </c>
      <c r="P1440" s="21" t="str">
        <f t="shared" si="225"/>
        <v xml:space="preserve">  15:32:51</v>
      </c>
      <c r="Q1440" s="21">
        <f t="shared" si="229"/>
        <v>50.1</v>
      </c>
      <c r="T1440" s="10"/>
    </row>
    <row r="1441" spans="1:20" x14ac:dyDescent="0.45">
      <c r="A1441" s="21" t="str">
        <f>[1]실측정Data!B1442</f>
        <v xml:space="preserve">  15:32:53</v>
      </c>
      <c r="B1441" s="21" t="str">
        <f>[1]실측정Data!I1442</f>
        <v xml:space="preserve">   50.07KW</v>
      </c>
      <c r="C1441" s="21">
        <f>[1]실측정Data!L1442</f>
        <v>0.86</v>
      </c>
      <c r="D1441" s="21"/>
      <c r="E1441" s="7" t="str">
        <f t="shared" si="221"/>
        <v xml:space="preserve">   50.07</v>
      </c>
      <c r="F1441" s="8" t="b">
        <f t="shared" si="222"/>
        <v>0</v>
      </c>
      <c r="G1441" s="25">
        <f t="shared" si="223"/>
        <v>50.07</v>
      </c>
      <c r="H1441" s="8" t="b">
        <f t="shared" si="224"/>
        <v>1</v>
      </c>
      <c r="I1441" s="10">
        <f t="shared" si="226"/>
        <v>54.85</v>
      </c>
      <c r="J1441">
        <f t="shared" si="228"/>
        <v>5.5036775583846325</v>
      </c>
      <c r="K1441" s="10">
        <f t="shared" si="227"/>
        <v>54.85</v>
      </c>
      <c r="L1441" s="10">
        <f t="shared" si="230"/>
        <v>51.894000000000005</v>
      </c>
      <c r="M1441" s="21">
        <v>1</v>
      </c>
      <c r="N1441" s="21">
        <v>1</v>
      </c>
      <c r="P1441" s="21" t="str">
        <f t="shared" si="225"/>
        <v xml:space="preserve">  15:32:53</v>
      </c>
      <c r="Q1441" s="21">
        <f t="shared" si="229"/>
        <v>50.07</v>
      </c>
      <c r="T1441" s="10"/>
    </row>
    <row r="1442" spans="1:20" x14ac:dyDescent="0.45">
      <c r="A1442" s="21" t="str">
        <f>[1]실측정Data!B1443</f>
        <v xml:space="preserve">  15:32:55</v>
      </c>
      <c r="B1442" s="21" t="str">
        <f>[1]실측정Data!I1443</f>
        <v xml:space="preserve">   64.38KW</v>
      </c>
      <c r="C1442" s="21">
        <f>[1]실측정Data!L1443</f>
        <v>0.88</v>
      </c>
      <c r="D1442" s="21"/>
      <c r="E1442" s="7" t="str">
        <f t="shared" si="221"/>
        <v xml:space="preserve">   64.38</v>
      </c>
      <c r="F1442" s="8" t="b">
        <f t="shared" si="222"/>
        <v>0</v>
      </c>
      <c r="G1442" s="25">
        <f t="shared" si="223"/>
        <v>64.38</v>
      </c>
      <c r="H1442" s="8" t="b">
        <f t="shared" si="224"/>
        <v>1</v>
      </c>
      <c r="I1442" s="10">
        <f t="shared" si="226"/>
        <v>65.44</v>
      </c>
      <c r="J1442">
        <f t="shared" si="228"/>
        <v>10.966193505496793</v>
      </c>
      <c r="K1442" s="10">
        <f t="shared" si="227"/>
        <v>65.44</v>
      </c>
      <c r="L1442" s="10">
        <f t="shared" si="230"/>
        <v>54.983999999999995</v>
      </c>
      <c r="M1442" s="21">
        <v>1</v>
      </c>
      <c r="N1442" s="21">
        <v>1</v>
      </c>
      <c r="P1442" s="21" t="str">
        <f t="shared" si="225"/>
        <v xml:space="preserve">  15:32:55</v>
      </c>
      <c r="Q1442" s="21">
        <f t="shared" si="229"/>
        <v>64.38</v>
      </c>
      <c r="T1442" s="10"/>
    </row>
    <row r="1443" spans="1:20" x14ac:dyDescent="0.45">
      <c r="A1443" s="21" t="str">
        <f>[1]실측정Data!B1444</f>
        <v xml:space="preserve">  15:32:57</v>
      </c>
      <c r="B1443" s="21" t="str">
        <f>[1]실측정Data!I1444</f>
        <v xml:space="preserve">   81.87KW</v>
      </c>
      <c r="C1443" s="21">
        <f>[1]실측정Data!L1444</f>
        <v>0.89</v>
      </c>
      <c r="D1443" s="21"/>
      <c r="E1443" s="7" t="str">
        <f t="shared" si="221"/>
        <v xml:space="preserve">   81.87</v>
      </c>
      <c r="F1443" s="8" t="b">
        <f t="shared" si="222"/>
        <v>0</v>
      </c>
      <c r="G1443" s="25">
        <f t="shared" si="223"/>
        <v>81.87</v>
      </c>
      <c r="H1443" s="8" t="b">
        <f t="shared" si="224"/>
        <v>1</v>
      </c>
      <c r="I1443" s="10">
        <f t="shared" si="226"/>
        <v>76.25</v>
      </c>
      <c r="J1443">
        <f t="shared" si="228"/>
        <v>11.54452684175493</v>
      </c>
      <c r="K1443" s="10">
        <f t="shared" si="227"/>
        <v>76.25</v>
      </c>
      <c r="L1443" s="10">
        <f t="shared" si="230"/>
        <v>58.152000000000001</v>
      </c>
      <c r="M1443" s="21">
        <v>1</v>
      </c>
      <c r="N1443" s="21">
        <v>1</v>
      </c>
      <c r="P1443" s="21" t="str">
        <f t="shared" si="225"/>
        <v xml:space="preserve">  15:32:57</v>
      </c>
      <c r="Q1443" s="21">
        <f t="shared" si="229"/>
        <v>81.87</v>
      </c>
      <c r="T1443" s="10"/>
    </row>
    <row r="1444" spans="1:20" x14ac:dyDescent="0.45">
      <c r="A1444" s="21" t="str">
        <f>[1]실측정Data!B1445</f>
        <v xml:space="preserve">  15:32:59</v>
      </c>
      <c r="B1444" s="21" t="str">
        <f>[1]실측정Data!I1445</f>
        <v xml:space="preserve">   82.50KW</v>
      </c>
      <c r="C1444" s="21">
        <f>[1]실측정Data!L1445</f>
        <v>0.89</v>
      </c>
      <c r="D1444" s="21"/>
      <c r="E1444" s="7" t="str">
        <f t="shared" si="221"/>
        <v xml:space="preserve">   82.50</v>
      </c>
      <c r="F1444" s="8" t="b">
        <f t="shared" si="222"/>
        <v>0</v>
      </c>
      <c r="G1444" s="25">
        <f t="shared" si="223"/>
        <v>82.5</v>
      </c>
      <c r="H1444" s="8" t="b">
        <f t="shared" si="224"/>
        <v>1</v>
      </c>
      <c r="I1444" s="10">
        <f t="shared" si="226"/>
        <v>82.48</v>
      </c>
      <c r="J1444">
        <f t="shared" si="228"/>
        <v>10.154727962875228</v>
      </c>
      <c r="K1444" s="10">
        <f t="shared" si="227"/>
        <v>82.48</v>
      </c>
      <c r="L1444" s="10">
        <f t="shared" si="230"/>
        <v>61.388999999999989</v>
      </c>
      <c r="M1444" s="21">
        <v>1</v>
      </c>
      <c r="N1444" s="21">
        <v>1</v>
      </c>
      <c r="P1444" s="21" t="str">
        <f t="shared" si="225"/>
        <v xml:space="preserve">  15:32:59</v>
      </c>
      <c r="Q1444" s="21">
        <f t="shared" si="229"/>
        <v>82.5</v>
      </c>
      <c r="T1444" s="10"/>
    </row>
    <row r="1445" spans="1:20" x14ac:dyDescent="0.45">
      <c r="A1445" s="21" t="str">
        <f>[1]실측정Data!B1446</f>
        <v xml:space="preserve">  15:33:01</v>
      </c>
      <c r="B1445" s="21" t="str">
        <f>[1]실측정Data!I1446</f>
        <v xml:space="preserve">   83.07KW</v>
      </c>
      <c r="C1445" s="21">
        <f>[1]실측정Data!L1446</f>
        <v>0.89</v>
      </c>
      <c r="D1445" s="21"/>
      <c r="E1445" s="7" t="str">
        <f t="shared" si="221"/>
        <v xml:space="preserve">   83.07</v>
      </c>
      <c r="F1445" s="8" t="b">
        <f t="shared" si="222"/>
        <v>0</v>
      </c>
      <c r="G1445" s="25">
        <f t="shared" si="223"/>
        <v>83.07</v>
      </c>
      <c r="H1445" s="8" t="b">
        <f t="shared" si="224"/>
        <v>1</v>
      </c>
      <c r="I1445" s="10">
        <f t="shared" si="226"/>
        <v>75.13</v>
      </c>
      <c r="J1445">
        <f t="shared" si="228"/>
        <v>9.5534758072651211</v>
      </c>
      <c r="K1445" s="10">
        <f t="shared" si="227"/>
        <v>75.13</v>
      </c>
      <c r="L1445" s="10">
        <f t="shared" si="230"/>
        <v>62.31</v>
      </c>
      <c r="M1445" s="21">
        <v>1</v>
      </c>
      <c r="N1445" s="21">
        <v>1</v>
      </c>
      <c r="P1445" s="21" t="str">
        <f t="shared" si="225"/>
        <v xml:space="preserve">  15:33:01</v>
      </c>
      <c r="Q1445" s="21">
        <f t="shared" si="229"/>
        <v>83.07</v>
      </c>
      <c r="T1445" s="10"/>
    </row>
    <row r="1446" spans="1:20" x14ac:dyDescent="0.45">
      <c r="A1446" s="21" t="str">
        <f>[1]실측정Data!B1447</f>
        <v xml:space="preserve">  15:33:03</v>
      </c>
      <c r="B1446" s="21" t="str">
        <f>[1]실측정Data!I1447</f>
        <v xml:space="preserve">   59.82KW</v>
      </c>
      <c r="C1446" s="21">
        <f>[1]실측정Data!L1447</f>
        <v>0.87</v>
      </c>
      <c r="D1446" s="21"/>
      <c r="E1446" s="7" t="str">
        <f t="shared" si="221"/>
        <v xml:space="preserve">   59.82</v>
      </c>
      <c r="F1446" s="8" t="b">
        <f t="shared" si="222"/>
        <v>0</v>
      </c>
      <c r="G1446" s="25">
        <f t="shared" si="223"/>
        <v>59.82</v>
      </c>
      <c r="H1446" s="8" t="b">
        <f t="shared" si="224"/>
        <v>1</v>
      </c>
      <c r="I1446" s="10">
        <f t="shared" si="226"/>
        <v>65.19</v>
      </c>
      <c r="J1446">
        <f t="shared" si="228"/>
        <v>11.419928487808782</v>
      </c>
      <c r="K1446" s="10">
        <f t="shared" si="227"/>
        <v>65.19</v>
      </c>
      <c r="L1446" s="10">
        <f t="shared" si="230"/>
        <v>62.531999999999996</v>
      </c>
      <c r="M1446" s="21">
        <v>1</v>
      </c>
      <c r="N1446" s="21">
        <v>1</v>
      </c>
      <c r="P1446" s="21" t="str">
        <f t="shared" si="225"/>
        <v xml:space="preserve">  15:33:03</v>
      </c>
      <c r="Q1446" s="21">
        <f t="shared" si="229"/>
        <v>59.82</v>
      </c>
      <c r="T1446" s="10"/>
    </row>
    <row r="1447" spans="1:20" x14ac:dyDescent="0.45">
      <c r="A1447" s="21" t="str">
        <f>[1]실측정Data!B1448</f>
        <v xml:space="preserve">  15:33:05</v>
      </c>
      <c r="B1447" s="21" t="str">
        <f>[1]실측정Data!I1448</f>
        <v xml:space="preserve">   52.68KW</v>
      </c>
      <c r="C1447" s="21">
        <f>[1]실측정Data!L1448</f>
        <v>0.87</v>
      </c>
      <c r="D1447" s="21"/>
      <c r="E1447" s="7" t="str">
        <f t="shared" si="221"/>
        <v xml:space="preserve">   52.68</v>
      </c>
      <c r="F1447" s="8" t="b">
        <f t="shared" si="222"/>
        <v>0</v>
      </c>
      <c r="G1447" s="25">
        <f t="shared" si="223"/>
        <v>52.68</v>
      </c>
      <c r="H1447" s="8" t="b">
        <f t="shared" si="224"/>
        <v>1</v>
      </c>
      <c r="I1447" s="10">
        <f t="shared" si="226"/>
        <v>55.01</v>
      </c>
      <c r="J1447">
        <f t="shared" si="228"/>
        <v>11.504297747653553</v>
      </c>
      <c r="K1447" s="10">
        <f t="shared" si="227"/>
        <v>55.01</v>
      </c>
      <c r="L1447" s="10">
        <f t="shared" si="230"/>
        <v>62.73</v>
      </c>
      <c r="M1447" s="21">
        <v>1</v>
      </c>
      <c r="N1447" s="21">
        <v>1</v>
      </c>
      <c r="P1447" s="21" t="str">
        <f t="shared" si="225"/>
        <v xml:space="preserve">  15:33:05</v>
      </c>
      <c r="Q1447" s="21">
        <f t="shared" si="229"/>
        <v>52.68</v>
      </c>
      <c r="T1447" s="10"/>
    </row>
    <row r="1448" spans="1:20" x14ac:dyDescent="0.45">
      <c r="A1448" s="21" t="str">
        <f>[1]실측정Data!B1449</f>
        <v xml:space="preserve">  15:33:07</v>
      </c>
      <c r="B1448" s="21" t="str">
        <f>[1]실측정Data!I1449</f>
        <v xml:space="preserve">   52.53KW</v>
      </c>
      <c r="C1448" s="21">
        <f>[1]실측정Data!L1449</f>
        <v>0.87</v>
      </c>
      <c r="D1448" s="21"/>
      <c r="E1448" s="7" t="str">
        <f t="shared" si="221"/>
        <v xml:space="preserve">   52.53</v>
      </c>
      <c r="F1448" s="8" t="b">
        <f t="shared" si="222"/>
        <v>0</v>
      </c>
      <c r="G1448" s="25">
        <f t="shared" si="223"/>
        <v>52.53</v>
      </c>
      <c r="H1448" s="8" t="b">
        <f t="shared" si="224"/>
        <v>1</v>
      </c>
      <c r="I1448" s="10">
        <f t="shared" si="226"/>
        <v>52.53</v>
      </c>
      <c r="J1448">
        <f t="shared" si="228"/>
        <v>7.3637173583274711</v>
      </c>
      <c r="K1448" s="10">
        <f t="shared" si="227"/>
        <v>52.53</v>
      </c>
      <c r="L1448" s="10">
        <f t="shared" si="230"/>
        <v>62.94</v>
      </c>
      <c r="M1448" s="21">
        <v>1</v>
      </c>
      <c r="N1448" s="21">
        <v>1</v>
      </c>
      <c r="P1448" s="21" t="str">
        <f t="shared" si="225"/>
        <v xml:space="preserve">  15:33:07</v>
      </c>
      <c r="Q1448" s="21">
        <f t="shared" si="229"/>
        <v>52.53</v>
      </c>
      <c r="T1448" s="10"/>
    </row>
    <row r="1449" spans="1:20" x14ac:dyDescent="0.45">
      <c r="A1449" s="21" t="str">
        <f>[1]실측정Data!B1450</f>
        <v xml:space="preserve">  15:33:09</v>
      </c>
      <c r="B1449" s="21" t="str">
        <f>[1]실측정Data!I1450</f>
        <v xml:space="preserve">   52.38KW</v>
      </c>
      <c r="C1449" s="21">
        <f>[1]실측정Data!L1450</f>
        <v>0.87</v>
      </c>
      <c r="D1449" s="21"/>
      <c r="E1449" s="7" t="str">
        <f t="shared" si="221"/>
        <v xml:space="preserve">   52.38</v>
      </c>
      <c r="F1449" s="8" t="b">
        <f t="shared" si="222"/>
        <v>0</v>
      </c>
      <c r="G1449" s="25">
        <f t="shared" si="223"/>
        <v>52.38</v>
      </c>
      <c r="H1449" s="8" t="b">
        <f t="shared" si="224"/>
        <v>1</v>
      </c>
      <c r="I1449" s="10">
        <f t="shared" si="226"/>
        <v>52.419999999999995</v>
      </c>
      <c r="J1449">
        <f t="shared" si="228"/>
        <v>1.4350145179288818</v>
      </c>
      <c r="K1449" s="10">
        <f t="shared" si="227"/>
        <v>52.419999999999995</v>
      </c>
      <c r="L1449" s="10">
        <f t="shared" si="230"/>
        <v>63.164999999999999</v>
      </c>
      <c r="M1449" s="21">
        <v>1</v>
      </c>
      <c r="N1449" s="21">
        <v>1</v>
      </c>
      <c r="P1449" s="21" t="str">
        <f t="shared" si="225"/>
        <v xml:space="preserve">  15:33:09</v>
      </c>
      <c r="Q1449" s="21">
        <f t="shared" si="229"/>
        <v>52.38</v>
      </c>
      <c r="T1449" s="10"/>
    </row>
    <row r="1450" spans="1:20" x14ac:dyDescent="0.45">
      <c r="A1450" s="21" t="str">
        <f>[1]실측정Data!B1451</f>
        <v xml:space="preserve">  15:33:11</v>
      </c>
      <c r="B1450" s="21" t="str">
        <f>[1]실측정Data!I1451</f>
        <v xml:space="preserve">   52.35KW</v>
      </c>
      <c r="C1450" s="21">
        <f>[1]실측정Data!L1451</f>
        <v>0.87</v>
      </c>
      <c r="D1450" s="21"/>
      <c r="E1450" s="7" t="str">
        <f t="shared" si="221"/>
        <v xml:space="preserve">   52.35</v>
      </c>
      <c r="F1450" s="8" t="b">
        <f t="shared" si="222"/>
        <v>0</v>
      </c>
      <c r="G1450" s="25">
        <f t="shared" si="223"/>
        <v>52.35</v>
      </c>
      <c r="H1450" s="8" t="b">
        <f t="shared" si="224"/>
        <v>1</v>
      </c>
      <c r="I1450" s="10">
        <f t="shared" si="226"/>
        <v>52.31</v>
      </c>
      <c r="J1450">
        <f t="shared" si="228"/>
        <v>0.11474609652038785</v>
      </c>
      <c r="K1450" s="10">
        <f t="shared" si="227"/>
        <v>52.31</v>
      </c>
      <c r="L1450" s="10">
        <f t="shared" si="230"/>
        <v>63.378000000000007</v>
      </c>
      <c r="M1450" s="21">
        <v>1</v>
      </c>
      <c r="N1450" s="21">
        <v>1</v>
      </c>
      <c r="P1450" s="21" t="str">
        <f t="shared" si="225"/>
        <v xml:space="preserve">  15:33:11</v>
      </c>
      <c r="Q1450" s="21">
        <f t="shared" si="229"/>
        <v>52.35</v>
      </c>
      <c r="T1450" s="10"/>
    </row>
    <row r="1451" spans="1:20" x14ac:dyDescent="0.45">
      <c r="A1451" s="21" t="str">
        <f>[1]실측정Data!B1452</f>
        <v xml:space="preserve">  15:33:13</v>
      </c>
      <c r="B1451" s="21" t="str">
        <f>[1]실측정Data!I1452</f>
        <v xml:space="preserve">   52.20KW</v>
      </c>
      <c r="C1451" s="21">
        <f>[1]실측정Data!L1452</f>
        <v>0.87</v>
      </c>
      <c r="D1451" s="21"/>
      <c r="E1451" s="7" t="str">
        <f t="shared" si="221"/>
        <v xml:space="preserve">   52.20</v>
      </c>
      <c r="F1451" s="8" t="b">
        <f t="shared" si="222"/>
        <v>0</v>
      </c>
      <c r="G1451" s="25">
        <f t="shared" si="223"/>
        <v>52.2</v>
      </c>
      <c r="H1451" s="8" t="b">
        <f t="shared" si="224"/>
        <v>1</v>
      </c>
      <c r="I1451" s="10">
        <f t="shared" si="226"/>
        <v>52.23</v>
      </c>
      <c r="J1451">
        <f t="shared" si="228"/>
        <v>9.1469484893411779E-2</v>
      </c>
      <c r="K1451" s="10">
        <f t="shared" si="227"/>
        <v>52.23</v>
      </c>
      <c r="L1451" s="10">
        <f t="shared" si="230"/>
        <v>62.154000000000011</v>
      </c>
      <c r="M1451" s="21">
        <v>1</v>
      </c>
      <c r="N1451" s="21">
        <v>1</v>
      </c>
      <c r="P1451" s="21" t="str">
        <f t="shared" si="225"/>
        <v xml:space="preserve">  15:33:13</v>
      </c>
      <c r="Q1451" s="21">
        <f t="shared" si="229"/>
        <v>52.2</v>
      </c>
      <c r="T1451" s="10"/>
    </row>
    <row r="1452" spans="1:20" x14ac:dyDescent="0.45">
      <c r="A1452" s="21" t="str">
        <f>[1]실측정Data!B1453</f>
        <v xml:space="preserve">  15:33:15</v>
      </c>
      <c r="B1452" s="21" t="str">
        <f>[1]실측정Data!I1453</f>
        <v xml:space="preserve">   52.14KW</v>
      </c>
      <c r="C1452" s="21">
        <f>[1]실측정Data!L1453</f>
        <v>0.87</v>
      </c>
      <c r="D1452" s="21"/>
      <c r="E1452" s="7" t="str">
        <f t="shared" si="221"/>
        <v xml:space="preserve">   52.14</v>
      </c>
      <c r="F1452" s="8" t="b">
        <f t="shared" si="222"/>
        <v>0</v>
      </c>
      <c r="G1452" s="25">
        <f t="shared" si="223"/>
        <v>52.14</v>
      </c>
      <c r="H1452" s="8" t="b">
        <f t="shared" si="224"/>
        <v>1</v>
      </c>
      <c r="I1452" s="10">
        <f t="shared" si="226"/>
        <v>52.120000000000005</v>
      </c>
      <c r="J1452">
        <f t="shared" si="228"/>
        <v>0.10033277962194857</v>
      </c>
      <c r="K1452" s="10">
        <f t="shared" si="227"/>
        <v>52.120000000000005</v>
      </c>
      <c r="L1452" s="10">
        <f t="shared" si="230"/>
        <v>59.169000000000004</v>
      </c>
      <c r="M1452" s="21">
        <v>1</v>
      </c>
      <c r="N1452" s="21">
        <v>1</v>
      </c>
      <c r="P1452" s="21" t="str">
        <f t="shared" si="225"/>
        <v xml:space="preserve">  15:33:15</v>
      </c>
      <c r="Q1452" s="21">
        <f t="shared" si="229"/>
        <v>52.14</v>
      </c>
      <c r="T1452" s="10"/>
    </row>
    <row r="1453" spans="1:20" x14ac:dyDescent="0.45">
      <c r="A1453" s="21" t="str">
        <f>[1]실측정Data!B1454</f>
        <v xml:space="preserve">  15:33:17</v>
      </c>
      <c r="B1453" s="21" t="str">
        <f>[1]실측정Data!I1454</f>
        <v xml:space="preserve">   52.02KW</v>
      </c>
      <c r="C1453" s="21">
        <f>[1]실측정Data!L1454</f>
        <v>0.87</v>
      </c>
      <c r="D1453" s="21"/>
      <c r="E1453" s="7" t="str">
        <f t="shared" si="221"/>
        <v xml:space="preserve">   52.02</v>
      </c>
      <c r="F1453" s="8" t="b">
        <f t="shared" si="222"/>
        <v>0</v>
      </c>
      <c r="G1453" s="25">
        <f t="shared" si="223"/>
        <v>52.02</v>
      </c>
      <c r="H1453" s="8" t="b">
        <f t="shared" si="224"/>
        <v>1</v>
      </c>
      <c r="I1453" s="10">
        <f t="shared" si="226"/>
        <v>52.04</v>
      </c>
      <c r="J1453">
        <f t="shared" si="228"/>
        <v>9.0369611411505193E-2</v>
      </c>
      <c r="K1453" s="10">
        <f t="shared" si="227"/>
        <v>52.04</v>
      </c>
      <c r="L1453" s="10">
        <f t="shared" si="230"/>
        <v>56.114999999999995</v>
      </c>
      <c r="M1453" s="21">
        <v>1</v>
      </c>
      <c r="N1453" s="21">
        <v>1</v>
      </c>
      <c r="P1453" s="21" t="str">
        <f t="shared" si="225"/>
        <v xml:space="preserve">  15:33:17</v>
      </c>
      <c r="Q1453" s="21">
        <f t="shared" si="229"/>
        <v>52.02</v>
      </c>
      <c r="T1453" s="10"/>
    </row>
    <row r="1454" spans="1:20" x14ac:dyDescent="0.45">
      <c r="A1454" s="21" t="str">
        <f>[1]실측정Data!B1455</f>
        <v xml:space="preserve">  15:33:19</v>
      </c>
      <c r="B1454" s="21" t="str">
        <f>[1]실측정Data!I1455</f>
        <v xml:space="preserve">   51.96KW</v>
      </c>
      <c r="C1454" s="21">
        <f>[1]실측정Data!L1455</f>
        <v>0.87</v>
      </c>
      <c r="D1454" s="21"/>
      <c r="E1454" s="7" t="str">
        <f t="shared" si="221"/>
        <v xml:space="preserve">   51.96</v>
      </c>
      <c r="F1454" s="8" t="b">
        <f t="shared" si="222"/>
        <v>0</v>
      </c>
      <c r="G1454" s="25">
        <f t="shared" si="223"/>
        <v>51.96</v>
      </c>
      <c r="H1454" s="8" t="b">
        <f t="shared" si="224"/>
        <v>1</v>
      </c>
      <c r="I1454" s="10">
        <f t="shared" si="226"/>
        <v>51.930000000000007</v>
      </c>
      <c r="J1454">
        <f t="shared" si="228"/>
        <v>0.10132456102380624</v>
      </c>
      <c r="K1454" s="10">
        <f t="shared" si="227"/>
        <v>51.930000000000007</v>
      </c>
      <c r="L1454" s="10">
        <f t="shared" si="230"/>
        <v>52.98899999999999</v>
      </c>
      <c r="M1454" s="21">
        <v>1</v>
      </c>
      <c r="N1454" s="21">
        <v>1</v>
      </c>
      <c r="P1454" s="21" t="str">
        <f t="shared" si="225"/>
        <v xml:space="preserve">  15:33:19</v>
      </c>
      <c r="Q1454" s="21">
        <f t="shared" si="229"/>
        <v>51.96</v>
      </c>
      <c r="T1454" s="10"/>
    </row>
    <row r="1455" spans="1:20" x14ac:dyDescent="0.45">
      <c r="A1455" s="21" t="str">
        <f>[1]실측정Data!B1456</f>
        <v xml:space="preserve">  15:33:21</v>
      </c>
      <c r="B1455" s="21" t="str">
        <f>[1]실측정Data!I1456</f>
        <v xml:space="preserve">   51.81KW</v>
      </c>
      <c r="C1455" s="21">
        <f>[1]실측정Data!L1456</f>
        <v>0.87</v>
      </c>
      <c r="D1455" s="21"/>
      <c r="E1455" s="7" t="str">
        <f t="shared" si="221"/>
        <v xml:space="preserve">   51.81</v>
      </c>
      <c r="F1455" s="8" t="b">
        <f t="shared" si="222"/>
        <v>0</v>
      </c>
      <c r="G1455" s="25">
        <f t="shared" si="223"/>
        <v>51.81</v>
      </c>
      <c r="H1455" s="8" t="b">
        <f t="shared" si="224"/>
        <v>1</v>
      </c>
      <c r="I1455" s="10">
        <f t="shared" si="226"/>
        <v>51.860000000000007</v>
      </c>
      <c r="J1455">
        <f t="shared" si="228"/>
        <v>8.8128693776017591E-2</v>
      </c>
      <c r="K1455" s="10">
        <f t="shared" si="227"/>
        <v>51.860000000000007</v>
      </c>
      <c r="L1455" s="10">
        <f t="shared" si="230"/>
        <v>52.187999999999988</v>
      </c>
      <c r="M1455" s="21">
        <v>1</v>
      </c>
      <c r="N1455" s="21">
        <v>1</v>
      </c>
      <c r="P1455" s="21" t="str">
        <f t="shared" si="225"/>
        <v xml:space="preserve">  15:33:21</v>
      </c>
      <c r="Q1455" s="21">
        <f t="shared" si="229"/>
        <v>51.81</v>
      </c>
      <c r="T1455" s="10"/>
    </row>
    <row r="1456" spans="1:20" x14ac:dyDescent="0.45">
      <c r="A1456" s="21" t="str">
        <f>[1]실측정Data!B1457</f>
        <v xml:space="preserve">  15:33:23</v>
      </c>
      <c r="B1456" s="21" t="str">
        <f>[1]실측정Data!I1457</f>
        <v xml:space="preserve">   51.81KW</v>
      </c>
      <c r="C1456" s="21">
        <f>[1]실측정Data!L1457</f>
        <v>0.87</v>
      </c>
      <c r="D1456" s="21"/>
      <c r="E1456" s="7" t="str">
        <f t="shared" si="221"/>
        <v xml:space="preserve">   51.81</v>
      </c>
      <c r="F1456" s="8" t="b">
        <f t="shared" si="222"/>
        <v>0</v>
      </c>
      <c r="G1456" s="25">
        <f t="shared" si="223"/>
        <v>51.81</v>
      </c>
      <c r="H1456" s="8" t="b">
        <f t="shared" si="224"/>
        <v>1</v>
      </c>
      <c r="I1456" s="10">
        <f t="shared" si="226"/>
        <v>51.78</v>
      </c>
      <c r="J1456">
        <f t="shared" si="228"/>
        <v>8.2663978450918579E-2</v>
      </c>
      <c r="K1456" s="10">
        <f t="shared" si="227"/>
        <v>51.78</v>
      </c>
      <c r="L1456" s="10">
        <f t="shared" si="230"/>
        <v>52.091999999999999</v>
      </c>
      <c r="M1456" s="21">
        <v>1</v>
      </c>
      <c r="N1456" s="21">
        <v>1</v>
      </c>
      <c r="P1456" s="21" t="str">
        <f t="shared" si="225"/>
        <v xml:space="preserve">  15:33:23</v>
      </c>
      <c r="Q1456" s="21">
        <f t="shared" si="229"/>
        <v>51.81</v>
      </c>
      <c r="T1456" s="10"/>
    </row>
    <row r="1457" spans="1:20" x14ac:dyDescent="0.45">
      <c r="A1457" s="21" t="str">
        <f>[1]실측정Data!B1458</f>
        <v xml:space="preserve">  15:33:25</v>
      </c>
      <c r="B1457" s="21" t="str">
        <f>[1]실측정Data!I1458</f>
        <v xml:space="preserve">   51.72KW</v>
      </c>
      <c r="C1457" s="21">
        <f>[1]실측정Data!L1458</f>
        <v>0.87</v>
      </c>
      <c r="D1457" s="21"/>
      <c r="E1457" s="7" t="str">
        <f t="shared" si="221"/>
        <v xml:space="preserve">   51.72</v>
      </c>
      <c r="F1457" s="8" t="b">
        <f t="shared" si="222"/>
        <v>0</v>
      </c>
      <c r="G1457" s="25">
        <f t="shared" si="223"/>
        <v>51.72</v>
      </c>
      <c r="H1457" s="8" t="b">
        <f t="shared" si="224"/>
        <v>1</v>
      </c>
      <c r="I1457" s="10">
        <f t="shared" si="226"/>
        <v>51.69</v>
      </c>
      <c r="J1457">
        <f t="shared" si="228"/>
        <v>9.7638790105845863E-2</v>
      </c>
      <c r="K1457" s="10">
        <f t="shared" si="227"/>
        <v>51.69</v>
      </c>
      <c r="L1457" s="10">
        <f t="shared" si="230"/>
        <v>51.992999999999995</v>
      </c>
      <c r="M1457" s="21">
        <v>1</v>
      </c>
      <c r="N1457" s="21">
        <v>1</v>
      </c>
      <c r="P1457" s="21" t="str">
        <f t="shared" si="225"/>
        <v xml:space="preserve">  15:33:25</v>
      </c>
      <c r="Q1457" s="21">
        <f t="shared" si="229"/>
        <v>51.72</v>
      </c>
      <c r="T1457" s="10"/>
    </row>
    <row r="1458" spans="1:20" x14ac:dyDescent="0.45">
      <c r="A1458" s="21" t="str">
        <f>[1]실측정Data!B1459</f>
        <v xml:space="preserve">  15:33:27</v>
      </c>
      <c r="B1458" s="21" t="str">
        <f>[1]실측정Data!I1459</f>
        <v xml:space="preserve">   51.54KW</v>
      </c>
      <c r="C1458" s="21">
        <f>[1]실측정Data!L1459</f>
        <v>0.86</v>
      </c>
      <c r="D1458" s="21"/>
      <c r="E1458" s="7" t="str">
        <f t="shared" si="221"/>
        <v xml:space="preserve">   51.54</v>
      </c>
      <c r="F1458" s="8" t="b">
        <f t="shared" si="222"/>
        <v>0</v>
      </c>
      <c r="G1458" s="25">
        <f t="shared" si="223"/>
        <v>51.54</v>
      </c>
      <c r="H1458" s="8" t="b">
        <f t="shared" si="224"/>
        <v>1</v>
      </c>
      <c r="I1458" s="10">
        <f t="shared" si="226"/>
        <v>51.589999999999996</v>
      </c>
      <c r="J1458">
        <f t="shared" si="228"/>
        <v>0.10408329997330594</v>
      </c>
      <c r="K1458" s="10">
        <f t="shared" si="227"/>
        <v>51.589999999999996</v>
      </c>
      <c r="L1458" s="10">
        <f t="shared" si="230"/>
        <v>51.906000000000006</v>
      </c>
      <c r="M1458" s="21">
        <v>1</v>
      </c>
      <c r="N1458" s="21">
        <v>1</v>
      </c>
      <c r="P1458" s="21" t="str">
        <f t="shared" si="225"/>
        <v xml:space="preserve">  15:33:27</v>
      </c>
      <c r="Q1458" s="21">
        <f t="shared" si="229"/>
        <v>51.54</v>
      </c>
      <c r="T1458" s="10"/>
    </row>
    <row r="1459" spans="1:20" x14ac:dyDescent="0.45">
      <c r="A1459" s="21" t="str">
        <f>[1]실측정Data!B1460</f>
        <v xml:space="preserve">  15:33:29</v>
      </c>
      <c r="B1459" s="21" t="str">
        <f>[1]실측정Data!I1460</f>
        <v xml:space="preserve">   51.51KW</v>
      </c>
      <c r="C1459" s="21">
        <f>[1]실측정Data!L1460</f>
        <v>0.87</v>
      </c>
      <c r="D1459" s="21"/>
      <c r="E1459" s="7" t="str">
        <f t="shared" si="221"/>
        <v xml:space="preserve">   51.51</v>
      </c>
      <c r="F1459" s="8" t="b">
        <f t="shared" si="222"/>
        <v>0</v>
      </c>
      <c r="G1459" s="25">
        <f t="shared" si="223"/>
        <v>51.51</v>
      </c>
      <c r="H1459" s="8" t="b">
        <f t="shared" si="224"/>
        <v>1</v>
      </c>
      <c r="I1459" s="10">
        <f t="shared" si="226"/>
        <v>51.43</v>
      </c>
      <c r="J1459">
        <f t="shared" si="228"/>
        <v>0.14719601443879568</v>
      </c>
      <c r="K1459" s="10">
        <f t="shared" si="227"/>
        <v>51.43</v>
      </c>
      <c r="L1459" s="10">
        <f t="shared" si="230"/>
        <v>51.794999999999995</v>
      </c>
      <c r="M1459" s="21">
        <v>1</v>
      </c>
      <c r="N1459" s="21">
        <v>1</v>
      </c>
      <c r="P1459" s="21" t="str">
        <f t="shared" si="225"/>
        <v xml:space="preserve">  15:33:29</v>
      </c>
      <c r="Q1459" s="21">
        <f t="shared" si="229"/>
        <v>51.51</v>
      </c>
      <c r="T1459" s="10"/>
    </row>
    <row r="1460" spans="1:20" x14ac:dyDescent="0.45">
      <c r="A1460" s="21" t="str">
        <f>[1]실측정Data!B1461</f>
        <v xml:space="preserve">  15:33:31</v>
      </c>
      <c r="B1460" s="21" t="str">
        <f>[1]실측정Data!I1461</f>
        <v xml:space="preserve">   51.24KW</v>
      </c>
      <c r="C1460" s="21">
        <f>[1]실측정Data!L1461</f>
        <v>0.86</v>
      </c>
      <c r="D1460" s="21"/>
      <c r="E1460" s="7" t="str">
        <f t="shared" si="221"/>
        <v xml:space="preserve">   51.24</v>
      </c>
      <c r="F1460" s="8" t="b">
        <f t="shared" si="222"/>
        <v>0</v>
      </c>
      <c r="G1460" s="25">
        <f t="shared" si="223"/>
        <v>51.24</v>
      </c>
      <c r="H1460" s="8" t="b">
        <f t="shared" si="224"/>
        <v>1</v>
      </c>
      <c r="I1460" s="10">
        <f t="shared" si="226"/>
        <v>51.35</v>
      </c>
      <c r="J1460">
        <f t="shared" si="228"/>
        <v>0.12247448713915793</v>
      </c>
      <c r="K1460" s="10">
        <f t="shared" si="227"/>
        <v>51.35</v>
      </c>
      <c r="L1460" s="10">
        <f t="shared" si="230"/>
        <v>51.705000000000005</v>
      </c>
      <c r="M1460" s="21">
        <v>1</v>
      </c>
      <c r="N1460" s="21">
        <v>1</v>
      </c>
      <c r="P1460" s="21" t="str">
        <f t="shared" si="225"/>
        <v xml:space="preserve">  15:33:31</v>
      </c>
      <c r="Q1460" s="21">
        <f t="shared" si="229"/>
        <v>51.24</v>
      </c>
      <c r="T1460" s="10"/>
    </row>
    <row r="1461" spans="1:20" x14ac:dyDescent="0.45">
      <c r="A1461" s="21" t="str">
        <f>[1]실측정Data!B1462</f>
        <v xml:space="preserve">  15:33:33</v>
      </c>
      <c r="B1461" s="21" t="str">
        <f>[1]실측정Data!I1462</f>
        <v xml:space="preserve">   51.30KW</v>
      </c>
      <c r="C1461" s="21">
        <f>[1]실측정Data!L1462</f>
        <v>0.86</v>
      </c>
      <c r="D1461" s="21"/>
      <c r="E1461" s="7" t="str">
        <f t="shared" si="221"/>
        <v xml:space="preserve">   51.30</v>
      </c>
      <c r="F1461" s="8" t="b">
        <f t="shared" si="222"/>
        <v>0</v>
      </c>
      <c r="G1461" s="25">
        <f t="shared" si="223"/>
        <v>51.3</v>
      </c>
      <c r="H1461" s="8" t="b">
        <f t="shared" si="224"/>
        <v>1</v>
      </c>
      <c r="I1461" s="10">
        <f t="shared" si="226"/>
        <v>51.22</v>
      </c>
      <c r="J1461">
        <f t="shared" si="228"/>
        <v>0.12727922061357835</v>
      </c>
      <c r="K1461" s="10">
        <f t="shared" si="227"/>
        <v>51.22</v>
      </c>
      <c r="L1461" s="10">
        <f t="shared" si="230"/>
        <v>51.603000000000009</v>
      </c>
      <c r="M1461" s="21">
        <v>1</v>
      </c>
      <c r="N1461" s="21">
        <v>1</v>
      </c>
      <c r="P1461" s="21" t="str">
        <f t="shared" si="225"/>
        <v xml:space="preserve">  15:33:33</v>
      </c>
      <c r="Q1461" s="21">
        <f t="shared" si="229"/>
        <v>51.3</v>
      </c>
      <c r="T1461" s="10"/>
    </row>
    <row r="1462" spans="1:20" x14ac:dyDescent="0.45">
      <c r="A1462" s="21" t="str">
        <f>[1]실측정Data!B1463</f>
        <v xml:space="preserve">  15:33:35</v>
      </c>
      <c r="B1462" s="21" t="str">
        <f>[1]실측정Data!I1463</f>
        <v xml:space="preserve">   51.12KW</v>
      </c>
      <c r="C1462" s="21">
        <f>[1]실측정Data!L1463</f>
        <v>0.86</v>
      </c>
      <c r="D1462" s="21"/>
      <c r="E1462" s="7" t="str">
        <f t="shared" si="221"/>
        <v xml:space="preserve">   51.12</v>
      </c>
      <c r="F1462" s="8" t="b">
        <f t="shared" si="222"/>
        <v>0</v>
      </c>
      <c r="G1462" s="25">
        <f t="shared" si="223"/>
        <v>51.12</v>
      </c>
      <c r="H1462" s="8" t="b">
        <f t="shared" si="224"/>
        <v>1</v>
      </c>
      <c r="I1462" s="10">
        <f t="shared" si="226"/>
        <v>51.16</v>
      </c>
      <c r="J1462">
        <f t="shared" si="228"/>
        <v>8.6602540378443046E-2</v>
      </c>
      <c r="K1462" s="10">
        <f t="shared" si="227"/>
        <v>51.16</v>
      </c>
      <c r="L1462" s="10">
        <f t="shared" si="230"/>
        <v>51.507000000000005</v>
      </c>
      <c r="M1462" s="21">
        <v>1</v>
      </c>
      <c r="N1462" s="21">
        <v>1</v>
      </c>
      <c r="P1462" s="21" t="str">
        <f t="shared" si="225"/>
        <v xml:space="preserve">  15:33:35</v>
      </c>
      <c r="Q1462" s="21">
        <f t="shared" si="229"/>
        <v>51.12</v>
      </c>
      <c r="T1462" s="10"/>
    </row>
    <row r="1463" spans="1:20" x14ac:dyDescent="0.45">
      <c r="A1463" s="21" t="str">
        <f>[1]실측정Data!B1464</f>
        <v xml:space="preserve">  15:33:37</v>
      </c>
      <c r="B1463" s="21" t="str">
        <f>[1]실측정Data!I1464</f>
        <v xml:space="preserve">   51.06KW</v>
      </c>
      <c r="C1463" s="21">
        <f>[1]실측정Data!L1464</f>
        <v>0.86</v>
      </c>
      <c r="D1463" s="21"/>
      <c r="E1463" s="7" t="str">
        <f t="shared" si="221"/>
        <v xml:space="preserve">   51.06</v>
      </c>
      <c r="F1463" s="8" t="b">
        <f t="shared" si="222"/>
        <v>0</v>
      </c>
      <c r="G1463" s="25">
        <f t="shared" si="223"/>
        <v>51.06</v>
      </c>
      <c r="H1463" s="8" t="b">
        <f t="shared" si="224"/>
        <v>1</v>
      </c>
      <c r="I1463" s="10">
        <f t="shared" si="226"/>
        <v>51.06</v>
      </c>
      <c r="J1463">
        <f t="shared" si="228"/>
        <v>8.8694231304332724E-2</v>
      </c>
      <c r="K1463" s="10">
        <f t="shared" si="227"/>
        <v>51.06</v>
      </c>
      <c r="L1463" s="10">
        <f t="shared" si="230"/>
        <v>51.411000000000001</v>
      </c>
      <c r="M1463" s="21">
        <v>1</v>
      </c>
      <c r="N1463" s="21">
        <v>1</v>
      </c>
      <c r="P1463" s="21" t="str">
        <f t="shared" si="225"/>
        <v xml:space="preserve">  15:33:37</v>
      </c>
      <c r="Q1463" s="21">
        <f t="shared" si="229"/>
        <v>51.06</v>
      </c>
      <c r="T1463" s="10"/>
    </row>
    <row r="1464" spans="1:20" x14ac:dyDescent="0.45">
      <c r="A1464" s="21" t="str">
        <f>[1]실측정Data!B1465</f>
        <v xml:space="preserve">  15:33:39</v>
      </c>
      <c r="B1464" s="21" t="str">
        <f>[1]실측정Data!I1465</f>
        <v xml:space="preserve">   51.00KW</v>
      </c>
      <c r="C1464" s="21">
        <f>[1]실측정Data!L1465</f>
        <v>0.86</v>
      </c>
      <c r="D1464" s="21"/>
      <c r="E1464" s="7" t="str">
        <f t="shared" si="221"/>
        <v xml:space="preserve">   51.00</v>
      </c>
      <c r="F1464" s="8" t="b">
        <f t="shared" si="222"/>
        <v>0</v>
      </c>
      <c r="G1464" s="25">
        <f t="shared" si="223"/>
        <v>51</v>
      </c>
      <c r="H1464" s="8" t="b">
        <f t="shared" si="224"/>
        <v>1</v>
      </c>
      <c r="I1464" s="10">
        <f t="shared" si="226"/>
        <v>50.97</v>
      </c>
      <c r="J1464">
        <f t="shared" si="228"/>
        <v>9.6609178307927049E-2</v>
      </c>
      <c r="K1464" s="10">
        <f t="shared" si="227"/>
        <v>50.97</v>
      </c>
      <c r="L1464" s="10">
        <f t="shared" si="230"/>
        <v>51.314999999999998</v>
      </c>
      <c r="M1464" s="21">
        <v>1</v>
      </c>
      <c r="N1464" s="21">
        <v>1</v>
      </c>
      <c r="P1464" s="21" t="str">
        <f t="shared" si="225"/>
        <v xml:space="preserve">  15:33:39</v>
      </c>
      <c r="Q1464" s="21">
        <f t="shared" si="229"/>
        <v>51</v>
      </c>
      <c r="T1464" s="10"/>
    </row>
    <row r="1465" spans="1:20" x14ac:dyDescent="0.45">
      <c r="A1465" s="21" t="str">
        <f>[1]실측정Data!B1466</f>
        <v xml:space="preserve">  15:33:41</v>
      </c>
      <c r="B1465" s="21" t="str">
        <f>[1]실측정Data!I1466</f>
        <v xml:space="preserve">   50.85KW</v>
      </c>
      <c r="C1465" s="21">
        <f>[1]실측정Data!L1466</f>
        <v>0.86</v>
      </c>
      <c r="D1465" s="21"/>
      <c r="E1465" s="7" t="str">
        <f t="shared" si="221"/>
        <v xml:space="preserve">   50.85</v>
      </c>
      <c r="F1465" s="8" t="b">
        <f t="shared" si="222"/>
        <v>0</v>
      </c>
      <c r="G1465" s="25">
        <f t="shared" si="223"/>
        <v>50.85</v>
      </c>
      <c r="H1465" s="8" t="b">
        <f t="shared" si="224"/>
        <v>1</v>
      </c>
      <c r="I1465" s="10">
        <f t="shared" si="226"/>
        <v>50.889999999999993</v>
      </c>
      <c r="J1465">
        <f t="shared" si="228"/>
        <v>8.7368949480538569E-2</v>
      </c>
      <c r="K1465" s="10">
        <f t="shared" si="227"/>
        <v>50.889999999999993</v>
      </c>
      <c r="L1465" s="10">
        <f t="shared" si="230"/>
        <v>51.216000000000008</v>
      </c>
      <c r="M1465" s="21">
        <v>1</v>
      </c>
      <c r="N1465" s="21">
        <v>1</v>
      </c>
      <c r="P1465" s="21" t="str">
        <f t="shared" si="225"/>
        <v xml:space="preserve">  15:33:41</v>
      </c>
      <c r="Q1465" s="21">
        <f t="shared" si="229"/>
        <v>50.85</v>
      </c>
      <c r="T1465" s="10"/>
    </row>
    <row r="1466" spans="1:20" x14ac:dyDescent="0.45">
      <c r="A1466" s="21" t="str">
        <f>[1]실측정Data!B1467</f>
        <v xml:space="preserve">  15:33:43</v>
      </c>
      <c r="B1466" s="21" t="str">
        <f>[1]실측정Data!I1467</f>
        <v xml:space="preserve">   50.82KW</v>
      </c>
      <c r="C1466" s="21">
        <f>[1]실측정Data!L1467</f>
        <v>0.86</v>
      </c>
      <c r="D1466" s="21"/>
      <c r="E1466" s="7" t="str">
        <f t="shared" si="221"/>
        <v xml:space="preserve">   50.82</v>
      </c>
      <c r="F1466" s="8" t="b">
        <f t="shared" si="222"/>
        <v>0</v>
      </c>
      <c r="G1466" s="25">
        <f t="shared" si="223"/>
        <v>50.82</v>
      </c>
      <c r="H1466" s="8" t="b">
        <f t="shared" si="224"/>
        <v>1</v>
      </c>
      <c r="I1466" s="10">
        <f t="shared" si="226"/>
        <v>50.82</v>
      </c>
      <c r="J1466">
        <f t="shared" si="228"/>
        <v>8.2056890833938079E-2</v>
      </c>
      <c r="K1466" s="10">
        <f t="shared" si="227"/>
        <v>50.82</v>
      </c>
      <c r="L1466" s="10">
        <f t="shared" si="230"/>
        <v>51.123000000000005</v>
      </c>
      <c r="M1466" s="21">
        <v>1</v>
      </c>
      <c r="N1466" s="21">
        <v>1</v>
      </c>
      <c r="P1466" s="21" t="str">
        <f t="shared" si="225"/>
        <v xml:space="preserve">  15:33:43</v>
      </c>
      <c r="Q1466" s="21">
        <f t="shared" si="229"/>
        <v>50.82</v>
      </c>
      <c r="T1466" s="10"/>
    </row>
    <row r="1467" spans="1:20" x14ac:dyDescent="0.45">
      <c r="A1467" s="21" t="str">
        <f>[1]실측정Data!B1468</f>
        <v xml:space="preserve">  15:33:45</v>
      </c>
      <c r="B1467" s="21" t="str">
        <f>[1]실측정Data!I1468</f>
        <v xml:space="preserve">   50.79KW</v>
      </c>
      <c r="C1467" s="21">
        <f>[1]실측정Data!L1468</f>
        <v>0.86</v>
      </c>
      <c r="D1467" s="21"/>
      <c r="E1467" s="7" t="str">
        <f t="shared" si="221"/>
        <v xml:space="preserve">   50.79</v>
      </c>
      <c r="F1467" s="8" t="b">
        <f t="shared" si="222"/>
        <v>0</v>
      </c>
      <c r="G1467" s="25">
        <f t="shared" si="223"/>
        <v>50.79</v>
      </c>
      <c r="H1467" s="8" t="b">
        <f t="shared" si="224"/>
        <v>1</v>
      </c>
      <c r="I1467" s="10">
        <f t="shared" si="226"/>
        <v>50.79</v>
      </c>
      <c r="J1467">
        <f t="shared" si="228"/>
        <v>4.72581562625232E-2</v>
      </c>
      <c r="K1467" s="10">
        <f t="shared" si="227"/>
        <v>50.79</v>
      </c>
      <c r="L1467" s="10">
        <f t="shared" si="230"/>
        <v>51.045000000000002</v>
      </c>
      <c r="M1467" s="21">
        <v>1</v>
      </c>
      <c r="N1467" s="21">
        <v>1</v>
      </c>
      <c r="P1467" s="21" t="str">
        <f t="shared" si="225"/>
        <v xml:space="preserve">  15:33:45</v>
      </c>
      <c r="Q1467" s="21">
        <f t="shared" si="229"/>
        <v>50.79</v>
      </c>
      <c r="T1467" s="10"/>
    </row>
    <row r="1468" spans="1:20" x14ac:dyDescent="0.45">
      <c r="A1468" s="21" t="str">
        <f>[1]실측정Data!B1469</f>
        <v xml:space="preserve">  15:33:47</v>
      </c>
      <c r="B1468" s="21" t="str">
        <f>[1]실측정Data!I1469</f>
        <v xml:space="preserve">   50.76KW</v>
      </c>
      <c r="C1468" s="21">
        <f>[1]실측정Data!L1469</f>
        <v>0.86</v>
      </c>
      <c r="D1468" s="21"/>
      <c r="E1468" s="7" t="str">
        <f t="shared" si="221"/>
        <v xml:space="preserve">   50.76</v>
      </c>
      <c r="F1468" s="8" t="b">
        <f t="shared" si="222"/>
        <v>0</v>
      </c>
      <c r="G1468" s="25">
        <f t="shared" si="223"/>
        <v>50.76</v>
      </c>
      <c r="H1468" s="8" t="b">
        <f t="shared" si="224"/>
        <v>1</v>
      </c>
      <c r="I1468" s="10">
        <f t="shared" si="226"/>
        <v>50.74</v>
      </c>
      <c r="J1468">
        <f t="shared" si="228"/>
        <v>4.7258156262526704E-2</v>
      </c>
      <c r="K1468" s="10">
        <f t="shared" si="227"/>
        <v>50.74</v>
      </c>
      <c r="L1468" s="10">
        <f t="shared" si="230"/>
        <v>50.960999999999999</v>
      </c>
      <c r="M1468" s="21">
        <v>1</v>
      </c>
      <c r="N1468" s="21">
        <v>1</v>
      </c>
      <c r="P1468" s="21" t="str">
        <f t="shared" si="225"/>
        <v xml:space="preserve">  15:33:47</v>
      </c>
      <c r="Q1468" s="21">
        <f t="shared" si="229"/>
        <v>50.76</v>
      </c>
      <c r="T1468" s="10"/>
    </row>
    <row r="1469" spans="1:20" x14ac:dyDescent="0.45">
      <c r="A1469" s="21" t="str">
        <f>[1]실측정Data!B1470</f>
        <v xml:space="preserve">  15:33:49</v>
      </c>
      <c r="B1469" s="21" t="str">
        <f>[1]실측정Data!I1470</f>
        <v xml:space="preserve">   50.67KW</v>
      </c>
      <c r="C1469" s="21">
        <f>[1]실측정Data!L1470</f>
        <v>0.86</v>
      </c>
      <c r="D1469" s="21"/>
      <c r="E1469" s="7" t="str">
        <f t="shared" si="221"/>
        <v xml:space="preserve">   50.67</v>
      </c>
      <c r="F1469" s="8" t="b">
        <f t="shared" si="222"/>
        <v>0</v>
      </c>
      <c r="G1469" s="25">
        <f t="shared" si="223"/>
        <v>50.67</v>
      </c>
      <c r="H1469" s="8" t="b">
        <f t="shared" si="224"/>
        <v>1</v>
      </c>
      <c r="I1469" s="10">
        <f t="shared" si="226"/>
        <v>50.660000000000004</v>
      </c>
      <c r="J1469">
        <f t="shared" si="228"/>
        <v>7.7244201508379781E-2</v>
      </c>
      <c r="K1469" s="10">
        <f t="shared" si="227"/>
        <v>50.660000000000004</v>
      </c>
      <c r="L1469" s="10">
        <f t="shared" si="230"/>
        <v>50.892000000000003</v>
      </c>
      <c r="M1469" s="21">
        <v>1</v>
      </c>
      <c r="N1469" s="21">
        <v>1</v>
      </c>
      <c r="P1469" s="21" t="str">
        <f t="shared" si="225"/>
        <v xml:space="preserve">  15:33:49</v>
      </c>
      <c r="Q1469" s="21">
        <f t="shared" si="229"/>
        <v>50.67</v>
      </c>
      <c r="T1469" s="10"/>
    </row>
    <row r="1470" spans="1:20" x14ac:dyDescent="0.45">
      <c r="A1470" s="21" t="str">
        <f>[1]실측정Data!B1471</f>
        <v xml:space="preserve">  15:33:51</v>
      </c>
      <c r="B1470" s="21" t="str">
        <f>[1]실측정Data!I1471</f>
        <v xml:space="preserve">   50.55KW</v>
      </c>
      <c r="C1470" s="21">
        <f>[1]실측정Data!L1471</f>
        <v>0.86</v>
      </c>
      <c r="D1470" s="21"/>
      <c r="E1470" s="7" t="str">
        <f t="shared" si="221"/>
        <v xml:space="preserve">   50.55</v>
      </c>
      <c r="F1470" s="8" t="b">
        <f t="shared" si="222"/>
        <v>0</v>
      </c>
      <c r="G1470" s="25">
        <f t="shared" si="223"/>
        <v>50.55</v>
      </c>
      <c r="H1470" s="8" t="b">
        <f t="shared" si="224"/>
        <v>1</v>
      </c>
      <c r="I1470" s="10">
        <f t="shared" si="226"/>
        <v>50.54</v>
      </c>
      <c r="J1470">
        <f t="shared" si="228"/>
        <v>0.11045361017187508</v>
      </c>
      <c r="K1470" s="10">
        <f t="shared" si="227"/>
        <v>50.54</v>
      </c>
      <c r="L1470" s="10">
        <f t="shared" si="230"/>
        <v>50.802</v>
      </c>
      <c r="M1470" s="21">
        <v>1</v>
      </c>
      <c r="N1470" s="21">
        <v>1</v>
      </c>
      <c r="P1470" s="21" t="str">
        <f t="shared" si="225"/>
        <v xml:space="preserve">  15:33:51</v>
      </c>
      <c r="Q1470" s="21">
        <f t="shared" si="229"/>
        <v>50.55</v>
      </c>
      <c r="T1470" s="10"/>
    </row>
    <row r="1471" spans="1:20" x14ac:dyDescent="0.45">
      <c r="A1471" s="21" t="str">
        <f>[1]실측정Data!B1472</f>
        <v xml:space="preserve">  15:33:53</v>
      </c>
      <c r="B1471" s="21" t="str">
        <f>[1]실측정Data!I1472</f>
        <v xml:space="preserve">   50.40KW</v>
      </c>
      <c r="C1471" s="21">
        <f>[1]실측정Data!L1472</f>
        <v>0.86</v>
      </c>
      <c r="D1471" s="21"/>
      <c r="E1471" s="7" t="str">
        <f t="shared" si="221"/>
        <v xml:space="preserve">   50.40</v>
      </c>
      <c r="F1471" s="8" t="b">
        <f t="shared" si="222"/>
        <v>0</v>
      </c>
      <c r="G1471" s="25">
        <f t="shared" si="223"/>
        <v>50.4</v>
      </c>
      <c r="H1471" s="8" t="b">
        <f t="shared" si="224"/>
        <v>1</v>
      </c>
      <c r="I1471" s="10">
        <f t="shared" si="226"/>
        <v>50.47</v>
      </c>
      <c r="J1471">
        <f t="shared" si="228"/>
        <v>0.10295630140987252</v>
      </c>
      <c r="K1471" s="10">
        <f t="shared" si="227"/>
        <v>50.47</v>
      </c>
      <c r="L1471" s="10">
        <f t="shared" si="230"/>
        <v>50.735999999999997</v>
      </c>
      <c r="M1471" s="21">
        <v>1</v>
      </c>
      <c r="N1471" s="21">
        <v>1</v>
      </c>
      <c r="P1471" s="21" t="str">
        <f t="shared" si="225"/>
        <v xml:space="preserve">  15:33:53</v>
      </c>
      <c r="Q1471" s="21">
        <f t="shared" si="229"/>
        <v>50.4</v>
      </c>
      <c r="T1471" s="10"/>
    </row>
    <row r="1472" spans="1:20" x14ac:dyDescent="0.45">
      <c r="A1472" s="21" t="str">
        <f>[1]실측정Data!B1473</f>
        <v xml:space="preserve">  15:33:55</v>
      </c>
      <c r="B1472" s="21" t="str">
        <f>[1]실측정Data!I1473</f>
        <v xml:space="preserve">   50.46KW</v>
      </c>
      <c r="C1472" s="21">
        <f>[1]실측정Data!L1473</f>
        <v>0.86</v>
      </c>
      <c r="D1472" s="21"/>
      <c r="E1472" s="7" t="str">
        <f t="shared" si="221"/>
        <v xml:space="preserve">   50.46</v>
      </c>
      <c r="F1472" s="8" t="b">
        <f t="shared" si="222"/>
        <v>0</v>
      </c>
      <c r="G1472" s="25">
        <f t="shared" si="223"/>
        <v>50.46</v>
      </c>
      <c r="H1472" s="8" t="b">
        <f t="shared" si="224"/>
        <v>1</v>
      </c>
      <c r="I1472" s="10">
        <f t="shared" si="226"/>
        <v>50.41</v>
      </c>
      <c r="J1472">
        <f t="shared" si="228"/>
        <v>8.4261497731763682E-2</v>
      </c>
      <c r="K1472" s="10">
        <f t="shared" si="227"/>
        <v>50.41</v>
      </c>
      <c r="L1472" s="10">
        <f t="shared" si="230"/>
        <v>50.666999999999994</v>
      </c>
      <c r="M1472" s="21">
        <v>1</v>
      </c>
      <c r="N1472" s="21">
        <v>1</v>
      </c>
      <c r="P1472" s="21" t="str">
        <f t="shared" si="225"/>
        <v xml:space="preserve">  15:33:55</v>
      </c>
      <c r="Q1472" s="21">
        <f t="shared" si="229"/>
        <v>50.46</v>
      </c>
      <c r="T1472" s="10"/>
    </row>
    <row r="1473" spans="1:20" x14ac:dyDescent="0.45">
      <c r="A1473" s="21" t="str">
        <f>[1]실측정Data!B1474</f>
        <v xml:space="preserve">  15:33:57</v>
      </c>
      <c r="B1473" s="21" t="str">
        <f>[1]실측정Data!I1474</f>
        <v xml:space="preserve">   50.37KW</v>
      </c>
      <c r="C1473" s="21">
        <f>[1]실측정Data!L1474</f>
        <v>0.86</v>
      </c>
      <c r="D1473" s="21"/>
      <c r="E1473" s="7" t="str">
        <f t="shared" si="221"/>
        <v xml:space="preserve">   50.37</v>
      </c>
      <c r="F1473" s="8" t="b">
        <f t="shared" si="222"/>
        <v>0</v>
      </c>
      <c r="G1473" s="25">
        <f t="shared" si="223"/>
        <v>50.37</v>
      </c>
      <c r="H1473" s="8" t="b">
        <f t="shared" si="224"/>
        <v>1</v>
      </c>
      <c r="I1473" s="10">
        <f t="shared" si="226"/>
        <v>50.390000000000008</v>
      </c>
      <c r="J1473">
        <f t="shared" si="228"/>
        <v>3.7416573867740832E-2</v>
      </c>
      <c r="K1473" s="10">
        <f t="shared" si="227"/>
        <v>50.390000000000008</v>
      </c>
      <c r="L1473" s="10">
        <f t="shared" si="230"/>
        <v>50.600999999999999</v>
      </c>
      <c r="M1473" s="21">
        <v>1</v>
      </c>
      <c r="N1473" s="21">
        <v>1</v>
      </c>
      <c r="P1473" s="21" t="str">
        <f t="shared" si="225"/>
        <v xml:space="preserve">  15:33:57</v>
      </c>
      <c r="Q1473" s="21">
        <f t="shared" si="229"/>
        <v>50.37</v>
      </c>
      <c r="T1473" s="10"/>
    </row>
    <row r="1474" spans="1:20" x14ac:dyDescent="0.45">
      <c r="A1474" s="21" t="str">
        <f>[1]실측정Data!B1475</f>
        <v xml:space="preserve">  15:33:59</v>
      </c>
      <c r="B1474" s="21" t="str">
        <f>[1]실측정Data!I1475</f>
        <v xml:space="preserve">   50.34KW</v>
      </c>
      <c r="C1474" s="21">
        <f>[1]실측정Data!L1475</f>
        <v>0.86</v>
      </c>
      <c r="D1474" s="21"/>
      <c r="E1474" s="7" t="str">
        <f t="shared" si="221"/>
        <v xml:space="preserve">   50.34</v>
      </c>
      <c r="F1474" s="8" t="b">
        <f t="shared" si="222"/>
        <v>0</v>
      </c>
      <c r="G1474" s="25">
        <f t="shared" si="223"/>
        <v>50.34</v>
      </c>
      <c r="H1474" s="8" t="b">
        <f t="shared" si="224"/>
        <v>1</v>
      </c>
      <c r="I1474" s="10">
        <f t="shared" si="226"/>
        <v>50.34</v>
      </c>
      <c r="J1474">
        <f t="shared" si="228"/>
        <v>4.0824829046388046E-2</v>
      </c>
      <c r="K1474" s="10">
        <f t="shared" si="227"/>
        <v>50.34</v>
      </c>
      <c r="L1474" s="10">
        <f t="shared" si="230"/>
        <v>50.546999999999997</v>
      </c>
      <c r="M1474" s="21">
        <v>1</v>
      </c>
      <c r="N1474" s="21">
        <v>1</v>
      </c>
      <c r="P1474" s="21" t="str">
        <f t="shared" si="225"/>
        <v xml:space="preserve">  15:33:59</v>
      </c>
      <c r="Q1474" s="21">
        <f t="shared" si="229"/>
        <v>50.34</v>
      </c>
      <c r="T1474" s="10"/>
    </row>
    <row r="1475" spans="1:20" x14ac:dyDescent="0.45">
      <c r="A1475" s="21" t="str">
        <f>[1]실측정Data!B1476</f>
        <v xml:space="preserve">  15:34:01</v>
      </c>
      <c r="B1475" s="21" t="str">
        <f>[1]실측정Data!I1476</f>
        <v xml:space="preserve">   50.31KW</v>
      </c>
      <c r="C1475" s="21">
        <f>[1]실측정Data!L1476</f>
        <v>0.86</v>
      </c>
      <c r="D1475" s="21"/>
      <c r="E1475" s="7" t="str">
        <f t="shared" ref="E1475:E1538" si="231">LEFT(B1475,8)</f>
        <v xml:space="preserve">   50.31</v>
      </c>
      <c r="F1475" s="8" t="b">
        <f t="shared" ref="F1475:F1538" si="232">ISNUMBER(E1475)</f>
        <v>0</v>
      </c>
      <c r="G1475" s="25">
        <f t="shared" ref="G1475:G1538" si="233">_xlfn.NUMBERVALUE(E1475)</f>
        <v>50.31</v>
      </c>
      <c r="H1475" s="8" t="b">
        <f t="shared" ref="H1475:H1538" si="234">ISNUMBER(G1475)</f>
        <v>1</v>
      </c>
      <c r="I1475" s="10">
        <f t="shared" si="226"/>
        <v>50.300000000000004</v>
      </c>
      <c r="J1475">
        <f t="shared" si="228"/>
        <v>4.4347115652170359E-2</v>
      </c>
      <c r="K1475" s="10">
        <f t="shared" si="227"/>
        <v>50.300000000000004</v>
      </c>
      <c r="L1475" s="10">
        <f t="shared" si="230"/>
        <v>50.49</v>
      </c>
      <c r="M1475" s="21">
        <v>1</v>
      </c>
      <c r="N1475" s="21">
        <v>1</v>
      </c>
      <c r="P1475" s="21" t="str">
        <f t="shared" ref="P1475:P1538" si="235">A1475</f>
        <v xml:space="preserve">  15:34:01</v>
      </c>
      <c r="Q1475" s="21">
        <f t="shared" si="229"/>
        <v>50.31</v>
      </c>
      <c r="T1475" s="10"/>
    </row>
    <row r="1476" spans="1:20" x14ac:dyDescent="0.45">
      <c r="A1476" s="21" t="str">
        <f>[1]실측정Data!B1477</f>
        <v xml:space="preserve">  15:34:03</v>
      </c>
      <c r="B1476" s="21" t="str">
        <f>[1]실측정Data!I1477</f>
        <v xml:space="preserve">   50.25KW</v>
      </c>
      <c r="C1476" s="21">
        <f>[1]실측정Data!L1477</f>
        <v>0.86</v>
      </c>
      <c r="D1476" s="21"/>
      <c r="E1476" s="7" t="str">
        <f t="shared" si="231"/>
        <v xml:space="preserve">   50.25</v>
      </c>
      <c r="F1476" s="8" t="b">
        <f t="shared" si="232"/>
        <v>0</v>
      </c>
      <c r="G1476" s="25">
        <f t="shared" si="233"/>
        <v>50.25</v>
      </c>
      <c r="H1476" s="8" t="b">
        <f t="shared" si="234"/>
        <v>1</v>
      </c>
      <c r="I1476" s="10">
        <f t="shared" ref="I1476:I1539" si="236">AVERAGE(G1475:G1477)</f>
        <v>50.24</v>
      </c>
      <c r="J1476">
        <f t="shared" si="228"/>
        <v>5.7154760664944786E-2</v>
      </c>
      <c r="K1476" s="10">
        <f t="shared" ref="K1476:K1539" si="237">AVERAGE(G1475:G1477)</f>
        <v>50.24</v>
      </c>
      <c r="L1476" s="10">
        <f t="shared" si="230"/>
        <v>50.427000000000007</v>
      </c>
      <c r="M1476" s="21">
        <v>1</v>
      </c>
      <c r="N1476" s="21">
        <v>1</v>
      </c>
      <c r="P1476" s="21" t="str">
        <f t="shared" si="235"/>
        <v xml:space="preserve">  15:34:03</v>
      </c>
      <c r="Q1476" s="21">
        <f t="shared" si="229"/>
        <v>50.25</v>
      </c>
      <c r="T1476" s="10"/>
    </row>
    <row r="1477" spans="1:20" x14ac:dyDescent="0.45">
      <c r="A1477" s="21" t="str">
        <f>[1]실측정Data!B1478</f>
        <v xml:space="preserve">  15:34:05</v>
      </c>
      <c r="B1477" s="21" t="str">
        <f>[1]실측정Data!I1478</f>
        <v xml:space="preserve">   50.16KW</v>
      </c>
      <c r="C1477" s="21">
        <f>[1]실측정Data!L1478</f>
        <v>0.86</v>
      </c>
      <c r="D1477" s="21"/>
      <c r="E1477" s="7" t="str">
        <f t="shared" si="231"/>
        <v xml:space="preserve">   50.16</v>
      </c>
      <c r="F1477" s="8" t="b">
        <f t="shared" si="232"/>
        <v>0</v>
      </c>
      <c r="G1477" s="25">
        <f t="shared" si="233"/>
        <v>50.16</v>
      </c>
      <c r="H1477" s="8" t="b">
        <f t="shared" si="234"/>
        <v>1</v>
      </c>
      <c r="I1477" s="10">
        <f t="shared" si="236"/>
        <v>50.18</v>
      </c>
      <c r="J1477">
        <f t="shared" si="228"/>
        <v>6.1644140029692485E-2</v>
      </c>
      <c r="K1477" s="10">
        <f t="shared" si="237"/>
        <v>50.18</v>
      </c>
      <c r="L1477" s="10">
        <f t="shared" si="230"/>
        <v>50.363999999999997</v>
      </c>
      <c r="M1477" s="21">
        <v>1</v>
      </c>
      <c r="N1477" s="21">
        <v>1</v>
      </c>
      <c r="P1477" s="21" t="str">
        <f t="shared" si="235"/>
        <v xml:space="preserve">  15:34:05</v>
      </c>
      <c r="Q1477" s="21">
        <f t="shared" si="229"/>
        <v>50.16</v>
      </c>
      <c r="T1477" s="10"/>
    </row>
    <row r="1478" spans="1:20" x14ac:dyDescent="0.45">
      <c r="A1478" s="21" t="str">
        <f>[1]실측정Data!B1479</f>
        <v xml:space="preserve">  15:34:07</v>
      </c>
      <c r="B1478" s="21" t="str">
        <f>[1]실측정Data!I1479</f>
        <v xml:space="preserve">   50.13KW</v>
      </c>
      <c r="C1478" s="21">
        <f>[1]실측정Data!L1479</f>
        <v>0.86</v>
      </c>
      <c r="D1478" s="21"/>
      <c r="E1478" s="7" t="str">
        <f t="shared" si="231"/>
        <v xml:space="preserve">   50.13</v>
      </c>
      <c r="F1478" s="8" t="b">
        <f t="shared" si="232"/>
        <v>0</v>
      </c>
      <c r="G1478" s="25">
        <f t="shared" si="233"/>
        <v>50.13</v>
      </c>
      <c r="H1478" s="8" t="b">
        <f t="shared" si="234"/>
        <v>1</v>
      </c>
      <c r="I1478" s="10">
        <f t="shared" si="236"/>
        <v>58.779999999999994</v>
      </c>
      <c r="J1478">
        <f t="shared" ref="J1478:J1541" si="238">SQRT(SUMXMY2(G1477:G1479,I1476:I1478)/3)</f>
        <v>9.9709879149460434</v>
      </c>
      <c r="K1478" s="10">
        <f t="shared" si="237"/>
        <v>58.779999999999994</v>
      </c>
      <c r="L1478" s="10">
        <f t="shared" si="230"/>
        <v>52.902000000000001</v>
      </c>
      <c r="M1478" s="21">
        <v>1</v>
      </c>
      <c r="N1478" s="21">
        <v>1</v>
      </c>
      <c r="P1478" s="21" t="str">
        <f t="shared" si="235"/>
        <v xml:space="preserve">  15:34:07</v>
      </c>
      <c r="Q1478" s="21">
        <f t="shared" si="229"/>
        <v>50.13</v>
      </c>
      <c r="T1478" s="10"/>
    </row>
    <row r="1479" spans="1:20" x14ac:dyDescent="0.45">
      <c r="A1479" s="21" t="str">
        <f>[1]실측정Data!B1480</f>
        <v xml:space="preserve">  15:34:09</v>
      </c>
      <c r="B1479" s="21" t="str">
        <f>[1]실측정Data!I1480</f>
        <v xml:space="preserve">   76.05KW</v>
      </c>
      <c r="C1479" s="21">
        <f>[1]실측정Data!L1480</f>
        <v>0.89</v>
      </c>
      <c r="D1479" s="21"/>
      <c r="E1479" s="7" t="str">
        <f t="shared" si="231"/>
        <v xml:space="preserve">   76.05</v>
      </c>
      <c r="F1479" s="8" t="b">
        <f t="shared" si="232"/>
        <v>0</v>
      </c>
      <c r="G1479" s="25">
        <f t="shared" si="233"/>
        <v>76.05</v>
      </c>
      <c r="H1479" s="8" t="b">
        <f t="shared" si="234"/>
        <v>1</v>
      </c>
      <c r="I1479" s="10">
        <f t="shared" si="236"/>
        <v>69.180000000000007</v>
      </c>
      <c r="J1479">
        <f t="shared" si="238"/>
        <v>12.201199394595051</v>
      </c>
      <c r="K1479" s="10">
        <f t="shared" si="237"/>
        <v>69.180000000000007</v>
      </c>
      <c r="L1479" s="10">
        <f t="shared" si="230"/>
        <v>55.98299999999999</v>
      </c>
      <c r="M1479" s="21">
        <v>1</v>
      </c>
      <c r="N1479" s="21">
        <v>1</v>
      </c>
      <c r="P1479" s="21" t="str">
        <f t="shared" si="235"/>
        <v xml:space="preserve">  15:34:09</v>
      </c>
      <c r="Q1479" s="21">
        <f t="shared" si="229"/>
        <v>76.05</v>
      </c>
      <c r="T1479" s="10"/>
    </row>
    <row r="1480" spans="1:20" x14ac:dyDescent="0.45">
      <c r="A1480" s="21" t="str">
        <f>[1]실측정Data!B1481</f>
        <v xml:space="preserve">  15:34:11</v>
      </c>
      <c r="B1480" s="21" t="str">
        <f>[1]실측정Data!I1481</f>
        <v xml:space="preserve">   81.36KW</v>
      </c>
      <c r="C1480" s="21">
        <f>[1]실측정Data!L1481</f>
        <v>0.89</v>
      </c>
      <c r="D1480" s="21"/>
      <c r="E1480" s="7" t="str">
        <f t="shared" si="231"/>
        <v xml:space="preserve">   81.36</v>
      </c>
      <c r="F1480" s="8" t="b">
        <f t="shared" si="232"/>
        <v>0</v>
      </c>
      <c r="G1480" s="25">
        <f t="shared" si="233"/>
        <v>81.36</v>
      </c>
      <c r="H1480" s="8" t="b">
        <f t="shared" si="234"/>
        <v>1</v>
      </c>
      <c r="I1480" s="10">
        <f t="shared" si="236"/>
        <v>80</v>
      </c>
      <c r="J1480">
        <f t="shared" si="238"/>
        <v>12.292455680890887</v>
      </c>
      <c r="K1480" s="10">
        <f t="shared" si="237"/>
        <v>80</v>
      </c>
      <c r="L1480" s="10">
        <f t="shared" si="230"/>
        <v>59.201999999999998</v>
      </c>
      <c r="M1480" s="21">
        <v>1</v>
      </c>
      <c r="N1480" s="21">
        <v>1</v>
      </c>
      <c r="P1480" s="21" t="str">
        <f t="shared" si="235"/>
        <v xml:space="preserve">  15:34:11</v>
      </c>
      <c r="Q1480" s="21">
        <f t="shared" ref="Q1480:Q1543" si="239">E1480*M1480*N1480</f>
        <v>81.36</v>
      </c>
      <c r="T1480" s="10"/>
    </row>
    <row r="1481" spans="1:20" x14ac:dyDescent="0.45">
      <c r="A1481" s="21" t="str">
        <f>[1]실측정Data!B1482</f>
        <v xml:space="preserve">  15:34:13</v>
      </c>
      <c r="B1481" s="21" t="str">
        <f>[1]실측정Data!I1482</f>
        <v xml:space="preserve">   82.59KW</v>
      </c>
      <c r="C1481" s="21">
        <f>[1]실측정Data!L1482</f>
        <v>0.89</v>
      </c>
      <c r="D1481" s="21"/>
      <c r="E1481" s="7" t="str">
        <f t="shared" si="231"/>
        <v xml:space="preserve">   82.59</v>
      </c>
      <c r="F1481" s="8" t="b">
        <f t="shared" si="232"/>
        <v>0</v>
      </c>
      <c r="G1481" s="25">
        <f t="shared" si="233"/>
        <v>82.59</v>
      </c>
      <c r="H1481" s="8" t="b">
        <f t="shared" si="234"/>
        <v>1</v>
      </c>
      <c r="I1481" s="10">
        <f t="shared" si="236"/>
        <v>82.339999999999989</v>
      </c>
      <c r="J1481">
        <f t="shared" si="238"/>
        <v>7.2016988736454834</v>
      </c>
      <c r="K1481" s="10">
        <f t="shared" si="237"/>
        <v>82.339999999999989</v>
      </c>
      <c r="L1481" s="10">
        <f t="shared" si="230"/>
        <v>62.463000000000008</v>
      </c>
      <c r="M1481" s="21">
        <v>1</v>
      </c>
      <c r="N1481" s="21">
        <v>1</v>
      </c>
      <c r="P1481" s="21" t="str">
        <f t="shared" si="235"/>
        <v xml:space="preserve">  15:34:13</v>
      </c>
      <c r="Q1481" s="21">
        <f t="shared" si="239"/>
        <v>82.59</v>
      </c>
      <c r="T1481" s="10"/>
    </row>
    <row r="1482" spans="1:20" x14ac:dyDescent="0.45">
      <c r="A1482" s="21" t="str">
        <f>[1]실측정Data!B1483</f>
        <v xml:space="preserve">  15:34:15</v>
      </c>
      <c r="B1482" s="21" t="str">
        <f>[1]실측정Data!I1483</f>
        <v xml:space="preserve">   83.07KW</v>
      </c>
      <c r="C1482" s="21">
        <f>[1]실측정Data!L1483</f>
        <v>0.89</v>
      </c>
      <c r="D1482" s="21"/>
      <c r="E1482" s="7" t="str">
        <f t="shared" si="231"/>
        <v xml:space="preserve">   83.07</v>
      </c>
      <c r="F1482" s="8" t="b">
        <f t="shared" si="232"/>
        <v>0</v>
      </c>
      <c r="G1482" s="25">
        <f t="shared" si="233"/>
        <v>83.07</v>
      </c>
      <c r="H1482" s="8" t="b">
        <f t="shared" si="234"/>
        <v>1</v>
      </c>
      <c r="I1482" s="10">
        <f t="shared" si="236"/>
        <v>72.94</v>
      </c>
      <c r="J1482">
        <f t="shared" si="238"/>
        <v>11.525181126559358</v>
      </c>
      <c r="K1482" s="10">
        <f t="shared" si="237"/>
        <v>72.94</v>
      </c>
      <c r="L1482" s="10">
        <f t="shared" si="230"/>
        <v>62.741999999999997</v>
      </c>
      <c r="M1482" s="21">
        <v>1</v>
      </c>
      <c r="N1482" s="21">
        <v>1</v>
      </c>
      <c r="P1482" s="21" t="str">
        <f t="shared" si="235"/>
        <v xml:space="preserve">  15:34:15</v>
      </c>
      <c r="Q1482" s="21">
        <f t="shared" si="239"/>
        <v>83.07</v>
      </c>
      <c r="T1482" s="10"/>
    </row>
    <row r="1483" spans="1:20" x14ac:dyDescent="0.45">
      <c r="A1483" s="21" t="str">
        <f>[1]실측정Data!B1484</f>
        <v xml:space="preserve">  15:34:17</v>
      </c>
      <c r="B1483" s="21" t="str">
        <f>[1]실측정Data!I1484</f>
        <v xml:space="preserve">   53.16KW</v>
      </c>
      <c r="C1483" s="21">
        <f>[1]실측정Data!L1484</f>
        <v>0.87</v>
      </c>
      <c r="D1483" s="21"/>
      <c r="E1483" s="7" t="str">
        <f t="shared" si="231"/>
        <v xml:space="preserve">   53.16</v>
      </c>
      <c r="F1483" s="8" t="b">
        <f t="shared" si="232"/>
        <v>0</v>
      </c>
      <c r="G1483" s="25">
        <f t="shared" si="233"/>
        <v>53.16</v>
      </c>
      <c r="H1483" s="8" t="b">
        <f t="shared" si="234"/>
        <v>1</v>
      </c>
      <c r="I1483" s="10">
        <f t="shared" si="236"/>
        <v>62.91</v>
      </c>
      <c r="J1483">
        <f t="shared" si="238"/>
        <v>12.911873089008685</v>
      </c>
      <c r="K1483" s="10">
        <f t="shared" si="237"/>
        <v>62.91</v>
      </c>
      <c r="L1483" s="10">
        <f t="shared" ref="L1483:L1546" si="240">AVERAGE(G1475:G1484)</f>
        <v>62.958000000000006</v>
      </c>
      <c r="M1483" s="21">
        <v>1</v>
      </c>
      <c r="N1483" s="21">
        <v>1</v>
      </c>
      <c r="P1483" s="21" t="str">
        <f t="shared" si="235"/>
        <v xml:space="preserve">  15:34:17</v>
      </c>
      <c r="Q1483" s="21">
        <f t="shared" si="239"/>
        <v>53.16</v>
      </c>
      <c r="T1483" s="10"/>
    </row>
    <row r="1484" spans="1:20" x14ac:dyDescent="0.45">
      <c r="A1484" s="21" t="str">
        <f>[1]실측정Data!B1485</f>
        <v xml:space="preserve">  15:34:19</v>
      </c>
      <c r="B1484" s="21" t="str">
        <f>[1]실측정Data!I1485</f>
        <v xml:space="preserve">   52.50KW</v>
      </c>
      <c r="C1484" s="21">
        <f>[1]실측정Data!L1485</f>
        <v>0.87</v>
      </c>
      <c r="D1484" s="21"/>
      <c r="E1484" s="7" t="str">
        <f t="shared" si="231"/>
        <v xml:space="preserve">   52.50</v>
      </c>
      <c r="F1484" s="8" t="b">
        <f t="shared" si="232"/>
        <v>0</v>
      </c>
      <c r="G1484" s="25">
        <f t="shared" si="233"/>
        <v>52.5</v>
      </c>
      <c r="H1484" s="8" t="b">
        <f t="shared" si="234"/>
        <v>1</v>
      </c>
      <c r="I1484" s="10">
        <f t="shared" si="236"/>
        <v>52.75</v>
      </c>
      <c r="J1484">
        <f t="shared" si="238"/>
        <v>12.905323191097024</v>
      </c>
      <c r="K1484" s="10">
        <f t="shared" si="237"/>
        <v>52.75</v>
      </c>
      <c r="L1484" s="10">
        <f t="shared" si="240"/>
        <v>63.186</v>
      </c>
      <c r="M1484" s="21">
        <v>1</v>
      </c>
      <c r="N1484" s="21">
        <v>1</v>
      </c>
      <c r="P1484" s="21" t="str">
        <f t="shared" si="235"/>
        <v xml:space="preserve">  15:34:19</v>
      </c>
      <c r="Q1484" s="21">
        <f t="shared" si="239"/>
        <v>52.5</v>
      </c>
      <c r="T1484" s="10"/>
    </row>
    <row r="1485" spans="1:20" x14ac:dyDescent="0.45">
      <c r="A1485" s="21" t="str">
        <f>[1]실측정Data!B1486</f>
        <v xml:space="preserve">  15:34:21</v>
      </c>
      <c r="B1485" s="21" t="str">
        <f>[1]실측정Data!I1486</f>
        <v xml:space="preserve">   52.59KW</v>
      </c>
      <c r="C1485" s="21">
        <f>[1]실측정Data!L1486</f>
        <v>0.87</v>
      </c>
      <c r="D1485" s="21"/>
      <c r="E1485" s="7" t="str">
        <f t="shared" si="231"/>
        <v xml:space="preserve">   52.59</v>
      </c>
      <c r="F1485" s="8" t="b">
        <f t="shared" si="232"/>
        <v>0</v>
      </c>
      <c r="G1485" s="25">
        <f t="shared" si="233"/>
        <v>52.59</v>
      </c>
      <c r="H1485" s="8" t="b">
        <f t="shared" si="234"/>
        <v>1</v>
      </c>
      <c r="I1485" s="10">
        <f t="shared" si="236"/>
        <v>52.449999999999996</v>
      </c>
      <c r="J1485">
        <f t="shared" si="238"/>
        <v>6.0119270343764688</v>
      </c>
      <c r="K1485" s="10">
        <f t="shared" si="237"/>
        <v>52.449999999999996</v>
      </c>
      <c r="L1485" s="10">
        <f t="shared" si="240"/>
        <v>63.387</v>
      </c>
      <c r="M1485" s="21">
        <v>1</v>
      </c>
      <c r="N1485" s="21">
        <v>1</v>
      </c>
      <c r="P1485" s="21" t="str">
        <f t="shared" si="235"/>
        <v xml:space="preserve">  15:34:21</v>
      </c>
      <c r="Q1485" s="21">
        <f t="shared" si="239"/>
        <v>52.59</v>
      </c>
      <c r="T1485" s="10"/>
    </row>
    <row r="1486" spans="1:20" x14ac:dyDescent="0.45">
      <c r="A1486" s="21" t="str">
        <f>[1]실측정Data!B1487</f>
        <v xml:space="preserve">  15:34:23</v>
      </c>
      <c r="B1486" s="21" t="str">
        <f>[1]실측정Data!I1487</f>
        <v xml:space="preserve">   52.26KW</v>
      </c>
      <c r="C1486" s="21">
        <f>[1]실측정Data!L1487</f>
        <v>0.87</v>
      </c>
      <c r="D1486" s="21"/>
      <c r="E1486" s="7" t="str">
        <f t="shared" si="231"/>
        <v xml:space="preserve">   52.26</v>
      </c>
      <c r="F1486" s="8" t="b">
        <f t="shared" si="232"/>
        <v>0</v>
      </c>
      <c r="G1486" s="25">
        <f t="shared" si="233"/>
        <v>52.26</v>
      </c>
      <c r="H1486" s="8" t="b">
        <f t="shared" si="234"/>
        <v>1</v>
      </c>
      <c r="I1486" s="10">
        <f t="shared" si="236"/>
        <v>52.37</v>
      </c>
      <c r="J1486">
        <f t="shared" si="238"/>
        <v>0.156843871413579</v>
      </c>
      <c r="K1486" s="10">
        <f t="shared" si="237"/>
        <v>52.37</v>
      </c>
      <c r="L1486" s="10">
        <f t="shared" si="240"/>
        <v>63.597000000000001</v>
      </c>
      <c r="M1486" s="21">
        <v>1</v>
      </c>
      <c r="N1486" s="21">
        <v>1</v>
      </c>
      <c r="P1486" s="21" t="str">
        <f t="shared" si="235"/>
        <v xml:space="preserve">  15:34:23</v>
      </c>
      <c r="Q1486" s="21">
        <f t="shared" si="239"/>
        <v>52.26</v>
      </c>
      <c r="T1486" s="10"/>
    </row>
    <row r="1487" spans="1:20" x14ac:dyDescent="0.45">
      <c r="A1487" s="21" t="str">
        <f>[1]실측정Data!B1488</f>
        <v xml:space="preserve">  15:34:25</v>
      </c>
      <c r="B1487" s="21" t="str">
        <f>[1]실측정Data!I1488</f>
        <v xml:space="preserve">   52.26KW</v>
      </c>
      <c r="C1487" s="21">
        <f>[1]실측정Data!L1488</f>
        <v>0.87</v>
      </c>
      <c r="D1487" s="21"/>
      <c r="E1487" s="7" t="str">
        <f t="shared" si="231"/>
        <v xml:space="preserve">   52.26</v>
      </c>
      <c r="F1487" s="8" t="b">
        <f t="shared" si="232"/>
        <v>0</v>
      </c>
      <c r="G1487" s="25">
        <f t="shared" si="233"/>
        <v>52.26</v>
      </c>
      <c r="H1487" s="8" t="b">
        <f t="shared" si="234"/>
        <v>1</v>
      </c>
      <c r="I1487" s="10">
        <f t="shared" si="236"/>
        <v>52.19</v>
      </c>
      <c r="J1487">
        <f t="shared" si="238"/>
        <v>0.15033296378372815</v>
      </c>
      <c r="K1487" s="10">
        <f t="shared" si="237"/>
        <v>52.19</v>
      </c>
      <c r="L1487" s="10">
        <f t="shared" si="240"/>
        <v>63.789000000000001</v>
      </c>
      <c r="M1487" s="21">
        <v>1</v>
      </c>
      <c r="N1487" s="21">
        <v>1</v>
      </c>
      <c r="P1487" s="21" t="str">
        <f t="shared" si="235"/>
        <v xml:space="preserve">  15:34:25</v>
      </c>
      <c r="Q1487" s="21">
        <f t="shared" si="239"/>
        <v>52.26</v>
      </c>
      <c r="T1487" s="10"/>
    </row>
    <row r="1488" spans="1:20" x14ac:dyDescent="0.45">
      <c r="A1488" s="21" t="str">
        <f>[1]실측정Data!B1489</f>
        <v xml:space="preserve">  15:34:27</v>
      </c>
      <c r="B1488" s="21" t="str">
        <f>[1]실측정Data!I1489</f>
        <v xml:space="preserve">   52.05KW</v>
      </c>
      <c r="C1488" s="21">
        <f>[1]실측정Data!L1489</f>
        <v>0.87</v>
      </c>
      <c r="D1488" s="21"/>
      <c r="E1488" s="7" t="str">
        <f t="shared" si="231"/>
        <v xml:space="preserve">   52.05</v>
      </c>
      <c r="F1488" s="8" t="b">
        <f t="shared" si="232"/>
        <v>0</v>
      </c>
      <c r="G1488" s="25">
        <f t="shared" si="233"/>
        <v>52.05</v>
      </c>
      <c r="H1488" s="8" t="b">
        <f t="shared" si="234"/>
        <v>1</v>
      </c>
      <c r="I1488" s="10">
        <f t="shared" si="236"/>
        <v>52.129999999999995</v>
      </c>
      <c r="J1488">
        <f t="shared" si="238"/>
        <v>0.10677078252031272</v>
      </c>
      <c r="K1488" s="10">
        <f t="shared" si="237"/>
        <v>52.129999999999995</v>
      </c>
      <c r="L1488" s="10">
        <f t="shared" si="240"/>
        <v>61.391999999999996</v>
      </c>
      <c r="M1488" s="21">
        <v>1</v>
      </c>
      <c r="N1488" s="21">
        <v>1</v>
      </c>
      <c r="P1488" s="21" t="str">
        <f t="shared" si="235"/>
        <v xml:space="preserve">  15:34:27</v>
      </c>
      <c r="Q1488" s="21">
        <f t="shared" si="239"/>
        <v>52.05</v>
      </c>
      <c r="T1488" s="10"/>
    </row>
    <row r="1489" spans="1:20" x14ac:dyDescent="0.45">
      <c r="A1489" s="21" t="str">
        <f>[1]실측정Data!B1490</f>
        <v xml:space="preserve">  15:34:29</v>
      </c>
      <c r="B1489" s="21" t="str">
        <f>[1]실측정Data!I1490</f>
        <v xml:space="preserve">   52.08KW</v>
      </c>
      <c r="C1489" s="21">
        <f>[1]실측정Data!L1490</f>
        <v>0.87</v>
      </c>
      <c r="D1489" s="21"/>
      <c r="E1489" s="7" t="str">
        <f t="shared" si="231"/>
        <v xml:space="preserve">   52.08</v>
      </c>
      <c r="F1489" s="8" t="b">
        <f t="shared" si="232"/>
        <v>0</v>
      </c>
      <c r="G1489" s="25">
        <f t="shared" si="233"/>
        <v>52.08</v>
      </c>
      <c r="H1489" s="8" t="b">
        <f t="shared" si="234"/>
        <v>1</v>
      </c>
      <c r="I1489" s="10">
        <f t="shared" si="236"/>
        <v>51.98</v>
      </c>
      <c r="J1489">
        <f t="shared" si="238"/>
        <v>0.13038404810405047</v>
      </c>
      <c r="K1489" s="10">
        <f t="shared" si="237"/>
        <v>51.98</v>
      </c>
      <c r="L1489" s="10">
        <f t="shared" si="240"/>
        <v>58.436999999999991</v>
      </c>
      <c r="M1489" s="21">
        <v>1</v>
      </c>
      <c r="N1489" s="21">
        <v>1</v>
      </c>
      <c r="P1489" s="21" t="str">
        <f t="shared" si="235"/>
        <v xml:space="preserve">  15:34:29</v>
      </c>
      <c r="Q1489" s="21">
        <f t="shared" si="239"/>
        <v>52.08</v>
      </c>
      <c r="T1489" s="10"/>
    </row>
    <row r="1490" spans="1:20" x14ac:dyDescent="0.45">
      <c r="A1490" s="21" t="str">
        <f>[1]실측정Data!B1491</f>
        <v xml:space="preserve">  15:34:31</v>
      </c>
      <c r="B1490" s="21" t="str">
        <f>[1]실측정Data!I1491</f>
        <v xml:space="preserve">   51.81KW</v>
      </c>
      <c r="C1490" s="21">
        <f>[1]실측정Data!L1491</f>
        <v>0.87</v>
      </c>
      <c r="D1490" s="21"/>
      <c r="E1490" s="7" t="str">
        <f t="shared" si="231"/>
        <v xml:space="preserve">   51.81</v>
      </c>
      <c r="F1490" s="8" t="b">
        <f t="shared" si="232"/>
        <v>0</v>
      </c>
      <c r="G1490" s="25">
        <f t="shared" si="233"/>
        <v>51.81</v>
      </c>
      <c r="H1490" s="8" t="b">
        <f t="shared" si="234"/>
        <v>1</v>
      </c>
      <c r="I1490" s="10">
        <f t="shared" si="236"/>
        <v>51.85</v>
      </c>
      <c r="J1490">
        <f t="shared" si="238"/>
        <v>0.14999999999999969</v>
      </c>
      <c r="K1490" s="10">
        <f t="shared" si="237"/>
        <v>51.85</v>
      </c>
      <c r="L1490" s="10">
        <f t="shared" si="240"/>
        <v>55.343999999999994</v>
      </c>
      <c r="M1490" s="21">
        <v>1</v>
      </c>
      <c r="N1490" s="21">
        <v>1</v>
      </c>
      <c r="P1490" s="21" t="str">
        <f t="shared" si="235"/>
        <v xml:space="preserve">  15:34:31</v>
      </c>
      <c r="Q1490" s="21">
        <f t="shared" si="239"/>
        <v>51.81</v>
      </c>
      <c r="T1490" s="10"/>
    </row>
    <row r="1491" spans="1:20" x14ac:dyDescent="0.45">
      <c r="A1491" s="21" t="str">
        <f>[1]실측정Data!B1492</f>
        <v xml:space="preserve">  15:34:33</v>
      </c>
      <c r="B1491" s="21" t="str">
        <f>[1]실측정Data!I1492</f>
        <v xml:space="preserve">   51.66KW</v>
      </c>
      <c r="C1491" s="21">
        <f>[1]실측정Data!L1492</f>
        <v>0.87</v>
      </c>
      <c r="D1491" s="21"/>
      <c r="E1491" s="7" t="str">
        <f t="shared" si="231"/>
        <v xml:space="preserve">   51.66</v>
      </c>
      <c r="F1491" s="8" t="b">
        <f t="shared" si="232"/>
        <v>0</v>
      </c>
      <c r="G1491" s="25">
        <f t="shared" si="233"/>
        <v>51.66</v>
      </c>
      <c r="H1491" s="8" t="b">
        <f t="shared" si="234"/>
        <v>1</v>
      </c>
      <c r="I1491" s="10">
        <f t="shared" si="236"/>
        <v>51.68</v>
      </c>
      <c r="J1491">
        <f t="shared" si="238"/>
        <v>0.16031219541881384</v>
      </c>
      <c r="K1491" s="10">
        <f t="shared" si="237"/>
        <v>51.68</v>
      </c>
      <c r="L1491" s="10">
        <f t="shared" si="240"/>
        <v>52.194000000000003</v>
      </c>
      <c r="M1491" s="21">
        <v>1</v>
      </c>
      <c r="N1491" s="21">
        <v>1</v>
      </c>
      <c r="P1491" s="21" t="str">
        <f t="shared" si="235"/>
        <v xml:space="preserve">  15:34:33</v>
      </c>
      <c r="Q1491" s="21">
        <f t="shared" si="239"/>
        <v>51.66</v>
      </c>
      <c r="T1491" s="10"/>
    </row>
    <row r="1492" spans="1:20" x14ac:dyDescent="0.45">
      <c r="A1492" s="21" t="str">
        <f>[1]실측정Data!B1493</f>
        <v xml:space="preserve">  15:34:35</v>
      </c>
      <c r="B1492" s="21" t="str">
        <f>[1]실측정Data!I1493</f>
        <v xml:space="preserve">   51.57KW</v>
      </c>
      <c r="C1492" s="21">
        <f>[1]실측정Data!L1493</f>
        <v>0.87</v>
      </c>
      <c r="D1492" s="21"/>
      <c r="E1492" s="7" t="str">
        <f t="shared" si="231"/>
        <v xml:space="preserve">   51.57</v>
      </c>
      <c r="F1492" s="8" t="b">
        <f t="shared" si="232"/>
        <v>0</v>
      </c>
      <c r="G1492" s="25">
        <f t="shared" si="233"/>
        <v>51.57</v>
      </c>
      <c r="H1492" s="8" t="b">
        <f t="shared" si="234"/>
        <v>1</v>
      </c>
      <c r="I1492" s="10">
        <f t="shared" si="236"/>
        <v>51.569999999999993</v>
      </c>
      <c r="J1492">
        <f t="shared" si="238"/>
        <v>0.13699148392023139</v>
      </c>
      <c r="K1492" s="10">
        <f t="shared" si="237"/>
        <v>51.569999999999993</v>
      </c>
      <c r="L1492" s="10">
        <f t="shared" si="240"/>
        <v>52.025999999999989</v>
      </c>
      <c r="M1492" s="21">
        <v>1</v>
      </c>
      <c r="N1492" s="21">
        <v>1</v>
      </c>
      <c r="P1492" s="21" t="str">
        <f t="shared" si="235"/>
        <v xml:space="preserve">  15:34:35</v>
      </c>
      <c r="Q1492" s="21">
        <f t="shared" si="239"/>
        <v>51.57</v>
      </c>
      <c r="T1492" s="10"/>
    </row>
    <row r="1493" spans="1:20" x14ac:dyDescent="0.45">
      <c r="A1493" s="21" t="str">
        <f>[1]실측정Data!B1494</f>
        <v xml:space="preserve">  15:34:37</v>
      </c>
      <c r="B1493" s="21" t="str">
        <f>[1]실측정Data!I1494</f>
        <v xml:space="preserve">   51.48KW</v>
      </c>
      <c r="C1493" s="21">
        <f>[1]실측정Data!L1494</f>
        <v>0.87</v>
      </c>
      <c r="D1493" s="21"/>
      <c r="E1493" s="7" t="str">
        <f t="shared" si="231"/>
        <v xml:space="preserve">   51.48</v>
      </c>
      <c r="F1493" s="8" t="b">
        <f t="shared" si="232"/>
        <v>0</v>
      </c>
      <c r="G1493" s="25">
        <f t="shared" si="233"/>
        <v>51.48</v>
      </c>
      <c r="H1493" s="8" t="b">
        <f t="shared" si="234"/>
        <v>1</v>
      </c>
      <c r="I1493" s="10">
        <f t="shared" si="236"/>
        <v>51.46</v>
      </c>
      <c r="J1493">
        <f t="shared" si="238"/>
        <v>0.11120551545074833</v>
      </c>
      <c r="K1493" s="10">
        <f t="shared" si="237"/>
        <v>51.46</v>
      </c>
      <c r="L1493" s="10">
        <f t="shared" si="240"/>
        <v>51.908999999999992</v>
      </c>
      <c r="M1493" s="21">
        <v>1</v>
      </c>
      <c r="N1493" s="21">
        <v>1</v>
      </c>
      <c r="P1493" s="21" t="str">
        <f t="shared" si="235"/>
        <v xml:space="preserve">  15:34:37</v>
      </c>
      <c r="Q1493" s="21">
        <f t="shared" si="239"/>
        <v>51.48</v>
      </c>
      <c r="T1493" s="10"/>
    </row>
    <row r="1494" spans="1:20" x14ac:dyDescent="0.45">
      <c r="A1494" s="21" t="str">
        <f>[1]실측정Data!B1495</f>
        <v xml:space="preserve">  15:34:39</v>
      </c>
      <c r="B1494" s="21" t="str">
        <f>[1]실측정Data!I1495</f>
        <v xml:space="preserve">   51.33KW</v>
      </c>
      <c r="C1494" s="21">
        <f>[1]실측정Data!L1495</f>
        <v>0.87</v>
      </c>
      <c r="D1494" s="21"/>
      <c r="E1494" s="7" t="str">
        <f t="shared" si="231"/>
        <v xml:space="preserve">   51.33</v>
      </c>
      <c r="F1494" s="8" t="b">
        <f t="shared" si="232"/>
        <v>0</v>
      </c>
      <c r="G1494" s="25">
        <f t="shared" si="233"/>
        <v>51.33</v>
      </c>
      <c r="H1494" s="8" t="b">
        <f t="shared" si="234"/>
        <v>1</v>
      </c>
      <c r="I1494" s="10">
        <f t="shared" si="236"/>
        <v>51.370000000000005</v>
      </c>
      <c r="J1494">
        <f t="shared" si="238"/>
        <v>9.983319421248131E-2</v>
      </c>
      <c r="K1494" s="10">
        <f t="shared" si="237"/>
        <v>51.370000000000005</v>
      </c>
      <c r="L1494" s="10">
        <f t="shared" si="240"/>
        <v>51.779999999999994</v>
      </c>
      <c r="M1494" s="21">
        <v>1</v>
      </c>
      <c r="N1494" s="21">
        <v>1</v>
      </c>
      <c r="P1494" s="21" t="str">
        <f t="shared" si="235"/>
        <v xml:space="preserve">  15:34:39</v>
      </c>
      <c r="Q1494" s="21">
        <f t="shared" si="239"/>
        <v>51.33</v>
      </c>
      <c r="T1494" s="10"/>
    </row>
    <row r="1495" spans="1:20" x14ac:dyDescent="0.45">
      <c r="A1495" s="21" t="str">
        <f>[1]실측정Data!B1496</f>
        <v xml:space="preserve">  15:34:41</v>
      </c>
      <c r="B1495" s="21" t="str">
        <f>[1]실측정Data!I1496</f>
        <v xml:space="preserve">   51.30KW</v>
      </c>
      <c r="C1495" s="21">
        <f>[1]실측정Data!L1496</f>
        <v>0.87</v>
      </c>
      <c r="D1495" s="21"/>
      <c r="E1495" s="7" t="str">
        <f t="shared" si="231"/>
        <v xml:space="preserve">   51.30</v>
      </c>
      <c r="F1495" s="8" t="b">
        <f t="shared" si="232"/>
        <v>0</v>
      </c>
      <c r="G1495" s="25">
        <f t="shared" si="233"/>
        <v>51.3</v>
      </c>
      <c r="H1495" s="8" t="b">
        <f t="shared" si="234"/>
        <v>1</v>
      </c>
      <c r="I1495" s="10">
        <f t="shared" si="236"/>
        <v>51.26</v>
      </c>
      <c r="J1495">
        <f t="shared" si="238"/>
        <v>0.10630145812734897</v>
      </c>
      <c r="K1495" s="10">
        <f t="shared" si="237"/>
        <v>51.26</v>
      </c>
      <c r="L1495" s="10">
        <f t="shared" si="240"/>
        <v>51.669000000000004</v>
      </c>
      <c r="M1495" s="21">
        <v>1</v>
      </c>
      <c r="N1495" s="21">
        <v>1</v>
      </c>
      <c r="P1495" s="21" t="str">
        <f t="shared" si="235"/>
        <v xml:space="preserve">  15:34:41</v>
      </c>
      <c r="Q1495" s="21">
        <f t="shared" si="239"/>
        <v>51.3</v>
      </c>
      <c r="T1495" s="10"/>
    </row>
    <row r="1496" spans="1:20" x14ac:dyDescent="0.45">
      <c r="A1496" s="21" t="str">
        <f>[1]실측정Data!B1497</f>
        <v xml:space="preserve">  15:34:43</v>
      </c>
      <c r="B1496" s="21" t="str">
        <f>[1]실측정Data!I1497</f>
        <v xml:space="preserve">   51.15KW</v>
      </c>
      <c r="C1496" s="21">
        <f>[1]실측정Data!L1497</f>
        <v>0.86</v>
      </c>
      <c r="D1496" s="21"/>
      <c r="E1496" s="7" t="str">
        <f t="shared" si="231"/>
        <v xml:space="preserve">   51.15</v>
      </c>
      <c r="F1496" s="8" t="b">
        <f t="shared" si="232"/>
        <v>0</v>
      </c>
      <c r="G1496" s="25">
        <f t="shared" si="233"/>
        <v>51.15</v>
      </c>
      <c r="H1496" s="8" t="b">
        <f t="shared" si="234"/>
        <v>1</v>
      </c>
      <c r="I1496" s="10">
        <f t="shared" si="236"/>
        <v>51.16</v>
      </c>
      <c r="J1496">
        <f t="shared" si="238"/>
        <v>0.10630145812734607</v>
      </c>
      <c r="K1496" s="10">
        <f t="shared" si="237"/>
        <v>51.16</v>
      </c>
      <c r="L1496" s="10">
        <f t="shared" si="240"/>
        <v>51.546000000000006</v>
      </c>
      <c r="M1496" s="21">
        <v>1</v>
      </c>
      <c r="N1496" s="21">
        <v>1</v>
      </c>
      <c r="P1496" s="21" t="str">
        <f t="shared" si="235"/>
        <v xml:space="preserve">  15:34:43</v>
      </c>
      <c r="Q1496" s="21">
        <f t="shared" si="239"/>
        <v>51.15</v>
      </c>
      <c r="T1496" s="10"/>
    </row>
    <row r="1497" spans="1:20" x14ac:dyDescent="0.45">
      <c r="A1497" s="21" t="str">
        <f>[1]실측정Data!B1498</f>
        <v xml:space="preserve">  15:34:45</v>
      </c>
      <c r="B1497" s="21" t="str">
        <f>[1]실측정Data!I1498</f>
        <v xml:space="preserve">   51.03KW</v>
      </c>
      <c r="C1497" s="21">
        <f>[1]실측정Data!L1498</f>
        <v>0.86</v>
      </c>
      <c r="D1497" s="21"/>
      <c r="E1497" s="7" t="str">
        <f t="shared" si="231"/>
        <v xml:space="preserve">   51.03</v>
      </c>
      <c r="F1497" s="8" t="b">
        <f t="shared" si="232"/>
        <v>0</v>
      </c>
      <c r="G1497" s="25">
        <f t="shared" si="233"/>
        <v>51.03</v>
      </c>
      <c r="H1497" s="8" t="b">
        <f t="shared" si="234"/>
        <v>1</v>
      </c>
      <c r="I1497" s="10">
        <f t="shared" si="236"/>
        <v>51.050000000000004</v>
      </c>
      <c r="J1497">
        <f t="shared" si="238"/>
        <v>0.10862780491200148</v>
      </c>
      <c r="K1497" s="10">
        <f t="shared" si="237"/>
        <v>51.050000000000004</v>
      </c>
      <c r="L1497" s="10">
        <f t="shared" si="240"/>
        <v>51.438000000000002</v>
      </c>
      <c r="M1497" s="21">
        <v>1</v>
      </c>
      <c r="N1497" s="21">
        <v>1</v>
      </c>
      <c r="P1497" s="21" t="str">
        <f t="shared" si="235"/>
        <v xml:space="preserve">  15:34:45</v>
      </c>
      <c r="Q1497" s="21">
        <f t="shared" si="239"/>
        <v>51.03</v>
      </c>
      <c r="T1497" s="10"/>
    </row>
    <row r="1498" spans="1:20" x14ac:dyDescent="0.45">
      <c r="A1498" s="21" t="str">
        <f>[1]실측정Data!B1499</f>
        <v xml:space="preserve">  15:34:47</v>
      </c>
      <c r="B1498" s="21" t="str">
        <f>[1]실측정Data!I1499</f>
        <v xml:space="preserve">   50.97KW</v>
      </c>
      <c r="C1498" s="21">
        <f>[1]실측정Data!L1499</f>
        <v>0.86</v>
      </c>
      <c r="D1498" s="21"/>
      <c r="E1498" s="7" t="str">
        <f t="shared" si="231"/>
        <v xml:space="preserve">   50.97</v>
      </c>
      <c r="F1498" s="8" t="b">
        <f t="shared" si="232"/>
        <v>0</v>
      </c>
      <c r="G1498" s="25">
        <f t="shared" si="233"/>
        <v>50.97</v>
      </c>
      <c r="H1498" s="8" t="b">
        <f t="shared" si="234"/>
        <v>1</v>
      </c>
      <c r="I1498" s="10">
        <f t="shared" si="236"/>
        <v>50.96</v>
      </c>
      <c r="J1498">
        <f t="shared" si="238"/>
        <v>9.9498743710661003E-2</v>
      </c>
      <c r="K1498" s="10">
        <f t="shared" si="237"/>
        <v>50.96</v>
      </c>
      <c r="L1498" s="10">
        <f t="shared" si="240"/>
        <v>51.317999999999998</v>
      </c>
      <c r="M1498" s="21">
        <v>1</v>
      </c>
      <c r="N1498" s="21">
        <v>1</v>
      </c>
      <c r="P1498" s="21" t="str">
        <f t="shared" si="235"/>
        <v xml:space="preserve">  15:34:47</v>
      </c>
      <c r="Q1498" s="21">
        <f t="shared" si="239"/>
        <v>50.97</v>
      </c>
      <c r="T1498" s="10"/>
    </row>
    <row r="1499" spans="1:20" x14ac:dyDescent="0.45">
      <c r="A1499" s="21" t="str">
        <f>[1]실측정Data!B1500</f>
        <v xml:space="preserve">  15:34:49</v>
      </c>
      <c r="B1499" s="21" t="str">
        <f>[1]실측정Data!I1500</f>
        <v xml:space="preserve">   50.88KW</v>
      </c>
      <c r="C1499" s="21">
        <f>[1]실측정Data!L1500</f>
        <v>0.86</v>
      </c>
      <c r="D1499" s="21"/>
      <c r="E1499" s="7" t="str">
        <f t="shared" si="231"/>
        <v xml:space="preserve">   50.88</v>
      </c>
      <c r="F1499" s="8" t="b">
        <f t="shared" si="232"/>
        <v>0</v>
      </c>
      <c r="G1499" s="25">
        <f t="shared" si="233"/>
        <v>50.88</v>
      </c>
      <c r="H1499" s="8" t="b">
        <f t="shared" si="234"/>
        <v>1</v>
      </c>
      <c r="I1499" s="10">
        <f t="shared" si="236"/>
        <v>50.879999999999995</v>
      </c>
      <c r="J1499">
        <f t="shared" si="238"/>
        <v>8.3466560170325943E-2</v>
      </c>
      <c r="K1499" s="10">
        <f t="shared" si="237"/>
        <v>50.879999999999995</v>
      </c>
      <c r="L1499" s="10">
        <f t="shared" si="240"/>
        <v>51.215999999999994</v>
      </c>
      <c r="M1499" s="21">
        <v>1</v>
      </c>
      <c r="N1499" s="21">
        <v>1</v>
      </c>
      <c r="P1499" s="21" t="str">
        <f t="shared" si="235"/>
        <v xml:space="preserve">  15:34:49</v>
      </c>
      <c r="Q1499" s="21">
        <f t="shared" si="239"/>
        <v>50.88</v>
      </c>
      <c r="T1499" s="10"/>
    </row>
    <row r="1500" spans="1:20" x14ac:dyDescent="0.45">
      <c r="A1500" s="21" t="str">
        <f>[1]실측정Data!B1501</f>
        <v xml:space="preserve">  15:34:51</v>
      </c>
      <c r="B1500" s="21" t="str">
        <f>[1]실측정Data!I1501</f>
        <v xml:space="preserve">   50.79KW</v>
      </c>
      <c r="C1500" s="21">
        <f>[1]실측정Data!L1501</f>
        <v>0.86</v>
      </c>
      <c r="D1500" s="21"/>
      <c r="E1500" s="7" t="str">
        <f t="shared" si="231"/>
        <v xml:space="preserve">   50.79</v>
      </c>
      <c r="F1500" s="8" t="b">
        <f t="shared" si="232"/>
        <v>0</v>
      </c>
      <c r="G1500" s="25">
        <f t="shared" si="233"/>
        <v>50.79</v>
      </c>
      <c r="H1500" s="8" t="b">
        <f t="shared" si="234"/>
        <v>1</v>
      </c>
      <c r="I1500" s="10">
        <f t="shared" si="236"/>
        <v>50.74</v>
      </c>
      <c r="J1500">
        <f t="shared" si="238"/>
        <v>0.12987173159185553</v>
      </c>
      <c r="K1500" s="10">
        <f t="shared" si="237"/>
        <v>50.74</v>
      </c>
      <c r="L1500" s="10">
        <f t="shared" si="240"/>
        <v>51.105000000000004</v>
      </c>
      <c r="M1500" s="21">
        <v>1</v>
      </c>
      <c r="N1500" s="21">
        <v>1</v>
      </c>
      <c r="P1500" s="21" t="str">
        <f t="shared" si="235"/>
        <v xml:space="preserve">  15:34:51</v>
      </c>
      <c r="Q1500" s="21">
        <f t="shared" si="239"/>
        <v>50.79</v>
      </c>
      <c r="T1500" s="10"/>
    </row>
    <row r="1501" spans="1:20" x14ac:dyDescent="0.45">
      <c r="A1501" s="21" t="str">
        <f>[1]실측정Data!B1502</f>
        <v xml:space="preserve">  15:34:53</v>
      </c>
      <c r="B1501" s="21" t="str">
        <f>[1]실측정Data!I1502</f>
        <v xml:space="preserve">   50.55KW</v>
      </c>
      <c r="C1501" s="21">
        <f>[1]실측정Data!L1502</f>
        <v>0.86</v>
      </c>
      <c r="D1501" s="21"/>
      <c r="E1501" s="7" t="str">
        <f t="shared" si="231"/>
        <v xml:space="preserve">   50.55</v>
      </c>
      <c r="F1501" s="8" t="b">
        <f t="shared" si="232"/>
        <v>0</v>
      </c>
      <c r="G1501" s="25">
        <f t="shared" si="233"/>
        <v>50.55</v>
      </c>
      <c r="H1501" s="8" t="b">
        <f t="shared" si="234"/>
        <v>1</v>
      </c>
      <c r="I1501" s="10">
        <f t="shared" si="236"/>
        <v>50.6</v>
      </c>
      <c r="J1501">
        <f t="shared" si="238"/>
        <v>0.14583095236151725</v>
      </c>
      <c r="K1501" s="10">
        <f t="shared" si="237"/>
        <v>50.6</v>
      </c>
      <c r="L1501" s="10">
        <f t="shared" si="240"/>
        <v>50.994</v>
      </c>
      <c r="M1501" s="21">
        <v>1</v>
      </c>
      <c r="N1501" s="21">
        <v>1</v>
      </c>
      <c r="P1501" s="21" t="str">
        <f t="shared" si="235"/>
        <v xml:space="preserve">  15:34:53</v>
      </c>
      <c r="Q1501" s="21">
        <f t="shared" si="239"/>
        <v>50.55</v>
      </c>
      <c r="T1501" s="10"/>
    </row>
    <row r="1502" spans="1:20" x14ac:dyDescent="0.45">
      <c r="A1502" s="21" t="str">
        <f>[1]실측정Data!B1503</f>
        <v xml:space="preserve">  15:34:55</v>
      </c>
      <c r="B1502" s="21" t="str">
        <f>[1]실측정Data!I1503</f>
        <v xml:space="preserve">   50.46KW</v>
      </c>
      <c r="C1502" s="21">
        <f>[1]실측정Data!L1503</f>
        <v>0.86</v>
      </c>
      <c r="D1502" s="21"/>
      <c r="E1502" s="7" t="str">
        <f t="shared" si="231"/>
        <v xml:space="preserve">   50.46</v>
      </c>
      <c r="F1502" s="8" t="b">
        <f t="shared" si="232"/>
        <v>0</v>
      </c>
      <c r="G1502" s="25">
        <f t="shared" si="233"/>
        <v>50.46</v>
      </c>
      <c r="H1502" s="8" t="b">
        <f t="shared" si="234"/>
        <v>1</v>
      </c>
      <c r="I1502" s="10">
        <f t="shared" si="236"/>
        <v>50.48</v>
      </c>
      <c r="J1502">
        <f t="shared" si="238"/>
        <v>0.13928388277184325</v>
      </c>
      <c r="K1502" s="10">
        <f t="shared" si="237"/>
        <v>50.48</v>
      </c>
      <c r="L1502" s="10">
        <f t="shared" si="240"/>
        <v>50.889000000000003</v>
      </c>
      <c r="M1502" s="21">
        <v>1</v>
      </c>
      <c r="N1502" s="21">
        <v>1</v>
      </c>
      <c r="P1502" s="21" t="str">
        <f t="shared" si="235"/>
        <v xml:space="preserve">  15:34:55</v>
      </c>
      <c r="Q1502" s="21">
        <f t="shared" si="239"/>
        <v>50.46</v>
      </c>
      <c r="T1502" s="10"/>
    </row>
    <row r="1503" spans="1:20" x14ac:dyDescent="0.45">
      <c r="A1503" s="21" t="str">
        <f>[1]실측정Data!B1504</f>
        <v xml:space="preserve">  15:34:57</v>
      </c>
      <c r="B1503" s="21" t="str">
        <f>[1]실측정Data!I1504</f>
        <v xml:space="preserve">   50.43KW</v>
      </c>
      <c r="C1503" s="21">
        <f>[1]실측정Data!L1504</f>
        <v>0.86</v>
      </c>
      <c r="D1503" s="21"/>
      <c r="E1503" s="7" t="str">
        <f t="shared" si="231"/>
        <v xml:space="preserve">   50.43</v>
      </c>
      <c r="F1503" s="8" t="b">
        <f t="shared" si="232"/>
        <v>0</v>
      </c>
      <c r="G1503" s="25">
        <f t="shared" si="233"/>
        <v>50.43</v>
      </c>
      <c r="H1503" s="8" t="b">
        <f t="shared" si="234"/>
        <v>1</v>
      </c>
      <c r="I1503" s="10">
        <f t="shared" si="236"/>
        <v>50.4</v>
      </c>
      <c r="J1503">
        <f t="shared" si="238"/>
        <v>0.1003327796219481</v>
      </c>
      <c r="K1503" s="10">
        <f t="shared" si="237"/>
        <v>50.4</v>
      </c>
      <c r="L1503" s="10">
        <f t="shared" si="240"/>
        <v>50.786999999999999</v>
      </c>
      <c r="M1503" s="21">
        <v>1</v>
      </c>
      <c r="N1503" s="21">
        <v>1</v>
      </c>
      <c r="P1503" s="21" t="str">
        <f t="shared" si="235"/>
        <v xml:space="preserve">  15:34:57</v>
      </c>
      <c r="Q1503" s="21">
        <f t="shared" si="239"/>
        <v>50.43</v>
      </c>
      <c r="T1503" s="10"/>
    </row>
    <row r="1504" spans="1:20" x14ac:dyDescent="0.45">
      <c r="A1504" s="21" t="str">
        <f>[1]실측정Data!B1505</f>
        <v xml:space="preserve">  15:34:59</v>
      </c>
      <c r="B1504" s="21" t="str">
        <f>[1]실측정Data!I1505</f>
        <v xml:space="preserve">   50.31KW</v>
      </c>
      <c r="C1504" s="21">
        <f>[1]실측정Data!L1505</f>
        <v>0.86</v>
      </c>
      <c r="D1504" s="21"/>
      <c r="E1504" s="7" t="str">
        <f t="shared" si="231"/>
        <v xml:space="preserve">   50.31</v>
      </c>
      <c r="F1504" s="8" t="b">
        <f t="shared" si="232"/>
        <v>0</v>
      </c>
      <c r="G1504" s="25">
        <f t="shared" si="233"/>
        <v>50.31</v>
      </c>
      <c r="H1504" s="8" t="b">
        <f t="shared" si="234"/>
        <v>1</v>
      </c>
      <c r="I1504" s="10">
        <f t="shared" si="236"/>
        <v>50.35</v>
      </c>
      <c r="J1504">
        <f t="shared" si="238"/>
        <v>6.3770421565693972E-2</v>
      </c>
      <c r="K1504" s="10">
        <f t="shared" si="237"/>
        <v>50.35</v>
      </c>
      <c r="L1504" s="10">
        <f t="shared" si="240"/>
        <v>50.688000000000002</v>
      </c>
      <c r="M1504" s="21">
        <v>1</v>
      </c>
      <c r="N1504" s="21">
        <v>1</v>
      </c>
      <c r="P1504" s="21" t="str">
        <f t="shared" si="235"/>
        <v xml:space="preserve">  15:34:59</v>
      </c>
      <c r="Q1504" s="21">
        <f t="shared" si="239"/>
        <v>50.31</v>
      </c>
      <c r="T1504" s="10"/>
    </row>
    <row r="1505" spans="1:20" x14ac:dyDescent="0.45">
      <c r="A1505" s="21" t="str">
        <f>[1]실측정Data!B1506</f>
        <v xml:space="preserve">  15:35:01</v>
      </c>
      <c r="B1505" s="21" t="str">
        <f>[1]실측정Data!I1506</f>
        <v xml:space="preserve">   50.31KW</v>
      </c>
      <c r="C1505" s="21">
        <f>[1]실측정Data!L1506</f>
        <v>0.86</v>
      </c>
      <c r="D1505" s="21"/>
      <c r="E1505" s="7" t="str">
        <f t="shared" si="231"/>
        <v xml:space="preserve">   50.31</v>
      </c>
      <c r="F1505" s="8" t="b">
        <f t="shared" si="232"/>
        <v>0</v>
      </c>
      <c r="G1505" s="25">
        <f t="shared" si="233"/>
        <v>50.31</v>
      </c>
      <c r="H1505" s="8" t="b">
        <f t="shared" si="234"/>
        <v>1</v>
      </c>
      <c r="I1505" s="10">
        <f t="shared" si="236"/>
        <v>50.24</v>
      </c>
      <c r="J1505">
        <f t="shared" si="238"/>
        <v>9.8826447202489648E-2</v>
      </c>
      <c r="K1505" s="10">
        <f t="shared" si="237"/>
        <v>50.24</v>
      </c>
      <c r="L1505" s="10">
        <f t="shared" si="240"/>
        <v>50.582999999999998</v>
      </c>
      <c r="M1505" s="21">
        <v>1</v>
      </c>
      <c r="N1505" s="21">
        <v>1</v>
      </c>
      <c r="P1505" s="21" t="str">
        <f t="shared" si="235"/>
        <v xml:space="preserve">  15:35:01</v>
      </c>
      <c r="Q1505" s="21">
        <f t="shared" si="239"/>
        <v>50.31</v>
      </c>
      <c r="T1505" s="10"/>
    </row>
    <row r="1506" spans="1:20" x14ac:dyDescent="0.45">
      <c r="A1506" s="21" t="str">
        <f>[1]실측정Data!B1507</f>
        <v xml:space="preserve">  15:35:03</v>
      </c>
      <c r="B1506" s="21" t="str">
        <f>[1]실측정Data!I1507</f>
        <v xml:space="preserve">   50.10KW</v>
      </c>
      <c r="C1506" s="21">
        <f>[1]실측정Data!L1507</f>
        <v>0.86</v>
      </c>
      <c r="D1506" s="21"/>
      <c r="E1506" s="7" t="str">
        <f t="shared" si="231"/>
        <v xml:space="preserve">   50.10</v>
      </c>
      <c r="F1506" s="8" t="b">
        <f t="shared" si="232"/>
        <v>0</v>
      </c>
      <c r="G1506" s="25">
        <f t="shared" si="233"/>
        <v>50.1</v>
      </c>
      <c r="H1506" s="8" t="b">
        <f t="shared" si="234"/>
        <v>1</v>
      </c>
      <c r="I1506" s="10">
        <f t="shared" si="236"/>
        <v>57.109999999999992</v>
      </c>
      <c r="J1506">
        <f t="shared" si="238"/>
        <v>7.9736503560163765</v>
      </c>
      <c r="K1506" s="10">
        <f t="shared" si="237"/>
        <v>57.109999999999992</v>
      </c>
      <c r="L1506" s="10">
        <f t="shared" si="240"/>
        <v>52.572000000000003</v>
      </c>
      <c r="M1506" s="21">
        <v>1</v>
      </c>
      <c r="N1506" s="21">
        <v>1</v>
      </c>
      <c r="P1506" s="21" t="str">
        <f t="shared" si="235"/>
        <v xml:space="preserve">  15:35:03</v>
      </c>
      <c r="Q1506" s="21">
        <f t="shared" si="239"/>
        <v>50.1</v>
      </c>
      <c r="T1506" s="10"/>
    </row>
    <row r="1507" spans="1:20" x14ac:dyDescent="0.45">
      <c r="A1507" s="21" t="str">
        <f>[1]실측정Data!B1508</f>
        <v xml:space="preserve">  15:35:05</v>
      </c>
      <c r="B1507" s="21" t="str">
        <f>[1]실측정Data!I1508</f>
        <v xml:space="preserve">   70.92KW</v>
      </c>
      <c r="C1507" s="21">
        <f>[1]실측정Data!L1508</f>
        <v>0.89</v>
      </c>
      <c r="D1507" s="21"/>
      <c r="E1507" s="7" t="str">
        <f t="shared" si="231"/>
        <v xml:space="preserve">   70.92</v>
      </c>
      <c r="F1507" s="8" t="b">
        <f t="shared" si="232"/>
        <v>0</v>
      </c>
      <c r="G1507" s="25">
        <f t="shared" si="233"/>
        <v>70.92</v>
      </c>
      <c r="H1507" s="8" t="b">
        <f t="shared" si="234"/>
        <v>1</v>
      </c>
      <c r="I1507" s="10">
        <f t="shared" si="236"/>
        <v>67.44</v>
      </c>
      <c r="J1507">
        <f t="shared" si="238"/>
        <v>11.296537817697365</v>
      </c>
      <c r="K1507" s="10">
        <f t="shared" si="237"/>
        <v>67.44</v>
      </c>
      <c r="L1507" s="10">
        <f t="shared" si="240"/>
        <v>55.605000000000004</v>
      </c>
      <c r="M1507" s="21">
        <v>1</v>
      </c>
      <c r="N1507" s="21">
        <v>1</v>
      </c>
      <c r="P1507" s="21" t="str">
        <f t="shared" si="235"/>
        <v xml:space="preserve">  15:35:05</v>
      </c>
      <c r="Q1507" s="21">
        <f t="shared" si="239"/>
        <v>70.92</v>
      </c>
      <c r="T1507" s="10"/>
    </row>
    <row r="1508" spans="1:20" x14ac:dyDescent="0.45">
      <c r="A1508" s="21" t="str">
        <f>[1]실측정Data!B1509</f>
        <v xml:space="preserve">  15:35:07</v>
      </c>
      <c r="B1508" s="21" t="str">
        <f>[1]실측정Data!I1509</f>
        <v xml:space="preserve">   81.30KW</v>
      </c>
      <c r="C1508" s="21">
        <f>[1]실측정Data!L1509</f>
        <v>0.89</v>
      </c>
      <c r="D1508" s="21"/>
      <c r="E1508" s="7" t="str">
        <f t="shared" si="231"/>
        <v xml:space="preserve">   81.30</v>
      </c>
      <c r="F1508" s="8" t="b">
        <f t="shared" si="232"/>
        <v>0</v>
      </c>
      <c r="G1508" s="25">
        <f t="shared" si="233"/>
        <v>81.3</v>
      </c>
      <c r="H1508" s="8" t="b">
        <f t="shared" si="234"/>
        <v>1</v>
      </c>
      <c r="I1508" s="10">
        <f t="shared" si="236"/>
        <v>78.27</v>
      </c>
      <c r="J1508">
        <f t="shared" si="238"/>
        <v>11.568320246835036</v>
      </c>
      <c r="K1508" s="10">
        <f t="shared" si="237"/>
        <v>78.27</v>
      </c>
      <c r="L1508" s="10">
        <f t="shared" si="240"/>
        <v>58.77600000000001</v>
      </c>
      <c r="M1508" s="21">
        <v>1</v>
      </c>
      <c r="N1508" s="21">
        <v>1</v>
      </c>
      <c r="P1508" s="21" t="str">
        <f t="shared" si="235"/>
        <v xml:space="preserve">  15:35:07</v>
      </c>
      <c r="Q1508" s="21">
        <f t="shared" si="239"/>
        <v>81.3</v>
      </c>
      <c r="T1508" s="10"/>
    </row>
    <row r="1509" spans="1:20" x14ac:dyDescent="0.45">
      <c r="A1509" s="21" t="str">
        <f>[1]실측정Data!B1510</f>
        <v xml:space="preserve">  15:35:09</v>
      </c>
      <c r="B1509" s="21" t="str">
        <f>[1]실측정Data!I1510</f>
        <v xml:space="preserve">   82.59KW</v>
      </c>
      <c r="C1509" s="21">
        <f>[1]실측정Data!L1510</f>
        <v>0.89</v>
      </c>
      <c r="D1509" s="21"/>
      <c r="E1509" s="7" t="str">
        <f t="shared" si="231"/>
        <v xml:space="preserve">   82.59</v>
      </c>
      <c r="F1509" s="8" t="b">
        <f t="shared" si="232"/>
        <v>0</v>
      </c>
      <c r="G1509" s="25">
        <f t="shared" si="233"/>
        <v>82.59</v>
      </c>
      <c r="H1509" s="8" t="b">
        <f t="shared" si="234"/>
        <v>1</v>
      </c>
      <c r="I1509" s="10">
        <f t="shared" si="236"/>
        <v>81.86</v>
      </c>
      <c r="J1509">
        <f t="shared" si="238"/>
        <v>8.3823405641463502</v>
      </c>
      <c r="K1509" s="10">
        <f t="shared" si="237"/>
        <v>81.86</v>
      </c>
      <c r="L1509" s="10">
        <f t="shared" si="240"/>
        <v>61.866000000000007</v>
      </c>
      <c r="M1509" s="21">
        <v>1</v>
      </c>
      <c r="N1509" s="21">
        <v>1</v>
      </c>
      <c r="P1509" s="21" t="str">
        <f t="shared" si="235"/>
        <v xml:space="preserve">  15:35:09</v>
      </c>
      <c r="Q1509" s="21">
        <f t="shared" si="239"/>
        <v>82.59</v>
      </c>
      <c r="T1509" s="10"/>
    </row>
    <row r="1510" spans="1:20" x14ac:dyDescent="0.45">
      <c r="A1510" s="21" t="str">
        <f>[1]실측정Data!B1511</f>
        <v xml:space="preserve">  15:35:11</v>
      </c>
      <c r="B1510" s="21" t="str">
        <f>[1]실측정Data!I1511</f>
        <v xml:space="preserve">   81.69KW</v>
      </c>
      <c r="C1510" s="21">
        <f>[1]실측정Data!L1511</f>
        <v>0.89</v>
      </c>
      <c r="D1510" s="21"/>
      <c r="E1510" s="7" t="str">
        <f t="shared" si="231"/>
        <v xml:space="preserve">   81.69</v>
      </c>
      <c r="F1510" s="8" t="b">
        <f t="shared" si="232"/>
        <v>0</v>
      </c>
      <c r="G1510" s="25">
        <f t="shared" si="233"/>
        <v>81.69</v>
      </c>
      <c r="H1510" s="8" t="b">
        <f t="shared" si="234"/>
        <v>1</v>
      </c>
      <c r="I1510" s="10">
        <f t="shared" si="236"/>
        <v>72.84</v>
      </c>
      <c r="J1510">
        <f t="shared" si="238"/>
        <v>11.02499130763074</v>
      </c>
      <c r="K1510" s="10">
        <f t="shared" si="237"/>
        <v>72.84</v>
      </c>
      <c r="L1510" s="10">
        <f t="shared" si="240"/>
        <v>62.234999999999992</v>
      </c>
      <c r="M1510" s="21">
        <v>1</v>
      </c>
      <c r="N1510" s="21">
        <v>1</v>
      </c>
      <c r="P1510" s="21" t="str">
        <f t="shared" si="235"/>
        <v xml:space="preserve">  15:35:11</v>
      </c>
      <c r="Q1510" s="21">
        <f t="shared" si="239"/>
        <v>81.69</v>
      </c>
      <c r="T1510" s="10"/>
    </row>
    <row r="1511" spans="1:20" x14ac:dyDescent="0.45">
      <c r="A1511" s="21" t="str">
        <f>[1]실측정Data!B1512</f>
        <v xml:space="preserve">  15:35:13</v>
      </c>
      <c r="B1511" s="21" t="str">
        <f>[1]실측정Data!I1512</f>
        <v xml:space="preserve">   54.24KW</v>
      </c>
      <c r="C1511" s="21">
        <f>[1]실측정Data!L1512</f>
        <v>0.87</v>
      </c>
      <c r="D1511" s="21"/>
      <c r="E1511" s="7" t="str">
        <f t="shared" si="231"/>
        <v xml:space="preserve">   54.24</v>
      </c>
      <c r="F1511" s="8" t="b">
        <f t="shared" si="232"/>
        <v>0</v>
      </c>
      <c r="G1511" s="25">
        <f t="shared" si="233"/>
        <v>54.24</v>
      </c>
      <c r="H1511" s="8" t="b">
        <f t="shared" si="234"/>
        <v>1</v>
      </c>
      <c r="I1511" s="10">
        <f t="shared" si="236"/>
        <v>62.910000000000004</v>
      </c>
      <c r="J1511">
        <f t="shared" si="238"/>
        <v>12.222942908045239</v>
      </c>
      <c r="K1511" s="10">
        <f t="shared" si="237"/>
        <v>62.910000000000004</v>
      </c>
      <c r="L1511" s="10">
        <f t="shared" si="240"/>
        <v>62.469000000000008</v>
      </c>
      <c r="M1511" s="21">
        <v>1</v>
      </c>
      <c r="N1511" s="21">
        <v>1</v>
      </c>
      <c r="P1511" s="21" t="str">
        <f t="shared" si="235"/>
        <v xml:space="preserve">  15:35:13</v>
      </c>
      <c r="Q1511" s="21">
        <f t="shared" si="239"/>
        <v>54.24</v>
      </c>
      <c r="T1511" s="10"/>
    </row>
    <row r="1512" spans="1:20" x14ac:dyDescent="0.45">
      <c r="A1512" s="21" t="str">
        <f>[1]실측정Data!B1513</f>
        <v xml:space="preserve">  15:35:15</v>
      </c>
      <c r="B1512" s="21" t="str">
        <f>[1]실측정Data!I1513</f>
        <v xml:space="preserve">   52.80KW</v>
      </c>
      <c r="C1512" s="21">
        <f>[1]실측정Data!L1513</f>
        <v>0.87</v>
      </c>
      <c r="D1512" s="21"/>
      <c r="E1512" s="7" t="str">
        <f t="shared" si="231"/>
        <v xml:space="preserve">   52.80</v>
      </c>
      <c r="F1512" s="8" t="b">
        <f t="shared" si="232"/>
        <v>0</v>
      </c>
      <c r="G1512" s="25">
        <f t="shared" si="233"/>
        <v>52.8</v>
      </c>
      <c r="H1512" s="8" t="b">
        <f t="shared" si="234"/>
        <v>1</v>
      </c>
      <c r="I1512" s="10">
        <f t="shared" si="236"/>
        <v>53.22</v>
      </c>
      <c r="J1512">
        <f t="shared" si="238"/>
        <v>12.227456808347354</v>
      </c>
      <c r="K1512" s="10">
        <f t="shared" si="237"/>
        <v>53.22</v>
      </c>
      <c r="L1512" s="10">
        <f t="shared" si="240"/>
        <v>62.687999999999988</v>
      </c>
      <c r="M1512" s="21">
        <v>1</v>
      </c>
      <c r="N1512" s="21">
        <v>1</v>
      </c>
      <c r="P1512" s="21" t="str">
        <f t="shared" si="235"/>
        <v xml:space="preserve">  15:35:15</v>
      </c>
      <c r="Q1512" s="21">
        <f t="shared" si="239"/>
        <v>52.8</v>
      </c>
      <c r="T1512" s="10"/>
    </row>
    <row r="1513" spans="1:20" x14ac:dyDescent="0.45">
      <c r="A1513" s="21" t="str">
        <f>[1]실측정Data!B1514</f>
        <v xml:space="preserve">  15:35:17</v>
      </c>
      <c r="B1513" s="21" t="str">
        <f>[1]실측정Data!I1514</f>
        <v xml:space="preserve">   52.62KW</v>
      </c>
      <c r="C1513" s="21">
        <f>[1]실측정Data!L1514</f>
        <v>0.87</v>
      </c>
      <c r="D1513" s="21"/>
      <c r="E1513" s="7" t="str">
        <f t="shared" si="231"/>
        <v xml:space="preserve">   52.62</v>
      </c>
      <c r="F1513" s="8" t="b">
        <f t="shared" si="232"/>
        <v>0</v>
      </c>
      <c r="G1513" s="25">
        <f t="shared" si="233"/>
        <v>52.62</v>
      </c>
      <c r="H1513" s="8" t="b">
        <f t="shared" si="234"/>
        <v>1</v>
      </c>
      <c r="I1513" s="10">
        <f t="shared" si="236"/>
        <v>52.629999999999995</v>
      </c>
      <c r="J1513">
        <f t="shared" si="238"/>
        <v>5.8480110579010853</v>
      </c>
      <c r="K1513" s="10">
        <f t="shared" si="237"/>
        <v>52.629999999999995</v>
      </c>
      <c r="L1513" s="10">
        <f t="shared" si="240"/>
        <v>62.904000000000011</v>
      </c>
      <c r="M1513" s="21">
        <v>1</v>
      </c>
      <c r="N1513" s="21">
        <v>1</v>
      </c>
      <c r="P1513" s="21" t="str">
        <f t="shared" si="235"/>
        <v xml:space="preserve">  15:35:17</v>
      </c>
      <c r="Q1513" s="21">
        <f t="shared" si="239"/>
        <v>52.62</v>
      </c>
      <c r="T1513" s="10"/>
    </row>
    <row r="1514" spans="1:20" x14ac:dyDescent="0.45">
      <c r="A1514" s="21" t="str">
        <f>[1]실측정Data!B1515</f>
        <v xml:space="preserve">  15:35:19</v>
      </c>
      <c r="B1514" s="21" t="str">
        <f>[1]실측정Data!I1515</f>
        <v xml:space="preserve">   52.47KW</v>
      </c>
      <c r="C1514" s="21">
        <f>[1]실측정Data!L1515</f>
        <v>0.87</v>
      </c>
      <c r="D1514" s="21"/>
      <c r="E1514" s="7" t="str">
        <f t="shared" si="231"/>
        <v xml:space="preserve">   52.47</v>
      </c>
      <c r="F1514" s="8" t="b">
        <f t="shared" si="232"/>
        <v>0</v>
      </c>
      <c r="G1514" s="25">
        <f t="shared" si="233"/>
        <v>52.47</v>
      </c>
      <c r="H1514" s="8" t="b">
        <f t="shared" si="234"/>
        <v>1</v>
      </c>
      <c r="I1514" s="10">
        <f t="shared" si="236"/>
        <v>52.44</v>
      </c>
      <c r="J1514">
        <f t="shared" si="238"/>
        <v>0.37846179904097804</v>
      </c>
      <c r="K1514" s="10">
        <f t="shared" si="237"/>
        <v>52.44</v>
      </c>
      <c r="L1514" s="10">
        <f t="shared" si="240"/>
        <v>63.096000000000004</v>
      </c>
      <c r="M1514" s="21">
        <v>1</v>
      </c>
      <c r="N1514" s="21">
        <v>1</v>
      </c>
      <c r="P1514" s="21" t="str">
        <f t="shared" si="235"/>
        <v xml:space="preserve">  15:35:19</v>
      </c>
      <c r="Q1514" s="21">
        <f t="shared" si="239"/>
        <v>52.47</v>
      </c>
      <c r="T1514" s="10"/>
    </row>
    <row r="1515" spans="1:20" x14ac:dyDescent="0.45">
      <c r="A1515" s="21" t="str">
        <f>[1]실측정Data!B1516</f>
        <v xml:space="preserve">  15:35:21</v>
      </c>
      <c r="B1515" s="21" t="str">
        <f>[1]실측정Data!I1516</f>
        <v xml:space="preserve">   52.23KW</v>
      </c>
      <c r="C1515" s="21">
        <f>[1]실측정Data!L1516</f>
        <v>0.87</v>
      </c>
      <c r="D1515" s="21"/>
      <c r="E1515" s="7" t="str">
        <f t="shared" si="231"/>
        <v xml:space="preserve">   52.23</v>
      </c>
      <c r="F1515" s="8" t="b">
        <f t="shared" si="232"/>
        <v>0</v>
      </c>
      <c r="G1515" s="25">
        <f t="shared" si="233"/>
        <v>52.23</v>
      </c>
      <c r="H1515" s="8" t="b">
        <f t="shared" si="234"/>
        <v>1</v>
      </c>
      <c r="I1515" s="10">
        <f t="shared" si="236"/>
        <v>52.27</v>
      </c>
      <c r="J1515">
        <f t="shared" si="238"/>
        <v>0.17823205847059842</v>
      </c>
      <c r="K1515" s="10">
        <f t="shared" si="237"/>
        <v>52.27</v>
      </c>
      <c r="L1515" s="10">
        <f t="shared" si="240"/>
        <v>63.297000000000004</v>
      </c>
      <c r="M1515" s="21">
        <v>1</v>
      </c>
      <c r="N1515" s="21">
        <v>1</v>
      </c>
      <c r="P1515" s="21" t="str">
        <f t="shared" si="235"/>
        <v xml:space="preserve">  15:35:21</v>
      </c>
      <c r="Q1515" s="21">
        <f t="shared" si="239"/>
        <v>52.23</v>
      </c>
      <c r="T1515" s="10"/>
    </row>
    <row r="1516" spans="1:20" x14ac:dyDescent="0.45">
      <c r="A1516" s="21" t="str">
        <f>[1]실측정Data!B1517</f>
        <v xml:space="preserve">  15:35:23</v>
      </c>
      <c r="B1516" s="21" t="str">
        <f>[1]실측정Data!I1517</f>
        <v xml:space="preserve">   52.11KW</v>
      </c>
      <c r="C1516" s="21">
        <f>[1]실측정Data!L1517</f>
        <v>0.87</v>
      </c>
      <c r="D1516" s="21"/>
      <c r="E1516" s="7" t="str">
        <f t="shared" si="231"/>
        <v xml:space="preserve">   52.11</v>
      </c>
      <c r="F1516" s="8" t="b">
        <f t="shared" si="232"/>
        <v>0</v>
      </c>
      <c r="G1516" s="25">
        <f t="shared" si="233"/>
        <v>52.11</v>
      </c>
      <c r="H1516" s="8" t="b">
        <f t="shared" si="234"/>
        <v>1</v>
      </c>
      <c r="I1516" s="10">
        <f t="shared" si="236"/>
        <v>52.1</v>
      </c>
      <c r="J1516">
        <f t="shared" si="238"/>
        <v>0.17253019059476876</v>
      </c>
      <c r="K1516" s="10">
        <f t="shared" si="237"/>
        <v>52.1</v>
      </c>
      <c r="L1516" s="10">
        <f t="shared" si="240"/>
        <v>61.40100000000001</v>
      </c>
      <c r="M1516" s="21">
        <v>1</v>
      </c>
      <c r="N1516" s="21">
        <v>1</v>
      </c>
      <c r="P1516" s="21" t="str">
        <f t="shared" si="235"/>
        <v xml:space="preserve">  15:35:23</v>
      </c>
      <c r="Q1516" s="21">
        <f t="shared" si="239"/>
        <v>52.11</v>
      </c>
      <c r="T1516" s="10"/>
    </row>
    <row r="1517" spans="1:20" x14ac:dyDescent="0.45">
      <c r="A1517" s="21" t="str">
        <f>[1]실측정Data!B1518</f>
        <v xml:space="preserve">  15:35:25</v>
      </c>
      <c r="B1517" s="21" t="str">
        <f>[1]실측정Data!I1518</f>
        <v xml:space="preserve">   51.96KW</v>
      </c>
      <c r="C1517" s="21">
        <f>[1]실측정Data!L1518</f>
        <v>0.87</v>
      </c>
      <c r="D1517" s="21"/>
      <c r="E1517" s="7" t="str">
        <f t="shared" si="231"/>
        <v xml:space="preserve">   51.96</v>
      </c>
      <c r="F1517" s="8" t="b">
        <f t="shared" si="232"/>
        <v>0</v>
      </c>
      <c r="G1517" s="25">
        <f t="shared" si="233"/>
        <v>51.96</v>
      </c>
      <c r="H1517" s="8" t="b">
        <f t="shared" si="234"/>
        <v>1</v>
      </c>
      <c r="I1517" s="10">
        <f t="shared" si="236"/>
        <v>51.97</v>
      </c>
      <c r="J1517">
        <f t="shared" si="238"/>
        <v>0.14387494569938178</v>
      </c>
      <c r="K1517" s="10">
        <f t="shared" si="237"/>
        <v>51.97</v>
      </c>
      <c r="L1517" s="10">
        <f t="shared" si="240"/>
        <v>58.455000000000005</v>
      </c>
      <c r="M1517" s="21">
        <v>1</v>
      </c>
      <c r="N1517" s="21">
        <v>1</v>
      </c>
      <c r="P1517" s="21" t="str">
        <f t="shared" si="235"/>
        <v xml:space="preserve">  15:35:25</v>
      </c>
      <c r="Q1517" s="21">
        <f t="shared" si="239"/>
        <v>51.96</v>
      </c>
      <c r="T1517" s="10"/>
    </row>
    <row r="1518" spans="1:20" x14ac:dyDescent="0.45">
      <c r="A1518" s="21" t="str">
        <f>[1]실측정Data!B1519</f>
        <v xml:space="preserve">  15:35:27</v>
      </c>
      <c r="B1518" s="21" t="str">
        <f>[1]실측정Data!I1519</f>
        <v xml:space="preserve">   51.84KW</v>
      </c>
      <c r="C1518" s="21">
        <f>[1]실측정Data!L1519</f>
        <v>0.87</v>
      </c>
      <c r="D1518" s="21"/>
      <c r="E1518" s="7" t="str">
        <f t="shared" si="231"/>
        <v xml:space="preserve">   51.84</v>
      </c>
      <c r="F1518" s="8" t="b">
        <f t="shared" si="232"/>
        <v>0</v>
      </c>
      <c r="G1518" s="25">
        <f t="shared" si="233"/>
        <v>51.84</v>
      </c>
      <c r="H1518" s="8" t="b">
        <f t="shared" si="234"/>
        <v>1</v>
      </c>
      <c r="I1518" s="10">
        <f t="shared" si="236"/>
        <v>51.85</v>
      </c>
      <c r="J1518">
        <f t="shared" si="238"/>
        <v>0.12449899597988634</v>
      </c>
      <c r="K1518" s="10">
        <f t="shared" si="237"/>
        <v>51.85</v>
      </c>
      <c r="L1518" s="10">
        <f t="shared" si="240"/>
        <v>55.371000000000002</v>
      </c>
      <c r="M1518" s="21">
        <v>1</v>
      </c>
      <c r="N1518" s="21">
        <v>1</v>
      </c>
      <c r="P1518" s="21" t="str">
        <f t="shared" si="235"/>
        <v xml:space="preserve">  15:35:27</v>
      </c>
      <c r="Q1518" s="21">
        <f t="shared" si="239"/>
        <v>51.84</v>
      </c>
      <c r="T1518" s="10"/>
    </row>
    <row r="1519" spans="1:20" x14ac:dyDescent="0.45">
      <c r="A1519" s="21" t="str">
        <f>[1]실측정Data!B1520</f>
        <v xml:space="preserve">  15:35:29</v>
      </c>
      <c r="B1519" s="21" t="str">
        <f>[1]실측정Data!I1520</f>
        <v xml:space="preserve">   51.75KW</v>
      </c>
      <c r="C1519" s="21">
        <f>[1]실측정Data!L1520</f>
        <v>0.87</v>
      </c>
      <c r="D1519" s="21"/>
      <c r="E1519" s="7" t="str">
        <f t="shared" si="231"/>
        <v xml:space="preserve">   51.75</v>
      </c>
      <c r="F1519" s="8" t="b">
        <f t="shared" si="232"/>
        <v>0</v>
      </c>
      <c r="G1519" s="25">
        <f t="shared" si="233"/>
        <v>51.75</v>
      </c>
      <c r="H1519" s="8" t="b">
        <f t="shared" si="234"/>
        <v>1</v>
      </c>
      <c r="I1519" s="10">
        <f t="shared" si="236"/>
        <v>51.75</v>
      </c>
      <c r="J1519">
        <f t="shared" si="238"/>
        <v>0.1080123449734639</v>
      </c>
      <c r="K1519" s="10">
        <f t="shared" si="237"/>
        <v>51.75</v>
      </c>
      <c r="L1519" s="10">
        <f t="shared" si="240"/>
        <v>52.367999999999995</v>
      </c>
      <c r="M1519" s="21">
        <v>1</v>
      </c>
      <c r="N1519" s="21">
        <v>1</v>
      </c>
      <c r="P1519" s="21" t="str">
        <f t="shared" si="235"/>
        <v xml:space="preserve">  15:35:29</v>
      </c>
      <c r="Q1519" s="21">
        <f t="shared" si="239"/>
        <v>51.75</v>
      </c>
      <c r="T1519" s="10"/>
    </row>
    <row r="1520" spans="1:20" x14ac:dyDescent="0.45">
      <c r="A1520" s="21" t="str">
        <f>[1]실측정Data!B1521</f>
        <v xml:space="preserve">  15:35:31</v>
      </c>
      <c r="B1520" s="21" t="str">
        <f>[1]실측정Data!I1521</f>
        <v xml:space="preserve">   51.66KW</v>
      </c>
      <c r="C1520" s="21">
        <f>[1]실측정Data!L1521</f>
        <v>0.87</v>
      </c>
      <c r="D1520" s="21"/>
      <c r="E1520" s="7" t="str">
        <f t="shared" si="231"/>
        <v xml:space="preserve">   51.66</v>
      </c>
      <c r="F1520" s="8" t="b">
        <f t="shared" si="232"/>
        <v>0</v>
      </c>
      <c r="G1520" s="25">
        <f t="shared" si="233"/>
        <v>51.66</v>
      </c>
      <c r="H1520" s="8" t="b">
        <f t="shared" si="234"/>
        <v>1</v>
      </c>
      <c r="I1520" s="10">
        <f t="shared" si="236"/>
        <v>51.699999999999996</v>
      </c>
      <c r="J1520">
        <f t="shared" si="238"/>
        <v>7.7888809636987993E-2</v>
      </c>
      <c r="K1520" s="10">
        <f t="shared" si="237"/>
        <v>51.699999999999996</v>
      </c>
      <c r="L1520" s="10">
        <f t="shared" si="240"/>
        <v>52.112999999999985</v>
      </c>
      <c r="M1520" s="21">
        <v>1</v>
      </c>
      <c r="N1520" s="21">
        <v>1</v>
      </c>
      <c r="P1520" s="21" t="str">
        <f t="shared" si="235"/>
        <v xml:space="preserve">  15:35:31</v>
      </c>
      <c r="Q1520" s="21">
        <f t="shared" si="239"/>
        <v>51.66</v>
      </c>
      <c r="T1520" s="10"/>
    </row>
    <row r="1521" spans="1:20" x14ac:dyDescent="0.45">
      <c r="A1521" s="21" t="str">
        <f>[1]실측정Data!B1522</f>
        <v xml:space="preserve">  15:35:33</v>
      </c>
      <c r="B1521" s="21" t="str">
        <f>[1]실측정Data!I1522</f>
        <v xml:space="preserve">   51.69KW</v>
      </c>
      <c r="C1521" s="21">
        <f>[1]실측정Data!L1522</f>
        <v>0.87</v>
      </c>
      <c r="D1521" s="21"/>
      <c r="E1521" s="7" t="str">
        <f t="shared" si="231"/>
        <v xml:space="preserve">   51.69</v>
      </c>
      <c r="F1521" s="8" t="b">
        <f t="shared" si="232"/>
        <v>0</v>
      </c>
      <c r="G1521" s="25">
        <f t="shared" si="233"/>
        <v>51.69</v>
      </c>
      <c r="H1521" s="8" t="b">
        <f t="shared" si="234"/>
        <v>1</v>
      </c>
      <c r="I1521" s="10">
        <f t="shared" si="236"/>
        <v>51.66</v>
      </c>
      <c r="J1521">
        <f t="shared" si="238"/>
        <v>5.5075705472861669E-2</v>
      </c>
      <c r="K1521" s="10">
        <f t="shared" si="237"/>
        <v>51.66</v>
      </c>
      <c r="L1521" s="10">
        <f t="shared" si="240"/>
        <v>51.996000000000002</v>
      </c>
      <c r="M1521" s="21">
        <v>1</v>
      </c>
      <c r="N1521" s="21">
        <v>1</v>
      </c>
      <c r="P1521" s="21" t="str">
        <f t="shared" si="235"/>
        <v xml:space="preserve">  15:35:33</v>
      </c>
      <c r="Q1521" s="21">
        <f t="shared" si="239"/>
        <v>51.69</v>
      </c>
      <c r="T1521" s="10"/>
    </row>
    <row r="1522" spans="1:20" x14ac:dyDescent="0.45">
      <c r="A1522" s="21" t="str">
        <f>[1]실측정Data!B1523</f>
        <v xml:space="preserve">  15:35:35</v>
      </c>
      <c r="B1522" s="21" t="str">
        <f>[1]실측정Data!I1523</f>
        <v xml:space="preserve">   51.63KW</v>
      </c>
      <c r="C1522" s="21">
        <f>[1]실측정Data!L1523</f>
        <v>0.87</v>
      </c>
      <c r="D1522" s="21"/>
      <c r="E1522" s="7" t="str">
        <f t="shared" si="231"/>
        <v xml:space="preserve">   51.63</v>
      </c>
      <c r="F1522" s="8" t="b">
        <f t="shared" si="232"/>
        <v>0</v>
      </c>
      <c r="G1522" s="25">
        <f t="shared" si="233"/>
        <v>51.63</v>
      </c>
      <c r="H1522" s="8" t="b">
        <f t="shared" si="234"/>
        <v>1</v>
      </c>
      <c r="I1522" s="10">
        <f t="shared" si="236"/>
        <v>51.569999999999993</v>
      </c>
      <c r="J1522">
        <f t="shared" si="238"/>
        <v>0.10551461194229127</v>
      </c>
      <c r="K1522" s="10">
        <f t="shared" si="237"/>
        <v>51.569999999999993</v>
      </c>
      <c r="L1522" s="10">
        <f t="shared" si="240"/>
        <v>51.873000000000005</v>
      </c>
      <c r="M1522" s="21">
        <v>1</v>
      </c>
      <c r="N1522" s="21">
        <v>1</v>
      </c>
      <c r="P1522" s="21" t="str">
        <f t="shared" si="235"/>
        <v xml:space="preserve">  15:35:35</v>
      </c>
      <c r="Q1522" s="21">
        <f t="shared" si="239"/>
        <v>51.63</v>
      </c>
      <c r="T1522" s="10"/>
    </row>
    <row r="1523" spans="1:20" x14ac:dyDescent="0.45">
      <c r="A1523" s="21" t="str">
        <f>[1]실측정Data!B1524</f>
        <v xml:space="preserve">  15:35:37</v>
      </c>
      <c r="B1523" s="21" t="str">
        <f>[1]실측정Data!I1524</f>
        <v xml:space="preserve">   51.39KW</v>
      </c>
      <c r="C1523" s="21">
        <f>[1]실측정Data!L1524</f>
        <v>0.87</v>
      </c>
      <c r="D1523" s="21"/>
      <c r="E1523" s="7" t="str">
        <f t="shared" si="231"/>
        <v xml:space="preserve">   51.39</v>
      </c>
      <c r="F1523" s="8" t="b">
        <f t="shared" si="232"/>
        <v>0</v>
      </c>
      <c r="G1523" s="25">
        <f t="shared" si="233"/>
        <v>51.39</v>
      </c>
      <c r="H1523" s="8" t="b">
        <f t="shared" si="234"/>
        <v>1</v>
      </c>
      <c r="I1523" s="10">
        <f t="shared" si="236"/>
        <v>51.470000000000006</v>
      </c>
      <c r="J1523">
        <f t="shared" si="238"/>
        <v>0.1150362261782462</v>
      </c>
      <c r="K1523" s="10">
        <f t="shared" si="237"/>
        <v>51.470000000000006</v>
      </c>
      <c r="L1523" s="10">
        <f t="shared" si="240"/>
        <v>51.765000000000001</v>
      </c>
      <c r="M1523" s="21">
        <v>1</v>
      </c>
      <c r="N1523" s="21">
        <v>1</v>
      </c>
      <c r="P1523" s="21" t="str">
        <f t="shared" si="235"/>
        <v xml:space="preserve">  15:35:37</v>
      </c>
      <c r="Q1523" s="21">
        <f t="shared" si="239"/>
        <v>51.39</v>
      </c>
      <c r="T1523" s="10"/>
    </row>
    <row r="1524" spans="1:20" x14ac:dyDescent="0.45">
      <c r="A1524" s="21" t="str">
        <f>[1]실측정Data!B1525</f>
        <v xml:space="preserve">  15:35:39</v>
      </c>
      <c r="B1524" s="21" t="str">
        <f>[1]실측정Data!I1525</f>
        <v xml:space="preserve">   51.39KW</v>
      </c>
      <c r="C1524" s="21">
        <f>[1]실측정Data!L1525</f>
        <v>0.86</v>
      </c>
      <c r="D1524" s="21"/>
      <c r="E1524" s="7" t="str">
        <f t="shared" si="231"/>
        <v xml:space="preserve">   51.39</v>
      </c>
      <c r="F1524" s="8" t="b">
        <f t="shared" si="232"/>
        <v>0</v>
      </c>
      <c r="G1524" s="25">
        <f t="shared" si="233"/>
        <v>51.39</v>
      </c>
      <c r="H1524" s="8" t="b">
        <f t="shared" si="234"/>
        <v>1</v>
      </c>
      <c r="I1524" s="10">
        <f t="shared" si="236"/>
        <v>51.330000000000005</v>
      </c>
      <c r="J1524">
        <f t="shared" si="238"/>
        <v>0.13316656236958699</v>
      </c>
      <c r="K1524" s="10">
        <f t="shared" si="237"/>
        <v>51.330000000000005</v>
      </c>
      <c r="L1524" s="10">
        <f t="shared" si="240"/>
        <v>51.662999999999997</v>
      </c>
      <c r="M1524" s="21">
        <v>1</v>
      </c>
      <c r="N1524" s="21">
        <v>1</v>
      </c>
      <c r="P1524" s="21" t="str">
        <f t="shared" si="235"/>
        <v xml:space="preserve">  15:35:39</v>
      </c>
      <c r="Q1524" s="21">
        <f t="shared" si="239"/>
        <v>51.39</v>
      </c>
      <c r="T1524" s="10"/>
    </row>
    <row r="1525" spans="1:20" x14ac:dyDescent="0.45">
      <c r="A1525" s="21" t="str">
        <f>[1]실측정Data!B1526</f>
        <v xml:space="preserve">  15:35:41</v>
      </c>
      <c r="B1525" s="21" t="str">
        <f>[1]실측정Data!I1526</f>
        <v xml:space="preserve">   51.21KW</v>
      </c>
      <c r="C1525" s="21">
        <f>[1]실측정Data!L1526</f>
        <v>0.86</v>
      </c>
      <c r="D1525" s="21"/>
      <c r="E1525" s="7" t="str">
        <f t="shared" si="231"/>
        <v xml:space="preserve">   51.21</v>
      </c>
      <c r="F1525" s="8" t="b">
        <f t="shared" si="232"/>
        <v>0</v>
      </c>
      <c r="G1525" s="25">
        <f t="shared" si="233"/>
        <v>51.21</v>
      </c>
      <c r="H1525" s="8" t="b">
        <f t="shared" si="234"/>
        <v>1</v>
      </c>
      <c r="I1525" s="10">
        <f t="shared" si="236"/>
        <v>51.24</v>
      </c>
      <c r="J1525">
        <f t="shared" si="238"/>
        <v>0.1083205120618175</v>
      </c>
      <c r="K1525" s="10">
        <f t="shared" si="237"/>
        <v>51.24</v>
      </c>
      <c r="L1525" s="10">
        <f t="shared" si="240"/>
        <v>51.563999999999986</v>
      </c>
      <c r="M1525" s="21">
        <v>1</v>
      </c>
      <c r="N1525" s="21">
        <v>1</v>
      </c>
      <c r="P1525" s="21" t="str">
        <f t="shared" si="235"/>
        <v xml:space="preserve">  15:35:41</v>
      </c>
      <c r="Q1525" s="21">
        <f t="shared" si="239"/>
        <v>51.21</v>
      </c>
      <c r="T1525" s="10"/>
    </row>
    <row r="1526" spans="1:20" x14ac:dyDescent="0.45">
      <c r="A1526" s="21" t="str">
        <f>[1]실측정Data!B1527</f>
        <v xml:space="preserve">  15:35:43</v>
      </c>
      <c r="B1526" s="21" t="str">
        <f>[1]실측정Data!I1527</f>
        <v xml:space="preserve">   51.12KW</v>
      </c>
      <c r="C1526" s="21">
        <f>[1]실측정Data!L1527</f>
        <v>0.86</v>
      </c>
      <c r="D1526" s="21"/>
      <c r="E1526" s="7" t="str">
        <f t="shared" si="231"/>
        <v xml:space="preserve">   51.12</v>
      </c>
      <c r="F1526" s="8" t="b">
        <f t="shared" si="232"/>
        <v>0</v>
      </c>
      <c r="G1526" s="25">
        <f t="shared" si="233"/>
        <v>51.12</v>
      </c>
      <c r="H1526" s="8" t="b">
        <f t="shared" si="234"/>
        <v>1</v>
      </c>
      <c r="I1526" s="10">
        <f t="shared" si="236"/>
        <v>51.120000000000005</v>
      </c>
      <c r="J1526">
        <f t="shared" si="238"/>
        <v>0.11090536506409836</v>
      </c>
      <c r="K1526" s="10">
        <f t="shared" si="237"/>
        <v>51.120000000000005</v>
      </c>
      <c r="L1526" s="10">
        <f t="shared" si="240"/>
        <v>51.470999999999989</v>
      </c>
      <c r="M1526" s="21">
        <v>1</v>
      </c>
      <c r="N1526" s="21">
        <v>1</v>
      </c>
      <c r="P1526" s="21" t="str">
        <f t="shared" si="235"/>
        <v xml:space="preserve">  15:35:43</v>
      </c>
      <c r="Q1526" s="21">
        <f t="shared" si="239"/>
        <v>51.12</v>
      </c>
      <c r="T1526" s="10"/>
    </row>
    <row r="1527" spans="1:20" x14ac:dyDescent="0.45">
      <c r="A1527" s="21" t="str">
        <f>[1]실측정Data!B1528</f>
        <v xml:space="preserve">  15:35:45</v>
      </c>
      <c r="B1527" s="21" t="str">
        <f>[1]실측정Data!I1528</f>
        <v xml:space="preserve">   51.03KW</v>
      </c>
      <c r="C1527" s="21">
        <f>[1]실측정Data!L1528</f>
        <v>0.86</v>
      </c>
      <c r="D1527" s="21"/>
      <c r="E1527" s="7" t="str">
        <f t="shared" si="231"/>
        <v xml:space="preserve">   51.03</v>
      </c>
      <c r="F1527" s="8" t="b">
        <f t="shared" si="232"/>
        <v>0</v>
      </c>
      <c r="G1527" s="25">
        <f t="shared" si="233"/>
        <v>51.03</v>
      </c>
      <c r="H1527" s="8" t="b">
        <f t="shared" si="234"/>
        <v>1</v>
      </c>
      <c r="I1527" s="10">
        <f t="shared" si="236"/>
        <v>50.99</v>
      </c>
      <c r="J1527">
        <f t="shared" si="238"/>
        <v>0.130894359440482</v>
      </c>
      <c r="K1527" s="10">
        <f t="shared" si="237"/>
        <v>50.99</v>
      </c>
      <c r="L1527" s="10">
        <f t="shared" si="240"/>
        <v>51.369000000000007</v>
      </c>
      <c r="M1527" s="21">
        <v>1</v>
      </c>
      <c r="N1527" s="21">
        <v>1</v>
      </c>
      <c r="P1527" s="21" t="str">
        <f t="shared" si="235"/>
        <v xml:space="preserve">  15:35:45</v>
      </c>
      <c r="Q1527" s="21">
        <f t="shared" si="239"/>
        <v>51.03</v>
      </c>
      <c r="T1527" s="10"/>
    </row>
    <row r="1528" spans="1:20" x14ac:dyDescent="0.45">
      <c r="A1528" s="21" t="str">
        <f>[1]실측정Data!B1529</f>
        <v xml:space="preserve">  15:35:47</v>
      </c>
      <c r="B1528" s="21" t="str">
        <f>[1]실측정Data!I1529</f>
        <v xml:space="preserve">   50.82KW</v>
      </c>
      <c r="C1528" s="21">
        <f>[1]실측정Data!L1529</f>
        <v>0.86</v>
      </c>
      <c r="D1528" s="21"/>
      <c r="E1528" s="7" t="str">
        <f t="shared" si="231"/>
        <v xml:space="preserve">   50.82</v>
      </c>
      <c r="F1528" s="8" t="b">
        <f t="shared" si="232"/>
        <v>0</v>
      </c>
      <c r="G1528" s="25">
        <f t="shared" si="233"/>
        <v>50.82</v>
      </c>
      <c r="H1528" s="8" t="b">
        <f t="shared" si="234"/>
        <v>1</v>
      </c>
      <c r="I1528" s="10">
        <f t="shared" si="236"/>
        <v>50.889999999999993</v>
      </c>
      <c r="J1528">
        <f t="shared" si="238"/>
        <v>0.11818065267490592</v>
      </c>
      <c r="K1528" s="10">
        <f t="shared" si="237"/>
        <v>50.889999999999993</v>
      </c>
      <c r="L1528" s="10">
        <f t="shared" si="240"/>
        <v>51.275999999999996</v>
      </c>
      <c r="M1528" s="21">
        <v>1</v>
      </c>
      <c r="N1528" s="21">
        <v>1</v>
      </c>
      <c r="P1528" s="21" t="str">
        <f t="shared" si="235"/>
        <v xml:space="preserve">  15:35:47</v>
      </c>
      <c r="Q1528" s="21">
        <f t="shared" si="239"/>
        <v>50.82</v>
      </c>
      <c r="T1528" s="10"/>
    </row>
    <row r="1529" spans="1:20" x14ac:dyDescent="0.45">
      <c r="A1529" s="21" t="str">
        <f>[1]실측정Data!B1530</f>
        <v xml:space="preserve">  15:35:49</v>
      </c>
      <c r="B1529" s="21" t="str">
        <f>[1]실측정Data!I1530</f>
        <v xml:space="preserve">   50.82KW</v>
      </c>
      <c r="C1529" s="21">
        <f>[1]실측정Data!L1530</f>
        <v>0.86</v>
      </c>
      <c r="D1529" s="21"/>
      <c r="E1529" s="7" t="str">
        <f t="shared" si="231"/>
        <v xml:space="preserve">   50.82</v>
      </c>
      <c r="F1529" s="8" t="b">
        <f t="shared" si="232"/>
        <v>0</v>
      </c>
      <c r="G1529" s="25">
        <f t="shared" si="233"/>
        <v>50.82</v>
      </c>
      <c r="H1529" s="8" t="b">
        <f t="shared" si="234"/>
        <v>1</v>
      </c>
      <c r="I1529" s="10">
        <f t="shared" si="236"/>
        <v>50.76</v>
      </c>
      <c r="J1529">
        <f t="shared" si="238"/>
        <v>0.12675435561220899</v>
      </c>
      <c r="K1529" s="10">
        <f t="shared" si="237"/>
        <v>50.76</v>
      </c>
      <c r="L1529" s="10">
        <f t="shared" si="240"/>
        <v>51.173999999999992</v>
      </c>
      <c r="M1529" s="21">
        <v>1</v>
      </c>
      <c r="N1529" s="21">
        <v>1</v>
      </c>
      <c r="P1529" s="21" t="str">
        <f t="shared" si="235"/>
        <v xml:space="preserve">  15:35:49</v>
      </c>
      <c r="Q1529" s="21">
        <f t="shared" si="239"/>
        <v>50.82</v>
      </c>
      <c r="T1529" s="10"/>
    </row>
    <row r="1530" spans="1:20" x14ac:dyDescent="0.45">
      <c r="A1530" s="21" t="str">
        <f>[1]실측정Data!B1531</f>
        <v xml:space="preserve">  15:35:51</v>
      </c>
      <c r="B1530" s="21" t="str">
        <f>[1]실측정Data!I1531</f>
        <v xml:space="preserve">   50.64KW</v>
      </c>
      <c r="C1530" s="21">
        <f>[1]실측정Data!L1531</f>
        <v>0.86</v>
      </c>
      <c r="D1530" s="21"/>
      <c r="E1530" s="7" t="str">
        <f t="shared" si="231"/>
        <v xml:space="preserve">   50.64</v>
      </c>
      <c r="F1530" s="8" t="b">
        <f t="shared" si="232"/>
        <v>0</v>
      </c>
      <c r="G1530" s="25">
        <f t="shared" si="233"/>
        <v>50.64</v>
      </c>
      <c r="H1530" s="8" t="b">
        <f t="shared" si="234"/>
        <v>1</v>
      </c>
      <c r="I1530" s="10">
        <f t="shared" si="236"/>
        <v>50.70000000000001</v>
      </c>
      <c r="J1530">
        <f t="shared" si="238"/>
        <v>8.7368949480540206E-2</v>
      </c>
      <c r="K1530" s="10">
        <f t="shared" si="237"/>
        <v>50.70000000000001</v>
      </c>
      <c r="L1530" s="10">
        <f t="shared" si="240"/>
        <v>51.068999999999996</v>
      </c>
      <c r="M1530" s="21">
        <v>1</v>
      </c>
      <c r="N1530" s="21">
        <v>1</v>
      </c>
      <c r="P1530" s="21" t="str">
        <f t="shared" si="235"/>
        <v xml:space="preserve">  15:35:51</v>
      </c>
      <c r="Q1530" s="21">
        <f t="shared" si="239"/>
        <v>50.64</v>
      </c>
      <c r="T1530" s="10"/>
    </row>
    <row r="1531" spans="1:20" x14ac:dyDescent="0.45">
      <c r="A1531" s="21" t="str">
        <f>[1]실측정Data!B1532</f>
        <v xml:space="preserve">  15:35:53</v>
      </c>
      <c r="B1531" s="21" t="str">
        <f>[1]실측정Data!I1532</f>
        <v xml:space="preserve">   50.64KW</v>
      </c>
      <c r="C1531" s="21">
        <f>[1]실측정Data!L1532</f>
        <v>0.86</v>
      </c>
      <c r="D1531" s="21"/>
      <c r="E1531" s="7" t="str">
        <f t="shared" si="231"/>
        <v xml:space="preserve">   50.64</v>
      </c>
      <c r="F1531" s="8" t="b">
        <f t="shared" si="232"/>
        <v>0</v>
      </c>
      <c r="G1531" s="25">
        <f t="shared" si="233"/>
        <v>50.64</v>
      </c>
      <c r="H1531" s="8" t="b">
        <f t="shared" si="234"/>
        <v>1</v>
      </c>
      <c r="I1531" s="10">
        <f t="shared" si="236"/>
        <v>50.620000000000005</v>
      </c>
      <c r="J1531">
        <f t="shared" si="238"/>
        <v>8.0829037686549698E-2</v>
      </c>
      <c r="K1531" s="10">
        <f t="shared" si="237"/>
        <v>50.620000000000005</v>
      </c>
      <c r="L1531" s="10">
        <f t="shared" si="240"/>
        <v>50.963999999999992</v>
      </c>
      <c r="M1531" s="21">
        <v>1</v>
      </c>
      <c r="N1531" s="21">
        <v>1</v>
      </c>
      <c r="P1531" s="21" t="str">
        <f t="shared" si="235"/>
        <v xml:space="preserve">  15:35:53</v>
      </c>
      <c r="Q1531" s="21">
        <f t="shared" si="239"/>
        <v>50.64</v>
      </c>
      <c r="T1531" s="10"/>
    </row>
    <row r="1532" spans="1:20" x14ac:dyDescent="0.45">
      <c r="A1532" s="21" t="str">
        <f>[1]실측정Data!B1533</f>
        <v xml:space="preserve">  15:35:55</v>
      </c>
      <c r="B1532" s="21" t="str">
        <f>[1]실측정Data!I1533</f>
        <v xml:space="preserve">   50.58KW</v>
      </c>
      <c r="C1532" s="21">
        <f>[1]실측정Data!L1533</f>
        <v>0.86</v>
      </c>
      <c r="D1532" s="21"/>
      <c r="E1532" s="7" t="str">
        <f t="shared" si="231"/>
        <v xml:space="preserve">   50.58</v>
      </c>
      <c r="F1532" s="8" t="b">
        <f t="shared" si="232"/>
        <v>0</v>
      </c>
      <c r="G1532" s="25">
        <f t="shared" si="233"/>
        <v>50.58</v>
      </c>
      <c r="H1532" s="8" t="b">
        <f t="shared" si="234"/>
        <v>1</v>
      </c>
      <c r="I1532" s="10">
        <f t="shared" si="236"/>
        <v>50.52</v>
      </c>
      <c r="J1532">
        <f t="shared" si="238"/>
        <v>0.11195237082498004</v>
      </c>
      <c r="K1532" s="10">
        <f t="shared" si="237"/>
        <v>50.52</v>
      </c>
      <c r="L1532" s="10">
        <f t="shared" si="240"/>
        <v>50.858999999999995</v>
      </c>
      <c r="M1532" s="21">
        <v>1</v>
      </c>
      <c r="N1532" s="21">
        <v>1</v>
      </c>
      <c r="P1532" s="21" t="str">
        <f t="shared" si="235"/>
        <v xml:space="preserve">  15:35:55</v>
      </c>
      <c r="Q1532" s="21">
        <f t="shared" si="239"/>
        <v>50.58</v>
      </c>
      <c r="T1532" s="10"/>
    </row>
    <row r="1533" spans="1:20" x14ac:dyDescent="0.45">
      <c r="A1533" s="21" t="str">
        <f>[1]실측정Data!B1534</f>
        <v xml:space="preserve">  15:35:57</v>
      </c>
      <c r="B1533" s="21" t="str">
        <f>[1]실측정Data!I1534</f>
        <v xml:space="preserve">   50.34KW</v>
      </c>
      <c r="C1533" s="21">
        <f>[1]실측정Data!L1534</f>
        <v>0.86</v>
      </c>
      <c r="D1533" s="21"/>
      <c r="E1533" s="7" t="str">
        <f t="shared" si="231"/>
        <v xml:space="preserve">   50.34</v>
      </c>
      <c r="F1533" s="8" t="b">
        <f t="shared" si="232"/>
        <v>0</v>
      </c>
      <c r="G1533" s="25">
        <f t="shared" si="233"/>
        <v>50.34</v>
      </c>
      <c r="H1533" s="8" t="b">
        <f t="shared" si="234"/>
        <v>1</v>
      </c>
      <c r="I1533" s="10">
        <f t="shared" si="236"/>
        <v>50.4</v>
      </c>
      <c r="J1533">
        <f t="shared" si="238"/>
        <v>0.12701705922171738</v>
      </c>
      <c r="K1533" s="10">
        <f t="shared" si="237"/>
        <v>50.4</v>
      </c>
      <c r="L1533" s="10">
        <f t="shared" si="240"/>
        <v>50.74799999999999</v>
      </c>
      <c r="M1533" s="21">
        <v>1</v>
      </c>
      <c r="N1533" s="21">
        <v>1</v>
      </c>
      <c r="P1533" s="21" t="str">
        <f t="shared" si="235"/>
        <v xml:space="preserve">  15:35:57</v>
      </c>
      <c r="Q1533" s="21">
        <f t="shared" si="239"/>
        <v>50.34</v>
      </c>
      <c r="T1533" s="10"/>
    </row>
    <row r="1534" spans="1:20" x14ac:dyDescent="0.45">
      <c r="A1534" s="21" t="str">
        <f>[1]실측정Data!B1535</f>
        <v xml:space="preserve">  15:35:59</v>
      </c>
      <c r="B1534" s="21" t="str">
        <f>[1]실측정Data!I1535</f>
        <v xml:space="preserve">   50.28KW</v>
      </c>
      <c r="C1534" s="21">
        <f>[1]실측정Data!L1535</f>
        <v>0.86</v>
      </c>
      <c r="D1534" s="21"/>
      <c r="E1534" s="7" t="str">
        <f t="shared" si="231"/>
        <v xml:space="preserve">   50.28</v>
      </c>
      <c r="F1534" s="8" t="b">
        <f t="shared" si="232"/>
        <v>0</v>
      </c>
      <c r="G1534" s="25">
        <f t="shared" si="233"/>
        <v>50.28</v>
      </c>
      <c r="H1534" s="8" t="b">
        <f t="shared" si="234"/>
        <v>1</v>
      </c>
      <c r="I1534" s="10">
        <f t="shared" si="236"/>
        <v>50.31</v>
      </c>
      <c r="J1534">
        <f t="shared" si="238"/>
        <v>0.124899959967967</v>
      </c>
      <c r="K1534" s="10">
        <f t="shared" si="237"/>
        <v>50.31</v>
      </c>
      <c r="L1534" s="10">
        <f t="shared" si="240"/>
        <v>50.658000000000001</v>
      </c>
      <c r="M1534" s="21">
        <v>1</v>
      </c>
      <c r="N1534" s="21">
        <v>1</v>
      </c>
      <c r="P1534" s="21" t="str">
        <f t="shared" si="235"/>
        <v xml:space="preserve">  15:35:59</v>
      </c>
      <c r="Q1534" s="21">
        <f t="shared" si="239"/>
        <v>50.28</v>
      </c>
      <c r="T1534" s="10"/>
    </row>
    <row r="1535" spans="1:20" x14ac:dyDescent="0.45">
      <c r="A1535" s="21" t="str">
        <f>[1]실측정Data!B1536</f>
        <v xml:space="preserve">  15:36:01</v>
      </c>
      <c r="B1535" s="21" t="str">
        <f>[1]실측정Data!I1536</f>
        <v xml:space="preserve">   50.31KW</v>
      </c>
      <c r="C1535" s="21">
        <f>[1]실측정Data!L1536</f>
        <v>0.86</v>
      </c>
      <c r="D1535" s="21"/>
      <c r="E1535" s="7" t="str">
        <f t="shared" si="231"/>
        <v xml:space="preserve">   50.31</v>
      </c>
      <c r="F1535" s="8" t="b">
        <f t="shared" si="232"/>
        <v>0</v>
      </c>
      <c r="G1535" s="25">
        <f t="shared" si="233"/>
        <v>50.31</v>
      </c>
      <c r="H1535" s="8" t="b">
        <f t="shared" si="234"/>
        <v>1</v>
      </c>
      <c r="I1535" s="10">
        <f t="shared" si="236"/>
        <v>50.26</v>
      </c>
      <c r="J1535">
        <f t="shared" si="238"/>
        <v>8.020806277010524E-2</v>
      </c>
      <c r="K1535" s="10">
        <f t="shared" si="237"/>
        <v>50.26</v>
      </c>
      <c r="L1535" s="10">
        <f t="shared" si="240"/>
        <v>50.564999999999998</v>
      </c>
      <c r="M1535" s="21">
        <v>1</v>
      </c>
      <c r="N1535" s="21">
        <v>1</v>
      </c>
      <c r="P1535" s="21" t="str">
        <f t="shared" si="235"/>
        <v xml:space="preserve">  15:36:01</v>
      </c>
      <c r="Q1535" s="21">
        <f t="shared" si="239"/>
        <v>50.31</v>
      </c>
      <c r="T1535" s="10"/>
    </row>
    <row r="1536" spans="1:20" x14ac:dyDescent="0.45">
      <c r="A1536" s="21" t="str">
        <f>[1]실측정Data!B1537</f>
        <v xml:space="preserve">  15:36:03</v>
      </c>
      <c r="B1536" s="21" t="str">
        <f>[1]실측정Data!I1537</f>
        <v xml:space="preserve">   50.19KW</v>
      </c>
      <c r="C1536" s="21">
        <f>[1]실측정Data!L1537</f>
        <v>0.86</v>
      </c>
      <c r="D1536" s="21"/>
      <c r="E1536" s="7" t="str">
        <f t="shared" si="231"/>
        <v xml:space="preserve">   50.19</v>
      </c>
      <c r="F1536" s="8" t="b">
        <f t="shared" si="232"/>
        <v>0</v>
      </c>
      <c r="G1536" s="25">
        <f t="shared" si="233"/>
        <v>50.19</v>
      </c>
      <c r="H1536" s="8" t="b">
        <f t="shared" si="234"/>
        <v>1</v>
      </c>
      <c r="I1536" s="10">
        <f t="shared" si="236"/>
        <v>50.199999999999996</v>
      </c>
      <c r="J1536">
        <f t="shared" si="238"/>
        <v>7.0474581706217315E-2</v>
      </c>
      <c r="K1536" s="10">
        <f t="shared" si="237"/>
        <v>50.199999999999996</v>
      </c>
      <c r="L1536" s="10">
        <f t="shared" si="240"/>
        <v>50.472000000000001</v>
      </c>
      <c r="M1536" s="21">
        <v>1</v>
      </c>
      <c r="N1536" s="21">
        <v>1</v>
      </c>
      <c r="P1536" s="21" t="str">
        <f t="shared" si="235"/>
        <v xml:space="preserve">  15:36:03</v>
      </c>
      <c r="Q1536" s="21">
        <f t="shared" si="239"/>
        <v>50.19</v>
      </c>
      <c r="T1536" s="10"/>
    </row>
    <row r="1537" spans="1:20" x14ac:dyDescent="0.45">
      <c r="A1537" s="21" t="str">
        <f>[1]실측정Data!B1538</f>
        <v xml:space="preserve">  15:36:05</v>
      </c>
      <c r="B1537" s="21" t="str">
        <f>[1]실측정Data!I1538</f>
        <v xml:space="preserve">   50.10KW</v>
      </c>
      <c r="C1537" s="21">
        <f>[1]실측정Data!L1538</f>
        <v>0.86</v>
      </c>
      <c r="D1537" s="21"/>
      <c r="E1537" s="7" t="str">
        <f t="shared" si="231"/>
        <v xml:space="preserve">   50.10</v>
      </c>
      <c r="F1537" s="8" t="b">
        <f t="shared" si="232"/>
        <v>0</v>
      </c>
      <c r="G1537" s="25">
        <f t="shared" si="233"/>
        <v>50.1</v>
      </c>
      <c r="H1537" s="8" t="b">
        <f t="shared" si="234"/>
        <v>1</v>
      </c>
      <c r="I1537" s="10">
        <f t="shared" si="236"/>
        <v>60.449999999999996</v>
      </c>
      <c r="J1537">
        <f t="shared" si="238"/>
        <v>11.899397743863625</v>
      </c>
      <c r="K1537" s="10">
        <f t="shared" si="237"/>
        <v>60.449999999999996</v>
      </c>
      <c r="L1537" s="10">
        <f t="shared" si="240"/>
        <v>53.496000000000002</v>
      </c>
      <c r="M1537" s="21">
        <v>1</v>
      </c>
      <c r="N1537" s="21">
        <v>1</v>
      </c>
      <c r="P1537" s="21" t="str">
        <f t="shared" si="235"/>
        <v xml:space="preserve">  15:36:05</v>
      </c>
      <c r="Q1537" s="21">
        <f t="shared" si="239"/>
        <v>50.1</v>
      </c>
      <c r="T1537" s="10"/>
    </row>
    <row r="1538" spans="1:20" x14ac:dyDescent="0.45">
      <c r="A1538" s="21" t="str">
        <f>[1]실측정Data!B1539</f>
        <v xml:space="preserve">  15:36:07</v>
      </c>
      <c r="B1538" s="21" t="str">
        <f>[1]실측정Data!I1539</f>
        <v xml:space="preserve">   81.06KW</v>
      </c>
      <c r="C1538" s="21">
        <f>[1]실측정Data!L1539</f>
        <v>0.89</v>
      </c>
      <c r="D1538" s="21"/>
      <c r="E1538" s="7" t="str">
        <f t="shared" si="231"/>
        <v xml:space="preserve">   81.06</v>
      </c>
      <c r="F1538" s="8" t="b">
        <f t="shared" si="232"/>
        <v>0</v>
      </c>
      <c r="G1538" s="25">
        <f t="shared" si="233"/>
        <v>81.06</v>
      </c>
      <c r="H1538" s="8" t="b">
        <f t="shared" si="234"/>
        <v>1</v>
      </c>
      <c r="I1538" s="10">
        <f t="shared" si="236"/>
        <v>71.040000000000006</v>
      </c>
      <c r="J1538">
        <f t="shared" si="238"/>
        <v>13.46635931992509</v>
      </c>
      <c r="K1538" s="10">
        <f t="shared" si="237"/>
        <v>71.040000000000006</v>
      </c>
      <c r="L1538" s="10">
        <f t="shared" si="240"/>
        <v>56.61</v>
      </c>
      <c r="M1538" s="21">
        <v>1</v>
      </c>
      <c r="N1538" s="21">
        <v>1</v>
      </c>
      <c r="P1538" s="21" t="str">
        <f t="shared" si="235"/>
        <v xml:space="preserve">  15:36:07</v>
      </c>
      <c r="Q1538" s="21">
        <f t="shared" si="239"/>
        <v>81.06</v>
      </c>
      <c r="T1538" s="10"/>
    </row>
    <row r="1539" spans="1:20" x14ac:dyDescent="0.45">
      <c r="A1539" s="21" t="str">
        <f>[1]실측정Data!B1540</f>
        <v xml:space="preserve">  15:36:09</v>
      </c>
      <c r="B1539" s="21" t="str">
        <f>[1]실측정Data!I1540</f>
        <v xml:space="preserve">   81.96KW</v>
      </c>
      <c r="C1539" s="21">
        <f>[1]실측정Data!L1540</f>
        <v>0.89</v>
      </c>
      <c r="D1539" s="21"/>
      <c r="E1539" s="7" t="str">
        <f t="shared" ref="E1539:E1602" si="241">LEFT(B1539,8)</f>
        <v xml:space="preserve">   81.96</v>
      </c>
      <c r="F1539" s="8" t="b">
        <f t="shared" ref="F1539:F1602" si="242">ISNUMBER(E1539)</f>
        <v>0</v>
      </c>
      <c r="G1539" s="25">
        <f t="shared" ref="G1539:G1602" si="243">_xlfn.NUMBERVALUE(E1539)</f>
        <v>81.96</v>
      </c>
      <c r="H1539" s="8" t="b">
        <f t="shared" ref="H1539:H1602" si="244">ISNUMBER(G1539)</f>
        <v>1</v>
      </c>
      <c r="I1539" s="10">
        <f t="shared" si="236"/>
        <v>81.98</v>
      </c>
      <c r="J1539">
        <f t="shared" si="238"/>
        <v>13.477167110833543</v>
      </c>
      <c r="K1539" s="10">
        <f t="shared" si="237"/>
        <v>81.98</v>
      </c>
      <c r="L1539" s="10">
        <f t="shared" si="240"/>
        <v>59.838000000000001</v>
      </c>
      <c r="M1539" s="21">
        <v>1</v>
      </c>
      <c r="N1539" s="21">
        <v>1</v>
      </c>
      <c r="P1539" s="21" t="str">
        <f t="shared" ref="P1539:P1602" si="245">A1539</f>
        <v xml:space="preserve">  15:36:09</v>
      </c>
      <c r="Q1539" s="21">
        <f t="shared" si="239"/>
        <v>81.96</v>
      </c>
      <c r="T1539" s="10"/>
    </row>
    <row r="1540" spans="1:20" x14ac:dyDescent="0.45">
      <c r="A1540" s="21" t="str">
        <f>[1]실측정Data!B1541</f>
        <v xml:space="preserve">  15:36:11</v>
      </c>
      <c r="B1540" s="21" t="str">
        <f>[1]실측정Data!I1541</f>
        <v xml:space="preserve">   82.92KW</v>
      </c>
      <c r="C1540" s="21">
        <f>[1]실측정Data!L1541</f>
        <v>0.89</v>
      </c>
      <c r="D1540" s="21"/>
      <c r="E1540" s="7" t="str">
        <f t="shared" si="241"/>
        <v xml:space="preserve">   82.92</v>
      </c>
      <c r="F1540" s="8" t="b">
        <f t="shared" si="242"/>
        <v>0</v>
      </c>
      <c r="G1540" s="25">
        <f t="shared" si="243"/>
        <v>82.92</v>
      </c>
      <c r="H1540" s="8" t="b">
        <f t="shared" si="244"/>
        <v>1</v>
      </c>
      <c r="I1540" s="10">
        <f t="shared" ref="I1540:I1603" si="246">AVERAGE(G1539:G1541)</f>
        <v>74.83</v>
      </c>
      <c r="J1540">
        <f t="shared" si="238"/>
        <v>10.828641035082221</v>
      </c>
      <c r="K1540" s="10">
        <f t="shared" ref="K1540:K1603" si="247">AVERAGE(G1539:G1541)</f>
        <v>74.83</v>
      </c>
      <c r="L1540" s="10">
        <f t="shared" si="240"/>
        <v>60.734999999999999</v>
      </c>
      <c r="M1540" s="21">
        <v>1</v>
      </c>
      <c r="N1540" s="21">
        <v>1</v>
      </c>
      <c r="P1540" s="21" t="str">
        <f t="shared" si="245"/>
        <v xml:space="preserve">  15:36:11</v>
      </c>
      <c r="Q1540" s="21">
        <f t="shared" si="239"/>
        <v>82.92</v>
      </c>
      <c r="T1540" s="10"/>
    </row>
    <row r="1541" spans="1:20" x14ac:dyDescent="0.45">
      <c r="A1541" s="21" t="str">
        <f>[1]실측정Data!B1542</f>
        <v xml:space="preserve">  15:36:13</v>
      </c>
      <c r="B1541" s="21" t="str">
        <f>[1]실측정Data!I1542</f>
        <v xml:space="preserve">   59.61KW</v>
      </c>
      <c r="C1541" s="21">
        <f>[1]실측정Data!L1542</f>
        <v>0.87</v>
      </c>
      <c r="D1541" s="21"/>
      <c r="E1541" s="7" t="str">
        <f t="shared" si="241"/>
        <v xml:space="preserve">   59.61</v>
      </c>
      <c r="F1541" s="8" t="b">
        <f t="shared" si="242"/>
        <v>0</v>
      </c>
      <c r="G1541" s="25">
        <f t="shared" si="243"/>
        <v>59.61</v>
      </c>
      <c r="H1541" s="8" t="b">
        <f t="shared" si="244"/>
        <v>1</v>
      </c>
      <c r="I1541" s="10">
        <f t="shared" si="246"/>
        <v>65.160000000000011</v>
      </c>
      <c r="J1541">
        <f t="shared" si="238"/>
        <v>11.278535661452986</v>
      </c>
      <c r="K1541" s="10">
        <f t="shared" si="247"/>
        <v>65.160000000000011</v>
      </c>
      <c r="L1541" s="10">
        <f t="shared" si="240"/>
        <v>60.972000000000001</v>
      </c>
      <c r="M1541" s="21">
        <v>1</v>
      </c>
      <c r="N1541" s="21">
        <v>1</v>
      </c>
      <c r="P1541" s="21" t="str">
        <f t="shared" si="245"/>
        <v xml:space="preserve">  15:36:13</v>
      </c>
      <c r="Q1541" s="21">
        <f t="shared" si="239"/>
        <v>59.61</v>
      </c>
      <c r="T1541" s="10"/>
    </row>
    <row r="1542" spans="1:20" x14ac:dyDescent="0.45">
      <c r="A1542" s="21" t="str">
        <f>[1]실측정Data!B1543</f>
        <v xml:space="preserve">  15:36:15</v>
      </c>
      <c r="B1542" s="21" t="str">
        <f>[1]실측정Data!I1543</f>
        <v xml:space="preserve">   52.95KW</v>
      </c>
      <c r="C1542" s="21">
        <f>[1]실측정Data!L1543</f>
        <v>0.87</v>
      </c>
      <c r="D1542" s="21"/>
      <c r="E1542" s="7" t="str">
        <f t="shared" si="241"/>
        <v xml:space="preserve">   52.95</v>
      </c>
      <c r="F1542" s="8" t="b">
        <f t="shared" si="242"/>
        <v>0</v>
      </c>
      <c r="G1542" s="25">
        <f t="shared" si="243"/>
        <v>52.95</v>
      </c>
      <c r="H1542" s="8" t="b">
        <f t="shared" si="244"/>
        <v>1</v>
      </c>
      <c r="I1542" s="10">
        <f t="shared" si="246"/>
        <v>55.09</v>
      </c>
      <c r="J1542">
        <f t="shared" ref="J1542:J1605" si="248">SQRT(SUMXMY2(G1541:G1543,I1540:I1542)/3)</f>
        <v>11.348963241929491</v>
      </c>
      <c r="K1542" s="10">
        <f t="shared" si="247"/>
        <v>55.09</v>
      </c>
      <c r="L1542" s="10">
        <f t="shared" si="240"/>
        <v>61.209000000000003</v>
      </c>
      <c r="M1542" s="21">
        <v>1</v>
      </c>
      <c r="N1542" s="21">
        <v>1</v>
      </c>
      <c r="P1542" s="21" t="str">
        <f t="shared" si="245"/>
        <v xml:space="preserve">  15:36:15</v>
      </c>
      <c r="Q1542" s="21">
        <f t="shared" si="239"/>
        <v>52.95</v>
      </c>
      <c r="T1542" s="10"/>
    </row>
    <row r="1543" spans="1:20" x14ac:dyDescent="0.45">
      <c r="A1543" s="21" t="str">
        <f>[1]실측정Data!B1544</f>
        <v xml:space="preserve">  15:36:17</v>
      </c>
      <c r="B1543" s="21" t="str">
        <f>[1]실측정Data!I1544</f>
        <v xml:space="preserve">   52.71KW</v>
      </c>
      <c r="C1543" s="21">
        <f>[1]실측정Data!L1544</f>
        <v>0.87</v>
      </c>
      <c r="D1543" s="21"/>
      <c r="E1543" s="7" t="str">
        <f t="shared" si="241"/>
        <v xml:space="preserve">   52.71</v>
      </c>
      <c r="F1543" s="8" t="b">
        <f t="shared" si="242"/>
        <v>0</v>
      </c>
      <c r="G1543" s="25">
        <f t="shared" si="243"/>
        <v>52.71</v>
      </c>
      <c r="H1543" s="8" t="b">
        <f t="shared" si="244"/>
        <v>1</v>
      </c>
      <c r="I1543" s="10">
        <f t="shared" si="246"/>
        <v>52.75</v>
      </c>
      <c r="J1543">
        <f t="shared" si="248"/>
        <v>7.182713043597575</v>
      </c>
      <c r="K1543" s="10">
        <f t="shared" si="247"/>
        <v>52.75</v>
      </c>
      <c r="L1543" s="10">
        <f t="shared" si="240"/>
        <v>61.440000000000012</v>
      </c>
      <c r="M1543" s="21">
        <v>1</v>
      </c>
      <c r="N1543" s="21">
        <v>1</v>
      </c>
      <c r="P1543" s="21" t="str">
        <f t="shared" si="245"/>
        <v xml:space="preserve">  15:36:17</v>
      </c>
      <c r="Q1543" s="21">
        <f t="shared" si="239"/>
        <v>52.71</v>
      </c>
      <c r="T1543" s="10"/>
    </row>
    <row r="1544" spans="1:20" x14ac:dyDescent="0.45">
      <c r="A1544" s="21" t="str">
        <f>[1]실측정Data!B1545</f>
        <v xml:space="preserve">  15:36:19</v>
      </c>
      <c r="B1544" s="21" t="str">
        <f>[1]실측정Data!I1545</f>
        <v xml:space="preserve">   52.59KW</v>
      </c>
      <c r="C1544" s="21">
        <f>[1]실측정Data!L1545</f>
        <v>0.87</v>
      </c>
      <c r="D1544" s="21"/>
      <c r="E1544" s="7" t="str">
        <f t="shared" si="241"/>
        <v xml:space="preserve">   52.59</v>
      </c>
      <c r="F1544" s="8" t="b">
        <f t="shared" si="242"/>
        <v>0</v>
      </c>
      <c r="G1544" s="25">
        <f t="shared" si="243"/>
        <v>52.59</v>
      </c>
      <c r="H1544" s="8" t="b">
        <f t="shared" si="244"/>
        <v>1</v>
      </c>
      <c r="I1544" s="10">
        <f t="shared" si="246"/>
        <v>52.54</v>
      </c>
      <c r="J1544">
        <f t="shared" si="248"/>
        <v>1.3830401295696388</v>
      </c>
      <c r="K1544" s="10">
        <f t="shared" si="247"/>
        <v>52.54</v>
      </c>
      <c r="L1544" s="10">
        <f t="shared" si="240"/>
        <v>61.641000000000005</v>
      </c>
      <c r="M1544" s="21">
        <v>1</v>
      </c>
      <c r="N1544" s="21">
        <v>1</v>
      </c>
      <c r="P1544" s="21" t="str">
        <f t="shared" si="245"/>
        <v xml:space="preserve">  15:36:19</v>
      </c>
      <c r="Q1544" s="21">
        <f t="shared" ref="Q1544:Q1607" si="249">E1544*M1544*N1544</f>
        <v>52.59</v>
      </c>
      <c r="T1544" s="10"/>
    </row>
    <row r="1545" spans="1:20" x14ac:dyDescent="0.45">
      <c r="A1545" s="21" t="str">
        <f>[1]실측정Data!B1546</f>
        <v xml:space="preserve">  15:36:21</v>
      </c>
      <c r="B1545" s="21" t="str">
        <f>[1]실측정Data!I1546</f>
        <v xml:space="preserve">   52.32KW</v>
      </c>
      <c r="C1545" s="21">
        <f>[1]실측정Data!L1546</f>
        <v>0.87</v>
      </c>
      <c r="D1545" s="21"/>
      <c r="E1545" s="7" t="str">
        <f t="shared" si="241"/>
        <v xml:space="preserve">   52.32</v>
      </c>
      <c r="F1545" s="8" t="b">
        <f t="shared" si="242"/>
        <v>0</v>
      </c>
      <c r="G1545" s="25">
        <f t="shared" si="243"/>
        <v>52.32</v>
      </c>
      <c r="H1545" s="8" t="b">
        <f t="shared" si="244"/>
        <v>1</v>
      </c>
      <c r="I1545" s="10">
        <f t="shared" si="246"/>
        <v>52.389999999999993</v>
      </c>
      <c r="J1545">
        <f t="shared" si="248"/>
        <v>0.17406895185528945</v>
      </c>
      <c r="K1545" s="10">
        <f t="shared" si="247"/>
        <v>52.389999999999993</v>
      </c>
      <c r="L1545" s="10">
        <f t="shared" si="240"/>
        <v>61.847999999999999</v>
      </c>
      <c r="M1545" s="21">
        <v>1</v>
      </c>
      <c r="N1545" s="21">
        <v>1</v>
      </c>
      <c r="P1545" s="21" t="str">
        <f t="shared" si="245"/>
        <v xml:space="preserve">  15:36:21</v>
      </c>
      <c r="Q1545" s="21">
        <f t="shared" si="249"/>
        <v>52.32</v>
      </c>
      <c r="T1545" s="10"/>
    </row>
    <row r="1546" spans="1:20" x14ac:dyDescent="0.45">
      <c r="A1546" s="21" t="str">
        <f>[1]실측정Data!B1547</f>
        <v xml:space="preserve">  15:36:23</v>
      </c>
      <c r="B1546" s="21" t="str">
        <f>[1]실측정Data!I1547</f>
        <v xml:space="preserve">   52.26KW</v>
      </c>
      <c r="C1546" s="21">
        <f>[1]실측정Data!L1547</f>
        <v>0.87</v>
      </c>
      <c r="D1546" s="21"/>
      <c r="E1546" s="7" t="str">
        <f t="shared" si="241"/>
        <v xml:space="preserve">   52.26</v>
      </c>
      <c r="F1546" s="8" t="b">
        <f t="shared" si="242"/>
        <v>0</v>
      </c>
      <c r="G1546" s="25">
        <f t="shared" si="243"/>
        <v>52.26</v>
      </c>
      <c r="H1546" s="8" t="b">
        <f t="shared" si="244"/>
        <v>1</v>
      </c>
      <c r="I1546" s="10">
        <f t="shared" si="246"/>
        <v>52.25</v>
      </c>
      <c r="J1546">
        <f t="shared" si="248"/>
        <v>0.15459624833740096</v>
      </c>
      <c r="K1546" s="10">
        <f t="shared" si="247"/>
        <v>52.25</v>
      </c>
      <c r="L1546" s="10">
        <f t="shared" si="240"/>
        <v>62.054999999999993</v>
      </c>
      <c r="M1546" s="21">
        <v>1</v>
      </c>
      <c r="N1546" s="21">
        <v>1</v>
      </c>
      <c r="P1546" s="21" t="str">
        <f t="shared" si="245"/>
        <v xml:space="preserve">  15:36:23</v>
      </c>
      <c r="Q1546" s="21">
        <f t="shared" si="249"/>
        <v>52.26</v>
      </c>
      <c r="T1546" s="10"/>
    </row>
    <row r="1547" spans="1:20" x14ac:dyDescent="0.45">
      <c r="A1547" s="21" t="str">
        <f>[1]실측정Data!B1548</f>
        <v xml:space="preserve">  15:36:25</v>
      </c>
      <c r="B1547" s="21" t="str">
        <f>[1]실측정Data!I1548</f>
        <v xml:space="preserve">   52.17KW</v>
      </c>
      <c r="C1547" s="21">
        <f>[1]실측정Data!L1548</f>
        <v>0.87</v>
      </c>
      <c r="D1547" s="21"/>
      <c r="E1547" s="7" t="str">
        <f t="shared" si="241"/>
        <v xml:space="preserve">   52.17</v>
      </c>
      <c r="F1547" s="8" t="b">
        <f t="shared" si="242"/>
        <v>0</v>
      </c>
      <c r="G1547" s="25">
        <f t="shared" si="243"/>
        <v>52.17</v>
      </c>
      <c r="H1547" s="8" t="b">
        <f t="shared" si="244"/>
        <v>1</v>
      </c>
      <c r="I1547" s="10">
        <f t="shared" si="246"/>
        <v>52.150000000000006</v>
      </c>
      <c r="J1547">
        <f t="shared" si="248"/>
        <v>0.11575836902790111</v>
      </c>
      <c r="K1547" s="10">
        <f t="shared" si="247"/>
        <v>52.150000000000006</v>
      </c>
      <c r="L1547" s="10">
        <f t="shared" ref="L1547:L1610" si="250">AVERAGE(G1539:G1548)</f>
        <v>59.150999999999996</v>
      </c>
      <c r="M1547" s="21">
        <v>1</v>
      </c>
      <c r="N1547" s="21">
        <v>1</v>
      </c>
      <c r="P1547" s="21" t="str">
        <f t="shared" si="245"/>
        <v xml:space="preserve">  15:36:25</v>
      </c>
      <c r="Q1547" s="21">
        <f t="shared" si="249"/>
        <v>52.17</v>
      </c>
      <c r="T1547" s="10"/>
    </row>
    <row r="1548" spans="1:20" x14ac:dyDescent="0.45">
      <c r="A1548" s="21" t="str">
        <f>[1]실측정Data!B1549</f>
        <v xml:space="preserve">  15:36:27</v>
      </c>
      <c r="B1548" s="21" t="str">
        <f>[1]실측정Data!I1549</f>
        <v xml:space="preserve">   52.02KW</v>
      </c>
      <c r="C1548" s="21">
        <f>[1]실측정Data!L1549</f>
        <v>0.87</v>
      </c>
      <c r="D1548" s="21"/>
      <c r="E1548" s="7" t="str">
        <f t="shared" si="241"/>
        <v xml:space="preserve">   52.02</v>
      </c>
      <c r="F1548" s="8" t="b">
        <f t="shared" si="242"/>
        <v>0</v>
      </c>
      <c r="G1548" s="25">
        <f t="shared" si="243"/>
        <v>52.02</v>
      </c>
      <c r="H1548" s="8" t="b">
        <f t="shared" si="244"/>
        <v>1</v>
      </c>
      <c r="I1548" s="10">
        <f t="shared" si="246"/>
        <v>52.06</v>
      </c>
      <c r="J1548">
        <f t="shared" si="248"/>
        <v>9.6953597148327311E-2</v>
      </c>
      <c r="K1548" s="10">
        <f t="shared" si="247"/>
        <v>52.06</v>
      </c>
      <c r="L1548" s="10">
        <f t="shared" si="250"/>
        <v>56.153999999999996</v>
      </c>
      <c r="M1548" s="21">
        <v>1</v>
      </c>
      <c r="N1548" s="21">
        <v>1</v>
      </c>
      <c r="P1548" s="21" t="str">
        <f t="shared" si="245"/>
        <v xml:space="preserve">  15:36:27</v>
      </c>
      <c r="Q1548" s="21">
        <f t="shared" si="249"/>
        <v>52.02</v>
      </c>
      <c r="T1548" s="10"/>
    </row>
    <row r="1549" spans="1:20" x14ac:dyDescent="0.45">
      <c r="A1549" s="21" t="str">
        <f>[1]실측정Data!B1550</f>
        <v xml:space="preserve">  15:36:29</v>
      </c>
      <c r="B1549" s="21" t="str">
        <f>[1]실측정Data!I1550</f>
        <v xml:space="preserve">   51.99KW</v>
      </c>
      <c r="C1549" s="21">
        <f>[1]실측정Data!L1550</f>
        <v>0.87</v>
      </c>
      <c r="D1549" s="21"/>
      <c r="E1549" s="7" t="str">
        <f t="shared" si="241"/>
        <v xml:space="preserve">   51.99</v>
      </c>
      <c r="F1549" s="8" t="b">
        <f t="shared" si="242"/>
        <v>0</v>
      </c>
      <c r="G1549" s="25">
        <f t="shared" si="243"/>
        <v>51.99</v>
      </c>
      <c r="H1549" s="8" t="b">
        <f t="shared" si="244"/>
        <v>1</v>
      </c>
      <c r="I1549" s="10">
        <f t="shared" si="246"/>
        <v>51.919999999999995</v>
      </c>
      <c r="J1549">
        <f t="shared" si="248"/>
        <v>0.12999999999999856</v>
      </c>
      <c r="K1549" s="10">
        <f t="shared" si="247"/>
        <v>51.919999999999995</v>
      </c>
      <c r="L1549" s="10">
        <f t="shared" si="250"/>
        <v>53.036999999999999</v>
      </c>
      <c r="M1549" s="21">
        <v>1</v>
      </c>
      <c r="N1549" s="21">
        <v>1</v>
      </c>
      <c r="P1549" s="21" t="str">
        <f t="shared" si="245"/>
        <v xml:space="preserve">  15:36:29</v>
      </c>
      <c r="Q1549" s="21">
        <f t="shared" si="249"/>
        <v>51.99</v>
      </c>
      <c r="T1549" s="10"/>
    </row>
    <row r="1550" spans="1:20" x14ac:dyDescent="0.45">
      <c r="A1550" s="21" t="str">
        <f>[1]실측정Data!B1551</f>
        <v xml:space="preserve">  15:36:31</v>
      </c>
      <c r="B1550" s="21" t="str">
        <f>[1]실측정Data!I1551</f>
        <v xml:space="preserve">   51.75KW</v>
      </c>
      <c r="C1550" s="21">
        <f>[1]실측정Data!L1551</f>
        <v>0.87</v>
      </c>
      <c r="D1550" s="21"/>
      <c r="E1550" s="7" t="str">
        <f t="shared" si="241"/>
        <v xml:space="preserve">   51.75</v>
      </c>
      <c r="F1550" s="8" t="b">
        <f t="shared" si="242"/>
        <v>0</v>
      </c>
      <c r="G1550" s="25">
        <f t="shared" si="243"/>
        <v>51.75</v>
      </c>
      <c r="H1550" s="8" t="b">
        <f t="shared" si="244"/>
        <v>1</v>
      </c>
      <c r="I1550" s="10">
        <f t="shared" si="246"/>
        <v>51.830000000000005</v>
      </c>
      <c r="J1550">
        <f t="shared" si="248"/>
        <v>0.11575836902790092</v>
      </c>
      <c r="K1550" s="10">
        <f t="shared" si="247"/>
        <v>51.830000000000005</v>
      </c>
      <c r="L1550" s="10">
        <f t="shared" si="250"/>
        <v>52.250999999999998</v>
      </c>
      <c r="M1550" s="21">
        <v>1</v>
      </c>
      <c r="N1550" s="21">
        <v>1</v>
      </c>
      <c r="P1550" s="21" t="str">
        <f t="shared" si="245"/>
        <v xml:space="preserve">  15:36:31</v>
      </c>
      <c r="Q1550" s="21">
        <f t="shared" si="249"/>
        <v>51.75</v>
      </c>
      <c r="T1550" s="10"/>
    </row>
    <row r="1551" spans="1:20" x14ac:dyDescent="0.45">
      <c r="A1551" s="21" t="str">
        <f>[1]실측정Data!B1552</f>
        <v xml:space="preserve">  15:36:33</v>
      </c>
      <c r="B1551" s="21" t="str">
        <f>[1]실측정Data!I1552</f>
        <v xml:space="preserve">   51.75KW</v>
      </c>
      <c r="C1551" s="21">
        <f>[1]실측정Data!L1552</f>
        <v>0.87</v>
      </c>
      <c r="D1551" s="21"/>
      <c r="E1551" s="7" t="str">
        <f t="shared" si="241"/>
        <v xml:space="preserve">   51.75</v>
      </c>
      <c r="F1551" s="8" t="b">
        <f t="shared" si="242"/>
        <v>0</v>
      </c>
      <c r="G1551" s="25">
        <f t="shared" si="243"/>
        <v>51.75</v>
      </c>
      <c r="H1551" s="8" t="b">
        <f t="shared" si="244"/>
        <v>1</v>
      </c>
      <c r="I1551" s="10">
        <f t="shared" si="246"/>
        <v>51.73</v>
      </c>
      <c r="J1551">
        <f t="shared" si="248"/>
        <v>0.11090536506409261</v>
      </c>
      <c r="K1551" s="10">
        <f t="shared" si="247"/>
        <v>51.73</v>
      </c>
      <c r="L1551" s="10">
        <f t="shared" si="250"/>
        <v>52.125</v>
      </c>
      <c r="M1551" s="21">
        <v>1</v>
      </c>
      <c r="N1551" s="21">
        <v>1</v>
      </c>
      <c r="P1551" s="21" t="str">
        <f t="shared" si="245"/>
        <v xml:space="preserve">  15:36:33</v>
      </c>
      <c r="Q1551" s="21">
        <f t="shared" si="249"/>
        <v>51.75</v>
      </c>
      <c r="T1551" s="10"/>
    </row>
    <row r="1552" spans="1:20" x14ac:dyDescent="0.45">
      <c r="A1552" s="21" t="str">
        <f>[1]실측정Data!B1553</f>
        <v xml:space="preserve">  15:36:35</v>
      </c>
      <c r="B1552" s="21" t="str">
        <f>[1]실측정Data!I1553</f>
        <v xml:space="preserve">   51.69KW</v>
      </c>
      <c r="C1552" s="21">
        <f>[1]실측정Data!L1553</f>
        <v>0.87</v>
      </c>
      <c r="D1552" s="21"/>
      <c r="E1552" s="7" t="str">
        <f t="shared" si="241"/>
        <v xml:space="preserve">   51.69</v>
      </c>
      <c r="F1552" s="8" t="b">
        <f t="shared" si="242"/>
        <v>0</v>
      </c>
      <c r="G1552" s="25">
        <f t="shared" si="243"/>
        <v>51.69</v>
      </c>
      <c r="H1552" s="8" t="b">
        <f t="shared" si="244"/>
        <v>1</v>
      </c>
      <c r="I1552" s="10">
        <f t="shared" si="246"/>
        <v>51.69</v>
      </c>
      <c r="J1552">
        <f t="shared" si="248"/>
        <v>6.2182527020592682E-2</v>
      </c>
      <c r="K1552" s="10">
        <f t="shared" si="247"/>
        <v>51.69</v>
      </c>
      <c r="L1552" s="10">
        <f t="shared" si="250"/>
        <v>52.016999999999996</v>
      </c>
      <c r="M1552" s="21">
        <v>1</v>
      </c>
      <c r="N1552" s="21">
        <v>1</v>
      </c>
      <c r="P1552" s="21" t="str">
        <f t="shared" si="245"/>
        <v xml:space="preserve">  15:36:35</v>
      </c>
      <c r="Q1552" s="21">
        <f t="shared" si="249"/>
        <v>51.69</v>
      </c>
      <c r="T1552" s="10"/>
    </row>
    <row r="1553" spans="1:20" x14ac:dyDescent="0.45">
      <c r="A1553" s="21" t="str">
        <f>[1]실측정Data!B1554</f>
        <v xml:space="preserve">  15:36:37</v>
      </c>
      <c r="B1553" s="21" t="str">
        <f>[1]실측정Data!I1554</f>
        <v xml:space="preserve">   51.63KW</v>
      </c>
      <c r="C1553" s="21">
        <f>[1]실측정Data!L1554</f>
        <v>0.87</v>
      </c>
      <c r="D1553" s="21"/>
      <c r="E1553" s="7" t="str">
        <f t="shared" si="241"/>
        <v xml:space="preserve">   51.63</v>
      </c>
      <c r="F1553" s="8" t="b">
        <f t="shared" si="242"/>
        <v>0</v>
      </c>
      <c r="G1553" s="25">
        <f t="shared" si="243"/>
        <v>51.63</v>
      </c>
      <c r="H1553" s="8" t="b">
        <f t="shared" si="244"/>
        <v>1</v>
      </c>
      <c r="I1553" s="10">
        <f t="shared" si="246"/>
        <v>51.589999999999996</v>
      </c>
      <c r="J1553">
        <f t="shared" si="248"/>
        <v>9.0921211313234496E-2</v>
      </c>
      <c r="K1553" s="10">
        <f t="shared" si="247"/>
        <v>51.589999999999996</v>
      </c>
      <c r="L1553" s="10">
        <f t="shared" si="250"/>
        <v>51.902999999999999</v>
      </c>
      <c r="M1553" s="21">
        <v>1</v>
      </c>
      <c r="N1553" s="21">
        <v>1</v>
      </c>
      <c r="P1553" s="21" t="str">
        <f t="shared" si="245"/>
        <v xml:space="preserve">  15:36:37</v>
      </c>
      <c r="Q1553" s="21">
        <f t="shared" si="249"/>
        <v>51.63</v>
      </c>
      <c r="T1553" s="10"/>
    </row>
    <row r="1554" spans="1:20" x14ac:dyDescent="0.45">
      <c r="A1554" s="21" t="str">
        <f>[1]실측정Data!B1555</f>
        <v xml:space="preserve">  15:36:39</v>
      </c>
      <c r="B1554" s="21" t="str">
        <f>[1]실측정Data!I1555</f>
        <v xml:space="preserve">   51.45KW</v>
      </c>
      <c r="C1554" s="21">
        <f>[1]실측정Data!L1555</f>
        <v>0.86</v>
      </c>
      <c r="D1554" s="21"/>
      <c r="E1554" s="7" t="str">
        <f t="shared" si="241"/>
        <v xml:space="preserve">   51.45</v>
      </c>
      <c r="F1554" s="8" t="b">
        <f t="shared" si="242"/>
        <v>0</v>
      </c>
      <c r="G1554" s="25">
        <f t="shared" si="243"/>
        <v>51.45</v>
      </c>
      <c r="H1554" s="8" t="b">
        <f t="shared" si="244"/>
        <v>1</v>
      </c>
      <c r="I1554" s="10">
        <f t="shared" si="246"/>
        <v>51.48</v>
      </c>
      <c r="J1554">
        <f t="shared" si="248"/>
        <v>0.11195237082497327</v>
      </c>
      <c r="K1554" s="10">
        <f t="shared" si="247"/>
        <v>51.48</v>
      </c>
      <c r="L1554" s="10">
        <f t="shared" si="250"/>
        <v>51.807000000000002</v>
      </c>
      <c r="M1554" s="21">
        <v>1</v>
      </c>
      <c r="N1554" s="21">
        <v>1</v>
      </c>
      <c r="P1554" s="21" t="str">
        <f t="shared" si="245"/>
        <v xml:space="preserve">  15:36:39</v>
      </c>
      <c r="Q1554" s="21">
        <f t="shared" si="249"/>
        <v>51.45</v>
      </c>
      <c r="T1554" s="10"/>
    </row>
    <row r="1555" spans="1:20" x14ac:dyDescent="0.45">
      <c r="A1555" s="21" t="str">
        <f>[1]실측정Data!B1556</f>
        <v xml:space="preserve">  15:36:41</v>
      </c>
      <c r="B1555" s="21" t="str">
        <f>[1]실측정Data!I1556</f>
        <v xml:space="preserve">   51.36KW</v>
      </c>
      <c r="C1555" s="21">
        <f>[1]실측정Data!L1556</f>
        <v>0.86</v>
      </c>
      <c r="D1555" s="21"/>
      <c r="E1555" s="7" t="str">
        <f t="shared" si="241"/>
        <v xml:space="preserve">   51.36</v>
      </c>
      <c r="F1555" s="8" t="b">
        <f t="shared" si="242"/>
        <v>0</v>
      </c>
      <c r="G1555" s="25">
        <f t="shared" si="243"/>
        <v>51.36</v>
      </c>
      <c r="H1555" s="8" t="b">
        <f t="shared" si="244"/>
        <v>1</v>
      </c>
      <c r="I1555" s="10">
        <f t="shared" si="246"/>
        <v>51.370000000000005</v>
      </c>
      <c r="J1555">
        <f t="shared" si="248"/>
        <v>0.1138712723502561</v>
      </c>
      <c r="K1555" s="10">
        <f t="shared" si="247"/>
        <v>51.370000000000005</v>
      </c>
      <c r="L1555" s="10">
        <f t="shared" si="250"/>
        <v>51.710999999999999</v>
      </c>
      <c r="M1555" s="21">
        <v>1</v>
      </c>
      <c r="N1555" s="21">
        <v>1</v>
      </c>
      <c r="P1555" s="21" t="str">
        <f t="shared" si="245"/>
        <v xml:space="preserve">  15:36:41</v>
      </c>
      <c r="Q1555" s="21">
        <f t="shared" si="249"/>
        <v>51.36</v>
      </c>
      <c r="T1555" s="10"/>
    </row>
    <row r="1556" spans="1:20" x14ac:dyDescent="0.45">
      <c r="A1556" s="21" t="str">
        <f>[1]실측정Data!B1557</f>
        <v xml:space="preserve">  15:36:43</v>
      </c>
      <c r="B1556" s="21" t="str">
        <f>[1]실측정Data!I1557</f>
        <v xml:space="preserve">   51.30KW</v>
      </c>
      <c r="C1556" s="21">
        <f>[1]실측정Data!L1557</f>
        <v>0.86</v>
      </c>
      <c r="D1556" s="21"/>
      <c r="E1556" s="7" t="str">
        <f t="shared" si="241"/>
        <v xml:space="preserve">   51.30</v>
      </c>
      <c r="F1556" s="8" t="b">
        <f t="shared" si="242"/>
        <v>0</v>
      </c>
      <c r="G1556" s="25">
        <f t="shared" si="243"/>
        <v>51.3</v>
      </c>
      <c r="H1556" s="8" t="b">
        <f t="shared" si="244"/>
        <v>1</v>
      </c>
      <c r="I1556" s="10">
        <f t="shared" si="246"/>
        <v>51.26</v>
      </c>
      <c r="J1556">
        <f t="shared" si="248"/>
        <v>0.113871272350259</v>
      </c>
      <c r="K1556" s="10">
        <f t="shared" si="247"/>
        <v>51.26</v>
      </c>
      <c r="L1556" s="10">
        <f t="shared" si="250"/>
        <v>51.605999999999995</v>
      </c>
      <c r="M1556" s="21">
        <v>1</v>
      </c>
      <c r="N1556" s="21">
        <v>1</v>
      </c>
      <c r="P1556" s="21" t="str">
        <f t="shared" si="245"/>
        <v xml:space="preserve">  15:36:43</v>
      </c>
      <c r="Q1556" s="21">
        <f t="shared" si="249"/>
        <v>51.3</v>
      </c>
      <c r="T1556" s="10"/>
    </row>
    <row r="1557" spans="1:20" x14ac:dyDescent="0.45">
      <c r="A1557" s="21" t="str">
        <f>[1]실측정Data!B1558</f>
        <v xml:space="preserve">  15:36:45</v>
      </c>
      <c r="B1557" s="21" t="str">
        <f>[1]실측정Data!I1558</f>
        <v xml:space="preserve">   51.12KW</v>
      </c>
      <c r="C1557" s="21">
        <f>[1]실측정Data!L1558</f>
        <v>0.86</v>
      </c>
      <c r="D1557" s="21"/>
      <c r="E1557" s="7" t="str">
        <f t="shared" si="241"/>
        <v xml:space="preserve">   51.12</v>
      </c>
      <c r="F1557" s="8" t="b">
        <f t="shared" si="242"/>
        <v>0</v>
      </c>
      <c r="G1557" s="25">
        <f t="shared" si="243"/>
        <v>51.12</v>
      </c>
      <c r="H1557" s="8" t="b">
        <f t="shared" si="244"/>
        <v>1</v>
      </c>
      <c r="I1557" s="10">
        <f t="shared" si="246"/>
        <v>51.169999999999995</v>
      </c>
      <c r="J1557">
        <f t="shared" si="248"/>
        <v>0.10148891565092184</v>
      </c>
      <c r="K1557" s="10">
        <f t="shared" si="247"/>
        <v>51.169999999999995</v>
      </c>
      <c r="L1557" s="10">
        <f t="shared" si="250"/>
        <v>51.512999999999998</v>
      </c>
      <c r="M1557" s="21">
        <v>1</v>
      </c>
      <c r="N1557" s="21">
        <v>1</v>
      </c>
      <c r="P1557" s="21" t="str">
        <f t="shared" si="245"/>
        <v xml:space="preserve">  15:36:45</v>
      </c>
      <c r="Q1557" s="21">
        <f t="shared" si="249"/>
        <v>51.12</v>
      </c>
      <c r="T1557" s="10"/>
    </row>
    <row r="1558" spans="1:20" x14ac:dyDescent="0.45">
      <c r="A1558" s="21" t="str">
        <f>[1]실측정Data!B1559</f>
        <v xml:space="preserve">  15:36:47</v>
      </c>
      <c r="B1558" s="21" t="str">
        <f>[1]실측정Data!I1559</f>
        <v xml:space="preserve">   51.09KW</v>
      </c>
      <c r="C1558" s="21">
        <f>[1]실측정Data!L1559</f>
        <v>0.86</v>
      </c>
      <c r="D1558" s="21"/>
      <c r="E1558" s="7" t="str">
        <f t="shared" si="241"/>
        <v xml:space="preserve">   51.09</v>
      </c>
      <c r="F1558" s="8" t="b">
        <f t="shared" si="242"/>
        <v>0</v>
      </c>
      <c r="G1558" s="25">
        <f t="shared" si="243"/>
        <v>51.09</v>
      </c>
      <c r="H1558" s="8" t="b">
        <f t="shared" si="244"/>
        <v>1</v>
      </c>
      <c r="I1558" s="10">
        <f t="shared" si="246"/>
        <v>51.07</v>
      </c>
      <c r="J1558">
        <f t="shared" si="248"/>
        <v>0.10148891565092021</v>
      </c>
      <c r="K1558" s="10">
        <f t="shared" si="247"/>
        <v>51.07</v>
      </c>
      <c r="L1558" s="10">
        <f t="shared" si="250"/>
        <v>51.414000000000001</v>
      </c>
      <c r="M1558" s="21">
        <v>1</v>
      </c>
      <c r="N1558" s="21">
        <v>1</v>
      </c>
      <c r="P1558" s="21" t="str">
        <f t="shared" si="245"/>
        <v xml:space="preserve">  15:36:47</v>
      </c>
      <c r="Q1558" s="21">
        <f t="shared" si="249"/>
        <v>51.09</v>
      </c>
      <c r="T1558" s="10"/>
    </row>
    <row r="1559" spans="1:20" x14ac:dyDescent="0.45">
      <c r="A1559" s="21" t="str">
        <f>[1]실측정Data!B1560</f>
        <v xml:space="preserve">  15:36:49</v>
      </c>
      <c r="B1559" s="21" t="str">
        <f>[1]실측정Data!I1560</f>
        <v xml:space="preserve">   51.00KW</v>
      </c>
      <c r="C1559" s="21">
        <f>[1]실측정Data!L1560</f>
        <v>0.86</v>
      </c>
      <c r="D1559" s="21"/>
      <c r="E1559" s="7" t="str">
        <f t="shared" si="241"/>
        <v xml:space="preserve">   51.00</v>
      </c>
      <c r="F1559" s="8" t="b">
        <f t="shared" si="242"/>
        <v>0</v>
      </c>
      <c r="G1559" s="25">
        <f t="shared" si="243"/>
        <v>51</v>
      </c>
      <c r="H1559" s="8" t="b">
        <f t="shared" si="244"/>
        <v>1</v>
      </c>
      <c r="I1559" s="10">
        <f t="shared" si="246"/>
        <v>51.03</v>
      </c>
      <c r="J1559">
        <f t="shared" si="248"/>
        <v>6.3770421565693236E-2</v>
      </c>
      <c r="K1559" s="10">
        <f t="shared" si="247"/>
        <v>51.03</v>
      </c>
      <c r="L1559" s="10">
        <f t="shared" si="250"/>
        <v>51.338999999999999</v>
      </c>
      <c r="M1559" s="21">
        <v>1</v>
      </c>
      <c r="N1559" s="21">
        <v>1</v>
      </c>
      <c r="P1559" s="21" t="str">
        <f t="shared" si="245"/>
        <v xml:space="preserve">  15:36:49</v>
      </c>
      <c r="Q1559" s="21">
        <f t="shared" si="249"/>
        <v>51</v>
      </c>
      <c r="T1559" s="10"/>
    </row>
    <row r="1560" spans="1:20" x14ac:dyDescent="0.45">
      <c r="A1560" s="21" t="str">
        <f>[1]실측정Data!B1561</f>
        <v xml:space="preserve">  15:36:51</v>
      </c>
      <c r="B1560" s="21" t="str">
        <f>[1]실측정Data!I1561</f>
        <v xml:space="preserve">   51.00KW</v>
      </c>
      <c r="C1560" s="21">
        <f>[1]실측정Data!L1561</f>
        <v>0.86</v>
      </c>
      <c r="D1560" s="21"/>
      <c r="E1560" s="7" t="str">
        <f t="shared" si="241"/>
        <v xml:space="preserve">   51.00</v>
      </c>
      <c r="F1560" s="8" t="b">
        <f t="shared" si="242"/>
        <v>0</v>
      </c>
      <c r="G1560" s="25">
        <f t="shared" si="243"/>
        <v>51</v>
      </c>
      <c r="H1560" s="8" t="b">
        <f t="shared" si="244"/>
        <v>1</v>
      </c>
      <c r="I1560" s="10">
        <f t="shared" si="246"/>
        <v>50.96</v>
      </c>
      <c r="J1560">
        <f t="shared" si="248"/>
        <v>6.3770421565696206E-2</v>
      </c>
      <c r="K1560" s="10">
        <f t="shared" si="247"/>
        <v>50.96</v>
      </c>
      <c r="L1560" s="10">
        <f t="shared" si="250"/>
        <v>51.251999999999995</v>
      </c>
      <c r="M1560" s="21">
        <v>1</v>
      </c>
      <c r="N1560" s="21">
        <v>1</v>
      </c>
      <c r="P1560" s="21" t="str">
        <f t="shared" si="245"/>
        <v xml:space="preserve">  15:36:51</v>
      </c>
      <c r="Q1560" s="21">
        <f t="shared" si="249"/>
        <v>51</v>
      </c>
      <c r="T1560" s="10"/>
    </row>
    <row r="1561" spans="1:20" x14ac:dyDescent="0.45">
      <c r="A1561" s="21" t="str">
        <f>[1]실측정Data!B1562</f>
        <v xml:space="preserve">  15:36:53</v>
      </c>
      <c r="B1561" s="21" t="str">
        <f>[1]실측정Data!I1562</f>
        <v xml:space="preserve">   50.88KW</v>
      </c>
      <c r="C1561" s="21">
        <f>[1]실측정Data!L1562</f>
        <v>0.86</v>
      </c>
      <c r="D1561" s="21"/>
      <c r="E1561" s="7" t="str">
        <f t="shared" si="241"/>
        <v xml:space="preserve">   50.88</v>
      </c>
      <c r="F1561" s="8" t="b">
        <f t="shared" si="242"/>
        <v>0</v>
      </c>
      <c r="G1561" s="25">
        <f t="shared" si="243"/>
        <v>50.88</v>
      </c>
      <c r="H1561" s="8" t="b">
        <f t="shared" si="244"/>
        <v>1</v>
      </c>
      <c r="I1561" s="10">
        <f t="shared" si="246"/>
        <v>50.830000000000005</v>
      </c>
      <c r="J1561">
        <f t="shared" si="248"/>
        <v>0.13625955623980093</v>
      </c>
      <c r="K1561" s="10">
        <f t="shared" si="247"/>
        <v>50.830000000000005</v>
      </c>
      <c r="L1561" s="10">
        <f t="shared" si="250"/>
        <v>51.144000000000005</v>
      </c>
      <c r="M1561" s="21">
        <v>1</v>
      </c>
      <c r="N1561" s="21">
        <v>1</v>
      </c>
      <c r="P1561" s="21" t="str">
        <f t="shared" si="245"/>
        <v xml:space="preserve">  15:36:53</v>
      </c>
      <c r="Q1561" s="21">
        <f t="shared" si="249"/>
        <v>50.88</v>
      </c>
      <c r="T1561" s="10"/>
    </row>
    <row r="1562" spans="1:20" x14ac:dyDescent="0.45">
      <c r="A1562" s="21" t="str">
        <f>[1]실측정Data!B1563</f>
        <v xml:space="preserve">  15:36:55</v>
      </c>
      <c r="B1562" s="21" t="str">
        <f>[1]실측정Data!I1563</f>
        <v xml:space="preserve">   50.61KW</v>
      </c>
      <c r="C1562" s="21">
        <f>[1]실측정Data!L1563</f>
        <v>0.86</v>
      </c>
      <c r="D1562" s="21"/>
      <c r="E1562" s="7" t="str">
        <f t="shared" si="241"/>
        <v xml:space="preserve">   50.61</v>
      </c>
      <c r="F1562" s="8" t="b">
        <f t="shared" si="242"/>
        <v>0</v>
      </c>
      <c r="G1562" s="25">
        <f t="shared" si="243"/>
        <v>50.61</v>
      </c>
      <c r="H1562" s="8" t="b">
        <f t="shared" si="244"/>
        <v>1</v>
      </c>
      <c r="I1562" s="10">
        <f t="shared" si="246"/>
        <v>50.680000000000007</v>
      </c>
      <c r="J1562">
        <f t="shared" si="248"/>
        <v>0.15459624833740832</v>
      </c>
      <c r="K1562" s="10">
        <f t="shared" si="247"/>
        <v>50.680000000000007</v>
      </c>
      <c r="L1562" s="10">
        <f t="shared" si="250"/>
        <v>51.036000000000008</v>
      </c>
      <c r="M1562" s="21">
        <v>1</v>
      </c>
      <c r="N1562" s="21">
        <v>1</v>
      </c>
      <c r="P1562" s="21" t="str">
        <f t="shared" si="245"/>
        <v xml:space="preserve">  15:36:55</v>
      </c>
      <c r="Q1562" s="21">
        <f t="shared" si="249"/>
        <v>50.61</v>
      </c>
      <c r="T1562" s="10"/>
    </row>
    <row r="1563" spans="1:20" x14ac:dyDescent="0.45">
      <c r="A1563" s="21" t="str">
        <f>[1]실측정Data!B1564</f>
        <v xml:space="preserve">  15:36:57</v>
      </c>
      <c r="B1563" s="21" t="str">
        <f>[1]실측정Data!I1564</f>
        <v xml:space="preserve">   50.55KW</v>
      </c>
      <c r="C1563" s="21">
        <f>[1]실측정Data!L1564</f>
        <v>0.86</v>
      </c>
      <c r="D1563" s="21"/>
      <c r="E1563" s="7" t="str">
        <f t="shared" si="241"/>
        <v xml:space="preserve">   50.55</v>
      </c>
      <c r="F1563" s="8" t="b">
        <f t="shared" si="242"/>
        <v>0</v>
      </c>
      <c r="G1563" s="25">
        <f t="shared" si="243"/>
        <v>50.55</v>
      </c>
      <c r="H1563" s="8" t="b">
        <f t="shared" si="244"/>
        <v>1</v>
      </c>
      <c r="I1563" s="10">
        <f t="shared" si="246"/>
        <v>50.53</v>
      </c>
      <c r="J1563">
        <f t="shared" si="248"/>
        <v>0.15842979517755432</v>
      </c>
      <c r="K1563" s="10">
        <f t="shared" si="247"/>
        <v>50.53</v>
      </c>
      <c r="L1563" s="10">
        <f t="shared" si="250"/>
        <v>50.934000000000005</v>
      </c>
      <c r="M1563" s="21">
        <v>1</v>
      </c>
      <c r="N1563" s="21">
        <v>1</v>
      </c>
      <c r="P1563" s="21" t="str">
        <f t="shared" si="245"/>
        <v xml:space="preserve">  15:36:57</v>
      </c>
      <c r="Q1563" s="21">
        <f t="shared" si="249"/>
        <v>50.55</v>
      </c>
      <c r="T1563" s="10"/>
    </row>
    <row r="1564" spans="1:20" x14ac:dyDescent="0.45">
      <c r="A1564" s="21" t="str">
        <f>[1]실측정Data!B1565</f>
        <v xml:space="preserve">  15:36:59</v>
      </c>
      <c r="B1564" s="21" t="str">
        <f>[1]실측정Data!I1565</f>
        <v xml:space="preserve">   50.43KW</v>
      </c>
      <c r="C1564" s="21">
        <f>[1]실측정Data!L1565</f>
        <v>0.86</v>
      </c>
      <c r="D1564" s="21"/>
      <c r="E1564" s="7" t="str">
        <f t="shared" si="241"/>
        <v xml:space="preserve">   50.43</v>
      </c>
      <c r="F1564" s="8" t="b">
        <f t="shared" si="242"/>
        <v>0</v>
      </c>
      <c r="G1564" s="25">
        <f t="shared" si="243"/>
        <v>50.43</v>
      </c>
      <c r="H1564" s="8" t="b">
        <f t="shared" si="244"/>
        <v>1</v>
      </c>
      <c r="I1564" s="10">
        <f t="shared" si="246"/>
        <v>50.46</v>
      </c>
      <c r="J1564">
        <f t="shared" si="248"/>
        <v>0.10082988974836624</v>
      </c>
      <c r="K1564" s="10">
        <f t="shared" si="247"/>
        <v>50.46</v>
      </c>
      <c r="L1564" s="10">
        <f t="shared" si="250"/>
        <v>50.838000000000001</v>
      </c>
      <c r="M1564" s="21">
        <v>1</v>
      </c>
      <c r="N1564" s="21">
        <v>1</v>
      </c>
      <c r="P1564" s="21" t="str">
        <f t="shared" si="245"/>
        <v xml:space="preserve">  15:36:59</v>
      </c>
      <c r="Q1564" s="21">
        <f t="shared" si="249"/>
        <v>50.43</v>
      </c>
      <c r="T1564" s="10"/>
    </row>
    <row r="1565" spans="1:20" x14ac:dyDescent="0.45">
      <c r="A1565" s="21" t="str">
        <f>[1]실측정Data!B1566</f>
        <v xml:space="preserve">  15:37:01</v>
      </c>
      <c r="B1565" s="21" t="str">
        <f>[1]실측정Data!I1566</f>
        <v xml:space="preserve">   50.40KW</v>
      </c>
      <c r="C1565" s="21">
        <f>[1]실측정Data!L1566</f>
        <v>0.86</v>
      </c>
      <c r="D1565" s="21"/>
      <c r="E1565" s="7" t="str">
        <f t="shared" si="241"/>
        <v xml:space="preserve">   50.40</v>
      </c>
      <c r="F1565" s="8" t="b">
        <f t="shared" si="242"/>
        <v>0</v>
      </c>
      <c r="G1565" s="25">
        <f t="shared" si="243"/>
        <v>50.4</v>
      </c>
      <c r="H1565" s="8" t="b">
        <f t="shared" si="244"/>
        <v>1</v>
      </c>
      <c r="I1565" s="10">
        <f t="shared" si="246"/>
        <v>50.419999999999995</v>
      </c>
      <c r="J1565">
        <f t="shared" si="248"/>
        <v>6.7577116442379265E-2</v>
      </c>
      <c r="K1565" s="10">
        <f t="shared" si="247"/>
        <v>50.419999999999995</v>
      </c>
      <c r="L1565" s="10">
        <f t="shared" si="250"/>
        <v>50.750999999999998</v>
      </c>
      <c r="M1565" s="21">
        <v>1</v>
      </c>
      <c r="N1565" s="21">
        <v>1</v>
      </c>
      <c r="P1565" s="21" t="str">
        <f t="shared" si="245"/>
        <v xml:space="preserve">  15:37:01</v>
      </c>
      <c r="Q1565" s="21">
        <f t="shared" si="249"/>
        <v>50.4</v>
      </c>
      <c r="T1565" s="10"/>
    </row>
    <row r="1566" spans="1:20" x14ac:dyDescent="0.45">
      <c r="A1566" s="21" t="str">
        <f>[1]실측정Data!B1567</f>
        <v xml:space="preserve">  15:37:03</v>
      </c>
      <c r="B1566" s="21" t="str">
        <f>[1]실측정Data!I1567</f>
        <v xml:space="preserve">   50.43KW</v>
      </c>
      <c r="C1566" s="21">
        <f>[1]실측정Data!L1567</f>
        <v>0.86</v>
      </c>
      <c r="D1566" s="21"/>
      <c r="E1566" s="7" t="str">
        <f t="shared" si="241"/>
        <v xml:space="preserve">   50.43</v>
      </c>
      <c r="F1566" s="8" t="b">
        <f t="shared" si="242"/>
        <v>0</v>
      </c>
      <c r="G1566" s="25">
        <f t="shared" si="243"/>
        <v>50.43</v>
      </c>
      <c r="H1566" s="8" t="b">
        <f t="shared" si="244"/>
        <v>1</v>
      </c>
      <c r="I1566" s="10">
        <f t="shared" si="246"/>
        <v>50.35</v>
      </c>
      <c r="J1566">
        <f t="shared" si="248"/>
        <v>8.2865352631042444E-2</v>
      </c>
      <c r="K1566" s="10">
        <f t="shared" si="247"/>
        <v>50.35</v>
      </c>
      <c r="L1566" s="10">
        <f t="shared" si="250"/>
        <v>50.661000000000001</v>
      </c>
      <c r="M1566" s="21">
        <v>1</v>
      </c>
      <c r="N1566" s="21">
        <v>1</v>
      </c>
      <c r="P1566" s="21" t="str">
        <f t="shared" si="245"/>
        <v xml:space="preserve">  15:37:03</v>
      </c>
      <c r="Q1566" s="21">
        <f t="shared" si="249"/>
        <v>50.43</v>
      </c>
      <c r="T1566" s="10"/>
    </row>
    <row r="1567" spans="1:20" x14ac:dyDescent="0.45">
      <c r="A1567" s="21" t="str">
        <f>[1]실측정Data!B1568</f>
        <v xml:space="preserve">  15:37:05</v>
      </c>
      <c r="B1567" s="21" t="str">
        <f>[1]실측정Data!I1568</f>
        <v xml:space="preserve">   50.22KW</v>
      </c>
      <c r="C1567" s="21">
        <f>[1]실측정Data!L1568</f>
        <v>0.86</v>
      </c>
      <c r="D1567" s="21"/>
      <c r="E1567" s="7" t="str">
        <f t="shared" si="241"/>
        <v xml:space="preserve">   50.22</v>
      </c>
      <c r="F1567" s="8" t="b">
        <f t="shared" si="242"/>
        <v>0</v>
      </c>
      <c r="G1567" s="25">
        <f t="shared" si="243"/>
        <v>50.22</v>
      </c>
      <c r="H1567" s="8" t="b">
        <f t="shared" si="244"/>
        <v>1</v>
      </c>
      <c r="I1567" s="10">
        <f t="shared" si="246"/>
        <v>50.26</v>
      </c>
      <c r="J1567">
        <f t="shared" si="248"/>
        <v>0.10630145812734584</v>
      </c>
      <c r="K1567" s="10">
        <f t="shared" si="247"/>
        <v>50.26</v>
      </c>
      <c r="L1567" s="10">
        <f t="shared" si="250"/>
        <v>50.564999999999998</v>
      </c>
      <c r="M1567" s="21">
        <v>1</v>
      </c>
      <c r="N1567" s="21">
        <v>1</v>
      </c>
      <c r="P1567" s="21" t="str">
        <f t="shared" si="245"/>
        <v xml:space="preserve">  15:37:05</v>
      </c>
      <c r="Q1567" s="21">
        <f t="shared" si="249"/>
        <v>50.22</v>
      </c>
      <c r="T1567" s="10"/>
    </row>
    <row r="1568" spans="1:20" x14ac:dyDescent="0.45">
      <c r="A1568" s="21" t="str">
        <f>[1]실측정Data!B1569</f>
        <v xml:space="preserve">  15:37:07</v>
      </c>
      <c r="B1568" s="21" t="str">
        <f>[1]실측정Data!I1569</f>
        <v xml:space="preserve">   50.13KW</v>
      </c>
      <c r="C1568" s="21">
        <f>[1]실측정Data!L1569</f>
        <v>0.86</v>
      </c>
      <c r="D1568" s="21"/>
      <c r="E1568" s="7" t="str">
        <f t="shared" si="241"/>
        <v xml:space="preserve">   50.13</v>
      </c>
      <c r="F1568" s="8" t="b">
        <f t="shared" si="242"/>
        <v>0</v>
      </c>
      <c r="G1568" s="25">
        <f t="shared" si="243"/>
        <v>50.13</v>
      </c>
      <c r="H1568" s="8" t="b">
        <f t="shared" si="244"/>
        <v>1</v>
      </c>
      <c r="I1568" s="10">
        <f t="shared" si="246"/>
        <v>50.12</v>
      </c>
      <c r="J1568">
        <f t="shared" si="248"/>
        <v>0.12369316876852895</v>
      </c>
      <c r="K1568" s="10">
        <f t="shared" si="247"/>
        <v>50.12</v>
      </c>
      <c r="L1568" s="10">
        <f t="shared" si="250"/>
        <v>50.465999999999994</v>
      </c>
      <c r="M1568" s="21">
        <v>1</v>
      </c>
      <c r="N1568" s="21">
        <v>1</v>
      </c>
      <c r="P1568" s="21" t="str">
        <f t="shared" si="245"/>
        <v xml:space="preserve">  15:37:07</v>
      </c>
      <c r="Q1568" s="21">
        <f t="shared" si="249"/>
        <v>50.13</v>
      </c>
      <c r="T1568" s="10"/>
    </row>
    <row r="1569" spans="1:20" x14ac:dyDescent="0.45">
      <c r="A1569" s="21" t="str">
        <f>[1]실측정Data!B1570</f>
        <v xml:space="preserve">  15:37:09</v>
      </c>
      <c r="B1569" s="21" t="str">
        <f>[1]실측정Data!I1570</f>
        <v xml:space="preserve">   50.01KW</v>
      </c>
      <c r="C1569" s="21">
        <f>[1]실측정Data!L1570</f>
        <v>0.86</v>
      </c>
      <c r="D1569" s="21"/>
      <c r="E1569" s="7" t="str">
        <f t="shared" si="241"/>
        <v xml:space="preserve">   50.01</v>
      </c>
      <c r="F1569" s="8" t="b">
        <f t="shared" si="242"/>
        <v>0</v>
      </c>
      <c r="G1569" s="25">
        <f t="shared" si="243"/>
        <v>50.01</v>
      </c>
      <c r="H1569" s="8" t="b">
        <f t="shared" si="244"/>
        <v>1</v>
      </c>
      <c r="I1569" s="10">
        <f t="shared" si="246"/>
        <v>60.169999999999995</v>
      </c>
      <c r="J1569">
        <f t="shared" si="248"/>
        <v>11.66288986486626</v>
      </c>
      <c r="K1569" s="10">
        <f t="shared" si="247"/>
        <v>60.169999999999995</v>
      </c>
      <c r="L1569" s="10">
        <f t="shared" si="250"/>
        <v>53.402999999999999</v>
      </c>
      <c r="M1569" s="21">
        <v>1</v>
      </c>
      <c r="N1569" s="21">
        <v>1</v>
      </c>
      <c r="P1569" s="21" t="str">
        <f t="shared" si="245"/>
        <v xml:space="preserve">  15:37:09</v>
      </c>
      <c r="Q1569" s="21">
        <f t="shared" si="249"/>
        <v>50.01</v>
      </c>
      <c r="T1569" s="10"/>
    </row>
    <row r="1570" spans="1:20" x14ac:dyDescent="0.45">
      <c r="A1570" s="21" t="str">
        <f>[1]실측정Data!B1571</f>
        <v xml:space="preserve">  15:37:11</v>
      </c>
      <c r="B1570" s="21" t="str">
        <f>[1]실측정Data!I1571</f>
        <v xml:space="preserve">   80.37KW</v>
      </c>
      <c r="C1570" s="21">
        <f>[1]실측정Data!L1571</f>
        <v>0.89</v>
      </c>
      <c r="D1570" s="21"/>
      <c r="E1570" s="7" t="str">
        <f t="shared" si="241"/>
        <v xml:space="preserve">   80.37</v>
      </c>
      <c r="F1570" s="8" t="b">
        <f t="shared" si="242"/>
        <v>0</v>
      </c>
      <c r="G1570" s="25">
        <f t="shared" si="243"/>
        <v>80.37</v>
      </c>
      <c r="H1570" s="8" t="b">
        <f t="shared" si="244"/>
        <v>1</v>
      </c>
      <c r="I1570" s="10">
        <f t="shared" si="246"/>
        <v>70.839999999999989</v>
      </c>
      <c r="J1570">
        <f t="shared" si="248"/>
        <v>13.363408996210518</v>
      </c>
      <c r="K1570" s="10">
        <f t="shared" si="247"/>
        <v>70.839999999999989</v>
      </c>
      <c r="L1570" s="10">
        <f t="shared" si="250"/>
        <v>56.528999999999996</v>
      </c>
      <c r="M1570" s="21">
        <v>1</v>
      </c>
      <c r="N1570" s="21">
        <v>1</v>
      </c>
      <c r="P1570" s="21" t="str">
        <f t="shared" si="245"/>
        <v xml:space="preserve">  15:37:11</v>
      </c>
      <c r="Q1570" s="21">
        <f t="shared" si="249"/>
        <v>80.37</v>
      </c>
      <c r="T1570" s="10"/>
    </row>
    <row r="1571" spans="1:20" x14ac:dyDescent="0.45">
      <c r="A1571" s="21" t="str">
        <f>[1]실측정Data!B1572</f>
        <v xml:space="preserve">  15:37:13</v>
      </c>
      <c r="B1571" s="21" t="str">
        <f>[1]실측정Data!I1572</f>
        <v xml:space="preserve">   82.14KW</v>
      </c>
      <c r="C1571" s="21">
        <f>[1]실측정Data!L1572</f>
        <v>0.89</v>
      </c>
      <c r="D1571" s="21"/>
      <c r="E1571" s="7" t="str">
        <f t="shared" si="241"/>
        <v xml:space="preserve">   82.14</v>
      </c>
      <c r="F1571" s="8" t="b">
        <f t="shared" si="242"/>
        <v>0</v>
      </c>
      <c r="G1571" s="25">
        <f t="shared" si="243"/>
        <v>82.14</v>
      </c>
      <c r="H1571" s="8" t="b">
        <f t="shared" si="244"/>
        <v>1</v>
      </c>
      <c r="I1571" s="10">
        <f t="shared" si="246"/>
        <v>81.739999999999995</v>
      </c>
      <c r="J1571">
        <f t="shared" si="248"/>
        <v>13.37498785046178</v>
      </c>
      <c r="K1571" s="10">
        <f t="shared" si="247"/>
        <v>81.739999999999995</v>
      </c>
      <c r="L1571" s="10">
        <f t="shared" si="250"/>
        <v>59.739000000000011</v>
      </c>
      <c r="M1571" s="21">
        <v>1</v>
      </c>
      <c r="N1571" s="21">
        <v>1</v>
      </c>
      <c r="P1571" s="21" t="str">
        <f t="shared" si="245"/>
        <v xml:space="preserve">  15:37:13</v>
      </c>
      <c r="Q1571" s="21">
        <f t="shared" si="249"/>
        <v>82.14</v>
      </c>
      <c r="T1571" s="10"/>
    </row>
    <row r="1572" spans="1:20" x14ac:dyDescent="0.45">
      <c r="A1572" s="21" t="str">
        <f>[1]실측정Data!B1573</f>
        <v xml:space="preserve">  15:37:15</v>
      </c>
      <c r="B1572" s="21" t="str">
        <f>[1]실측정Data!I1573</f>
        <v xml:space="preserve">   82.71KW</v>
      </c>
      <c r="C1572" s="21">
        <f>[1]실측정Data!L1573</f>
        <v>0.89</v>
      </c>
      <c r="D1572" s="21"/>
      <c r="E1572" s="7" t="str">
        <f t="shared" si="241"/>
        <v xml:space="preserve">   82.71</v>
      </c>
      <c r="F1572" s="8" t="b">
        <f t="shared" si="242"/>
        <v>0</v>
      </c>
      <c r="G1572" s="25">
        <f t="shared" si="243"/>
        <v>82.71</v>
      </c>
      <c r="H1572" s="8" t="b">
        <f t="shared" si="244"/>
        <v>1</v>
      </c>
      <c r="I1572" s="10">
        <f t="shared" si="246"/>
        <v>80.429999999999993</v>
      </c>
      <c r="J1572">
        <f t="shared" si="248"/>
        <v>6.9414455747104107</v>
      </c>
      <c r="K1572" s="10">
        <f t="shared" si="247"/>
        <v>80.429999999999993</v>
      </c>
      <c r="L1572" s="10">
        <f t="shared" si="250"/>
        <v>62.327999999999996</v>
      </c>
      <c r="M1572" s="21">
        <v>1</v>
      </c>
      <c r="N1572" s="21">
        <v>1</v>
      </c>
      <c r="P1572" s="21" t="str">
        <f t="shared" si="245"/>
        <v xml:space="preserve">  15:37:15</v>
      </c>
      <c r="Q1572" s="21">
        <f t="shared" si="249"/>
        <v>82.71</v>
      </c>
      <c r="T1572" s="10"/>
    </row>
    <row r="1573" spans="1:20" x14ac:dyDescent="0.45">
      <c r="A1573" s="21" t="str">
        <f>[1]실측정Data!B1574</f>
        <v xml:space="preserve">  15:37:17</v>
      </c>
      <c r="B1573" s="21" t="str">
        <f>[1]실측정Data!I1574</f>
        <v xml:space="preserve">   76.44KW</v>
      </c>
      <c r="C1573" s="21">
        <f>[1]실측정Data!L1574</f>
        <v>0.89</v>
      </c>
      <c r="D1573" s="21"/>
      <c r="E1573" s="7" t="str">
        <f t="shared" si="241"/>
        <v xml:space="preserve">   76.44</v>
      </c>
      <c r="F1573" s="8" t="b">
        <f t="shared" si="242"/>
        <v>0</v>
      </c>
      <c r="G1573" s="25">
        <f t="shared" si="243"/>
        <v>76.44</v>
      </c>
      <c r="H1573" s="8" t="b">
        <f t="shared" si="244"/>
        <v>1</v>
      </c>
      <c r="I1573" s="10">
        <f t="shared" si="246"/>
        <v>70.649999999999991</v>
      </c>
      <c r="J1573">
        <f t="shared" si="248"/>
        <v>10.574868005480411</v>
      </c>
      <c r="K1573" s="10">
        <f t="shared" si="247"/>
        <v>70.649999999999991</v>
      </c>
      <c r="L1573" s="10">
        <f t="shared" si="250"/>
        <v>62.564999999999984</v>
      </c>
      <c r="M1573" s="21">
        <v>1</v>
      </c>
      <c r="N1573" s="21">
        <v>1</v>
      </c>
      <c r="P1573" s="21" t="str">
        <f t="shared" si="245"/>
        <v xml:space="preserve">  15:37:17</v>
      </c>
      <c r="Q1573" s="21">
        <f t="shared" si="249"/>
        <v>76.44</v>
      </c>
      <c r="T1573" s="10"/>
    </row>
    <row r="1574" spans="1:20" x14ac:dyDescent="0.45">
      <c r="A1574" s="21" t="str">
        <f>[1]실측정Data!B1575</f>
        <v xml:space="preserve">  15:37:19</v>
      </c>
      <c r="B1574" s="21" t="str">
        <f>[1]실측정Data!I1575</f>
        <v xml:space="preserve">   52.80KW</v>
      </c>
      <c r="C1574" s="21">
        <f>[1]실측정Data!L1575</f>
        <v>0.87</v>
      </c>
      <c r="D1574" s="21"/>
      <c r="E1574" s="7" t="str">
        <f t="shared" si="241"/>
        <v xml:space="preserve">   52.80</v>
      </c>
      <c r="F1574" s="8" t="b">
        <f t="shared" si="242"/>
        <v>0</v>
      </c>
      <c r="G1574" s="25">
        <f t="shared" si="243"/>
        <v>52.8</v>
      </c>
      <c r="H1574" s="8" t="b">
        <f t="shared" si="244"/>
        <v>1</v>
      </c>
      <c r="I1574" s="10">
        <f t="shared" si="246"/>
        <v>60.650000000000006</v>
      </c>
      <c r="J1574">
        <f t="shared" si="248"/>
        <v>11.51211246180879</v>
      </c>
      <c r="K1574" s="10">
        <f t="shared" si="247"/>
        <v>60.650000000000006</v>
      </c>
      <c r="L1574" s="10">
        <f t="shared" si="250"/>
        <v>62.795999999999992</v>
      </c>
      <c r="M1574" s="21">
        <v>1</v>
      </c>
      <c r="N1574" s="21">
        <v>1</v>
      </c>
      <c r="P1574" s="21" t="str">
        <f t="shared" si="245"/>
        <v xml:space="preserve">  15:37:19</v>
      </c>
      <c r="Q1574" s="21">
        <f t="shared" si="249"/>
        <v>52.8</v>
      </c>
      <c r="T1574" s="10"/>
    </row>
    <row r="1575" spans="1:20" x14ac:dyDescent="0.45">
      <c r="A1575" s="21" t="str">
        <f>[1]실측정Data!B1576</f>
        <v xml:space="preserve">  15:37:21</v>
      </c>
      <c r="B1575" s="21" t="str">
        <f>[1]실측정Data!I1576</f>
        <v xml:space="preserve">   52.71KW</v>
      </c>
      <c r="C1575" s="21">
        <f>[1]실측정Data!L1576</f>
        <v>0.87</v>
      </c>
      <c r="D1575" s="21"/>
      <c r="E1575" s="7" t="str">
        <f t="shared" si="241"/>
        <v xml:space="preserve">   52.71</v>
      </c>
      <c r="F1575" s="8" t="b">
        <f t="shared" si="242"/>
        <v>0</v>
      </c>
      <c r="G1575" s="25">
        <f t="shared" si="243"/>
        <v>52.71</v>
      </c>
      <c r="H1575" s="8" t="b">
        <f t="shared" si="244"/>
        <v>1</v>
      </c>
      <c r="I1575" s="10">
        <f t="shared" si="246"/>
        <v>52.65</v>
      </c>
      <c r="J1575">
        <f t="shared" si="248"/>
        <v>11.279926122689513</v>
      </c>
      <c r="K1575" s="10">
        <f t="shared" si="247"/>
        <v>52.65</v>
      </c>
      <c r="L1575" s="10">
        <f t="shared" si="250"/>
        <v>62.997</v>
      </c>
      <c r="M1575" s="21">
        <v>1</v>
      </c>
      <c r="N1575" s="21">
        <v>1</v>
      </c>
      <c r="P1575" s="21" t="str">
        <f t="shared" si="245"/>
        <v xml:space="preserve">  15:37:21</v>
      </c>
      <c r="Q1575" s="21">
        <f t="shared" si="249"/>
        <v>52.71</v>
      </c>
      <c r="T1575" s="10"/>
    </row>
    <row r="1576" spans="1:20" x14ac:dyDescent="0.45">
      <c r="A1576" s="21" t="str">
        <f>[1]실측정Data!B1577</f>
        <v xml:space="preserve">  15:37:23</v>
      </c>
      <c r="B1576" s="21" t="str">
        <f>[1]실측정Data!I1577</f>
        <v xml:space="preserve">   52.44KW</v>
      </c>
      <c r="C1576" s="21">
        <f>[1]실측정Data!L1577</f>
        <v>0.87</v>
      </c>
      <c r="D1576" s="21"/>
      <c r="E1576" s="7" t="str">
        <f t="shared" si="241"/>
        <v xml:space="preserve">   52.44</v>
      </c>
      <c r="F1576" s="8" t="b">
        <f t="shared" si="242"/>
        <v>0</v>
      </c>
      <c r="G1576" s="25">
        <f t="shared" si="243"/>
        <v>52.44</v>
      </c>
      <c r="H1576" s="8" t="b">
        <f t="shared" si="244"/>
        <v>1</v>
      </c>
      <c r="I1576" s="10">
        <f t="shared" si="246"/>
        <v>52.51</v>
      </c>
      <c r="J1576">
        <f t="shared" si="248"/>
        <v>4.5863783824131534</v>
      </c>
      <c r="K1576" s="10">
        <f t="shared" si="247"/>
        <v>52.51</v>
      </c>
      <c r="L1576" s="10">
        <f t="shared" si="250"/>
        <v>63.213000000000001</v>
      </c>
      <c r="M1576" s="21">
        <v>1</v>
      </c>
      <c r="N1576" s="21">
        <v>1</v>
      </c>
      <c r="P1576" s="21" t="str">
        <f t="shared" si="245"/>
        <v xml:space="preserve">  15:37:23</v>
      </c>
      <c r="Q1576" s="21">
        <f t="shared" si="249"/>
        <v>52.44</v>
      </c>
      <c r="T1576" s="10"/>
    </row>
    <row r="1577" spans="1:20" x14ac:dyDescent="0.45">
      <c r="A1577" s="21" t="str">
        <f>[1]실측정Data!B1578</f>
        <v xml:space="preserve">  15:37:25</v>
      </c>
      <c r="B1577" s="21" t="str">
        <f>[1]실측정Data!I1578</f>
        <v xml:space="preserve">   52.38KW</v>
      </c>
      <c r="C1577" s="21">
        <f>[1]실측정Data!L1578</f>
        <v>0.87</v>
      </c>
      <c r="D1577" s="21"/>
      <c r="E1577" s="7" t="str">
        <f t="shared" si="241"/>
        <v xml:space="preserve">   52.38</v>
      </c>
      <c r="F1577" s="8" t="b">
        <f t="shared" si="242"/>
        <v>0</v>
      </c>
      <c r="G1577" s="25">
        <f t="shared" si="243"/>
        <v>52.38</v>
      </c>
      <c r="H1577" s="8" t="b">
        <f t="shared" si="244"/>
        <v>1</v>
      </c>
      <c r="I1577" s="10">
        <f t="shared" si="246"/>
        <v>52.339999999999996</v>
      </c>
      <c r="J1577">
        <f t="shared" si="248"/>
        <v>0.16391054470858726</v>
      </c>
      <c r="K1577" s="10">
        <f t="shared" si="247"/>
        <v>52.339999999999996</v>
      </c>
      <c r="L1577" s="10">
        <f t="shared" si="250"/>
        <v>63.419999999999995</v>
      </c>
      <c r="M1577" s="21">
        <v>1</v>
      </c>
      <c r="N1577" s="21">
        <v>1</v>
      </c>
      <c r="P1577" s="21" t="str">
        <f t="shared" si="245"/>
        <v xml:space="preserve">  15:37:25</v>
      </c>
      <c r="Q1577" s="21">
        <f t="shared" si="249"/>
        <v>52.38</v>
      </c>
      <c r="T1577" s="10"/>
    </row>
    <row r="1578" spans="1:20" x14ac:dyDescent="0.45">
      <c r="A1578" s="21" t="str">
        <f>[1]실측정Data!B1579</f>
        <v xml:space="preserve">  15:37:27</v>
      </c>
      <c r="B1578" s="21" t="str">
        <f>[1]실측정Data!I1579</f>
        <v xml:space="preserve">   52.20KW</v>
      </c>
      <c r="C1578" s="21">
        <f>[1]실측정Data!L1579</f>
        <v>0.87</v>
      </c>
      <c r="D1578" s="21"/>
      <c r="E1578" s="7" t="str">
        <f t="shared" si="241"/>
        <v xml:space="preserve">   52.20</v>
      </c>
      <c r="F1578" s="8" t="b">
        <f t="shared" si="242"/>
        <v>0</v>
      </c>
      <c r="G1578" s="25">
        <f t="shared" si="243"/>
        <v>52.2</v>
      </c>
      <c r="H1578" s="8" t="b">
        <f t="shared" si="244"/>
        <v>1</v>
      </c>
      <c r="I1578" s="10">
        <f t="shared" si="246"/>
        <v>52.220000000000006</v>
      </c>
      <c r="J1578">
        <f t="shared" si="248"/>
        <v>0.1367479433117724</v>
      </c>
      <c r="K1578" s="10">
        <f t="shared" si="247"/>
        <v>52.220000000000006</v>
      </c>
      <c r="L1578" s="10">
        <f t="shared" si="250"/>
        <v>63.62700000000001</v>
      </c>
      <c r="M1578" s="21">
        <v>1</v>
      </c>
      <c r="N1578" s="21">
        <v>1</v>
      </c>
      <c r="P1578" s="21" t="str">
        <f t="shared" si="245"/>
        <v xml:space="preserve">  15:37:27</v>
      </c>
      <c r="Q1578" s="21">
        <f t="shared" si="249"/>
        <v>52.2</v>
      </c>
      <c r="T1578" s="10"/>
    </row>
    <row r="1579" spans="1:20" x14ac:dyDescent="0.45">
      <c r="A1579" s="21" t="str">
        <f>[1]실측정Data!B1580</f>
        <v xml:space="preserve">  15:37:29</v>
      </c>
      <c r="B1579" s="21" t="str">
        <f>[1]실측정Data!I1580</f>
        <v xml:space="preserve">   52.08KW</v>
      </c>
      <c r="C1579" s="21">
        <f>[1]실측정Data!L1580</f>
        <v>0.87</v>
      </c>
      <c r="D1579" s="21"/>
      <c r="E1579" s="7" t="str">
        <f t="shared" si="241"/>
        <v xml:space="preserve">   52.08</v>
      </c>
      <c r="F1579" s="8" t="b">
        <f t="shared" si="242"/>
        <v>0</v>
      </c>
      <c r="G1579" s="25">
        <f t="shared" si="243"/>
        <v>52.08</v>
      </c>
      <c r="H1579" s="8" t="b">
        <f t="shared" si="244"/>
        <v>1</v>
      </c>
      <c r="I1579" s="10">
        <f t="shared" si="246"/>
        <v>52.129999999999995</v>
      </c>
      <c r="J1579">
        <f t="shared" si="248"/>
        <v>0.1148912529307608</v>
      </c>
      <c r="K1579" s="10">
        <f t="shared" si="247"/>
        <v>52.129999999999995</v>
      </c>
      <c r="L1579" s="10">
        <f t="shared" si="250"/>
        <v>60.801000000000002</v>
      </c>
      <c r="M1579" s="21">
        <v>1</v>
      </c>
      <c r="N1579" s="21">
        <v>1</v>
      </c>
      <c r="P1579" s="21" t="str">
        <f t="shared" si="245"/>
        <v xml:space="preserve">  15:37:29</v>
      </c>
      <c r="Q1579" s="21">
        <f t="shared" si="249"/>
        <v>52.08</v>
      </c>
      <c r="T1579" s="10"/>
    </row>
    <row r="1580" spans="1:20" x14ac:dyDescent="0.45">
      <c r="A1580" s="21" t="str">
        <f>[1]실측정Data!B1581</f>
        <v xml:space="preserve">  15:37:31</v>
      </c>
      <c r="B1580" s="21" t="str">
        <f>[1]실측정Data!I1581</f>
        <v xml:space="preserve">   52.11KW</v>
      </c>
      <c r="C1580" s="21">
        <f>[1]실측정Data!L1581</f>
        <v>0.87</v>
      </c>
      <c r="D1580" s="21"/>
      <c r="E1580" s="7" t="str">
        <f t="shared" si="241"/>
        <v xml:space="preserve">   52.11</v>
      </c>
      <c r="F1580" s="8" t="b">
        <f t="shared" si="242"/>
        <v>0</v>
      </c>
      <c r="G1580" s="25">
        <f t="shared" si="243"/>
        <v>52.11</v>
      </c>
      <c r="H1580" s="8" t="b">
        <f t="shared" si="244"/>
        <v>1</v>
      </c>
      <c r="I1580" s="10">
        <f t="shared" si="246"/>
        <v>52.06</v>
      </c>
      <c r="J1580">
        <f t="shared" si="248"/>
        <v>9.1104335791446708E-2</v>
      </c>
      <c r="K1580" s="10">
        <f t="shared" si="247"/>
        <v>52.06</v>
      </c>
      <c r="L1580" s="10">
        <f t="shared" si="250"/>
        <v>57.785999999999987</v>
      </c>
      <c r="M1580" s="21">
        <v>1</v>
      </c>
      <c r="N1580" s="21">
        <v>1</v>
      </c>
      <c r="P1580" s="21" t="str">
        <f t="shared" si="245"/>
        <v xml:space="preserve">  15:37:31</v>
      </c>
      <c r="Q1580" s="21">
        <f t="shared" si="249"/>
        <v>52.11</v>
      </c>
      <c r="T1580" s="10"/>
    </row>
    <row r="1581" spans="1:20" x14ac:dyDescent="0.45">
      <c r="A1581" s="21" t="str">
        <f>[1]실측정Data!B1582</f>
        <v xml:space="preserve">  15:37:33</v>
      </c>
      <c r="B1581" s="21" t="str">
        <f>[1]실측정Data!I1582</f>
        <v xml:space="preserve">   51.99KW</v>
      </c>
      <c r="C1581" s="21">
        <f>[1]실측정Data!L1582</f>
        <v>0.87</v>
      </c>
      <c r="D1581" s="21"/>
      <c r="E1581" s="7" t="str">
        <f t="shared" si="241"/>
        <v xml:space="preserve">   51.99</v>
      </c>
      <c r="F1581" s="8" t="b">
        <f t="shared" si="242"/>
        <v>0</v>
      </c>
      <c r="G1581" s="25">
        <f t="shared" si="243"/>
        <v>51.99</v>
      </c>
      <c r="H1581" s="8" t="b">
        <f t="shared" si="244"/>
        <v>1</v>
      </c>
      <c r="I1581" s="10">
        <f t="shared" si="246"/>
        <v>51.97</v>
      </c>
      <c r="J1581">
        <f t="shared" si="248"/>
        <v>0.10148891565092021</v>
      </c>
      <c r="K1581" s="10">
        <f t="shared" si="247"/>
        <v>51.97</v>
      </c>
      <c r="L1581" s="10">
        <f t="shared" si="250"/>
        <v>54.696000000000005</v>
      </c>
      <c r="M1581" s="21">
        <v>1</v>
      </c>
      <c r="N1581" s="21">
        <v>1</v>
      </c>
      <c r="P1581" s="21" t="str">
        <f t="shared" si="245"/>
        <v xml:space="preserve">  15:37:33</v>
      </c>
      <c r="Q1581" s="21">
        <f t="shared" si="249"/>
        <v>51.99</v>
      </c>
      <c r="T1581" s="10"/>
    </row>
    <row r="1582" spans="1:20" x14ac:dyDescent="0.45">
      <c r="A1582" s="21" t="str">
        <f>[1]실측정Data!B1583</f>
        <v xml:space="preserve">  15:37:35</v>
      </c>
      <c r="B1582" s="21" t="str">
        <f>[1]실측정Data!I1583</f>
        <v xml:space="preserve">   51.81KW</v>
      </c>
      <c r="C1582" s="21">
        <f>[1]실측정Data!L1583</f>
        <v>0.87</v>
      </c>
      <c r="D1582" s="21"/>
      <c r="E1582" s="7" t="str">
        <f t="shared" si="241"/>
        <v xml:space="preserve">   51.81</v>
      </c>
      <c r="F1582" s="8" t="b">
        <f t="shared" si="242"/>
        <v>0</v>
      </c>
      <c r="G1582" s="25">
        <f t="shared" si="243"/>
        <v>51.81</v>
      </c>
      <c r="H1582" s="8" t="b">
        <f t="shared" si="244"/>
        <v>1</v>
      </c>
      <c r="I1582" s="10">
        <f t="shared" si="246"/>
        <v>51.82</v>
      </c>
      <c r="J1582">
        <f t="shared" si="248"/>
        <v>0.13674794331177359</v>
      </c>
      <c r="K1582" s="10">
        <f t="shared" si="247"/>
        <v>51.82</v>
      </c>
      <c r="L1582" s="10">
        <f t="shared" si="250"/>
        <v>52.217999999999996</v>
      </c>
      <c r="M1582" s="21">
        <v>1</v>
      </c>
      <c r="N1582" s="21">
        <v>1</v>
      </c>
      <c r="P1582" s="21" t="str">
        <f t="shared" si="245"/>
        <v xml:space="preserve">  15:37:35</v>
      </c>
      <c r="Q1582" s="21">
        <f t="shared" si="249"/>
        <v>51.81</v>
      </c>
      <c r="T1582" s="10"/>
    </row>
    <row r="1583" spans="1:20" x14ac:dyDescent="0.45">
      <c r="A1583" s="21" t="str">
        <f>[1]실측정Data!B1584</f>
        <v xml:space="preserve">  15:37:37</v>
      </c>
      <c r="B1583" s="21" t="str">
        <f>[1]실측정Data!I1584</f>
        <v xml:space="preserve">   51.66KW</v>
      </c>
      <c r="C1583" s="21">
        <f>[1]실측정Data!L1584</f>
        <v>0.86</v>
      </c>
      <c r="D1583" s="21"/>
      <c r="E1583" s="7" t="str">
        <f t="shared" si="241"/>
        <v xml:space="preserve">   51.66</v>
      </c>
      <c r="F1583" s="8" t="b">
        <f t="shared" si="242"/>
        <v>0</v>
      </c>
      <c r="G1583" s="25">
        <f t="shared" si="243"/>
        <v>51.66</v>
      </c>
      <c r="H1583" s="8" t="b">
        <f t="shared" si="244"/>
        <v>1</v>
      </c>
      <c r="I1583" s="10">
        <f t="shared" si="246"/>
        <v>51.669999999999995</v>
      </c>
      <c r="J1583">
        <f t="shared" si="248"/>
        <v>0.15066519173319243</v>
      </c>
      <c r="K1583" s="10">
        <f t="shared" si="247"/>
        <v>51.669999999999995</v>
      </c>
      <c r="L1583" s="10">
        <f t="shared" si="250"/>
        <v>52.091999999999999</v>
      </c>
      <c r="M1583" s="21">
        <v>1</v>
      </c>
      <c r="N1583" s="21">
        <v>1</v>
      </c>
      <c r="P1583" s="21" t="str">
        <f t="shared" si="245"/>
        <v xml:space="preserve">  15:37:37</v>
      </c>
      <c r="Q1583" s="21">
        <f t="shared" si="249"/>
        <v>51.66</v>
      </c>
      <c r="T1583" s="10"/>
    </row>
    <row r="1584" spans="1:20" x14ac:dyDescent="0.45">
      <c r="A1584" s="21" t="str">
        <f>[1]실측정Data!B1585</f>
        <v xml:space="preserve">  15:37:39</v>
      </c>
      <c r="B1584" s="21" t="str">
        <f>[1]실측정Data!I1585</f>
        <v xml:space="preserve">   51.54KW</v>
      </c>
      <c r="C1584" s="21">
        <f>[1]실측정Data!L1585</f>
        <v>0.86</v>
      </c>
      <c r="D1584" s="21"/>
      <c r="E1584" s="7" t="str">
        <f t="shared" si="241"/>
        <v xml:space="preserve">   51.54</v>
      </c>
      <c r="F1584" s="8" t="b">
        <f t="shared" si="242"/>
        <v>0</v>
      </c>
      <c r="G1584" s="25">
        <f t="shared" si="243"/>
        <v>51.54</v>
      </c>
      <c r="H1584" s="8" t="b">
        <f t="shared" si="244"/>
        <v>1</v>
      </c>
      <c r="I1584" s="10">
        <f t="shared" si="246"/>
        <v>51.599999999999994</v>
      </c>
      <c r="J1584">
        <f t="shared" si="248"/>
        <v>0.11902380714238082</v>
      </c>
      <c r="K1584" s="10">
        <f t="shared" si="247"/>
        <v>51.599999999999994</v>
      </c>
      <c r="L1584" s="10">
        <f t="shared" si="250"/>
        <v>51.980999999999995</v>
      </c>
      <c r="M1584" s="21">
        <v>1</v>
      </c>
      <c r="N1584" s="21">
        <v>1</v>
      </c>
      <c r="P1584" s="21" t="str">
        <f t="shared" si="245"/>
        <v xml:space="preserve">  15:37:39</v>
      </c>
      <c r="Q1584" s="21">
        <f t="shared" si="249"/>
        <v>51.54</v>
      </c>
      <c r="T1584" s="10"/>
    </row>
    <row r="1585" spans="1:20" x14ac:dyDescent="0.45">
      <c r="A1585" s="21" t="str">
        <f>[1]실측정Data!B1586</f>
        <v xml:space="preserve">  15:37:41</v>
      </c>
      <c r="B1585" s="21" t="str">
        <f>[1]실측정Data!I1586</f>
        <v xml:space="preserve">   51.60KW</v>
      </c>
      <c r="C1585" s="21">
        <f>[1]실측정Data!L1586</f>
        <v>0.87</v>
      </c>
      <c r="D1585" s="21"/>
      <c r="E1585" s="7" t="str">
        <f t="shared" si="241"/>
        <v xml:space="preserve">   51.60</v>
      </c>
      <c r="F1585" s="8" t="b">
        <f t="shared" si="242"/>
        <v>0</v>
      </c>
      <c r="G1585" s="25">
        <f t="shared" si="243"/>
        <v>51.6</v>
      </c>
      <c r="H1585" s="8" t="b">
        <f t="shared" si="244"/>
        <v>1</v>
      </c>
      <c r="I1585" s="10">
        <f t="shared" si="246"/>
        <v>51.5</v>
      </c>
      <c r="J1585">
        <f t="shared" si="248"/>
        <v>0.11030261405182711</v>
      </c>
      <c r="K1585" s="10">
        <f t="shared" si="247"/>
        <v>51.5</v>
      </c>
      <c r="L1585" s="10">
        <f t="shared" si="250"/>
        <v>51.873000000000005</v>
      </c>
      <c r="M1585" s="21">
        <v>1</v>
      </c>
      <c r="N1585" s="21">
        <v>1</v>
      </c>
      <c r="P1585" s="21" t="str">
        <f t="shared" si="245"/>
        <v xml:space="preserve">  15:37:41</v>
      </c>
      <c r="Q1585" s="21">
        <f t="shared" si="249"/>
        <v>51.6</v>
      </c>
      <c r="T1585" s="10"/>
    </row>
    <row r="1586" spans="1:20" x14ac:dyDescent="0.45">
      <c r="A1586" s="21" t="str">
        <f>[1]실측정Data!B1587</f>
        <v xml:space="preserve">  15:37:43</v>
      </c>
      <c r="B1586" s="21" t="str">
        <f>[1]실측정Data!I1587</f>
        <v xml:space="preserve">   51.36KW</v>
      </c>
      <c r="C1586" s="21">
        <f>[1]실측정Data!L1587</f>
        <v>0.86</v>
      </c>
      <c r="D1586" s="21"/>
      <c r="E1586" s="7" t="str">
        <f t="shared" si="241"/>
        <v xml:space="preserve">   51.36</v>
      </c>
      <c r="F1586" s="8" t="b">
        <f t="shared" si="242"/>
        <v>0</v>
      </c>
      <c r="G1586" s="25">
        <f t="shared" si="243"/>
        <v>51.36</v>
      </c>
      <c r="H1586" s="8" t="b">
        <f t="shared" si="244"/>
        <v>1</v>
      </c>
      <c r="I1586" s="10">
        <f t="shared" si="246"/>
        <v>51.45000000000001</v>
      </c>
      <c r="J1586">
        <f t="shared" si="248"/>
        <v>8.7939373055155229E-2</v>
      </c>
      <c r="K1586" s="10">
        <f t="shared" si="247"/>
        <v>51.45000000000001</v>
      </c>
      <c r="L1586" s="10">
        <f t="shared" si="250"/>
        <v>51.774000000000015</v>
      </c>
      <c r="M1586" s="21">
        <v>1</v>
      </c>
      <c r="N1586" s="21">
        <v>1</v>
      </c>
      <c r="P1586" s="21" t="str">
        <f t="shared" si="245"/>
        <v xml:space="preserve">  15:37:43</v>
      </c>
      <c r="Q1586" s="21">
        <f t="shared" si="249"/>
        <v>51.36</v>
      </c>
      <c r="T1586" s="10"/>
    </row>
    <row r="1587" spans="1:20" x14ac:dyDescent="0.45">
      <c r="A1587" s="21" t="str">
        <f>[1]실측정Data!B1588</f>
        <v xml:space="preserve">  15:37:45</v>
      </c>
      <c r="B1587" s="21" t="str">
        <f>[1]실측정Data!I1588</f>
        <v xml:space="preserve">   51.39KW</v>
      </c>
      <c r="C1587" s="21">
        <f>[1]실측정Data!L1588</f>
        <v>0.86</v>
      </c>
      <c r="D1587" s="21"/>
      <c r="E1587" s="7" t="str">
        <f t="shared" si="241"/>
        <v xml:space="preserve">   51.39</v>
      </c>
      <c r="F1587" s="8" t="b">
        <f t="shared" si="242"/>
        <v>0</v>
      </c>
      <c r="G1587" s="25">
        <f t="shared" si="243"/>
        <v>51.39</v>
      </c>
      <c r="H1587" s="8" t="b">
        <f t="shared" si="244"/>
        <v>1</v>
      </c>
      <c r="I1587" s="10">
        <f t="shared" si="246"/>
        <v>51.359999999999992</v>
      </c>
      <c r="J1587">
        <f t="shared" si="248"/>
        <v>8.9628864398326735E-2</v>
      </c>
      <c r="K1587" s="10">
        <f t="shared" si="247"/>
        <v>51.359999999999992</v>
      </c>
      <c r="L1587" s="10">
        <f t="shared" si="250"/>
        <v>51.686999999999998</v>
      </c>
      <c r="M1587" s="21">
        <v>1</v>
      </c>
      <c r="N1587" s="21">
        <v>1</v>
      </c>
      <c r="P1587" s="21" t="str">
        <f t="shared" si="245"/>
        <v xml:space="preserve">  15:37:45</v>
      </c>
      <c r="Q1587" s="21">
        <f t="shared" si="249"/>
        <v>51.39</v>
      </c>
      <c r="T1587" s="10"/>
    </row>
    <row r="1588" spans="1:20" x14ac:dyDescent="0.45">
      <c r="A1588" s="21" t="str">
        <f>[1]실측정Data!B1589</f>
        <v xml:space="preserve">  15:37:47</v>
      </c>
      <c r="B1588" s="21" t="str">
        <f>[1]실측정Data!I1589</f>
        <v xml:space="preserve">   51.33KW</v>
      </c>
      <c r="C1588" s="21">
        <f>[1]실측정Data!L1589</f>
        <v>0.86</v>
      </c>
      <c r="D1588" s="21"/>
      <c r="E1588" s="7" t="str">
        <f t="shared" si="241"/>
        <v xml:space="preserve">   51.33</v>
      </c>
      <c r="F1588" s="8" t="b">
        <f t="shared" si="242"/>
        <v>0</v>
      </c>
      <c r="G1588" s="25">
        <f t="shared" si="243"/>
        <v>51.33</v>
      </c>
      <c r="H1588" s="8" t="b">
        <f t="shared" si="244"/>
        <v>1</v>
      </c>
      <c r="I1588" s="10">
        <f t="shared" si="246"/>
        <v>51.25</v>
      </c>
      <c r="J1588">
        <f t="shared" si="248"/>
        <v>0.13279056191361427</v>
      </c>
      <c r="K1588" s="10">
        <f t="shared" si="247"/>
        <v>51.25</v>
      </c>
      <c r="L1588" s="10">
        <f t="shared" si="250"/>
        <v>51.582000000000008</v>
      </c>
      <c r="M1588" s="21">
        <v>1</v>
      </c>
      <c r="N1588" s="21">
        <v>1</v>
      </c>
      <c r="P1588" s="21" t="str">
        <f t="shared" si="245"/>
        <v xml:space="preserve">  15:37:47</v>
      </c>
      <c r="Q1588" s="21">
        <f t="shared" si="249"/>
        <v>51.33</v>
      </c>
      <c r="T1588" s="10"/>
    </row>
    <row r="1589" spans="1:20" x14ac:dyDescent="0.45">
      <c r="A1589" s="21" t="str">
        <f>[1]실측정Data!B1590</f>
        <v xml:space="preserve">  15:37:49</v>
      </c>
      <c r="B1589" s="21" t="str">
        <f>[1]실측정Data!I1590</f>
        <v xml:space="preserve">   51.03KW</v>
      </c>
      <c r="C1589" s="21">
        <f>[1]실측정Data!L1590</f>
        <v>0.86</v>
      </c>
      <c r="D1589" s="21"/>
      <c r="E1589" s="7" t="str">
        <f t="shared" si="241"/>
        <v xml:space="preserve">   51.03</v>
      </c>
      <c r="F1589" s="8" t="b">
        <f t="shared" si="242"/>
        <v>0</v>
      </c>
      <c r="G1589" s="25">
        <f t="shared" si="243"/>
        <v>51.03</v>
      </c>
      <c r="H1589" s="8" t="b">
        <f t="shared" si="244"/>
        <v>1</v>
      </c>
      <c r="I1589" s="10">
        <f t="shared" si="246"/>
        <v>51.16</v>
      </c>
      <c r="J1589">
        <f t="shared" si="248"/>
        <v>0.13025615788386496</v>
      </c>
      <c r="K1589" s="10">
        <f t="shared" si="247"/>
        <v>51.16</v>
      </c>
      <c r="L1589" s="10">
        <f t="shared" si="250"/>
        <v>51.483000000000004</v>
      </c>
      <c r="M1589" s="21">
        <v>1</v>
      </c>
      <c r="N1589" s="21">
        <v>1</v>
      </c>
      <c r="P1589" s="21" t="str">
        <f t="shared" si="245"/>
        <v xml:space="preserve">  15:37:49</v>
      </c>
      <c r="Q1589" s="21">
        <f t="shared" si="249"/>
        <v>51.03</v>
      </c>
      <c r="T1589" s="10"/>
    </row>
    <row r="1590" spans="1:20" x14ac:dyDescent="0.45">
      <c r="A1590" s="21" t="str">
        <f>[1]실측정Data!B1591</f>
        <v xml:space="preserve">  15:37:51</v>
      </c>
      <c r="B1590" s="21" t="str">
        <f>[1]실측정Data!I1591</f>
        <v xml:space="preserve">   51.12KW</v>
      </c>
      <c r="C1590" s="21">
        <f>[1]실측정Data!L1591</f>
        <v>0.86</v>
      </c>
      <c r="D1590" s="21"/>
      <c r="E1590" s="7" t="str">
        <f t="shared" si="241"/>
        <v xml:space="preserve">   51.12</v>
      </c>
      <c r="F1590" s="8" t="b">
        <f t="shared" si="242"/>
        <v>0</v>
      </c>
      <c r="G1590" s="25">
        <f t="shared" si="243"/>
        <v>51.12</v>
      </c>
      <c r="H1590" s="8" t="b">
        <f t="shared" si="244"/>
        <v>1</v>
      </c>
      <c r="I1590" s="10">
        <f t="shared" si="246"/>
        <v>51.02</v>
      </c>
      <c r="J1590">
        <f t="shared" si="248"/>
        <v>0.14387494569938261</v>
      </c>
      <c r="K1590" s="10">
        <f t="shared" si="247"/>
        <v>51.02</v>
      </c>
      <c r="L1590" s="10">
        <f t="shared" si="250"/>
        <v>51.374999999999986</v>
      </c>
      <c r="M1590" s="21">
        <v>1</v>
      </c>
      <c r="N1590" s="21">
        <v>1</v>
      </c>
      <c r="P1590" s="21" t="str">
        <f t="shared" si="245"/>
        <v xml:space="preserve">  15:37:51</v>
      </c>
      <c r="Q1590" s="21">
        <f t="shared" si="249"/>
        <v>51.12</v>
      </c>
      <c r="T1590" s="10"/>
    </row>
    <row r="1591" spans="1:20" x14ac:dyDescent="0.45">
      <c r="A1591" s="21" t="str">
        <f>[1]실측정Data!B1592</f>
        <v xml:space="preserve">  15:37:53</v>
      </c>
      <c r="B1591" s="21" t="str">
        <f>[1]실측정Data!I1592</f>
        <v xml:space="preserve">   50.91KW</v>
      </c>
      <c r="C1591" s="21">
        <f>[1]실측정Data!L1592</f>
        <v>0.86</v>
      </c>
      <c r="D1591" s="21"/>
      <c r="E1591" s="7" t="str">
        <f t="shared" si="241"/>
        <v xml:space="preserve">   50.91</v>
      </c>
      <c r="F1591" s="8" t="b">
        <f t="shared" si="242"/>
        <v>0</v>
      </c>
      <c r="G1591" s="25">
        <f t="shared" si="243"/>
        <v>50.91</v>
      </c>
      <c r="H1591" s="8" t="b">
        <f t="shared" si="244"/>
        <v>1</v>
      </c>
      <c r="I1591" s="10">
        <f t="shared" si="246"/>
        <v>50.96</v>
      </c>
      <c r="J1591">
        <f t="shared" si="248"/>
        <v>9.2736184954959278E-2</v>
      </c>
      <c r="K1591" s="10">
        <f t="shared" si="247"/>
        <v>50.96</v>
      </c>
      <c r="L1591" s="10">
        <f t="shared" si="250"/>
        <v>51.278999999999996</v>
      </c>
      <c r="M1591" s="21">
        <v>1</v>
      </c>
      <c r="N1591" s="21">
        <v>1</v>
      </c>
      <c r="P1591" s="21" t="str">
        <f t="shared" si="245"/>
        <v xml:space="preserve">  15:37:53</v>
      </c>
      <c r="Q1591" s="21">
        <f t="shared" si="249"/>
        <v>50.91</v>
      </c>
      <c r="T1591" s="10"/>
    </row>
    <row r="1592" spans="1:20" x14ac:dyDescent="0.45">
      <c r="A1592" s="21" t="str">
        <f>[1]실측정Data!B1593</f>
        <v xml:space="preserve">  15:37:55</v>
      </c>
      <c r="B1592" s="21" t="str">
        <f>[1]실측정Data!I1593</f>
        <v xml:space="preserve">   50.85KW</v>
      </c>
      <c r="C1592" s="21">
        <f>[1]실측정Data!L1593</f>
        <v>0.86</v>
      </c>
      <c r="D1592" s="21"/>
      <c r="E1592" s="7" t="str">
        <f t="shared" si="241"/>
        <v xml:space="preserve">   50.85</v>
      </c>
      <c r="F1592" s="8" t="b">
        <f t="shared" si="242"/>
        <v>0</v>
      </c>
      <c r="G1592" s="25">
        <f t="shared" si="243"/>
        <v>50.85</v>
      </c>
      <c r="H1592" s="8" t="b">
        <f t="shared" si="244"/>
        <v>1</v>
      </c>
      <c r="I1592" s="10">
        <f t="shared" si="246"/>
        <v>50.889999999999993</v>
      </c>
      <c r="J1592">
        <f t="shared" si="248"/>
        <v>9.055385138137681E-2</v>
      </c>
      <c r="K1592" s="10">
        <f t="shared" si="247"/>
        <v>50.889999999999993</v>
      </c>
      <c r="L1592" s="10">
        <f t="shared" si="250"/>
        <v>51.203999999999994</v>
      </c>
      <c r="M1592" s="21">
        <v>1</v>
      </c>
      <c r="N1592" s="21">
        <v>1</v>
      </c>
      <c r="P1592" s="21" t="str">
        <f t="shared" si="245"/>
        <v xml:space="preserve">  15:37:55</v>
      </c>
      <c r="Q1592" s="21">
        <f t="shared" si="249"/>
        <v>50.85</v>
      </c>
      <c r="T1592" s="10"/>
    </row>
    <row r="1593" spans="1:20" x14ac:dyDescent="0.45">
      <c r="A1593" s="21" t="str">
        <f>[1]실측정Data!B1594</f>
        <v xml:space="preserve">  15:37:57</v>
      </c>
      <c r="B1593" s="21" t="str">
        <f>[1]실측정Data!I1594</f>
        <v xml:space="preserve">   50.91KW</v>
      </c>
      <c r="C1593" s="21">
        <f>[1]실측정Data!L1594</f>
        <v>0.86</v>
      </c>
      <c r="D1593" s="21"/>
      <c r="E1593" s="7" t="str">
        <f t="shared" si="241"/>
        <v xml:space="preserve">   50.91</v>
      </c>
      <c r="F1593" s="8" t="b">
        <f t="shared" si="242"/>
        <v>0</v>
      </c>
      <c r="G1593" s="25">
        <f t="shared" si="243"/>
        <v>50.91</v>
      </c>
      <c r="H1593" s="8" t="b">
        <f t="shared" si="244"/>
        <v>1</v>
      </c>
      <c r="I1593" s="10">
        <f t="shared" si="246"/>
        <v>50.779999999999994</v>
      </c>
      <c r="J1593">
        <f t="shared" si="248"/>
        <v>0.13228756555322738</v>
      </c>
      <c r="K1593" s="10">
        <f t="shared" si="247"/>
        <v>50.779999999999994</v>
      </c>
      <c r="L1593" s="10">
        <f t="shared" si="250"/>
        <v>51.107999999999997</v>
      </c>
      <c r="M1593" s="21">
        <v>1</v>
      </c>
      <c r="N1593" s="21">
        <v>1</v>
      </c>
      <c r="P1593" s="21" t="str">
        <f t="shared" si="245"/>
        <v xml:space="preserve">  15:37:57</v>
      </c>
      <c r="Q1593" s="21">
        <f t="shared" si="249"/>
        <v>50.91</v>
      </c>
      <c r="T1593" s="10"/>
    </row>
    <row r="1594" spans="1:20" x14ac:dyDescent="0.45">
      <c r="A1594" s="21" t="str">
        <f>[1]실측정Data!B1595</f>
        <v xml:space="preserve">  15:37:59</v>
      </c>
      <c r="B1594" s="21" t="str">
        <f>[1]실측정Data!I1595</f>
        <v xml:space="preserve">   50.58KW</v>
      </c>
      <c r="C1594" s="21">
        <f>[1]실측정Data!L1595</f>
        <v>0.86</v>
      </c>
      <c r="D1594" s="21"/>
      <c r="E1594" s="7" t="str">
        <f t="shared" si="241"/>
        <v xml:space="preserve">   50.58</v>
      </c>
      <c r="F1594" s="8" t="b">
        <f t="shared" si="242"/>
        <v>0</v>
      </c>
      <c r="G1594" s="25">
        <f t="shared" si="243"/>
        <v>50.58</v>
      </c>
      <c r="H1594" s="8" t="b">
        <f t="shared" si="244"/>
        <v>1</v>
      </c>
      <c r="I1594" s="10">
        <f t="shared" si="246"/>
        <v>50.68</v>
      </c>
      <c r="J1594">
        <f t="shared" si="248"/>
        <v>0.13820274961085141</v>
      </c>
      <c r="K1594" s="10">
        <f t="shared" si="247"/>
        <v>50.68</v>
      </c>
      <c r="L1594" s="10">
        <f t="shared" si="250"/>
        <v>51.003</v>
      </c>
      <c r="M1594" s="21">
        <v>1</v>
      </c>
      <c r="N1594" s="21">
        <v>1</v>
      </c>
      <c r="P1594" s="21" t="str">
        <f t="shared" si="245"/>
        <v xml:space="preserve">  15:37:59</v>
      </c>
      <c r="Q1594" s="21">
        <f t="shared" si="249"/>
        <v>50.58</v>
      </c>
      <c r="T1594" s="10"/>
    </row>
    <row r="1595" spans="1:20" x14ac:dyDescent="0.45">
      <c r="A1595" s="21" t="str">
        <f>[1]실측정Data!B1596</f>
        <v xml:space="preserve">  15:38:01</v>
      </c>
      <c r="B1595" s="21" t="str">
        <f>[1]실측정Data!I1596</f>
        <v xml:space="preserve">   50.55KW</v>
      </c>
      <c r="C1595" s="21">
        <f>[1]실측정Data!L1596</f>
        <v>0.86</v>
      </c>
      <c r="D1595" s="21"/>
      <c r="E1595" s="7" t="str">
        <f t="shared" si="241"/>
        <v xml:space="preserve">   50.55</v>
      </c>
      <c r="F1595" s="8" t="b">
        <f t="shared" si="242"/>
        <v>0</v>
      </c>
      <c r="G1595" s="25">
        <f t="shared" si="243"/>
        <v>50.55</v>
      </c>
      <c r="H1595" s="8" t="b">
        <f t="shared" si="244"/>
        <v>1</v>
      </c>
      <c r="I1595" s="10">
        <f t="shared" si="246"/>
        <v>50.56</v>
      </c>
      <c r="J1595">
        <f t="shared" si="248"/>
        <v>0.13784048752090108</v>
      </c>
      <c r="K1595" s="10">
        <f t="shared" si="247"/>
        <v>50.56</v>
      </c>
      <c r="L1595" s="10">
        <f t="shared" si="250"/>
        <v>50.921999999999997</v>
      </c>
      <c r="M1595" s="21">
        <v>1</v>
      </c>
      <c r="N1595" s="21">
        <v>1</v>
      </c>
      <c r="P1595" s="21" t="str">
        <f t="shared" si="245"/>
        <v xml:space="preserve">  15:38:01</v>
      </c>
      <c r="Q1595" s="21">
        <f t="shared" si="249"/>
        <v>50.55</v>
      </c>
      <c r="T1595" s="10"/>
    </row>
    <row r="1596" spans="1:20" x14ac:dyDescent="0.45">
      <c r="A1596" s="21" t="str">
        <f>[1]실측정Data!B1597</f>
        <v xml:space="preserve">  15:38:03</v>
      </c>
      <c r="B1596" s="21" t="str">
        <f>[1]실측정Data!I1597</f>
        <v xml:space="preserve">   50.55KW</v>
      </c>
      <c r="C1596" s="21">
        <f>[1]실측정Data!L1597</f>
        <v>0.86</v>
      </c>
      <c r="D1596" s="21"/>
      <c r="E1596" s="7" t="str">
        <f t="shared" si="241"/>
        <v xml:space="preserve">   50.55</v>
      </c>
      <c r="F1596" s="8" t="b">
        <f t="shared" si="242"/>
        <v>0</v>
      </c>
      <c r="G1596" s="25">
        <f t="shared" si="243"/>
        <v>50.55</v>
      </c>
      <c r="H1596" s="8" t="b">
        <f t="shared" si="244"/>
        <v>1</v>
      </c>
      <c r="I1596" s="10">
        <f t="shared" si="246"/>
        <v>50.49</v>
      </c>
      <c r="J1596">
        <f t="shared" si="248"/>
        <v>0.10230672835482173</v>
      </c>
      <c r="K1596" s="10">
        <f t="shared" si="247"/>
        <v>50.49</v>
      </c>
      <c r="L1596" s="10">
        <f t="shared" si="250"/>
        <v>50.82</v>
      </c>
      <c r="M1596" s="21">
        <v>1</v>
      </c>
      <c r="N1596" s="21">
        <v>1</v>
      </c>
      <c r="P1596" s="21" t="str">
        <f t="shared" si="245"/>
        <v xml:space="preserve">  15:38:03</v>
      </c>
      <c r="Q1596" s="21">
        <f t="shared" si="249"/>
        <v>50.55</v>
      </c>
      <c r="T1596" s="10"/>
    </row>
    <row r="1597" spans="1:20" x14ac:dyDescent="0.45">
      <c r="A1597" s="21" t="str">
        <f>[1]실측정Data!B1598</f>
        <v xml:space="preserve">  15:38:05</v>
      </c>
      <c r="B1597" s="21" t="str">
        <f>[1]실측정Data!I1598</f>
        <v xml:space="preserve">   50.37KW</v>
      </c>
      <c r="C1597" s="21">
        <f>[1]실측정Data!L1598</f>
        <v>0.86</v>
      </c>
      <c r="D1597" s="21"/>
      <c r="E1597" s="7" t="str">
        <f t="shared" si="241"/>
        <v xml:space="preserve">   50.37</v>
      </c>
      <c r="F1597" s="8" t="b">
        <f t="shared" si="242"/>
        <v>0</v>
      </c>
      <c r="G1597" s="25">
        <f t="shared" si="243"/>
        <v>50.37</v>
      </c>
      <c r="H1597" s="8" t="b">
        <f t="shared" si="244"/>
        <v>1</v>
      </c>
      <c r="I1597" s="10">
        <f t="shared" si="246"/>
        <v>50.43</v>
      </c>
      <c r="J1597">
        <f t="shared" si="248"/>
        <v>7.7674534651543434E-2</v>
      </c>
      <c r="K1597" s="10">
        <f t="shared" si="247"/>
        <v>50.43</v>
      </c>
      <c r="L1597" s="10">
        <f t="shared" si="250"/>
        <v>50.724000000000004</v>
      </c>
      <c r="M1597" s="21">
        <v>1</v>
      </c>
      <c r="N1597" s="21">
        <v>1</v>
      </c>
      <c r="P1597" s="21" t="str">
        <f t="shared" si="245"/>
        <v xml:space="preserve">  15:38:05</v>
      </c>
      <c r="Q1597" s="21">
        <f t="shared" si="249"/>
        <v>50.37</v>
      </c>
      <c r="T1597" s="10"/>
    </row>
    <row r="1598" spans="1:20" x14ac:dyDescent="0.45">
      <c r="A1598" s="21" t="str">
        <f>[1]실측정Data!B1599</f>
        <v xml:space="preserve">  15:38:07</v>
      </c>
      <c r="B1598" s="21" t="str">
        <f>[1]실측정Data!I1599</f>
        <v xml:space="preserve">   50.37KW</v>
      </c>
      <c r="C1598" s="21">
        <f>[1]실측정Data!L1599</f>
        <v>0.86</v>
      </c>
      <c r="D1598" s="21"/>
      <c r="E1598" s="7" t="str">
        <f t="shared" si="241"/>
        <v xml:space="preserve">   50.37</v>
      </c>
      <c r="F1598" s="8" t="b">
        <f t="shared" si="242"/>
        <v>0</v>
      </c>
      <c r="G1598" s="25">
        <f t="shared" si="243"/>
        <v>50.37</v>
      </c>
      <c r="H1598" s="8" t="b">
        <f t="shared" si="244"/>
        <v>1</v>
      </c>
      <c r="I1598" s="10">
        <f t="shared" si="246"/>
        <v>50.29</v>
      </c>
      <c r="J1598">
        <f t="shared" si="248"/>
        <v>0.12055427546683455</v>
      </c>
      <c r="K1598" s="10">
        <f t="shared" si="247"/>
        <v>50.29</v>
      </c>
      <c r="L1598" s="10">
        <f t="shared" si="250"/>
        <v>50.634</v>
      </c>
      <c r="M1598" s="21">
        <v>1</v>
      </c>
      <c r="N1598" s="21">
        <v>1</v>
      </c>
      <c r="P1598" s="21" t="str">
        <f t="shared" si="245"/>
        <v xml:space="preserve">  15:38:07</v>
      </c>
      <c r="Q1598" s="21">
        <f t="shared" si="249"/>
        <v>50.37</v>
      </c>
      <c r="T1598" s="10"/>
    </row>
    <row r="1599" spans="1:20" x14ac:dyDescent="0.45">
      <c r="A1599" s="21" t="str">
        <f>[1]실측정Data!B1600</f>
        <v xml:space="preserve">  15:38:09</v>
      </c>
      <c r="B1599" s="21" t="str">
        <f>[1]실측정Data!I1600</f>
        <v xml:space="preserve">   50.13KW</v>
      </c>
      <c r="C1599" s="21">
        <f>[1]실측정Data!L1600</f>
        <v>0.86</v>
      </c>
      <c r="D1599" s="21"/>
      <c r="E1599" s="7" t="str">
        <f t="shared" si="241"/>
        <v xml:space="preserve">   50.13</v>
      </c>
      <c r="F1599" s="8" t="b">
        <f t="shared" si="242"/>
        <v>0</v>
      </c>
      <c r="G1599" s="25">
        <f t="shared" si="243"/>
        <v>50.13</v>
      </c>
      <c r="H1599" s="8" t="b">
        <f t="shared" si="244"/>
        <v>1</v>
      </c>
      <c r="I1599" s="10">
        <f t="shared" si="246"/>
        <v>50.15</v>
      </c>
      <c r="J1599">
        <f t="shared" si="248"/>
        <v>0.15187714333192412</v>
      </c>
      <c r="K1599" s="10">
        <f t="shared" si="247"/>
        <v>50.15</v>
      </c>
      <c r="L1599" s="10">
        <f t="shared" si="250"/>
        <v>50.517000000000003</v>
      </c>
      <c r="M1599" s="21">
        <v>1</v>
      </c>
      <c r="N1599" s="21">
        <v>1</v>
      </c>
      <c r="P1599" s="21" t="str">
        <f t="shared" si="245"/>
        <v xml:space="preserve">  15:38:09</v>
      </c>
      <c r="Q1599" s="21">
        <f t="shared" si="249"/>
        <v>50.13</v>
      </c>
      <c r="T1599" s="10"/>
    </row>
    <row r="1600" spans="1:20" x14ac:dyDescent="0.45">
      <c r="A1600" s="21" t="str">
        <f>[1]실측정Data!B1601</f>
        <v xml:space="preserve">  15:38:11</v>
      </c>
      <c r="B1600" s="21" t="str">
        <f>[1]실측정Data!I1601</f>
        <v xml:space="preserve">   49.95KW</v>
      </c>
      <c r="C1600" s="21">
        <f>[1]실측정Data!L1601</f>
        <v>0.86</v>
      </c>
      <c r="D1600" s="21"/>
      <c r="E1600" s="7" t="str">
        <f t="shared" si="241"/>
        <v xml:space="preserve">   49.95</v>
      </c>
      <c r="F1600" s="8" t="b">
        <f t="shared" si="242"/>
        <v>0</v>
      </c>
      <c r="G1600" s="25">
        <f t="shared" si="243"/>
        <v>49.95</v>
      </c>
      <c r="H1600" s="8" t="b">
        <f t="shared" si="244"/>
        <v>1</v>
      </c>
      <c r="I1600" s="10">
        <f t="shared" si="246"/>
        <v>51.95000000000001</v>
      </c>
      <c r="J1600">
        <f t="shared" si="248"/>
        <v>2.2104298224553482</v>
      </c>
      <c r="K1600" s="10">
        <f t="shared" si="247"/>
        <v>51.95000000000001</v>
      </c>
      <c r="L1600" s="10">
        <f t="shared" si="250"/>
        <v>51.003</v>
      </c>
      <c r="M1600" s="21">
        <v>1</v>
      </c>
      <c r="N1600" s="21">
        <v>1</v>
      </c>
      <c r="P1600" s="21" t="str">
        <f t="shared" si="245"/>
        <v xml:space="preserve">  15:38:11</v>
      </c>
      <c r="Q1600" s="21">
        <f t="shared" si="249"/>
        <v>49.95</v>
      </c>
      <c r="T1600" s="10"/>
    </row>
    <row r="1601" spans="1:20" x14ac:dyDescent="0.45">
      <c r="A1601" s="21" t="str">
        <f>[1]실측정Data!B1602</f>
        <v xml:space="preserve">  15:38:13</v>
      </c>
      <c r="B1601" s="21" t="str">
        <f>[1]실측정Data!I1602</f>
        <v xml:space="preserve">   55.77KW</v>
      </c>
      <c r="C1601" s="21">
        <f>[1]실측정Data!L1602</f>
        <v>0.86</v>
      </c>
      <c r="D1601" s="21"/>
      <c r="E1601" s="7" t="str">
        <f t="shared" si="241"/>
        <v xml:space="preserve">   55.77</v>
      </c>
      <c r="F1601" s="8" t="b">
        <f t="shared" si="242"/>
        <v>0</v>
      </c>
      <c r="G1601" s="25">
        <f t="shared" si="243"/>
        <v>55.77</v>
      </c>
      <c r="H1601" s="8" t="b">
        <f t="shared" si="244"/>
        <v>1</v>
      </c>
      <c r="I1601" s="10">
        <f t="shared" si="246"/>
        <v>62.49</v>
      </c>
      <c r="J1601">
        <f t="shared" si="248"/>
        <v>11.33696020398178</v>
      </c>
      <c r="K1601" s="10">
        <f t="shared" si="247"/>
        <v>62.49</v>
      </c>
      <c r="L1601" s="10">
        <f t="shared" si="250"/>
        <v>54.092999999999996</v>
      </c>
      <c r="M1601" s="21">
        <v>1</v>
      </c>
      <c r="N1601" s="21">
        <v>1</v>
      </c>
      <c r="P1601" s="21" t="str">
        <f t="shared" si="245"/>
        <v xml:space="preserve">  15:38:13</v>
      </c>
      <c r="Q1601" s="21">
        <f t="shared" si="249"/>
        <v>55.77</v>
      </c>
      <c r="T1601" s="10"/>
    </row>
    <row r="1602" spans="1:20" x14ac:dyDescent="0.45">
      <c r="A1602" s="21" t="str">
        <f>[1]실측정Data!B1603</f>
        <v xml:space="preserve">  15:38:15</v>
      </c>
      <c r="B1602" s="21" t="str">
        <f>[1]실측정Data!I1603</f>
        <v xml:space="preserve">   81.75KW</v>
      </c>
      <c r="C1602" s="21">
        <f>[1]실측정Data!L1603</f>
        <v>0.89</v>
      </c>
      <c r="D1602" s="21"/>
      <c r="E1602" s="7" t="str">
        <f t="shared" si="241"/>
        <v xml:space="preserve">   81.75</v>
      </c>
      <c r="F1602" s="8" t="b">
        <f t="shared" si="242"/>
        <v>0</v>
      </c>
      <c r="G1602" s="25">
        <f t="shared" si="243"/>
        <v>81.75</v>
      </c>
      <c r="H1602" s="8" t="b">
        <f t="shared" si="244"/>
        <v>1</v>
      </c>
      <c r="I1602" s="10">
        <f t="shared" si="246"/>
        <v>73.28</v>
      </c>
      <c r="J1602">
        <f t="shared" si="248"/>
        <v>12.480138888116052</v>
      </c>
      <c r="K1602" s="10">
        <f t="shared" si="247"/>
        <v>73.28</v>
      </c>
      <c r="L1602" s="10">
        <f t="shared" si="250"/>
        <v>57.233999999999995</v>
      </c>
      <c r="M1602" s="21">
        <v>1</v>
      </c>
      <c r="N1602" s="21">
        <v>1</v>
      </c>
      <c r="P1602" s="21" t="str">
        <f t="shared" si="245"/>
        <v xml:space="preserve">  15:38:15</v>
      </c>
      <c r="Q1602" s="21">
        <f t="shared" si="249"/>
        <v>81.75</v>
      </c>
      <c r="T1602" s="10"/>
    </row>
    <row r="1603" spans="1:20" x14ac:dyDescent="0.45">
      <c r="A1603" s="21" t="str">
        <f>[1]실측정Data!B1604</f>
        <v xml:space="preserve">  15:38:17</v>
      </c>
      <c r="B1603" s="21" t="str">
        <f>[1]실측정Data!I1604</f>
        <v xml:space="preserve">   82.32KW</v>
      </c>
      <c r="C1603" s="21">
        <f>[1]실측정Data!L1604</f>
        <v>0.89</v>
      </c>
      <c r="D1603" s="21"/>
      <c r="E1603" s="7" t="str">
        <f t="shared" ref="E1603:E1666" si="251">LEFT(B1603,8)</f>
        <v xml:space="preserve">   82.32</v>
      </c>
      <c r="F1603" s="8" t="b">
        <f t="shared" ref="F1603:F1666" si="252">ISNUMBER(E1603)</f>
        <v>0</v>
      </c>
      <c r="G1603" s="25">
        <f t="shared" ref="G1603:G1666" si="253">_xlfn.NUMBERVALUE(E1603)</f>
        <v>82.32</v>
      </c>
      <c r="H1603" s="8" t="b">
        <f t="shared" ref="H1603:H1666" si="254">ISNUMBER(G1603)</f>
        <v>1</v>
      </c>
      <c r="I1603" s="10">
        <f t="shared" si="246"/>
        <v>82.41</v>
      </c>
      <c r="J1603">
        <f t="shared" si="248"/>
        <v>12.291347905471282</v>
      </c>
      <c r="K1603" s="10">
        <f t="shared" si="247"/>
        <v>82.41</v>
      </c>
      <c r="L1603" s="10">
        <f t="shared" si="250"/>
        <v>60.491999999999997</v>
      </c>
      <c r="M1603" s="21">
        <v>1</v>
      </c>
      <c r="N1603" s="21">
        <v>1</v>
      </c>
      <c r="P1603" s="21" t="str">
        <f t="shared" ref="P1603:P1666" si="255">A1603</f>
        <v xml:space="preserve">  15:38:17</v>
      </c>
      <c r="Q1603" s="21">
        <f t="shared" si="249"/>
        <v>82.32</v>
      </c>
      <c r="T1603" s="10"/>
    </row>
    <row r="1604" spans="1:20" x14ac:dyDescent="0.45">
      <c r="A1604" s="21" t="str">
        <f>[1]실측정Data!B1605</f>
        <v xml:space="preserve">  15:38:19</v>
      </c>
      <c r="B1604" s="21" t="str">
        <f>[1]실측정Data!I1605</f>
        <v xml:space="preserve">   83.16KW</v>
      </c>
      <c r="C1604" s="21">
        <f>[1]실측정Data!L1605</f>
        <v>0.89</v>
      </c>
      <c r="D1604" s="21"/>
      <c r="E1604" s="7" t="str">
        <f t="shared" si="251"/>
        <v xml:space="preserve">   83.16</v>
      </c>
      <c r="F1604" s="8" t="b">
        <f t="shared" si="252"/>
        <v>0</v>
      </c>
      <c r="G1604" s="25">
        <f t="shared" si="253"/>
        <v>83.16</v>
      </c>
      <c r="H1604" s="8" t="b">
        <f t="shared" si="254"/>
        <v>1</v>
      </c>
      <c r="I1604" s="10">
        <f t="shared" ref="I1604:I1667" si="256">AVERAGE(G1603:G1605)</f>
        <v>72.849999999999994</v>
      </c>
      <c r="J1604">
        <f t="shared" si="248"/>
        <v>12.563604843621379</v>
      </c>
      <c r="K1604" s="10">
        <f t="shared" ref="K1604:K1667" si="257">AVERAGE(G1603:G1605)</f>
        <v>72.849999999999994</v>
      </c>
      <c r="L1604" s="10">
        <f t="shared" si="250"/>
        <v>60.744000000000007</v>
      </c>
      <c r="M1604" s="21">
        <v>1</v>
      </c>
      <c r="N1604" s="21">
        <v>1</v>
      </c>
      <c r="P1604" s="21" t="str">
        <f t="shared" si="255"/>
        <v xml:space="preserve">  15:38:19</v>
      </c>
      <c r="Q1604" s="21">
        <f t="shared" si="249"/>
        <v>83.16</v>
      </c>
      <c r="T1604" s="10"/>
    </row>
    <row r="1605" spans="1:20" x14ac:dyDescent="0.45">
      <c r="A1605" s="21" t="str">
        <f>[1]실측정Data!B1606</f>
        <v xml:space="preserve">  15:38:21</v>
      </c>
      <c r="B1605" s="21" t="str">
        <f>[1]실측정Data!I1606</f>
        <v xml:space="preserve">   53.07KW</v>
      </c>
      <c r="C1605" s="21">
        <f>[1]실측정Data!L1606</f>
        <v>0.86</v>
      </c>
      <c r="D1605" s="21"/>
      <c r="E1605" s="7" t="str">
        <f t="shared" si="251"/>
        <v xml:space="preserve">   53.07</v>
      </c>
      <c r="F1605" s="8" t="b">
        <f t="shared" si="252"/>
        <v>0</v>
      </c>
      <c r="G1605" s="25">
        <f t="shared" si="253"/>
        <v>53.07</v>
      </c>
      <c r="H1605" s="8" t="b">
        <f t="shared" si="254"/>
        <v>1</v>
      </c>
      <c r="I1605" s="10">
        <f t="shared" si="256"/>
        <v>63.02</v>
      </c>
      <c r="J1605">
        <f t="shared" si="248"/>
        <v>12.853624650917213</v>
      </c>
      <c r="K1605" s="10">
        <f t="shared" si="257"/>
        <v>63.02</v>
      </c>
      <c r="L1605" s="10">
        <f t="shared" si="250"/>
        <v>60.972000000000001</v>
      </c>
      <c r="M1605" s="21">
        <v>1</v>
      </c>
      <c r="N1605" s="21">
        <v>1</v>
      </c>
      <c r="P1605" s="21" t="str">
        <f t="shared" si="255"/>
        <v xml:space="preserve">  15:38:21</v>
      </c>
      <c r="Q1605" s="21">
        <f t="shared" si="249"/>
        <v>53.07</v>
      </c>
      <c r="T1605" s="10"/>
    </row>
    <row r="1606" spans="1:20" x14ac:dyDescent="0.45">
      <c r="A1606" s="21" t="str">
        <f>[1]실측정Data!B1607</f>
        <v xml:space="preserve">  15:38:23</v>
      </c>
      <c r="B1606" s="21" t="str">
        <f>[1]실측정Data!I1607</f>
        <v xml:space="preserve">   52.83KW</v>
      </c>
      <c r="C1606" s="21">
        <f>[1]실측정Data!L1607</f>
        <v>0.87</v>
      </c>
      <c r="D1606" s="21"/>
      <c r="E1606" s="7" t="str">
        <f t="shared" si="251"/>
        <v xml:space="preserve">   52.83</v>
      </c>
      <c r="F1606" s="8" t="b">
        <f t="shared" si="252"/>
        <v>0</v>
      </c>
      <c r="G1606" s="25">
        <f t="shared" si="253"/>
        <v>52.83</v>
      </c>
      <c r="H1606" s="8" t="b">
        <f t="shared" si="254"/>
        <v>1</v>
      </c>
      <c r="I1606" s="10">
        <f t="shared" si="256"/>
        <v>52.85</v>
      </c>
      <c r="J1606">
        <f t="shared" ref="J1606:J1669" si="258">SQRT(SUMXMY2(G1605:G1607,I1604:I1606)/3)</f>
        <v>12.846847862413563</v>
      </c>
      <c r="K1606" s="10">
        <f t="shared" si="257"/>
        <v>52.85</v>
      </c>
      <c r="L1606" s="10">
        <f t="shared" si="250"/>
        <v>61.2</v>
      </c>
      <c r="M1606" s="21">
        <v>1</v>
      </c>
      <c r="N1606" s="21">
        <v>1</v>
      </c>
      <c r="P1606" s="21" t="str">
        <f t="shared" si="255"/>
        <v xml:space="preserve">  15:38:23</v>
      </c>
      <c r="Q1606" s="21">
        <f t="shared" si="249"/>
        <v>52.83</v>
      </c>
      <c r="T1606" s="10"/>
    </row>
    <row r="1607" spans="1:20" x14ac:dyDescent="0.45">
      <c r="A1607" s="21" t="str">
        <f>[1]실측정Data!B1608</f>
        <v xml:space="preserve">  15:38:25</v>
      </c>
      <c r="B1607" s="21" t="str">
        <f>[1]실측정Data!I1608</f>
        <v xml:space="preserve">   52.65KW</v>
      </c>
      <c r="C1607" s="21">
        <f>[1]실측정Data!L1608</f>
        <v>0.86</v>
      </c>
      <c r="D1607" s="21"/>
      <c r="E1607" s="7" t="str">
        <f t="shared" si="251"/>
        <v xml:space="preserve">   52.65</v>
      </c>
      <c r="F1607" s="8" t="b">
        <f t="shared" si="252"/>
        <v>0</v>
      </c>
      <c r="G1607" s="25">
        <f t="shared" si="253"/>
        <v>52.65</v>
      </c>
      <c r="H1607" s="8" t="b">
        <f t="shared" si="254"/>
        <v>1</v>
      </c>
      <c r="I1607" s="10">
        <f t="shared" si="256"/>
        <v>52.639999999999993</v>
      </c>
      <c r="J1607">
        <f t="shared" si="258"/>
        <v>5.8854651472929511</v>
      </c>
      <c r="K1607" s="10">
        <f t="shared" si="257"/>
        <v>52.639999999999993</v>
      </c>
      <c r="L1607" s="10">
        <f t="shared" si="250"/>
        <v>61.406999999999996</v>
      </c>
      <c r="M1607" s="21">
        <v>1</v>
      </c>
      <c r="N1607" s="21">
        <v>1</v>
      </c>
      <c r="P1607" s="21" t="str">
        <f t="shared" si="255"/>
        <v xml:space="preserve">  15:38:25</v>
      </c>
      <c r="Q1607" s="21">
        <f t="shared" si="249"/>
        <v>52.65</v>
      </c>
      <c r="T1607" s="10"/>
    </row>
    <row r="1608" spans="1:20" x14ac:dyDescent="0.45">
      <c r="A1608" s="21" t="str">
        <f>[1]실측정Data!B1609</f>
        <v xml:space="preserve">  15:38:27</v>
      </c>
      <c r="B1608" s="21" t="str">
        <f>[1]실측정Data!I1609</f>
        <v xml:space="preserve">   52.44KW</v>
      </c>
      <c r="C1608" s="21">
        <f>[1]실측정Data!L1609</f>
        <v>0.86</v>
      </c>
      <c r="D1608" s="21"/>
      <c r="E1608" s="7" t="str">
        <f t="shared" si="251"/>
        <v xml:space="preserve">   52.44</v>
      </c>
      <c r="F1608" s="8" t="b">
        <f t="shared" si="252"/>
        <v>0</v>
      </c>
      <c r="G1608" s="25">
        <f t="shared" si="253"/>
        <v>52.44</v>
      </c>
      <c r="H1608" s="8" t="b">
        <f t="shared" si="254"/>
        <v>1</v>
      </c>
      <c r="I1608" s="10">
        <f t="shared" si="256"/>
        <v>52.47</v>
      </c>
      <c r="J1608">
        <f t="shared" si="258"/>
        <v>0.18484227510682275</v>
      </c>
      <c r="K1608" s="10">
        <f t="shared" si="257"/>
        <v>52.47</v>
      </c>
      <c r="L1608" s="10">
        <f t="shared" si="250"/>
        <v>61.625999999999991</v>
      </c>
      <c r="M1608" s="21">
        <v>1</v>
      </c>
      <c r="N1608" s="21">
        <v>1</v>
      </c>
      <c r="P1608" s="21" t="str">
        <f t="shared" si="255"/>
        <v xml:space="preserve">  15:38:27</v>
      </c>
      <c r="Q1608" s="21">
        <f t="shared" ref="Q1608:Q1671" si="259">E1608*M1608*N1608</f>
        <v>52.44</v>
      </c>
      <c r="T1608" s="10"/>
    </row>
    <row r="1609" spans="1:20" x14ac:dyDescent="0.45">
      <c r="A1609" s="21" t="str">
        <f>[1]실측정Data!B1610</f>
        <v xml:space="preserve">  15:38:29</v>
      </c>
      <c r="B1609" s="21" t="str">
        <f>[1]실측정Data!I1610</f>
        <v xml:space="preserve">   52.32KW</v>
      </c>
      <c r="C1609" s="21">
        <f>[1]실측정Data!L1610</f>
        <v>0.86</v>
      </c>
      <c r="D1609" s="21"/>
      <c r="E1609" s="7" t="str">
        <f t="shared" si="251"/>
        <v xml:space="preserve">   52.32</v>
      </c>
      <c r="F1609" s="8" t="b">
        <f t="shared" si="252"/>
        <v>0</v>
      </c>
      <c r="G1609" s="25">
        <f t="shared" si="253"/>
        <v>52.32</v>
      </c>
      <c r="H1609" s="8" t="b">
        <f t="shared" si="254"/>
        <v>1</v>
      </c>
      <c r="I1609" s="10">
        <f t="shared" si="256"/>
        <v>52.31</v>
      </c>
      <c r="J1609">
        <f t="shared" si="258"/>
        <v>0.16542873591569879</v>
      </c>
      <c r="K1609" s="10">
        <f t="shared" si="257"/>
        <v>52.31</v>
      </c>
      <c r="L1609" s="10">
        <f t="shared" si="250"/>
        <v>61.847999999999999</v>
      </c>
      <c r="M1609" s="21">
        <v>1</v>
      </c>
      <c r="N1609" s="21">
        <v>1</v>
      </c>
      <c r="P1609" s="21" t="str">
        <f t="shared" si="255"/>
        <v xml:space="preserve">  15:38:29</v>
      </c>
      <c r="Q1609" s="21">
        <f t="shared" si="259"/>
        <v>52.32</v>
      </c>
      <c r="T1609" s="10"/>
    </row>
    <row r="1610" spans="1:20" x14ac:dyDescent="0.45">
      <c r="A1610" s="21" t="str">
        <f>[1]실측정Data!B1611</f>
        <v xml:space="preserve">  15:38:31</v>
      </c>
      <c r="B1610" s="21" t="str">
        <f>[1]실측정Data!I1611</f>
        <v xml:space="preserve">   52.17KW</v>
      </c>
      <c r="C1610" s="21">
        <f>[1]실측정Data!L1611</f>
        <v>0.86</v>
      </c>
      <c r="D1610" s="21"/>
      <c r="E1610" s="7" t="str">
        <f t="shared" si="251"/>
        <v xml:space="preserve">   52.17</v>
      </c>
      <c r="F1610" s="8" t="b">
        <f t="shared" si="252"/>
        <v>0</v>
      </c>
      <c r="G1610" s="25">
        <f t="shared" si="253"/>
        <v>52.17</v>
      </c>
      <c r="H1610" s="8" t="b">
        <f t="shared" si="254"/>
        <v>1</v>
      </c>
      <c r="I1610" s="10">
        <f t="shared" si="256"/>
        <v>52.220000000000006</v>
      </c>
      <c r="J1610">
        <f t="shared" si="258"/>
        <v>0.12192894105447943</v>
      </c>
      <c r="K1610" s="10">
        <f t="shared" si="257"/>
        <v>52.220000000000006</v>
      </c>
      <c r="L1610" s="10">
        <f t="shared" si="250"/>
        <v>61.487999999999985</v>
      </c>
      <c r="M1610" s="21">
        <v>1</v>
      </c>
      <c r="N1610" s="21">
        <v>1</v>
      </c>
      <c r="P1610" s="21" t="str">
        <f t="shared" si="255"/>
        <v xml:space="preserve">  15:38:31</v>
      </c>
      <c r="Q1610" s="21">
        <f t="shared" si="259"/>
        <v>52.17</v>
      </c>
      <c r="T1610" s="10"/>
    </row>
    <row r="1611" spans="1:20" x14ac:dyDescent="0.45">
      <c r="A1611" s="21" t="str">
        <f>[1]실측정Data!B1612</f>
        <v xml:space="preserve">  15:38:33</v>
      </c>
      <c r="B1611" s="21" t="str">
        <f>[1]실측정Data!I1612</f>
        <v xml:space="preserve">   52.17KW</v>
      </c>
      <c r="C1611" s="21">
        <f>[1]실측정Data!L1612</f>
        <v>0.86</v>
      </c>
      <c r="D1611" s="21"/>
      <c r="E1611" s="7" t="str">
        <f t="shared" si="251"/>
        <v xml:space="preserve">   52.17</v>
      </c>
      <c r="F1611" s="8" t="b">
        <f t="shared" si="252"/>
        <v>0</v>
      </c>
      <c r="G1611" s="25">
        <f t="shared" si="253"/>
        <v>52.17</v>
      </c>
      <c r="H1611" s="8" t="b">
        <f t="shared" si="254"/>
        <v>1</v>
      </c>
      <c r="I1611" s="10">
        <f t="shared" si="256"/>
        <v>52.110000000000007</v>
      </c>
      <c r="J1611">
        <f t="shared" si="258"/>
        <v>0.11030261405183119</v>
      </c>
      <c r="K1611" s="10">
        <f t="shared" si="257"/>
        <v>52.110000000000007</v>
      </c>
      <c r="L1611" s="10">
        <f t="shared" ref="L1611:L1674" si="260">AVERAGE(G1603:G1612)</f>
        <v>58.512</v>
      </c>
      <c r="M1611" s="21">
        <v>1</v>
      </c>
      <c r="N1611" s="21">
        <v>1</v>
      </c>
      <c r="P1611" s="21" t="str">
        <f t="shared" si="255"/>
        <v xml:space="preserve">  15:38:33</v>
      </c>
      <c r="Q1611" s="21">
        <f t="shared" si="259"/>
        <v>52.17</v>
      </c>
      <c r="T1611" s="10"/>
    </row>
    <row r="1612" spans="1:20" x14ac:dyDescent="0.45">
      <c r="A1612" s="21" t="str">
        <f>[1]실측정Data!B1613</f>
        <v xml:space="preserve">  15:38:35</v>
      </c>
      <c r="B1612" s="21" t="str">
        <f>[1]실측정Data!I1613</f>
        <v xml:space="preserve">   51.99KW</v>
      </c>
      <c r="C1612" s="21">
        <f>[1]실측정Data!L1613</f>
        <v>0.86</v>
      </c>
      <c r="D1612" s="21"/>
      <c r="E1612" s="7" t="str">
        <f t="shared" si="251"/>
        <v xml:space="preserve">   51.99</v>
      </c>
      <c r="F1612" s="8" t="b">
        <f t="shared" si="252"/>
        <v>0</v>
      </c>
      <c r="G1612" s="25">
        <f t="shared" si="253"/>
        <v>51.99</v>
      </c>
      <c r="H1612" s="8" t="b">
        <f t="shared" si="254"/>
        <v>1</v>
      </c>
      <c r="I1612" s="10">
        <f t="shared" si="256"/>
        <v>52</v>
      </c>
      <c r="J1612">
        <f t="shared" si="258"/>
        <v>0.11902380714238142</v>
      </c>
      <c r="K1612" s="10">
        <f t="shared" si="257"/>
        <v>52</v>
      </c>
      <c r="L1612" s="10">
        <f t="shared" si="260"/>
        <v>55.463999999999999</v>
      </c>
      <c r="M1612" s="21">
        <v>1</v>
      </c>
      <c r="N1612" s="21">
        <v>1</v>
      </c>
      <c r="P1612" s="21" t="str">
        <f t="shared" si="255"/>
        <v xml:space="preserve">  15:38:35</v>
      </c>
      <c r="Q1612" s="21">
        <f t="shared" si="259"/>
        <v>51.99</v>
      </c>
      <c r="T1612" s="10"/>
    </row>
    <row r="1613" spans="1:20" x14ac:dyDescent="0.45">
      <c r="A1613" s="21" t="str">
        <f>[1]실측정Data!B1614</f>
        <v xml:space="preserve">  15:38:37</v>
      </c>
      <c r="B1613" s="21" t="str">
        <f>[1]실측정Data!I1614</f>
        <v xml:space="preserve">   51.84KW</v>
      </c>
      <c r="C1613" s="21">
        <f>[1]실측정Data!L1614</f>
        <v>0.86</v>
      </c>
      <c r="D1613" s="21"/>
      <c r="E1613" s="7" t="str">
        <f t="shared" si="251"/>
        <v xml:space="preserve">   51.84</v>
      </c>
      <c r="F1613" s="8" t="b">
        <f t="shared" si="252"/>
        <v>0</v>
      </c>
      <c r="G1613" s="25">
        <f t="shared" si="253"/>
        <v>51.84</v>
      </c>
      <c r="H1613" s="8" t="b">
        <f t="shared" si="254"/>
        <v>1</v>
      </c>
      <c r="I1613" s="10">
        <f t="shared" si="256"/>
        <v>51.84</v>
      </c>
      <c r="J1613">
        <f t="shared" si="258"/>
        <v>0.1443375672974084</v>
      </c>
      <c r="K1613" s="10">
        <f t="shared" si="257"/>
        <v>51.84</v>
      </c>
      <c r="L1613" s="10">
        <f t="shared" si="260"/>
        <v>52.317000000000007</v>
      </c>
      <c r="M1613" s="21">
        <v>1</v>
      </c>
      <c r="N1613" s="21">
        <v>1</v>
      </c>
      <c r="P1613" s="21" t="str">
        <f t="shared" si="255"/>
        <v xml:space="preserve">  15:38:37</v>
      </c>
      <c r="Q1613" s="21">
        <f t="shared" si="259"/>
        <v>51.84</v>
      </c>
      <c r="T1613" s="10"/>
    </row>
    <row r="1614" spans="1:20" x14ac:dyDescent="0.45">
      <c r="A1614" s="21" t="str">
        <f>[1]실측정Data!B1615</f>
        <v xml:space="preserve">  15:38:39</v>
      </c>
      <c r="B1614" s="21" t="str">
        <f>[1]실측정Data!I1615</f>
        <v xml:space="preserve">   51.69KW</v>
      </c>
      <c r="C1614" s="21">
        <f>[1]실측정Data!L1615</f>
        <v>0.86</v>
      </c>
      <c r="D1614" s="21"/>
      <c r="E1614" s="7" t="str">
        <f t="shared" si="251"/>
        <v xml:space="preserve">   51.69</v>
      </c>
      <c r="F1614" s="8" t="b">
        <f t="shared" si="252"/>
        <v>0</v>
      </c>
      <c r="G1614" s="25">
        <f t="shared" si="253"/>
        <v>51.69</v>
      </c>
      <c r="H1614" s="8" t="b">
        <f t="shared" si="254"/>
        <v>1</v>
      </c>
      <c r="I1614" s="10">
        <f t="shared" si="256"/>
        <v>51.74</v>
      </c>
      <c r="J1614">
        <f t="shared" si="258"/>
        <v>0.12987173159185572</v>
      </c>
      <c r="K1614" s="10">
        <f t="shared" si="257"/>
        <v>51.74</v>
      </c>
      <c r="L1614" s="10">
        <f t="shared" si="260"/>
        <v>52.178999999999995</v>
      </c>
      <c r="M1614" s="21">
        <v>1</v>
      </c>
      <c r="N1614" s="21">
        <v>1</v>
      </c>
      <c r="P1614" s="21" t="str">
        <f t="shared" si="255"/>
        <v xml:space="preserve">  15:38:39</v>
      </c>
      <c r="Q1614" s="21">
        <f t="shared" si="259"/>
        <v>51.69</v>
      </c>
      <c r="T1614" s="10"/>
    </row>
    <row r="1615" spans="1:20" x14ac:dyDescent="0.45">
      <c r="A1615" s="21" t="str">
        <f>[1]실측정Data!B1616</f>
        <v xml:space="preserve">  15:38:41</v>
      </c>
      <c r="B1615" s="21" t="str">
        <f>[1]실측정Data!I1616</f>
        <v xml:space="preserve">   51.69KW</v>
      </c>
      <c r="C1615" s="21">
        <f>[1]실측정Data!L1616</f>
        <v>0.86</v>
      </c>
      <c r="D1615" s="21"/>
      <c r="E1615" s="7" t="str">
        <f t="shared" si="251"/>
        <v xml:space="preserve">   51.69</v>
      </c>
      <c r="F1615" s="8" t="b">
        <f t="shared" si="252"/>
        <v>0</v>
      </c>
      <c r="G1615" s="25">
        <f t="shared" si="253"/>
        <v>51.69</v>
      </c>
      <c r="H1615" s="8" t="b">
        <f t="shared" si="254"/>
        <v>1</v>
      </c>
      <c r="I1615" s="10">
        <f t="shared" si="256"/>
        <v>51.71</v>
      </c>
      <c r="J1615">
        <f t="shared" si="258"/>
        <v>9.4162979278840542E-2</v>
      </c>
      <c r="K1615" s="10">
        <f t="shared" si="257"/>
        <v>51.71</v>
      </c>
      <c r="L1615" s="10">
        <f t="shared" si="260"/>
        <v>52.071000000000005</v>
      </c>
      <c r="M1615" s="21">
        <v>1</v>
      </c>
      <c r="N1615" s="21">
        <v>1</v>
      </c>
      <c r="P1615" s="21" t="str">
        <f t="shared" si="255"/>
        <v xml:space="preserve">  15:38:41</v>
      </c>
      <c r="Q1615" s="21">
        <f t="shared" si="259"/>
        <v>51.69</v>
      </c>
      <c r="T1615" s="10"/>
    </row>
    <row r="1616" spans="1:20" x14ac:dyDescent="0.45">
      <c r="A1616" s="21" t="str">
        <f>[1]실측정Data!B1617</f>
        <v xml:space="preserve">  15:38:43</v>
      </c>
      <c r="B1616" s="21" t="str">
        <f>[1]실측정Data!I1617</f>
        <v xml:space="preserve">   51.75KW</v>
      </c>
      <c r="C1616" s="21">
        <f>[1]실측정Data!L1617</f>
        <v>0.86</v>
      </c>
      <c r="D1616" s="21"/>
      <c r="E1616" s="7" t="str">
        <f t="shared" si="251"/>
        <v xml:space="preserve">   51.75</v>
      </c>
      <c r="F1616" s="8" t="b">
        <f t="shared" si="252"/>
        <v>0</v>
      </c>
      <c r="G1616" s="25">
        <f t="shared" si="253"/>
        <v>51.75</v>
      </c>
      <c r="H1616" s="8" t="b">
        <f t="shared" si="254"/>
        <v>1</v>
      </c>
      <c r="I1616" s="10">
        <f t="shared" si="256"/>
        <v>51.629999999999995</v>
      </c>
      <c r="J1616">
        <f t="shared" si="258"/>
        <v>0.11030261405182518</v>
      </c>
      <c r="K1616" s="10">
        <f t="shared" si="257"/>
        <v>51.629999999999995</v>
      </c>
      <c r="L1616" s="10">
        <f t="shared" si="260"/>
        <v>51.951000000000008</v>
      </c>
      <c r="M1616" s="21">
        <v>1</v>
      </c>
      <c r="N1616" s="21">
        <v>1</v>
      </c>
      <c r="P1616" s="21" t="str">
        <f t="shared" si="255"/>
        <v xml:space="preserve">  15:38:43</v>
      </c>
      <c r="Q1616" s="21">
        <f t="shared" si="259"/>
        <v>51.75</v>
      </c>
      <c r="T1616" s="10"/>
    </row>
    <row r="1617" spans="1:20" x14ac:dyDescent="0.45">
      <c r="A1617" s="21" t="str">
        <f>[1]실측정Data!B1618</f>
        <v xml:space="preserve">  15:38:45</v>
      </c>
      <c r="B1617" s="21" t="str">
        <f>[1]실측정Data!I1618</f>
        <v xml:space="preserve">   51.45KW</v>
      </c>
      <c r="C1617" s="21">
        <f>[1]실측정Data!L1618</f>
        <v>0.86</v>
      </c>
      <c r="D1617" s="21"/>
      <c r="E1617" s="7" t="str">
        <f t="shared" si="251"/>
        <v xml:space="preserve">   51.45</v>
      </c>
      <c r="F1617" s="8" t="b">
        <f t="shared" si="252"/>
        <v>0</v>
      </c>
      <c r="G1617" s="25">
        <f t="shared" si="253"/>
        <v>51.45</v>
      </c>
      <c r="H1617" s="8" t="b">
        <f t="shared" si="254"/>
        <v>1</v>
      </c>
      <c r="I1617" s="10">
        <f t="shared" si="256"/>
        <v>51.53</v>
      </c>
      <c r="J1617">
        <f t="shared" si="258"/>
        <v>0.13366625103841961</v>
      </c>
      <c r="K1617" s="10">
        <f t="shared" si="257"/>
        <v>51.53</v>
      </c>
      <c r="L1617" s="10">
        <f t="shared" si="260"/>
        <v>51.846000000000004</v>
      </c>
      <c r="M1617" s="21">
        <v>1</v>
      </c>
      <c r="N1617" s="21">
        <v>1</v>
      </c>
      <c r="P1617" s="21" t="str">
        <f t="shared" si="255"/>
        <v xml:space="preserve">  15:38:45</v>
      </c>
      <c r="Q1617" s="21">
        <f t="shared" si="259"/>
        <v>51.45</v>
      </c>
      <c r="T1617" s="10"/>
    </row>
    <row r="1618" spans="1:20" x14ac:dyDescent="0.45">
      <c r="A1618" s="21" t="str">
        <f>[1]실측정Data!B1619</f>
        <v xml:space="preserve">  15:38:47</v>
      </c>
      <c r="B1618" s="21" t="str">
        <f>[1]실측정Data!I1619</f>
        <v xml:space="preserve">   51.39KW</v>
      </c>
      <c r="C1618" s="21">
        <f>[1]실측정Data!L1619</f>
        <v>0.86</v>
      </c>
      <c r="D1618" s="21"/>
      <c r="E1618" s="7" t="str">
        <f t="shared" si="251"/>
        <v xml:space="preserve">   51.39</v>
      </c>
      <c r="F1618" s="8" t="b">
        <f t="shared" si="252"/>
        <v>0</v>
      </c>
      <c r="G1618" s="25">
        <f t="shared" si="253"/>
        <v>51.39</v>
      </c>
      <c r="H1618" s="8" t="b">
        <f t="shared" si="254"/>
        <v>1</v>
      </c>
      <c r="I1618" s="10">
        <f t="shared" si="256"/>
        <v>51.360000000000007</v>
      </c>
      <c r="J1618">
        <f t="shared" si="258"/>
        <v>0.14877275736280773</v>
      </c>
      <c r="K1618" s="10">
        <f t="shared" si="257"/>
        <v>51.360000000000007</v>
      </c>
      <c r="L1618" s="10">
        <f t="shared" si="260"/>
        <v>51.738</v>
      </c>
      <c r="M1618" s="21">
        <v>1</v>
      </c>
      <c r="N1618" s="21">
        <v>1</v>
      </c>
      <c r="P1618" s="21" t="str">
        <f t="shared" si="255"/>
        <v xml:space="preserve">  15:38:47</v>
      </c>
      <c r="Q1618" s="21">
        <f t="shared" si="259"/>
        <v>51.39</v>
      </c>
      <c r="T1618" s="10"/>
    </row>
    <row r="1619" spans="1:20" x14ac:dyDescent="0.45">
      <c r="A1619" s="21" t="str">
        <f>[1]실측정Data!B1620</f>
        <v xml:space="preserve">  15:38:49</v>
      </c>
      <c r="B1619" s="21" t="str">
        <f>[1]실측정Data!I1620</f>
        <v xml:space="preserve">   51.24KW</v>
      </c>
      <c r="C1619" s="21">
        <f>[1]실측정Data!L1620</f>
        <v>0.86</v>
      </c>
      <c r="D1619" s="21"/>
      <c r="E1619" s="7" t="str">
        <f t="shared" si="251"/>
        <v xml:space="preserve">   51.24</v>
      </c>
      <c r="F1619" s="8" t="b">
        <f t="shared" si="252"/>
        <v>0</v>
      </c>
      <c r="G1619" s="25">
        <f t="shared" si="253"/>
        <v>51.24</v>
      </c>
      <c r="H1619" s="8" t="b">
        <f t="shared" si="254"/>
        <v>1</v>
      </c>
      <c r="I1619" s="10">
        <f t="shared" si="256"/>
        <v>51.29</v>
      </c>
      <c r="J1619">
        <f t="shared" si="258"/>
        <v>0.11030261405183012</v>
      </c>
      <c r="K1619" s="10">
        <f t="shared" si="257"/>
        <v>51.29</v>
      </c>
      <c r="L1619" s="10">
        <f t="shared" si="260"/>
        <v>51.644999999999996</v>
      </c>
      <c r="M1619" s="21">
        <v>1</v>
      </c>
      <c r="N1619" s="21">
        <v>1</v>
      </c>
      <c r="P1619" s="21" t="str">
        <f t="shared" si="255"/>
        <v xml:space="preserve">  15:38:49</v>
      </c>
      <c r="Q1619" s="21">
        <f t="shared" si="259"/>
        <v>51.24</v>
      </c>
      <c r="T1619" s="10"/>
    </row>
    <row r="1620" spans="1:20" x14ac:dyDescent="0.45">
      <c r="A1620" s="21" t="str">
        <f>[1]실측정Data!B1621</f>
        <v xml:space="preserve">  15:38:51</v>
      </c>
      <c r="B1620" s="21" t="str">
        <f>[1]실측정Data!I1621</f>
        <v xml:space="preserve">   51.24KW</v>
      </c>
      <c r="C1620" s="21">
        <f>[1]실측정Data!L1621</f>
        <v>0.86</v>
      </c>
      <c r="D1620" s="21"/>
      <c r="E1620" s="7" t="str">
        <f t="shared" si="251"/>
        <v xml:space="preserve">   51.24</v>
      </c>
      <c r="F1620" s="8" t="b">
        <f t="shared" si="252"/>
        <v>0</v>
      </c>
      <c r="G1620" s="25">
        <f t="shared" si="253"/>
        <v>51.24</v>
      </c>
      <c r="H1620" s="8" t="b">
        <f t="shared" si="254"/>
        <v>1</v>
      </c>
      <c r="I1620" s="10">
        <f t="shared" si="256"/>
        <v>51.22</v>
      </c>
      <c r="J1620">
        <f t="shared" si="258"/>
        <v>7.8528126595933209E-2</v>
      </c>
      <c r="K1620" s="10">
        <f t="shared" si="257"/>
        <v>51.22</v>
      </c>
      <c r="L1620" s="10">
        <f t="shared" si="260"/>
        <v>51.546000000000006</v>
      </c>
      <c r="M1620" s="21">
        <v>1</v>
      </c>
      <c r="N1620" s="21">
        <v>1</v>
      </c>
      <c r="P1620" s="21" t="str">
        <f t="shared" si="255"/>
        <v xml:space="preserve">  15:38:51</v>
      </c>
      <c r="Q1620" s="21">
        <f t="shared" si="259"/>
        <v>51.24</v>
      </c>
      <c r="T1620" s="10"/>
    </row>
    <row r="1621" spans="1:20" x14ac:dyDescent="0.45">
      <c r="A1621" s="21" t="str">
        <f>[1]실측정Data!B1622</f>
        <v xml:space="preserve">  15:38:53</v>
      </c>
      <c r="B1621" s="21" t="str">
        <f>[1]실측정Data!I1622</f>
        <v xml:space="preserve">   51.18KW</v>
      </c>
      <c r="C1621" s="21">
        <f>[1]실측정Data!L1622</f>
        <v>0.86</v>
      </c>
      <c r="D1621" s="21"/>
      <c r="E1621" s="7" t="str">
        <f t="shared" si="251"/>
        <v xml:space="preserve">   51.18</v>
      </c>
      <c r="F1621" s="8" t="b">
        <f t="shared" si="252"/>
        <v>0</v>
      </c>
      <c r="G1621" s="25">
        <f t="shared" si="253"/>
        <v>51.18</v>
      </c>
      <c r="H1621" s="8" t="b">
        <f t="shared" si="254"/>
        <v>1</v>
      </c>
      <c r="I1621" s="10">
        <f t="shared" si="256"/>
        <v>51.129999999999995</v>
      </c>
      <c r="J1621">
        <f t="shared" si="258"/>
        <v>9.9498743710659573E-2</v>
      </c>
      <c r="K1621" s="10">
        <f t="shared" si="257"/>
        <v>51.129999999999995</v>
      </c>
      <c r="L1621" s="10">
        <f t="shared" si="260"/>
        <v>51.444000000000003</v>
      </c>
      <c r="M1621" s="21">
        <v>1</v>
      </c>
      <c r="N1621" s="21">
        <v>1</v>
      </c>
      <c r="P1621" s="21" t="str">
        <f t="shared" si="255"/>
        <v xml:space="preserve">  15:38:53</v>
      </c>
      <c r="Q1621" s="21">
        <f t="shared" si="259"/>
        <v>51.18</v>
      </c>
      <c r="T1621" s="10"/>
    </row>
    <row r="1622" spans="1:20" x14ac:dyDescent="0.45">
      <c r="A1622" s="21" t="str">
        <f>[1]실측정Data!B1623</f>
        <v xml:space="preserve">  15:38:55</v>
      </c>
      <c r="B1622" s="21" t="str">
        <f>[1]실측정Data!I1623</f>
        <v xml:space="preserve">   50.97KW</v>
      </c>
      <c r="C1622" s="21">
        <f>[1]실측정Data!L1623</f>
        <v>0.86</v>
      </c>
      <c r="D1622" s="21"/>
      <c r="E1622" s="7" t="str">
        <f t="shared" si="251"/>
        <v xml:space="preserve">   50.97</v>
      </c>
      <c r="F1622" s="8" t="b">
        <f t="shared" si="252"/>
        <v>0</v>
      </c>
      <c r="G1622" s="25">
        <f t="shared" si="253"/>
        <v>50.97</v>
      </c>
      <c r="H1622" s="8" t="b">
        <f t="shared" si="254"/>
        <v>1</v>
      </c>
      <c r="I1622" s="10">
        <f t="shared" si="256"/>
        <v>50.98</v>
      </c>
      <c r="J1622">
        <f t="shared" si="258"/>
        <v>0.14525839046333716</v>
      </c>
      <c r="K1622" s="10">
        <f t="shared" si="257"/>
        <v>50.98</v>
      </c>
      <c r="L1622" s="10">
        <f t="shared" si="260"/>
        <v>51.338999999999999</v>
      </c>
      <c r="M1622" s="21">
        <v>1</v>
      </c>
      <c r="N1622" s="21">
        <v>1</v>
      </c>
      <c r="P1622" s="21" t="str">
        <f t="shared" si="255"/>
        <v xml:space="preserve">  15:38:55</v>
      </c>
      <c r="Q1622" s="21">
        <f t="shared" si="259"/>
        <v>50.97</v>
      </c>
      <c r="T1622" s="10"/>
    </row>
    <row r="1623" spans="1:20" x14ac:dyDescent="0.45">
      <c r="A1623" s="21" t="str">
        <f>[1]실측정Data!B1624</f>
        <v xml:space="preserve">  15:38:57</v>
      </c>
      <c r="B1623" s="21" t="str">
        <f>[1]실측정Data!I1624</f>
        <v xml:space="preserve">   50.79KW</v>
      </c>
      <c r="C1623" s="21">
        <f>[1]실측정Data!L1624</f>
        <v>0.86</v>
      </c>
      <c r="D1623" s="21"/>
      <c r="E1623" s="7" t="str">
        <f t="shared" si="251"/>
        <v xml:space="preserve">   50.79</v>
      </c>
      <c r="F1623" s="8" t="b">
        <f t="shared" si="252"/>
        <v>0</v>
      </c>
      <c r="G1623" s="25">
        <f t="shared" si="253"/>
        <v>50.79</v>
      </c>
      <c r="H1623" s="8" t="b">
        <f t="shared" si="254"/>
        <v>1</v>
      </c>
      <c r="I1623" s="10">
        <f t="shared" si="256"/>
        <v>50.75</v>
      </c>
      <c r="J1623">
        <f t="shared" si="258"/>
        <v>0.20760539492026453</v>
      </c>
      <c r="K1623" s="10">
        <f t="shared" si="257"/>
        <v>50.75</v>
      </c>
      <c r="L1623" s="10">
        <f t="shared" si="260"/>
        <v>51.218999999999994</v>
      </c>
      <c r="M1623" s="21">
        <v>1</v>
      </c>
      <c r="N1623" s="21">
        <v>1</v>
      </c>
      <c r="P1623" s="21" t="str">
        <f t="shared" si="255"/>
        <v xml:space="preserve">  15:38:57</v>
      </c>
      <c r="Q1623" s="21">
        <f t="shared" si="259"/>
        <v>50.79</v>
      </c>
      <c r="T1623" s="10"/>
    </row>
    <row r="1624" spans="1:20" x14ac:dyDescent="0.45">
      <c r="A1624" s="21" t="str">
        <f>[1]실측정Data!B1625</f>
        <v xml:space="preserve">  15:38:59</v>
      </c>
      <c r="B1624" s="21" t="str">
        <f>[1]실측정Data!I1625</f>
        <v xml:space="preserve">   50.49KW</v>
      </c>
      <c r="C1624" s="21">
        <f>[1]실측정Data!L1625</f>
        <v>0.86</v>
      </c>
      <c r="D1624" s="21"/>
      <c r="E1624" s="7" t="str">
        <f t="shared" si="251"/>
        <v xml:space="preserve">   50.49</v>
      </c>
      <c r="F1624" s="8" t="b">
        <f t="shared" si="252"/>
        <v>0</v>
      </c>
      <c r="G1624" s="25">
        <f t="shared" si="253"/>
        <v>50.49</v>
      </c>
      <c r="H1624" s="8" t="b">
        <f t="shared" si="254"/>
        <v>1</v>
      </c>
      <c r="I1624" s="10">
        <f t="shared" si="256"/>
        <v>50.410000000000004</v>
      </c>
      <c r="J1624">
        <f t="shared" si="258"/>
        <v>0.32419130154894599</v>
      </c>
      <c r="K1624" s="10">
        <f t="shared" si="257"/>
        <v>50.410000000000004</v>
      </c>
      <c r="L1624" s="10">
        <f t="shared" si="260"/>
        <v>51.045000000000002</v>
      </c>
      <c r="M1624" s="21">
        <v>1</v>
      </c>
      <c r="N1624" s="21">
        <v>1</v>
      </c>
      <c r="P1624" s="21" t="str">
        <f t="shared" si="255"/>
        <v xml:space="preserve">  15:38:59</v>
      </c>
      <c r="Q1624" s="21">
        <f t="shared" si="259"/>
        <v>50.49</v>
      </c>
      <c r="T1624" s="10"/>
    </row>
    <row r="1625" spans="1:20" x14ac:dyDescent="0.45">
      <c r="A1625" s="21" t="str">
        <f>[1]실측정Data!B1626</f>
        <v xml:space="preserve">  15:39:01</v>
      </c>
      <c r="B1625" s="21" t="str">
        <f>[1]실측정Data!I1626</f>
        <v xml:space="preserve">   49.95KW</v>
      </c>
      <c r="C1625" s="21">
        <f>[1]실측정Data!L1626</f>
        <v>0.86</v>
      </c>
      <c r="D1625" s="21"/>
      <c r="E1625" s="7" t="str">
        <f t="shared" si="251"/>
        <v xml:space="preserve">   49.95</v>
      </c>
      <c r="F1625" s="8" t="b">
        <f t="shared" si="252"/>
        <v>0</v>
      </c>
      <c r="G1625" s="25">
        <f t="shared" si="253"/>
        <v>49.95</v>
      </c>
      <c r="H1625" s="8" t="b">
        <f t="shared" si="254"/>
        <v>1</v>
      </c>
      <c r="I1625" s="10">
        <f t="shared" si="256"/>
        <v>57.06</v>
      </c>
      <c r="J1625">
        <f t="shared" si="258"/>
        <v>7.9040411604866154</v>
      </c>
      <c r="K1625" s="10">
        <f t="shared" si="257"/>
        <v>57.06</v>
      </c>
      <c r="L1625" s="10">
        <f t="shared" si="260"/>
        <v>52.944000000000003</v>
      </c>
      <c r="M1625" s="21">
        <v>1</v>
      </c>
      <c r="N1625" s="21">
        <v>1</v>
      </c>
      <c r="P1625" s="21" t="str">
        <f t="shared" si="255"/>
        <v xml:space="preserve">  15:39:01</v>
      </c>
      <c r="Q1625" s="21">
        <f t="shared" si="259"/>
        <v>49.95</v>
      </c>
      <c r="T1625" s="10"/>
    </row>
    <row r="1626" spans="1:20" x14ac:dyDescent="0.45">
      <c r="A1626" s="21" t="str">
        <f>[1]실측정Data!B1627</f>
        <v xml:space="preserve">  15:39:03</v>
      </c>
      <c r="B1626" s="21" t="str">
        <f>[1]실측정Data!I1627</f>
        <v xml:space="preserve">   70.74KW</v>
      </c>
      <c r="C1626" s="21">
        <f>[1]실측정Data!L1627</f>
        <v>0.89</v>
      </c>
      <c r="D1626" s="21"/>
      <c r="E1626" s="7" t="str">
        <f t="shared" si="251"/>
        <v xml:space="preserve">   70.74</v>
      </c>
      <c r="F1626" s="8" t="b">
        <f t="shared" si="252"/>
        <v>0</v>
      </c>
      <c r="G1626" s="25">
        <f t="shared" si="253"/>
        <v>70.739999999999995</v>
      </c>
      <c r="H1626" s="8" t="b">
        <f t="shared" si="254"/>
        <v>1</v>
      </c>
      <c r="I1626" s="10">
        <f t="shared" si="256"/>
        <v>67.58</v>
      </c>
      <c r="J1626">
        <f t="shared" si="258"/>
        <v>11.499781157338022</v>
      </c>
      <c r="K1626" s="10">
        <f t="shared" si="257"/>
        <v>67.58</v>
      </c>
      <c r="L1626" s="10">
        <f t="shared" si="260"/>
        <v>56.003999999999998</v>
      </c>
      <c r="M1626" s="21">
        <v>1</v>
      </c>
      <c r="N1626" s="21">
        <v>1</v>
      </c>
      <c r="P1626" s="21" t="str">
        <f t="shared" si="255"/>
        <v xml:space="preserve">  15:39:03</v>
      </c>
      <c r="Q1626" s="21">
        <f t="shared" si="259"/>
        <v>70.739999999999995</v>
      </c>
      <c r="T1626" s="10"/>
    </row>
    <row r="1627" spans="1:20" x14ac:dyDescent="0.45">
      <c r="A1627" s="21" t="str">
        <f>[1]실측정Data!B1628</f>
        <v xml:space="preserve">  15:39:05</v>
      </c>
      <c r="B1627" s="21" t="str">
        <f>[1]실측정Data!I1628</f>
        <v xml:space="preserve">   82.05KW</v>
      </c>
      <c r="C1627" s="21">
        <f>[1]실측정Data!L1628</f>
        <v>0.89</v>
      </c>
      <c r="D1627" s="21"/>
      <c r="E1627" s="7" t="str">
        <f t="shared" si="251"/>
        <v xml:space="preserve">   82.05</v>
      </c>
      <c r="F1627" s="8" t="b">
        <f t="shared" si="252"/>
        <v>0</v>
      </c>
      <c r="G1627" s="25">
        <f t="shared" si="253"/>
        <v>82.05</v>
      </c>
      <c r="H1627" s="8" t="b">
        <f t="shared" si="254"/>
        <v>1</v>
      </c>
      <c r="I1627" s="10">
        <f t="shared" si="256"/>
        <v>78.61999999999999</v>
      </c>
      <c r="J1627">
        <f t="shared" si="258"/>
        <v>11.78029145083714</v>
      </c>
      <c r="K1627" s="10">
        <f t="shared" si="257"/>
        <v>78.61999999999999</v>
      </c>
      <c r="L1627" s="10">
        <f t="shared" si="260"/>
        <v>59.172000000000004</v>
      </c>
      <c r="M1627" s="21">
        <v>1</v>
      </c>
      <c r="N1627" s="21">
        <v>1</v>
      </c>
      <c r="P1627" s="21" t="str">
        <f t="shared" si="255"/>
        <v xml:space="preserve">  15:39:05</v>
      </c>
      <c r="Q1627" s="21">
        <f t="shared" si="259"/>
        <v>82.05</v>
      </c>
      <c r="T1627" s="10"/>
    </row>
    <row r="1628" spans="1:20" x14ac:dyDescent="0.45">
      <c r="A1628" s="21" t="str">
        <f>[1]실측정Data!B1629</f>
        <v xml:space="preserve">  15:39:07</v>
      </c>
      <c r="B1628" s="21" t="str">
        <f>[1]실측정Data!I1629</f>
        <v xml:space="preserve">   83.07KW</v>
      </c>
      <c r="C1628" s="21">
        <f>[1]실측정Data!L1629</f>
        <v>0.89</v>
      </c>
      <c r="D1628" s="21"/>
      <c r="E1628" s="7" t="str">
        <f t="shared" si="251"/>
        <v xml:space="preserve">   83.07</v>
      </c>
      <c r="F1628" s="8" t="b">
        <f t="shared" si="252"/>
        <v>0</v>
      </c>
      <c r="G1628" s="25">
        <f t="shared" si="253"/>
        <v>83.07</v>
      </c>
      <c r="H1628" s="8" t="b">
        <f t="shared" si="254"/>
        <v>1</v>
      </c>
      <c r="I1628" s="10">
        <f t="shared" si="256"/>
        <v>82.26</v>
      </c>
      <c r="J1628">
        <f t="shared" si="258"/>
        <v>8.747254807461978</v>
      </c>
      <c r="K1628" s="10">
        <f t="shared" si="257"/>
        <v>82.26</v>
      </c>
      <c r="L1628" s="10">
        <f t="shared" si="260"/>
        <v>62.213999999999999</v>
      </c>
      <c r="M1628" s="21">
        <v>1</v>
      </c>
      <c r="N1628" s="21">
        <v>1</v>
      </c>
      <c r="P1628" s="21" t="str">
        <f t="shared" si="255"/>
        <v xml:space="preserve">  15:39:07</v>
      </c>
      <c r="Q1628" s="21">
        <f t="shared" si="259"/>
        <v>83.07</v>
      </c>
      <c r="T1628" s="10"/>
    </row>
    <row r="1629" spans="1:20" x14ac:dyDescent="0.45">
      <c r="A1629" s="21" t="str">
        <f>[1]실측정Data!B1630</f>
        <v xml:space="preserve">  15:39:09</v>
      </c>
      <c r="B1629" s="21" t="str">
        <f>[1]실측정Data!I1630</f>
        <v xml:space="preserve">   81.66KW</v>
      </c>
      <c r="C1629" s="21">
        <f>[1]실측정Data!L1630</f>
        <v>0.89</v>
      </c>
      <c r="D1629" s="21"/>
      <c r="E1629" s="7" t="str">
        <f t="shared" si="251"/>
        <v xml:space="preserve">   81.66</v>
      </c>
      <c r="F1629" s="8" t="b">
        <f t="shared" si="252"/>
        <v>0</v>
      </c>
      <c r="G1629" s="25">
        <f t="shared" si="253"/>
        <v>81.66</v>
      </c>
      <c r="H1629" s="8" t="b">
        <f t="shared" si="254"/>
        <v>1</v>
      </c>
      <c r="I1629" s="10">
        <f t="shared" si="256"/>
        <v>72.569999999999993</v>
      </c>
      <c r="J1629">
        <f t="shared" si="258"/>
        <v>11.603600016086959</v>
      </c>
      <c r="K1629" s="10">
        <f t="shared" si="257"/>
        <v>72.569999999999993</v>
      </c>
      <c r="L1629" s="10">
        <f t="shared" si="260"/>
        <v>62.387999999999998</v>
      </c>
      <c r="M1629" s="21">
        <v>1</v>
      </c>
      <c r="N1629" s="21">
        <v>1</v>
      </c>
      <c r="P1629" s="21" t="str">
        <f t="shared" si="255"/>
        <v xml:space="preserve">  15:39:09</v>
      </c>
      <c r="Q1629" s="21">
        <f t="shared" si="259"/>
        <v>81.66</v>
      </c>
      <c r="T1629" s="10"/>
    </row>
    <row r="1630" spans="1:20" x14ac:dyDescent="0.45">
      <c r="A1630" s="21" t="str">
        <f>[1]실측정Data!B1631</f>
        <v xml:space="preserve">  15:39:11</v>
      </c>
      <c r="B1630" s="21" t="str">
        <f>[1]실측정Data!I1631</f>
        <v xml:space="preserve">   52.98KW</v>
      </c>
      <c r="C1630" s="21">
        <f>[1]실측정Data!L1631</f>
        <v>0.86</v>
      </c>
      <c r="D1630" s="21"/>
      <c r="E1630" s="7" t="str">
        <f t="shared" si="251"/>
        <v xml:space="preserve">   52.98</v>
      </c>
      <c r="F1630" s="8" t="b">
        <f t="shared" si="252"/>
        <v>0</v>
      </c>
      <c r="G1630" s="25">
        <f t="shared" si="253"/>
        <v>52.98</v>
      </c>
      <c r="H1630" s="8" t="b">
        <f t="shared" si="254"/>
        <v>1</v>
      </c>
      <c r="I1630" s="10">
        <f t="shared" si="256"/>
        <v>62.449999999999996</v>
      </c>
      <c r="J1630">
        <f t="shared" si="258"/>
        <v>12.635870897303963</v>
      </c>
      <c r="K1630" s="10">
        <f t="shared" si="257"/>
        <v>62.449999999999996</v>
      </c>
      <c r="L1630" s="10">
        <f t="shared" si="260"/>
        <v>62.541000000000011</v>
      </c>
      <c r="M1630" s="21">
        <v>1</v>
      </c>
      <c r="N1630" s="21">
        <v>1</v>
      </c>
      <c r="P1630" s="21" t="str">
        <f t="shared" si="255"/>
        <v xml:space="preserve">  15:39:11</v>
      </c>
      <c r="Q1630" s="21">
        <f t="shared" si="259"/>
        <v>52.98</v>
      </c>
      <c r="T1630" s="10"/>
    </row>
    <row r="1631" spans="1:20" x14ac:dyDescent="0.45">
      <c r="A1631" s="21" t="str">
        <f>[1]실측정Data!B1632</f>
        <v xml:space="preserve">  15:39:13</v>
      </c>
      <c r="B1631" s="21" t="str">
        <f>[1]실측정Data!I1632</f>
        <v xml:space="preserve">   52.71KW</v>
      </c>
      <c r="C1631" s="21">
        <f>[1]실측정Data!L1632</f>
        <v>0.86</v>
      </c>
      <c r="D1631" s="21"/>
      <c r="E1631" s="7" t="str">
        <f t="shared" si="251"/>
        <v xml:space="preserve">   52.71</v>
      </c>
      <c r="F1631" s="8" t="b">
        <f t="shared" si="252"/>
        <v>0</v>
      </c>
      <c r="G1631" s="25">
        <f t="shared" si="253"/>
        <v>52.71</v>
      </c>
      <c r="H1631" s="8" t="b">
        <f t="shared" si="254"/>
        <v>1</v>
      </c>
      <c r="I1631" s="10">
        <f t="shared" si="256"/>
        <v>52.79</v>
      </c>
      <c r="J1631">
        <f t="shared" si="258"/>
        <v>12.631281275732347</v>
      </c>
      <c r="K1631" s="10">
        <f t="shared" si="257"/>
        <v>52.79</v>
      </c>
      <c r="L1631" s="10">
        <f t="shared" si="260"/>
        <v>62.712000000000003</v>
      </c>
      <c r="M1631" s="21">
        <v>1</v>
      </c>
      <c r="N1631" s="21">
        <v>1</v>
      </c>
      <c r="P1631" s="21" t="str">
        <f t="shared" si="255"/>
        <v xml:space="preserve">  15:39:13</v>
      </c>
      <c r="Q1631" s="21">
        <f t="shared" si="259"/>
        <v>52.71</v>
      </c>
      <c r="T1631" s="10"/>
    </row>
    <row r="1632" spans="1:20" x14ac:dyDescent="0.45">
      <c r="A1632" s="21" t="str">
        <f>[1]실측정Data!B1633</f>
        <v xml:space="preserve">  15:39:15</v>
      </c>
      <c r="B1632" s="21" t="str">
        <f>[1]실측정Data!I1633</f>
        <v xml:space="preserve">   52.68KW</v>
      </c>
      <c r="C1632" s="21">
        <f>[1]실측정Data!L1633</f>
        <v>0.86</v>
      </c>
      <c r="D1632" s="21"/>
      <c r="E1632" s="7" t="str">
        <f t="shared" si="251"/>
        <v xml:space="preserve">   52.68</v>
      </c>
      <c r="F1632" s="8" t="b">
        <f t="shared" si="252"/>
        <v>0</v>
      </c>
      <c r="G1632" s="25">
        <f t="shared" si="253"/>
        <v>52.68</v>
      </c>
      <c r="H1632" s="8" t="b">
        <f t="shared" si="254"/>
        <v>1</v>
      </c>
      <c r="I1632" s="10">
        <f t="shared" si="256"/>
        <v>52.640000000000008</v>
      </c>
      <c r="J1632">
        <f t="shared" si="258"/>
        <v>5.6241088182929007</v>
      </c>
      <c r="K1632" s="10">
        <f t="shared" si="257"/>
        <v>52.640000000000008</v>
      </c>
      <c r="L1632" s="10">
        <f t="shared" si="260"/>
        <v>62.886000000000003</v>
      </c>
      <c r="M1632" s="21">
        <v>1</v>
      </c>
      <c r="N1632" s="21">
        <v>1</v>
      </c>
      <c r="P1632" s="21" t="str">
        <f t="shared" si="255"/>
        <v xml:space="preserve">  15:39:15</v>
      </c>
      <c r="Q1632" s="21">
        <f t="shared" si="259"/>
        <v>52.68</v>
      </c>
      <c r="T1632" s="10"/>
    </row>
    <row r="1633" spans="1:20" x14ac:dyDescent="0.45">
      <c r="A1633" s="21" t="str">
        <f>[1]실측정Data!B1634</f>
        <v xml:space="preserve">  15:39:17</v>
      </c>
      <c r="B1633" s="21" t="str">
        <f>[1]실측정Data!I1634</f>
        <v xml:space="preserve">   52.53KW</v>
      </c>
      <c r="C1633" s="21">
        <f>[1]실측정Data!L1634</f>
        <v>0.86</v>
      </c>
      <c r="D1633" s="21"/>
      <c r="E1633" s="7" t="str">
        <f t="shared" si="251"/>
        <v xml:space="preserve">   52.53</v>
      </c>
      <c r="F1633" s="8" t="b">
        <f t="shared" si="252"/>
        <v>0</v>
      </c>
      <c r="G1633" s="25">
        <f t="shared" si="253"/>
        <v>52.53</v>
      </c>
      <c r="H1633" s="8" t="b">
        <f t="shared" si="254"/>
        <v>1</v>
      </c>
      <c r="I1633" s="10">
        <f t="shared" si="256"/>
        <v>52.54</v>
      </c>
      <c r="J1633">
        <f t="shared" si="258"/>
        <v>0.11704699910719907</v>
      </c>
      <c r="K1633" s="10">
        <f t="shared" si="257"/>
        <v>52.54</v>
      </c>
      <c r="L1633" s="10">
        <f t="shared" si="260"/>
        <v>63.077999999999996</v>
      </c>
      <c r="M1633" s="21">
        <v>1</v>
      </c>
      <c r="N1633" s="21">
        <v>1</v>
      </c>
      <c r="P1633" s="21" t="str">
        <f t="shared" si="255"/>
        <v xml:space="preserve">  15:39:17</v>
      </c>
      <c r="Q1633" s="21">
        <f t="shared" si="259"/>
        <v>52.53</v>
      </c>
      <c r="T1633" s="10"/>
    </row>
    <row r="1634" spans="1:20" x14ac:dyDescent="0.45">
      <c r="A1634" s="21" t="str">
        <f>[1]실측정Data!B1635</f>
        <v xml:space="preserve">  15:39:19</v>
      </c>
      <c r="B1634" s="21" t="str">
        <f>[1]실측정Data!I1635</f>
        <v xml:space="preserve">   52.41KW</v>
      </c>
      <c r="C1634" s="21">
        <f>[1]실측정Data!L1635</f>
        <v>0.86</v>
      </c>
      <c r="D1634" s="21"/>
      <c r="E1634" s="7" t="str">
        <f t="shared" si="251"/>
        <v xml:space="preserve">   52.41</v>
      </c>
      <c r="F1634" s="8" t="b">
        <f t="shared" si="252"/>
        <v>0</v>
      </c>
      <c r="G1634" s="25">
        <f t="shared" si="253"/>
        <v>52.41</v>
      </c>
      <c r="H1634" s="8" t="b">
        <f t="shared" si="254"/>
        <v>1</v>
      </c>
      <c r="I1634" s="10">
        <f t="shared" si="256"/>
        <v>52.4</v>
      </c>
      <c r="J1634">
        <f t="shared" si="258"/>
        <v>0.12727922061358152</v>
      </c>
      <c r="K1634" s="10">
        <f t="shared" si="257"/>
        <v>52.4</v>
      </c>
      <c r="L1634" s="10">
        <f t="shared" si="260"/>
        <v>63.30899999999999</v>
      </c>
      <c r="M1634" s="21">
        <v>1</v>
      </c>
      <c r="N1634" s="21">
        <v>1</v>
      </c>
      <c r="P1634" s="21" t="str">
        <f t="shared" si="255"/>
        <v xml:space="preserve">  15:39:19</v>
      </c>
      <c r="Q1634" s="21">
        <f t="shared" si="259"/>
        <v>52.41</v>
      </c>
      <c r="T1634" s="10"/>
    </row>
    <row r="1635" spans="1:20" x14ac:dyDescent="0.45">
      <c r="A1635" s="21" t="str">
        <f>[1]실측정Data!B1636</f>
        <v xml:space="preserve">  15:39:21</v>
      </c>
      <c r="B1635" s="21" t="str">
        <f>[1]실측정Data!I1636</f>
        <v xml:space="preserve">   52.26KW</v>
      </c>
      <c r="C1635" s="21">
        <f>[1]실측정Data!L1636</f>
        <v>0.86</v>
      </c>
      <c r="D1635" s="21"/>
      <c r="E1635" s="7" t="str">
        <f t="shared" si="251"/>
        <v xml:space="preserve">   52.26</v>
      </c>
      <c r="F1635" s="8" t="b">
        <f t="shared" si="252"/>
        <v>0</v>
      </c>
      <c r="G1635" s="25">
        <f t="shared" si="253"/>
        <v>52.26</v>
      </c>
      <c r="H1635" s="8" t="b">
        <f t="shared" si="254"/>
        <v>1</v>
      </c>
      <c r="I1635" s="10">
        <f t="shared" si="256"/>
        <v>52.29999999999999</v>
      </c>
      <c r="J1635">
        <f t="shared" si="258"/>
        <v>0.11747340124470712</v>
      </c>
      <c r="K1635" s="10">
        <f t="shared" si="257"/>
        <v>52.29999999999999</v>
      </c>
      <c r="L1635" s="10">
        <f t="shared" si="260"/>
        <v>61.457999999999991</v>
      </c>
      <c r="M1635" s="21">
        <v>1</v>
      </c>
      <c r="N1635" s="21">
        <v>1</v>
      </c>
      <c r="P1635" s="21" t="str">
        <f t="shared" si="255"/>
        <v xml:space="preserve">  15:39:21</v>
      </c>
      <c r="Q1635" s="21">
        <f t="shared" si="259"/>
        <v>52.26</v>
      </c>
      <c r="T1635" s="10"/>
    </row>
    <row r="1636" spans="1:20" x14ac:dyDescent="0.45">
      <c r="A1636" s="21" t="str">
        <f>[1]실측정Data!B1637</f>
        <v xml:space="preserve">  15:39:23</v>
      </c>
      <c r="B1636" s="21" t="str">
        <f>[1]실측정Data!I1637</f>
        <v xml:space="preserve">   52.23KW</v>
      </c>
      <c r="C1636" s="21">
        <f>[1]실측정Data!L1637</f>
        <v>0.86</v>
      </c>
      <c r="D1636" s="21"/>
      <c r="E1636" s="7" t="str">
        <f t="shared" si="251"/>
        <v xml:space="preserve">   52.23</v>
      </c>
      <c r="F1636" s="8" t="b">
        <f t="shared" si="252"/>
        <v>0</v>
      </c>
      <c r="G1636" s="25">
        <f t="shared" si="253"/>
        <v>52.23</v>
      </c>
      <c r="H1636" s="8" t="b">
        <f t="shared" si="254"/>
        <v>1</v>
      </c>
      <c r="I1636" s="10">
        <f t="shared" si="256"/>
        <v>52.25</v>
      </c>
      <c r="J1636">
        <f t="shared" si="258"/>
        <v>9.0553851381372633E-2</v>
      </c>
      <c r="K1636" s="10">
        <f t="shared" si="257"/>
        <v>52.25</v>
      </c>
      <c r="L1636" s="10">
        <f t="shared" si="260"/>
        <v>58.478999999999999</v>
      </c>
      <c r="M1636" s="21">
        <v>1</v>
      </c>
      <c r="N1636" s="21">
        <v>1</v>
      </c>
      <c r="P1636" s="21" t="str">
        <f t="shared" si="255"/>
        <v xml:space="preserve">  15:39:23</v>
      </c>
      <c r="Q1636" s="21">
        <f t="shared" si="259"/>
        <v>52.23</v>
      </c>
      <c r="T1636" s="10"/>
    </row>
    <row r="1637" spans="1:20" x14ac:dyDescent="0.45">
      <c r="A1637" s="21" t="str">
        <f>[1]실측정Data!B1638</f>
        <v xml:space="preserve">  15:39:25</v>
      </c>
      <c r="B1637" s="21" t="str">
        <f>[1]실측정Data!I1638</f>
        <v xml:space="preserve">   52.26KW</v>
      </c>
      <c r="C1637" s="21">
        <f>[1]실측정Data!L1638</f>
        <v>0.86</v>
      </c>
      <c r="D1637" s="21"/>
      <c r="E1637" s="7" t="str">
        <f t="shared" si="251"/>
        <v xml:space="preserve">   52.26</v>
      </c>
      <c r="F1637" s="8" t="b">
        <f t="shared" si="252"/>
        <v>0</v>
      </c>
      <c r="G1637" s="25">
        <f t="shared" si="253"/>
        <v>52.26</v>
      </c>
      <c r="H1637" s="8" t="b">
        <f t="shared" si="254"/>
        <v>1</v>
      </c>
      <c r="I1637" s="10">
        <f t="shared" si="256"/>
        <v>52.199999999999996</v>
      </c>
      <c r="J1637">
        <f t="shared" si="258"/>
        <v>6.6080758671992507E-2</v>
      </c>
      <c r="K1637" s="10">
        <f t="shared" si="257"/>
        <v>52.199999999999996</v>
      </c>
      <c r="L1637" s="10">
        <f t="shared" si="260"/>
        <v>55.383000000000003</v>
      </c>
      <c r="M1637" s="21">
        <v>1</v>
      </c>
      <c r="N1637" s="21">
        <v>1</v>
      </c>
      <c r="P1637" s="21" t="str">
        <f t="shared" si="255"/>
        <v xml:space="preserve">  15:39:25</v>
      </c>
      <c r="Q1637" s="21">
        <f t="shared" si="259"/>
        <v>52.26</v>
      </c>
      <c r="T1637" s="10"/>
    </row>
    <row r="1638" spans="1:20" x14ac:dyDescent="0.45">
      <c r="A1638" s="21" t="str">
        <f>[1]실측정Data!B1639</f>
        <v xml:space="preserve">  15:39:27</v>
      </c>
      <c r="B1638" s="21" t="str">
        <f>[1]실측정Data!I1639</f>
        <v xml:space="preserve">   52.11KW</v>
      </c>
      <c r="C1638" s="21">
        <f>[1]실측정Data!L1639</f>
        <v>0.86</v>
      </c>
      <c r="D1638" s="21"/>
      <c r="E1638" s="7" t="str">
        <f t="shared" si="251"/>
        <v xml:space="preserve">   52.11</v>
      </c>
      <c r="F1638" s="8" t="b">
        <f t="shared" si="252"/>
        <v>0</v>
      </c>
      <c r="G1638" s="25">
        <f t="shared" si="253"/>
        <v>52.11</v>
      </c>
      <c r="H1638" s="8" t="b">
        <f t="shared" si="254"/>
        <v>1</v>
      </c>
      <c r="I1638" s="10">
        <f t="shared" si="256"/>
        <v>52.04</v>
      </c>
      <c r="J1638">
        <f t="shared" si="258"/>
        <v>0.17540429489230377</v>
      </c>
      <c r="K1638" s="10">
        <f t="shared" si="257"/>
        <v>52.04</v>
      </c>
      <c r="L1638" s="10">
        <f t="shared" si="260"/>
        <v>52.39200000000001</v>
      </c>
      <c r="M1638" s="21">
        <v>1</v>
      </c>
      <c r="N1638" s="21">
        <v>1</v>
      </c>
      <c r="P1638" s="21" t="str">
        <f t="shared" si="255"/>
        <v xml:space="preserve">  15:39:27</v>
      </c>
      <c r="Q1638" s="21">
        <f t="shared" si="259"/>
        <v>52.11</v>
      </c>
      <c r="T1638" s="10"/>
    </row>
    <row r="1639" spans="1:20" x14ac:dyDescent="0.45">
      <c r="A1639" s="21" t="str">
        <f>[1]실측정Data!B1640</f>
        <v xml:space="preserve">  15:39:29</v>
      </c>
      <c r="B1639" s="21" t="str">
        <f>[1]실측정Data!I1640</f>
        <v xml:space="preserve">   51.75KW</v>
      </c>
      <c r="C1639" s="21">
        <f>[1]실측정Data!L1640</f>
        <v>0.86</v>
      </c>
      <c r="D1639" s="21"/>
      <c r="E1639" s="7" t="str">
        <f t="shared" si="251"/>
        <v xml:space="preserve">   51.75</v>
      </c>
      <c r="F1639" s="8" t="b">
        <f t="shared" si="252"/>
        <v>0</v>
      </c>
      <c r="G1639" s="25">
        <f t="shared" si="253"/>
        <v>51.75</v>
      </c>
      <c r="H1639" s="8" t="b">
        <f t="shared" si="254"/>
        <v>1</v>
      </c>
      <c r="I1639" s="10">
        <f t="shared" si="256"/>
        <v>51.9</v>
      </c>
      <c r="J1639">
        <f t="shared" si="258"/>
        <v>0.17869900204906783</v>
      </c>
      <c r="K1639" s="10">
        <f t="shared" si="257"/>
        <v>51.9</v>
      </c>
      <c r="L1639" s="10">
        <f t="shared" si="260"/>
        <v>52.278000000000006</v>
      </c>
      <c r="M1639" s="21">
        <v>1</v>
      </c>
      <c r="N1639" s="21">
        <v>1</v>
      </c>
      <c r="P1639" s="21" t="str">
        <f t="shared" si="255"/>
        <v xml:space="preserve">  15:39:29</v>
      </c>
      <c r="Q1639" s="21">
        <f t="shared" si="259"/>
        <v>51.75</v>
      </c>
      <c r="T1639" s="10"/>
    </row>
    <row r="1640" spans="1:20" x14ac:dyDescent="0.45">
      <c r="A1640" s="21" t="str">
        <f>[1]실측정Data!B1641</f>
        <v xml:space="preserve">  15:39:31</v>
      </c>
      <c r="B1640" s="21" t="str">
        <f>[1]실측정Data!I1641</f>
        <v xml:space="preserve">   51.84KW</v>
      </c>
      <c r="C1640" s="21">
        <f>[1]실측정Data!L1641</f>
        <v>0.86</v>
      </c>
      <c r="D1640" s="21"/>
      <c r="E1640" s="7" t="str">
        <f t="shared" si="251"/>
        <v xml:space="preserve">   51.84</v>
      </c>
      <c r="F1640" s="8" t="b">
        <f t="shared" si="252"/>
        <v>0</v>
      </c>
      <c r="G1640" s="25">
        <f t="shared" si="253"/>
        <v>51.84</v>
      </c>
      <c r="H1640" s="8" t="b">
        <f t="shared" si="254"/>
        <v>1</v>
      </c>
      <c r="I1640" s="10">
        <f t="shared" si="256"/>
        <v>51.76</v>
      </c>
      <c r="J1640">
        <f t="shared" si="258"/>
        <v>0.17568911937472487</v>
      </c>
      <c r="K1640" s="10">
        <f t="shared" si="257"/>
        <v>51.76</v>
      </c>
      <c r="L1640" s="10">
        <f t="shared" si="260"/>
        <v>52.176000000000002</v>
      </c>
      <c r="M1640" s="21">
        <v>1</v>
      </c>
      <c r="N1640" s="21">
        <v>1</v>
      </c>
      <c r="P1640" s="21" t="str">
        <f t="shared" si="255"/>
        <v xml:space="preserve">  15:39:31</v>
      </c>
      <c r="Q1640" s="21">
        <f t="shared" si="259"/>
        <v>51.84</v>
      </c>
      <c r="T1640" s="10"/>
    </row>
    <row r="1641" spans="1:20" x14ac:dyDescent="0.45">
      <c r="A1641" s="21" t="str">
        <f>[1]실측정Data!B1642</f>
        <v xml:space="preserve">  15:39:33</v>
      </c>
      <c r="B1641" s="21" t="str">
        <f>[1]실측정Data!I1642</f>
        <v xml:space="preserve">   51.69KW</v>
      </c>
      <c r="C1641" s="21">
        <f>[1]실측정Data!L1642</f>
        <v>0.86</v>
      </c>
      <c r="D1641" s="21"/>
      <c r="E1641" s="7" t="str">
        <f t="shared" si="251"/>
        <v xml:space="preserve">   51.69</v>
      </c>
      <c r="F1641" s="8" t="b">
        <f t="shared" si="252"/>
        <v>0</v>
      </c>
      <c r="G1641" s="25">
        <f t="shared" si="253"/>
        <v>51.69</v>
      </c>
      <c r="H1641" s="8" t="b">
        <f t="shared" si="254"/>
        <v>1</v>
      </c>
      <c r="I1641" s="10">
        <f t="shared" si="256"/>
        <v>51.76</v>
      </c>
      <c r="J1641">
        <f t="shared" si="258"/>
        <v>5.3541261347361556E-2</v>
      </c>
      <c r="K1641" s="10">
        <f t="shared" si="257"/>
        <v>51.76</v>
      </c>
      <c r="L1641" s="10">
        <f t="shared" si="260"/>
        <v>52.082999999999991</v>
      </c>
      <c r="M1641" s="21">
        <v>1</v>
      </c>
      <c r="N1641" s="21">
        <v>1</v>
      </c>
      <c r="P1641" s="21" t="str">
        <f t="shared" si="255"/>
        <v xml:space="preserve">  15:39:33</v>
      </c>
      <c r="Q1641" s="21">
        <f t="shared" si="259"/>
        <v>51.69</v>
      </c>
      <c r="T1641" s="10"/>
    </row>
    <row r="1642" spans="1:20" x14ac:dyDescent="0.45">
      <c r="A1642" s="21" t="str">
        <f>[1]실측정Data!B1643</f>
        <v xml:space="preserve">  15:39:35</v>
      </c>
      <c r="B1642" s="21" t="str">
        <f>[1]실측정Data!I1643</f>
        <v xml:space="preserve">   51.75KW</v>
      </c>
      <c r="C1642" s="21">
        <f>[1]실측정Data!L1643</f>
        <v>0.86</v>
      </c>
      <c r="D1642" s="21"/>
      <c r="E1642" s="7" t="str">
        <f t="shared" si="251"/>
        <v xml:space="preserve">   51.75</v>
      </c>
      <c r="F1642" s="8" t="b">
        <f t="shared" si="252"/>
        <v>0</v>
      </c>
      <c r="G1642" s="25">
        <f t="shared" si="253"/>
        <v>51.75</v>
      </c>
      <c r="H1642" s="8" t="b">
        <f t="shared" si="254"/>
        <v>1</v>
      </c>
      <c r="I1642" s="10">
        <f t="shared" si="256"/>
        <v>51.66</v>
      </c>
      <c r="J1642">
        <f t="shared" si="258"/>
        <v>8.0415587212097517E-2</v>
      </c>
      <c r="K1642" s="10">
        <f t="shared" si="257"/>
        <v>51.66</v>
      </c>
      <c r="L1642" s="10">
        <f t="shared" si="260"/>
        <v>51.984000000000002</v>
      </c>
      <c r="M1642" s="21">
        <v>1</v>
      </c>
      <c r="N1642" s="21">
        <v>1</v>
      </c>
      <c r="P1642" s="21" t="str">
        <f t="shared" si="255"/>
        <v xml:space="preserve">  15:39:35</v>
      </c>
      <c r="Q1642" s="21">
        <f t="shared" si="259"/>
        <v>51.75</v>
      </c>
      <c r="T1642" s="10"/>
    </row>
    <row r="1643" spans="1:20" x14ac:dyDescent="0.45">
      <c r="A1643" s="21" t="str">
        <f>[1]실측정Data!B1644</f>
        <v xml:space="preserve">  15:39:37</v>
      </c>
      <c r="B1643" s="21" t="str">
        <f>[1]실측정Data!I1644</f>
        <v xml:space="preserve">   51.54KW</v>
      </c>
      <c r="C1643" s="21">
        <f>[1]실측정Data!L1644</f>
        <v>0.86</v>
      </c>
      <c r="D1643" s="21"/>
      <c r="E1643" s="7" t="str">
        <f t="shared" si="251"/>
        <v xml:space="preserve">   51.54</v>
      </c>
      <c r="F1643" s="8" t="b">
        <f t="shared" si="252"/>
        <v>0</v>
      </c>
      <c r="G1643" s="25">
        <f t="shared" si="253"/>
        <v>51.54</v>
      </c>
      <c r="H1643" s="8" t="b">
        <f t="shared" si="254"/>
        <v>1</v>
      </c>
      <c r="I1643" s="10">
        <f t="shared" si="256"/>
        <v>51.629999999999995</v>
      </c>
      <c r="J1643">
        <f t="shared" si="258"/>
        <v>7.1647284200679909E-2</v>
      </c>
      <c r="K1643" s="10">
        <f t="shared" si="257"/>
        <v>51.629999999999995</v>
      </c>
      <c r="L1643" s="10">
        <f t="shared" si="260"/>
        <v>51.903000000000006</v>
      </c>
      <c r="M1643" s="21">
        <v>1</v>
      </c>
      <c r="N1643" s="21">
        <v>1</v>
      </c>
      <c r="P1643" s="21" t="str">
        <f t="shared" si="255"/>
        <v xml:space="preserve">  15:39:37</v>
      </c>
      <c r="Q1643" s="21">
        <f t="shared" si="259"/>
        <v>51.54</v>
      </c>
      <c r="T1643" s="10"/>
    </row>
    <row r="1644" spans="1:20" x14ac:dyDescent="0.45">
      <c r="A1644" s="21" t="str">
        <f>[1]실측정Data!B1645</f>
        <v xml:space="preserve">  15:39:39</v>
      </c>
      <c r="B1644" s="21" t="str">
        <f>[1]실측정Data!I1645</f>
        <v xml:space="preserve">   51.60KW</v>
      </c>
      <c r="C1644" s="21">
        <f>[1]실측정Data!L1645</f>
        <v>0.86</v>
      </c>
      <c r="D1644" s="21"/>
      <c r="E1644" s="7" t="str">
        <f t="shared" si="251"/>
        <v xml:space="preserve">   51.60</v>
      </c>
      <c r="F1644" s="8" t="b">
        <f t="shared" si="252"/>
        <v>0</v>
      </c>
      <c r="G1644" s="25">
        <f t="shared" si="253"/>
        <v>51.6</v>
      </c>
      <c r="H1644" s="8" t="b">
        <f t="shared" si="254"/>
        <v>1</v>
      </c>
      <c r="I1644" s="10">
        <f t="shared" si="256"/>
        <v>51.52</v>
      </c>
      <c r="J1644">
        <f t="shared" si="258"/>
        <v>9.183318209303816E-2</v>
      </c>
      <c r="K1644" s="10">
        <f t="shared" si="257"/>
        <v>51.52</v>
      </c>
      <c r="L1644" s="10">
        <f t="shared" si="260"/>
        <v>51.819000000000003</v>
      </c>
      <c r="M1644" s="21">
        <v>1</v>
      </c>
      <c r="N1644" s="21">
        <v>1</v>
      </c>
      <c r="P1644" s="21" t="str">
        <f t="shared" si="255"/>
        <v xml:space="preserve">  15:39:39</v>
      </c>
      <c r="Q1644" s="21">
        <f t="shared" si="259"/>
        <v>51.6</v>
      </c>
      <c r="T1644" s="10"/>
    </row>
    <row r="1645" spans="1:20" x14ac:dyDescent="0.45">
      <c r="A1645" s="21" t="str">
        <f>[1]실측정Data!B1646</f>
        <v xml:space="preserve">  15:39:41</v>
      </c>
      <c r="B1645" s="21" t="str">
        <f>[1]실측정Data!I1646</f>
        <v xml:space="preserve">   51.42KW</v>
      </c>
      <c r="C1645" s="21">
        <f>[1]실측정Data!L1646</f>
        <v>0.86</v>
      </c>
      <c r="D1645" s="21"/>
      <c r="E1645" s="7" t="str">
        <f t="shared" si="251"/>
        <v xml:space="preserve">   51.42</v>
      </c>
      <c r="F1645" s="8" t="b">
        <f t="shared" si="252"/>
        <v>0</v>
      </c>
      <c r="G1645" s="25">
        <f t="shared" si="253"/>
        <v>51.42</v>
      </c>
      <c r="H1645" s="8" t="b">
        <f t="shared" si="254"/>
        <v>1</v>
      </c>
      <c r="I1645" s="10">
        <f t="shared" si="256"/>
        <v>51.46</v>
      </c>
      <c r="J1645">
        <f t="shared" si="258"/>
        <v>8.3466560170326512E-2</v>
      </c>
      <c r="K1645" s="10">
        <f t="shared" si="257"/>
        <v>51.46</v>
      </c>
      <c r="L1645" s="10">
        <f t="shared" si="260"/>
        <v>51.732000000000006</v>
      </c>
      <c r="M1645" s="21">
        <v>1</v>
      </c>
      <c r="N1645" s="21">
        <v>1</v>
      </c>
      <c r="P1645" s="21" t="str">
        <f t="shared" si="255"/>
        <v xml:space="preserve">  15:39:41</v>
      </c>
      <c r="Q1645" s="21">
        <f t="shared" si="259"/>
        <v>51.42</v>
      </c>
      <c r="T1645" s="10"/>
    </row>
    <row r="1646" spans="1:20" x14ac:dyDescent="0.45">
      <c r="A1646" s="21" t="str">
        <f>[1]실측정Data!B1647</f>
        <v xml:space="preserve">  15:39:43</v>
      </c>
      <c r="B1646" s="21" t="str">
        <f>[1]실측정Data!I1647</f>
        <v xml:space="preserve">   51.36KW</v>
      </c>
      <c r="C1646" s="21">
        <f>[1]실측정Data!L1647</f>
        <v>0.86</v>
      </c>
      <c r="D1646" s="21"/>
      <c r="E1646" s="7" t="str">
        <f t="shared" si="251"/>
        <v xml:space="preserve">   51.36</v>
      </c>
      <c r="F1646" s="8" t="b">
        <f t="shared" si="252"/>
        <v>0</v>
      </c>
      <c r="G1646" s="25">
        <f t="shared" si="253"/>
        <v>51.36</v>
      </c>
      <c r="H1646" s="8" t="b">
        <f t="shared" si="254"/>
        <v>1</v>
      </c>
      <c r="I1646" s="10">
        <f t="shared" si="256"/>
        <v>51.34</v>
      </c>
      <c r="J1646">
        <f t="shared" si="258"/>
        <v>0.10000000000000142</v>
      </c>
      <c r="K1646" s="10">
        <f t="shared" si="257"/>
        <v>51.34</v>
      </c>
      <c r="L1646" s="10">
        <f t="shared" si="260"/>
        <v>51.63000000000001</v>
      </c>
      <c r="M1646" s="21">
        <v>1</v>
      </c>
      <c r="N1646" s="21">
        <v>1</v>
      </c>
      <c r="P1646" s="21" t="str">
        <f t="shared" si="255"/>
        <v xml:space="preserve">  15:39:43</v>
      </c>
      <c r="Q1646" s="21">
        <f t="shared" si="259"/>
        <v>51.36</v>
      </c>
      <c r="T1646" s="10"/>
    </row>
    <row r="1647" spans="1:20" x14ac:dyDescent="0.45">
      <c r="A1647" s="21" t="str">
        <f>[1]실측정Data!B1648</f>
        <v xml:space="preserve">  15:39:45</v>
      </c>
      <c r="B1647" s="21" t="str">
        <f>[1]실측정Data!I1648</f>
        <v xml:space="preserve">   51.24KW</v>
      </c>
      <c r="C1647" s="21">
        <f>[1]실측정Data!L1648</f>
        <v>0.86</v>
      </c>
      <c r="D1647" s="21"/>
      <c r="E1647" s="7" t="str">
        <f t="shared" si="251"/>
        <v xml:space="preserve">   51.24</v>
      </c>
      <c r="F1647" s="8" t="b">
        <f t="shared" si="252"/>
        <v>0</v>
      </c>
      <c r="G1647" s="25">
        <f t="shared" si="253"/>
        <v>51.24</v>
      </c>
      <c r="H1647" s="8" t="b">
        <f t="shared" si="254"/>
        <v>1</v>
      </c>
      <c r="I1647" s="10">
        <f t="shared" si="256"/>
        <v>51.28</v>
      </c>
      <c r="J1647">
        <f t="shared" si="258"/>
        <v>8.4852813742386693E-2</v>
      </c>
      <c r="K1647" s="10">
        <f t="shared" si="257"/>
        <v>51.28</v>
      </c>
      <c r="L1647" s="10">
        <f t="shared" si="260"/>
        <v>51.543000000000006</v>
      </c>
      <c r="M1647" s="21">
        <v>1</v>
      </c>
      <c r="N1647" s="21">
        <v>1</v>
      </c>
      <c r="P1647" s="21" t="str">
        <f t="shared" si="255"/>
        <v xml:space="preserve">  15:39:45</v>
      </c>
      <c r="Q1647" s="21">
        <f t="shared" si="259"/>
        <v>51.24</v>
      </c>
      <c r="T1647" s="10"/>
    </row>
    <row r="1648" spans="1:20" x14ac:dyDescent="0.45">
      <c r="A1648" s="21" t="str">
        <f>[1]실측정Data!B1649</f>
        <v xml:space="preserve">  15:39:47</v>
      </c>
      <c r="B1648" s="21" t="str">
        <f>[1]실측정Data!I1649</f>
        <v xml:space="preserve">   51.24KW</v>
      </c>
      <c r="C1648" s="21">
        <f>[1]실측정Data!L1649</f>
        <v>0.86</v>
      </c>
      <c r="D1648" s="21"/>
      <c r="E1648" s="7" t="str">
        <f t="shared" si="251"/>
        <v xml:space="preserve">   51.24</v>
      </c>
      <c r="F1648" s="8" t="b">
        <f t="shared" si="252"/>
        <v>0</v>
      </c>
      <c r="G1648" s="25">
        <f t="shared" si="253"/>
        <v>51.24</v>
      </c>
      <c r="H1648" s="8" t="b">
        <f t="shared" si="254"/>
        <v>1</v>
      </c>
      <c r="I1648" s="10">
        <f t="shared" si="256"/>
        <v>51.22</v>
      </c>
      <c r="J1648">
        <f t="shared" si="258"/>
        <v>6.6332495807108371E-2</v>
      </c>
      <c r="K1648" s="10">
        <f t="shared" si="257"/>
        <v>51.22</v>
      </c>
      <c r="L1648" s="10">
        <f t="shared" si="260"/>
        <v>51.486000000000004</v>
      </c>
      <c r="M1648" s="21">
        <v>1</v>
      </c>
      <c r="N1648" s="21">
        <v>1</v>
      </c>
      <c r="P1648" s="21" t="str">
        <f t="shared" si="255"/>
        <v xml:space="preserve">  15:39:47</v>
      </c>
      <c r="Q1648" s="21">
        <f t="shared" si="259"/>
        <v>51.24</v>
      </c>
      <c r="T1648" s="10"/>
    </row>
    <row r="1649" spans="1:20" x14ac:dyDescent="0.45">
      <c r="A1649" s="21" t="str">
        <f>[1]실측정Data!B1650</f>
        <v xml:space="preserve">  15:39:49</v>
      </c>
      <c r="B1649" s="21" t="str">
        <f>[1]실측정Data!I1650</f>
        <v xml:space="preserve">   51.18KW</v>
      </c>
      <c r="C1649" s="21">
        <f>[1]실측정Data!L1650</f>
        <v>0.86</v>
      </c>
      <c r="D1649" s="21"/>
      <c r="E1649" s="7" t="str">
        <f t="shared" si="251"/>
        <v xml:space="preserve">   51.18</v>
      </c>
      <c r="F1649" s="8" t="b">
        <f t="shared" si="252"/>
        <v>0</v>
      </c>
      <c r="G1649" s="25">
        <f t="shared" si="253"/>
        <v>51.18</v>
      </c>
      <c r="H1649" s="8" t="b">
        <f t="shared" si="254"/>
        <v>1</v>
      </c>
      <c r="I1649" s="10">
        <f t="shared" si="256"/>
        <v>51.169999999999995</v>
      </c>
      <c r="J1649">
        <f t="shared" si="258"/>
        <v>5.6568542494919244E-2</v>
      </c>
      <c r="K1649" s="10">
        <f t="shared" si="257"/>
        <v>51.169999999999995</v>
      </c>
      <c r="L1649" s="10">
        <f t="shared" si="260"/>
        <v>51.411000000000001</v>
      </c>
      <c r="M1649" s="21">
        <v>1</v>
      </c>
      <c r="N1649" s="21">
        <v>1</v>
      </c>
      <c r="P1649" s="21" t="str">
        <f t="shared" si="255"/>
        <v xml:space="preserve">  15:39:49</v>
      </c>
      <c r="Q1649" s="21">
        <f t="shared" si="259"/>
        <v>51.18</v>
      </c>
      <c r="T1649" s="10"/>
    </row>
    <row r="1650" spans="1:20" x14ac:dyDescent="0.45">
      <c r="A1650" s="21" t="str">
        <f>[1]실측정Data!B1651</f>
        <v xml:space="preserve">  15:39:51</v>
      </c>
      <c r="B1650" s="21" t="str">
        <f>[1]실측정Data!I1651</f>
        <v xml:space="preserve">   51.09KW</v>
      </c>
      <c r="C1650" s="21">
        <f>[1]실측정Data!L1651</f>
        <v>0.86</v>
      </c>
      <c r="D1650" s="21"/>
      <c r="E1650" s="7" t="str">
        <f t="shared" si="251"/>
        <v xml:space="preserve">   51.09</v>
      </c>
      <c r="F1650" s="8" t="b">
        <f t="shared" si="252"/>
        <v>0</v>
      </c>
      <c r="G1650" s="25">
        <f t="shared" si="253"/>
        <v>51.09</v>
      </c>
      <c r="H1650" s="8" t="b">
        <f t="shared" si="254"/>
        <v>1</v>
      </c>
      <c r="I1650" s="10">
        <f t="shared" si="256"/>
        <v>51.050000000000004</v>
      </c>
      <c r="J1650">
        <f t="shared" si="258"/>
        <v>0.11090536506409282</v>
      </c>
      <c r="K1650" s="10">
        <f t="shared" si="257"/>
        <v>51.050000000000004</v>
      </c>
      <c r="L1650" s="10">
        <f t="shared" si="260"/>
        <v>51.330000000000005</v>
      </c>
      <c r="M1650" s="21">
        <v>1</v>
      </c>
      <c r="N1650" s="21">
        <v>1</v>
      </c>
      <c r="P1650" s="21" t="str">
        <f t="shared" si="255"/>
        <v xml:space="preserve">  15:39:51</v>
      </c>
      <c r="Q1650" s="21">
        <f t="shared" si="259"/>
        <v>51.09</v>
      </c>
      <c r="T1650" s="10"/>
    </row>
    <row r="1651" spans="1:20" x14ac:dyDescent="0.45">
      <c r="A1651" s="21" t="str">
        <f>[1]실측정Data!B1652</f>
        <v xml:space="preserve">  15:39:53</v>
      </c>
      <c r="B1651" s="21" t="str">
        <f>[1]실측정Data!I1652</f>
        <v xml:space="preserve">   50.88KW</v>
      </c>
      <c r="C1651" s="21">
        <f>[1]실측정Data!L1652</f>
        <v>0.86</v>
      </c>
      <c r="D1651" s="21"/>
      <c r="E1651" s="7" t="str">
        <f t="shared" si="251"/>
        <v xml:space="preserve">   50.88</v>
      </c>
      <c r="F1651" s="8" t="b">
        <f t="shared" si="252"/>
        <v>0</v>
      </c>
      <c r="G1651" s="25">
        <f t="shared" si="253"/>
        <v>50.88</v>
      </c>
      <c r="H1651" s="8" t="b">
        <f t="shared" si="254"/>
        <v>1</v>
      </c>
      <c r="I1651" s="10">
        <f t="shared" si="256"/>
        <v>50.97</v>
      </c>
      <c r="J1651">
        <f t="shared" si="258"/>
        <v>0.10984838035522605</v>
      </c>
      <c r="K1651" s="10">
        <f t="shared" si="257"/>
        <v>50.97</v>
      </c>
      <c r="L1651" s="10">
        <f t="shared" si="260"/>
        <v>51.249000000000002</v>
      </c>
      <c r="M1651" s="21">
        <v>1</v>
      </c>
      <c r="N1651" s="21">
        <v>1</v>
      </c>
      <c r="P1651" s="21" t="str">
        <f t="shared" si="255"/>
        <v xml:space="preserve">  15:39:53</v>
      </c>
      <c r="Q1651" s="21">
        <f t="shared" si="259"/>
        <v>50.88</v>
      </c>
      <c r="T1651" s="10"/>
    </row>
    <row r="1652" spans="1:20" x14ac:dyDescent="0.45">
      <c r="A1652" s="21" t="str">
        <f>[1]실측정Data!B1653</f>
        <v xml:space="preserve">  15:39:55</v>
      </c>
      <c r="B1652" s="21" t="str">
        <f>[1]실측정Data!I1653</f>
        <v xml:space="preserve">   50.94KW</v>
      </c>
      <c r="C1652" s="21">
        <f>[1]실측정Data!L1653</f>
        <v>0.86</v>
      </c>
      <c r="D1652" s="21"/>
      <c r="E1652" s="7" t="str">
        <f t="shared" si="251"/>
        <v xml:space="preserve">   50.94</v>
      </c>
      <c r="F1652" s="8" t="b">
        <f t="shared" si="252"/>
        <v>0</v>
      </c>
      <c r="G1652" s="25">
        <f t="shared" si="253"/>
        <v>50.94</v>
      </c>
      <c r="H1652" s="8" t="b">
        <f t="shared" si="254"/>
        <v>1</v>
      </c>
      <c r="I1652" s="10">
        <f t="shared" si="256"/>
        <v>50.889999999999993</v>
      </c>
      <c r="J1652">
        <f t="shared" si="258"/>
        <v>0.10230672835481873</v>
      </c>
      <c r="K1652" s="10">
        <f t="shared" si="257"/>
        <v>50.889999999999993</v>
      </c>
      <c r="L1652" s="10">
        <f t="shared" si="260"/>
        <v>51.18</v>
      </c>
      <c r="M1652" s="21">
        <v>1</v>
      </c>
      <c r="N1652" s="21">
        <v>1</v>
      </c>
      <c r="P1652" s="21" t="str">
        <f t="shared" si="255"/>
        <v xml:space="preserve">  15:39:55</v>
      </c>
      <c r="Q1652" s="21">
        <f t="shared" si="259"/>
        <v>50.94</v>
      </c>
      <c r="T1652" s="10"/>
    </row>
    <row r="1653" spans="1:20" x14ac:dyDescent="0.45">
      <c r="A1653" s="21" t="str">
        <f>[1]실측정Data!B1654</f>
        <v xml:space="preserve">  15:39:57</v>
      </c>
      <c r="B1653" s="21" t="str">
        <f>[1]실측정Data!I1654</f>
        <v xml:space="preserve">   50.85KW</v>
      </c>
      <c r="C1653" s="21">
        <f>[1]실측정Data!L1654</f>
        <v>0.86</v>
      </c>
      <c r="D1653" s="21"/>
      <c r="E1653" s="7" t="str">
        <f t="shared" si="251"/>
        <v xml:space="preserve">   50.85</v>
      </c>
      <c r="F1653" s="8" t="b">
        <f t="shared" si="252"/>
        <v>0</v>
      </c>
      <c r="G1653" s="25">
        <f t="shared" si="253"/>
        <v>50.85</v>
      </c>
      <c r="H1653" s="8" t="b">
        <f t="shared" si="254"/>
        <v>1</v>
      </c>
      <c r="I1653" s="10">
        <f t="shared" si="256"/>
        <v>50.859999999999992</v>
      </c>
      <c r="J1653">
        <f t="shared" si="258"/>
        <v>4.9665548085832685E-2</v>
      </c>
      <c r="K1653" s="10">
        <f t="shared" si="257"/>
        <v>50.859999999999992</v>
      </c>
      <c r="L1653" s="10">
        <f t="shared" si="260"/>
        <v>51.099000000000004</v>
      </c>
      <c r="M1653" s="21">
        <v>1</v>
      </c>
      <c r="N1653" s="21">
        <v>1</v>
      </c>
      <c r="P1653" s="21" t="str">
        <f t="shared" si="255"/>
        <v xml:space="preserve">  15:39:57</v>
      </c>
      <c r="Q1653" s="21">
        <f t="shared" si="259"/>
        <v>50.85</v>
      </c>
      <c r="T1653" s="10"/>
    </row>
    <row r="1654" spans="1:20" x14ac:dyDescent="0.45">
      <c r="A1654" s="21" t="str">
        <f>[1]실측정Data!B1655</f>
        <v xml:space="preserve">  15:39:59</v>
      </c>
      <c r="B1654" s="21" t="str">
        <f>[1]실측정Data!I1655</f>
        <v xml:space="preserve">   50.79KW</v>
      </c>
      <c r="C1654" s="21">
        <f>[1]실측정Data!L1655</f>
        <v>0.86</v>
      </c>
      <c r="D1654" s="21"/>
      <c r="E1654" s="7" t="str">
        <f t="shared" si="251"/>
        <v xml:space="preserve">   50.79</v>
      </c>
      <c r="F1654" s="8" t="b">
        <f t="shared" si="252"/>
        <v>0</v>
      </c>
      <c r="G1654" s="25">
        <f t="shared" si="253"/>
        <v>50.79</v>
      </c>
      <c r="H1654" s="8" t="b">
        <f t="shared" si="254"/>
        <v>1</v>
      </c>
      <c r="I1654" s="10">
        <f t="shared" si="256"/>
        <v>50.76</v>
      </c>
      <c r="J1654">
        <f t="shared" si="258"/>
        <v>8.3466560170321696E-2</v>
      </c>
      <c r="K1654" s="10">
        <f t="shared" si="257"/>
        <v>50.76</v>
      </c>
      <c r="L1654" s="10">
        <f t="shared" si="260"/>
        <v>51.021000000000001</v>
      </c>
      <c r="M1654" s="21">
        <v>1</v>
      </c>
      <c r="N1654" s="21">
        <v>1</v>
      </c>
      <c r="P1654" s="21" t="str">
        <f t="shared" si="255"/>
        <v xml:space="preserve">  15:39:59</v>
      </c>
      <c r="Q1654" s="21">
        <f t="shared" si="259"/>
        <v>50.79</v>
      </c>
      <c r="T1654" s="10"/>
    </row>
    <row r="1655" spans="1:20" x14ac:dyDescent="0.45">
      <c r="A1655" s="21" t="str">
        <f>[1]실측정Data!B1656</f>
        <v xml:space="preserve">  15:40:01</v>
      </c>
      <c r="B1655" s="21" t="str">
        <f>[1]실측정Data!I1656</f>
        <v xml:space="preserve">   50.64KW</v>
      </c>
      <c r="C1655" s="21">
        <f>[1]실측정Data!L1656</f>
        <v>0.86</v>
      </c>
      <c r="D1655" s="21"/>
      <c r="E1655" s="7" t="str">
        <f t="shared" si="251"/>
        <v xml:space="preserve">   50.64</v>
      </c>
      <c r="F1655" s="8" t="b">
        <f t="shared" si="252"/>
        <v>0</v>
      </c>
      <c r="G1655" s="25">
        <f t="shared" si="253"/>
        <v>50.64</v>
      </c>
      <c r="H1655" s="8" t="b">
        <f t="shared" si="254"/>
        <v>1</v>
      </c>
      <c r="I1655" s="10">
        <f t="shared" si="256"/>
        <v>50.669999999999995</v>
      </c>
      <c r="J1655">
        <f t="shared" si="258"/>
        <v>9.556847457887245E-2</v>
      </c>
      <c r="K1655" s="10">
        <f t="shared" si="257"/>
        <v>50.669999999999995</v>
      </c>
      <c r="L1655" s="10">
        <f t="shared" si="260"/>
        <v>50.942999999999998</v>
      </c>
      <c r="M1655" s="21">
        <v>1</v>
      </c>
      <c r="N1655" s="21">
        <v>1</v>
      </c>
      <c r="P1655" s="21" t="str">
        <f t="shared" si="255"/>
        <v xml:space="preserve">  15:40:01</v>
      </c>
      <c r="Q1655" s="21">
        <f t="shared" si="259"/>
        <v>50.64</v>
      </c>
      <c r="T1655" s="10"/>
    </row>
    <row r="1656" spans="1:20" x14ac:dyDescent="0.45">
      <c r="A1656" s="21" t="str">
        <f>[1]실측정Data!B1657</f>
        <v xml:space="preserve">  15:40:03</v>
      </c>
      <c r="B1656" s="21" t="str">
        <f>[1]실측정Data!I1657</f>
        <v xml:space="preserve">   50.58KW</v>
      </c>
      <c r="C1656" s="21">
        <f>[1]실측정Data!L1657</f>
        <v>0.86</v>
      </c>
      <c r="D1656" s="21"/>
      <c r="E1656" s="7" t="str">
        <f t="shared" si="251"/>
        <v xml:space="preserve">   50.58</v>
      </c>
      <c r="F1656" s="8" t="b">
        <f t="shared" si="252"/>
        <v>0</v>
      </c>
      <c r="G1656" s="25">
        <f t="shared" si="253"/>
        <v>50.58</v>
      </c>
      <c r="H1656" s="8" t="b">
        <f t="shared" si="254"/>
        <v>1</v>
      </c>
      <c r="I1656" s="10">
        <f t="shared" si="256"/>
        <v>50.6</v>
      </c>
      <c r="J1656">
        <f t="shared" si="258"/>
        <v>8.7368949480538846E-2</v>
      </c>
      <c r="K1656" s="10">
        <f t="shared" si="257"/>
        <v>50.6</v>
      </c>
      <c r="L1656" s="10">
        <f t="shared" si="260"/>
        <v>50.876999999999995</v>
      </c>
      <c r="M1656" s="21">
        <v>1</v>
      </c>
      <c r="N1656" s="21">
        <v>1</v>
      </c>
      <c r="P1656" s="21" t="str">
        <f t="shared" si="255"/>
        <v xml:space="preserve">  15:40:03</v>
      </c>
      <c r="Q1656" s="21">
        <f t="shared" si="259"/>
        <v>50.58</v>
      </c>
      <c r="T1656" s="10"/>
    </row>
    <row r="1657" spans="1:20" x14ac:dyDescent="0.45">
      <c r="A1657" s="21" t="str">
        <f>[1]실측정Data!B1658</f>
        <v xml:space="preserve">  15:40:05</v>
      </c>
      <c r="B1657" s="21" t="str">
        <f>[1]실측정Data!I1658</f>
        <v xml:space="preserve">   50.58KW</v>
      </c>
      <c r="C1657" s="21">
        <f>[1]실측정Data!L1658</f>
        <v>0.86</v>
      </c>
      <c r="D1657" s="21"/>
      <c r="E1657" s="7" t="str">
        <f t="shared" si="251"/>
        <v xml:space="preserve">   50.58</v>
      </c>
      <c r="F1657" s="8" t="b">
        <f t="shared" si="252"/>
        <v>0</v>
      </c>
      <c r="G1657" s="25">
        <f t="shared" si="253"/>
        <v>50.58</v>
      </c>
      <c r="H1657" s="8" t="b">
        <f t="shared" si="254"/>
        <v>1</v>
      </c>
      <c r="I1657" s="10">
        <f t="shared" si="256"/>
        <v>50.52</v>
      </c>
      <c r="J1657">
        <f t="shared" si="258"/>
        <v>8.7368949480542094E-2</v>
      </c>
      <c r="K1657" s="10">
        <f t="shared" si="257"/>
        <v>50.52</v>
      </c>
      <c r="L1657" s="10">
        <f t="shared" si="260"/>
        <v>50.792999999999992</v>
      </c>
      <c r="M1657" s="21">
        <v>1</v>
      </c>
      <c r="N1657" s="21">
        <v>1</v>
      </c>
      <c r="P1657" s="21" t="str">
        <f t="shared" si="255"/>
        <v xml:space="preserve">  15:40:05</v>
      </c>
      <c r="Q1657" s="21">
        <f t="shared" si="259"/>
        <v>50.58</v>
      </c>
      <c r="T1657" s="10"/>
    </row>
    <row r="1658" spans="1:20" x14ac:dyDescent="0.45">
      <c r="A1658" s="21" t="str">
        <f>[1]실측정Data!B1659</f>
        <v xml:space="preserve">  15:40:07</v>
      </c>
      <c r="B1658" s="21" t="str">
        <f>[1]실측정Data!I1659</f>
        <v xml:space="preserve">   50.40KW</v>
      </c>
      <c r="C1658" s="21">
        <f>[1]실측정Data!L1659</f>
        <v>0.86</v>
      </c>
      <c r="D1658" s="21"/>
      <c r="E1658" s="7" t="str">
        <f t="shared" si="251"/>
        <v xml:space="preserve">   50.40</v>
      </c>
      <c r="F1658" s="8" t="b">
        <f t="shared" si="252"/>
        <v>0</v>
      </c>
      <c r="G1658" s="25">
        <f t="shared" si="253"/>
        <v>50.4</v>
      </c>
      <c r="H1658" s="8" t="b">
        <f t="shared" si="254"/>
        <v>1</v>
      </c>
      <c r="I1658" s="10">
        <f t="shared" si="256"/>
        <v>50.44</v>
      </c>
      <c r="J1658">
        <f t="shared" si="258"/>
        <v>9.0921211313239186E-2</v>
      </c>
      <c r="K1658" s="10">
        <f t="shared" si="257"/>
        <v>50.44</v>
      </c>
      <c r="L1658" s="10">
        <f t="shared" si="260"/>
        <v>50.708999999999989</v>
      </c>
      <c r="M1658" s="21">
        <v>1</v>
      </c>
      <c r="N1658" s="21">
        <v>1</v>
      </c>
      <c r="P1658" s="21" t="str">
        <f t="shared" si="255"/>
        <v xml:space="preserve">  15:40:07</v>
      </c>
      <c r="Q1658" s="21">
        <f t="shared" si="259"/>
        <v>50.4</v>
      </c>
      <c r="T1658" s="10"/>
    </row>
    <row r="1659" spans="1:20" x14ac:dyDescent="0.45">
      <c r="A1659" s="21" t="str">
        <f>[1]실측정Data!B1660</f>
        <v xml:space="preserve">  15:40:09</v>
      </c>
      <c r="B1659" s="21" t="str">
        <f>[1]실측정Data!I1660</f>
        <v xml:space="preserve">   50.34KW</v>
      </c>
      <c r="C1659" s="21">
        <f>[1]실측정Data!L1660</f>
        <v>0.86</v>
      </c>
      <c r="D1659" s="21"/>
      <c r="E1659" s="7" t="str">
        <f t="shared" si="251"/>
        <v xml:space="preserve">   50.34</v>
      </c>
      <c r="F1659" s="8" t="b">
        <f t="shared" si="252"/>
        <v>0</v>
      </c>
      <c r="G1659" s="25">
        <f t="shared" si="253"/>
        <v>50.34</v>
      </c>
      <c r="H1659" s="8" t="b">
        <f t="shared" si="254"/>
        <v>1</v>
      </c>
      <c r="I1659" s="10">
        <f t="shared" si="256"/>
        <v>50.330000000000005</v>
      </c>
      <c r="J1659">
        <f t="shared" si="258"/>
        <v>0.10132456102380577</v>
      </c>
      <c r="K1659" s="10">
        <f t="shared" si="257"/>
        <v>50.330000000000005</v>
      </c>
      <c r="L1659" s="10">
        <f t="shared" si="260"/>
        <v>50.624999999999986</v>
      </c>
      <c r="M1659" s="21">
        <v>1</v>
      </c>
      <c r="N1659" s="21">
        <v>1</v>
      </c>
      <c r="P1659" s="21" t="str">
        <f t="shared" si="255"/>
        <v xml:space="preserve">  15:40:09</v>
      </c>
      <c r="Q1659" s="21">
        <f t="shared" si="259"/>
        <v>50.34</v>
      </c>
      <c r="T1659" s="10"/>
    </row>
    <row r="1660" spans="1:20" x14ac:dyDescent="0.45">
      <c r="A1660" s="21" t="str">
        <f>[1]실측정Data!B1661</f>
        <v xml:space="preserve">  15:40:11</v>
      </c>
      <c r="B1660" s="21" t="str">
        <f>[1]실측정Data!I1661</f>
        <v xml:space="preserve">   50.25KW</v>
      </c>
      <c r="C1660" s="21">
        <f>[1]실측정Data!L1661</f>
        <v>0.86</v>
      </c>
      <c r="D1660" s="21"/>
      <c r="E1660" s="7" t="str">
        <f t="shared" si="251"/>
        <v xml:space="preserve">   50.25</v>
      </c>
      <c r="F1660" s="8" t="b">
        <f t="shared" si="252"/>
        <v>0</v>
      </c>
      <c r="G1660" s="25">
        <f t="shared" si="253"/>
        <v>50.25</v>
      </c>
      <c r="H1660" s="8" t="b">
        <f t="shared" si="254"/>
        <v>1</v>
      </c>
      <c r="I1660" s="10">
        <f t="shared" si="256"/>
        <v>50.25</v>
      </c>
      <c r="J1660">
        <f t="shared" si="258"/>
        <v>9.0369611411507025E-2</v>
      </c>
      <c r="K1660" s="10">
        <f t="shared" si="257"/>
        <v>50.25</v>
      </c>
      <c r="L1660" s="10">
        <f t="shared" si="260"/>
        <v>50.552999999999983</v>
      </c>
      <c r="M1660" s="21">
        <v>1</v>
      </c>
      <c r="N1660" s="21">
        <v>1</v>
      </c>
      <c r="P1660" s="21" t="str">
        <f t="shared" si="255"/>
        <v xml:space="preserve">  15:40:11</v>
      </c>
      <c r="Q1660" s="21">
        <f t="shared" si="259"/>
        <v>50.25</v>
      </c>
      <c r="T1660" s="10"/>
    </row>
    <row r="1661" spans="1:20" x14ac:dyDescent="0.45">
      <c r="A1661" s="21" t="str">
        <f>[1]실측정Data!B1662</f>
        <v xml:space="preserve">  15:40:13</v>
      </c>
      <c r="B1661" s="21" t="str">
        <f>[1]실측정Data!I1662</f>
        <v xml:space="preserve">   50.16KW</v>
      </c>
      <c r="C1661" s="21">
        <f>[1]실측정Data!L1662</f>
        <v>0.86</v>
      </c>
      <c r="D1661" s="21"/>
      <c r="E1661" s="7" t="str">
        <f t="shared" si="251"/>
        <v xml:space="preserve">   50.16</v>
      </c>
      <c r="F1661" s="8" t="b">
        <f t="shared" si="252"/>
        <v>0</v>
      </c>
      <c r="G1661" s="25">
        <f t="shared" si="253"/>
        <v>50.16</v>
      </c>
      <c r="H1661" s="8" t="b">
        <f t="shared" si="254"/>
        <v>1</v>
      </c>
      <c r="I1661" s="10">
        <f t="shared" si="256"/>
        <v>50.199999999999996</v>
      </c>
      <c r="J1661">
        <f t="shared" si="258"/>
        <v>6.9761498454857934E-2</v>
      </c>
      <c r="K1661" s="10">
        <f t="shared" si="257"/>
        <v>50.199999999999996</v>
      </c>
      <c r="L1661" s="10">
        <f t="shared" si="260"/>
        <v>50.477999999999994</v>
      </c>
      <c r="M1661" s="21">
        <v>1</v>
      </c>
      <c r="N1661" s="21">
        <v>1</v>
      </c>
      <c r="P1661" s="21" t="str">
        <f t="shared" si="255"/>
        <v xml:space="preserve">  15:40:13</v>
      </c>
      <c r="Q1661" s="21">
        <f t="shared" si="259"/>
        <v>50.16</v>
      </c>
      <c r="T1661" s="10"/>
    </row>
    <row r="1662" spans="1:20" x14ac:dyDescent="0.45">
      <c r="A1662" s="21" t="str">
        <f>[1]실측정Data!B1663</f>
        <v xml:space="preserve">  15:40:15</v>
      </c>
      <c r="B1662" s="21" t="str">
        <f>[1]실측정Data!I1663</f>
        <v xml:space="preserve">   50.19KW</v>
      </c>
      <c r="C1662" s="21">
        <f>[1]실측정Data!L1663</f>
        <v>0.86</v>
      </c>
      <c r="D1662" s="21"/>
      <c r="E1662" s="7" t="str">
        <f t="shared" si="251"/>
        <v xml:space="preserve">   50.19</v>
      </c>
      <c r="F1662" s="8" t="b">
        <f t="shared" si="252"/>
        <v>0</v>
      </c>
      <c r="G1662" s="25">
        <f t="shared" si="253"/>
        <v>50.19</v>
      </c>
      <c r="H1662" s="8" t="b">
        <f t="shared" si="254"/>
        <v>1</v>
      </c>
      <c r="I1662" s="10">
        <f t="shared" si="256"/>
        <v>52.839999999999996</v>
      </c>
      <c r="J1662">
        <f t="shared" si="258"/>
        <v>3.0777210183294206</v>
      </c>
      <c r="K1662" s="10">
        <f t="shared" si="257"/>
        <v>52.839999999999996</v>
      </c>
      <c r="L1662" s="10">
        <f t="shared" si="260"/>
        <v>51.21</v>
      </c>
      <c r="M1662" s="21">
        <v>1</v>
      </c>
      <c r="N1662" s="21">
        <v>1</v>
      </c>
      <c r="P1662" s="21" t="str">
        <f t="shared" si="255"/>
        <v xml:space="preserve">  15:40:15</v>
      </c>
      <c r="Q1662" s="21">
        <f t="shared" si="259"/>
        <v>50.19</v>
      </c>
      <c r="T1662" s="10"/>
    </row>
    <row r="1663" spans="1:20" x14ac:dyDescent="0.45">
      <c r="A1663" s="21" t="str">
        <f>[1]실측정Data!B1664</f>
        <v xml:space="preserve">  15:40:17</v>
      </c>
      <c r="B1663" s="21" t="str">
        <f>[1]실측정Data!I1664</f>
        <v xml:space="preserve">   58.17KW</v>
      </c>
      <c r="C1663" s="21">
        <f>[1]실측정Data!L1664</f>
        <v>0.87</v>
      </c>
      <c r="D1663" s="21"/>
      <c r="E1663" s="7" t="str">
        <f t="shared" si="251"/>
        <v xml:space="preserve">   58.17</v>
      </c>
      <c r="F1663" s="8" t="b">
        <f t="shared" si="252"/>
        <v>0</v>
      </c>
      <c r="G1663" s="25">
        <f t="shared" si="253"/>
        <v>58.17</v>
      </c>
      <c r="H1663" s="8" t="b">
        <f t="shared" si="254"/>
        <v>1</v>
      </c>
      <c r="I1663" s="10">
        <f t="shared" si="256"/>
        <v>63.370000000000005</v>
      </c>
      <c r="J1663">
        <f t="shared" si="258"/>
        <v>11.048882296413515</v>
      </c>
      <c r="K1663" s="10">
        <f t="shared" si="257"/>
        <v>63.370000000000005</v>
      </c>
      <c r="L1663" s="10">
        <f t="shared" si="260"/>
        <v>54.306000000000004</v>
      </c>
      <c r="M1663" s="21">
        <v>1</v>
      </c>
      <c r="N1663" s="21">
        <v>1</v>
      </c>
      <c r="P1663" s="21" t="str">
        <f t="shared" si="255"/>
        <v xml:space="preserve">  15:40:17</v>
      </c>
      <c r="Q1663" s="21">
        <f t="shared" si="259"/>
        <v>58.17</v>
      </c>
      <c r="T1663" s="10"/>
    </row>
    <row r="1664" spans="1:20" x14ac:dyDescent="0.45">
      <c r="A1664" s="21" t="str">
        <f>[1]실측정Data!B1665</f>
        <v xml:space="preserve">  15:40:19</v>
      </c>
      <c r="B1664" s="21" t="str">
        <f>[1]실측정Data!I1665</f>
        <v xml:space="preserve">   81.75KW</v>
      </c>
      <c r="C1664" s="21">
        <f>[1]실측정Data!L1665</f>
        <v>0.89</v>
      </c>
      <c r="D1664" s="21"/>
      <c r="E1664" s="7" t="str">
        <f t="shared" si="251"/>
        <v xml:space="preserve">   81.75</v>
      </c>
      <c r="F1664" s="8" t="b">
        <f t="shared" si="252"/>
        <v>0</v>
      </c>
      <c r="G1664" s="25">
        <f t="shared" si="253"/>
        <v>81.75</v>
      </c>
      <c r="H1664" s="8" t="b">
        <f t="shared" si="254"/>
        <v>1</v>
      </c>
      <c r="I1664" s="10">
        <f t="shared" si="256"/>
        <v>74.09</v>
      </c>
      <c r="J1664">
        <f t="shared" si="258"/>
        <v>12.034130629173008</v>
      </c>
      <c r="K1664" s="10">
        <f t="shared" si="257"/>
        <v>74.09</v>
      </c>
      <c r="L1664" s="10">
        <f t="shared" si="260"/>
        <v>57.476999999999997</v>
      </c>
      <c r="M1664" s="21">
        <v>1</v>
      </c>
      <c r="N1664" s="21">
        <v>1</v>
      </c>
      <c r="P1664" s="21" t="str">
        <f t="shared" si="255"/>
        <v xml:space="preserve">  15:40:19</v>
      </c>
      <c r="Q1664" s="21">
        <f t="shared" si="259"/>
        <v>81.75</v>
      </c>
      <c r="T1664" s="10"/>
    </row>
    <row r="1665" spans="1:20" x14ac:dyDescent="0.45">
      <c r="A1665" s="21" t="str">
        <f>[1]실측정Data!B1666</f>
        <v xml:space="preserve">  15:40:21</v>
      </c>
      <c r="B1665" s="21" t="str">
        <f>[1]실측정Data!I1666</f>
        <v xml:space="preserve">   82.35KW</v>
      </c>
      <c r="C1665" s="21">
        <f>[1]실측정Data!L1666</f>
        <v>0.89</v>
      </c>
      <c r="D1665" s="21"/>
      <c r="E1665" s="7" t="str">
        <f t="shared" si="251"/>
        <v xml:space="preserve">   82.35</v>
      </c>
      <c r="F1665" s="8" t="b">
        <f t="shared" si="252"/>
        <v>0</v>
      </c>
      <c r="G1665" s="25">
        <f t="shared" si="253"/>
        <v>82.35</v>
      </c>
      <c r="H1665" s="8" t="b">
        <f t="shared" si="254"/>
        <v>1</v>
      </c>
      <c r="I1665" s="10">
        <f t="shared" si="256"/>
        <v>82.46</v>
      </c>
      <c r="J1665">
        <f t="shared" si="258"/>
        <v>11.643659218647715</v>
      </c>
      <c r="K1665" s="10">
        <f t="shared" si="257"/>
        <v>82.46</v>
      </c>
      <c r="L1665" s="10">
        <f t="shared" si="260"/>
        <v>60.746999999999993</v>
      </c>
      <c r="M1665" s="21">
        <v>1</v>
      </c>
      <c r="N1665" s="21">
        <v>1</v>
      </c>
      <c r="P1665" s="21" t="str">
        <f t="shared" si="255"/>
        <v xml:space="preserve">  15:40:21</v>
      </c>
      <c r="Q1665" s="21">
        <f t="shared" si="259"/>
        <v>82.35</v>
      </c>
      <c r="T1665" s="10"/>
    </row>
    <row r="1666" spans="1:20" x14ac:dyDescent="0.45">
      <c r="A1666" s="21" t="str">
        <f>[1]실측정Data!B1667</f>
        <v xml:space="preserve">  15:40:23</v>
      </c>
      <c r="B1666" s="21" t="str">
        <f>[1]실측정Data!I1667</f>
        <v xml:space="preserve">   83.28KW</v>
      </c>
      <c r="C1666" s="21">
        <f>[1]실측정Data!L1667</f>
        <v>0.89</v>
      </c>
      <c r="D1666" s="21"/>
      <c r="E1666" s="7" t="str">
        <f t="shared" si="251"/>
        <v xml:space="preserve">   83.28</v>
      </c>
      <c r="F1666" s="8" t="b">
        <f t="shared" si="252"/>
        <v>0</v>
      </c>
      <c r="G1666" s="25">
        <f t="shared" si="253"/>
        <v>83.28</v>
      </c>
      <c r="H1666" s="8" t="b">
        <f t="shared" si="254"/>
        <v>1</v>
      </c>
      <c r="I1666" s="10">
        <f t="shared" si="256"/>
        <v>72.97</v>
      </c>
      <c r="J1666">
        <f t="shared" si="258"/>
        <v>12.336883723209841</v>
      </c>
      <c r="K1666" s="10">
        <f t="shared" si="257"/>
        <v>72.97</v>
      </c>
      <c r="L1666" s="10">
        <f t="shared" si="260"/>
        <v>61.016999999999996</v>
      </c>
      <c r="M1666" s="21">
        <v>1</v>
      </c>
      <c r="N1666" s="21">
        <v>1</v>
      </c>
      <c r="P1666" s="21" t="str">
        <f t="shared" si="255"/>
        <v xml:space="preserve">  15:40:23</v>
      </c>
      <c r="Q1666" s="21">
        <f t="shared" si="259"/>
        <v>83.28</v>
      </c>
      <c r="T1666" s="10"/>
    </row>
    <row r="1667" spans="1:20" x14ac:dyDescent="0.45">
      <c r="A1667" s="21" t="str">
        <f>[1]실측정Data!B1668</f>
        <v xml:space="preserve">  15:40:25</v>
      </c>
      <c r="B1667" s="21" t="str">
        <f>[1]실측정Data!I1668</f>
        <v xml:space="preserve">   53.28KW</v>
      </c>
      <c r="C1667" s="21">
        <f>[1]실측정Data!L1668</f>
        <v>0.87</v>
      </c>
      <c r="D1667" s="21"/>
      <c r="E1667" s="7" t="str">
        <f t="shared" ref="E1667:E1730" si="261">LEFT(B1667,8)</f>
        <v xml:space="preserve">   53.28</v>
      </c>
      <c r="F1667" s="8" t="b">
        <f t="shared" ref="F1667:F1730" si="262">ISNUMBER(E1667)</f>
        <v>0</v>
      </c>
      <c r="G1667" s="25">
        <f t="shared" ref="G1667:G1730" si="263">_xlfn.NUMBERVALUE(E1667)</f>
        <v>53.28</v>
      </c>
      <c r="H1667" s="8" t="b">
        <f t="shared" ref="H1667:H1730" si="264">ISNUMBER(G1667)</f>
        <v>1</v>
      </c>
      <c r="I1667" s="10">
        <f t="shared" si="256"/>
        <v>63.120000000000005</v>
      </c>
      <c r="J1667">
        <f t="shared" si="258"/>
        <v>12.843557399204734</v>
      </c>
      <c r="K1667" s="10">
        <f t="shared" si="257"/>
        <v>63.120000000000005</v>
      </c>
      <c r="L1667" s="10">
        <f t="shared" si="260"/>
        <v>61.256999999999991</v>
      </c>
      <c r="M1667" s="21">
        <v>1</v>
      </c>
      <c r="N1667" s="21">
        <v>1</v>
      </c>
      <c r="P1667" s="21" t="str">
        <f t="shared" ref="P1667:P1730" si="265">A1667</f>
        <v xml:space="preserve">  15:40:25</v>
      </c>
      <c r="Q1667" s="21">
        <f t="shared" si="259"/>
        <v>53.28</v>
      </c>
      <c r="T1667" s="10"/>
    </row>
    <row r="1668" spans="1:20" x14ac:dyDescent="0.45">
      <c r="A1668" s="21" t="str">
        <f>[1]실측정Data!B1669</f>
        <v xml:space="preserve">  15:40:27</v>
      </c>
      <c r="B1668" s="21" t="str">
        <f>[1]실측정Data!I1669</f>
        <v xml:space="preserve">   52.80KW</v>
      </c>
      <c r="C1668" s="21">
        <f>[1]실측정Data!L1669</f>
        <v>0.87</v>
      </c>
      <c r="D1668" s="21"/>
      <c r="E1668" s="7" t="str">
        <f t="shared" si="261"/>
        <v xml:space="preserve">   52.80</v>
      </c>
      <c r="F1668" s="8" t="b">
        <f t="shared" si="262"/>
        <v>0</v>
      </c>
      <c r="G1668" s="25">
        <f t="shared" si="263"/>
        <v>52.8</v>
      </c>
      <c r="H1668" s="8" t="b">
        <f t="shared" si="264"/>
        <v>1</v>
      </c>
      <c r="I1668" s="10">
        <f t="shared" ref="I1668:I1731" si="266">AVERAGE(G1667:G1669)</f>
        <v>52.890000000000008</v>
      </c>
      <c r="J1668">
        <f t="shared" si="258"/>
        <v>12.835997558948558</v>
      </c>
      <c r="K1668" s="10">
        <f t="shared" ref="K1668:K1731" si="267">AVERAGE(G1667:G1669)</f>
        <v>52.890000000000008</v>
      </c>
      <c r="L1668" s="10">
        <f t="shared" si="260"/>
        <v>61.481999999999992</v>
      </c>
      <c r="M1668" s="21">
        <v>1</v>
      </c>
      <c r="N1668" s="21">
        <v>1</v>
      </c>
      <c r="P1668" s="21" t="str">
        <f t="shared" si="265"/>
        <v xml:space="preserve">  15:40:27</v>
      </c>
      <c r="Q1668" s="21">
        <f t="shared" si="259"/>
        <v>52.8</v>
      </c>
      <c r="T1668" s="10"/>
    </row>
    <row r="1669" spans="1:20" x14ac:dyDescent="0.45">
      <c r="A1669" s="21" t="str">
        <f>[1]실측정Data!B1670</f>
        <v xml:space="preserve">  15:40:29</v>
      </c>
      <c r="B1669" s="21" t="str">
        <f>[1]실측정Data!I1670</f>
        <v xml:space="preserve">   52.59KW</v>
      </c>
      <c r="C1669" s="21">
        <f>[1]실측정Data!L1670</f>
        <v>0.86</v>
      </c>
      <c r="D1669" s="21"/>
      <c r="E1669" s="7" t="str">
        <f t="shared" si="261"/>
        <v xml:space="preserve">   52.59</v>
      </c>
      <c r="F1669" s="8" t="b">
        <f t="shared" si="262"/>
        <v>0</v>
      </c>
      <c r="G1669" s="25">
        <f t="shared" si="263"/>
        <v>52.59</v>
      </c>
      <c r="H1669" s="8" t="b">
        <f t="shared" si="264"/>
        <v>1</v>
      </c>
      <c r="I1669" s="10">
        <f t="shared" si="266"/>
        <v>52.640000000000008</v>
      </c>
      <c r="J1669">
        <f t="shared" si="258"/>
        <v>5.9611100755927486</v>
      </c>
      <c r="K1669" s="10">
        <f t="shared" si="267"/>
        <v>52.640000000000008</v>
      </c>
      <c r="L1669" s="10">
        <f t="shared" si="260"/>
        <v>61.709999999999994</v>
      </c>
      <c r="M1669" s="21">
        <v>1</v>
      </c>
      <c r="N1669" s="21">
        <v>1</v>
      </c>
      <c r="P1669" s="21" t="str">
        <f t="shared" si="265"/>
        <v xml:space="preserve">  15:40:29</v>
      </c>
      <c r="Q1669" s="21">
        <f t="shared" si="259"/>
        <v>52.59</v>
      </c>
      <c r="T1669" s="10"/>
    </row>
    <row r="1670" spans="1:20" x14ac:dyDescent="0.45">
      <c r="A1670" s="21" t="str">
        <f>[1]실측정Data!B1671</f>
        <v xml:space="preserve">  15:40:31</v>
      </c>
      <c r="B1670" s="21" t="str">
        <f>[1]실측정Data!I1671</f>
        <v xml:space="preserve">   52.53KW</v>
      </c>
      <c r="C1670" s="21">
        <f>[1]실측정Data!L1671</f>
        <v>0.86</v>
      </c>
      <c r="D1670" s="21"/>
      <c r="E1670" s="7" t="str">
        <f t="shared" si="261"/>
        <v xml:space="preserve">   52.53</v>
      </c>
      <c r="F1670" s="8" t="b">
        <f t="shared" si="262"/>
        <v>0</v>
      </c>
      <c r="G1670" s="25">
        <f t="shared" si="263"/>
        <v>52.53</v>
      </c>
      <c r="H1670" s="8" t="b">
        <f t="shared" si="264"/>
        <v>1</v>
      </c>
      <c r="I1670" s="10">
        <f t="shared" si="266"/>
        <v>52.5</v>
      </c>
      <c r="J1670">
        <f t="shared" ref="J1670:J1733" si="268">SQRT(SUMXMY2(G1669:G1671,I1668:I1670)/3)</f>
        <v>0.19706175005143556</v>
      </c>
      <c r="K1670" s="10">
        <f t="shared" si="267"/>
        <v>52.5</v>
      </c>
      <c r="L1670" s="10">
        <f t="shared" si="260"/>
        <v>61.931999999999995</v>
      </c>
      <c r="M1670" s="21">
        <v>1</v>
      </c>
      <c r="N1670" s="21">
        <v>1</v>
      </c>
      <c r="P1670" s="21" t="str">
        <f t="shared" si="265"/>
        <v xml:space="preserve">  15:40:31</v>
      </c>
      <c r="Q1670" s="21">
        <f t="shared" si="259"/>
        <v>52.53</v>
      </c>
      <c r="T1670" s="10"/>
    </row>
    <row r="1671" spans="1:20" x14ac:dyDescent="0.45">
      <c r="A1671" s="21" t="str">
        <f>[1]실측정Data!B1672</f>
        <v xml:space="preserve">  15:40:33</v>
      </c>
      <c r="B1671" s="21" t="str">
        <f>[1]실측정Data!I1672</f>
        <v xml:space="preserve">   52.38KW</v>
      </c>
      <c r="C1671" s="21">
        <f>[1]실측정Data!L1672</f>
        <v>0.86</v>
      </c>
      <c r="D1671" s="21"/>
      <c r="E1671" s="7" t="str">
        <f t="shared" si="261"/>
        <v xml:space="preserve">   52.38</v>
      </c>
      <c r="F1671" s="8" t="b">
        <f t="shared" si="262"/>
        <v>0</v>
      </c>
      <c r="G1671" s="25">
        <f t="shared" si="263"/>
        <v>52.38</v>
      </c>
      <c r="H1671" s="8" t="b">
        <f t="shared" si="264"/>
        <v>1</v>
      </c>
      <c r="I1671" s="10">
        <f t="shared" si="266"/>
        <v>52.389999999999993</v>
      </c>
      <c r="J1671">
        <f t="shared" si="268"/>
        <v>0.12027745701779094</v>
      </c>
      <c r="K1671" s="10">
        <f t="shared" si="267"/>
        <v>52.389999999999993</v>
      </c>
      <c r="L1671" s="10">
        <f t="shared" si="260"/>
        <v>62.138999999999996</v>
      </c>
      <c r="M1671" s="21">
        <v>1</v>
      </c>
      <c r="N1671" s="21">
        <v>1</v>
      </c>
      <c r="P1671" s="21" t="str">
        <f t="shared" si="265"/>
        <v xml:space="preserve">  15:40:33</v>
      </c>
      <c r="Q1671" s="21">
        <f t="shared" si="259"/>
        <v>52.38</v>
      </c>
      <c r="T1671" s="10"/>
    </row>
    <row r="1672" spans="1:20" x14ac:dyDescent="0.45">
      <c r="A1672" s="21" t="str">
        <f>[1]실측정Data!B1673</f>
        <v xml:space="preserve">  15:40:35</v>
      </c>
      <c r="B1672" s="21" t="str">
        <f>[1]실측정Data!I1673</f>
        <v xml:space="preserve">   52.26KW</v>
      </c>
      <c r="C1672" s="21">
        <f>[1]실측정Data!L1673</f>
        <v>0.86</v>
      </c>
      <c r="D1672" s="21"/>
      <c r="E1672" s="7" t="str">
        <f t="shared" si="261"/>
        <v xml:space="preserve">   52.26</v>
      </c>
      <c r="F1672" s="8" t="b">
        <f t="shared" si="262"/>
        <v>0</v>
      </c>
      <c r="G1672" s="25">
        <f t="shared" si="263"/>
        <v>52.26</v>
      </c>
      <c r="H1672" s="8" t="b">
        <f t="shared" si="264"/>
        <v>1</v>
      </c>
      <c r="I1672" s="10">
        <f t="shared" si="266"/>
        <v>52.28</v>
      </c>
      <c r="J1672">
        <f t="shared" si="268"/>
        <v>0.11210114480533183</v>
      </c>
      <c r="K1672" s="10">
        <f t="shared" si="267"/>
        <v>52.28</v>
      </c>
      <c r="L1672" s="10">
        <f t="shared" si="260"/>
        <v>61.541999999999994</v>
      </c>
      <c r="M1672" s="21">
        <v>1</v>
      </c>
      <c r="N1672" s="21">
        <v>1</v>
      </c>
      <c r="P1672" s="21" t="str">
        <f t="shared" si="265"/>
        <v xml:space="preserve">  15:40:35</v>
      </c>
      <c r="Q1672" s="21">
        <f t="shared" ref="Q1672:Q1735" si="269">E1672*M1672*N1672</f>
        <v>52.26</v>
      </c>
      <c r="T1672" s="10"/>
    </row>
    <row r="1673" spans="1:20" x14ac:dyDescent="0.45">
      <c r="A1673" s="21" t="str">
        <f>[1]실측정Data!B1674</f>
        <v xml:space="preserve">  15:40:37</v>
      </c>
      <c r="B1673" s="21" t="str">
        <f>[1]실측정Data!I1674</f>
        <v xml:space="preserve">   52.20KW</v>
      </c>
      <c r="C1673" s="21">
        <f>[1]실측정Data!L1674</f>
        <v>0.86</v>
      </c>
      <c r="D1673" s="21"/>
      <c r="E1673" s="7" t="str">
        <f t="shared" si="261"/>
        <v xml:space="preserve">   52.20</v>
      </c>
      <c r="F1673" s="8" t="b">
        <f t="shared" si="262"/>
        <v>0</v>
      </c>
      <c r="G1673" s="25">
        <f t="shared" si="263"/>
        <v>52.2</v>
      </c>
      <c r="H1673" s="8" t="b">
        <f t="shared" si="264"/>
        <v>1</v>
      </c>
      <c r="I1673" s="10">
        <f t="shared" si="266"/>
        <v>52.169999999999995</v>
      </c>
      <c r="J1673">
        <f t="shared" si="268"/>
        <v>0.11210114480533183</v>
      </c>
      <c r="K1673" s="10">
        <f t="shared" si="267"/>
        <v>52.169999999999995</v>
      </c>
      <c r="L1673" s="10">
        <f t="shared" si="260"/>
        <v>58.571999999999989</v>
      </c>
      <c r="M1673" s="21">
        <v>1</v>
      </c>
      <c r="N1673" s="21">
        <v>1</v>
      </c>
      <c r="P1673" s="21" t="str">
        <f t="shared" si="265"/>
        <v xml:space="preserve">  15:40:37</v>
      </c>
      <c r="Q1673" s="21">
        <f t="shared" si="269"/>
        <v>52.2</v>
      </c>
      <c r="T1673" s="10"/>
    </row>
    <row r="1674" spans="1:20" x14ac:dyDescent="0.45">
      <c r="A1674" s="21" t="str">
        <f>[1]실측정Data!B1675</f>
        <v xml:space="preserve">  15:40:39</v>
      </c>
      <c r="B1674" s="21" t="str">
        <f>[1]실측정Data!I1675</f>
        <v xml:space="preserve">   52.05KW</v>
      </c>
      <c r="C1674" s="21">
        <f>[1]실측정Data!L1675</f>
        <v>0.86</v>
      </c>
      <c r="D1674" s="21"/>
      <c r="E1674" s="7" t="str">
        <f t="shared" si="261"/>
        <v xml:space="preserve">   52.05</v>
      </c>
      <c r="F1674" s="8" t="b">
        <f t="shared" si="262"/>
        <v>0</v>
      </c>
      <c r="G1674" s="25">
        <f t="shared" si="263"/>
        <v>52.05</v>
      </c>
      <c r="H1674" s="8" t="b">
        <f t="shared" si="264"/>
        <v>1</v>
      </c>
      <c r="I1674" s="10">
        <f t="shared" si="266"/>
        <v>52.109999999999992</v>
      </c>
      <c r="J1674">
        <f t="shared" si="268"/>
        <v>8.504900548115138E-2</v>
      </c>
      <c r="K1674" s="10">
        <f t="shared" si="267"/>
        <v>52.109999999999992</v>
      </c>
      <c r="L1674" s="10">
        <f t="shared" si="260"/>
        <v>55.545000000000002</v>
      </c>
      <c r="M1674" s="21">
        <v>1</v>
      </c>
      <c r="N1674" s="21">
        <v>1</v>
      </c>
      <c r="P1674" s="21" t="str">
        <f t="shared" si="265"/>
        <v xml:space="preserve">  15:40:39</v>
      </c>
      <c r="Q1674" s="21">
        <f t="shared" si="269"/>
        <v>52.05</v>
      </c>
      <c r="T1674" s="10"/>
    </row>
    <row r="1675" spans="1:20" x14ac:dyDescent="0.45">
      <c r="A1675" s="21" t="str">
        <f>[1]실측정Data!B1676</f>
        <v xml:space="preserve">  15:40:41</v>
      </c>
      <c r="B1675" s="21" t="str">
        <f>[1]실측정Data!I1676</f>
        <v xml:space="preserve">   52.08KW</v>
      </c>
      <c r="C1675" s="21">
        <f>[1]실측정Data!L1676</f>
        <v>0.86</v>
      </c>
      <c r="D1675" s="21"/>
      <c r="E1675" s="7" t="str">
        <f t="shared" si="261"/>
        <v xml:space="preserve">   52.08</v>
      </c>
      <c r="F1675" s="8" t="b">
        <f t="shared" si="262"/>
        <v>0</v>
      </c>
      <c r="G1675" s="25">
        <f t="shared" si="263"/>
        <v>52.08</v>
      </c>
      <c r="H1675" s="8" t="b">
        <f t="shared" si="264"/>
        <v>1</v>
      </c>
      <c r="I1675" s="10">
        <f t="shared" si="266"/>
        <v>52.04</v>
      </c>
      <c r="J1675">
        <f t="shared" si="268"/>
        <v>7.7028133388606243E-2</v>
      </c>
      <c r="K1675" s="10">
        <f t="shared" si="267"/>
        <v>52.04</v>
      </c>
      <c r="L1675" s="10">
        <f t="shared" ref="L1675:L1738" si="270">AVERAGE(G1667:G1676)</f>
        <v>52.415999999999997</v>
      </c>
      <c r="M1675" s="21">
        <v>1</v>
      </c>
      <c r="N1675" s="21">
        <v>1</v>
      </c>
      <c r="P1675" s="21" t="str">
        <f t="shared" si="265"/>
        <v xml:space="preserve">  15:40:41</v>
      </c>
      <c r="Q1675" s="21">
        <f t="shared" si="269"/>
        <v>52.08</v>
      </c>
      <c r="T1675" s="10"/>
    </row>
    <row r="1676" spans="1:20" x14ac:dyDescent="0.45">
      <c r="A1676" s="21" t="str">
        <f>[1]실측정Data!B1677</f>
        <v xml:space="preserve">  15:40:43</v>
      </c>
      <c r="B1676" s="21" t="str">
        <f>[1]실측정Data!I1677</f>
        <v xml:space="preserve">   51.99KW</v>
      </c>
      <c r="C1676" s="21">
        <f>[1]실측정Data!L1677</f>
        <v>0.86</v>
      </c>
      <c r="D1676" s="21"/>
      <c r="E1676" s="7" t="str">
        <f t="shared" si="261"/>
        <v xml:space="preserve">   51.99</v>
      </c>
      <c r="F1676" s="8" t="b">
        <f t="shared" si="262"/>
        <v>0</v>
      </c>
      <c r="G1676" s="25">
        <f t="shared" si="263"/>
        <v>51.99</v>
      </c>
      <c r="H1676" s="8" t="b">
        <f t="shared" si="264"/>
        <v>1</v>
      </c>
      <c r="I1676" s="10">
        <f t="shared" si="266"/>
        <v>51.97</v>
      </c>
      <c r="J1676">
        <f t="shared" si="268"/>
        <v>8.2259751195016745E-2</v>
      </c>
      <c r="K1676" s="10">
        <f t="shared" si="267"/>
        <v>51.97</v>
      </c>
      <c r="L1676" s="10">
        <f t="shared" si="270"/>
        <v>52.272000000000006</v>
      </c>
      <c r="M1676" s="21">
        <v>1</v>
      </c>
      <c r="N1676" s="21">
        <v>1</v>
      </c>
      <c r="P1676" s="21" t="str">
        <f t="shared" si="265"/>
        <v xml:space="preserve">  15:40:43</v>
      </c>
      <c r="Q1676" s="21">
        <f t="shared" si="269"/>
        <v>51.99</v>
      </c>
      <c r="T1676" s="10"/>
    </row>
    <row r="1677" spans="1:20" x14ac:dyDescent="0.45">
      <c r="A1677" s="21" t="str">
        <f>[1]실측정Data!B1678</f>
        <v xml:space="preserve">  15:40:45</v>
      </c>
      <c r="B1677" s="21" t="str">
        <f>[1]실측정Data!I1678</f>
        <v xml:space="preserve">   51.84KW</v>
      </c>
      <c r="C1677" s="21">
        <f>[1]실측정Data!L1678</f>
        <v>0.86</v>
      </c>
      <c r="D1677" s="21"/>
      <c r="E1677" s="7" t="str">
        <f t="shared" si="261"/>
        <v xml:space="preserve">   51.84</v>
      </c>
      <c r="F1677" s="8" t="b">
        <f t="shared" si="262"/>
        <v>0</v>
      </c>
      <c r="G1677" s="25">
        <f t="shared" si="263"/>
        <v>51.84</v>
      </c>
      <c r="H1677" s="8" t="b">
        <f t="shared" si="264"/>
        <v>1</v>
      </c>
      <c r="I1677" s="10">
        <f t="shared" si="266"/>
        <v>51.870000000000005</v>
      </c>
      <c r="J1677">
        <f t="shared" si="268"/>
        <v>9.5742710775632331E-2</v>
      </c>
      <c r="K1677" s="10">
        <f t="shared" si="267"/>
        <v>51.870000000000005</v>
      </c>
      <c r="L1677" s="10">
        <f t="shared" si="270"/>
        <v>52.169999999999995</v>
      </c>
      <c r="M1677" s="21">
        <v>1</v>
      </c>
      <c r="N1677" s="21">
        <v>1</v>
      </c>
      <c r="P1677" s="21" t="str">
        <f t="shared" si="265"/>
        <v xml:space="preserve">  15:40:45</v>
      </c>
      <c r="Q1677" s="21">
        <f t="shared" si="269"/>
        <v>51.84</v>
      </c>
      <c r="T1677" s="10"/>
    </row>
    <row r="1678" spans="1:20" x14ac:dyDescent="0.45">
      <c r="A1678" s="21" t="str">
        <f>[1]실측정Data!B1679</f>
        <v xml:space="preserve">  15:40:47</v>
      </c>
      <c r="B1678" s="21" t="str">
        <f>[1]실측정Data!I1679</f>
        <v xml:space="preserve">   51.78KW</v>
      </c>
      <c r="C1678" s="21">
        <f>[1]실측정Data!L1679</f>
        <v>0.86</v>
      </c>
      <c r="D1678" s="21"/>
      <c r="E1678" s="7" t="str">
        <f t="shared" si="261"/>
        <v xml:space="preserve">   51.78</v>
      </c>
      <c r="F1678" s="8" t="b">
        <f t="shared" si="262"/>
        <v>0</v>
      </c>
      <c r="G1678" s="25">
        <f t="shared" si="263"/>
        <v>51.78</v>
      </c>
      <c r="H1678" s="8" t="b">
        <f t="shared" si="264"/>
        <v>1</v>
      </c>
      <c r="I1678" s="10">
        <f t="shared" si="266"/>
        <v>51.78</v>
      </c>
      <c r="J1678">
        <f t="shared" si="268"/>
        <v>9.7638790105844905E-2</v>
      </c>
      <c r="K1678" s="10">
        <f t="shared" si="267"/>
        <v>51.78</v>
      </c>
      <c r="L1678" s="10">
        <f t="shared" si="270"/>
        <v>52.083000000000006</v>
      </c>
      <c r="M1678" s="21">
        <v>1</v>
      </c>
      <c r="N1678" s="21">
        <v>1</v>
      </c>
      <c r="P1678" s="21" t="str">
        <f t="shared" si="265"/>
        <v xml:space="preserve">  15:40:47</v>
      </c>
      <c r="Q1678" s="21">
        <f t="shared" si="269"/>
        <v>51.78</v>
      </c>
      <c r="T1678" s="10"/>
    </row>
    <row r="1679" spans="1:20" x14ac:dyDescent="0.45">
      <c r="A1679" s="21" t="str">
        <f>[1]실측정Data!B1680</f>
        <v xml:space="preserve">  15:40:49</v>
      </c>
      <c r="B1679" s="21" t="str">
        <f>[1]실측정Data!I1680</f>
        <v xml:space="preserve">   51.72KW</v>
      </c>
      <c r="C1679" s="21">
        <f>[1]실측정Data!L1680</f>
        <v>0.86</v>
      </c>
      <c r="D1679" s="21"/>
      <c r="E1679" s="7" t="str">
        <f t="shared" si="261"/>
        <v xml:space="preserve">   51.72</v>
      </c>
      <c r="F1679" s="8" t="b">
        <f t="shared" si="262"/>
        <v>0</v>
      </c>
      <c r="G1679" s="25">
        <f t="shared" si="263"/>
        <v>51.72</v>
      </c>
      <c r="H1679" s="8" t="b">
        <f t="shared" si="264"/>
        <v>1</v>
      </c>
      <c r="I1679" s="10">
        <f t="shared" si="266"/>
        <v>51.72</v>
      </c>
      <c r="J1679">
        <f t="shared" si="268"/>
        <v>7.1414284285431201E-2</v>
      </c>
      <c r="K1679" s="10">
        <f t="shared" si="267"/>
        <v>51.72</v>
      </c>
      <c r="L1679" s="10">
        <f t="shared" si="270"/>
        <v>51.995999999999995</v>
      </c>
      <c r="M1679" s="21">
        <v>1</v>
      </c>
      <c r="N1679" s="21">
        <v>1</v>
      </c>
      <c r="P1679" s="21" t="str">
        <f t="shared" si="265"/>
        <v xml:space="preserve">  15:40:49</v>
      </c>
      <c r="Q1679" s="21">
        <f t="shared" si="269"/>
        <v>51.72</v>
      </c>
      <c r="T1679" s="10"/>
    </row>
    <row r="1680" spans="1:20" x14ac:dyDescent="0.45">
      <c r="A1680" s="21" t="str">
        <f>[1]실측정Data!B1681</f>
        <v xml:space="preserve">  15:40:51</v>
      </c>
      <c r="B1680" s="21" t="str">
        <f>[1]실측정Data!I1681</f>
        <v xml:space="preserve">   51.66KW</v>
      </c>
      <c r="C1680" s="21">
        <f>[1]실측정Data!L1681</f>
        <v>0.86</v>
      </c>
      <c r="D1680" s="21"/>
      <c r="E1680" s="7" t="str">
        <f t="shared" si="261"/>
        <v xml:space="preserve">   51.66</v>
      </c>
      <c r="F1680" s="8" t="b">
        <f t="shared" si="262"/>
        <v>0</v>
      </c>
      <c r="G1680" s="25">
        <f t="shared" si="263"/>
        <v>51.66</v>
      </c>
      <c r="H1680" s="8" t="b">
        <f t="shared" si="264"/>
        <v>1</v>
      </c>
      <c r="I1680" s="10">
        <f t="shared" si="266"/>
        <v>51.65</v>
      </c>
      <c r="J1680">
        <f t="shared" si="268"/>
        <v>6.7330032922414532E-2</v>
      </c>
      <c r="K1680" s="10">
        <f t="shared" si="267"/>
        <v>51.65</v>
      </c>
      <c r="L1680" s="10">
        <f t="shared" si="270"/>
        <v>51.914999999999999</v>
      </c>
      <c r="M1680" s="21">
        <v>1</v>
      </c>
      <c r="N1680" s="21">
        <v>1</v>
      </c>
      <c r="P1680" s="21" t="str">
        <f t="shared" si="265"/>
        <v xml:space="preserve">  15:40:51</v>
      </c>
      <c r="Q1680" s="21">
        <f t="shared" si="269"/>
        <v>51.66</v>
      </c>
      <c r="T1680" s="10"/>
    </row>
    <row r="1681" spans="1:20" x14ac:dyDescent="0.45">
      <c r="A1681" s="21" t="str">
        <f>[1]실측정Data!B1682</f>
        <v xml:space="preserve">  15:40:53</v>
      </c>
      <c r="B1681" s="21" t="str">
        <f>[1]실측정Data!I1682</f>
        <v xml:space="preserve">   51.57KW</v>
      </c>
      <c r="C1681" s="21">
        <f>[1]실측정Data!L1682</f>
        <v>0.86</v>
      </c>
      <c r="D1681" s="21"/>
      <c r="E1681" s="7" t="str">
        <f t="shared" si="261"/>
        <v xml:space="preserve">   51.57</v>
      </c>
      <c r="F1681" s="8" t="b">
        <f t="shared" si="262"/>
        <v>0</v>
      </c>
      <c r="G1681" s="25">
        <f t="shared" si="263"/>
        <v>51.57</v>
      </c>
      <c r="H1681" s="8" t="b">
        <f t="shared" si="264"/>
        <v>1</v>
      </c>
      <c r="I1681" s="10">
        <f t="shared" si="266"/>
        <v>51.56</v>
      </c>
      <c r="J1681">
        <f t="shared" si="268"/>
        <v>8.5829287930557982E-2</v>
      </c>
      <c r="K1681" s="10">
        <f t="shared" si="267"/>
        <v>51.56</v>
      </c>
      <c r="L1681" s="10">
        <f t="shared" si="270"/>
        <v>51.833999999999989</v>
      </c>
      <c r="M1681" s="21">
        <v>1</v>
      </c>
      <c r="N1681" s="21">
        <v>1</v>
      </c>
      <c r="P1681" s="21" t="str">
        <f t="shared" si="265"/>
        <v xml:space="preserve">  15:40:53</v>
      </c>
      <c r="Q1681" s="21">
        <f t="shared" si="269"/>
        <v>51.57</v>
      </c>
      <c r="T1681" s="10"/>
    </row>
    <row r="1682" spans="1:20" x14ac:dyDescent="0.45">
      <c r="A1682" s="21" t="str">
        <f>[1]실측정Data!B1683</f>
        <v xml:space="preserve">  15:40:55</v>
      </c>
      <c r="B1682" s="21" t="str">
        <f>[1]실측정Data!I1683</f>
        <v xml:space="preserve">   51.45KW</v>
      </c>
      <c r="C1682" s="21">
        <f>[1]실측정Data!L1683</f>
        <v>0.86</v>
      </c>
      <c r="D1682" s="21"/>
      <c r="E1682" s="7" t="str">
        <f t="shared" si="261"/>
        <v xml:space="preserve">   51.45</v>
      </c>
      <c r="F1682" s="8" t="b">
        <f t="shared" si="262"/>
        <v>0</v>
      </c>
      <c r="G1682" s="25">
        <f t="shared" si="263"/>
        <v>51.45</v>
      </c>
      <c r="H1682" s="8" t="b">
        <f t="shared" si="264"/>
        <v>1</v>
      </c>
      <c r="I1682" s="10">
        <f t="shared" si="266"/>
        <v>51.52</v>
      </c>
      <c r="J1682">
        <f t="shared" si="268"/>
        <v>7.937253933193654E-2</v>
      </c>
      <c r="K1682" s="10">
        <f t="shared" si="267"/>
        <v>51.52</v>
      </c>
      <c r="L1682" s="10">
        <f t="shared" si="270"/>
        <v>51.767999999999994</v>
      </c>
      <c r="M1682" s="21">
        <v>1</v>
      </c>
      <c r="N1682" s="21">
        <v>1</v>
      </c>
      <c r="P1682" s="21" t="str">
        <f t="shared" si="265"/>
        <v xml:space="preserve">  15:40:55</v>
      </c>
      <c r="Q1682" s="21">
        <f t="shared" si="269"/>
        <v>51.45</v>
      </c>
      <c r="T1682" s="10"/>
    </row>
    <row r="1683" spans="1:20" x14ac:dyDescent="0.45">
      <c r="A1683" s="21" t="str">
        <f>[1]실측정Data!B1684</f>
        <v xml:space="preserve">  15:40:57</v>
      </c>
      <c r="B1683" s="21" t="str">
        <f>[1]실측정Data!I1684</f>
        <v xml:space="preserve">   51.54KW</v>
      </c>
      <c r="C1683" s="21">
        <f>[1]실측정Data!L1684</f>
        <v>0.86</v>
      </c>
      <c r="D1683" s="21"/>
      <c r="E1683" s="7" t="str">
        <f t="shared" si="261"/>
        <v xml:space="preserve">   51.54</v>
      </c>
      <c r="F1683" s="8" t="b">
        <f t="shared" si="262"/>
        <v>0</v>
      </c>
      <c r="G1683" s="25">
        <f t="shared" si="263"/>
        <v>51.54</v>
      </c>
      <c r="H1683" s="8" t="b">
        <f t="shared" si="264"/>
        <v>1</v>
      </c>
      <c r="I1683" s="10">
        <f t="shared" si="266"/>
        <v>51.46</v>
      </c>
      <c r="J1683">
        <f t="shared" si="268"/>
        <v>7.6157731058638545E-2</v>
      </c>
      <c r="K1683" s="10">
        <f t="shared" si="267"/>
        <v>51.46</v>
      </c>
      <c r="L1683" s="10">
        <f t="shared" si="270"/>
        <v>51.701999999999998</v>
      </c>
      <c r="M1683" s="21">
        <v>1</v>
      </c>
      <c r="N1683" s="21">
        <v>1</v>
      </c>
      <c r="P1683" s="21" t="str">
        <f t="shared" si="265"/>
        <v xml:space="preserve">  15:40:57</v>
      </c>
      <c r="Q1683" s="21">
        <f t="shared" si="269"/>
        <v>51.54</v>
      </c>
      <c r="T1683" s="10"/>
    </row>
    <row r="1684" spans="1:20" x14ac:dyDescent="0.45">
      <c r="A1684" s="21" t="str">
        <f>[1]실측정Data!B1685</f>
        <v xml:space="preserve">  15:40:59</v>
      </c>
      <c r="B1684" s="21" t="str">
        <f>[1]실측정Data!I1685</f>
        <v xml:space="preserve">   51.39KW</v>
      </c>
      <c r="C1684" s="21">
        <f>[1]실측정Data!L1685</f>
        <v>0.86</v>
      </c>
      <c r="D1684" s="21"/>
      <c r="E1684" s="7" t="str">
        <f t="shared" si="261"/>
        <v xml:space="preserve">   51.39</v>
      </c>
      <c r="F1684" s="8" t="b">
        <f t="shared" si="262"/>
        <v>0</v>
      </c>
      <c r="G1684" s="25">
        <f t="shared" si="263"/>
        <v>51.39</v>
      </c>
      <c r="H1684" s="8" t="b">
        <f t="shared" si="264"/>
        <v>1</v>
      </c>
      <c r="I1684" s="10">
        <f t="shared" si="266"/>
        <v>51.44</v>
      </c>
      <c r="J1684">
        <f t="shared" si="268"/>
        <v>5.0990195135926529E-2</v>
      </c>
      <c r="K1684" s="10">
        <f t="shared" si="267"/>
        <v>51.44</v>
      </c>
      <c r="L1684" s="10">
        <f t="shared" si="270"/>
        <v>51.633000000000003</v>
      </c>
      <c r="M1684" s="21">
        <v>1</v>
      </c>
      <c r="N1684" s="21">
        <v>1</v>
      </c>
      <c r="P1684" s="21" t="str">
        <f t="shared" si="265"/>
        <v xml:space="preserve">  15:40:59</v>
      </c>
      <c r="Q1684" s="21">
        <f t="shared" si="269"/>
        <v>51.39</v>
      </c>
      <c r="T1684" s="10"/>
    </row>
    <row r="1685" spans="1:20" x14ac:dyDescent="0.45">
      <c r="A1685" s="21" t="str">
        <f>[1]실측정Data!B1686</f>
        <v xml:space="preserve">  15:41:01</v>
      </c>
      <c r="B1685" s="21" t="str">
        <f>[1]실측정Data!I1686</f>
        <v xml:space="preserve">   51.39KW</v>
      </c>
      <c r="C1685" s="21">
        <f>[1]실측정Data!L1686</f>
        <v>0.86</v>
      </c>
      <c r="D1685" s="21"/>
      <c r="E1685" s="7" t="str">
        <f t="shared" si="261"/>
        <v xml:space="preserve">   51.39</v>
      </c>
      <c r="F1685" s="8" t="b">
        <f t="shared" si="262"/>
        <v>0</v>
      </c>
      <c r="G1685" s="25">
        <f t="shared" si="263"/>
        <v>51.39</v>
      </c>
      <c r="H1685" s="8" t="b">
        <f t="shared" si="264"/>
        <v>1</v>
      </c>
      <c r="I1685" s="10">
        <f t="shared" si="266"/>
        <v>51.35</v>
      </c>
      <c r="J1685">
        <f t="shared" si="268"/>
        <v>6.7823299831251405E-2</v>
      </c>
      <c r="K1685" s="10">
        <f t="shared" si="267"/>
        <v>51.35</v>
      </c>
      <c r="L1685" s="10">
        <f t="shared" si="270"/>
        <v>51.561</v>
      </c>
      <c r="M1685" s="21">
        <v>1</v>
      </c>
      <c r="N1685" s="21">
        <v>1</v>
      </c>
      <c r="P1685" s="21" t="str">
        <f t="shared" si="265"/>
        <v xml:space="preserve">  15:41:01</v>
      </c>
      <c r="Q1685" s="21">
        <f t="shared" si="269"/>
        <v>51.39</v>
      </c>
      <c r="T1685" s="10"/>
    </row>
    <row r="1686" spans="1:20" x14ac:dyDescent="0.45">
      <c r="A1686" s="21" t="str">
        <f>[1]실측정Data!B1687</f>
        <v xml:space="preserve">  15:41:03</v>
      </c>
      <c r="B1686" s="21" t="str">
        <f>[1]실측정Data!I1687</f>
        <v xml:space="preserve">   51.27KW</v>
      </c>
      <c r="C1686" s="21">
        <f>[1]실측정Data!L1687</f>
        <v>0.86</v>
      </c>
      <c r="D1686" s="21"/>
      <c r="E1686" s="7" t="str">
        <f t="shared" si="261"/>
        <v xml:space="preserve">   51.27</v>
      </c>
      <c r="F1686" s="8" t="b">
        <f t="shared" si="262"/>
        <v>0</v>
      </c>
      <c r="G1686" s="25">
        <f t="shared" si="263"/>
        <v>51.27</v>
      </c>
      <c r="H1686" s="8" t="b">
        <f t="shared" si="264"/>
        <v>1</v>
      </c>
      <c r="I1686" s="10">
        <f t="shared" si="266"/>
        <v>51.23</v>
      </c>
      <c r="J1686">
        <f t="shared" si="268"/>
        <v>0.12767145334803409</v>
      </c>
      <c r="K1686" s="10">
        <f t="shared" si="267"/>
        <v>51.23</v>
      </c>
      <c r="L1686" s="10">
        <f t="shared" si="270"/>
        <v>51.48</v>
      </c>
      <c r="M1686" s="21">
        <v>1</v>
      </c>
      <c r="N1686" s="21">
        <v>1</v>
      </c>
      <c r="P1686" s="21" t="str">
        <f t="shared" si="265"/>
        <v xml:space="preserve">  15:41:03</v>
      </c>
      <c r="Q1686" s="21">
        <f t="shared" si="269"/>
        <v>51.27</v>
      </c>
      <c r="T1686" s="10"/>
    </row>
    <row r="1687" spans="1:20" x14ac:dyDescent="0.45">
      <c r="A1687" s="21" t="str">
        <f>[1]실측정Data!B1688</f>
        <v xml:space="preserve">  15:41:05</v>
      </c>
      <c r="B1687" s="21" t="str">
        <f>[1]실측정Data!I1688</f>
        <v xml:space="preserve">   51.03KW</v>
      </c>
      <c r="C1687" s="21">
        <f>[1]실측정Data!L1688</f>
        <v>0.86</v>
      </c>
      <c r="D1687" s="21"/>
      <c r="E1687" s="7" t="str">
        <f t="shared" si="261"/>
        <v xml:space="preserve">   51.03</v>
      </c>
      <c r="F1687" s="8" t="b">
        <f t="shared" si="262"/>
        <v>0</v>
      </c>
      <c r="G1687" s="25">
        <f t="shared" si="263"/>
        <v>51.03</v>
      </c>
      <c r="H1687" s="8" t="b">
        <f t="shared" si="264"/>
        <v>1</v>
      </c>
      <c r="I1687" s="10">
        <f t="shared" si="266"/>
        <v>51.13</v>
      </c>
      <c r="J1687">
        <f t="shared" si="268"/>
        <v>0.12649110640673247</v>
      </c>
      <c r="K1687" s="10">
        <f t="shared" si="267"/>
        <v>51.13</v>
      </c>
      <c r="L1687" s="10">
        <f t="shared" si="270"/>
        <v>51.411000000000001</v>
      </c>
      <c r="M1687" s="21">
        <v>1</v>
      </c>
      <c r="N1687" s="21">
        <v>1</v>
      </c>
      <c r="P1687" s="21" t="str">
        <f t="shared" si="265"/>
        <v xml:space="preserve">  15:41:05</v>
      </c>
      <c r="Q1687" s="21">
        <f t="shared" si="269"/>
        <v>51.03</v>
      </c>
      <c r="T1687" s="10"/>
    </row>
    <row r="1688" spans="1:20" x14ac:dyDescent="0.45">
      <c r="A1688" s="21" t="str">
        <f>[1]실측정Data!B1689</f>
        <v xml:space="preserve">  15:41:07</v>
      </c>
      <c r="B1688" s="21" t="str">
        <f>[1]실측정Data!I1689</f>
        <v xml:space="preserve">   51.09KW</v>
      </c>
      <c r="C1688" s="21">
        <f>[1]실측정Data!L1689</f>
        <v>0.86</v>
      </c>
      <c r="D1688" s="21"/>
      <c r="E1688" s="7" t="str">
        <f t="shared" si="261"/>
        <v xml:space="preserve">   51.09</v>
      </c>
      <c r="F1688" s="8" t="b">
        <f t="shared" si="262"/>
        <v>0</v>
      </c>
      <c r="G1688" s="25">
        <f t="shared" si="263"/>
        <v>51.09</v>
      </c>
      <c r="H1688" s="8" t="b">
        <f t="shared" si="264"/>
        <v>1</v>
      </c>
      <c r="I1688" s="10">
        <f t="shared" si="266"/>
        <v>51</v>
      </c>
      <c r="J1688">
        <f t="shared" si="268"/>
        <v>0.13662601021279172</v>
      </c>
      <c r="K1688" s="10">
        <f t="shared" si="267"/>
        <v>51</v>
      </c>
      <c r="L1688" s="10">
        <f t="shared" si="270"/>
        <v>51.326999999999998</v>
      </c>
      <c r="M1688" s="21">
        <v>1</v>
      </c>
      <c r="N1688" s="21">
        <v>1</v>
      </c>
      <c r="P1688" s="21" t="str">
        <f t="shared" si="265"/>
        <v xml:space="preserve">  15:41:07</v>
      </c>
      <c r="Q1688" s="21">
        <f t="shared" si="269"/>
        <v>51.09</v>
      </c>
      <c r="T1688" s="10"/>
    </row>
    <row r="1689" spans="1:20" x14ac:dyDescent="0.45">
      <c r="A1689" s="21" t="str">
        <f>[1]실측정Data!B1690</f>
        <v xml:space="preserve">  15:41:09</v>
      </c>
      <c r="B1689" s="21" t="str">
        <f>[1]실측정Data!I1690</f>
        <v xml:space="preserve">   50.88KW</v>
      </c>
      <c r="C1689" s="21">
        <f>[1]실측정Data!L1690</f>
        <v>0.86</v>
      </c>
      <c r="D1689" s="21"/>
      <c r="E1689" s="7" t="str">
        <f t="shared" si="261"/>
        <v xml:space="preserve">   50.88</v>
      </c>
      <c r="F1689" s="8" t="b">
        <f t="shared" si="262"/>
        <v>0</v>
      </c>
      <c r="G1689" s="25">
        <f t="shared" si="263"/>
        <v>50.88</v>
      </c>
      <c r="H1689" s="8" t="b">
        <f t="shared" si="264"/>
        <v>1</v>
      </c>
      <c r="I1689" s="10">
        <f t="shared" si="266"/>
        <v>50.949999999999996</v>
      </c>
      <c r="J1689">
        <f t="shared" si="268"/>
        <v>8.346656017032282E-2</v>
      </c>
      <c r="K1689" s="10">
        <f t="shared" si="267"/>
        <v>50.949999999999996</v>
      </c>
      <c r="L1689" s="10">
        <f t="shared" si="270"/>
        <v>51.249000000000002</v>
      </c>
      <c r="M1689" s="21">
        <v>1</v>
      </c>
      <c r="N1689" s="21">
        <v>1</v>
      </c>
      <c r="P1689" s="21" t="str">
        <f t="shared" si="265"/>
        <v xml:space="preserve">  15:41:09</v>
      </c>
      <c r="Q1689" s="21">
        <f t="shared" si="269"/>
        <v>50.88</v>
      </c>
      <c r="T1689" s="10"/>
    </row>
    <row r="1690" spans="1:20" x14ac:dyDescent="0.45">
      <c r="A1690" s="21" t="str">
        <f>[1]실측정Data!B1691</f>
        <v xml:space="preserve">  15:41:11</v>
      </c>
      <c r="B1690" s="21" t="str">
        <f>[1]실측정Data!I1691</f>
        <v xml:space="preserve">   50.88KW</v>
      </c>
      <c r="C1690" s="21">
        <f>[1]실측정Data!L1691</f>
        <v>0.86</v>
      </c>
      <c r="D1690" s="21"/>
      <c r="E1690" s="7" t="str">
        <f t="shared" si="261"/>
        <v xml:space="preserve">   50.88</v>
      </c>
      <c r="F1690" s="8" t="b">
        <f t="shared" si="262"/>
        <v>0</v>
      </c>
      <c r="G1690" s="25">
        <f t="shared" si="263"/>
        <v>50.88</v>
      </c>
      <c r="H1690" s="8" t="b">
        <f t="shared" si="264"/>
        <v>1</v>
      </c>
      <c r="I1690" s="10">
        <f t="shared" si="266"/>
        <v>50.9</v>
      </c>
      <c r="J1690">
        <f t="shared" si="268"/>
        <v>8.346656017032282E-2</v>
      </c>
      <c r="K1690" s="10">
        <f t="shared" si="267"/>
        <v>50.9</v>
      </c>
      <c r="L1690" s="10">
        <f t="shared" si="270"/>
        <v>51.185999999999993</v>
      </c>
      <c r="M1690" s="21">
        <v>1</v>
      </c>
      <c r="N1690" s="21">
        <v>1</v>
      </c>
      <c r="P1690" s="21" t="str">
        <f t="shared" si="265"/>
        <v xml:space="preserve">  15:41:11</v>
      </c>
      <c r="Q1690" s="21">
        <f t="shared" si="269"/>
        <v>50.88</v>
      </c>
      <c r="T1690" s="10"/>
    </row>
    <row r="1691" spans="1:20" x14ac:dyDescent="0.45">
      <c r="A1691" s="21" t="str">
        <f>[1]실측정Data!B1692</f>
        <v xml:space="preserve">  15:41:13</v>
      </c>
      <c r="B1691" s="21" t="str">
        <f>[1]실측정Data!I1692</f>
        <v xml:space="preserve">   50.94KW</v>
      </c>
      <c r="C1691" s="21">
        <f>[1]실측정Data!L1692</f>
        <v>0.86</v>
      </c>
      <c r="D1691" s="21"/>
      <c r="E1691" s="7" t="str">
        <f t="shared" si="261"/>
        <v xml:space="preserve">   50.94</v>
      </c>
      <c r="F1691" s="8" t="b">
        <f t="shared" si="262"/>
        <v>0</v>
      </c>
      <c r="G1691" s="25">
        <f t="shared" si="263"/>
        <v>50.94</v>
      </c>
      <c r="H1691" s="8" t="b">
        <f t="shared" si="264"/>
        <v>1</v>
      </c>
      <c r="I1691" s="10">
        <f t="shared" si="266"/>
        <v>50.889999999999993</v>
      </c>
      <c r="J1691">
        <f t="shared" si="268"/>
        <v>5.1961524227060997E-2</v>
      </c>
      <c r="K1691" s="10">
        <f t="shared" si="267"/>
        <v>50.889999999999993</v>
      </c>
      <c r="L1691" s="10">
        <f t="shared" si="270"/>
        <v>51.126000000000005</v>
      </c>
      <c r="M1691" s="21">
        <v>1</v>
      </c>
      <c r="N1691" s="21">
        <v>1</v>
      </c>
      <c r="P1691" s="21" t="str">
        <f t="shared" si="265"/>
        <v xml:space="preserve">  15:41:13</v>
      </c>
      <c r="Q1691" s="21">
        <f t="shared" si="269"/>
        <v>50.94</v>
      </c>
      <c r="T1691" s="10"/>
    </row>
    <row r="1692" spans="1:20" x14ac:dyDescent="0.45">
      <c r="A1692" s="21" t="str">
        <f>[1]실측정Data!B1693</f>
        <v xml:space="preserve">  15:41:15</v>
      </c>
      <c r="B1692" s="21" t="str">
        <f>[1]실측정Data!I1693</f>
        <v xml:space="preserve">   50.85KW</v>
      </c>
      <c r="C1692" s="21">
        <f>[1]실측정Data!L1693</f>
        <v>0.86</v>
      </c>
      <c r="D1692" s="21"/>
      <c r="E1692" s="7" t="str">
        <f t="shared" si="261"/>
        <v xml:space="preserve">   50.85</v>
      </c>
      <c r="F1692" s="8" t="b">
        <f t="shared" si="262"/>
        <v>0</v>
      </c>
      <c r="G1692" s="25">
        <f t="shared" si="263"/>
        <v>50.85</v>
      </c>
      <c r="H1692" s="8" t="b">
        <f t="shared" si="264"/>
        <v>1</v>
      </c>
      <c r="I1692" s="10">
        <f t="shared" si="266"/>
        <v>50.839999999999996</v>
      </c>
      <c r="J1692">
        <f t="shared" si="268"/>
        <v>7.1414284285426566E-2</v>
      </c>
      <c r="K1692" s="10">
        <f t="shared" si="267"/>
        <v>50.839999999999996</v>
      </c>
      <c r="L1692" s="10">
        <f t="shared" si="270"/>
        <v>51.045000000000002</v>
      </c>
      <c r="M1692" s="21">
        <v>1</v>
      </c>
      <c r="N1692" s="21">
        <v>1</v>
      </c>
      <c r="P1692" s="21" t="str">
        <f t="shared" si="265"/>
        <v xml:space="preserve">  15:41:15</v>
      </c>
      <c r="Q1692" s="21">
        <f t="shared" si="269"/>
        <v>50.85</v>
      </c>
      <c r="T1692" s="10"/>
    </row>
    <row r="1693" spans="1:20" x14ac:dyDescent="0.45">
      <c r="A1693" s="21" t="str">
        <f>[1]실측정Data!B1694</f>
        <v xml:space="preserve">  15:41:17</v>
      </c>
      <c r="B1693" s="21" t="str">
        <f>[1]실측정Data!I1694</f>
        <v xml:space="preserve">   50.73KW</v>
      </c>
      <c r="C1693" s="21">
        <f>[1]실측정Data!L1694</f>
        <v>0.86</v>
      </c>
      <c r="D1693" s="21"/>
      <c r="E1693" s="7" t="str">
        <f t="shared" si="261"/>
        <v xml:space="preserve">   50.73</v>
      </c>
      <c r="F1693" s="8" t="b">
        <f t="shared" si="262"/>
        <v>0</v>
      </c>
      <c r="G1693" s="25">
        <f t="shared" si="263"/>
        <v>50.73</v>
      </c>
      <c r="H1693" s="8" t="b">
        <f t="shared" si="264"/>
        <v>1</v>
      </c>
      <c r="I1693" s="10">
        <f t="shared" si="266"/>
        <v>50.76</v>
      </c>
      <c r="J1693">
        <f t="shared" si="268"/>
        <v>7.5938571665960505E-2</v>
      </c>
      <c r="K1693" s="10">
        <f t="shared" si="267"/>
        <v>50.76</v>
      </c>
      <c r="L1693" s="10">
        <f t="shared" si="270"/>
        <v>50.976000000000006</v>
      </c>
      <c r="M1693" s="21">
        <v>1</v>
      </c>
      <c r="N1693" s="21">
        <v>1</v>
      </c>
      <c r="P1693" s="21" t="str">
        <f t="shared" si="265"/>
        <v xml:space="preserve">  15:41:17</v>
      </c>
      <c r="Q1693" s="21">
        <f t="shared" si="269"/>
        <v>50.73</v>
      </c>
      <c r="T1693" s="10"/>
    </row>
    <row r="1694" spans="1:20" x14ac:dyDescent="0.45">
      <c r="A1694" s="21" t="str">
        <f>[1]실측정Data!B1695</f>
        <v xml:space="preserve">  15:41:19</v>
      </c>
      <c r="B1694" s="21" t="str">
        <f>[1]실측정Data!I1695</f>
        <v xml:space="preserve">   50.70KW</v>
      </c>
      <c r="C1694" s="21">
        <f>[1]실측정Data!L1695</f>
        <v>0.86</v>
      </c>
      <c r="D1694" s="21"/>
      <c r="E1694" s="7" t="str">
        <f t="shared" si="261"/>
        <v xml:space="preserve">   50.70</v>
      </c>
      <c r="F1694" s="8" t="b">
        <f t="shared" si="262"/>
        <v>0</v>
      </c>
      <c r="G1694" s="25">
        <f t="shared" si="263"/>
        <v>50.7</v>
      </c>
      <c r="H1694" s="8" t="b">
        <f t="shared" si="264"/>
        <v>1</v>
      </c>
      <c r="I1694" s="10">
        <f t="shared" si="266"/>
        <v>50.70000000000001</v>
      </c>
      <c r="J1694">
        <f t="shared" si="268"/>
        <v>7.4386378681404186E-2</v>
      </c>
      <c r="K1694" s="10">
        <f t="shared" si="267"/>
        <v>50.70000000000001</v>
      </c>
      <c r="L1694" s="10">
        <f t="shared" si="270"/>
        <v>50.904000000000011</v>
      </c>
      <c r="M1694" s="21">
        <v>1</v>
      </c>
      <c r="N1694" s="21">
        <v>1</v>
      </c>
      <c r="P1694" s="21" t="str">
        <f t="shared" si="265"/>
        <v xml:space="preserve">  15:41:19</v>
      </c>
      <c r="Q1694" s="21">
        <f t="shared" si="269"/>
        <v>50.7</v>
      </c>
      <c r="T1694" s="10"/>
    </row>
    <row r="1695" spans="1:20" x14ac:dyDescent="0.45">
      <c r="A1695" s="21" t="str">
        <f>[1]실측정Data!B1696</f>
        <v xml:space="preserve">  15:41:21</v>
      </c>
      <c r="B1695" s="21" t="str">
        <f>[1]실측정Data!I1696</f>
        <v xml:space="preserve">   50.67KW</v>
      </c>
      <c r="C1695" s="21">
        <f>[1]실측정Data!L1696</f>
        <v>0.86</v>
      </c>
      <c r="D1695" s="21"/>
      <c r="E1695" s="7" t="str">
        <f t="shared" si="261"/>
        <v xml:space="preserve">   50.67</v>
      </c>
      <c r="F1695" s="8" t="b">
        <f t="shared" si="262"/>
        <v>0</v>
      </c>
      <c r="G1695" s="25">
        <f t="shared" si="263"/>
        <v>50.67</v>
      </c>
      <c r="H1695" s="8" t="b">
        <f t="shared" si="264"/>
        <v>1</v>
      </c>
      <c r="I1695" s="10">
        <f t="shared" si="266"/>
        <v>50.610000000000007</v>
      </c>
      <c r="J1695">
        <f t="shared" si="268"/>
        <v>9.4868329805054233E-2</v>
      </c>
      <c r="K1695" s="10">
        <f t="shared" si="267"/>
        <v>50.610000000000007</v>
      </c>
      <c r="L1695" s="10">
        <f t="shared" si="270"/>
        <v>50.823</v>
      </c>
      <c r="M1695" s="21">
        <v>1</v>
      </c>
      <c r="N1695" s="21">
        <v>1</v>
      </c>
      <c r="P1695" s="21" t="str">
        <f t="shared" si="265"/>
        <v xml:space="preserve">  15:41:21</v>
      </c>
      <c r="Q1695" s="21">
        <f t="shared" si="269"/>
        <v>50.67</v>
      </c>
      <c r="T1695" s="10"/>
    </row>
    <row r="1696" spans="1:20" x14ac:dyDescent="0.45">
      <c r="A1696" s="21" t="str">
        <f>[1]실측정Data!B1697</f>
        <v xml:space="preserve">  15:41:23</v>
      </c>
      <c r="B1696" s="21" t="str">
        <f>[1]실측정Data!I1697</f>
        <v xml:space="preserve">   50.46KW</v>
      </c>
      <c r="C1696" s="21">
        <f>[1]실측정Data!L1697</f>
        <v>0.86</v>
      </c>
      <c r="D1696" s="21"/>
      <c r="E1696" s="7" t="str">
        <f t="shared" si="261"/>
        <v xml:space="preserve">   50.46</v>
      </c>
      <c r="F1696" s="8" t="b">
        <f t="shared" si="262"/>
        <v>0</v>
      </c>
      <c r="G1696" s="25">
        <f t="shared" si="263"/>
        <v>50.46</v>
      </c>
      <c r="H1696" s="8" t="b">
        <f t="shared" si="264"/>
        <v>1</v>
      </c>
      <c r="I1696" s="10">
        <f t="shared" si="266"/>
        <v>50.550000000000004</v>
      </c>
      <c r="J1696">
        <f t="shared" si="268"/>
        <v>9.0000000000004202E-2</v>
      </c>
      <c r="K1696" s="10">
        <f t="shared" si="267"/>
        <v>50.550000000000004</v>
      </c>
      <c r="L1696" s="10">
        <f t="shared" si="270"/>
        <v>50.771999999999998</v>
      </c>
      <c r="M1696" s="21">
        <v>1</v>
      </c>
      <c r="N1696" s="21">
        <v>1</v>
      </c>
      <c r="P1696" s="21" t="str">
        <f t="shared" si="265"/>
        <v xml:space="preserve">  15:41:23</v>
      </c>
      <c r="Q1696" s="21">
        <f t="shared" si="269"/>
        <v>50.46</v>
      </c>
      <c r="T1696" s="10"/>
    </row>
    <row r="1697" spans="1:20" x14ac:dyDescent="0.45">
      <c r="A1697" s="21" t="str">
        <f>[1]실측정Data!B1698</f>
        <v xml:space="preserve">  15:41:25</v>
      </c>
      <c r="B1697" s="21" t="str">
        <f>[1]실측정Data!I1698</f>
        <v xml:space="preserve">   50.52KW</v>
      </c>
      <c r="C1697" s="21">
        <f>[1]실측정Data!L1698</f>
        <v>0.86</v>
      </c>
      <c r="D1697" s="21"/>
      <c r="E1697" s="7" t="str">
        <f t="shared" si="261"/>
        <v xml:space="preserve">   50.52</v>
      </c>
      <c r="F1697" s="8" t="b">
        <f t="shared" si="262"/>
        <v>0</v>
      </c>
      <c r="G1697" s="25">
        <f t="shared" si="263"/>
        <v>50.52</v>
      </c>
      <c r="H1697" s="8" t="b">
        <f t="shared" si="264"/>
        <v>1</v>
      </c>
      <c r="I1697" s="10">
        <f t="shared" si="266"/>
        <v>50.47</v>
      </c>
      <c r="J1697">
        <f t="shared" si="268"/>
        <v>9.1287092917530802E-2</v>
      </c>
      <c r="K1697" s="10">
        <f t="shared" si="267"/>
        <v>50.47</v>
      </c>
      <c r="L1697" s="10">
        <f t="shared" si="270"/>
        <v>50.705999999999996</v>
      </c>
      <c r="M1697" s="21">
        <v>1</v>
      </c>
      <c r="N1697" s="21">
        <v>1</v>
      </c>
      <c r="P1697" s="21" t="str">
        <f t="shared" si="265"/>
        <v xml:space="preserve">  15:41:25</v>
      </c>
      <c r="Q1697" s="21">
        <f t="shared" si="269"/>
        <v>50.52</v>
      </c>
      <c r="T1697" s="10"/>
    </row>
    <row r="1698" spans="1:20" x14ac:dyDescent="0.45">
      <c r="A1698" s="21" t="str">
        <f>[1]실측정Data!B1699</f>
        <v xml:space="preserve">  15:41:27</v>
      </c>
      <c r="B1698" s="21" t="str">
        <f>[1]실측정Data!I1699</f>
        <v xml:space="preserve">   50.43KW</v>
      </c>
      <c r="C1698" s="21">
        <f>[1]실측정Data!L1699</f>
        <v>0.86</v>
      </c>
      <c r="D1698" s="21"/>
      <c r="E1698" s="7" t="str">
        <f t="shared" si="261"/>
        <v xml:space="preserve">   50.43</v>
      </c>
      <c r="F1698" s="8" t="b">
        <f t="shared" si="262"/>
        <v>0</v>
      </c>
      <c r="G1698" s="25">
        <f t="shared" si="263"/>
        <v>50.43</v>
      </c>
      <c r="H1698" s="8" t="b">
        <f t="shared" si="264"/>
        <v>1</v>
      </c>
      <c r="I1698" s="10">
        <f t="shared" si="266"/>
        <v>50.449999999999996</v>
      </c>
      <c r="J1698">
        <f t="shared" si="268"/>
        <v>4.0824829046385146E-2</v>
      </c>
      <c r="K1698" s="10">
        <f t="shared" si="267"/>
        <v>50.449999999999996</v>
      </c>
      <c r="L1698" s="10">
        <f t="shared" si="270"/>
        <v>50.657999999999994</v>
      </c>
      <c r="M1698" s="21">
        <v>1</v>
      </c>
      <c r="N1698" s="21">
        <v>1</v>
      </c>
      <c r="P1698" s="21" t="str">
        <f t="shared" si="265"/>
        <v xml:space="preserve">  15:41:27</v>
      </c>
      <c r="Q1698" s="21">
        <f t="shared" si="269"/>
        <v>50.43</v>
      </c>
      <c r="T1698" s="10"/>
    </row>
    <row r="1699" spans="1:20" x14ac:dyDescent="0.45">
      <c r="A1699" s="21" t="str">
        <f>[1]실측정Data!B1700</f>
        <v xml:space="preserve">  15:41:29</v>
      </c>
      <c r="B1699" s="21" t="str">
        <f>[1]실측정Data!I1700</f>
        <v xml:space="preserve">   50.40KW</v>
      </c>
      <c r="C1699" s="21">
        <f>[1]실측정Data!L1700</f>
        <v>0.86</v>
      </c>
      <c r="D1699" s="21"/>
      <c r="E1699" s="7" t="str">
        <f t="shared" si="261"/>
        <v xml:space="preserve">   50.40</v>
      </c>
      <c r="F1699" s="8" t="b">
        <f t="shared" si="262"/>
        <v>0</v>
      </c>
      <c r="G1699" s="25">
        <f t="shared" si="263"/>
        <v>50.4</v>
      </c>
      <c r="H1699" s="8" t="b">
        <f t="shared" si="264"/>
        <v>1</v>
      </c>
      <c r="I1699" s="10">
        <f t="shared" si="266"/>
        <v>50.359999999999992</v>
      </c>
      <c r="J1699">
        <f t="shared" si="268"/>
        <v>7.3484692283490707E-2</v>
      </c>
      <c r="K1699" s="10">
        <f t="shared" si="267"/>
        <v>50.359999999999992</v>
      </c>
      <c r="L1699" s="10">
        <f t="shared" si="270"/>
        <v>50.594999999999992</v>
      </c>
      <c r="M1699" s="21">
        <v>1</v>
      </c>
      <c r="N1699" s="21">
        <v>1</v>
      </c>
      <c r="P1699" s="21" t="str">
        <f t="shared" si="265"/>
        <v xml:space="preserve">  15:41:29</v>
      </c>
      <c r="Q1699" s="21">
        <f t="shared" si="269"/>
        <v>50.4</v>
      </c>
      <c r="T1699" s="10"/>
    </row>
    <row r="1700" spans="1:20" x14ac:dyDescent="0.45">
      <c r="A1700" s="21" t="str">
        <f>[1]실측정Data!B1701</f>
        <v xml:space="preserve">  15:41:31</v>
      </c>
      <c r="B1700" s="21" t="str">
        <f>[1]실측정Data!I1701</f>
        <v xml:space="preserve">   50.25KW</v>
      </c>
      <c r="C1700" s="21">
        <f>[1]실측정Data!L1701</f>
        <v>0.86</v>
      </c>
      <c r="D1700" s="21"/>
      <c r="E1700" s="7" t="str">
        <f t="shared" si="261"/>
        <v xml:space="preserve">   50.25</v>
      </c>
      <c r="F1700" s="8" t="b">
        <f t="shared" si="262"/>
        <v>0</v>
      </c>
      <c r="G1700" s="25">
        <f t="shared" si="263"/>
        <v>50.25</v>
      </c>
      <c r="H1700" s="8" t="b">
        <f t="shared" si="264"/>
        <v>1</v>
      </c>
      <c r="I1700" s="10">
        <f t="shared" si="266"/>
        <v>50.28</v>
      </c>
      <c r="J1700">
        <f t="shared" si="268"/>
        <v>8.6986589004663328E-2</v>
      </c>
      <c r="K1700" s="10">
        <f t="shared" si="267"/>
        <v>50.28</v>
      </c>
      <c r="L1700" s="10">
        <f t="shared" si="270"/>
        <v>50.519999999999996</v>
      </c>
      <c r="M1700" s="21">
        <v>1</v>
      </c>
      <c r="N1700" s="21">
        <v>1</v>
      </c>
      <c r="P1700" s="21" t="str">
        <f t="shared" si="265"/>
        <v xml:space="preserve">  15:41:31</v>
      </c>
      <c r="Q1700" s="21">
        <f t="shared" si="269"/>
        <v>50.25</v>
      </c>
      <c r="T1700" s="10"/>
    </row>
    <row r="1701" spans="1:20" x14ac:dyDescent="0.45">
      <c r="A1701" s="21" t="str">
        <f>[1]실측정Data!B1702</f>
        <v xml:space="preserve">  15:41:33</v>
      </c>
      <c r="B1701" s="21" t="str">
        <f>[1]실측정Data!I1702</f>
        <v xml:space="preserve">   50.19KW</v>
      </c>
      <c r="C1701" s="21">
        <f>[1]실측정Data!L1702</f>
        <v>0.86</v>
      </c>
      <c r="D1701" s="21"/>
      <c r="E1701" s="7" t="str">
        <f t="shared" si="261"/>
        <v xml:space="preserve">   50.19</v>
      </c>
      <c r="F1701" s="8" t="b">
        <f t="shared" si="262"/>
        <v>0</v>
      </c>
      <c r="G1701" s="25">
        <f t="shared" si="263"/>
        <v>50.19</v>
      </c>
      <c r="H1701" s="8" t="b">
        <f t="shared" si="264"/>
        <v>1</v>
      </c>
      <c r="I1701" s="10">
        <f t="shared" si="266"/>
        <v>50.18</v>
      </c>
      <c r="J1701">
        <f t="shared" si="268"/>
        <v>9.4162979278834505E-2</v>
      </c>
      <c r="K1701" s="10">
        <f t="shared" si="267"/>
        <v>50.18</v>
      </c>
      <c r="L1701" s="10">
        <f t="shared" si="270"/>
        <v>50.445000000000007</v>
      </c>
      <c r="M1701" s="21">
        <v>1</v>
      </c>
      <c r="N1701" s="21">
        <v>1</v>
      </c>
      <c r="P1701" s="21" t="str">
        <f t="shared" si="265"/>
        <v xml:space="preserve">  15:41:33</v>
      </c>
      <c r="Q1701" s="21">
        <f t="shared" si="269"/>
        <v>50.19</v>
      </c>
      <c r="T1701" s="10"/>
    </row>
    <row r="1702" spans="1:20" x14ac:dyDescent="0.45">
      <c r="A1702" s="21" t="str">
        <f>[1]실측정Data!B1703</f>
        <v xml:space="preserve">  15:41:35</v>
      </c>
      <c r="B1702" s="21" t="str">
        <f>[1]실측정Data!I1703</f>
        <v xml:space="preserve">   50.10KW</v>
      </c>
      <c r="C1702" s="21">
        <f>[1]실측정Data!L1703</f>
        <v>0.86</v>
      </c>
      <c r="D1702" s="21"/>
      <c r="E1702" s="7" t="str">
        <f t="shared" si="261"/>
        <v xml:space="preserve">   50.10</v>
      </c>
      <c r="F1702" s="8" t="b">
        <f t="shared" si="262"/>
        <v>0</v>
      </c>
      <c r="G1702" s="25">
        <f t="shared" si="263"/>
        <v>50.1</v>
      </c>
      <c r="H1702" s="8" t="b">
        <f t="shared" si="264"/>
        <v>1</v>
      </c>
      <c r="I1702" s="10">
        <f t="shared" si="266"/>
        <v>50.12</v>
      </c>
      <c r="J1702">
        <f t="shared" si="268"/>
        <v>7.5277265270908222E-2</v>
      </c>
      <c r="K1702" s="10">
        <f t="shared" si="267"/>
        <v>50.12</v>
      </c>
      <c r="L1702" s="10">
        <f t="shared" si="270"/>
        <v>50.379000000000005</v>
      </c>
      <c r="M1702" s="21">
        <v>1</v>
      </c>
      <c r="N1702" s="21">
        <v>1</v>
      </c>
      <c r="P1702" s="21" t="str">
        <f t="shared" si="265"/>
        <v xml:space="preserve">  15:41:35</v>
      </c>
      <c r="Q1702" s="21">
        <f t="shared" si="269"/>
        <v>50.1</v>
      </c>
      <c r="T1702" s="10"/>
    </row>
    <row r="1703" spans="1:20" x14ac:dyDescent="0.45">
      <c r="A1703" s="21" t="str">
        <f>[1]실측정Data!B1704</f>
        <v xml:space="preserve">  15:41:37</v>
      </c>
      <c r="B1703" s="21" t="str">
        <f>[1]실측정Data!I1704</f>
        <v xml:space="preserve">   50.07KW</v>
      </c>
      <c r="C1703" s="21">
        <f>[1]실측정Data!L1704</f>
        <v>0.86</v>
      </c>
      <c r="D1703" s="21"/>
      <c r="E1703" s="7" t="str">
        <f t="shared" si="261"/>
        <v xml:space="preserve">   50.07</v>
      </c>
      <c r="F1703" s="8" t="b">
        <f t="shared" si="262"/>
        <v>0</v>
      </c>
      <c r="G1703" s="25">
        <f t="shared" si="263"/>
        <v>50.07</v>
      </c>
      <c r="H1703" s="8" t="b">
        <f t="shared" si="264"/>
        <v>1</v>
      </c>
      <c r="I1703" s="10">
        <f t="shared" si="266"/>
        <v>60.21</v>
      </c>
      <c r="J1703">
        <f t="shared" si="268"/>
        <v>11.691469824905104</v>
      </c>
      <c r="K1703" s="10">
        <f t="shared" si="267"/>
        <v>60.21</v>
      </c>
      <c r="L1703" s="10">
        <f t="shared" si="270"/>
        <v>53.355000000000004</v>
      </c>
      <c r="M1703" s="21">
        <v>1</v>
      </c>
      <c r="N1703" s="21">
        <v>1</v>
      </c>
      <c r="P1703" s="21" t="str">
        <f t="shared" si="265"/>
        <v xml:space="preserve">  15:41:37</v>
      </c>
      <c r="Q1703" s="21">
        <f t="shared" si="269"/>
        <v>50.07</v>
      </c>
      <c r="T1703" s="10"/>
    </row>
    <row r="1704" spans="1:20" x14ac:dyDescent="0.45">
      <c r="A1704" s="21" t="str">
        <f>[1]실측정Data!B1705</f>
        <v xml:space="preserve">  15:41:39</v>
      </c>
      <c r="B1704" s="21" t="str">
        <f>[1]실측정Data!I1705</f>
        <v xml:space="preserve">   80.46KW</v>
      </c>
      <c r="C1704" s="21">
        <f>[1]실측정Data!L1705</f>
        <v>0.89</v>
      </c>
      <c r="D1704" s="21"/>
      <c r="E1704" s="7" t="str">
        <f t="shared" si="261"/>
        <v xml:space="preserve">   80.46</v>
      </c>
      <c r="F1704" s="8" t="b">
        <f t="shared" si="262"/>
        <v>0</v>
      </c>
      <c r="G1704" s="25">
        <f t="shared" si="263"/>
        <v>80.459999999999994</v>
      </c>
      <c r="H1704" s="8" t="b">
        <f t="shared" si="264"/>
        <v>1</v>
      </c>
      <c r="I1704" s="10">
        <f t="shared" si="266"/>
        <v>70.92</v>
      </c>
      <c r="J1704">
        <f t="shared" si="268"/>
        <v>13.39130439252776</v>
      </c>
      <c r="K1704" s="10">
        <f t="shared" si="267"/>
        <v>70.92</v>
      </c>
      <c r="L1704" s="10">
        <f t="shared" si="270"/>
        <v>56.511000000000003</v>
      </c>
      <c r="M1704" s="21">
        <v>1</v>
      </c>
      <c r="N1704" s="21">
        <v>1</v>
      </c>
      <c r="P1704" s="21" t="str">
        <f t="shared" si="265"/>
        <v xml:space="preserve">  15:41:39</v>
      </c>
      <c r="Q1704" s="21">
        <f t="shared" si="269"/>
        <v>80.459999999999994</v>
      </c>
      <c r="T1704" s="10"/>
    </row>
    <row r="1705" spans="1:20" x14ac:dyDescent="0.45">
      <c r="A1705" s="21" t="str">
        <f>[1]실측정Data!B1706</f>
        <v xml:space="preserve">  15:41:41</v>
      </c>
      <c r="B1705" s="21" t="str">
        <f>[1]실측정Data!I1706</f>
        <v xml:space="preserve">   82.23KW</v>
      </c>
      <c r="C1705" s="21">
        <f>[1]실측정Data!L1706</f>
        <v>0.89</v>
      </c>
      <c r="D1705" s="21"/>
      <c r="E1705" s="7" t="str">
        <f t="shared" si="261"/>
        <v xml:space="preserve">   82.23</v>
      </c>
      <c r="F1705" s="8" t="b">
        <f t="shared" si="262"/>
        <v>0</v>
      </c>
      <c r="G1705" s="25">
        <f t="shared" si="263"/>
        <v>82.23</v>
      </c>
      <c r="H1705" s="8" t="b">
        <f t="shared" si="264"/>
        <v>1</v>
      </c>
      <c r="I1705" s="10">
        <f t="shared" si="266"/>
        <v>81.790000000000006</v>
      </c>
      <c r="J1705">
        <f t="shared" si="268"/>
        <v>13.401128061970502</v>
      </c>
      <c r="K1705" s="10">
        <f t="shared" si="267"/>
        <v>81.790000000000006</v>
      </c>
      <c r="L1705" s="10">
        <f t="shared" si="270"/>
        <v>59.73299999999999</v>
      </c>
      <c r="M1705" s="21">
        <v>1</v>
      </c>
      <c r="N1705" s="21">
        <v>1</v>
      </c>
      <c r="P1705" s="21" t="str">
        <f t="shared" si="265"/>
        <v xml:space="preserve">  15:41:41</v>
      </c>
      <c r="Q1705" s="21">
        <f t="shared" si="269"/>
        <v>82.23</v>
      </c>
      <c r="T1705" s="10"/>
    </row>
    <row r="1706" spans="1:20" x14ac:dyDescent="0.45">
      <c r="A1706" s="21" t="str">
        <f>[1]실측정Data!B1707</f>
        <v xml:space="preserve">  15:41:43</v>
      </c>
      <c r="B1706" s="21" t="str">
        <f>[1]실측정Data!I1707</f>
        <v xml:space="preserve">   82.68KW</v>
      </c>
      <c r="C1706" s="21">
        <f>[1]실측정Data!L1707</f>
        <v>0.89</v>
      </c>
      <c r="D1706" s="21"/>
      <c r="E1706" s="7" t="str">
        <f t="shared" si="261"/>
        <v xml:space="preserve">   82.68</v>
      </c>
      <c r="F1706" s="8" t="b">
        <f t="shared" si="262"/>
        <v>0</v>
      </c>
      <c r="G1706" s="25">
        <f t="shared" si="263"/>
        <v>82.68</v>
      </c>
      <c r="H1706" s="8" t="b">
        <f t="shared" si="264"/>
        <v>1</v>
      </c>
      <c r="I1706" s="10">
        <f t="shared" si="266"/>
        <v>80.050000000000011</v>
      </c>
      <c r="J1706">
        <f t="shared" si="268"/>
        <v>7.1144055736699991</v>
      </c>
      <c r="K1706" s="10">
        <f t="shared" si="267"/>
        <v>80.050000000000011</v>
      </c>
      <c r="L1706" s="10">
        <f t="shared" si="270"/>
        <v>62.204999999999998</v>
      </c>
      <c r="M1706" s="21">
        <v>1</v>
      </c>
      <c r="N1706" s="21">
        <v>1</v>
      </c>
      <c r="P1706" s="21" t="str">
        <f t="shared" si="265"/>
        <v xml:space="preserve">  15:41:43</v>
      </c>
      <c r="Q1706" s="21">
        <f t="shared" si="269"/>
        <v>82.68</v>
      </c>
      <c r="T1706" s="10"/>
    </row>
    <row r="1707" spans="1:20" x14ac:dyDescent="0.45">
      <c r="A1707" s="21" t="str">
        <f>[1]실측정Data!B1708</f>
        <v xml:space="preserve">  15:41:45</v>
      </c>
      <c r="B1707" s="21" t="str">
        <f>[1]실측정Data!I1708</f>
        <v xml:space="preserve">   75.24KW</v>
      </c>
      <c r="C1707" s="21">
        <f>[1]실측정Data!L1708</f>
        <v>0.89</v>
      </c>
      <c r="D1707" s="21"/>
      <c r="E1707" s="7" t="str">
        <f t="shared" si="261"/>
        <v xml:space="preserve">   75.24</v>
      </c>
      <c r="F1707" s="8" t="b">
        <f t="shared" si="262"/>
        <v>0</v>
      </c>
      <c r="G1707" s="25">
        <f t="shared" si="263"/>
        <v>75.239999999999995</v>
      </c>
      <c r="H1707" s="8" t="b">
        <f t="shared" si="264"/>
        <v>1</v>
      </c>
      <c r="I1707" s="10">
        <f t="shared" si="266"/>
        <v>70.220000000000013</v>
      </c>
      <c r="J1707">
        <f t="shared" si="268"/>
        <v>10.479799616404895</v>
      </c>
      <c r="K1707" s="10">
        <f t="shared" si="267"/>
        <v>70.220000000000013</v>
      </c>
      <c r="L1707" s="10">
        <f t="shared" si="270"/>
        <v>62.436</v>
      </c>
      <c r="M1707" s="21">
        <v>1</v>
      </c>
      <c r="N1707" s="21">
        <v>1</v>
      </c>
      <c r="P1707" s="21" t="str">
        <f t="shared" si="265"/>
        <v xml:space="preserve">  15:41:45</v>
      </c>
      <c r="Q1707" s="21">
        <f t="shared" si="269"/>
        <v>75.239999999999995</v>
      </c>
      <c r="T1707" s="10"/>
    </row>
    <row r="1708" spans="1:20" x14ac:dyDescent="0.45">
      <c r="A1708" s="21" t="str">
        <f>[1]실측정Data!B1709</f>
        <v xml:space="preserve">  15:41:47</v>
      </c>
      <c r="B1708" s="21" t="str">
        <f>[1]실측정Data!I1709</f>
        <v xml:space="preserve">   52.74KW</v>
      </c>
      <c r="C1708" s="21">
        <f>[1]실측정Data!L1709</f>
        <v>0.87</v>
      </c>
      <c r="D1708" s="21"/>
      <c r="E1708" s="7" t="str">
        <f t="shared" si="261"/>
        <v xml:space="preserve">   52.74</v>
      </c>
      <c r="F1708" s="8" t="b">
        <f t="shared" si="262"/>
        <v>0</v>
      </c>
      <c r="G1708" s="25">
        <f t="shared" si="263"/>
        <v>52.74</v>
      </c>
      <c r="H1708" s="8" t="b">
        <f t="shared" si="264"/>
        <v>1</v>
      </c>
      <c r="I1708" s="10">
        <f t="shared" si="266"/>
        <v>60.259999999999991</v>
      </c>
      <c r="J1708">
        <f t="shared" si="268"/>
        <v>11.318688086523109</v>
      </c>
      <c r="K1708" s="10">
        <f t="shared" si="267"/>
        <v>60.259999999999991</v>
      </c>
      <c r="L1708" s="10">
        <f t="shared" si="270"/>
        <v>62.676000000000002</v>
      </c>
      <c r="M1708" s="21">
        <v>1</v>
      </c>
      <c r="N1708" s="21">
        <v>1</v>
      </c>
      <c r="P1708" s="21" t="str">
        <f t="shared" si="265"/>
        <v xml:space="preserve">  15:41:47</v>
      </c>
      <c r="Q1708" s="21">
        <f t="shared" si="269"/>
        <v>52.74</v>
      </c>
      <c r="T1708" s="10"/>
    </row>
    <row r="1709" spans="1:20" x14ac:dyDescent="0.45">
      <c r="A1709" s="21" t="str">
        <f>[1]실측정Data!B1710</f>
        <v xml:space="preserve">  15:41:49</v>
      </c>
      <c r="B1709" s="21" t="str">
        <f>[1]실측정Data!I1710</f>
        <v xml:space="preserve">   52.80KW</v>
      </c>
      <c r="C1709" s="21">
        <f>[1]실측정Data!L1710</f>
        <v>0.87</v>
      </c>
      <c r="D1709" s="21"/>
      <c r="E1709" s="7" t="str">
        <f t="shared" si="261"/>
        <v xml:space="preserve">   52.80</v>
      </c>
      <c r="F1709" s="8" t="b">
        <f t="shared" si="262"/>
        <v>0</v>
      </c>
      <c r="G1709" s="25">
        <f t="shared" si="263"/>
        <v>52.8</v>
      </c>
      <c r="H1709" s="8" t="b">
        <f t="shared" si="264"/>
        <v>1</v>
      </c>
      <c r="I1709" s="10">
        <f t="shared" si="266"/>
        <v>52.72</v>
      </c>
      <c r="J1709">
        <f t="shared" si="268"/>
        <v>10.97287564861646</v>
      </c>
      <c r="K1709" s="10">
        <f t="shared" si="267"/>
        <v>52.72</v>
      </c>
      <c r="L1709" s="10">
        <f t="shared" si="270"/>
        <v>62.912999999999997</v>
      </c>
      <c r="M1709" s="21">
        <v>1</v>
      </c>
      <c r="N1709" s="21">
        <v>1</v>
      </c>
      <c r="P1709" s="21" t="str">
        <f t="shared" si="265"/>
        <v xml:space="preserve">  15:41:49</v>
      </c>
      <c r="Q1709" s="21">
        <f t="shared" si="269"/>
        <v>52.8</v>
      </c>
      <c r="T1709" s="10"/>
    </row>
    <row r="1710" spans="1:20" x14ac:dyDescent="0.45">
      <c r="A1710" s="21" t="str">
        <f>[1]실측정Data!B1711</f>
        <v xml:space="preserve">  15:41:51</v>
      </c>
      <c r="B1710" s="21" t="str">
        <f>[1]실측정Data!I1711</f>
        <v xml:space="preserve">   52.62KW</v>
      </c>
      <c r="C1710" s="21">
        <f>[1]실측정Data!L1711</f>
        <v>0.86</v>
      </c>
      <c r="D1710" s="21"/>
      <c r="E1710" s="7" t="str">
        <f t="shared" si="261"/>
        <v xml:space="preserve">   52.62</v>
      </c>
      <c r="F1710" s="8" t="b">
        <f t="shared" si="262"/>
        <v>0</v>
      </c>
      <c r="G1710" s="25">
        <f t="shared" si="263"/>
        <v>52.62</v>
      </c>
      <c r="H1710" s="8" t="b">
        <f t="shared" si="264"/>
        <v>1</v>
      </c>
      <c r="I1710" s="10">
        <f t="shared" si="266"/>
        <v>52.699999999999996</v>
      </c>
      <c r="J1710">
        <f t="shared" si="268"/>
        <v>4.3074354319014425</v>
      </c>
      <c r="K1710" s="10">
        <f t="shared" si="267"/>
        <v>52.699999999999996</v>
      </c>
      <c r="L1710" s="10">
        <f t="shared" si="270"/>
        <v>63.161999999999999</v>
      </c>
      <c r="M1710" s="21">
        <v>1</v>
      </c>
      <c r="N1710" s="21">
        <v>1</v>
      </c>
      <c r="P1710" s="21" t="str">
        <f t="shared" si="265"/>
        <v xml:space="preserve">  15:41:51</v>
      </c>
      <c r="Q1710" s="21">
        <f t="shared" si="269"/>
        <v>52.62</v>
      </c>
      <c r="T1710" s="10"/>
    </row>
    <row r="1711" spans="1:20" x14ac:dyDescent="0.45">
      <c r="A1711" s="21" t="str">
        <f>[1]실측정Data!B1712</f>
        <v xml:space="preserve">  15:41:53</v>
      </c>
      <c r="B1711" s="21" t="str">
        <f>[1]실측정Data!I1712</f>
        <v xml:space="preserve">   52.68KW</v>
      </c>
      <c r="C1711" s="21">
        <f>[1]실측정Data!L1712</f>
        <v>0.86</v>
      </c>
      <c r="D1711" s="21"/>
      <c r="E1711" s="7" t="str">
        <f t="shared" si="261"/>
        <v xml:space="preserve">   52.68</v>
      </c>
      <c r="F1711" s="8" t="b">
        <f t="shared" si="262"/>
        <v>0</v>
      </c>
      <c r="G1711" s="25">
        <f t="shared" si="263"/>
        <v>52.68</v>
      </c>
      <c r="H1711" s="8" t="b">
        <f t="shared" si="264"/>
        <v>1</v>
      </c>
      <c r="I1711" s="10">
        <f t="shared" si="266"/>
        <v>52.609999999999992</v>
      </c>
      <c r="J1711">
        <f t="shared" si="268"/>
        <v>7.4833147735475961E-2</v>
      </c>
      <c r="K1711" s="10">
        <f t="shared" si="267"/>
        <v>52.609999999999992</v>
      </c>
      <c r="L1711" s="10">
        <f t="shared" si="270"/>
        <v>63.404999999999994</v>
      </c>
      <c r="M1711" s="21">
        <v>1</v>
      </c>
      <c r="N1711" s="21">
        <v>1</v>
      </c>
      <c r="P1711" s="21" t="str">
        <f t="shared" si="265"/>
        <v xml:space="preserve">  15:41:53</v>
      </c>
      <c r="Q1711" s="21">
        <f t="shared" si="269"/>
        <v>52.68</v>
      </c>
      <c r="T1711" s="10"/>
    </row>
    <row r="1712" spans="1:20" x14ac:dyDescent="0.45">
      <c r="A1712" s="21" t="str">
        <f>[1]실측정Data!B1713</f>
        <v xml:space="preserve">  15:41:55</v>
      </c>
      <c r="B1712" s="21" t="str">
        <f>[1]실측정Data!I1713</f>
        <v xml:space="preserve">   52.53KW</v>
      </c>
      <c r="C1712" s="21">
        <f>[1]실측정Data!L1713</f>
        <v>0.86</v>
      </c>
      <c r="D1712" s="21"/>
      <c r="E1712" s="7" t="str">
        <f t="shared" si="261"/>
        <v xml:space="preserve">   52.53</v>
      </c>
      <c r="F1712" s="8" t="b">
        <f t="shared" si="262"/>
        <v>0</v>
      </c>
      <c r="G1712" s="25">
        <f t="shared" si="263"/>
        <v>52.53</v>
      </c>
      <c r="H1712" s="8" t="b">
        <f t="shared" si="264"/>
        <v>1</v>
      </c>
      <c r="I1712" s="10">
        <f t="shared" si="266"/>
        <v>52.53</v>
      </c>
      <c r="J1712">
        <f t="shared" si="268"/>
        <v>9.8826447202487247E-2</v>
      </c>
      <c r="K1712" s="10">
        <f t="shared" si="267"/>
        <v>52.53</v>
      </c>
      <c r="L1712" s="10">
        <f t="shared" si="270"/>
        <v>63.636000000000003</v>
      </c>
      <c r="M1712" s="21">
        <v>1</v>
      </c>
      <c r="N1712" s="21">
        <v>1</v>
      </c>
      <c r="P1712" s="21" t="str">
        <f t="shared" si="265"/>
        <v xml:space="preserve">  15:41:55</v>
      </c>
      <c r="Q1712" s="21">
        <f t="shared" si="269"/>
        <v>52.53</v>
      </c>
      <c r="T1712" s="10"/>
    </row>
    <row r="1713" spans="1:20" x14ac:dyDescent="0.45">
      <c r="A1713" s="21" t="str">
        <f>[1]실측정Data!B1714</f>
        <v xml:space="preserve">  15:41:57</v>
      </c>
      <c r="B1713" s="21" t="str">
        <f>[1]실측정Data!I1714</f>
        <v xml:space="preserve">   52.38KW</v>
      </c>
      <c r="C1713" s="21">
        <f>[1]실측정Data!L1714</f>
        <v>0.86</v>
      </c>
      <c r="D1713" s="21"/>
      <c r="E1713" s="7" t="str">
        <f t="shared" si="261"/>
        <v xml:space="preserve">   52.38</v>
      </c>
      <c r="F1713" s="8" t="b">
        <f t="shared" si="262"/>
        <v>0</v>
      </c>
      <c r="G1713" s="25">
        <f t="shared" si="263"/>
        <v>52.38</v>
      </c>
      <c r="H1713" s="8" t="b">
        <f t="shared" si="264"/>
        <v>1</v>
      </c>
      <c r="I1713" s="10">
        <f t="shared" si="266"/>
        <v>52.379999999999995</v>
      </c>
      <c r="J1713">
        <f t="shared" si="268"/>
        <v>0.1308943594404762</v>
      </c>
      <c r="K1713" s="10">
        <f t="shared" si="267"/>
        <v>52.379999999999995</v>
      </c>
      <c r="L1713" s="10">
        <f t="shared" si="270"/>
        <v>60.813000000000009</v>
      </c>
      <c r="M1713" s="21">
        <v>1</v>
      </c>
      <c r="N1713" s="21">
        <v>1</v>
      </c>
      <c r="P1713" s="21" t="str">
        <f t="shared" si="265"/>
        <v xml:space="preserve">  15:41:57</v>
      </c>
      <c r="Q1713" s="21">
        <f t="shared" si="269"/>
        <v>52.38</v>
      </c>
      <c r="T1713" s="10"/>
    </row>
    <row r="1714" spans="1:20" x14ac:dyDescent="0.45">
      <c r="A1714" s="21" t="str">
        <f>[1]실측정Data!B1715</f>
        <v xml:space="preserve">  15:41:59</v>
      </c>
      <c r="B1714" s="21" t="str">
        <f>[1]실측정Data!I1715</f>
        <v xml:space="preserve">   52.23KW</v>
      </c>
      <c r="C1714" s="21">
        <f>[1]실측정Data!L1715</f>
        <v>0.86</v>
      </c>
      <c r="D1714" s="21"/>
      <c r="E1714" s="7" t="str">
        <f t="shared" si="261"/>
        <v xml:space="preserve">   52.23</v>
      </c>
      <c r="F1714" s="8" t="b">
        <f t="shared" si="262"/>
        <v>0</v>
      </c>
      <c r="G1714" s="25">
        <f t="shared" si="263"/>
        <v>52.23</v>
      </c>
      <c r="H1714" s="8" t="b">
        <f t="shared" si="264"/>
        <v>1</v>
      </c>
      <c r="I1714" s="10">
        <f t="shared" si="266"/>
        <v>52.24</v>
      </c>
      <c r="J1714">
        <f t="shared" si="268"/>
        <v>0.14364307617610139</v>
      </c>
      <c r="K1714" s="10">
        <f t="shared" si="267"/>
        <v>52.24</v>
      </c>
      <c r="L1714" s="10">
        <f t="shared" si="270"/>
        <v>57.801000000000009</v>
      </c>
      <c r="M1714" s="21">
        <v>1</v>
      </c>
      <c r="N1714" s="21">
        <v>1</v>
      </c>
      <c r="P1714" s="21" t="str">
        <f t="shared" si="265"/>
        <v xml:space="preserve">  15:41:59</v>
      </c>
      <c r="Q1714" s="21">
        <f t="shared" si="269"/>
        <v>52.23</v>
      </c>
      <c r="T1714" s="10"/>
    </row>
    <row r="1715" spans="1:20" x14ac:dyDescent="0.45">
      <c r="A1715" s="21" t="str">
        <f>[1]실측정Data!B1716</f>
        <v xml:space="preserve">  15:42:01</v>
      </c>
      <c r="B1715" s="21" t="str">
        <f>[1]실측정Data!I1716</f>
        <v xml:space="preserve">   52.11KW</v>
      </c>
      <c r="C1715" s="21">
        <f>[1]실측정Data!L1716</f>
        <v>0.86</v>
      </c>
      <c r="D1715" s="21"/>
      <c r="E1715" s="7" t="str">
        <f t="shared" si="261"/>
        <v xml:space="preserve">   52.11</v>
      </c>
      <c r="F1715" s="8" t="b">
        <f t="shared" si="262"/>
        <v>0</v>
      </c>
      <c r="G1715" s="25">
        <f t="shared" si="263"/>
        <v>52.11</v>
      </c>
      <c r="H1715" s="8" t="b">
        <f t="shared" si="264"/>
        <v>1</v>
      </c>
      <c r="I1715" s="10">
        <f t="shared" si="266"/>
        <v>52.15</v>
      </c>
      <c r="J1715">
        <f t="shared" si="268"/>
        <v>0.11690451944500146</v>
      </c>
      <c r="K1715" s="10">
        <f t="shared" si="267"/>
        <v>52.15</v>
      </c>
      <c r="L1715" s="10">
        <f t="shared" si="270"/>
        <v>54.744000000000007</v>
      </c>
      <c r="M1715" s="21">
        <v>1</v>
      </c>
      <c r="N1715" s="21">
        <v>1</v>
      </c>
      <c r="P1715" s="21" t="str">
        <f t="shared" si="265"/>
        <v xml:space="preserve">  15:42:01</v>
      </c>
      <c r="Q1715" s="21">
        <f t="shared" si="269"/>
        <v>52.11</v>
      </c>
      <c r="T1715" s="10"/>
    </row>
    <row r="1716" spans="1:20" x14ac:dyDescent="0.45">
      <c r="A1716" s="21" t="str">
        <f>[1]실측정Data!B1717</f>
        <v xml:space="preserve">  15:42:03</v>
      </c>
      <c r="B1716" s="21" t="str">
        <f>[1]실측정Data!I1717</f>
        <v xml:space="preserve">   52.11KW</v>
      </c>
      <c r="C1716" s="21">
        <f>[1]실측정Data!L1717</f>
        <v>0.86</v>
      </c>
      <c r="D1716" s="21"/>
      <c r="E1716" s="7" t="str">
        <f t="shared" si="261"/>
        <v xml:space="preserve">   52.11</v>
      </c>
      <c r="F1716" s="8" t="b">
        <f t="shared" si="262"/>
        <v>0</v>
      </c>
      <c r="G1716" s="25">
        <f t="shared" si="263"/>
        <v>52.11</v>
      </c>
      <c r="H1716" s="8" t="b">
        <f t="shared" si="264"/>
        <v>1</v>
      </c>
      <c r="I1716" s="10">
        <f t="shared" si="266"/>
        <v>52.050000000000004</v>
      </c>
      <c r="J1716">
        <f t="shared" si="268"/>
        <v>0.10472185381603608</v>
      </c>
      <c r="K1716" s="10">
        <f t="shared" si="267"/>
        <v>52.050000000000004</v>
      </c>
      <c r="L1716" s="10">
        <f t="shared" si="270"/>
        <v>52.412999999999997</v>
      </c>
      <c r="M1716" s="21">
        <v>1</v>
      </c>
      <c r="N1716" s="21">
        <v>1</v>
      </c>
      <c r="P1716" s="21" t="str">
        <f t="shared" si="265"/>
        <v xml:space="preserve">  15:42:03</v>
      </c>
      <c r="Q1716" s="21">
        <f t="shared" si="269"/>
        <v>52.11</v>
      </c>
      <c r="T1716" s="10"/>
    </row>
    <row r="1717" spans="1:20" x14ac:dyDescent="0.45">
      <c r="A1717" s="21" t="str">
        <f>[1]실측정Data!B1718</f>
        <v xml:space="preserve">  15:42:05</v>
      </c>
      <c r="B1717" s="21" t="str">
        <f>[1]실측정Data!I1718</f>
        <v xml:space="preserve">   51.93KW</v>
      </c>
      <c r="C1717" s="21">
        <f>[1]실측정Data!L1718</f>
        <v>0.86</v>
      </c>
      <c r="D1717" s="21"/>
      <c r="E1717" s="7" t="str">
        <f t="shared" si="261"/>
        <v xml:space="preserve">   51.93</v>
      </c>
      <c r="F1717" s="8" t="b">
        <f t="shared" si="262"/>
        <v>0</v>
      </c>
      <c r="G1717" s="25">
        <f t="shared" si="263"/>
        <v>51.93</v>
      </c>
      <c r="H1717" s="8" t="b">
        <f t="shared" si="264"/>
        <v>1</v>
      </c>
      <c r="I1717" s="10">
        <f t="shared" si="266"/>
        <v>52.01</v>
      </c>
      <c r="J1717">
        <f t="shared" si="268"/>
        <v>7.3936910042731396E-2</v>
      </c>
      <c r="K1717" s="10">
        <f t="shared" si="267"/>
        <v>52.01</v>
      </c>
      <c r="L1717" s="10">
        <f t="shared" si="270"/>
        <v>52.338000000000001</v>
      </c>
      <c r="M1717" s="21">
        <v>1</v>
      </c>
      <c r="N1717" s="21">
        <v>1</v>
      </c>
      <c r="P1717" s="21" t="str">
        <f t="shared" si="265"/>
        <v xml:space="preserve">  15:42:05</v>
      </c>
      <c r="Q1717" s="21">
        <f t="shared" si="269"/>
        <v>51.93</v>
      </c>
      <c r="T1717" s="10"/>
    </row>
    <row r="1718" spans="1:20" x14ac:dyDescent="0.45">
      <c r="A1718" s="21" t="str">
        <f>[1]실측정Data!B1719</f>
        <v xml:space="preserve">  15:42:07</v>
      </c>
      <c r="B1718" s="21" t="str">
        <f>[1]실측정Data!I1719</f>
        <v xml:space="preserve">   51.99KW</v>
      </c>
      <c r="C1718" s="21">
        <f>[1]실측정Data!L1719</f>
        <v>0.86</v>
      </c>
      <c r="D1718" s="21"/>
      <c r="E1718" s="7" t="str">
        <f t="shared" si="261"/>
        <v xml:space="preserve">   51.99</v>
      </c>
      <c r="F1718" s="8" t="b">
        <f t="shared" si="262"/>
        <v>0</v>
      </c>
      <c r="G1718" s="25">
        <f t="shared" si="263"/>
        <v>51.99</v>
      </c>
      <c r="H1718" s="8" t="b">
        <f t="shared" si="264"/>
        <v>1</v>
      </c>
      <c r="I1718" s="10">
        <f t="shared" si="266"/>
        <v>51.94</v>
      </c>
      <c r="J1718">
        <f t="shared" si="268"/>
        <v>7.3936910042731396E-2</v>
      </c>
      <c r="K1718" s="10">
        <f t="shared" si="267"/>
        <v>51.94</v>
      </c>
      <c r="L1718" s="10">
        <f t="shared" si="270"/>
        <v>52.248000000000005</v>
      </c>
      <c r="M1718" s="21">
        <v>1</v>
      </c>
      <c r="N1718" s="21">
        <v>1</v>
      </c>
      <c r="P1718" s="21" t="str">
        <f t="shared" si="265"/>
        <v xml:space="preserve">  15:42:07</v>
      </c>
      <c r="Q1718" s="21">
        <f t="shared" si="269"/>
        <v>51.99</v>
      </c>
      <c r="T1718" s="10"/>
    </row>
    <row r="1719" spans="1:20" x14ac:dyDescent="0.45">
      <c r="A1719" s="21" t="str">
        <f>[1]실측정Data!B1720</f>
        <v xml:space="preserve">  15:42:09</v>
      </c>
      <c r="B1719" s="21" t="str">
        <f>[1]실측정Data!I1720</f>
        <v xml:space="preserve">   51.90KW</v>
      </c>
      <c r="C1719" s="21">
        <f>[1]실측정Data!L1720</f>
        <v>0.86</v>
      </c>
      <c r="D1719" s="21"/>
      <c r="E1719" s="7" t="str">
        <f t="shared" si="261"/>
        <v xml:space="preserve">   51.90</v>
      </c>
      <c r="F1719" s="8" t="b">
        <f t="shared" si="262"/>
        <v>0</v>
      </c>
      <c r="G1719" s="25">
        <f t="shared" si="263"/>
        <v>51.9</v>
      </c>
      <c r="H1719" s="8" t="b">
        <f t="shared" si="264"/>
        <v>1</v>
      </c>
      <c r="I1719" s="10">
        <f t="shared" si="266"/>
        <v>51.859999999999992</v>
      </c>
      <c r="J1719">
        <f t="shared" si="268"/>
        <v>0.1014889156509188</v>
      </c>
      <c r="K1719" s="10">
        <f t="shared" si="267"/>
        <v>51.859999999999992</v>
      </c>
      <c r="L1719" s="10">
        <f t="shared" si="270"/>
        <v>52.154999999999994</v>
      </c>
      <c r="M1719" s="21">
        <v>1</v>
      </c>
      <c r="N1719" s="21">
        <v>1</v>
      </c>
      <c r="P1719" s="21" t="str">
        <f t="shared" si="265"/>
        <v xml:space="preserve">  15:42:09</v>
      </c>
      <c r="Q1719" s="21">
        <f t="shared" si="269"/>
        <v>51.9</v>
      </c>
      <c r="T1719" s="10"/>
    </row>
    <row r="1720" spans="1:20" x14ac:dyDescent="0.45">
      <c r="A1720" s="21" t="str">
        <f>[1]실측정Data!B1721</f>
        <v xml:space="preserve">  15:42:11</v>
      </c>
      <c r="B1720" s="21" t="str">
        <f>[1]실측정Data!I1721</f>
        <v xml:space="preserve">   51.69KW</v>
      </c>
      <c r="C1720" s="21">
        <f>[1]실측정Data!L1721</f>
        <v>0.86</v>
      </c>
      <c r="D1720" s="21"/>
      <c r="E1720" s="7" t="str">
        <f t="shared" si="261"/>
        <v xml:space="preserve">   51.69</v>
      </c>
      <c r="F1720" s="8" t="b">
        <f t="shared" si="262"/>
        <v>0</v>
      </c>
      <c r="G1720" s="25">
        <f t="shared" si="263"/>
        <v>51.69</v>
      </c>
      <c r="H1720" s="8" t="b">
        <f t="shared" si="264"/>
        <v>1</v>
      </c>
      <c r="I1720" s="10">
        <f t="shared" si="266"/>
        <v>51.73</v>
      </c>
      <c r="J1720">
        <f t="shared" si="268"/>
        <v>0.12569805089976124</v>
      </c>
      <c r="K1720" s="10">
        <f t="shared" si="267"/>
        <v>51.73</v>
      </c>
      <c r="L1720" s="10">
        <f t="shared" si="270"/>
        <v>52.047000000000004</v>
      </c>
      <c r="M1720" s="21">
        <v>1</v>
      </c>
      <c r="N1720" s="21">
        <v>1</v>
      </c>
      <c r="P1720" s="21" t="str">
        <f t="shared" si="265"/>
        <v xml:space="preserve">  15:42:11</v>
      </c>
      <c r="Q1720" s="21">
        <f t="shared" si="269"/>
        <v>51.69</v>
      </c>
      <c r="T1720" s="10"/>
    </row>
    <row r="1721" spans="1:20" x14ac:dyDescent="0.45">
      <c r="A1721" s="21" t="str">
        <f>[1]실측정Data!B1722</f>
        <v xml:space="preserve">  15:42:13</v>
      </c>
      <c r="B1721" s="21" t="str">
        <f>[1]실측정Data!I1722</f>
        <v xml:space="preserve">   51.60KW</v>
      </c>
      <c r="C1721" s="21">
        <f>[1]실측정Data!L1722</f>
        <v>0.86</v>
      </c>
      <c r="D1721" s="21"/>
      <c r="E1721" s="7" t="str">
        <f t="shared" si="261"/>
        <v xml:space="preserve">   51.60</v>
      </c>
      <c r="F1721" s="8" t="b">
        <f t="shared" si="262"/>
        <v>0</v>
      </c>
      <c r="G1721" s="25">
        <f t="shared" si="263"/>
        <v>51.6</v>
      </c>
      <c r="H1721" s="8" t="b">
        <f t="shared" si="264"/>
        <v>1</v>
      </c>
      <c r="I1721" s="10">
        <f t="shared" si="266"/>
        <v>51.629999999999995</v>
      </c>
      <c r="J1721">
        <f t="shared" si="268"/>
        <v>0.12476644848141484</v>
      </c>
      <c r="K1721" s="10">
        <f t="shared" si="267"/>
        <v>51.629999999999995</v>
      </c>
      <c r="L1721" s="10">
        <f t="shared" si="270"/>
        <v>51.953999999999994</v>
      </c>
      <c r="M1721" s="21">
        <v>1</v>
      </c>
      <c r="N1721" s="21">
        <v>1</v>
      </c>
      <c r="P1721" s="21" t="str">
        <f t="shared" si="265"/>
        <v xml:space="preserve">  15:42:13</v>
      </c>
      <c r="Q1721" s="21">
        <f t="shared" si="269"/>
        <v>51.6</v>
      </c>
      <c r="T1721" s="10"/>
    </row>
    <row r="1722" spans="1:20" x14ac:dyDescent="0.45">
      <c r="A1722" s="21" t="str">
        <f>[1]실측정Data!B1723</f>
        <v xml:space="preserve">  15:42:15</v>
      </c>
      <c r="B1722" s="21" t="str">
        <f>[1]실측정Data!I1723</f>
        <v xml:space="preserve">   51.60KW</v>
      </c>
      <c r="C1722" s="21">
        <f>[1]실측정Data!L1723</f>
        <v>0.86</v>
      </c>
      <c r="D1722" s="21"/>
      <c r="E1722" s="7" t="str">
        <f t="shared" si="261"/>
        <v xml:space="preserve">   51.60</v>
      </c>
      <c r="F1722" s="8" t="b">
        <f t="shared" si="262"/>
        <v>0</v>
      </c>
      <c r="G1722" s="25">
        <f t="shared" si="263"/>
        <v>51.6</v>
      </c>
      <c r="H1722" s="8" t="b">
        <f t="shared" si="264"/>
        <v>1</v>
      </c>
      <c r="I1722" s="10">
        <f t="shared" si="266"/>
        <v>51.610000000000007</v>
      </c>
      <c r="J1722">
        <f t="shared" si="268"/>
        <v>7.7888809636982512E-2</v>
      </c>
      <c r="K1722" s="10">
        <f t="shared" si="267"/>
        <v>51.610000000000007</v>
      </c>
      <c r="L1722" s="10">
        <f t="shared" si="270"/>
        <v>51.879000000000005</v>
      </c>
      <c r="M1722" s="21">
        <v>1</v>
      </c>
      <c r="N1722" s="21">
        <v>1</v>
      </c>
      <c r="P1722" s="21" t="str">
        <f t="shared" si="265"/>
        <v xml:space="preserve">  15:42:15</v>
      </c>
      <c r="Q1722" s="21">
        <f t="shared" si="269"/>
        <v>51.6</v>
      </c>
      <c r="T1722" s="10"/>
    </row>
    <row r="1723" spans="1:20" x14ac:dyDescent="0.45">
      <c r="A1723" s="21" t="str">
        <f>[1]실측정Data!B1724</f>
        <v xml:space="preserve">  15:42:17</v>
      </c>
      <c r="B1723" s="21" t="str">
        <f>[1]실측정Data!I1724</f>
        <v xml:space="preserve">   51.63KW</v>
      </c>
      <c r="C1723" s="21">
        <f>[1]실측정Data!L1724</f>
        <v>0.86</v>
      </c>
      <c r="D1723" s="21"/>
      <c r="E1723" s="7" t="str">
        <f t="shared" si="261"/>
        <v xml:space="preserve">   51.63</v>
      </c>
      <c r="F1723" s="8" t="b">
        <f t="shared" si="262"/>
        <v>0</v>
      </c>
      <c r="G1723" s="25">
        <f t="shared" si="263"/>
        <v>51.63</v>
      </c>
      <c r="H1723" s="8" t="b">
        <f t="shared" si="264"/>
        <v>1</v>
      </c>
      <c r="I1723" s="10">
        <f t="shared" si="266"/>
        <v>51.550000000000004</v>
      </c>
      <c r="J1723">
        <f t="shared" si="268"/>
        <v>7.7888809636986467E-2</v>
      </c>
      <c r="K1723" s="10">
        <f t="shared" si="267"/>
        <v>51.550000000000004</v>
      </c>
      <c r="L1723" s="10">
        <f t="shared" si="270"/>
        <v>51.798000000000002</v>
      </c>
      <c r="M1723" s="21">
        <v>1</v>
      </c>
      <c r="N1723" s="21">
        <v>1</v>
      </c>
      <c r="P1723" s="21" t="str">
        <f t="shared" si="265"/>
        <v xml:space="preserve">  15:42:17</v>
      </c>
      <c r="Q1723" s="21">
        <f t="shared" si="269"/>
        <v>51.63</v>
      </c>
      <c r="T1723" s="10"/>
    </row>
    <row r="1724" spans="1:20" x14ac:dyDescent="0.45">
      <c r="A1724" s="21" t="str">
        <f>[1]실측정Data!B1725</f>
        <v xml:space="preserve">  15:42:19</v>
      </c>
      <c r="B1724" s="21" t="str">
        <f>[1]실측정Data!I1725</f>
        <v xml:space="preserve">   51.42KW</v>
      </c>
      <c r="C1724" s="21">
        <f>[1]실측정Data!L1725</f>
        <v>0.86</v>
      </c>
      <c r="D1724" s="21"/>
      <c r="E1724" s="7" t="str">
        <f t="shared" si="261"/>
        <v xml:space="preserve">   51.42</v>
      </c>
      <c r="F1724" s="8" t="b">
        <f t="shared" si="262"/>
        <v>0</v>
      </c>
      <c r="G1724" s="25">
        <f t="shared" si="263"/>
        <v>51.42</v>
      </c>
      <c r="H1724" s="8" t="b">
        <f t="shared" si="264"/>
        <v>1</v>
      </c>
      <c r="I1724" s="10">
        <f t="shared" si="266"/>
        <v>51.48</v>
      </c>
      <c r="J1724">
        <f t="shared" si="268"/>
        <v>9.2014491612281452E-2</v>
      </c>
      <c r="K1724" s="10">
        <f t="shared" si="267"/>
        <v>51.48</v>
      </c>
      <c r="L1724" s="10">
        <f t="shared" si="270"/>
        <v>51.726000000000013</v>
      </c>
      <c r="M1724" s="21">
        <v>1</v>
      </c>
      <c r="N1724" s="21">
        <v>1</v>
      </c>
      <c r="P1724" s="21" t="str">
        <f t="shared" si="265"/>
        <v xml:space="preserve">  15:42:19</v>
      </c>
      <c r="Q1724" s="21">
        <f t="shared" si="269"/>
        <v>51.42</v>
      </c>
      <c r="T1724" s="10"/>
    </row>
    <row r="1725" spans="1:20" x14ac:dyDescent="0.45">
      <c r="A1725" s="21" t="str">
        <f>[1]실측정Data!B1726</f>
        <v xml:space="preserve">  15:42:21</v>
      </c>
      <c r="B1725" s="21" t="str">
        <f>[1]실측정Data!I1726</f>
        <v xml:space="preserve">   51.39KW</v>
      </c>
      <c r="C1725" s="21">
        <f>[1]실측정Data!L1726</f>
        <v>0.86</v>
      </c>
      <c r="D1725" s="21"/>
      <c r="E1725" s="7" t="str">
        <f t="shared" si="261"/>
        <v xml:space="preserve">   51.39</v>
      </c>
      <c r="F1725" s="8" t="b">
        <f t="shared" si="262"/>
        <v>0</v>
      </c>
      <c r="G1725" s="25">
        <f t="shared" si="263"/>
        <v>51.39</v>
      </c>
      <c r="H1725" s="8" t="b">
        <f t="shared" si="264"/>
        <v>1</v>
      </c>
      <c r="I1725" s="10">
        <f t="shared" si="266"/>
        <v>51.360000000000007</v>
      </c>
      <c r="J1725">
        <f t="shared" si="268"/>
        <v>0.10503967504392585</v>
      </c>
      <c r="K1725" s="10">
        <f t="shared" si="267"/>
        <v>51.360000000000007</v>
      </c>
      <c r="L1725" s="10">
        <f t="shared" si="270"/>
        <v>51.64200000000001</v>
      </c>
      <c r="M1725" s="21">
        <v>1</v>
      </c>
      <c r="N1725" s="21">
        <v>1</v>
      </c>
      <c r="P1725" s="21" t="str">
        <f t="shared" si="265"/>
        <v xml:space="preserve">  15:42:21</v>
      </c>
      <c r="Q1725" s="21">
        <f t="shared" si="269"/>
        <v>51.39</v>
      </c>
      <c r="T1725" s="10"/>
    </row>
    <row r="1726" spans="1:20" x14ac:dyDescent="0.45">
      <c r="A1726" s="21" t="str">
        <f>[1]실측정Data!B1727</f>
        <v xml:space="preserve">  15:42:23</v>
      </c>
      <c r="B1726" s="21" t="str">
        <f>[1]실측정Data!I1727</f>
        <v xml:space="preserve">   51.27KW</v>
      </c>
      <c r="C1726" s="21">
        <f>[1]실측정Data!L1727</f>
        <v>0.86</v>
      </c>
      <c r="D1726" s="21"/>
      <c r="E1726" s="7" t="str">
        <f t="shared" si="261"/>
        <v xml:space="preserve">   51.27</v>
      </c>
      <c r="F1726" s="8" t="b">
        <f t="shared" si="262"/>
        <v>0</v>
      </c>
      <c r="G1726" s="25">
        <f t="shared" si="263"/>
        <v>51.27</v>
      </c>
      <c r="H1726" s="8" t="b">
        <f t="shared" si="264"/>
        <v>1</v>
      </c>
      <c r="I1726" s="10">
        <f t="shared" si="266"/>
        <v>51.330000000000005</v>
      </c>
      <c r="J1726">
        <f t="shared" si="268"/>
        <v>7.3484692283495232E-2</v>
      </c>
      <c r="K1726" s="10">
        <f t="shared" si="267"/>
        <v>51.330000000000005</v>
      </c>
      <c r="L1726" s="10">
        <f t="shared" si="270"/>
        <v>51.581999999999994</v>
      </c>
      <c r="M1726" s="21">
        <v>1</v>
      </c>
      <c r="N1726" s="21">
        <v>1</v>
      </c>
      <c r="P1726" s="21" t="str">
        <f t="shared" si="265"/>
        <v xml:space="preserve">  15:42:23</v>
      </c>
      <c r="Q1726" s="21">
        <f t="shared" si="269"/>
        <v>51.27</v>
      </c>
      <c r="T1726" s="10"/>
    </row>
    <row r="1727" spans="1:20" x14ac:dyDescent="0.45">
      <c r="A1727" s="21" t="str">
        <f>[1]실측정Data!B1728</f>
        <v xml:space="preserve">  15:42:25</v>
      </c>
      <c r="B1727" s="21" t="str">
        <f>[1]실측정Data!I1728</f>
        <v xml:space="preserve">   51.33KW</v>
      </c>
      <c r="C1727" s="21">
        <f>[1]실측정Data!L1728</f>
        <v>0.86</v>
      </c>
      <c r="D1727" s="21"/>
      <c r="E1727" s="7" t="str">
        <f t="shared" si="261"/>
        <v xml:space="preserve">   51.33</v>
      </c>
      <c r="F1727" s="8" t="b">
        <f t="shared" si="262"/>
        <v>0</v>
      </c>
      <c r="G1727" s="25">
        <f t="shared" si="263"/>
        <v>51.33</v>
      </c>
      <c r="H1727" s="8" t="b">
        <f t="shared" si="264"/>
        <v>1</v>
      </c>
      <c r="I1727" s="10">
        <f t="shared" si="266"/>
        <v>51.25</v>
      </c>
      <c r="J1727">
        <f t="shared" si="268"/>
        <v>7.7674534651542226E-2</v>
      </c>
      <c r="K1727" s="10">
        <f t="shared" si="267"/>
        <v>51.25</v>
      </c>
      <c r="L1727" s="10">
        <f t="shared" si="270"/>
        <v>51.498000000000005</v>
      </c>
      <c r="M1727" s="21">
        <v>1</v>
      </c>
      <c r="N1727" s="21">
        <v>1</v>
      </c>
      <c r="P1727" s="21" t="str">
        <f t="shared" si="265"/>
        <v xml:space="preserve">  15:42:25</v>
      </c>
      <c r="Q1727" s="21">
        <f t="shared" si="269"/>
        <v>51.33</v>
      </c>
      <c r="T1727" s="10"/>
    </row>
    <row r="1728" spans="1:20" x14ac:dyDescent="0.45">
      <c r="A1728" s="21" t="str">
        <f>[1]실측정Data!B1729</f>
        <v xml:space="preserve">  15:42:27</v>
      </c>
      <c r="B1728" s="21" t="str">
        <f>[1]실측정Data!I1729</f>
        <v xml:space="preserve">   51.15KW</v>
      </c>
      <c r="C1728" s="21">
        <f>[1]실측정Data!L1729</f>
        <v>0.86</v>
      </c>
      <c r="D1728" s="21"/>
      <c r="E1728" s="7" t="str">
        <f t="shared" si="261"/>
        <v xml:space="preserve">   51.15</v>
      </c>
      <c r="F1728" s="8" t="b">
        <f t="shared" si="262"/>
        <v>0</v>
      </c>
      <c r="G1728" s="25">
        <f t="shared" si="263"/>
        <v>51.15</v>
      </c>
      <c r="H1728" s="8" t="b">
        <f t="shared" si="264"/>
        <v>1</v>
      </c>
      <c r="I1728" s="10">
        <f t="shared" si="266"/>
        <v>51.21</v>
      </c>
      <c r="J1728">
        <f t="shared" si="268"/>
        <v>6.7330032922415239E-2</v>
      </c>
      <c r="K1728" s="10">
        <f t="shared" si="267"/>
        <v>51.21</v>
      </c>
      <c r="L1728" s="10">
        <f t="shared" si="270"/>
        <v>51.422999999999988</v>
      </c>
      <c r="M1728" s="21">
        <v>1</v>
      </c>
      <c r="N1728" s="21">
        <v>1</v>
      </c>
      <c r="P1728" s="21" t="str">
        <f t="shared" si="265"/>
        <v xml:space="preserve">  15:42:27</v>
      </c>
      <c r="Q1728" s="21">
        <f t="shared" si="269"/>
        <v>51.15</v>
      </c>
      <c r="T1728" s="10"/>
    </row>
    <row r="1729" spans="1:20" x14ac:dyDescent="0.45">
      <c r="A1729" s="21" t="str">
        <f>[1]실측정Data!B1730</f>
        <v xml:space="preserve">  15:42:29</v>
      </c>
      <c r="B1729" s="21" t="str">
        <f>[1]실측정Data!I1730</f>
        <v xml:space="preserve">   51.15KW</v>
      </c>
      <c r="C1729" s="21">
        <f>[1]실측정Data!L1730</f>
        <v>0.86</v>
      </c>
      <c r="D1729" s="21"/>
      <c r="E1729" s="7" t="str">
        <f t="shared" si="261"/>
        <v xml:space="preserve">   51.15</v>
      </c>
      <c r="F1729" s="8" t="b">
        <f t="shared" si="262"/>
        <v>0</v>
      </c>
      <c r="G1729" s="25">
        <f t="shared" si="263"/>
        <v>51.15</v>
      </c>
      <c r="H1729" s="8" t="b">
        <f t="shared" si="264"/>
        <v>1</v>
      </c>
      <c r="I1729" s="10">
        <f t="shared" si="266"/>
        <v>51.120000000000005</v>
      </c>
      <c r="J1729">
        <f t="shared" si="268"/>
        <v>7.5718777944005472E-2</v>
      </c>
      <c r="K1729" s="10">
        <f t="shared" si="267"/>
        <v>51.120000000000005</v>
      </c>
      <c r="L1729" s="10">
        <f t="shared" si="270"/>
        <v>51.359999999999992</v>
      </c>
      <c r="M1729" s="21">
        <v>1</v>
      </c>
      <c r="N1729" s="21">
        <v>1</v>
      </c>
      <c r="P1729" s="21" t="str">
        <f t="shared" si="265"/>
        <v xml:space="preserve">  15:42:29</v>
      </c>
      <c r="Q1729" s="21">
        <f t="shared" si="269"/>
        <v>51.15</v>
      </c>
      <c r="T1729" s="10"/>
    </row>
    <row r="1730" spans="1:20" x14ac:dyDescent="0.45">
      <c r="A1730" s="21" t="str">
        <f>[1]실측정Data!B1731</f>
        <v xml:space="preserve">  15:42:31</v>
      </c>
      <c r="B1730" s="21" t="str">
        <f>[1]실측정Data!I1731</f>
        <v xml:space="preserve">   51.06KW</v>
      </c>
      <c r="C1730" s="21">
        <f>[1]실측정Data!L1731</f>
        <v>0.86</v>
      </c>
      <c r="D1730" s="21"/>
      <c r="E1730" s="7" t="str">
        <f t="shared" si="261"/>
        <v xml:space="preserve">   51.06</v>
      </c>
      <c r="F1730" s="8" t="b">
        <f t="shared" si="262"/>
        <v>0</v>
      </c>
      <c r="G1730" s="25">
        <f t="shared" si="263"/>
        <v>51.06</v>
      </c>
      <c r="H1730" s="8" t="b">
        <f t="shared" si="264"/>
        <v>1</v>
      </c>
      <c r="I1730" s="10">
        <f t="shared" si="266"/>
        <v>51.04</v>
      </c>
      <c r="J1730">
        <f t="shared" si="268"/>
        <v>8.9628864398327263E-2</v>
      </c>
      <c r="K1730" s="10">
        <f t="shared" si="267"/>
        <v>51.04</v>
      </c>
      <c r="L1730" s="10">
        <f t="shared" si="270"/>
        <v>51.290999999999997</v>
      </c>
      <c r="M1730" s="21">
        <v>1</v>
      </c>
      <c r="N1730" s="21">
        <v>1</v>
      </c>
      <c r="P1730" s="21" t="str">
        <f t="shared" si="265"/>
        <v xml:space="preserve">  15:42:31</v>
      </c>
      <c r="Q1730" s="21">
        <f t="shared" si="269"/>
        <v>51.06</v>
      </c>
      <c r="T1730" s="10"/>
    </row>
    <row r="1731" spans="1:20" x14ac:dyDescent="0.45">
      <c r="A1731" s="21" t="str">
        <f>[1]실측정Data!B1732</f>
        <v xml:space="preserve">  15:42:33</v>
      </c>
      <c r="B1731" s="21" t="str">
        <f>[1]실측정Data!I1732</f>
        <v xml:space="preserve">   50.91KW</v>
      </c>
      <c r="C1731" s="21">
        <f>[1]실측정Data!L1732</f>
        <v>0.86</v>
      </c>
      <c r="D1731" s="21"/>
      <c r="E1731" s="7" t="str">
        <f t="shared" ref="E1731:E1794" si="271">LEFT(B1731,8)</f>
        <v xml:space="preserve">   50.91</v>
      </c>
      <c r="F1731" s="8" t="b">
        <f t="shared" ref="F1731:F1794" si="272">ISNUMBER(E1731)</f>
        <v>0</v>
      </c>
      <c r="G1731" s="25">
        <f t="shared" ref="G1731:G1794" si="273">_xlfn.NUMBERVALUE(E1731)</f>
        <v>50.91</v>
      </c>
      <c r="H1731" s="8" t="b">
        <f t="shared" ref="H1731:H1794" si="274">ISNUMBER(G1731)</f>
        <v>1</v>
      </c>
      <c r="I1731" s="10">
        <f t="shared" si="266"/>
        <v>50.96</v>
      </c>
      <c r="J1731">
        <f t="shared" si="268"/>
        <v>8.7559503577093911E-2</v>
      </c>
      <c r="K1731" s="10">
        <f t="shared" si="267"/>
        <v>50.96</v>
      </c>
      <c r="L1731" s="10">
        <f t="shared" si="270"/>
        <v>51.221999999999994</v>
      </c>
      <c r="M1731" s="21">
        <v>1</v>
      </c>
      <c r="N1731" s="21">
        <v>1</v>
      </c>
      <c r="P1731" s="21" t="str">
        <f t="shared" ref="P1731:P1794" si="275">A1731</f>
        <v xml:space="preserve">  15:42:33</v>
      </c>
      <c r="Q1731" s="21">
        <f t="shared" si="269"/>
        <v>50.91</v>
      </c>
      <c r="T1731" s="10"/>
    </row>
    <row r="1732" spans="1:20" x14ac:dyDescent="0.45">
      <c r="A1732" s="21" t="str">
        <f>[1]실측정Data!B1733</f>
        <v xml:space="preserve">  15:42:35</v>
      </c>
      <c r="B1732" s="21" t="str">
        <f>[1]실측정Data!I1733</f>
        <v xml:space="preserve">   50.91KW</v>
      </c>
      <c r="C1732" s="21">
        <f>[1]실측정Data!L1733</f>
        <v>0.86</v>
      </c>
      <c r="D1732" s="21"/>
      <c r="E1732" s="7" t="str">
        <f t="shared" si="271"/>
        <v xml:space="preserve">   50.91</v>
      </c>
      <c r="F1732" s="8" t="b">
        <f t="shared" si="272"/>
        <v>0</v>
      </c>
      <c r="G1732" s="25">
        <f t="shared" si="273"/>
        <v>50.91</v>
      </c>
      <c r="H1732" s="8" t="b">
        <f t="shared" si="274"/>
        <v>1</v>
      </c>
      <c r="I1732" s="10">
        <f t="shared" ref="I1732:I1795" si="276">AVERAGE(G1731:G1733)</f>
        <v>50.91</v>
      </c>
      <c r="J1732">
        <f t="shared" si="268"/>
        <v>8.0415587212101056E-2</v>
      </c>
      <c r="K1732" s="10">
        <f t="shared" ref="K1732:K1795" si="277">AVERAGE(G1731:G1733)</f>
        <v>50.91</v>
      </c>
      <c r="L1732" s="10">
        <f t="shared" si="270"/>
        <v>51.149999999999991</v>
      </c>
      <c r="M1732" s="21">
        <v>1</v>
      </c>
      <c r="N1732" s="21">
        <v>1</v>
      </c>
      <c r="P1732" s="21" t="str">
        <f t="shared" si="275"/>
        <v xml:space="preserve">  15:42:35</v>
      </c>
      <c r="Q1732" s="21">
        <f t="shared" si="269"/>
        <v>50.91</v>
      </c>
      <c r="T1732" s="10"/>
    </row>
    <row r="1733" spans="1:20" x14ac:dyDescent="0.45">
      <c r="A1733" s="21" t="str">
        <f>[1]실측정Data!B1734</f>
        <v xml:space="preserve">  15:42:37</v>
      </c>
      <c r="B1733" s="21" t="str">
        <f>[1]실측정Data!I1734</f>
        <v xml:space="preserve">   50.91KW</v>
      </c>
      <c r="C1733" s="21">
        <f>[1]실측정Data!L1734</f>
        <v>0.86</v>
      </c>
      <c r="D1733" s="21"/>
      <c r="E1733" s="7" t="str">
        <f t="shared" si="271"/>
        <v xml:space="preserve">   50.91</v>
      </c>
      <c r="F1733" s="8" t="b">
        <f t="shared" si="272"/>
        <v>0</v>
      </c>
      <c r="G1733" s="25">
        <f t="shared" si="273"/>
        <v>50.91</v>
      </c>
      <c r="H1733" s="8" t="b">
        <f t="shared" si="274"/>
        <v>1</v>
      </c>
      <c r="I1733" s="10">
        <f t="shared" si="276"/>
        <v>50.87</v>
      </c>
      <c r="J1733">
        <f t="shared" si="268"/>
        <v>5.4467115461227782E-2</v>
      </c>
      <c r="K1733" s="10">
        <f t="shared" si="277"/>
        <v>50.87</v>
      </c>
      <c r="L1733" s="10">
        <f t="shared" si="270"/>
        <v>51.086999999999996</v>
      </c>
      <c r="M1733" s="21">
        <v>1</v>
      </c>
      <c r="N1733" s="21">
        <v>1</v>
      </c>
      <c r="P1733" s="21" t="str">
        <f t="shared" si="275"/>
        <v xml:space="preserve">  15:42:37</v>
      </c>
      <c r="Q1733" s="21">
        <f t="shared" si="269"/>
        <v>50.91</v>
      </c>
      <c r="T1733" s="10"/>
    </row>
    <row r="1734" spans="1:20" x14ac:dyDescent="0.45">
      <c r="A1734" s="21" t="str">
        <f>[1]실측정Data!B1735</f>
        <v xml:space="preserve">  15:42:39</v>
      </c>
      <c r="B1734" s="21" t="str">
        <f>[1]실측정Data!I1735</f>
        <v xml:space="preserve">   50.79KW</v>
      </c>
      <c r="C1734" s="21">
        <f>[1]실측정Data!L1735</f>
        <v>0.86</v>
      </c>
      <c r="D1734" s="21"/>
      <c r="E1734" s="7" t="str">
        <f t="shared" si="271"/>
        <v xml:space="preserve">   50.79</v>
      </c>
      <c r="F1734" s="8" t="b">
        <f t="shared" si="272"/>
        <v>0</v>
      </c>
      <c r="G1734" s="25">
        <f t="shared" si="273"/>
        <v>50.79</v>
      </c>
      <c r="H1734" s="8" t="b">
        <f t="shared" si="274"/>
        <v>1</v>
      </c>
      <c r="I1734" s="10">
        <f t="shared" si="276"/>
        <v>50.79</v>
      </c>
      <c r="J1734">
        <f t="shared" ref="J1734:J1797" si="278">SQRT(SUMXMY2(G1733:G1735,I1732:I1734)/3)</f>
        <v>8.3266639978643531E-2</v>
      </c>
      <c r="K1734" s="10">
        <f t="shared" si="277"/>
        <v>50.79</v>
      </c>
      <c r="L1734" s="10">
        <f t="shared" si="270"/>
        <v>51.015000000000001</v>
      </c>
      <c r="M1734" s="21">
        <v>1</v>
      </c>
      <c r="N1734" s="21">
        <v>1</v>
      </c>
      <c r="P1734" s="21" t="str">
        <f t="shared" si="275"/>
        <v xml:space="preserve">  15:42:39</v>
      </c>
      <c r="Q1734" s="21">
        <f t="shared" si="269"/>
        <v>50.79</v>
      </c>
      <c r="T1734" s="10"/>
    </row>
    <row r="1735" spans="1:20" x14ac:dyDescent="0.45">
      <c r="A1735" s="21" t="str">
        <f>[1]실측정Data!B1736</f>
        <v xml:space="preserve">  15:42:41</v>
      </c>
      <c r="B1735" s="21" t="str">
        <f>[1]실측정Data!I1736</f>
        <v xml:space="preserve">   50.67KW</v>
      </c>
      <c r="C1735" s="21">
        <f>[1]실측정Data!L1736</f>
        <v>0.86</v>
      </c>
      <c r="D1735" s="21"/>
      <c r="E1735" s="7" t="str">
        <f t="shared" si="271"/>
        <v xml:space="preserve">   50.67</v>
      </c>
      <c r="F1735" s="8" t="b">
        <f t="shared" si="272"/>
        <v>0</v>
      </c>
      <c r="G1735" s="25">
        <f t="shared" si="273"/>
        <v>50.67</v>
      </c>
      <c r="H1735" s="8" t="b">
        <f t="shared" si="274"/>
        <v>1</v>
      </c>
      <c r="I1735" s="10">
        <f t="shared" si="276"/>
        <v>50.69</v>
      </c>
      <c r="J1735">
        <f t="shared" si="278"/>
        <v>9.5219045713902634E-2</v>
      </c>
      <c r="K1735" s="10">
        <f t="shared" si="277"/>
        <v>50.69</v>
      </c>
      <c r="L1735" s="10">
        <f t="shared" si="270"/>
        <v>50.948999999999998</v>
      </c>
      <c r="M1735" s="21">
        <v>1</v>
      </c>
      <c r="N1735" s="21">
        <v>1</v>
      </c>
      <c r="P1735" s="21" t="str">
        <f t="shared" si="275"/>
        <v xml:space="preserve">  15:42:41</v>
      </c>
      <c r="Q1735" s="21">
        <f t="shared" si="269"/>
        <v>50.67</v>
      </c>
      <c r="T1735" s="10"/>
    </row>
    <row r="1736" spans="1:20" x14ac:dyDescent="0.45">
      <c r="A1736" s="21" t="str">
        <f>[1]실측정Data!B1737</f>
        <v xml:space="preserve">  15:42:43</v>
      </c>
      <c r="B1736" s="21" t="str">
        <f>[1]실측정Data!I1737</f>
        <v xml:space="preserve">   50.61KW</v>
      </c>
      <c r="C1736" s="21">
        <f>[1]실측정Data!L1737</f>
        <v>0.86</v>
      </c>
      <c r="D1736" s="21"/>
      <c r="E1736" s="7" t="str">
        <f t="shared" si="271"/>
        <v xml:space="preserve">   50.61</v>
      </c>
      <c r="F1736" s="8" t="b">
        <f t="shared" si="272"/>
        <v>0</v>
      </c>
      <c r="G1736" s="25">
        <f t="shared" si="273"/>
        <v>50.61</v>
      </c>
      <c r="H1736" s="8" t="b">
        <f t="shared" si="274"/>
        <v>1</v>
      </c>
      <c r="I1736" s="10">
        <f t="shared" si="276"/>
        <v>50.629999999999995</v>
      </c>
      <c r="J1736">
        <f t="shared" si="278"/>
        <v>8.4063468086121196E-2</v>
      </c>
      <c r="K1736" s="10">
        <f t="shared" si="277"/>
        <v>50.629999999999995</v>
      </c>
      <c r="L1736" s="10">
        <f t="shared" si="270"/>
        <v>50.87700000000001</v>
      </c>
      <c r="M1736" s="21">
        <v>1</v>
      </c>
      <c r="N1736" s="21">
        <v>1</v>
      </c>
      <c r="P1736" s="21" t="str">
        <f t="shared" si="275"/>
        <v xml:space="preserve">  15:42:43</v>
      </c>
      <c r="Q1736" s="21">
        <f t="shared" ref="Q1736:Q1799" si="279">E1736*M1736*N1736</f>
        <v>50.61</v>
      </c>
      <c r="T1736" s="10"/>
    </row>
    <row r="1737" spans="1:20" x14ac:dyDescent="0.45">
      <c r="A1737" s="21" t="str">
        <f>[1]실측정Data!B1738</f>
        <v xml:space="preserve">  15:42:45</v>
      </c>
      <c r="B1737" s="21" t="str">
        <f>[1]실측정Data!I1738</f>
        <v xml:space="preserve">   50.61KW</v>
      </c>
      <c r="C1737" s="21">
        <f>[1]실측정Data!L1738</f>
        <v>0.86</v>
      </c>
      <c r="D1737" s="21"/>
      <c r="E1737" s="7" t="str">
        <f t="shared" si="271"/>
        <v xml:space="preserve">   50.61</v>
      </c>
      <c r="F1737" s="8" t="b">
        <f t="shared" si="272"/>
        <v>0</v>
      </c>
      <c r="G1737" s="25">
        <f t="shared" si="273"/>
        <v>50.61</v>
      </c>
      <c r="H1737" s="8" t="b">
        <f t="shared" si="274"/>
        <v>1</v>
      </c>
      <c r="I1737" s="10">
        <f t="shared" si="276"/>
        <v>50.580000000000005</v>
      </c>
      <c r="J1737">
        <f t="shared" si="278"/>
        <v>5.8878405775518526E-2</v>
      </c>
      <c r="K1737" s="10">
        <f t="shared" si="277"/>
        <v>50.580000000000005</v>
      </c>
      <c r="L1737" s="10">
        <f t="shared" si="270"/>
        <v>50.814000000000007</v>
      </c>
      <c r="M1737" s="21">
        <v>1</v>
      </c>
      <c r="N1737" s="21">
        <v>1</v>
      </c>
      <c r="P1737" s="21" t="str">
        <f t="shared" si="275"/>
        <v xml:space="preserve">  15:42:45</v>
      </c>
      <c r="Q1737" s="21">
        <f t="shared" si="279"/>
        <v>50.61</v>
      </c>
      <c r="T1737" s="10"/>
    </row>
    <row r="1738" spans="1:20" x14ac:dyDescent="0.45">
      <c r="A1738" s="21" t="str">
        <f>[1]실측정Data!B1739</f>
        <v xml:space="preserve">  15:42:47</v>
      </c>
      <c r="B1738" s="21" t="str">
        <f>[1]실측정Data!I1739</f>
        <v xml:space="preserve">   50.52KW</v>
      </c>
      <c r="C1738" s="21">
        <f>[1]실측정Data!L1739</f>
        <v>0.86</v>
      </c>
      <c r="D1738" s="21"/>
      <c r="E1738" s="7" t="str">
        <f t="shared" si="271"/>
        <v xml:space="preserve">   50.52</v>
      </c>
      <c r="F1738" s="8" t="b">
        <f t="shared" si="272"/>
        <v>0</v>
      </c>
      <c r="G1738" s="25">
        <f t="shared" si="273"/>
        <v>50.52</v>
      </c>
      <c r="H1738" s="8" t="b">
        <f t="shared" si="274"/>
        <v>1</v>
      </c>
      <c r="I1738" s="10">
        <f t="shared" si="276"/>
        <v>50.56</v>
      </c>
      <c r="J1738">
        <f t="shared" si="278"/>
        <v>3.6968455021365698E-2</v>
      </c>
      <c r="K1738" s="10">
        <f t="shared" si="277"/>
        <v>50.56</v>
      </c>
      <c r="L1738" s="10">
        <f t="shared" si="270"/>
        <v>50.754000000000005</v>
      </c>
      <c r="M1738" s="21">
        <v>1</v>
      </c>
      <c r="N1738" s="21">
        <v>1</v>
      </c>
      <c r="P1738" s="21" t="str">
        <f t="shared" si="275"/>
        <v xml:space="preserve">  15:42:47</v>
      </c>
      <c r="Q1738" s="21">
        <f t="shared" si="279"/>
        <v>50.52</v>
      </c>
      <c r="T1738" s="10"/>
    </row>
    <row r="1739" spans="1:20" x14ac:dyDescent="0.45">
      <c r="A1739" s="21" t="str">
        <f>[1]실측정Data!B1740</f>
        <v xml:space="preserve">  15:42:49</v>
      </c>
      <c r="B1739" s="21" t="str">
        <f>[1]실측정Data!I1740</f>
        <v xml:space="preserve">   50.55KW</v>
      </c>
      <c r="C1739" s="21">
        <f>[1]실측정Data!L1740</f>
        <v>0.86</v>
      </c>
      <c r="D1739" s="21"/>
      <c r="E1739" s="7" t="str">
        <f t="shared" si="271"/>
        <v xml:space="preserve">   50.55</v>
      </c>
      <c r="F1739" s="8" t="b">
        <f t="shared" si="272"/>
        <v>0</v>
      </c>
      <c r="G1739" s="25">
        <f t="shared" si="273"/>
        <v>50.55</v>
      </c>
      <c r="H1739" s="8" t="b">
        <f t="shared" si="274"/>
        <v>1</v>
      </c>
      <c r="I1739" s="10">
        <f t="shared" si="276"/>
        <v>50.47</v>
      </c>
      <c r="J1739">
        <f t="shared" si="278"/>
        <v>8.2865352631038738E-2</v>
      </c>
      <c r="K1739" s="10">
        <f t="shared" si="277"/>
        <v>50.47</v>
      </c>
      <c r="L1739" s="10">
        <f t="shared" ref="L1739:L1802" si="280">AVERAGE(G1731:G1740)</f>
        <v>50.682000000000002</v>
      </c>
      <c r="M1739" s="21">
        <v>1</v>
      </c>
      <c r="N1739" s="21">
        <v>1</v>
      </c>
      <c r="P1739" s="21" t="str">
        <f t="shared" si="275"/>
        <v xml:space="preserve">  15:42:49</v>
      </c>
      <c r="Q1739" s="21">
        <f t="shared" si="279"/>
        <v>50.55</v>
      </c>
      <c r="T1739" s="10"/>
    </row>
    <row r="1740" spans="1:20" x14ac:dyDescent="0.45">
      <c r="A1740" s="21" t="str">
        <f>[1]실측정Data!B1741</f>
        <v xml:space="preserve">  15:42:51</v>
      </c>
      <c r="B1740" s="21" t="str">
        <f>[1]실측정Data!I1741</f>
        <v xml:space="preserve">   50.34KW</v>
      </c>
      <c r="C1740" s="21">
        <f>[1]실측정Data!L1741</f>
        <v>0.86</v>
      </c>
      <c r="D1740" s="21"/>
      <c r="E1740" s="7" t="str">
        <f t="shared" si="271"/>
        <v xml:space="preserve">   50.34</v>
      </c>
      <c r="F1740" s="8" t="b">
        <f t="shared" si="272"/>
        <v>0</v>
      </c>
      <c r="G1740" s="25">
        <f t="shared" si="273"/>
        <v>50.34</v>
      </c>
      <c r="H1740" s="8" t="b">
        <f t="shared" si="274"/>
        <v>1</v>
      </c>
      <c r="I1740" s="10">
        <f t="shared" si="276"/>
        <v>50.4</v>
      </c>
      <c r="J1740">
        <f t="shared" si="278"/>
        <v>9.1469484893411779E-2</v>
      </c>
      <c r="K1740" s="10">
        <f t="shared" si="277"/>
        <v>50.4</v>
      </c>
      <c r="L1740" s="10">
        <f t="shared" si="280"/>
        <v>50.622</v>
      </c>
      <c r="M1740" s="21">
        <v>1</v>
      </c>
      <c r="N1740" s="21">
        <v>1</v>
      </c>
      <c r="P1740" s="21" t="str">
        <f t="shared" si="275"/>
        <v xml:space="preserve">  15:42:51</v>
      </c>
      <c r="Q1740" s="21">
        <f t="shared" si="279"/>
        <v>50.34</v>
      </c>
      <c r="T1740" s="10"/>
    </row>
    <row r="1741" spans="1:20" x14ac:dyDescent="0.45">
      <c r="A1741" s="21" t="str">
        <f>[1]실측정Data!B1742</f>
        <v xml:space="preserve">  15:42:53</v>
      </c>
      <c r="B1741" s="21" t="str">
        <f>[1]실측정Data!I1742</f>
        <v xml:space="preserve">   50.31KW</v>
      </c>
      <c r="C1741" s="21">
        <f>[1]실측정Data!L1742</f>
        <v>0.86</v>
      </c>
      <c r="D1741" s="21"/>
      <c r="E1741" s="7" t="str">
        <f t="shared" si="271"/>
        <v xml:space="preserve">   50.31</v>
      </c>
      <c r="F1741" s="8" t="b">
        <f t="shared" si="272"/>
        <v>0</v>
      </c>
      <c r="G1741" s="25">
        <f t="shared" si="273"/>
        <v>50.31</v>
      </c>
      <c r="H1741" s="8" t="b">
        <f t="shared" si="274"/>
        <v>1</v>
      </c>
      <c r="I1741" s="10">
        <f t="shared" si="276"/>
        <v>50.300000000000004</v>
      </c>
      <c r="J1741">
        <f t="shared" si="278"/>
        <v>9.5742710775631332E-2</v>
      </c>
      <c r="K1741" s="10">
        <f t="shared" si="277"/>
        <v>50.300000000000004</v>
      </c>
      <c r="L1741" s="10">
        <f t="shared" si="280"/>
        <v>50.555999999999997</v>
      </c>
      <c r="M1741" s="21">
        <v>1</v>
      </c>
      <c r="N1741" s="21">
        <v>1</v>
      </c>
      <c r="P1741" s="21" t="str">
        <f t="shared" si="275"/>
        <v xml:space="preserve">  15:42:53</v>
      </c>
      <c r="Q1741" s="21">
        <f t="shared" si="279"/>
        <v>50.31</v>
      </c>
      <c r="T1741" s="10"/>
    </row>
    <row r="1742" spans="1:20" x14ac:dyDescent="0.45">
      <c r="A1742" s="21" t="str">
        <f>[1]실측정Data!B1743</f>
        <v xml:space="preserve">  15:42:55</v>
      </c>
      <c r="B1742" s="21" t="str">
        <f>[1]실측정Data!I1743</f>
        <v xml:space="preserve">   50.25KW</v>
      </c>
      <c r="C1742" s="21">
        <f>[1]실측정Data!L1743</f>
        <v>0.86</v>
      </c>
      <c r="D1742" s="21"/>
      <c r="E1742" s="7" t="str">
        <f t="shared" si="271"/>
        <v xml:space="preserve">   50.25</v>
      </c>
      <c r="F1742" s="8" t="b">
        <f t="shared" si="272"/>
        <v>0</v>
      </c>
      <c r="G1742" s="25">
        <f t="shared" si="273"/>
        <v>50.25</v>
      </c>
      <c r="H1742" s="8" t="b">
        <f t="shared" si="274"/>
        <v>1</v>
      </c>
      <c r="I1742" s="10">
        <f t="shared" si="276"/>
        <v>50.26</v>
      </c>
      <c r="J1742">
        <f t="shared" si="278"/>
        <v>6.3770421565695845E-2</v>
      </c>
      <c r="K1742" s="10">
        <f t="shared" si="277"/>
        <v>50.26</v>
      </c>
      <c r="L1742" s="10">
        <f t="shared" si="280"/>
        <v>50.487000000000002</v>
      </c>
      <c r="M1742" s="21">
        <v>1</v>
      </c>
      <c r="N1742" s="21">
        <v>1</v>
      </c>
      <c r="P1742" s="21" t="str">
        <f t="shared" si="275"/>
        <v xml:space="preserve">  15:42:55</v>
      </c>
      <c r="Q1742" s="21">
        <f t="shared" si="279"/>
        <v>50.25</v>
      </c>
      <c r="T1742" s="10"/>
    </row>
    <row r="1743" spans="1:20" x14ac:dyDescent="0.45">
      <c r="A1743" s="21" t="str">
        <f>[1]실측정Data!B1744</f>
        <v xml:space="preserve">  15:42:57</v>
      </c>
      <c r="B1743" s="21" t="str">
        <f>[1]실측정Data!I1744</f>
        <v xml:space="preserve">   50.22KW</v>
      </c>
      <c r="C1743" s="21">
        <f>[1]실측정Data!L1744</f>
        <v>0.86</v>
      </c>
      <c r="D1743" s="21"/>
      <c r="E1743" s="7" t="str">
        <f t="shared" si="271"/>
        <v xml:space="preserve">   50.22</v>
      </c>
      <c r="F1743" s="8" t="b">
        <f t="shared" si="272"/>
        <v>0</v>
      </c>
      <c r="G1743" s="25">
        <f t="shared" si="273"/>
        <v>50.22</v>
      </c>
      <c r="H1743" s="8" t="b">
        <f t="shared" si="274"/>
        <v>1</v>
      </c>
      <c r="I1743" s="10">
        <f t="shared" si="276"/>
        <v>50.19</v>
      </c>
      <c r="J1743">
        <f t="shared" si="278"/>
        <v>6.3770421565695845E-2</v>
      </c>
      <c r="K1743" s="10">
        <f t="shared" si="277"/>
        <v>50.19</v>
      </c>
      <c r="L1743" s="10">
        <f t="shared" si="280"/>
        <v>50.417999999999992</v>
      </c>
      <c r="M1743" s="21">
        <v>1</v>
      </c>
      <c r="N1743" s="21">
        <v>1</v>
      </c>
      <c r="P1743" s="21" t="str">
        <f t="shared" si="275"/>
        <v xml:space="preserve">  15:42:57</v>
      </c>
      <c r="Q1743" s="21">
        <f t="shared" si="279"/>
        <v>50.22</v>
      </c>
      <c r="T1743" s="10"/>
    </row>
    <row r="1744" spans="1:20" x14ac:dyDescent="0.45">
      <c r="A1744" s="21" t="str">
        <f>[1]실측정Data!B1745</f>
        <v xml:space="preserve">  15:42:59</v>
      </c>
      <c r="B1744" s="21" t="str">
        <f>[1]실측정Data!I1745</f>
        <v xml:space="preserve">   50.10KW</v>
      </c>
      <c r="C1744" s="21">
        <f>[1]실측정Data!L1745</f>
        <v>0.86</v>
      </c>
      <c r="D1744" s="21"/>
      <c r="E1744" s="7" t="str">
        <f t="shared" si="271"/>
        <v xml:space="preserve">   50.10</v>
      </c>
      <c r="F1744" s="8" t="b">
        <f t="shared" si="272"/>
        <v>0</v>
      </c>
      <c r="G1744" s="25">
        <f t="shared" si="273"/>
        <v>50.1</v>
      </c>
      <c r="H1744" s="8" t="b">
        <f t="shared" si="274"/>
        <v>1</v>
      </c>
      <c r="I1744" s="10">
        <f t="shared" si="276"/>
        <v>51.379999999999995</v>
      </c>
      <c r="J1744">
        <f t="shared" si="278"/>
        <v>1.4098817917352768</v>
      </c>
      <c r="K1744" s="10">
        <f t="shared" si="277"/>
        <v>51.379999999999995</v>
      </c>
      <c r="L1744" s="10">
        <f t="shared" si="280"/>
        <v>50.733000000000011</v>
      </c>
      <c r="M1744" s="21">
        <v>1</v>
      </c>
      <c r="N1744" s="21">
        <v>1</v>
      </c>
      <c r="P1744" s="21" t="str">
        <f t="shared" si="275"/>
        <v xml:space="preserve">  15:42:59</v>
      </c>
      <c r="Q1744" s="21">
        <f t="shared" si="279"/>
        <v>50.1</v>
      </c>
      <c r="T1744" s="10"/>
    </row>
    <row r="1745" spans="1:20" x14ac:dyDescent="0.45">
      <c r="A1745" s="21" t="str">
        <f>[1]실측정Data!B1746</f>
        <v xml:space="preserve">  15:43:01</v>
      </c>
      <c r="B1745" s="21" t="str">
        <f>[1]실측정Data!I1746</f>
        <v xml:space="preserve">   53.82KW</v>
      </c>
      <c r="C1745" s="21">
        <f>[1]실측정Data!L1746</f>
        <v>0.86</v>
      </c>
      <c r="D1745" s="21"/>
      <c r="E1745" s="7" t="str">
        <f t="shared" si="271"/>
        <v xml:space="preserve">   53.82</v>
      </c>
      <c r="F1745" s="8" t="b">
        <f t="shared" si="272"/>
        <v>0</v>
      </c>
      <c r="G1745" s="25">
        <f t="shared" si="273"/>
        <v>53.82</v>
      </c>
      <c r="H1745" s="8" t="b">
        <f t="shared" si="274"/>
        <v>1</v>
      </c>
      <c r="I1745" s="10">
        <f t="shared" si="276"/>
        <v>61.870000000000005</v>
      </c>
      <c r="J1745">
        <f t="shared" si="278"/>
        <v>11.529586578306551</v>
      </c>
      <c r="K1745" s="10">
        <f t="shared" si="277"/>
        <v>61.870000000000005</v>
      </c>
      <c r="L1745" s="10">
        <f t="shared" si="280"/>
        <v>53.841000000000008</v>
      </c>
      <c r="M1745" s="21">
        <v>1</v>
      </c>
      <c r="N1745" s="21">
        <v>1</v>
      </c>
      <c r="P1745" s="21" t="str">
        <f t="shared" si="275"/>
        <v xml:space="preserve">  15:43:01</v>
      </c>
      <c r="Q1745" s="21">
        <f t="shared" si="279"/>
        <v>53.82</v>
      </c>
      <c r="T1745" s="10"/>
    </row>
    <row r="1746" spans="1:20" x14ac:dyDescent="0.45">
      <c r="A1746" s="21" t="str">
        <f>[1]실측정Data!B1747</f>
        <v xml:space="preserve">  15:43:03</v>
      </c>
      <c r="B1746" s="21" t="str">
        <f>[1]실측정Data!I1747</f>
        <v xml:space="preserve">   81.69KW</v>
      </c>
      <c r="C1746" s="21">
        <f>[1]실측정Data!L1747</f>
        <v>0.89</v>
      </c>
      <c r="D1746" s="21"/>
      <c r="E1746" s="7" t="str">
        <f t="shared" si="271"/>
        <v xml:space="preserve">   81.69</v>
      </c>
      <c r="F1746" s="8" t="b">
        <f t="shared" si="272"/>
        <v>0</v>
      </c>
      <c r="G1746" s="25">
        <f t="shared" si="273"/>
        <v>81.69</v>
      </c>
      <c r="H1746" s="8" t="b">
        <f t="shared" si="274"/>
        <v>1</v>
      </c>
      <c r="I1746" s="10">
        <f t="shared" si="276"/>
        <v>72.61999999999999</v>
      </c>
      <c r="J1746">
        <f t="shared" si="278"/>
        <v>12.825221245654983</v>
      </c>
      <c r="K1746" s="10">
        <f t="shared" si="277"/>
        <v>72.61999999999999</v>
      </c>
      <c r="L1746" s="10">
        <f t="shared" si="280"/>
        <v>57.015000000000001</v>
      </c>
      <c r="M1746" s="21">
        <v>1</v>
      </c>
      <c r="N1746" s="21">
        <v>1</v>
      </c>
      <c r="P1746" s="21" t="str">
        <f t="shared" si="275"/>
        <v xml:space="preserve">  15:43:03</v>
      </c>
      <c r="Q1746" s="21">
        <f t="shared" si="279"/>
        <v>81.69</v>
      </c>
      <c r="T1746" s="10"/>
    </row>
    <row r="1747" spans="1:20" x14ac:dyDescent="0.45">
      <c r="A1747" s="21" t="str">
        <f>[1]실측정Data!B1748</f>
        <v xml:space="preserve">  15:43:05</v>
      </c>
      <c r="B1747" s="21" t="str">
        <f>[1]실측정Data!I1748</f>
        <v xml:space="preserve">   82.35KW</v>
      </c>
      <c r="C1747" s="21">
        <f>[1]실측정Data!L1748</f>
        <v>0.89</v>
      </c>
      <c r="D1747" s="21"/>
      <c r="E1747" s="7" t="str">
        <f t="shared" si="271"/>
        <v xml:space="preserve">   82.35</v>
      </c>
      <c r="F1747" s="8" t="b">
        <f t="shared" si="272"/>
        <v>0</v>
      </c>
      <c r="G1747" s="25">
        <f t="shared" si="273"/>
        <v>82.35</v>
      </c>
      <c r="H1747" s="8" t="b">
        <f t="shared" si="274"/>
        <v>1</v>
      </c>
      <c r="I1747" s="10">
        <f t="shared" si="276"/>
        <v>82.44</v>
      </c>
      <c r="J1747">
        <f t="shared" si="278"/>
        <v>12.756839995338446</v>
      </c>
      <c r="K1747" s="10">
        <f t="shared" si="277"/>
        <v>82.44</v>
      </c>
      <c r="L1747" s="10">
        <f t="shared" si="280"/>
        <v>60.290999999999997</v>
      </c>
      <c r="M1747" s="21">
        <v>1</v>
      </c>
      <c r="N1747" s="21">
        <v>1</v>
      </c>
      <c r="P1747" s="21" t="str">
        <f t="shared" si="275"/>
        <v xml:space="preserve">  15:43:05</v>
      </c>
      <c r="Q1747" s="21">
        <f t="shared" si="279"/>
        <v>82.35</v>
      </c>
      <c r="T1747" s="10"/>
    </row>
    <row r="1748" spans="1:20" x14ac:dyDescent="0.45">
      <c r="A1748" s="21" t="str">
        <f>[1]실측정Data!B1749</f>
        <v xml:space="preserve">  15:43:07</v>
      </c>
      <c r="B1748" s="21" t="str">
        <f>[1]실측정Data!I1749</f>
        <v xml:space="preserve">   83.28KW</v>
      </c>
      <c r="C1748" s="21">
        <f>[1]실측정Data!L1749</f>
        <v>0.89</v>
      </c>
      <c r="D1748" s="21"/>
      <c r="E1748" s="7" t="str">
        <f t="shared" si="271"/>
        <v xml:space="preserve">   83.28</v>
      </c>
      <c r="F1748" s="8" t="b">
        <f t="shared" si="272"/>
        <v>0</v>
      </c>
      <c r="G1748" s="25">
        <f t="shared" si="273"/>
        <v>83.28</v>
      </c>
      <c r="H1748" s="8" t="b">
        <f t="shared" si="274"/>
        <v>1</v>
      </c>
      <c r="I1748" s="10">
        <f t="shared" si="276"/>
        <v>72.92</v>
      </c>
      <c r="J1748">
        <f t="shared" si="278"/>
        <v>12.741305532270495</v>
      </c>
      <c r="K1748" s="10">
        <f t="shared" si="277"/>
        <v>72.92</v>
      </c>
      <c r="L1748" s="10">
        <f t="shared" si="280"/>
        <v>60.548999999999999</v>
      </c>
      <c r="M1748" s="21">
        <v>1</v>
      </c>
      <c r="N1748" s="21">
        <v>1</v>
      </c>
      <c r="P1748" s="21" t="str">
        <f t="shared" si="275"/>
        <v xml:space="preserve">  15:43:07</v>
      </c>
      <c r="Q1748" s="21">
        <f t="shared" si="279"/>
        <v>83.28</v>
      </c>
      <c r="T1748" s="10"/>
    </row>
    <row r="1749" spans="1:20" x14ac:dyDescent="0.45">
      <c r="A1749" s="21" t="str">
        <f>[1]실측정Data!B1750</f>
        <v xml:space="preserve">  15:43:09</v>
      </c>
      <c r="B1749" s="21" t="str">
        <f>[1]실측정Data!I1750</f>
        <v xml:space="preserve">   53.13KW</v>
      </c>
      <c r="C1749" s="21">
        <f>[1]실측정Data!L1750</f>
        <v>0.87</v>
      </c>
      <c r="D1749" s="21"/>
      <c r="E1749" s="7" t="str">
        <f t="shared" si="271"/>
        <v xml:space="preserve">   53.13</v>
      </c>
      <c r="F1749" s="8" t="b">
        <f t="shared" si="272"/>
        <v>0</v>
      </c>
      <c r="G1749" s="25">
        <f t="shared" si="273"/>
        <v>53.13</v>
      </c>
      <c r="H1749" s="8" t="b">
        <f t="shared" si="274"/>
        <v>1</v>
      </c>
      <c r="I1749" s="10">
        <f t="shared" si="276"/>
        <v>63.089999999999996</v>
      </c>
      <c r="J1749">
        <f t="shared" si="278"/>
        <v>12.871190051169833</v>
      </c>
      <c r="K1749" s="10">
        <f t="shared" si="277"/>
        <v>63.089999999999996</v>
      </c>
      <c r="L1749" s="10">
        <f t="shared" si="280"/>
        <v>60.801000000000002</v>
      </c>
      <c r="M1749" s="21">
        <v>1</v>
      </c>
      <c r="N1749" s="21">
        <v>1</v>
      </c>
      <c r="P1749" s="21" t="str">
        <f t="shared" si="275"/>
        <v xml:space="preserve">  15:43:09</v>
      </c>
      <c r="Q1749" s="21">
        <f t="shared" si="279"/>
        <v>53.13</v>
      </c>
      <c r="T1749" s="10"/>
    </row>
    <row r="1750" spans="1:20" x14ac:dyDescent="0.45">
      <c r="A1750" s="21" t="str">
        <f>[1]실측정Data!B1751</f>
        <v xml:space="preserve">  15:43:11</v>
      </c>
      <c r="B1750" s="21" t="str">
        <f>[1]실측정Data!I1751</f>
        <v xml:space="preserve">   52.86KW</v>
      </c>
      <c r="C1750" s="21">
        <f>[1]실측정Data!L1751</f>
        <v>0.87</v>
      </c>
      <c r="D1750" s="21"/>
      <c r="E1750" s="7" t="str">
        <f t="shared" si="271"/>
        <v xml:space="preserve">   52.86</v>
      </c>
      <c r="F1750" s="8" t="b">
        <f t="shared" si="272"/>
        <v>0</v>
      </c>
      <c r="G1750" s="25">
        <f t="shared" si="273"/>
        <v>52.86</v>
      </c>
      <c r="H1750" s="8" t="b">
        <f t="shared" si="274"/>
        <v>1</v>
      </c>
      <c r="I1750" s="10">
        <f t="shared" si="276"/>
        <v>52.920000000000009</v>
      </c>
      <c r="J1750">
        <f t="shared" si="278"/>
        <v>12.862341673790713</v>
      </c>
      <c r="K1750" s="10">
        <f t="shared" si="277"/>
        <v>52.920000000000009</v>
      </c>
      <c r="L1750" s="10">
        <f t="shared" si="280"/>
        <v>61.04699999999999</v>
      </c>
      <c r="M1750" s="21">
        <v>1</v>
      </c>
      <c r="N1750" s="21">
        <v>1</v>
      </c>
      <c r="P1750" s="21" t="str">
        <f t="shared" si="275"/>
        <v xml:space="preserve">  15:43:11</v>
      </c>
      <c r="Q1750" s="21">
        <f t="shared" si="279"/>
        <v>52.86</v>
      </c>
      <c r="T1750" s="10"/>
    </row>
    <row r="1751" spans="1:20" x14ac:dyDescent="0.45">
      <c r="A1751" s="21" t="str">
        <f>[1]실측정Data!B1752</f>
        <v xml:space="preserve">  15:43:13</v>
      </c>
      <c r="B1751" s="21" t="str">
        <f>[1]실측정Data!I1752</f>
        <v xml:space="preserve">   52.77KW</v>
      </c>
      <c r="C1751" s="21">
        <f>[1]실측정Data!L1752</f>
        <v>0.86</v>
      </c>
      <c r="D1751" s="21"/>
      <c r="E1751" s="7" t="str">
        <f t="shared" si="271"/>
        <v xml:space="preserve">   52.77</v>
      </c>
      <c r="F1751" s="8" t="b">
        <f t="shared" si="272"/>
        <v>0</v>
      </c>
      <c r="G1751" s="25">
        <f t="shared" si="273"/>
        <v>52.77</v>
      </c>
      <c r="H1751" s="8" t="b">
        <f t="shared" si="274"/>
        <v>1</v>
      </c>
      <c r="I1751" s="10">
        <f t="shared" si="276"/>
        <v>52.75</v>
      </c>
      <c r="J1751">
        <f t="shared" si="278"/>
        <v>5.90740495762169</v>
      </c>
      <c r="K1751" s="10">
        <f t="shared" si="277"/>
        <v>52.75</v>
      </c>
      <c r="L1751" s="10">
        <f t="shared" si="280"/>
        <v>61.283999999999992</v>
      </c>
      <c r="M1751" s="21">
        <v>1</v>
      </c>
      <c r="N1751" s="21">
        <v>1</v>
      </c>
      <c r="P1751" s="21" t="str">
        <f t="shared" si="275"/>
        <v xml:space="preserve">  15:43:13</v>
      </c>
      <c r="Q1751" s="21">
        <f t="shared" si="279"/>
        <v>52.77</v>
      </c>
      <c r="T1751" s="10"/>
    </row>
    <row r="1752" spans="1:20" x14ac:dyDescent="0.45">
      <c r="A1752" s="21" t="str">
        <f>[1]실측정Data!B1753</f>
        <v xml:space="preserve">  15:43:15</v>
      </c>
      <c r="B1752" s="21" t="str">
        <f>[1]실측정Data!I1753</f>
        <v xml:space="preserve">   52.62KW</v>
      </c>
      <c r="C1752" s="21">
        <f>[1]실측정Data!L1753</f>
        <v>0.86</v>
      </c>
      <c r="D1752" s="21"/>
      <c r="E1752" s="7" t="str">
        <f t="shared" si="271"/>
        <v xml:space="preserve">   52.62</v>
      </c>
      <c r="F1752" s="8" t="b">
        <f t="shared" si="272"/>
        <v>0</v>
      </c>
      <c r="G1752" s="25">
        <f t="shared" si="273"/>
        <v>52.62</v>
      </c>
      <c r="H1752" s="8" t="b">
        <f t="shared" si="274"/>
        <v>1</v>
      </c>
      <c r="I1752" s="10">
        <f t="shared" si="276"/>
        <v>52.640000000000008</v>
      </c>
      <c r="J1752">
        <f t="shared" si="278"/>
        <v>0.13102162671356182</v>
      </c>
      <c r="K1752" s="10">
        <f t="shared" si="277"/>
        <v>52.640000000000008</v>
      </c>
      <c r="L1752" s="10">
        <f t="shared" si="280"/>
        <v>61.515000000000001</v>
      </c>
      <c r="M1752" s="21">
        <v>1</v>
      </c>
      <c r="N1752" s="21">
        <v>1</v>
      </c>
      <c r="P1752" s="21" t="str">
        <f t="shared" si="275"/>
        <v xml:space="preserve">  15:43:15</v>
      </c>
      <c r="Q1752" s="21">
        <f t="shared" si="279"/>
        <v>52.62</v>
      </c>
      <c r="T1752" s="10"/>
    </row>
    <row r="1753" spans="1:20" x14ac:dyDescent="0.45">
      <c r="A1753" s="21" t="str">
        <f>[1]실측정Data!B1754</f>
        <v xml:space="preserve">  15:43:17</v>
      </c>
      <c r="B1753" s="21" t="str">
        <f>[1]실측정Data!I1754</f>
        <v xml:space="preserve">   52.53KW</v>
      </c>
      <c r="C1753" s="21">
        <f>[1]실측정Data!L1754</f>
        <v>0.86</v>
      </c>
      <c r="D1753" s="21"/>
      <c r="E1753" s="7" t="str">
        <f t="shared" si="271"/>
        <v xml:space="preserve">   52.53</v>
      </c>
      <c r="F1753" s="8" t="b">
        <f t="shared" si="272"/>
        <v>0</v>
      </c>
      <c r="G1753" s="25">
        <f t="shared" si="273"/>
        <v>52.53</v>
      </c>
      <c r="H1753" s="8" t="b">
        <f t="shared" si="274"/>
        <v>1</v>
      </c>
      <c r="I1753" s="10">
        <f t="shared" si="276"/>
        <v>52.53</v>
      </c>
      <c r="J1753">
        <f t="shared" si="278"/>
        <v>0.11120551545075258</v>
      </c>
      <c r="K1753" s="10">
        <f t="shared" si="277"/>
        <v>52.53</v>
      </c>
      <c r="L1753" s="10">
        <f t="shared" si="280"/>
        <v>61.749000000000002</v>
      </c>
      <c r="M1753" s="21">
        <v>1</v>
      </c>
      <c r="N1753" s="21">
        <v>1</v>
      </c>
      <c r="P1753" s="21" t="str">
        <f t="shared" si="275"/>
        <v xml:space="preserve">  15:43:17</v>
      </c>
      <c r="Q1753" s="21">
        <f t="shared" si="279"/>
        <v>52.53</v>
      </c>
      <c r="T1753" s="10"/>
    </row>
    <row r="1754" spans="1:20" x14ac:dyDescent="0.45">
      <c r="A1754" s="21" t="str">
        <f>[1]실측정Data!B1755</f>
        <v xml:space="preserve">  15:43:19</v>
      </c>
      <c r="B1754" s="21" t="str">
        <f>[1]실측정Data!I1755</f>
        <v xml:space="preserve">   52.44KW</v>
      </c>
      <c r="C1754" s="21">
        <f>[1]실측정Data!L1755</f>
        <v>0.86</v>
      </c>
      <c r="D1754" s="21"/>
      <c r="E1754" s="7" t="str">
        <f t="shared" si="271"/>
        <v xml:space="preserve">   52.44</v>
      </c>
      <c r="F1754" s="8" t="b">
        <f t="shared" si="272"/>
        <v>0</v>
      </c>
      <c r="G1754" s="25">
        <f t="shared" si="273"/>
        <v>52.44</v>
      </c>
      <c r="H1754" s="8" t="b">
        <f t="shared" si="274"/>
        <v>1</v>
      </c>
      <c r="I1754" s="10">
        <f t="shared" si="276"/>
        <v>52.47</v>
      </c>
      <c r="J1754">
        <f t="shared" si="278"/>
        <v>8.3864970836065034E-2</v>
      </c>
      <c r="K1754" s="10">
        <f t="shared" si="277"/>
        <v>52.47</v>
      </c>
      <c r="L1754" s="10">
        <f t="shared" si="280"/>
        <v>61.611000000000011</v>
      </c>
      <c r="M1754" s="21">
        <v>1</v>
      </c>
      <c r="N1754" s="21">
        <v>1</v>
      </c>
      <c r="P1754" s="21" t="str">
        <f t="shared" si="275"/>
        <v xml:space="preserve">  15:43:19</v>
      </c>
      <c r="Q1754" s="21">
        <f t="shared" si="279"/>
        <v>52.44</v>
      </c>
      <c r="T1754" s="10"/>
    </row>
    <row r="1755" spans="1:20" x14ac:dyDescent="0.45">
      <c r="A1755" s="21" t="str">
        <f>[1]실측정Data!B1756</f>
        <v xml:space="preserve">  15:43:21</v>
      </c>
      <c r="B1755" s="21" t="str">
        <f>[1]실측정Data!I1756</f>
        <v xml:space="preserve">   52.44KW</v>
      </c>
      <c r="C1755" s="21">
        <f>[1]실측정Data!L1756</f>
        <v>0.86</v>
      </c>
      <c r="D1755" s="21"/>
      <c r="E1755" s="7" t="str">
        <f t="shared" si="271"/>
        <v xml:space="preserve">   52.44</v>
      </c>
      <c r="F1755" s="8" t="b">
        <f t="shared" si="272"/>
        <v>0</v>
      </c>
      <c r="G1755" s="25">
        <f t="shared" si="273"/>
        <v>52.44</v>
      </c>
      <c r="H1755" s="8" t="b">
        <f t="shared" si="274"/>
        <v>1</v>
      </c>
      <c r="I1755" s="10">
        <f t="shared" si="276"/>
        <v>52.389999999999993</v>
      </c>
      <c r="J1755">
        <f t="shared" si="278"/>
        <v>7.9582242575421194E-2</v>
      </c>
      <c r="K1755" s="10">
        <f t="shared" si="277"/>
        <v>52.389999999999993</v>
      </c>
      <c r="L1755" s="10">
        <f t="shared" si="280"/>
        <v>58.670999999999992</v>
      </c>
      <c r="M1755" s="21">
        <v>1</v>
      </c>
      <c r="N1755" s="21">
        <v>1</v>
      </c>
      <c r="P1755" s="21" t="str">
        <f t="shared" si="275"/>
        <v xml:space="preserve">  15:43:21</v>
      </c>
      <c r="Q1755" s="21">
        <f t="shared" si="279"/>
        <v>52.44</v>
      </c>
      <c r="T1755" s="10"/>
    </row>
    <row r="1756" spans="1:20" x14ac:dyDescent="0.45">
      <c r="A1756" s="21" t="str">
        <f>[1]실측정Data!B1757</f>
        <v xml:space="preserve">  15:43:23</v>
      </c>
      <c r="B1756" s="21" t="str">
        <f>[1]실측정Data!I1757</f>
        <v xml:space="preserve">   52.29KW</v>
      </c>
      <c r="C1756" s="21">
        <f>[1]실측정Data!L1757</f>
        <v>0.86</v>
      </c>
      <c r="D1756" s="21"/>
      <c r="E1756" s="7" t="str">
        <f t="shared" si="271"/>
        <v xml:space="preserve">   52.29</v>
      </c>
      <c r="F1756" s="8" t="b">
        <f t="shared" si="272"/>
        <v>0</v>
      </c>
      <c r="G1756" s="25">
        <f t="shared" si="273"/>
        <v>52.29</v>
      </c>
      <c r="H1756" s="8" t="b">
        <f t="shared" si="274"/>
        <v>1</v>
      </c>
      <c r="I1756" s="10">
        <f t="shared" si="276"/>
        <v>52.319999999999993</v>
      </c>
      <c r="J1756">
        <f t="shared" si="278"/>
        <v>7.9582242575418516E-2</v>
      </c>
      <c r="K1756" s="10">
        <f t="shared" si="277"/>
        <v>52.319999999999993</v>
      </c>
      <c r="L1756" s="10">
        <f t="shared" si="280"/>
        <v>55.658999999999992</v>
      </c>
      <c r="M1756" s="21">
        <v>1</v>
      </c>
      <c r="N1756" s="21">
        <v>1</v>
      </c>
      <c r="P1756" s="21" t="str">
        <f t="shared" si="275"/>
        <v xml:space="preserve">  15:43:23</v>
      </c>
      <c r="Q1756" s="21">
        <f t="shared" si="279"/>
        <v>52.29</v>
      </c>
      <c r="T1756" s="10"/>
    </row>
    <row r="1757" spans="1:20" x14ac:dyDescent="0.45">
      <c r="A1757" s="21" t="str">
        <f>[1]실측정Data!B1758</f>
        <v xml:space="preserve">  15:43:25</v>
      </c>
      <c r="B1757" s="21" t="str">
        <f>[1]실측정Data!I1758</f>
        <v xml:space="preserve">   52.23KW</v>
      </c>
      <c r="C1757" s="21">
        <f>[1]실측정Data!L1758</f>
        <v>0.86</v>
      </c>
      <c r="D1757" s="21"/>
      <c r="E1757" s="7" t="str">
        <f t="shared" si="271"/>
        <v xml:space="preserve">   52.23</v>
      </c>
      <c r="F1757" s="8" t="b">
        <f t="shared" si="272"/>
        <v>0</v>
      </c>
      <c r="G1757" s="25">
        <f t="shared" si="273"/>
        <v>52.23</v>
      </c>
      <c r="H1757" s="8" t="b">
        <f t="shared" si="274"/>
        <v>1</v>
      </c>
      <c r="I1757" s="10">
        <f t="shared" si="276"/>
        <v>52.23</v>
      </c>
      <c r="J1757">
        <f t="shared" si="278"/>
        <v>8.5049005481149159E-2</v>
      </c>
      <c r="K1757" s="10">
        <f t="shared" si="277"/>
        <v>52.23</v>
      </c>
      <c r="L1757" s="10">
        <f t="shared" si="280"/>
        <v>52.548000000000002</v>
      </c>
      <c r="M1757" s="21">
        <v>1</v>
      </c>
      <c r="N1757" s="21">
        <v>1</v>
      </c>
      <c r="P1757" s="21" t="str">
        <f t="shared" si="275"/>
        <v xml:space="preserve">  15:43:25</v>
      </c>
      <c r="Q1757" s="21">
        <f t="shared" si="279"/>
        <v>52.23</v>
      </c>
      <c r="T1757" s="10"/>
    </row>
    <row r="1758" spans="1:20" x14ac:dyDescent="0.45">
      <c r="A1758" s="21" t="str">
        <f>[1]실측정Data!B1759</f>
        <v xml:space="preserve">  15:43:27</v>
      </c>
      <c r="B1758" s="21" t="str">
        <f>[1]실측정Data!I1759</f>
        <v xml:space="preserve">   52.17KW</v>
      </c>
      <c r="C1758" s="21">
        <f>[1]실측정Data!L1759</f>
        <v>0.86</v>
      </c>
      <c r="D1758" s="21"/>
      <c r="E1758" s="7" t="str">
        <f t="shared" si="271"/>
        <v xml:space="preserve">   52.17</v>
      </c>
      <c r="F1758" s="8" t="b">
        <f t="shared" si="272"/>
        <v>0</v>
      </c>
      <c r="G1758" s="25">
        <f t="shared" si="273"/>
        <v>52.17</v>
      </c>
      <c r="H1758" s="8" t="b">
        <f t="shared" si="274"/>
        <v>1</v>
      </c>
      <c r="I1758" s="10">
        <f t="shared" si="276"/>
        <v>52.169999999999995</v>
      </c>
      <c r="J1758">
        <f t="shared" si="278"/>
        <v>7.1414284285424234E-2</v>
      </c>
      <c r="K1758" s="10">
        <f t="shared" si="277"/>
        <v>52.169999999999995</v>
      </c>
      <c r="L1758" s="10">
        <f t="shared" si="280"/>
        <v>52.446000000000005</v>
      </c>
      <c r="M1758" s="21">
        <v>1</v>
      </c>
      <c r="N1758" s="21">
        <v>1</v>
      </c>
      <c r="P1758" s="21" t="str">
        <f t="shared" si="275"/>
        <v xml:space="preserve">  15:43:27</v>
      </c>
      <c r="Q1758" s="21">
        <f t="shared" si="279"/>
        <v>52.17</v>
      </c>
      <c r="T1758" s="10"/>
    </row>
    <row r="1759" spans="1:20" x14ac:dyDescent="0.45">
      <c r="A1759" s="21" t="str">
        <f>[1]실측정Data!B1760</f>
        <v xml:space="preserve">  15:43:29</v>
      </c>
      <c r="B1759" s="21" t="str">
        <f>[1]실측정Data!I1760</f>
        <v xml:space="preserve">   52.11KW</v>
      </c>
      <c r="C1759" s="21">
        <f>[1]실측정Data!L1760</f>
        <v>0.86</v>
      </c>
      <c r="D1759" s="21"/>
      <c r="E1759" s="7" t="str">
        <f t="shared" si="271"/>
        <v xml:space="preserve">   52.11</v>
      </c>
      <c r="F1759" s="8" t="b">
        <f t="shared" si="272"/>
        <v>0</v>
      </c>
      <c r="G1759" s="25">
        <f t="shared" si="273"/>
        <v>52.11</v>
      </c>
      <c r="H1759" s="8" t="b">
        <f t="shared" si="274"/>
        <v>1</v>
      </c>
      <c r="I1759" s="10">
        <f t="shared" si="276"/>
        <v>52.120000000000005</v>
      </c>
      <c r="J1759">
        <f t="shared" si="278"/>
        <v>5.4160256030904366E-2</v>
      </c>
      <c r="K1759" s="10">
        <f t="shared" si="277"/>
        <v>52.120000000000005</v>
      </c>
      <c r="L1759" s="10">
        <f t="shared" si="280"/>
        <v>52.368000000000009</v>
      </c>
      <c r="M1759" s="21">
        <v>1</v>
      </c>
      <c r="N1759" s="21">
        <v>1</v>
      </c>
      <c r="P1759" s="21" t="str">
        <f t="shared" si="275"/>
        <v xml:space="preserve">  15:43:29</v>
      </c>
      <c r="Q1759" s="21">
        <f t="shared" si="279"/>
        <v>52.11</v>
      </c>
      <c r="T1759" s="10"/>
    </row>
    <row r="1760" spans="1:20" x14ac:dyDescent="0.45">
      <c r="A1760" s="21" t="str">
        <f>[1]실측정Data!B1761</f>
        <v xml:space="preserve">  15:43:31</v>
      </c>
      <c r="B1760" s="21" t="str">
        <f>[1]실측정Data!I1761</f>
        <v xml:space="preserve">   52.08KW</v>
      </c>
      <c r="C1760" s="21">
        <f>[1]실측정Data!L1761</f>
        <v>0.86</v>
      </c>
      <c r="D1760" s="21"/>
      <c r="E1760" s="7" t="str">
        <f t="shared" si="271"/>
        <v xml:space="preserve">   52.08</v>
      </c>
      <c r="F1760" s="8" t="b">
        <f t="shared" si="272"/>
        <v>0</v>
      </c>
      <c r="G1760" s="25">
        <f t="shared" si="273"/>
        <v>52.08</v>
      </c>
      <c r="H1760" s="8" t="b">
        <f t="shared" si="274"/>
        <v>1</v>
      </c>
      <c r="I1760" s="10">
        <f t="shared" si="276"/>
        <v>52.089999999999996</v>
      </c>
      <c r="J1760">
        <f t="shared" si="278"/>
        <v>4.203173404306116E-2</v>
      </c>
      <c r="K1760" s="10">
        <f t="shared" si="277"/>
        <v>52.089999999999996</v>
      </c>
      <c r="L1760" s="10">
        <f t="shared" si="280"/>
        <v>52.298999999999999</v>
      </c>
      <c r="M1760" s="21">
        <v>1</v>
      </c>
      <c r="N1760" s="21">
        <v>1</v>
      </c>
      <c r="P1760" s="21" t="str">
        <f t="shared" si="275"/>
        <v xml:space="preserve">  15:43:31</v>
      </c>
      <c r="Q1760" s="21">
        <f t="shared" si="279"/>
        <v>52.08</v>
      </c>
      <c r="T1760" s="10"/>
    </row>
    <row r="1761" spans="1:20" x14ac:dyDescent="0.45">
      <c r="A1761" s="21" t="str">
        <f>[1]실측정Data!B1762</f>
        <v xml:space="preserve">  15:43:33</v>
      </c>
      <c r="B1761" s="21" t="str">
        <f>[1]실측정Data!I1762</f>
        <v xml:space="preserve">   52.08KW</v>
      </c>
      <c r="C1761" s="21">
        <f>[1]실측정Data!L1762</f>
        <v>0.86</v>
      </c>
      <c r="D1761" s="21"/>
      <c r="E1761" s="7" t="str">
        <f t="shared" si="271"/>
        <v xml:space="preserve">   52.08</v>
      </c>
      <c r="F1761" s="8" t="b">
        <f t="shared" si="272"/>
        <v>0</v>
      </c>
      <c r="G1761" s="25">
        <f t="shared" si="273"/>
        <v>52.08</v>
      </c>
      <c r="H1761" s="8" t="b">
        <f t="shared" si="274"/>
        <v>1</v>
      </c>
      <c r="I1761" s="10">
        <f t="shared" si="276"/>
        <v>52.03</v>
      </c>
      <c r="J1761">
        <f t="shared" si="278"/>
        <v>6.2449979983985972E-2</v>
      </c>
      <c r="K1761" s="10">
        <f t="shared" si="277"/>
        <v>52.03</v>
      </c>
      <c r="L1761" s="10">
        <f t="shared" si="280"/>
        <v>52.23</v>
      </c>
      <c r="M1761" s="21">
        <v>1</v>
      </c>
      <c r="N1761" s="21">
        <v>1</v>
      </c>
      <c r="P1761" s="21" t="str">
        <f t="shared" si="275"/>
        <v xml:space="preserve">  15:43:33</v>
      </c>
      <c r="Q1761" s="21">
        <f t="shared" si="279"/>
        <v>52.08</v>
      </c>
      <c r="T1761" s="10"/>
    </row>
    <row r="1762" spans="1:20" x14ac:dyDescent="0.45">
      <c r="A1762" s="21" t="str">
        <f>[1]실측정Data!B1763</f>
        <v xml:space="preserve">  15:43:35</v>
      </c>
      <c r="B1762" s="21" t="str">
        <f>[1]실측정Data!I1763</f>
        <v xml:space="preserve">   51.93KW</v>
      </c>
      <c r="C1762" s="21">
        <f>[1]실측정Data!L1763</f>
        <v>0.86</v>
      </c>
      <c r="D1762" s="21"/>
      <c r="E1762" s="7" t="str">
        <f t="shared" si="271"/>
        <v xml:space="preserve">   51.93</v>
      </c>
      <c r="F1762" s="8" t="b">
        <f t="shared" si="272"/>
        <v>0</v>
      </c>
      <c r="G1762" s="25">
        <f t="shared" si="273"/>
        <v>51.93</v>
      </c>
      <c r="H1762" s="8" t="b">
        <f t="shared" si="274"/>
        <v>1</v>
      </c>
      <c r="I1762" s="10">
        <f t="shared" si="276"/>
        <v>51.99</v>
      </c>
      <c r="J1762">
        <f t="shared" si="278"/>
        <v>6.0553007081950695E-2</v>
      </c>
      <c r="K1762" s="10">
        <f t="shared" si="277"/>
        <v>51.99</v>
      </c>
      <c r="L1762" s="10">
        <f t="shared" si="280"/>
        <v>52.173000000000002</v>
      </c>
      <c r="M1762" s="21">
        <v>1</v>
      </c>
      <c r="N1762" s="21">
        <v>1</v>
      </c>
      <c r="P1762" s="21" t="str">
        <f t="shared" si="275"/>
        <v xml:space="preserve">  15:43:35</v>
      </c>
      <c r="Q1762" s="21">
        <f t="shared" si="279"/>
        <v>51.93</v>
      </c>
      <c r="T1762" s="10"/>
    </row>
    <row r="1763" spans="1:20" x14ac:dyDescent="0.45">
      <c r="A1763" s="21" t="str">
        <f>[1]실측정Data!B1764</f>
        <v xml:space="preserve">  15:43:37</v>
      </c>
      <c r="B1763" s="21" t="str">
        <f>[1]실측정Data!I1764</f>
        <v xml:space="preserve">   51.96KW</v>
      </c>
      <c r="C1763" s="21">
        <f>[1]실측정Data!L1764</f>
        <v>0.86</v>
      </c>
      <c r="D1763" s="21"/>
      <c r="E1763" s="7" t="str">
        <f t="shared" si="271"/>
        <v xml:space="preserve">   51.96</v>
      </c>
      <c r="F1763" s="8" t="b">
        <f t="shared" si="272"/>
        <v>0</v>
      </c>
      <c r="G1763" s="25">
        <f t="shared" si="273"/>
        <v>51.96</v>
      </c>
      <c r="H1763" s="8" t="b">
        <f t="shared" si="274"/>
        <v>1</v>
      </c>
      <c r="I1763" s="10">
        <f t="shared" si="276"/>
        <v>51.910000000000004</v>
      </c>
      <c r="J1763">
        <f t="shared" si="278"/>
        <v>7.2571803523591702E-2</v>
      </c>
      <c r="K1763" s="10">
        <f t="shared" si="277"/>
        <v>51.910000000000004</v>
      </c>
      <c r="L1763" s="10">
        <f t="shared" si="280"/>
        <v>52.113</v>
      </c>
      <c r="M1763" s="21">
        <v>1</v>
      </c>
      <c r="N1763" s="21">
        <v>1</v>
      </c>
      <c r="P1763" s="21" t="str">
        <f t="shared" si="275"/>
        <v xml:space="preserve">  15:43:37</v>
      </c>
      <c r="Q1763" s="21">
        <f t="shared" si="279"/>
        <v>51.96</v>
      </c>
      <c r="T1763" s="10"/>
    </row>
    <row r="1764" spans="1:20" x14ac:dyDescent="0.45">
      <c r="A1764" s="21" t="str">
        <f>[1]실측정Data!B1765</f>
        <v xml:space="preserve">  15:43:39</v>
      </c>
      <c r="B1764" s="21" t="str">
        <f>[1]실측정Data!I1765</f>
        <v xml:space="preserve">   51.84KW</v>
      </c>
      <c r="C1764" s="21">
        <f>[1]실측정Data!L1765</f>
        <v>0.86</v>
      </c>
      <c r="D1764" s="21"/>
      <c r="E1764" s="7" t="str">
        <f t="shared" si="271"/>
        <v xml:space="preserve">   51.84</v>
      </c>
      <c r="F1764" s="8" t="b">
        <f t="shared" si="272"/>
        <v>0</v>
      </c>
      <c r="G1764" s="25">
        <f t="shared" si="273"/>
        <v>51.84</v>
      </c>
      <c r="H1764" s="8" t="b">
        <f t="shared" si="274"/>
        <v>1</v>
      </c>
      <c r="I1764" s="10">
        <f t="shared" si="276"/>
        <v>51.900000000000006</v>
      </c>
      <c r="J1764">
        <f t="shared" si="278"/>
        <v>4.396968652757681E-2</v>
      </c>
      <c r="K1764" s="10">
        <f t="shared" si="277"/>
        <v>51.900000000000006</v>
      </c>
      <c r="L1764" s="10">
        <f t="shared" si="280"/>
        <v>52.05899999999999</v>
      </c>
      <c r="M1764" s="21">
        <v>1</v>
      </c>
      <c r="N1764" s="21">
        <v>1</v>
      </c>
      <c r="P1764" s="21" t="str">
        <f t="shared" si="275"/>
        <v xml:space="preserve">  15:43:39</v>
      </c>
      <c r="Q1764" s="21">
        <f t="shared" si="279"/>
        <v>51.84</v>
      </c>
      <c r="T1764" s="10"/>
    </row>
    <row r="1765" spans="1:20" x14ac:dyDescent="0.45">
      <c r="A1765" s="21" t="str">
        <f>[1]실측정Data!B1766</f>
        <v xml:space="preserve">  15:43:41</v>
      </c>
      <c r="B1765" s="21" t="str">
        <f>[1]실측정Data!I1766</f>
        <v xml:space="preserve">   51.90KW</v>
      </c>
      <c r="C1765" s="21">
        <f>[1]실측정Data!L1766</f>
        <v>0.86</v>
      </c>
      <c r="D1765" s="21"/>
      <c r="E1765" s="7" t="str">
        <f t="shared" si="271"/>
        <v xml:space="preserve">   51.90</v>
      </c>
      <c r="F1765" s="8" t="b">
        <f t="shared" si="272"/>
        <v>0</v>
      </c>
      <c r="G1765" s="25">
        <f t="shared" si="273"/>
        <v>51.9</v>
      </c>
      <c r="H1765" s="8" t="b">
        <f t="shared" si="274"/>
        <v>1</v>
      </c>
      <c r="I1765" s="10">
        <f t="shared" si="276"/>
        <v>51.830000000000005</v>
      </c>
      <c r="J1765">
        <f t="shared" si="278"/>
        <v>6.1373175465075681E-2</v>
      </c>
      <c r="K1765" s="10">
        <f t="shared" si="277"/>
        <v>51.830000000000005</v>
      </c>
      <c r="L1765" s="10">
        <f t="shared" si="280"/>
        <v>52.004999999999995</v>
      </c>
      <c r="M1765" s="21">
        <v>1</v>
      </c>
      <c r="N1765" s="21">
        <v>1</v>
      </c>
      <c r="P1765" s="21" t="str">
        <f t="shared" si="275"/>
        <v xml:space="preserve">  15:43:41</v>
      </c>
      <c r="Q1765" s="21">
        <f t="shared" si="279"/>
        <v>51.9</v>
      </c>
      <c r="T1765" s="10"/>
    </row>
    <row r="1766" spans="1:20" x14ac:dyDescent="0.45">
      <c r="A1766" s="21" t="str">
        <f>[1]실측정Data!B1767</f>
        <v xml:space="preserve">  15:43:43</v>
      </c>
      <c r="B1766" s="21" t="str">
        <f>[1]실측정Data!I1767</f>
        <v xml:space="preserve">   51.75KW</v>
      </c>
      <c r="C1766" s="21">
        <f>[1]실측정Data!L1767</f>
        <v>0.86</v>
      </c>
      <c r="D1766" s="21"/>
      <c r="E1766" s="7" t="str">
        <f t="shared" si="271"/>
        <v xml:space="preserve">   51.75</v>
      </c>
      <c r="F1766" s="8" t="b">
        <f t="shared" si="272"/>
        <v>0</v>
      </c>
      <c r="G1766" s="25">
        <f t="shared" si="273"/>
        <v>51.75</v>
      </c>
      <c r="H1766" s="8" t="b">
        <f t="shared" si="274"/>
        <v>1</v>
      </c>
      <c r="I1766" s="10">
        <f t="shared" si="276"/>
        <v>51.74</v>
      </c>
      <c r="J1766">
        <f t="shared" si="278"/>
        <v>0.10847426730182209</v>
      </c>
      <c r="K1766" s="10">
        <f t="shared" si="277"/>
        <v>51.74</v>
      </c>
      <c r="L1766" s="10">
        <f t="shared" si="280"/>
        <v>51.939</v>
      </c>
      <c r="M1766" s="21">
        <v>1</v>
      </c>
      <c r="N1766" s="21">
        <v>1</v>
      </c>
      <c r="P1766" s="21" t="str">
        <f t="shared" si="275"/>
        <v xml:space="preserve">  15:43:43</v>
      </c>
      <c r="Q1766" s="21">
        <f t="shared" si="279"/>
        <v>51.75</v>
      </c>
      <c r="T1766" s="10"/>
    </row>
    <row r="1767" spans="1:20" x14ac:dyDescent="0.45">
      <c r="A1767" s="21" t="str">
        <f>[1]실측정Data!B1768</f>
        <v xml:space="preserve">  15:43:45</v>
      </c>
      <c r="B1767" s="21" t="str">
        <f>[1]실측정Data!I1768</f>
        <v xml:space="preserve">   51.57KW</v>
      </c>
      <c r="C1767" s="21">
        <f>[1]실측정Data!L1768</f>
        <v>0.86</v>
      </c>
      <c r="D1767" s="21"/>
      <c r="E1767" s="7" t="str">
        <f t="shared" si="271"/>
        <v xml:space="preserve">   51.57</v>
      </c>
      <c r="F1767" s="8" t="b">
        <f t="shared" si="272"/>
        <v>0</v>
      </c>
      <c r="G1767" s="25">
        <f t="shared" si="273"/>
        <v>51.57</v>
      </c>
      <c r="H1767" s="8" t="b">
        <f t="shared" si="274"/>
        <v>1</v>
      </c>
      <c r="I1767" s="10">
        <f t="shared" si="276"/>
        <v>51.669999999999995</v>
      </c>
      <c r="J1767">
        <f t="shared" si="278"/>
        <v>0.10908712114635954</v>
      </c>
      <c r="K1767" s="10">
        <f t="shared" si="277"/>
        <v>51.669999999999995</v>
      </c>
      <c r="L1767" s="10">
        <f t="shared" si="280"/>
        <v>51.890999999999998</v>
      </c>
      <c r="M1767" s="21">
        <v>1</v>
      </c>
      <c r="N1767" s="21">
        <v>1</v>
      </c>
      <c r="P1767" s="21" t="str">
        <f t="shared" si="275"/>
        <v xml:space="preserve">  15:43:45</v>
      </c>
      <c r="Q1767" s="21">
        <f t="shared" si="279"/>
        <v>51.57</v>
      </c>
      <c r="T1767" s="10"/>
    </row>
    <row r="1768" spans="1:20" x14ac:dyDescent="0.45">
      <c r="A1768" s="21" t="str">
        <f>[1]실측정Data!B1769</f>
        <v xml:space="preserve">  15:43:47</v>
      </c>
      <c r="B1768" s="21" t="str">
        <f>[1]실측정Data!I1769</f>
        <v xml:space="preserve">   51.69KW</v>
      </c>
      <c r="C1768" s="21">
        <f>[1]실측정Data!L1769</f>
        <v>0.86</v>
      </c>
      <c r="D1768" s="21"/>
      <c r="E1768" s="7" t="str">
        <f t="shared" si="271"/>
        <v xml:space="preserve">   51.69</v>
      </c>
      <c r="F1768" s="8" t="b">
        <f t="shared" si="272"/>
        <v>0</v>
      </c>
      <c r="G1768" s="25">
        <f t="shared" si="273"/>
        <v>51.69</v>
      </c>
      <c r="H1768" s="8" t="b">
        <f t="shared" si="274"/>
        <v>1</v>
      </c>
      <c r="I1768" s="10">
        <f t="shared" si="276"/>
        <v>51.62</v>
      </c>
      <c r="J1768">
        <f t="shared" si="278"/>
        <v>9.9498743710662918E-2</v>
      </c>
      <c r="K1768" s="10">
        <f t="shared" si="277"/>
        <v>51.62</v>
      </c>
      <c r="L1768" s="10">
        <f t="shared" si="280"/>
        <v>51.839999999999996</v>
      </c>
      <c r="M1768" s="21">
        <v>1</v>
      </c>
      <c r="N1768" s="21">
        <v>1</v>
      </c>
      <c r="P1768" s="21" t="str">
        <f t="shared" si="275"/>
        <v xml:space="preserve">  15:43:47</v>
      </c>
      <c r="Q1768" s="21">
        <f t="shared" si="279"/>
        <v>51.69</v>
      </c>
      <c r="T1768" s="10"/>
    </row>
    <row r="1769" spans="1:20" x14ac:dyDescent="0.45">
      <c r="A1769" s="21" t="str">
        <f>[1]실측정Data!B1770</f>
        <v xml:space="preserve">  15:43:49</v>
      </c>
      <c r="B1769" s="21" t="str">
        <f>[1]실측정Data!I1770</f>
        <v xml:space="preserve">   51.60KW</v>
      </c>
      <c r="C1769" s="21">
        <f>[1]실측정Data!L1770</f>
        <v>0.86</v>
      </c>
      <c r="D1769" s="21"/>
      <c r="E1769" s="7" t="str">
        <f t="shared" si="271"/>
        <v xml:space="preserve">   51.60</v>
      </c>
      <c r="F1769" s="8" t="b">
        <f t="shared" si="272"/>
        <v>0</v>
      </c>
      <c r="G1769" s="25">
        <f t="shared" si="273"/>
        <v>51.6</v>
      </c>
      <c r="H1769" s="8" t="b">
        <f t="shared" si="274"/>
        <v>1</v>
      </c>
      <c r="I1769" s="10">
        <f t="shared" si="276"/>
        <v>51.639999999999993</v>
      </c>
      <c r="J1769">
        <f t="shared" si="278"/>
        <v>1.7320508075686695E-2</v>
      </c>
      <c r="K1769" s="10">
        <f t="shared" si="277"/>
        <v>51.639999999999993</v>
      </c>
      <c r="L1769" s="10">
        <f t="shared" si="280"/>
        <v>51.795000000000002</v>
      </c>
      <c r="M1769" s="21">
        <v>1</v>
      </c>
      <c r="N1769" s="21">
        <v>1</v>
      </c>
      <c r="P1769" s="21" t="str">
        <f t="shared" si="275"/>
        <v xml:space="preserve">  15:43:49</v>
      </c>
      <c r="Q1769" s="21">
        <f t="shared" si="279"/>
        <v>51.6</v>
      </c>
      <c r="T1769" s="10"/>
    </row>
    <row r="1770" spans="1:20" x14ac:dyDescent="0.45">
      <c r="A1770" s="21" t="str">
        <f>[1]실측정Data!B1771</f>
        <v xml:space="preserve">  15:43:51</v>
      </c>
      <c r="B1770" s="21" t="str">
        <f>[1]실측정Data!I1771</f>
        <v xml:space="preserve">   51.63KW</v>
      </c>
      <c r="C1770" s="21">
        <f>[1]실측정Data!L1771</f>
        <v>0.86</v>
      </c>
      <c r="D1770" s="21"/>
      <c r="E1770" s="7" t="str">
        <f t="shared" si="271"/>
        <v xml:space="preserve">   51.63</v>
      </c>
      <c r="F1770" s="8" t="b">
        <f t="shared" si="272"/>
        <v>0</v>
      </c>
      <c r="G1770" s="25">
        <f t="shared" si="273"/>
        <v>51.63</v>
      </c>
      <c r="H1770" s="8" t="b">
        <f t="shared" si="274"/>
        <v>1</v>
      </c>
      <c r="I1770" s="10">
        <f t="shared" si="276"/>
        <v>51.54</v>
      </c>
      <c r="J1770">
        <f t="shared" si="278"/>
        <v>8.7559503577089859E-2</v>
      </c>
      <c r="K1770" s="10">
        <f t="shared" si="277"/>
        <v>51.54</v>
      </c>
      <c r="L1770" s="10">
        <f t="shared" si="280"/>
        <v>51.725999999999999</v>
      </c>
      <c r="M1770" s="21">
        <v>1</v>
      </c>
      <c r="N1770" s="21">
        <v>1</v>
      </c>
      <c r="P1770" s="21" t="str">
        <f t="shared" si="275"/>
        <v xml:space="preserve">  15:43:51</v>
      </c>
      <c r="Q1770" s="21">
        <f t="shared" si="279"/>
        <v>51.63</v>
      </c>
      <c r="T1770" s="10"/>
    </row>
    <row r="1771" spans="1:20" x14ac:dyDescent="0.45">
      <c r="A1771" s="21" t="str">
        <f>[1]실측정Data!B1772</f>
        <v xml:space="preserve">  15:43:53</v>
      </c>
      <c r="B1771" s="21" t="str">
        <f>[1]실측정Data!I1772</f>
        <v xml:space="preserve">   51.39KW</v>
      </c>
      <c r="C1771" s="21">
        <f>[1]실측정Data!L1772</f>
        <v>0.86</v>
      </c>
      <c r="D1771" s="21"/>
      <c r="E1771" s="7" t="str">
        <f t="shared" si="271"/>
        <v xml:space="preserve">   51.39</v>
      </c>
      <c r="F1771" s="8" t="b">
        <f t="shared" si="272"/>
        <v>0</v>
      </c>
      <c r="G1771" s="25">
        <f t="shared" si="273"/>
        <v>51.39</v>
      </c>
      <c r="H1771" s="8" t="b">
        <f t="shared" si="274"/>
        <v>1</v>
      </c>
      <c r="I1771" s="10">
        <f t="shared" si="276"/>
        <v>51.430000000000007</v>
      </c>
      <c r="J1771">
        <f t="shared" si="278"/>
        <v>0.12675435561221104</v>
      </c>
      <c r="K1771" s="10">
        <f t="shared" si="277"/>
        <v>51.430000000000007</v>
      </c>
      <c r="L1771" s="10">
        <f t="shared" si="280"/>
        <v>51.660000000000004</v>
      </c>
      <c r="M1771" s="21">
        <v>1</v>
      </c>
      <c r="N1771" s="21">
        <v>1</v>
      </c>
      <c r="P1771" s="21" t="str">
        <f t="shared" si="275"/>
        <v xml:space="preserve">  15:43:53</v>
      </c>
      <c r="Q1771" s="21">
        <f t="shared" si="279"/>
        <v>51.39</v>
      </c>
      <c r="T1771" s="10"/>
    </row>
    <row r="1772" spans="1:20" x14ac:dyDescent="0.45">
      <c r="A1772" s="21" t="str">
        <f>[1]실측정Data!B1773</f>
        <v xml:space="preserve">  15:43:55</v>
      </c>
      <c r="B1772" s="21" t="str">
        <f>[1]실측정Data!I1773</f>
        <v xml:space="preserve">   51.27KW</v>
      </c>
      <c r="C1772" s="21">
        <f>[1]실측정Data!L1773</f>
        <v>0.86</v>
      </c>
      <c r="D1772" s="21"/>
      <c r="E1772" s="7" t="str">
        <f t="shared" si="271"/>
        <v xml:space="preserve">   51.27</v>
      </c>
      <c r="F1772" s="8" t="b">
        <f t="shared" si="272"/>
        <v>0</v>
      </c>
      <c r="G1772" s="25">
        <f t="shared" si="273"/>
        <v>51.27</v>
      </c>
      <c r="H1772" s="8" t="b">
        <f t="shared" si="274"/>
        <v>1</v>
      </c>
      <c r="I1772" s="10">
        <f t="shared" si="276"/>
        <v>51.339999999999996</v>
      </c>
      <c r="J1772">
        <f t="shared" si="278"/>
        <v>0.12714820748507216</v>
      </c>
      <c r="K1772" s="10">
        <f t="shared" si="277"/>
        <v>51.339999999999996</v>
      </c>
      <c r="L1772" s="10">
        <f t="shared" si="280"/>
        <v>51.6</v>
      </c>
      <c r="M1772" s="21">
        <v>1</v>
      </c>
      <c r="N1772" s="21">
        <v>1</v>
      </c>
      <c r="P1772" s="21" t="str">
        <f t="shared" si="275"/>
        <v xml:space="preserve">  15:43:55</v>
      </c>
      <c r="Q1772" s="21">
        <f t="shared" si="279"/>
        <v>51.27</v>
      </c>
      <c r="T1772" s="10"/>
    </row>
    <row r="1773" spans="1:20" x14ac:dyDescent="0.45">
      <c r="A1773" s="21" t="str">
        <f>[1]실측정Data!B1774</f>
        <v xml:space="preserve">  15:43:57</v>
      </c>
      <c r="B1773" s="21" t="str">
        <f>[1]실측정Data!I1774</f>
        <v xml:space="preserve">   51.36KW</v>
      </c>
      <c r="C1773" s="21">
        <f>[1]실측정Data!L1774</f>
        <v>0.86</v>
      </c>
      <c r="D1773" s="21"/>
      <c r="E1773" s="7" t="str">
        <f t="shared" si="271"/>
        <v xml:space="preserve">   51.36</v>
      </c>
      <c r="F1773" s="8" t="b">
        <f t="shared" si="272"/>
        <v>0</v>
      </c>
      <c r="G1773" s="25">
        <f t="shared" si="273"/>
        <v>51.36</v>
      </c>
      <c r="H1773" s="8" t="b">
        <f t="shared" si="274"/>
        <v>1</v>
      </c>
      <c r="I1773" s="10">
        <f t="shared" si="276"/>
        <v>51.31</v>
      </c>
      <c r="J1773">
        <f t="shared" si="278"/>
        <v>9.3273790530890674E-2</v>
      </c>
      <c r="K1773" s="10">
        <f t="shared" si="277"/>
        <v>51.31</v>
      </c>
      <c r="L1773" s="10">
        <f t="shared" si="280"/>
        <v>51.545999999999992</v>
      </c>
      <c r="M1773" s="21">
        <v>1</v>
      </c>
      <c r="N1773" s="21">
        <v>1</v>
      </c>
      <c r="P1773" s="21" t="str">
        <f t="shared" si="275"/>
        <v xml:space="preserve">  15:43:57</v>
      </c>
      <c r="Q1773" s="21">
        <f t="shared" si="279"/>
        <v>51.36</v>
      </c>
      <c r="T1773" s="10"/>
    </row>
    <row r="1774" spans="1:20" x14ac:dyDescent="0.45">
      <c r="A1774" s="21" t="str">
        <f>[1]실측정Data!B1775</f>
        <v xml:space="preserve">  15:43:59</v>
      </c>
      <c r="B1774" s="21" t="str">
        <f>[1]실측정Data!I1775</f>
        <v xml:space="preserve">   51.30KW</v>
      </c>
      <c r="C1774" s="21">
        <f>[1]실측정Data!L1775</f>
        <v>0.86</v>
      </c>
      <c r="D1774" s="21"/>
      <c r="E1774" s="7" t="str">
        <f t="shared" si="271"/>
        <v xml:space="preserve">   51.30</v>
      </c>
      <c r="F1774" s="8" t="b">
        <f t="shared" si="272"/>
        <v>0</v>
      </c>
      <c r="G1774" s="25">
        <f t="shared" si="273"/>
        <v>51.3</v>
      </c>
      <c r="H1774" s="8" t="b">
        <f t="shared" si="274"/>
        <v>1</v>
      </c>
      <c r="I1774" s="10">
        <f t="shared" si="276"/>
        <v>51.26</v>
      </c>
      <c r="J1774">
        <f t="shared" si="278"/>
        <v>8.1853527718725283E-2</v>
      </c>
      <c r="K1774" s="10">
        <f t="shared" si="277"/>
        <v>51.26</v>
      </c>
      <c r="L1774" s="10">
        <f t="shared" si="280"/>
        <v>51.467999999999996</v>
      </c>
      <c r="M1774" s="21">
        <v>1</v>
      </c>
      <c r="N1774" s="21">
        <v>1</v>
      </c>
      <c r="P1774" s="21" t="str">
        <f t="shared" si="275"/>
        <v xml:space="preserve">  15:43:59</v>
      </c>
      <c r="Q1774" s="21">
        <f t="shared" si="279"/>
        <v>51.3</v>
      </c>
      <c r="T1774" s="10"/>
    </row>
    <row r="1775" spans="1:20" x14ac:dyDescent="0.45">
      <c r="A1775" s="21" t="str">
        <f>[1]실측정Data!B1776</f>
        <v xml:space="preserve">  15:44:01</v>
      </c>
      <c r="B1775" s="21" t="str">
        <f>[1]실측정Data!I1776</f>
        <v xml:space="preserve">   51.12KW</v>
      </c>
      <c r="C1775" s="21">
        <f>[1]실측정Data!L1776</f>
        <v>0.86</v>
      </c>
      <c r="D1775" s="21"/>
      <c r="E1775" s="7" t="str">
        <f t="shared" si="271"/>
        <v xml:space="preserve">   51.12</v>
      </c>
      <c r="F1775" s="8" t="b">
        <f t="shared" si="272"/>
        <v>0</v>
      </c>
      <c r="G1775" s="25">
        <f t="shared" si="273"/>
        <v>51.12</v>
      </c>
      <c r="H1775" s="8" t="b">
        <f t="shared" si="274"/>
        <v>1</v>
      </c>
      <c r="I1775" s="10">
        <f t="shared" si="276"/>
        <v>51.16</v>
      </c>
      <c r="J1775">
        <f t="shared" si="278"/>
        <v>9.9498743710660531E-2</v>
      </c>
      <c r="K1775" s="10">
        <f t="shared" si="277"/>
        <v>51.16</v>
      </c>
      <c r="L1775" s="10">
        <f t="shared" si="280"/>
        <v>51.399000000000001</v>
      </c>
      <c r="M1775" s="21">
        <v>1</v>
      </c>
      <c r="N1775" s="21">
        <v>1</v>
      </c>
      <c r="P1775" s="21" t="str">
        <f t="shared" si="275"/>
        <v xml:space="preserve">  15:44:01</v>
      </c>
      <c r="Q1775" s="21">
        <f t="shared" si="279"/>
        <v>51.12</v>
      </c>
      <c r="T1775" s="10"/>
    </row>
    <row r="1776" spans="1:20" x14ac:dyDescent="0.45">
      <c r="A1776" s="21" t="str">
        <f>[1]실측정Data!B1777</f>
        <v xml:space="preserve">  15:44:03</v>
      </c>
      <c r="B1776" s="21" t="str">
        <f>[1]실측정Data!I1777</f>
        <v xml:space="preserve">   51.06KW</v>
      </c>
      <c r="C1776" s="21">
        <f>[1]실측정Data!L1777</f>
        <v>0.86</v>
      </c>
      <c r="D1776" s="21"/>
      <c r="E1776" s="7" t="str">
        <f t="shared" si="271"/>
        <v xml:space="preserve">   51.06</v>
      </c>
      <c r="F1776" s="8" t="b">
        <f t="shared" si="272"/>
        <v>0</v>
      </c>
      <c r="G1776" s="25">
        <f t="shared" si="273"/>
        <v>51.06</v>
      </c>
      <c r="H1776" s="8" t="b">
        <f t="shared" si="274"/>
        <v>1</v>
      </c>
      <c r="I1776" s="10">
        <f t="shared" si="276"/>
        <v>51.06</v>
      </c>
      <c r="J1776">
        <f t="shared" si="278"/>
        <v>0.10519822558706221</v>
      </c>
      <c r="K1776" s="10">
        <f t="shared" si="277"/>
        <v>51.06</v>
      </c>
      <c r="L1776" s="10">
        <f t="shared" si="280"/>
        <v>51.342000000000006</v>
      </c>
      <c r="M1776" s="21">
        <v>1</v>
      </c>
      <c r="N1776" s="21">
        <v>1</v>
      </c>
      <c r="P1776" s="21" t="str">
        <f t="shared" si="275"/>
        <v xml:space="preserve">  15:44:03</v>
      </c>
      <c r="Q1776" s="21">
        <f t="shared" si="279"/>
        <v>51.06</v>
      </c>
      <c r="T1776" s="10"/>
    </row>
    <row r="1777" spans="1:20" x14ac:dyDescent="0.45">
      <c r="A1777" s="21" t="str">
        <f>[1]실측정Data!B1778</f>
        <v xml:space="preserve">  15:44:05</v>
      </c>
      <c r="B1777" s="21" t="str">
        <f>[1]실측정Data!I1778</f>
        <v xml:space="preserve">   51.00KW</v>
      </c>
      <c r="C1777" s="21">
        <f>[1]실측정Data!L1778</f>
        <v>0.86</v>
      </c>
      <c r="D1777" s="21"/>
      <c r="E1777" s="7" t="str">
        <f t="shared" si="271"/>
        <v xml:space="preserve">   51.00</v>
      </c>
      <c r="F1777" s="8" t="b">
        <f t="shared" si="272"/>
        <v>0</v>
      </c>
      <c r="G1777" s="25">
        <f t="shared" si="273"/>
        <v>51</v>
      </c>
      <c r="H1777" s="8" t="b">
        <f t="shared" si="274"/>
        <v>1</v>
      </c>
      <c r="I1777" s="10">
        <f t="shared" si="276"/>
        <v>50.97</v>
      </c>
      <c r="J1777">
        <f t="shared" si="278"/>
        <v>9.6609178307927049E-2</v>
      </c>
      <c r="K1777" s="10">
        <f t="shared" si="277"/>
        <v>50.97</v>
      </c>
      <c r="L1777" s="10">
        <f t="shared" si="280"/>
        <v>51.258000000000003</v>
      </c>
      <c r="M1777" s="21">
        <v>1</v>
      </c>
      <c r="N1777" s="21">
        <v>1</v>
      </c>
      <c r="P1777" s="21" t="str">
        <f t="shared" si="275"/>
        <v xml:space="preserve">  15:44:05</v>
      </c>
      <c r="Q1777" s="21">
        <f t="shared" si="279"/>
        <v>51</v>
      </c>
      <c r="T1777" s="10"/>
    </row>
    <row r="1778" spans="1:20" x14ac:dyDescent="0.45">
      <c r="A1778" s="21" t="str">
        <f>[1]실측정Data!B1779</f>
        <v xml:space="preserve">  15:44:07</v>
      </c>
      <c r="B1778" s="21" t="str">
        <f>[1]실측정Data!I1779</f>
        <v xml:space="preserve">   50.85KW</v>
      </c>
      <c r="C1778" s="21">
        <f>[1]실측정Data!L1779</f>
        <v>0.86</v>
      </c>
      <c r="D1778" s="21"/>
      <c r="E1778" s="7" t="str">
        <f t="shared" si="271"/>
        <v xml:space="preserve">   50.85</v>
      </c>
      <c r="F1778" s="8" t="b">
        <f t="shared" si="272"/>
        <v>0</v>
      </c>
      <c r="G1778" s="25">
        <f t="shared" si="273"/>
        <v>50.85</v>
      </c>
      <c r="H1778" s="8" t="b">
        <f t="shared" si="274"/>
        <v>1</v>
      </c>
      <c r="I1778" s="10">
        <f t="shared" si="276"/>
        <v>50.87</v>
      </c>
      <c r="J1778">
        <f t="shared" si="278"/>
        <v>0.10016652800877734</v>
      </c>
      <c r="K1778" s="10">
        <f t="shared" si="277"/>
        <v>50.87</v>
      </c>
      <c r="L1778" s="10">
        <f t="shared" si="280"/>
        <v>51.174000000000007</v>
      </c>
      <c r="M1778" s="21">
        <v>1</v>
      </c>
      <c r="N1778" s="21">
        <v>1</v>
      </c>
      <c r="P1778" s="21" t="str">
        <f t="shared" si="275"/>
        <v xml:space="preserve">  15:44:07</v>
      </c>
      <c r="Q1778" s="21">
        <f t="shared" si="279"/>
        <v>50.85</v>
      </c>
      <c r="T1778" s="10"/>
    </row>
    <row r="1779" spans="1:20" x14ac:dyDescent="0.45">
      <c r="A1779" s="21" t="str">
        <f>[1]실측정Data!B1780</f>
        <v xml:space="preserve">  15:44:09</v>
      </c>
      <c r="B1779" s="21" t="str">
        <f>[1]실측정Data!I1780</f>
        <v xml:space="preserve">   50.76KW</v>
      </c>
      <c r="C1779" s="21">
        <f>[1]실측정Data!L1780</f>
        <v>0.86</v>
      </c>
      <c r="D1779" s="21"/>
      <c r="E1779" s="7" t="str">
        <f t="shared" si="271"/>
        <v xml:space="preserve">   50.76</v>
      </c>
      <c r="F1779" s="8" t="b">
        <f t="shared" si="272"/>
        <v>0</v>
      </c>
      <c r="G1779" s="25">
        <f t="shared" si="273"/>
        <v>50.76</v>
      </c>
      <c r="H1779" s="8" t="b">
        <f t="shared" si="274"/>
        <v>1</v>
      </c>
      <c r="I1779" s="10">
        <f t="shared" si="276"/>
        <v>50.76</v>
      </c>
      <c r="J1779">
        <f t="shared" si="278"/>
        <v>0.10739335795724457</v>
      </c>
      <c r="K1779" s="10">
        <f t="shared" si="277"/>
        <v>50.76</v>
      </c>
      <c r="L1779" s="10">
        <f t="shared" si="280"/>
        <v>51.078000000000003</v>
      </c>
      <c r="M1779" s="21">
        <v>1</v>
      </c>
      <c r="N1779" s="21">
        <v>1</v>
      </c>
      <c r="P1779" s="21" t="str">
        <f t="shared" si="275"/>
        <v xml:space="preserve">  15:44:09</v>
      </c>
      <c r="Q1779" s="21">
        <f t="shared" si="279"/>
        <v>50.76</v>
      </c>
      <c r="T1779" s="10"/>
    </row>
    <row r="1780" spans="1:20" x14ac:dyDescent="0.45">
      <c r="A1780" s="21" t="str">
        <f>[1]실측정Data!B1781</f>
        <v xml:space="preserve">  15:44:11</v>
      </c>
      <c r="B1780" s="21" t="str">
        <f>[1]실측정Data!I1781</f>
        <v xml:space="preserve">   50.67KW</v>
      </c>
      <c r="C1780" s="21">
        <f>[1]실측정Data!L1781</f>
        <v>0.86</v>
      </c>
      <c r="D1780" s="21"/>
      <c r="E1780" s="7" t="str">
        <f t="shared" si="271"/>
        <v xml:space="preserve">   50.67</v>
      </c>
      <c r="F1780" s="8" t="b">
        <f t="shared" si="272"/>
        <v>0</v>
      </c>
      <c r="G1780" s="25">
        <f t="shared" si="273"/>
        <v>50.67</v>
      </c>
      <c r="H1780" s="8" t="b">
        <f t="shared" si="274"/>
        <v>1</v>
      </c>
      <c r="I1780" s="10">
        <f t="shared" si="276"/>
        <v>50.6</v>
      </c>
      <c r="J1780">
        <f t="shared" si="278"/>
        <v>0.15609825965290905</v>
      </c>
      <c r="K1780" s="10">
        <f t="shared" si="277"/>
        <v>50.6</v>
      </c>
      <c r="L1780" s="10">
        <f t="shared" si="280"/>
        <v>50.976000000000006</v>
      </c>
      <c r="M1780" s="21">
        <v>1</v>
      </c>
      <c r="N1780" s="21">
        <v>1</v>
      </c>
      <c r="P1780" s="21" t="str">
        <f t="shared" si="275"/>
        <v xml:space="preserve">  15:44:11</v>
      </c>
      <c r="Q1780" s="21">
        <f t="shared" si="279"/>
        <v>50.67</v>
      </c>
      <c r="T1780" s="10"/>
    </row>
    <row r="1781" spans="1:20" x14ac:dyDescent="0.45">
      <c r="A1781" s="21" t="str">
        <f>[1]실측정Data!B1782</f>
        <v xml:space="preserve">  15:44:13</v>
      </c>
      <c r="B1781" s="21" t="str">
        <f>[1]실측정Data!I1782</f>
        <v xml:space="preserve">   50.37KW</v>
      </c>
      <c r="C1781" s="21">
        <f>[1]실측정Data!L1782</f>
        <v>0.86</v>
      </c>
      <c r="D1781" s="21"/>
      <c r="E1781" s="7" t="str">
        <f t="shared" si="271"/>
        <v xml:space="preserve">   50.37</v>
      </c>
      <c r="F1781" s="8" t="b">
        <f t="shared" si="272"/>
        <v>0</v>
      </c>
      <c r="G1781" s="25">
        <f t="shared" si="273"/>
        <v>50.37</v>
      </c>
      <c r="H1781" s="8" t="b">
        <f t="shared" si="274"/>
        <v>1</v>
      </c>
      <c r="I1781" s="10">
        <f t="shared" si="276"/>
        <v>50.43</v>
      </c>
      <c r="J1781">
        <f t="shared" si="278"/>
        <v>0.17644640357154828</v>
      </c>
      <c r="K1781" s="10">
        <f t="shared" si="277"/>
        <v>50.43</v>
      </c>
      <c r="L1781" s="10">
        <f t="shared" si="280"/>
        <v>50.874000000000002</v>
      </c>
      <c r="M1781" s="21">
        <v>1</v>
      </c>
      <c r="N1781" s="21">
        <v>1</v>
      </c>
      <c r="P1781" s="21" t="str">
        <f t="shared" si="275"/>
        <v xml:space="preserve">  15:44:13</v>
      </c>
      <c r="Q1781" s="21">
        <f t="shared" si="279"/>
        <v>50.37</v>
      </c>
      <c r="T1781" s="10"/>
    </row>
    <row r="1782" spans="1:20" x14ac:dyDescent="0.45">
      <c r="A1782" s="21" t="str">
        <f>[1]실측정Data!B1783</f>
        <v xml:space="preserve">  15:44:15</v>
      </c>
      <c r="B1782" s="21" t="str">
        <f>[1]실측정Data!I1783</f>
        <v xml:space="preserve">   50.25KW</v>
      </c>
      <c r="C1782" s="21">
        <f>[1]실측정Data!L1783</f>
        <v>0.86</v>
      </c>
      <c r="D1782" s="21"/>
      <c r="E1782" s="7" t="str">
        <f t="shared" si="271"/>
        <v xml:space="preserve">   50.25</v>
      </c>
      <c r="F1782" s="8" t="b">
        <f t="shared" si="272"/>
        <v>0</v>
      </c>
      <c r="G1782" s="25">
        <f t="shared" si="273"/>
        <v>50.25</v>
      </c>
      <c r="H1782" s="8" t="b">
        <f t="shared" si="274"/>
        <v>1</v>
      </c>
      <c r="I1782" s="10">
        <f t="shared" si="276"/>
        <v>50.29</v>
      </c>
      <c r="J1782">
        <f t="shared" si="278"/>
        <v>0.17019596548293153</v>
      </c>
      <c r="K1782" s="10">
        <f t="shared" si="277"/>
        <v>50.29</v>
      </c>
      <c r="L1782" s="10">
        <f t="shared" si="280"/>
        <v>50.762999999999998</v>
      </c>
      <c r="M1782" s="21">
        <v>1</v>
      </c>
      <c r="N1782" s="21">
        <v>1</v>
      </c>
      <c r="P1782" s="21" t="str">
        <f t="shared" si="275"/>
        <v xml:space="preserve">  15:44:15</v>
      </c>
      <c r="Q1782" s="21">
        <f t="shared" si="279"/>
        <v>50.25</v>
      </c>
      <c r="T1782" s="10"/>
    </row>
    <row r="1783" spans="1:20" x14ac:dyDescent="0.45">
      <c r="A1783" s="21" t="str">
        <f>[1]실측정Data!B1784</f>
        <v xml:space="preserve">  15:44:17</v>
      </c>
      <c r="B1783" s="21" t="str">
        <f>[1]실측정Data!I1784</f>
        <v xml:space="preserve">   50.25KW</v>
      </c>
      <c r="C1783" s="21">
        <f>[1]실측정Data!L1784</f>
        <v>0.86</v>
      </c>
      <c r="D1783" s="21"/>
      <c r="E1783" s="7" t="str">
        <f t="shared" si="271"/>
        <v xml:space="preserve">   50.25</v>
      </c>
      <c r="F1783" s="8" t="b">
        <f t="shared" si="272"/>
        <v>0</v>
      </c>
      <c r="G1783" s="25">
        <f t="shared" si="273"/>
        <v>50.25</v>
      </c>
      <c r="H1783" s="8" t="b">
        <f t="shared" si="274"/>
        <v>1</v>
      </c>
      <c r="I1783" s="10">
        <f t="shared" si="276"/>
        <v>52.75</v>
      </c>
      <c r="J1783">
        <f t="shared" si="278"/>
        <v>2.8887136698999205</v>
      </c>
      <c r="K1783" s="10">
        <f t="shared" si="277"/>
        <v>52.75</v>
      </c>
      <c r="L1783" s="10">
        <f t="shared" si="280"/>
        <v>51.407999999999994</v>
      </c>
      <c r="M1783" s="21">
        <v>1</v>
      </c>
      <c r="N1783" s="21">
        <v>1</v>
      </c>
      <c r="P1783" s="21" t="str">
        <f t="shared" si="275"/>
        <v xml:space="preserve">  15:44:17</v>
      </c>
      <c r="Q1783" s="21">
        <f t="shared" si="279"/>
        <v>50.25</v>
      </c>
      <c r="T1783" s="10"/>
    </row>
    <row r="1784" spans="1:20" x14ac:dyDescent="0.45">
      <c r="A1784" s="21" t="str">
        <f>[1]실측정Data!B1785</f>
        <v xml:space="preserve">  15:44:19</v>
      </c>
      <c r="B1784" s="21" t="str">
        <f>[1]실측정Data!I1785</f>
        <v xml:space="preserve">   57.75KW</v>
      </c>
      <c r="C1784" s="21">
        <f>[1]실측정Data!L1785</f>
        <v>0.87</v>
      </c>
      <c r="D1784" s="21"/>
      <c r="E1784" s="7" t="str">
        <f t="shared" si="271"/>
        <v xml:space="preserve">   57.75</v>
      </c>
      <c r="F1784" s="8" t="b">
        <f t="shared" si="272"/>
        <v>0</v>
      </c>
      <c r="G1784" s="25">
        <f t="shared" si="273"/>
        <v>57.75</v>
      </c>
      <c r="H1784" s="8" t="b">
        <f t="shared" si="274"/>
        <v>1</v>
      </c>
      <c r="I1784" s="10">
        <f t="shared" si="276"/>
        <v>63.26</v>
      </c>
      <c r="J1784">
        <f t="shared" si="278"/>
        <v>11.075378097383405</v>
      </c>
      <c r="K1784" s="10">
        <f t="shared" si="277"/>
        <v>63.26</v>
      </c>
      <c r="L1784" s="10">
        <f t="shared" si="280"/>
        <v>54.474000000000004</v>
      </c>
      <c r="M1784" s="21">
        <v>1</v>
      </c>
      <c r="N1784" s="21">
        <v>1</v>
      </c>
      <c r="P1784" s="28" t="str">
        <f t="shared" si="275"/>
        <v xml:space="preserve">  15:44:19</v>
      </c>
      <c r="Q1784" s="28">
        <f t="shared" si="279"/>
        <v>57.75</v>
      </c>
      <c r="T1784" s="10"/>
    </row>
    <row r="1785" spans="1:20" x14ac:dyDescent="0.45">
      <c r="A1785" s="21" t="str">
        <f>[1]실측정Data!B1786</f>
        <v xml:space="preserve">  15:44:21</v>
      </c>
      <c r="B1785" s="21" t="str">
        <f>[1]실측정Data!I1786</f>
        <v xml:space="preserve">   81.78KW</v>
      </c>
      <c r="C1785" s="21">
        <f>[1]실측정Data!L1786</f>
        <v>0.89</v>
      </c>
      <c r="D1785" s="21"/>
      <c r="E1785" s="7" t="str">
        <f t="shared" si="271"/>
        <v xml:space="preserve">   81.78</v>
      </c>
      <c r="F1785" s="8" t="b">
        <f t="shared" si="272"/>
        <v>0</v>
      </c>
      <c r="G1785" s="25">
        <f t="shared" si="273"/>
        <v>81.78</v>
      </c>
      <c r="H1785" s="8" t="b">
        <f t="shared" si="274"/>
        <v>1</v>
      </c>
      <c r="I1785" s="10">
        <f t="shared" si="276"/>
        <v>73.95</v>
      </c>
      <c r="J1785">
        <f t="shared" si="278"/>
        <v>12.083698385290269</v>
      </c>
      <c r="K1785" s="10">
        <f t="shared" si="277"/>
        <v>73.95</v>
      </c>
      <c r="L1785" s="10">
        <f t="shared" si="280"/>
        <v>57.6</v>
      </c>
      <c r="M1785" s="21">
        <v>1</v>
      </c>
      <c r="N1785" s="21">
        <v>1</v>
      </c>
      <c r="P1785" s="28" t="str">
        <f t="shared" si="275"/>
        <v xml:space="preserve">  15:44:21</v>
      </c>
      <c r="Q1785" s="28">
        <f t="shared" si="279"/>
        <v>81.78</v>
      </c>
      <c r="T1785" s="10"/>
    </row>
    <row r="1786" spans="1:20" x14ac:dyDescent="0.45">
      <c r="A1786" s="21" t="str">
        <f>[1]실측정Data!B1787</f>
        <v xml:space="preserve">  15:44:23</v>
      </c>
      <c r="B1786" s="21" t="str">
        <f>[1]실측정Data!I1787</f>
        <v xml:space="preserve">   82.32KW</v>
      </c>
      <c r="C1786" s="21">
        <f>[1]실측정Data!L1787</f>
        <v>0.89</v>
      </c>
      <c r="D1786" s="21"/>
      <c r="E1786" s="7" t="str">
        <f t="shared" si="271"/>
        <v xml:space="preserve">   82.32</v>
      </c>
      <c r="F1786" s="8" t="b">
        <f t="shared" si="272"/>
        <v>0</v>
      </c>
      <c r="G1786" s="25">
        <f t="shared" si="273"/>
        <v>82.32</v>
      </c>
      <c r="H1786" s="8" t="b">
        <f t="shared" si="274"/>
        <v>1</v>
      </c>
      <c r="I1786" s="10">
        <f t="shared" si="276"/>
        <v>82.41</v>
      </c>
      <c r="J1786">
        <f t="shared" si="278"/>
        <v>11.741176829148486</v>
      </c>
      <c r="K1786" s="10">
        <f t="shared" si="277"/>
        <v>82.41</v>
      </c>
      <c r="L1786" s="10">
        <f t="shared" si="280"/>
        <v>60.813000000000002</v>
      </c>
      <c r="M1786" s="21">
        <v>1</v>
      </c>
      <c r="N1786" s="21">
        <v>1</v>
      </c>
      <c r="P1786" s="28" t="str">
        <f t="shared" si="275"/>
        <v xml:space="preserve">  15:44:23</v>
      </c>
      <c r="Q1786" s="28">
        <f t="shared" si="279"/>
        <v>82.32</v>
      </c>
      <c r="T1786" s="10"/>
    </row>
    <row r="1787" spans="1:20" x14ac:dyDescent="0.45">
      <c r="A1787" s="21" t="str">
        <f>[1]실측정Data!B1788</f>
        <v xml:space="preserve">  15:44:25</v>
      </c>
      <c r="B1787" s="21" t="str">
        <f>[1]실측정Data!I1788</f>
        <v xml:space="preserve">   83.13KW</v>
      </c>
      <c r="C1787" s="21">
        <f>[1]실측정Data!L1788</f>
        <v>0.89</v>
      </c>
      <c r="D1787" s="21"/>
      <c r="E1787" s="7" t="str">
        <f t="shared" si="271"/>
        <v xml:space="preserve">   83.13</v>
      </c>
      <c r="F1787" s="8" t="b">
        <f t="shared" si="272"/>
        <v>0</v>
      </c>
      <c r="G1787" s="25">
        <f t="shared" si="273"/>
        <v>83.13</v>
      </c>
      <c r="H1787" s="8" t="b">
        <f t="shared" si="274"/>
        <v>1</v>
      </c>
      <c r="I1787" s="10">
        <f t="shared" si="276"/>
        <v>72.77</v>
      </c>
      <c r="J1787">
        <f t="shared" si="278"/>
        <v>12.476423098521998</v>
      </c>
      <c r="K1787" s="10">
        <f t="shared" si="277"/>
        <v>72.77</v>
      </c>
      <c r="L1787" s="10">
        <f t="shared" si="280"/>
        <v>61.013999999999996</v>
      </c>
      <c r="M1787" s="21">
        <v>1</v>
      </c>
      <c r="N1787" s="21">
        <v>1</v>
      </c>
      <c r="P1787" s="28" t="str">
        <f t="shared" si="275"/>
        <v xml:space="preserve">  15:44:25</v>
      </c>
      <c r="Q1787" s="28">
        <f t="shared" si="279"/>
        <v>83.13</v>
      </c>
      <c r="T1787" s="10"/>
    </row>
    <row r="1788" spans="1:20" x14ac:dyDescent="0.45">
      <c r="A1788" s="21" t="str">
        <f>[1]실측정Data!B1789</f>
        <v xml:space="preserve">  15:44:27</v>
      </c>
      <c r="B1788" s="21" t="str">
        <f>[1]실측정Data!I1789</f>
        <v xml:space="preserve">   52.86KW</v>
      </c>
      <c r="C1788" s="21">
        <f>[1]실측정Data!L1789</f>
        <v>0.86</v>
      </c>
      <c r="D1788" s="21"/>
      <c r="E1788" s="7" t="str">
        <f t="shared" si="271"/>
        <v xml:space="preserve">   52.86</v>
      </c>
      <c r="F1788" s="8" t="b">
        <f t="shared" si="272"/>
        <v>0</v>
      </c>
      <c r="G1788" s="25">
        <f t="shared" si="273"/>
        <v>52.86</v>
      </c>
      <c r="H1788" s="8" t="b">
        <f t="shared" si="274"/>
        <v>1</v>
      </c>
      <c r="I1788" s="10">
        <f t="shared" si="276"/>
        <v>62.830000000000005</v>
      </c>
      <c r="J1788">
        <f t="shared" si="278"/>
        <v>12.956792298507631</v>
      </c>
      <c r="K1788" s="10">
        <f t="shared" si="277"/>
        <v>62.830000000000005</v>
      </c>
      <c r="L1788" s="10">
        <f t="shared" si="280"/>
        <v>61.187999999999988</v>
      </c>
      <c r="M1788" s="21">
        <v>1</v>
      </c>
      <c r="N1788" s="21">
        <v>1</v>
      </c>
      <c r="P1788" s="21" t="str">
        <f t="shared" si="275"/>
        <v xml:space="preserve">  15:44:27</v>
      </c>
      <c r="Q1788" s="21">
        <f t="shared" si="279"/>
        <v>52.86</v>
      </c>
      <c r="T1788" s="10"/>
    </row>
    <row r="1789" spans="1:20" x14ac:dyDescent="0.45">
      <c r="A1789" s="21" t="str">
        <f>[1]실측정Data!B1790</f>
        <v xml:space="preserve">  15:44:29</v>
      </c>
      <c r="B1789" s="21" t="str">
        <f>[1]실측정Data!I1790</f>
        <v xml:space="preserve">   52.50KW</v>
      </c>
      <c r="C1789" s="21">
        <f>[1]실측정Data!L1790</f>
        <v>0.86</v>
      </c>
      <c r="D1789" s="21"/>
      <c r="E1789" s="7" t="str">
        <f t="shared" si="271"/>
        <v xml:space="preserve">   52.50</v>
      </c>
      <c r="F1789" s="8" t="b">
        <f t="shared" si="272"/>
        <v>0</v>
      </c>
      <c r="G1789" s="25">
        <f t="shared" si="273"/>
        <v>52.5</v>
      </c>
      <c r="H1789" s="8" t="b">
        <f t="shared" si="274"/>
        <v>1</v>
      </c>
      <c r="I1789" s="10">
        <f t="shared" si="276"/>
        <v>52.550000000000004</v>
      </c>
      <c r="J1789">
        <f t="shared" si="278"/>
        <v>12.950992239979144</v>
      </c>
      <c r="K1789" s="10">
        <f t="shared" si="277"/>
        <v>52.550000000000004</v>
      </c>
      <c r="L1789" s="10">
        <f t="shared" si="280"/>
        <v>61.35</v>
      </c>
      <c r="M1789" s="21">
        <v>1</v>
      </c>
      <c r="N1789" s="21">
        <v>1</v>
      </c>
      <c r="P1789" s="21" t="str">
        <f t="shared" si="275"/>
        <v xml:space="preserve">  15:44:29</v>
      </c>
      <c r="Q1789" s="21">
        <f t="shared" si="279"/>
        <v>52.5</v>
      </c>
      <c r="T1789" s="10"/>
    </row>
    <row r="1790" spans="1:20" x14ac:dyDescent="0.45">
      <c r="A1790" s="21" t="str">
        <f>[1]실측정Data!B1791</f>
        <v xml:space="preserve">  15:44:31</v>
      </c>
      <c r="B1790" s="21" t="str">
        <f>[1]실측정Data!I1791</f>
        <v xml:space="preserve">   52.29KW</v>
      </c>
      <c r="C1790" s="21">
        <f>[1]실측정Data!L1791</f>
        <v>0.86</v>
      </c>
      <c r="D1790" s="21"/>
      <c r="E1790" s="7" t="str">
        <f t="shared" si="271"/>
        <v xml:space="preserve">   52.29</v>
      </c>
      <c r="F1790" s="8" t="b">
        <f t="shared" si="272"/>
        <v>0</v>
      </c>
      <c r="G1790" s="25">
        <f t="shared" si="273"/>
        <v>52.29</v>
      </c>
      <c r="H1790" s="8" t="b">
        <f t="shared" si="274"/>
        <v>1</v>
      </c>
      <c r="I1790" s="10">
        <f t="shared" si="276"/>
        <v>52.319999999999993</v>
      </c>
      <c r="J1790">
        <f t="shared" si="278"/>
        <v>5.9665456226083364</v>
      </c>
      <c r="K1790" s="10">
        <f t="shared" si="277"/>
        <v>52.319999999999993</v>
      </c>
      <c r="L1790" s="10">
        <f t="shared" si="280"/>
        <v>61.529999999999994</v>
      </c>
      <c r="M1790" s="21">
        <v>1</v>
      </c>
      <c r="N1790" s="21">
        <v>1</v>
      </c>
      <c r="P1790" s="21" t="str">
        <f t="shared" si="275"/>
        <v xml:space="preserve">  15:44:31</v>
      </c>
      <c r="Q1790" s="21">
        <f t="shared" si="279"/>
        <v>52.29</v>
      </c>
      <c r="T1790" s="10"/>
    </row>
    <row r="1791" spans="1:20" x14ac:dyDescent="0.45">
      <c r="A1791" s="21" t="str">
        <f>[1]실측정Data!B1792</f>
        <v xml:space="preserve">  15:44:33</v>
      </c>
      <c r="B1791" s="21" t="str">
        <f>[1]실측정Data!I1792</f>
        <v xml:space="preserve">   52.17KW</v>
      </c>
      <c r="C1791" s="21">
        <f>[1]실측정Data!L1792</f>
        <v>0.86</v>
      </c>
      <c r="D1791" s="21"/>
      <c r="E1791" s="7" t="str">
        <f t="shared" si="271"/>
        <v xml:space="preserve">   52.17</v>
      </c>
      <c r="F1791" s="8" t="b">
        <f t="shared" si="272"/>
        <v>0</v>
      </c>
      <c r="G1791" s="25">
        <f t="shared" si="273"/>
        <v>52.17</v>
      </c>
      <c r="H1791" s="8" t="b">
        <f t="shared" si="274"/>
        <v>1</v>
      </c>
      <c r="I1791" s="10">
        <f t="shared" si="276"/>
        <v>52.150000000000006</v>
      </c>
      <c r="J1791">
        <f t="shared" si="278"/>
        <v>0.19638397762207357</v>
      </c>
      <c r="K1791" s="10">
        <f t="shared" si="277"/>
        <v>52.150000000000006</v>
      </c>
      <c r="L1791" s="10">
        <f t="shared" si="280"/>
        <v>61.703999999999994</v>
      </c>
      <c r="M1791" s="21">
        <v>1</v>
      </c>
      <c r="N1791" s="21">
        <v>1</v>
      </c>
      <c r="P1791" s="21" t="str">
        <f t="shared" si="275"/>
        <v xml:space="preserve">  15:44:33</v>
      </c>
      <c r="Q1791" s="21">
        <f t="shared" si="279"/>
        <v>52.17</v>
      </c>
      <c r="T1791" s="10"/>
    </row>
    <row r="1792" spans="1:20" x14ac:dyDescent="0.45">
      <c r="A1792" s="21" t="str">
        <f>[1]실측정Data!B1793</f>
        <v xml:space="preserve">  15:44:35</v>
      </c>
      <c r="B1792" s="21" t="str">
        <f>[1]실측정Data!I1793</f>
        <v xml:space="preserve">   51.99KW</v>
      </c>
      <c r="C1792" s="21">
        <f>[1]실측정Data!L1793</f>
        <v>0.86</v>
      </c>
      <c r="D1792" s="21"/>
      <c r="E1792" s="7" t="str">
        <f t="shared" si="271"/>
        <v xml:space="preserve">   51.99</v>
      </c>
      <c r="F1792" s="8" t="b">
        <f t="shared" si="272"/>
        <v>0</v>
      </c>
      <c r="G1792" s="25">
        <f t="shared" si="273"/>
        <v>51.99</v>
      </c>
      <c r="H1792" s="8" t="b">
        <f t="shared" si="274"/>
        <v>1</v>
      </c>
      <c r="I1792" s="10">
        <f t="shared" si="276"/>
        <v>51.949999999999996</v>
      </c>
      <c r="J1792">
        <f t="shared" si="278"/>
        <v>0.19638397762207044</v>
      </c>
      <c r="K1792" s="10">
        <f t="shared" si="277"/>
        <v>51.949999999999996</v>
      </c>
      <c r="L1792" s="10">
        <f t="shared" si="280"/>
        <v>61.847999999999999</v>
      </c>
      <c r="M1792" s="21">
        <v>1</v>
      </c>
      <c r="N1792" s="21">
        <v>1</v>
      </c>
      <c r="P1792" s="21" t="str">
        <f t="shared" si="275"/>
        <v xml:space="preserve">  15:44:35</v>
      </c>
      <c r="Q1792" s="21">
        <f t="shared" si="279"/>
        <v>51.99</v>
      </c>
      <c r="T1792" s="10"/>
    </row>
    <row r="1793" spans="1:20" x14ac:dyDescent="0.45">
      <c r="A1793" s="21" t="str">
        <f>[1]실측정Data!B1794</f>
        <v xml:space="preserve">  15:44:37</v>
      </c>
      <c r="B1793" s="21" t="str">
        <f>[1]실측정Data!I1794</f>
        <v xml:space="preserve">   51.69KW</v>
      </c>
      <c r="C1793" s="21">
        <f>[1]실측정Data!L1794</f>
        <v>0.86</v>
      </c>
      <c r="D1793" s="21"/>
      <c r="E1793" s="7" t="str">
        <f t="shared" si="271"/>
        <v xml:space="preserve">   51.69</v>
      </c>
      <c r="F1793" s="8" t="b">
        <f t="shared" si="272"/>
        <v>0</v>
      </c>
      <c r="G1793" s="25">
        <f t="shared" si="273"/>
        <v>51.69</v>
      </c>
      <c r="H1793" s="8" t="b">
        <f t="shared" si="274"/>
        <v>1</v>
      </c>
      <c r="I1793" s="10">
        <f t="shared" si="276"/>
        <v>51.79</v>
      </c>
      <c r="J1793">
        <f t="shared" si="278"/>
        <v>0.18547236990991448</v>
      </c>
      <c r="K1793" s="10">
        <f t="shared" si="277"/>
        <v>51.79</v>
      </c>
      <c r="L1793" s="10">
        <f t="shared" si="280"/>
        <v>61.242000000000004</v>
      </c>
      <c r="M1793" s="21">
        <v>1</v>
      </c>
      <c r="N1793" s="21">
        <v>1</v>
      </c>
      <c r="P1793" s="21" t="str">
        <f t="shared" si="275"/>
        <v xml:space="preserve">  15:44:37</v>
      </c>
      <c r="Q1793" s="21">
        <f t="shared" si="279"/>
        <v>51.69</v>
      </c>
      <c r="T1793" s="10"/>
    </row>
    <row r="1794" spans="1:20" x14ac:dyDescent="0.45">
      <c r="A1794" s="21" t="str">
        <f>[1]실측정Data!B1795</f>
        <v xml:space="preserve">  15:44:39</v>
      </c>
      <c r="B1794" s="21" t="str">
        <f>[1]실측정Data!I1795</f>
        <v xml:space="preserve">   51.69KW</v>
      </c>
      <c r="C1794" s="21">
        <f>[1]실측정Data!L1795</f>
        <v>0.86</v>
      </c>
      <c r="D1794" s="21"/>
      <c r="E1794" s="7" t="str">
        <f t="shared" si="271"/>
        <v xml:space="preserve">   51.69</v>
      </c>
      <c r="F1794" s="8" t="b">
        <f t="shared" si="272"/>
        <v>0</v>
      </c>
      <c r="G1794" s="25">
        <f t="shared" si="273"/>
        <v>51.69</v>
      </c>
      <c r="H1794" s="8" t="b">
        <f t="shared" si="274"/>
        <v>1</v>
      </c>
      <c r="I1794" s="10">
        <f t="shared" si="276"/>
        <v>51.639999999999993</v>
      </c>
      <c r="J1794">
        <f t="shared" si="278"/>
        <v>0.17088007490634879</v>
      </c>
      <c r="K1794" s="10">
        <f t="shared" si="277"/>
        <v>51.639999999999993</v>
      </c>
      <c r="L1794" s="10">
        <f t="shared" si="280"/>
        <v>58.218000000000004</v>
      </c>
      <c r="M1794" s="21">
        <v>1</v>
      </c>
      <c r="N1794" s="21">
        <v>1</v>
      </c>
      <c r="P1794" s="21" t="str">
        <f t="shared" si="275"/>
        <v xml:space="preserve">  15:44:39</v>
      </c>
      <c r="Q1794" s="21">
        <f t="shared" si="279"/>
        <v>51.69</v>
      </c>
      <c r="T1794" s="10"/>
    </row>
    <row r="1795" spans="1:20" x14ac:dyDescent="0.45">
      <c r="A1795" s="21" t="str">
        <f>[1]실측정Data!B1796</f>
        <v xml:space="preserve">  15:44:41</v>
      </c>
      <c r="B1795" s="21" t="str">
        <f>[1]실측정Data!I1796</f>
        <v xml:space="preserve">   51.54KW</v>
      </c>
      <c r="C1795" s="21">
        <f>[1]실측정Data!L1796</f>
        <v>0.86</v>
      </c>
      <c r="D1795" s="21"/>
      <c r="E1795" s="7" t="str">
        <f t="shared" ref="E1795:E1858" si="281">LEFT(B1795,8)</f>
        <v xml:space="preserve">   51.54</v>
      </c>
      <c r="F1795" s="8" t="b">
        <f t="shared" ref="F1795:F1858" si="282">ISNUMBER(E1795)</f>
        <v>0</v>
      </c>
      <c r="G1795" s="25">
        <f t="shared" ref="G1795:G1858" si="283">_xlfn.NUMBERVALUE(E1795)</f>
        <v>51.54</v>
      </c>
      <c r="H1795" s="8" t="b">
        <f t="shared" ref="H1795:H1858" si="284">ISNUMBER(G1795)</f>
        <v>1</v>
      </c>
      <c r="I1795" s="10">
        <f t="shared" si="276"/>
        <v>51.54999999999999</v>
      </c>
      <c r="J1795">
        <f t="shared" si="278"/>
        <v>0.11090536506408834</v>
      </c>
      <c r="K1795" s="10">
        <f t="shared" si="277"/>
        <v>51.54999999999999</v>
      </c>
      <c r="L1795" s="10">
        <f t="shared" si="280"/>
        <v>55.128</v>
      </c>
      <c r="M1795" s="21">
        <v>1</v>
      </c>
      <c r="N1795" s="21">
        <v>1</v>
      </c>
      <c r="P1795" s="21" t="str">
        <f t="shared" ref="P1795:P1858" si="285">A1795</f>
        <v xml:space="preserve">  15:44:41</v>
      </c>
      <c r="Q1795" s="21">
        <f t="shared" si="279"/>
        <v>51.54</v>
      </c>
      <c r="T1795" s="10"/>
    </row>
    <row r="1796" spans="1:20" x14ac:dyDescent="0.45">
      <c r="A1796" s="21" t="str">
        <f>[1]실측정Data!B1797</f>
        <v xml:space="preserve">  15:44:43</v>
      </c>
      <c r="B1796" s="21" t="str">
        <f>[1]실측정Data!I1797</f>
        <v xml:space="preserve">   51.42KW</v>
      </c>
      <c r="C1796" s="21">
        <f>[1]실측정Data!L1797</f>
        <v>0.86</v>
      </c>
      <c r="D1796" s="21"/>
      <c r="E1796" s="7" t="str">
        <f t="shared" si="281"/>
        <v xml:space="preserve">   51.42</v>
      </c>
      <c r="F1796" s="8" t="b">
        <f t="shared" si="282"/>
        <v>0</v>
      </c>
      <c r="G1796" s="25">
        <f t="shared" si="283"/>
        <v>51.42</v>
      </c>
      <c r="H1796" s="8" t="b">
        <f t="shared" si="284"/>
        <v>1</v>
      </c>
      <c r="I1796" s="10">
        <f t="shared" ref="I1796:I1859" si="286">AVERAGE(G1795:G1797)</f>
        <v>51.390000000000008</v>
      </c>
      <c r="J1796">
        <f t="shared" si="278"/>
        <v>0.14059397805975224</v>
      </c>
      <c r="K1796" s="10">
        <f t="shared" ref="K1796:K1859" si="287">AVERAGE(G1795:G1797)</f>
        <v>51.390000000000008</v>
      </c>
      <c r="L1796" s="10">
        <f t="shared" si="280"/>
        <v>51.936</v>
      </c>
      <c r="M1796" s="21">
        <v>1</v>
      </c>
      <c r="N1796" s="21">
        <v>1</v>
      </c>
      <c r="P1796" s="21" t="str">
        <f t="shared" si="285"/>
        <v xml:space="preserve">  15:44:43</v>
      </c>
      <c r="Q1796" s="21">
        <f t="shared" si="279"/>
        <v>51.42</v>
      </c>
      <c r="T1796" s="10"/>
    </row>
    <row r="1797" spans="1:20" x14ac:dyDescent="0.45">
      <c r="A1797" s="21" t="str">
        <f>[1]실측정Data!B1798</f>
        <v xml:space="preserve">  15:44:45</v>
      </c>
      <c r="B1797" s="21" t="str">
        <f>[1]실측정Data!I1798</f>
        <v xml:space="preserve">   51.21KW</v>
      </c>
      <c r="C1797" s="21">
        <f>[1]실측정Data!L1798</f>
        <v>0.86</v>
      </c>
      <c r="D1797" s="21"/>
      <c r="E1797" s="7" t="str">
        <f t="shared" si="281"/>
        <v xml:space="preserve">   51.21</v>
      </c>
      <c r="F1797" s="8" t="b">
        <f t="shared" si="282"/>
        <v>0</v>
      </c>
      <c r="G1797" s="25">
        <f t="shared" si="283"/>
        <v>51.21</v>
      </c>
      <c r="H1797" s="8" t="b">
        <f t="shared" si="284"/>
        <v>1</v>
      </c>
      <c r="I1797" s="10">
        <f t="shared" si="286"/>
        <v>51.21</v>
      </c>
      <c r="J1797">
        <f t="shared" si="278"/>
        <v>0.17644640357154709</v>
      </c>
      <c r="K1797" s="10">
        <f t="shared" si="287"/>
        <v>51.21</v>
      </c>
      <c r="L1797" s="10">
        <f t="shared" si="280"/>
        <v>51.75</v>
      </c>
      <c r="M1797" s="21">
        <v>1</v>
      </c>
      <c r="N1797" s="21">
        <v>1</v>
      </c>
      <c r="P1797" s="21" t="str">
        <f t="shared" si="285"/>
        <v xml:space="preserve">  15:44:45</v>
      </c>
      <c r="Q1797" s="21">
        <f t="shared" si="279"/>
        <v>51.21</v>
      </c>
      <c r="T1797" s="10"/>
    </row>
    <row r="1798" spans="1:20" x14ac:dyDescent="0.45">
      <c r="A1798" s="21" t="str">
        <f>[1]실측정Data!B1799</f>
        <v xml:space="preserve">  15:44:47</v>
      </c>
      <c r="B1798" s="21" t="str">
        <f>[1]실측정Data!I1799</f>
        <v xml:space="preserve">   51.00KW</v>
      </c>
      <c r="C1798" s="21">
        <f>[1]실측정Data!L1799</f>
        <v>0.86</v>
      </c>
      <c r="D1798" s="21"/>
      <c r="E1798" s="7" t="str">
        <f t="shared" si="281"/>
        <v xml:space="preserve">   51.00</v>
      </c>
      <c r="F1798" s="8" t="b">
        <f t="shared" si="282"/>
        <v>0</v>
      </c>
      <c r="G1798" s="25">
        <f t="shared" si="283"/>
        <v>51</v>
      </c>
      <c r="H1798" s="8" t="b">
        <f t="shared" si="284"/>
        <v>1</v>
      </c>
      <c r="I1798" s="10">
        <f t="shared" si="286"/>
        <v>51.06</v>
      </c>
      <c r="J1798">
        <f t="shared" ref="J1798:J1861" si="288">SQRT(SUMXMY2(G1797:G1799,I1796:I1798)/3)</f>
        <v>0.16792855623747005</v>
      </c>
      <c r="K1798" s="10">
        <f t="shared" si="287"/>
        <v>51.06</v>
      </c>
      <c r="L1798" s="10">
        <f t="shared" si="280"/>
        <v>51.597000000000001</v>
      </c>
      <c r="M1798" s="21">
        <v>1</v>
      </c>
      <c r="N1798" s="21">
        <v>1</v>
      </c>
      <c r="P1798" s="21" t="str">
        <f t="shared" si="285"/>
        <v xml:space="preserve">  15:44:47</v>
      </c>
      <c r="Q1798" s="21">
        <f t="shared" si="279"/>
        <v>51</v>
      </c>
      <c r="T1798" s="10"/>
    </row>
    <row r="1799" spans="1:20" x14ac:dyDescent="0.45">
      <c r="A1799" s="21" t="str">
        <f>[1]실측정Data!B1800</f>
        <v xml:space="preserve">  15:44:49</v>
      </c>
      <c r="B1799" s="21" t="str">
        <f>[1]실측정Data!I1800</f>
        <v xml:space="preserve">   50.97KW</v>
      </c>
      <c r="C1799" s="21">
        <f>[1]실측정Data!L1800</f>
        <v>0.86</v>
      </c>
      <c r="D1799" s="21"/>
      <c r="E1799" s="7" t="str">
        <f t="shared" si="281"/>
        <v xml:space="preserve">   50.97</v>
      </c>
      <c r="F1799" s="8" t="b">
        <f t="shared" si="282"/>
        <v>0</v>
      </c>
      <c r="G1799" s="25">
        <f t="shared" si="283"/>
        <v>50.97</v>
      </c>
      <c r="H1799" s="8" t="b">
        <f t="shared" si="284"/>
        <v>1</v>
      </c>
      <c r="I1799" s="10">
        <f t="shared" si="286"/>
        <v>50.91</v>
      </c>
      <c r="J1799">
        <f t="shared" si="288"/>
        <v>0.15779733838059559</v>
      </c>
      <c r="K1799" s="10">
        <f t="shared" si="287"/>
        <v>50.91</v>
      </c>
      <c r="L1799" s="10">
        <f t="shared" si="280"/>
        <v>51.443999999999996</v>
      </c>
      <c r="M1799" s="21">
        <v>1</v>
      </c>
      <c r="N1799" s="21">
        <v>1</v>
      </c>
      <c r="P1799" s="21" t="str">
        <f t="shared" si="285"/>
        <v xml:space="preserve">  15:44:49</v>
      </c>
      <c r="Q1799" s="21">
        <f t="shared" si="279"/>
        <v>50.97</v>
      </c>
      <c r="T1799" s="10"/>
    </row>
    <row r="1800" spans="1:20" x14ac:dyDescent="0.45">
      <c r="A1800" s="21" t="str">
        <f>[1]실측정Data!B1801</f>
        <v xml:space="preserve">  15:44:51</v>
      </c>
      <c r="B1800" s="21" t="str">
        <f>[1]실측정Data!I1801</f>
        <v xml:space="preserve">   50.76KW</v>
      </c>
      <c r="C1800" s="21">
        <f>[1]실측정Data!L1801</f>
        <v>0.86</v>
      </c>
      <c r="D1800" s="21"/>
      <c r="E1800" s="7" t="str">
        <f t="shared" si="281"/>
        <v xml:space="preserve">   50.76</v>
      </c>
      <c r="F1800" s="8" t="b">
        <f t="shared" si="282"/>
        <v>0</v>
      </c>
      <c r="G1800" s="25">
        <f t="shared" si="283"/>
        <v>50.76</v>
      </c>
      <c r="H1800" s="8" t="b">
        <f t="shared" si="284"/>
        <v>1</v>
      </c>
      <c r="I1800" s="10">
        <f t="shared" si="286"/>
        <v>50.79999999999999</v>
      </c>
      <c r="J1800">
        <f t="shared" si="288"/>
        <v>0.12583057392117539</v>
      </c>
      <c r="K1800" s="10">
        <f t="shared" si="287"/>
        <v>50.79999999999999</v>
      </c>
      <c r="L1800" s="10">
        <f t="shared" si="280"/>
        <v>51.293999999999997</v>
      </c>
      <c r="M1800" s="21">
        <v>1</v>
      </c>
      <c r="N1800" s="21">
        <v>1</v>
      </c>
      <c r="P1800" s="21" t="str">
        <f t="shared" si="285"/>
        <v xml:space="preserve">  15:44:51</v>
      </c>
      <c r="Q1800" s="21">
        <f t="shared" ref="Q1800:Q1863" si="289">E1800*M1800*N1800</f>
        <v>50.76</v>
      </c>
      <c r="T1800" s="10"/>
    </row>
    <row r="1801" spans="1:20" x14ac:dyDescent="0.45">
      <c r="A1801" s="21" t="str">
        <f>[1]실측정Data!B1802</f>
        <v xml:space="preserve">  15:44:53</v>
      </c>
      <c r="B1801" s="21" t="str">
        <f>[1]실측정Data!I1802</f>
        <v xml:space="preserve">   50.67KW</v>
      </c>
      <c r="C1801" s="21">
        <f>[1]실측정Data!L1802</f>
        <v>0.86</v>
      </c>
      <c r="D1801" s="21"/>
      <c r="E1801" s="7" t="str">
        <f t="shared" si="281"/>
        <v xml:space="preserve">   50.67</v>
      </c>
      <c r="F1801" s="8" t="b">
        <f t="shared" si="282"/>
        <v>0</v>
      </c>
      <c r="G1801" s="25">
        <f t="shared" si="283"/>
        <v>50.67</v>
      </c>
      <c r="H1801" s="8" t="b">
        <f t="shared" si="284"/>
        <v>1</v>
      </c>
      <c r="I1801" s="10">
        <f t="shared" si="286"/>
        <v>50.660000000000004</v>
      </c>
      <c r="J1801">
        <f t="shared" si="288"/>
        <v>0.13102162671355441</v>
      </c>
      <c r="K1801" s="10">
        <f t="shared" si="287"/>
        <v>50.660000000000004</v>
      </c>
      <c r="L1801" s="10">
        <f t="shared" si="280"/>
        <v>51.15</v>
      </c>
      <c r="M1801" s="21">
        <v>1</v>
      </c>
      <c r="N1801" s="21">
        <v>1</v>
      </c>
      <c r="P1801" s="21" t="str">
        <f t="shared" si="285"/>
        <v xml:space="preserve">  15:44:53</v>
      </c>
      <c r="Q1801" s="21">
        <f t="shared" si="289"/>
        <v>50.67</v>
      </c>
      <c r="T1801" s="10"/>
    </row>
    <row r="1802" spans="1:20" x14ac:dyDescent="0.45">
      <c r="A1802" s="21" t="str">
        <f>[1]실측정Data!B1803</f>
        <v xml:space="preserve">  15:44:55</v>
      </c>
      <c r="B1802" s="21" t="str">
        <f>[1]실측정Data!I1803</f>
        <v xml:space="preserve">   50.55KW</v>
      </c>
      <c r="C1802" s="21">
        <f>[1]실측정Data!L1803</f>
        <v>0.86</v>
      </c>
      <c r="D1802" s="21"/>
      <c r="E1802" s="7" t="str">
        <f t="shared" si="281"/>
        <v xml:space="preserve">   50.55</v>
      </c>
      <c r="F1802" s="8" t="b">
        <f t="shared" si="282"/>
        <v>0</v>
      </c>
      <c r="G1802" s="25">
        <f t="shared" si="283"/>
        <v>50.55</v>
      </c>
      <c r="H1802" s="8" t="b">
        <f t="shared" si="284"/>
        <v>1</v>
      </c>
      <c r="I1802" s="10">
        <f t="shared" si="286"/>
        <v>50.54</v>
      </c>
      <c r="J1802">
        <f t="shared" si="288"/>
        <v>0.12727922061357669</v>
      </c>
      <c r="K1802" s="10">
        <f t="shared" si="287"/>
        <v>50.54</v>
      </c>
      <c r="L1802" s="10">
        <f t="shared" si="280"/>
        <v>51.021000000000001</v>
      </c>
      <c r="M1802" s="21">
        <v>1</v>
      </c>
      <c r="N1802" s="21">
        <v>1</v>
      </c>
      <c r="P1802" s="21" t="str">
        <f t="shared" si="285"/>
        <v xml:space="preserve">  15:44:55</v>
      </c>
      <c r="Q1802" s="21">
        <f t="shared" si="289"/>
        <v>50.55</v>
      </c>
      <c r="T1802" s="10"/>
    </row>
    <row r="1803" spans="1:20" x14ac:dyDescent="0.45">
      <c r="A1803" s="21" t="str">
        <f>[1]실측정Data!B1804</f>
        <v xml:space="preserve">  15:44:57</v>
      </c>
      <c r="B1803" s="21" t="str">
        <f>[1]실측정Data!I1804</f>
        <v xml:space="preserve">   50.40KW</v>
      </c>
      <c r="C1803" s="21">
        <f>[1]실측정Data!L1804</f>
        <v>0.86</v>
      </c>
      <c r="D1803" s="21"/>
      <c r="E1803" s="7" t="str">
        <f t="shared" si="281"/>
        <v xml:space="preserve">   50.40</v>
      </c>
      <c r="F1803" s="8" t="b">
        <f t="shared" si="282"/>
        <v>0</v>
      </c>
      <c r="G1803" s="25">
        <f t="shared" si="283"/>
        <v>50.4</v>
      </c>
      <c r="H1803" s="8" t="b">
        <f t="shared" si="284"/>
        <v>1</v>
      </c>
      <c r="I1803" s="10">
        <f t="shared" si="286"/>
        <v>50.43</v>
      </c>
      <c r="J1803">
        <f t="shared" si="288"/>
        <v>0.11518101695447465</v>
      </c>
      <c r="K1803" s="10">
        <f t="shared" si="287"/>
        <v>50.43</v>
      </c>
      <c r="L1803" s="10">
        <f t="shared" ref="L1803:L1866" si="290">AVERAGE(G1795:G1804)</f>
        <v>50.886000000000003</v>
      </c>
      <c r="M1803" s="21">
        <v>1</v>
      </c>
      <c r="N1803" s="21">
        <v>1</v>
      </c>
      <c r="P1803" s="21" t="str">
        <f t="shared" si="285"/>
        <v xml:space="preserve">  15:44:57</v>
      </c>
      <c r="Q1803" s="21">
        <f t="shared" si="289"/>
        <v>50.4</v>
      </c>
      <c r="T1803" s="10"/>
    </row>
    <row r="1804" spans="1:20" x14ac:dyDescent="0.45">
      <c r="A1804" s="21" t="str">
        <f>[1]실측정Data!B1805</f>
        <v xml:space="preserve">  15:44:59</v>
      </c>
      <c r="B1804" s="21" t="str">
        <f>[1]실측정Data!I1805</f>
        <v xml:space="preserve">   50.34KW</v>
      </c>
      <c r="C1804" s="21">
        <f>[1]실측정Data!L1805</f>
        <v>0.86</v>
      </c>
      <c r="D1804" s="21"/>
      <c r="E1804" s="7" t="str">
        <f t="shared" si="281"/>
        <v xml:space="preserve">   50.34</v>
      </c>
      <c r="F1804" s="8" t="b">
        <f t="shared" si="282"/>
        <v>0</v>
      </c>
      <c r="G1804" s="25">
        <f t="shared" si="283"/>
        <v>50.34</v>
      </c>
      <c r="H1804" s="8" t="b">
        <f t="shared" si="284"/>
        <v>1</v>
      </c>
      <c r="I1804" s="10">
        <f t="shared" si="286"/>
        <v>50.27</v>
      </c>
      <c r="J1804">
        <f t="shared" si="288"/>
        <v>0.15022205785658402</v>
      </c>
      <c r="K1804" s="10">
        <f t="shared" si="287"/>
        <v>50.27</v>
      </c>
      <c r="L1804" s="10">
        <f t="shared" si="290"/>
        <v>50.73899999999999</v>
      </c>
      <c r="M1804" s="21">
        <v>1</v>
      </c>
      <c r="N1804" s="21">
        <v>1</v>
      </c>
      <c r="P1804" s="21" t="str">
        <f t="shared" si="285"/>
        <v xml:space="preserve">  15:44:59</v>
      </c>
      <c r="Q1804" s="21">
        <f t="shared" si="289"/>
        <v>50.34</v>
      </c>
      <c r="T1804" s="10"/>
    </row>
    <row r="1805" spans="1:20" x14ac:dyDescent="0.45">
      <c r="A1805" s="21" t="str">
        <f>[1]실측정Data!B1806</f>
        <v xml:space="preserve">  15:45:01</v>
      </c>
      <c r="B1805" s="21" t="str">
        <f>[1]실측정Data!I1806</f>
        <v xml:space="preserve">   50.07KW</v>
      </c>
      <c r="C1805" s="21">
        <f>[1]실측정Data!L1806</f>
        <v>0.86</v>
      </c>
      <c r="D1805" s="21"/>
      <c r="E1805" s="7" t="str">
        <f t="shared" si="281"/>
        <v xml:space="preserve">   50.07</v>
      </c>
      <c r="F1805" s="8" t="b">
        <f t="shared" si="282"/>
        <v>0</v>
      </c>
      <c r="G1805" s="25">
        <f t="shared" si="283"/>
        <v>50.07</v>
      </c>
      <c r="H1805" s="8" t="b">
        <f t="shared" si="284"/>
        <v>1</v>
      </c>
      <c r="I1805" s="10">
        <f t="shared" si="286"/>
        <v>60.54</v>
      </c>
      <c r="J1805">
        <f t="shared" si="288"/>
        <v>11.934501804990992</v>
      </c>
      <c r="K1805" s="10">
        <f t="shared" si="287"/>
        <v>60.54</v>
      </c>
      <c r="L1805" s="10">
        <f t="shared" si="290"/>
        <v>53.717999999999996</v>
      </c>
      <c r="M1805" s="21">
        <v>1</v>
      </c>
      <c r="N1805" s="21">
        <v>1</v>
      </c>
      <c r="P1805" s="21" t="str">
        <f t="shared" si="285"/>
        <v xml:space="preserve">  15:45:01</v>
      </c>
      <c r="Q1805" s="21">
        <f t="shared" si="289"/>
        <v>50.07</v>
      </c>
      <c r="T1805" s="10"/>
    </row>
    <row r="1806" spans="1:20" x14ac:dyDescent="0.45">
      <c r="A1806" s="21" t="str">
        <f>[1]실측정Data!B1807</f>
        <v xml:space="preserve">  15:45:03</v>
      </c>
      <c r="B1806" s="21" t="str">
        <f>[1]실측정Data!I1807</f>
        <v xml:space="preserve">   81.21KW</v>
      </c>
      <c r="C1806" s="21">
        <f>[1]실측정Data!L1807</f>
        <v>0.89</v>
      </c>
      <c r="D1806" s="21"/>
      <c r="E1806" s="7" t="str">
        <f t="shared" si="281"/>
        <v xml:space="preserve">   81.21</v>
      </c>
      <c r="F1806" s="8" t="b">
        <f t="shared" si="282"/>
        <v>0</v>
      </c>
      <c r="G1806" s="25">
        <f t="shared" si="283"/>
        <v>81.209999999999994</v>
      </c>
      <c r="H1806" s="8" t="b">
        <f t="shared" si="284"/>
        <v>1</v>
      </c>
      <c r="I1806" s="10">
        <f t="shared" si="286"/>
        <v>71.08</v>
      </c>
      <c r="J1806">
        <f t="shared" si="288"/>
        <v>13.486577277673776</v>
      </c>
      <c r="K1806" s="10">
        <f t="shared" si="287"/>
        <v>71.08</v>
      </c>
      <c r="L1806" s="10">
        <f t="shared" si="290"/>
        <v>56.792999999999992</v>
      </c>
      <c r="M1806" s="21">
        <v>1</v>
      </c>
      <c r="N1806" s="21">
        <v>1</v>
      </c>
      <c r="P1806" s="28" t="str">
        <f t="shared" si="285"/>
        <v xml:space="preserve">  15:45:03</v>
      </c>
      <c r="Q1806" s="28">
        <f t="shared" si="289"/>
        <v>81.209999999999994</v>
      </c>
      <c r="T1806" s="10"/>
    </row>
    <row r="1807" spans="1:20" x14ac:dyDescent="0.45">
      <c r="A1807" s="21" t="str">
        <f>[1]실측정Data!B1808</f>
        <v xml:space="preserve">  15:45:05</v>
      </c>
      <c r="B1807" s="21" t="str">
        <f>[1]실측정Data!I1808</f>
        <v xml:space="preserve">   81.96KW</v>
      </c>
      <c r="C1807" s="21">
        <f>[1]실측정Data!L1808</f>
        <v>0.89</v>
      </c>
      <c r="D1807" s="21"/>
      <c r="E1807" s="7" t="str">
        <f t="shared" si="281"/>
        <v xml:space="preserve">   81.96</v>
      </c>
      <c r="F1807" s="8" t="b">
        <f t="shared" si="282"/>
        <v>0</v>
      </c>
      <c r="G1807" s="25">
        <f t="shared" si="283"/>
        <v>81.96</v>
      </c>
      <c r="H1807" s="8" t="b">
        <f t="shared" si="284"/>
        <v>1</v>
      </c>
      <c r="I1807" s="10">
        <f t="shared" si="286"/>
        <v>82.029999999999987</v>
      </c>
      <c r="J1807">
        <f t="shared" si="288"/>
        <v>13.495868503607559</v>
      </c>
      <c r="K1807" s="10">
        <f t="shared" si="287"/>
        <v>82.029999999999987</v>
      </c>
      <c r="L1807" s="10">
        <f t="shared" si="290"/>
        <v>59.984999999999992</v>
      </c>
      <c r="M1807" s="21">
        <v>1</v>
      </c>
      <c r="N1807" s="21">
        <v>1</v>
      </c>
      <c r="P1807" s="28" t="str">
        <f t="shared" si="285"/>
        <v xml:space="preserve">  15:45:05</v>
      </c>
      <c r="Q1807" s="28">
        <f t="shared" si="289"/>
        <v>81.96</v>
      </c>
      <c r="T1807" s="10"/>
    </row>
    <row r="1808" spans="1:20" x14ac:dyDescent="0.45">
      <c r="A1808" s="21" t="str">
        <f>[1]실측정Data!B1809</f>
        <v xml:space="preserve">  15:45:07</v>
      </c>
      <c r="B1808" s="21" t="str">
        <f>[1]실측정Data!I1809</f>
        <v xml:space="preserve">   82.92KW</v>
      </c>
      <c r="C1808" s="21">
        <f>[1]실측정Data!L1809</f>
        <v>0.89</v>
      </c>
      <c r="D1808" s="21"/>
      <c r="E1808" s="7" t="str">
        <f t="shared" si="281"/>
        <v xml:space="preserve">   82.92</v>
      </c>
      <c r="F1808" s="8" t="b">
        <f t="shared" si="282"/>
        <v>0</v>
      </c>
      <c r="G1808" s="25">
        <f t="shared" si="283"/>
        <v>82.92</v>
      </c>
      <c r="H1808" s="8" t="b">
        <f t="shared" si="284"/>
        <v>1</v>
      </c>
      <c r="I1808" s="10">
        <f t="shared" si="286"/>
        <v>82.33</v>
      </c>
      <c r="J1808">
        <f t="shared" si="288"/>
        <v>6.3038321678166511</v>
      </c>
      <c r="K1808" s="10">
        <f t="shared" si="287"/>
        <v>82.33</v>
      </c>
      <c r="L1808" s="10">
        <f t="shared" si="290"/>
        <v>63.099000000000004</v>
      </c>
      <c r="M1808" s="21">
        <v>1</v>
      </c>
      <c r="N1808" s="21">
        <v>1</v>
      </c>
      <c r="P1808" s="28" t="str">
        <f t="shared" si="285"/>
        <v xml:space="preserve">  15:45:07</v>
      </c>
      <c r="Q1808" s="28">
        <f t="shared" si="289"/>
        <v>82.92</v>
      </c>
      <c r="T1808" s="10"/>
    </row>
    <row r="1809" spans="1:20" x14ac:dyDescent="0.45">
      <c r="A1809" s="21" t="str">
        <f>[1]실측정Data!B1810</f>
        <v xml:space="preserve">  15:45:09</v>
      </c>
      <c r="B1809" s="21" t="str">
        <f>[1]실측정Data!I1810</f>
        <v xml:space="preserve">   82.11KW</v>
      </c>
      <c r="C1809" s="21">
        <f>[1]실측정Data!L1810</f>
        <v>0.89</v>
      </c>
      <c r="D1809" s="21"/>
      <c r="E1809" s="7" t="str">
        <f t="shared" si="281"/>
        <v xml:space="preserve">   82.11</v>
      </c>
      <c r="F1809" s="8" t="b">
        <f t="shared" si="282"/>
        <v>0</v>
      </c>
      <c r="G1809" s="25">
        <f t="shared" si="283"/>
        <v>82.11</v>
      </c>
      <c r="H1809" s="8" t="b">
        <f t="shared" si="284"/>
        <v>1</v>
      </c>
      <c r="I1809" s="10">
        <f t="shared" si="286"/>
        <v>72.55</v>
      </c>
      <c r="J1809">
        <f t="shared" si="288"/>
        <v>11.518758613670139</v>
      </c>
      <c r="K1809" s="10">
        <f t="shared" si="287"/>
        <v>72.55</v>
      </c>
      <c r="L1809" s="10">
        <f t="shared" si="290"/>
        <v>63.285000000000004</v>
      </c>
      <c r="M1809" s="21">
        <v>1</v>
      </c>
      <c r="N1809" s="21">
        <v>1</v>
      </c>
      <c r="P1809" s="28" t="str">
        <f t="shared" si="285"/>
        <v xml:space="preserve">  15:45:09</v>
      </c>
      <c r="Q1809" s="28">
        <f t="shared" si="289"/>
        <v>82.11</v>
      </c>
      <c r="T1809" s="10"/>
    </row>
    <row r="1810" spans="1:20" x14ac:dyDescent="0.45">
      <c r="A1810" s="21" t="str">
        <f>[1]실측정Data!B1811</f>
        <v xml:space="preserve">  15:45:11</v>
      </c>
      <c r="B1810" s="21" t="str">
        <f>[1]실측정Data!I1811</f>
        <v xml:space="preserve">   52.62KW</v>
      </c>
      <c r="C1810" s="21">
        <f>[1]실측정Data!L1811</f>
        <v>0.86</v>
      </c>
      <c r="D1810" s="21"/>
      <c r="E1810" s="7" t="str">
        <f t="shared" si="281"/>
        <v xml:space="preserve">   52.62</v>
      </c>
      <c r="F1810" s="8" t="b">
        <f t="shared" si="282"/>
        <v>0</v>
      </c>
      <c r="G1810" s="25">
        <f t="shared" si="283"/>
        <v>52.62</v>
      </c>
      <c r="H1810" s="8" t="b">
        <f t="shared" si="284"/>
        <v>1</v>
      </c>
      <c r="I1810" s="10">
        <f t="shared" si="286"/>
        <v>62.359999999999992</v>
      </c>
      <c r="J1810">
        <f t="shared" si="288"/>
        <v>12.877026054178812</v>
      </c>
      <c r="K1810" s="10">
        <f t="shared" si="287"/>
        <v>62.359999999999992</v>
      </c>
      <c r="L1810" s="10">
        <f t="shared" si="290"/>
        <v>63.452999999999996</v>
      </c>
      <c r="M1810" s="21">
        <v>1</v>
      </c>
      <c r="N1810" s="21">
        <v>1</v>
      </c>
      <c r="P1810" s="21" t="str">
        <f t="shared" si="285"/>
        <v xml:space="preserve">  15:45:11</v>
      </c>
      <c r="Q1810" s="21">
        <f t="shared" si="289"/>
        <v>52.62</v>
      </c>
      <c r="T1810" s="10"/>
    </row>
    <row r="1811" spans="1:20" x14ac:dyDescent="0.45">
      <c r="A1811" s="21" t="str">
        <f>[1]실측정Data!B1812</f>
        <v xml:space="preserve">  15:45:13</v>
      </c>
      <c r="B1811" s="21" t="str">
        <f>[1]실측정Data!I1812</f>
        <v xml:space="preserve">   52.35KW</v>
      </c>
      <c r="C1811" s="21">
        <f>[1]실측정Data!L1812</f>
        <v>0.86</v>
      </c>
      <c r="D1811" s="21"/>
      <c r="E1811" s="7" t="str">
        <f t="shared" si="281"/>
        <v xml:space="preserve">   52.35</v>
      </c>
      <c r="F1811" s="8" t="b">
        <f t="shared" si="282"/>
        <v>0</v>
      </c>
      <c r="G1811" s="25">
        <f t="shared" si="283"/>
        <v>52.35</v>
      </c>
      <c r="H1811" s="8" t="b">
        <f t="shared" si="284"/>
        <v>1</v>
      </c>
      <c r="I1811" s="10">
        <f t="shared" si="286"/>
        <v>52.41</v>
      </c>
      <c r="J1811">
        <f t="shared" si="288"/>
        <v>12.876690827486176</v>
      </c>
      <c r="K1811" s="10">
        <f t="shared" si="287"/>
        <v>52.41</v>
      </c>
      <c r="L1811" s="10">
        <f t="shared" si="290"/>
        <v>63.624000000000002</v>
      </c>
      <c r="M1811" s="21">
        <v>1</v>
      </c>
      <c r="N1811" s="21">
        <v>1</v>
      </c>
      <c r="P1811" s="21" t="str">
        <f t="shared" si="285"/>
        <v xml:space="preserve">  15:45:13</v>
      </c>
      <c r="Q1811" s="21">
        <f t="shared" si="289"/>
        <v>52.35</v>
      </c>
      <c r="T1811" s="10"/>
    </row>
    <row r="1812" spans="1:20" x14ac:dyDescent="0.45">
      <c r="A1812" s="21" t="str">
        <f>[1]실측정Data!B1813</f>
        <v xml:space="preserve">  15:45:15</v>
      </c>
      <c r="B1812" s="21" t="str">
        <f>[1]실측정Data!I1813</f>
        <v xml:space="preserve">   52.26KW</v>
      </c>
      <c r="C1812" s="21">
        <f>[1]실측정Data!L1813</f>
        <v>0.86</v>
      </c>
      <c r="D1812" s="21"/>
      <c r="E1812" s="7" t="str">
        <f t="shared" si="281"/>
        <v xml:space="preserve">   52.26</v>
      </c>
      <c r="F1812" s="8" t="b">
        <f t="shared" si="282"/>
        <v>0</v>
      </c>
      <c r="G1812" s="25">
        <f t="shared" si="283"/>
        <v>52.26</v>
      </c>
      <c r="H1812" s="8" t="b">
        <f t="shared" si="284"/>
        <v>1</v>
      </c>
      <c r="I1812" s="10">
        <f t="shared" si="286"/>
        <v>52.18</v>
      </c>
      <c r="J1812">
        <f t="shared" si="288"/>
        <v>5.7817269623069025</v>
      </c>
      <c r="K1812" s="10">
        <f t="shared" si="287"/>
        <v>52.18</v>
      </c>
      <c r="L1812" s="10">
        <f t="shared" si="290"/>
        <v>63.777000000000001</v>
      </c>
      <c r="M1812" s="21">
        <v>1</v>
      </c>
      <c r="N1812" s="21">
        <v>1</v>
      </c>
      <c r="P1812" s="21" t="str">
        <f t="shared" si="285"/>
        <v xml:space="preserve">  15:45:15</v>
      </c>
      <c r="Q1812" s="21">
        <f t="shared" si="289"/>
        <v>52.26</v>
      </c>
      <c r="T1812" s="10"/>
    </row>
    <row r="1813" spans="1:20" x14ac:dyDescent="0.45">
      <c r="A1813" s="21" t="str">
        <f>[1]실측정Data!B1814</f>
        <v xml:space="preserve">  15:45:17</v>
      </c>
      <c r="B1813" s="21" t="str">
        <f>[1]실측정Data!I1814</f>
        <v xml:space="preserve">   51.93KW</v>
      </c>
      <c r="C1813" s="21">
        <f>[1]실측정Data!L1814</f>
        <v>0.86</v>
      </c>
      <c r="D1813" s="21"/>
      <c r="E1813" s="7" t="str">
        <f t="shared" si="281"/>
        <v xml:space="preserve">   51.93</v>
      </c>
      <c r="F1813" s="8" t="b">
        <f t="shared" si="282"/>
        <v>0</v>
      </c>
      <c r="G1813" s="25">
        <f t="shared" si="283"/>
        <v>51.93</v>
      </c>
      <c r="H1813" s="8" t="b">
        <f t="shared" si="284"/>
        <v>1</v>
      </c>
      <c r="I1813" s="10">
        <f t="shared" si="286"/>
        <v>52.06</v>
      </c>
      <c r="J1813">
        <f t="shared" si="288"/>
        <v>0.17310882896798344</v>
      </c>
      <c r="K1813" s="10">
        <f t="shared" si="287"/>
        <v>52.06</v>
      </c>
      <c r="L1813" s="10">
        <f t="shared" si="290"/>
        <v>63.942000000000007</v>
      </c>
      <c r="M1813" s="21">
        <v>1</v>
      </c>
      <c r="N1813" s="21">
        <v>1</v>
      </c>
      <c r="P1813" s="21" t="str">
        <f t="shared" si="285"/>
        <v xml:space="preserve">  15:45:17</v>
      </c>
      <c r="Q1813" s="21">
        <f t="shared" si="289"/>
        <v>51.93</v>
      </c>
      <c r="T1813" s="10"/>
    </row>
    <row r="1814" spans="1:20" x14ac:dyDescent="0.45">
      <c r="A1814" s="21" t="str">
        <f>[1]실측정Data!B1815</f>
        <v xml:space="preserve">  15:45:19</v>
      </c>
      <c r="B1814" s="21" t="str">
        <f>[1]실측정Data!I1815</f>
        <v xml:space="preserve">   51.99KW</v>
      </c>
      <c r="C1814" s="21">
        <f>[1]실측정Data!L1815</f>
        <v>0.86</v>
      </c>
      <c r="D1814" s="21"/>
      <c r="E1814" s="7" t="str">
        <f t="shared" si="281"/>
        <v xml:space="preserve">   51.99</v>
      </c>
      <c r="F1814" s="8" t="b">
        <f t="shared" si="282"/>
        <v>0</v>
      </c>
      <c r="G1814" s="25">
        <f t="shared" si="283"/>
        <v>51.99</v>
      </c>
      <c r="H1814" s="8" t="b">
        <f t="shared" si="284"/>
        <v>1</v>
      </c>
      <c r="I1814" s="10">
        <f t="shared" si="286"/>
        <v>51.85</v>
      </c>
      <c r="J1814">
        <f t="shared" si="288"/>
        <v>0.19646882704388463</v>
      </c>
      <c r="K1814" s="10">
        <f t="shared" si="287"/>
        <v>51.85</v>
      </c>
      <c r="L1814" s="10">
        <f t="shared" si="290"/>
        <v>64.097999999999999</v>
      </c>
      <c r="M1814" s="21">
        <v>1</v>
      </c>
      <c r="N1814" s="21">
        <v>1</v>
      </c>
      <c r="P1814" s="21" t="str">
        <f t="shared" si="285"/>
        <v xml:space="preserve">  15:45:19</v>
      </c>
      <c r="Q1814" s="21">
        <f t="shared" si="289"/>
        <v>51.99</v>
      </c>
      <c r="T1814" s="10"/>
    </row>
    <row r="1815" spans="1:20" x14ac:dyDescent="0.45">
      <c r="A1815" s="21" t="str">
        <f>[1]실측정Data!B1816</f>
        <v xml:space="preserve">  15:45:21</v>
      </c>
      <c r="B1815" s="21" t="str">
        <f>[1]실측정Data!I1816</f>
        <v xml:space="preserve">   51.63KW</v>
      </c>
      <c r="C1815" s="21">
        <f>[1]실측정Data!L1816</f>
        <v>0.86</v>
      </c>
      <c r="D1815" s="21"/>
      <c r="E1815" s="7" t="str">
        <f t="shared" si="281"/>
        <v xml:space="preserve">   51.63</v>
      </c>
      <c r="F1815" s="8" t="b">
        <f t="shared" si="282"/>
        <v>0</v>
      </c>
      <c r="G1815" s="25">
        <f t="shared" si="283"/>
        <v>51.63</v>
      </c>
      <c r="H1815" s="8" t="b">
        <f t="shared" si="284"/>
        <v>1</v>
      </c>
      <c r="I1815" s="10">
        <f t="shared" si="286"/>
        <v>51.72</v>
      </c>
      <c r="J1815">
        <f t="shared" si="288"/>
        <v>0.1690167644544957</v>
      </c>
      <c r="K1815" s="10">
        <f t="shared" si="287"/>
        <v>51.72</v>
      </c>
      <c r="L1815" s="10">
        <f t="shared" si="290"/>
        <v>61.131000000000007</v>
      </c>
      <c r="M1815" s="21">
        <v>1</v>
      </c>
      <c r="N1815" s="21">
        <v>1</v>
      </c>
      <c r="P1815" s="21" t="str">
        <f t="shared" si="285"/>
        <v xml:space="preserve">  15:45:21</v>
      </c>
      <c r="Q1815" s="21">
        <f t="shared" si="289"/>
        <v>51.63</v>
      </c>
      <c r="T1815" s="10"/>
    </row>
    <row r="1816" spans="1:20" x14ac:dyDescent="0.45">
      <c r="A1816" s="21" t="str">
        <f>[1]실측정Data!B1817</f>
        <v xml:space="preserve">  15:45:23</v>
      </c>
      <c r="B1816" s="21" t="str">
        <f>[1]실측정Data!I1817</f>
        <v xml:space="preserve">   51.54KW</v>
      </c>
      <c r="C1816" s="21">
        <f>[1]실측정Data!L1817</f>
        <v>0.86</v>
      </c>
      <c r="D1816" s="21"/>
      <c r="E1816" s="7" t="str">
        <f t="shared" si="281"/>
        <v xml:space="preserve">   51.54</v>
      </c>
      <c r="F1816" s="8" t="b">
        <f t="shared" si="282"/>
        <v>0</v>
      </c>
      <c r="G1816" s="25">
        <f t="shared" si="283"/>
        <v>51.54</v>
      </c>
      <c r="H1816" s="8" t="b">
        <f t="shared" si="284"/>
        <v>1</v>
      </c>
      <c r="I1816" s="10">
        <f t="shared" si="286"/>
        <v>51.56</v>
      </c>
      <c r="J1816">
        <f t="shared" si="288"/>
        <v>0.166633329999333</v>
      </c>
      <c r="K1816" s="10">
        <f t="shared" si="287"/>
        <v>51.56</v>
      </c>
      <c r="L1816" s="10">
        <f t="shared" si="290"/>
        <v>58.085999999999999</v>
      </c>
      <c r="M1816" s="21">
        <v>1</v>
      </c>
      <c r="N1816" s="21">
        <v>1</v>
      </c>
      <c r="P1816" s="21" t="str">
        <f t="shared" si="285"/>
        <v xml:space="preserve">  15:45:23</v>
      </c>
      <c r="Q1816" s="21">
        <f t="shared" si="289"/>
        <v>51.54</v>
      </c>
      <c r="T1816" s="10"/>
    </row>
    <row r="1817" spans="1:20" x14ac:dyDescent="0.45">
      <c r="A1817" s="21" t="str">
        <f>[1]실측정Data!B1818</f>
        <v xml:space="preserve">  15:45:25</v>
      </c>
      <c r="B1817" s="21" t="str">
        <f>[1]실측정Data!I1818</f>
        <v xml:space="preserve">   51.51KW</v>
      </c>
      <c r="C1817" s="21">
        <f>[1]실측정Data!L1818</f>
        <v>0.86</v>
      </c>
      <c r="D1817" s="21"/>
      <c r="E1817" s="7" t="str">
        <f t="shared" si="281"/>
        <v xml:space="preserve">   51.51</v>
      </c>
      <c r="F1817" s="8" t="b">
        <f t="shared" si="282"/>
        <v>0</v>
      </c>
      <c r="G1817" s="25">
        <f t="shared" si="283"/>
        <v>51.51</v>
      </c>
      <c r="H1817" s="8" t="b">
        <f t="shared" si="284"/>
        <v>1</v>
      </c>
      <c r="I1817" s="10">
        <f t="shared" si="286"/>
        <v>51.48</v>
      </c>
      <c r="J1817">
        <f t="shared" si="288"/>
        <v>0.119721899973786</v>
      </c>
      <c r="K1817" s="10">
        <f t="shared" si="287"/>
        <v>51.48</v>
      </c>
      <c r="L1817" s="10">
        <f t="shared" si="290"/>
        <v>54.933000000000007</v>
      </c>
      <c r="M1817" s="21">
        <v>1</v>
      </c>
      <c r="N1817" s="21">
        <v>1</v>
      </c>
      <c r="P1817" s="21" t="str">
        <f t="shared" si="285"/>
        <v xml:space="preserve">  15:45:25</v>
      </c>
      <c r="Q1817" s="21">
        <f t="shared" si="289"/>
        <v>51.51</v>
      </c>
      <c r="T1817" s="10"/>
    </row>
    <row r="1818" spans="1:20" x14ac:dyDescent="0.45">
      <c r="A1818" s="21" t="str">
        <f>[1]실측정Data!B1819</f>
        <v xml:space="preserve">  15:45:27</v>
      </c>
      <c r="B1818" s="21" t="str">
        <f>[1]실측정Data!I1819</f>
        <v xml:space="preserve">   51.39KW</v>
      </c>
      <c r="C1818" s="21">
        <f>[1]실측정Data!L1819</f>
        <v>0.86</v>
      </c>
      <c r="D1818" s="21"/>
      <c r="E1818" s="7" t="str">
        <f t="shared" si="281"/>
        <v xml:space="preserve">   51.39</v>
      </c>
      <c r="F1818" s="8" t="b">
        <f t="shared" si="282"/>
        <v>0</v>
      </c>
      <c r="G1818" s="25">
        <f t="shared" si="283"/>
        <v>51.39</v>
      </c>
      <c r="H1818" s="8" t="b">
        <f t="shared" si="284"/>
        <v>1</v>
      </c>
      <c r="I1818" s="10">
        <f t="shared" si="286"/>
        <v>51.34</v>
      </c>
      <c r="J1818">
        <f t="shared" si="288"/>
        <v>0.14023789311975371</v>
      </c>
      <c r="K1818" s="10">
        <f t="shared" si="287"/>
        <v>51.34</v>
      </c>
      <c r="L1818" s="10">
        <f t="shared" si="290"/>
        <v>51.833999999999989</v>
      </c>
      <c r="M1818" s="21">
        <v>1</v>
      </c>
      <c r="N1818" s="21">
        <v>1</v>
      </c>
      <c r="P1818" s="21" t="str">
        <f t="shared" si="285"/>
        <v xml:space="preserve">  15:45:27</v>
      </c>
      <c r="Q1818" s="21">
        <f t="shared" si="289"/>
        <v>51.39</v>
      </c>
      <c r="T1818" s="10"/>
    </row>
    <row r="1819" spans="1:20" x14ac:dyDescent="0.45">
      <c r="A1819" s="21" t="str">
        <f>[1]실측정Data!B1820</f>
        <v xml:space="preserve">  15:45:29</v>
      </c>
      <c r="B1819" s="21" t="str">
        <f>[1]실측정Data!I1820</f>
        <v xml:space="preserve">   51.12KW</v>
      </c>
      <c r="C1819" s="21">
        <f>[1]실측정Data!L1820</f>
        <v>0.86</v>
      </c>
      <c r="D1819" s="21"/>
      <c r="E1819" s="7" t="str">
        <f t="shared" si="281"/>
        <v xml:space="preserve">   51.12</v>
      </c>
      <c r="F1819" s="8" t="b">
        <f t="shared" si="282"/>
        <v>0</v>
      </c>
      <c r="G1819" s="25">
        <f t="shared" si="283"/>
        <v>51.12</v>
      </c>
      <c r="H1819" s="8" t="b">
        <f t="shared" si="284"/>
        <v>1</v>
      </c>
      <c r="I1819" s="10">
        <f t="shared" si="286"/>
        <v>51.169999999999995</v>
      </c>
      <c r="J1819">
        <f t="shared" si="288"/>
        <v>0.16872067646458364</v>
      </c>
      <c r="K1819" s="10">
        <f t="shared" si="287"/>
        <v>51.169999999999995</v>
      </c>
      <c r="L1819" s="10">
        <f t="shared" si="290"/>
        <v>51.672000000000004</v>
      </c>
      <c r="M1819" s="21">
        <v>1</v>
      </c>
      <c r="N1819" s="21">
        <v>1</v>
      </c>
      <c r="P1819" s="21" t="str">
        <f t="shared" si="285"/>
        <v xml:space="preserve">  15:45:29</v>
      </c>
      <c r="Q1819" s="21">
        <f t="shared" si="289"/>
        <v>51.12</v>
      </c>
      <c r="T1819" s="10"/>
    </row>
    <row r="1820" spans="1:20" x14ac:dyDescent="0.45">
      <c r="A1820" s="21" t="str">
        <f>[1]실측정Data!B1821</f>
        <v xml:space="preserve">  15:45:31</v>
      </c>
      <c r="B1820" s="21" t="str">
        <f>[1]실측정Data!I1821</f>
        <v xml:space="preserve">   51.00KW</v>
      </c>
      <c r="C1820" s="21">
        <f>[1]실측정Data!L1821</f>
        <v>0.86</v>
      </c>
      <c r="D1820" s="21"/>
      <c r="E1820" s="7" t="str">
        <f t="shared" si="281"/>
        <v xml:space="preserve">   51.00</v>
      </c>
      <c r="F1820" s="8" t="b">
        <f t="shared" si="282"/>
        <v>0</v>
      </c>
      <c r="G1820" s="25">
        <f t="shared" si="283"/>
        <v>51</v>
      </c>
      <c r="H1820" s="8" t="b">
        <f t="shared" si="284"/>
        <v>1</v>
      </c>
      <c r="I1820" s="10">
        <f t="shared" si="286"/>
        <v>50.98</v>
      </c>
      <c r="J1820">
        <f t="shared" si="288"/>
        <v>0.18520259177452106</v>
      </c>
      <c r="K1820" s="10">
        <f t="shared" si="287"/>
        <v>50.98</v>
      </c>
      <c r="L1820" s="10">
        <f t="shared" si="290"/>
        <v>51.519000000000005</v>
      </c>
      <c r="M1820" s="21">
        <v>1</v>
      </c>
      <c r="N1820" s="21">
        <v>1</v>
      </c>
      <c r="P1820" s="21" t="str">
        <f t="shared" si="285"/>
        <v xml:space="preserve">  15:45:31</v>
      </c>
      <c r="Q1820" s="21">
        <f t="shared" si="289"/>
        <v>51</v>
      </c>
      <c r="T1820" s="10"/>
    </row>
    <row r="1821" spans="1:20" x14ac:dyDescent="0.45">
      <c r="A1821" s="21" t="str">
        <f>[1]실측정Data!B1822</f>
        <v xml:space="preserve">  15:45:33</v>
      </c>
      <c r="B1821" s="21" t="str">
        <f>[1]실측정Data!I1822</f>
        <v xml:space="preserve">   50.82KW</v>
      </c>
      <c r="C1821" s="21">
        <f>[1]실측정Data!L1822</f>
        <v>0.86</v>
      </c>
      <c r="D1821" s="21"/>
      <c r="E1821" s="7" t="str">
        <f t="shared" si="281"/>
        <v xml:space="preserve">   50.82</v>
      </c>
      <c r="F1821" s="8" t="b">
        <f t="shared" si="282"/>
        <v>0</v>
      </c>
      <c r="G1821" s="25">
        <f t="shared" si="283"/>
        <v>50.82</v>
      </c>
      <c r="H1821" s="8" t="b">
        <f t="shared" si="284"/>
        <v>1</v>
      </c>
      <c r="I1821" s="10">
        <f t="shared" si="286"/>
        <v>50.839999999999996</v>
      </c>
      <c r="J1821">
        <f t="shared" si="288"/>
        <v>0.15716233645501207</v>
      </c>
      <c r="K1821" s="10">
        <f t="shared" si="287"/>
        <v>50.839999999999996</v>
      </c>
      <c r="L1821" s="10">
        <f t="shared" si="290"/>
        <v>51.363</v>
      </c>
      <c r="M1821" s="21">
        <v>1</v>
      </c>
      <c r="N1821" s="21">
        <v>1</v>
      </c>
      <c r="P1821" s="21" t="str">
        <f t="shared" si="285"/>
        <v xml:space="preserve">  15:45:33</v>
      </c>
      <c r="Q1821" s="21">
        <f t="shared" si="289"/>
        <v>50.82</v>
      </c>
      <c r="T1821" s="10"/>
    </row>
    <row r="1822" spans="1:20" x14ac:dyDescent="0.45">
      <c r="A1822" s="21" t="str">
        <f>[1]실측정Data!B1823</f>
        <v xml:space="preserve">  15:45:35</v>
      </c>
      <c r="B1822" s="21" t="str">
        <f>[1]실측정Data!I1823</f>
        <v xml:space="preserve">   50.70KW</v>
      </c>
      <c r="C1822" s="21">
        <f>[1]실측정Data!L1823</f>
        <v>0.86</v>
      </c>
      <c r="D1822" s="21"/>
      <c r="E1822" s="7" t="str">
        <f t="shared" si="281"/>
        <v xml:space="preserve">   50.70</v>
      </c>
      <c r="F1822" s="8" t="b">
        <f t="shared" si="282"/>
        <v>0</v>
      </c>
      <c r="G1822" s="25">
        <f t="shared" si="283"/>
        <v>50.7</v>
      </c>
      <c r="H1822" s="8" t="b">
        <f t="shared" si="284"/>
        <v>1</v>
      </c>
      <c r="I1822" s="10">
        <f t="shared" si="286"/>
        <v>50.73</v>
      </c>
      <c r="J1822">
        <f t="shared" si="288"/>
        <v>0.12754084313138869</v>
      </c>
      <c r="K1822" s="10">
        <f t="shared" si="287"/>
        <v>50.73</v>
      </c>
      <c r="L1822" s="10">
        <f t="shared" si="290"/>
        <v>51.237000000000002</v>
      </c>
      <c r="M1822" s="21">
        <v>1</v>
      </c>
      <c r="N1822" s="21">
        <v>1</v>
      </c>
      <c r="P1822" s="21" t="str">
        <f t="shared" si="285"/>
        <v xml:space="preserve">  15:45:35</v>
      </c>
      <c r="Q1822" s="21">
        <f t="shared" si="289"/>
        <v>50.7</v>
      </c>
      <c r="T1822" s="10"/>
    </row>
    <row r="1823" spans="1:20" x14ac:dyDescent="0.45">
      <c r="A1823" s="21" t="str">
        <f>[1]실측정Data!B1824</f>
        <v xml:space="preserve">  15:45:37</v>
      </c>
      <c r="B1823" s="21" t="str">
        <f>[1]실측정Data!I1824</f>
        <v xml:space="preserve">   50.67KW</v>
      </c>
      <c r="C1823" s="21">
        <f>[1]실측정Data!L1824</f>
        <v>0.86</v>
      </c>
      <c r="D1823" s="21"/>
      <c r="E1823" s="7" t="str">
        <f t="shared" si="281"/>
        <v xml:space="preserve">   50.67</v>
      </c>
      <c r="F1823" s="8" t="b">
        <f t="shared" si="282"/>
        <v>0</v>
      </c>
      <c r="G1823" s="25">
        <f t="shared" si="283"/>
        <v>50.67</v>
      </c>
      <c r="H1823" s="8" t="b">
        <f t="shared" si="284"/>
        <v>1</v>
      </c>
      <c r="I1823" s="10">
        <f t="shared" si="286"/>
        <v>50.6</v>
      </c>
      <c r="J1823">
        <f t="shared" si="288"/>
        <v>0.13178264933846967</v>
      </c>
      <c r="K1823" s="10">
        <f t="shared" si="287"/>
        <v>50.6</v>
      </c>
      <c r="L1823" s="10">
        <f t="shared" si="290"/>
        <v>51.081000000000003</v>
      </c>
      <c r="M1823" s="21">
        <v>1</v>
      </c>
      <c r="N1823" s="21">
        <v>1</v>
      </c>
      <c r="P1823" s="21" t="str">
        <f t="shared" si="285"/>
        <v xml:space="preserve">  15:45:37</v>
      </c>
      <c r="Q1823" s="21">
        <f t="shared" si="289"/>
        <v>50.67</v>
      </c>
      <c r="T1823" s="10"/>
    </row>
    <row r="1824" spans="1:20" x14ac:dyDescent="0.45">
      <c r="A1824" s="21" t="str">
        <f>[1]실측정Data!B1825</f>
        <v xml:space="preserve">  15:45:39</v>
      </c>
      <c r="B1824" s="21" t="str">
        <f>[1]실측정Data!I1825</f>
        <v xml:space="preserve">   50.43KW</v>
      </c>
      <c r="C1824" s="21">
        <f>[1]실측정Data!L1825</f>
        <v>0.86</v>
      </c>
      <c r="D1824" s="21"/>
      <c r="E1824" s="7" t="str">
        <f t="shared" si="281"/>
        <v xml:space="preserve">   50.43</v>
      </c>
      <c r="F1824" s="8" t="b">
        <f t="shared" si="282"/>
        <v>0</v>
      </c>
      <c r="G1824" s="25">
        <f t="shared" si="283"/>
        <v>50.43</v>
      </c>
      <c r="H1824" s="8" t="b">
        <f t="shared" si="284"/>
        <v>1</v>
      </c>
      <c r="I1824" s="10">
        <f t="shared" si="286"/>
        <v>50.48</v>
      </c>
      <c r="J1824">
        <f t="shared" si="288"/>
        <v>0.13178264933846967</v>
      </c>
      <c r="K1824" s="10">
        <f t="shared" si="287"/>
        <v>50.48</v>
      </c>
      <c r="L1824" s="10">
        <f t="shared" si="290"/>
        <v>50.951999999999998</v>
      </c>
      <c r="M1824" s="21">
        <v>1</v>
      </c>
      <c r="N1824" s="21">
        <v>1</v>
      </c>
      <c r="P1824" s="21" t="str">
        <f t="shared" si="285"/>
        <v xml:space="preserve">  15:45:39</v>
      </c>
      <c r="Q1824" s="21">
        <f t="shared" si="289"/>
        <v>50.43</v>
      </c>
      <c r="T1824" s="10"/>
    </row>
    <row r="1825" spans="1:20" x14ac:dyDescent="0.45">
      <c r="A1825" s="21" t="str">
        <f>[1]실측정Data!B1826</f>
        <v xml:space="preserve">  15:45:41</v>
      </c>
      <c r="B1825" s="21" t="str">
        <f>[1]실측정Data!I1826</f>
        <v xml:space="preserve">   50.34KW</v>
      </c>
      <c r="C1825" s="21">
        <f>[1]실측정Data!L1826</f>
        <v>0.86</v>
      </c>
      <c r="D1825" s="21"/>
      <c r="E1825" s="7" t="str">
        <f t="shared" si="281"/>
        <v xml:space="preserve">   50.34</v>
      </c>
      <c r="F1825" s="8" t="b">
        <f t="shared" si="282"/>
        <v>0</v>
      </c>
      <c r="G1825" s="25">
        <f t="shared" si="283"/>
        <v>50.34</v>
      </c>
      <c r="H1825" s="8" t="b">
        <f t="shared" si="284"/>
        <v>1</v>
      </c>
      <c r="I1825" s="10">
        <f t="shared" si="286"/>
        <v>50.28</v>
      </c>
      <c r="J1825">
        <f t="shared" si="288"/>
        <v>0.17568911937472501</v>
      </c>
      <c r="K1825" s="10">
        <f t="shared" si="287"/>
        <v>50.28</v>
      </c>
      <c r="L1825" s="10">
        <f t="shared" si="290"/>
        <v>50.805</v>
      </c>
      <c r="M1825" s="21">
        <v>1</v>
      </c>
      <c r="N1825" s="21">
        <v>1</v>
      </c>
      <c r="P1825" s="21" t="str">
        <f t="shared" si="285"/>
        <v xml:space="preserve">  15:45:41</v>
      </c>
      <c r="Q1825" s="21">
        <f t="shared" si="289"/>
        <v>50.34</v>
      </c>
      <c r="T1825" s="10"/>
    </row>
    <row r="1826" spans="1:20" x14ac:dyDescent="0.45">
      <c r="A1826" s="21" t="str">
        <f>[1]실측정Data!B1827</f>
        <v xml:space="preserve">  15:45:43</v>
      </c>
      <c r="B1826" s="21" t="str">
        <f>[1]실측정Data!I1827</f>
        <v xml:space="preserve">   50.07KW</v>
      </c>
      <c r="C1826" s="21">
        <f>[1]실측정Data!L1827</f>
        <v>0.86</v>
      </c>
      <c r="D1826" s="21"/>
      <c r="E1826" s="7" t="str">
        <f t="shared" si="281"/>
        <v xml:space="preserve">   50.07</v>
      </c>
      <c r="F1826" s="8" t="b">
        <f t="shared" si="282"/>
        <v>0</v>
      </c>
      <c r="G1826" s="25">
        <f t="shared" si="283"/>
        <v>50.07</v>
      </c>
      <c r="H1826" s="8" t="b">
        <f t="shared" si="284"/>
        <v>1</v>
      </c>
      <c r="I1826" s="10">
        <f t="shared" si="286"/>
        <v>50.199999999999996</v>
      </c>
      <c r="J1826">
        <f t="shared" si="288"/>
        <v>0.145830952361514</v>
      </c>
      <c r="K1826" s="10">
        <f t="shared" si="287"/>
        <v>50.199999999999996</v>
      </c>
      <c r="L1826" s="10">
        <f t="shared" si="290"/>
        <v>50.673000000000002</v>
      </c>
      <c r="M1826" s="21">
        <v>1</v>
      </c>
      <c r="N1826" s="21">
        <v>1</v>
      </c>
      <c r="P1826" s="21" t="str">
        <f t="shared" si="285"/>
        <v xml:space="preserve">  15:45:43</v>
      </c>
      <c r="Q1826" s="21">
        <f t="shared" si="289"/>
        <v>50.07</v>
      </c>
      <c r="T1826" s="10"/>
    </row>
    <row r="1827" spans="1:20" x14ac:dyDescent="0.45">
      <c r="A1827" s="21" t="str">
        <f>[1]실측정Data!B1828</f>
        <v xml:space="preserve">  15:45:45</v>
      </c>
      <c r="B1827" s="21" t="str">
        <f>[1]실측정Data!I1828</f>
        <v xml:space="preserve">   50.19KW</v>
      </c>
      <c r="C1827" s="21">
        <f>[1]실측정Data!L1828</f>
        <v>0.86</v>
      </c>
      <c r="D1827" s="21"/>
      <c r="E1827" s="7" t="str">
        <f t="shared" si="281"/>
        <v xml:space="preserve">   50.19</v>
      </c>
      <c r="F1827" s="8" t="b">
        <f t="shared" si="282"/>
        <v>0</v>
      </c>
      <c r="G1827" s="25">
        <f t="shared" si="283"/>
        <v>50.19</v>
      </c>
      <c r="H1827" s="8" t="b">
        <f t="shared" si="284"/>
        <v>1</v>
      </c>
      <c r="I1827" s="10">
        <f t="shared" si="286"/>
        <v>60.6</v>
      </c>
      <c r="J1827">
        <f t="shared" si="288"/>
        <v>12.0903239548547</v>
      </c>
      <c r="K1827" s="10">
        <f t="shared" si="287"/>
        <v>60.6</v>
      </c>
      <c r="L1827" s="10">
        <f t="shared" si="290"/>
        <v>53.688000000000002</v>
      </c>
      <c r="M1827" s="21">
        <v>1</v>
      </c>
      <c r="N1827" s="21">
        <v>1</v>
      </c>
      <c r="P1827" s="21" t="str">
        <f t="shared" si="285"/>
        <v xml:space="preserve">  15:45:45</v>
      </c>
      <c r="Q1827" s="21">
        <f t="shared" si="289"/>
        <v>50.19</v>
      </c>
      <c r="T1827" s="10"/>
    </row>
    <row r="1828" spans="1:20" x14ac:dyDescent="0.45">
      <c r="A1828" s="21" t="str">
        <f>[1]실측정Data!B1829</f>
        <v xml:space="preserve">  15:45:47</v>
      </c>
      <c r="B1828" s="21" t="str">
        <f>[1]실측정Data!I1829</f>
        <v xml:space="preserve">   81.54KW</v>
      </c>
      <c r="C1828" s="21">
        <f>[1]실측정Data!L1829</f>
        <v>0.89</v>
      </c>
      <c r="D1828" s="21"/>
      <c r="E1828" s="7" t="str">
        <f t="shared" si="281"/>
        <v xml:space="preserve">   81.54</v>
      </c>
      <c r="F1828" s="8" t="b">
        <f t="shared" si="282"/>
        <v>0</v>
      </c>
      <c r="G1828" s="25">
        <f t="shared" si="283"/>
        <v>81.540000000000006</v>
      </c>
      <c r="H1828" s="8" t="b">
        <f t="shared" si="284"/>
        <v>1</v>
      </c>
      <c r="I1828" s="10">
        <f t="shared" si="286"/>
        <v>71.440000000000012</v>
      </c>
      <c r="J1828">
        <f t="shared" si="288"/>
        <v>13.696790378284494</v>
      </c>
      <c r="K1828" s="10">
        <f t="shared" si="287"/>
        <v>71.440000000000012</v>
      </c>
      <c r="L1828" s="10">
        <f t="shared" si="290"/>
        <v>56.835000000000001</v>
      </c>
      <c r="M1828" s="21">
        <v>1</v>
      </c>
      <c r="N1828" s="21">
        <v>1</v>
      </c>
      <c r="P1828" s="28" t="str">
        <f t="shared" si="285"/>
        <v xml:space="preserve">  15:45:47</v>
      </c>
      <c r="Q1828" s="28">
        <f t="shared" si="289"/>
        <v>81.540000000000006</v>
      </c>
      <c r="T1828" s="10"/>
    </row>
    <row r="1829" spans="1:20" x14ac:dyDescent="0.45">
      <c r="A1829" s="21" t="str">
        <f>[1]실측정Data!B1830</f>
        <v xml:space="preserve">  15:45:49</v>
      </c>
      <c r="B1829" s="21" t="str">
        <f>[1]실측정Data!I1830</f>
        <v xml:space="preserve">   82.59KW</v>
      </c>
      <c r="C1829" s="21">
        <f>[1]실측정Data!L1830</f>
        <v>0.89</v>
      </c>
      <c r="D1829" s="21"/>
      <c r="E1829" s="7" t="str">
        <f t="shared" si="281"/>
        <v xml:space="preserve">   82.59</v>
      </c>
      <c r="F1829" s="8" t="b">
        <f t="shared" si="282"/>
        <v>0</v>
      </c>
      <c r="G1829" s="25">
        <f t="shared" si="283"/>
        <v>82.59</v>
      </c>
      <c r="H1829" s="8" t="b">
        <f t="shared" si="284"/>
        <v>1</v>
      </c>
      <c r="I1829" s="10">
        <f t="shared" si="286"/>
        <v>82.41</v>
      </c>
      <c r="J1829">
        <f t="shared" si="288"/>
        <v>13.702581265343159</v>
      </c>
      <c r="K1829" s="10">
        <f t="shared" si="287"/>
        <v>82.41</v>
      </c>
      <c r="L1829" s="10">
        <f t="shared" si="290"/>
        <v>60.045000000000002</v>
      </c>
      <c r="M1829" s="21">
        <v>1</v>
      </c>
      <c r="N1829" s="21">
        <v>1</v>
      </c>
      <c r="P1829" s="28" t="str">
        <f t="shared" si="285"/>
        <v xml:space="preserve">  15:45:49</v>
      </c>
      <c r="Q1829" s="28">
        <f t="shared" si="289"/>
        <v>82.59</v>
      </c>
      <c r="T1829" s="10"/>
    </row>
    <row r="1830" spans="1:20" x14ac:dyDescent="0.45">
      <c r="A1830" s="21" t="str">
        <f>[1]실측정Data!B1831</f>
        <v xml:space="preserve">  15:45:51</v>
      </c>
      <c r="B1830" s="21" t="str">
        <f>[1]실측정Data!I1831</f>
        <v xml:space="preserve">   83.10KW</v>
      </c>
      <c r="C1830" s="21">
        <f>[1]실측정Data!L1831</f>
        <v>0.89</v>
      </c>
      <c r="D1830" s="21"/>
      <c r="E1830" s="7" t="str">
        <f t="shared" si="281"/>
        <v xml:space="preserve">   83.10</v>
      </c>
      <c r="F1830" s="8" t="b">
        <f t="shared" si="282"/>
        <v>0</v>
      </c>
      <c r="G1830" s="25">
        <f t="shared" si="283"/>
        <v>83.1</v>
      </c>
      <c r="H1830" s="8" t="b">
        <f t="shared" si="284"/>
        <v>1</v>
      </c>
      <c r="I1830" s="10">
        <f t="shared" si="286"/>
        <v>72.87</v>
      </c>
      <c r="J1830">
        <f t="shared" si="288"/>
        <v>13.201023950184066</v>
      </c>
      <c r="K1830" s="10">
        <f t="shared" si="287"/>
        <v>72.87</v>
      </c>
      <c r="L1830" s="10">
        <f t="shared" si="290"/>
        <v>60.254999999999995</v>
      </c>
      <c r="M1830" s="21">
        <v>1</v>
      </c>
      <c r="N1830" s="21">
        <v>1</v>
      </c>
      <c r="P1830" s="28" t="str">
        <f t="shared" si="285"/>
        <v xml:space="preserve">  15:45:51</v>
      </c>
      <c r="Q1830" s="28">
        <f t="shared" si="289"/>
        <v>83.1</v>
      </c>
      <c r="T1830" s="10"/>
    </row>
    <row r="1831" spans="1:20" x14ac:dyDescent="0.45">
      <c r="A1831" s="21" t="str">
        <f>[1]실측정Data!B1832</f>
        <v xml:space="preserve">  15:45:53</v>
      </c>
      <c r="B1831" s="21" t="str">
        <f>[1]실측정Data!I1832</f>
        <v xml:space="preserve">   52.92KW</v>
      </c>
      <c r="C1831" s="21">
        <f>[1]실측정Data!L1832</f>
        <v>0.87</v>
      </c>
      <c r="D1831" s="21"/>
      <c r="E1831" s="7" t="str">
        <f t="shared" si="281"/>
        <v xml:space="preserve">   52.92</v>
      </c>
      <c r="F1831" s="8" t="b">
        <f t="shared" si="282"/>
        <v>0</v>
      </c>
      <c r="G1831" s="25">
        <f t="shared" si="283"/>
        <v>52.92</v>
      </c>
      <c r="H1831" s="8" t="b">
        <f t="shared" si="284"/>
        <v>1</v>
      </c>
      <c r="I1831" s="10">
        <f t="shared" si="286"/>
        <v>62.9</v>
      </c>
      <c r="J1831">
        <f t="shared" si="288"/>
        <v>12.947676754280414</v>
      </c>
      <c r="K1831" s="10">
        <f t="shared" si="287"/>
        <v>62.9</v>
      </c>
      <c r="L1831" s="10">
        <f t="shared" si="290"/>
        <v>60.452999999999996</v>
      </c>
      <c r="M1831" s="21">
        <v>1</v>
      </c>
      <c r="N1831" s="21">
        <v>1</v>
      </c>
      <c r="P1831" s="21" t="str">
        <f t="shared" si="285"/>
        <v xml:space="preserve">  15:45:53</v>
      </c>
      <c r="Q1831" s="21">
        <f t="shared" si="289"/>
        <v>52.92</v>
      </c>
      <c r="T1831" s="10"/>
    </row>
    <row r="1832" spans="1:20" x14ac:dyDescent="0.45">
      <c r="A1832" s="21" t="str">
        <f>[1]실측정Data!B1833</f>
        <v xml:space="preserve">  15:45:55</v>
      </c>
      <c r="B1832" s="21" t="str">
        <f>[1]실측정Data!I1833</f>
        <v xml:space="preserve">   52.68KW</v>
      </c>
      <c r="C1832" s="21">
        <f>[1]실측정Data!L1833</f>
        <v>0.86</v>
      </c>
      <c r="D1832" s="21"/>
      <c r="E1832" s="7" t="str">
        <f t="shared" si="281"/>
        <v xml:space="preserve">   52.68</v>
      </c>
      <c r="F1832" s="8" t="b">
        <f t="shared" si="282"/>
        <v>0</v>
      </c>
      <c r="G1832" s="25">
        <f t="shared" si="283"/>
        <v>52.68</v>
      </c>
      <c r="H1832" s="8" t="b">
        <f t="shared" si="284"/>
        <v>1</v>
      </c>
      <c r="I1832" s="10">
        <f t="shared" si="286"/>
        <v>52.68</v>
      </c>
      <c r="J1832">
        <f t="shared" si="288"/>
        <v>12.94228856629821</v>
      </c>
      <c r="K1832" s="10">
        <f t="shared" si="287"/>
        <v>52.68</v>
      </c>
      <c r="L1832" s="10">
        <f t="shared" si="290"/>
        <v>60.629999999999995</v>
      </c>
      <c r="M1832" s="21">
        <v>1</v>
      </c>
      <c r="N1832" s="21">
        <v>1</v>
      </c>
      <c r="P1832" s="21" t="str">
        <f t="shared" si="285"/>
        <v xml:space="preserve">  15:45:55</v>
      </c>
      <c r="Q1832" s="21">
        <f t="shared" si="289"/>
        <v>52.68</v>
      </c>
      <c r="T1832" s="10"/>
    </row>
    <row r="1833" spans="1:20" x14ac:dyDescent="0.45">
      <c r="A1833" s="21" t="str">
        <f>[1]실측정Data!B1834</f>
        <v xml:space="preserve">  15:45:57</v>
      </c>
      <c r="B1833" s="21" t="str">
        <f>[1]실측정Data!I1834</f>
        <v xml:space="preserve">   52.44KW</v>
      </c>
      <c r="C1833" s="21">
        <f>[1]실측정Data!L1834</f>
        <v>0.86</v>
      </c>
      <c r="D1833" s="21"/>
      <c r="E1833" s="7" t="str">
        <f t="shared" si="281"/>
        <v xml:space="preserve">   52.44</v>
      </c>
      <c r="F1833" s="8" t="b">
        <f t="shared" si="282"/>
        <v>0</v>
      </c>
      <c r="G1833" s="25">
        <f t="shared" si="283"/>
        <v>52.44</v>
      </c>
      <c r="H1833" s="8" t="b">
        <f t="shared" si="284"/>
        <v>1</v>
      </c>
      <c r="I1833" s="10">
        <f t="shared" si="286"/>
        <v>52.449999999999996</v>
      </c>
      <c r="J1833">
        <f t="shared" si="288"/>
        <v>5.9035130783853322</v>
      </c>
      <c r="K1833" s="10">
        <f t="shared" si="287"/>
        <v>52.449999999999996</v>
      </c>
      <c r="L1833" s="10">
        <f t="shared" si="290"/>
        <v>60.810000000000016</v>
      </c>
      <c r="M1833" s="21">
        <v>1</v>
      </c>
      <c r="N1833" s="21">
        <v>1</v>
      </c>
      <c r="P1833" s="21" t="str">
        <f t="shared" si="285"/>
        <v xml:space="preserve">  15:45:57</v>
      </c>
      <c r="Q1833" s="21">
        <f t="shared" si="289"/>
        <v>52.44</v>
      </c>
      <c r="T1833" s="10"/>
    </row>
    <row r="1834" spans="1:20" x14ac:dyDescent="0.45">
      <c r="A1834" s="21" t="str">
        <f>[1]실측정Data!B1835</f>
        <v xml:space="preserve">  15:45:59</v>
      </c>
      <c r="B1834" s="21" t="str">
        <f>[1]실측정Data!I1835</f>
        <v xml:space="preserve">   52.23KW</v>
      </c>
      <c r="C1834" s="21">
        <f>[1]실측정Data!L1835</f>
        <v>0.86</v>
      </c>
      <c r="D1834" s="21"/>
      <c r="E1834" s="7" t="str">
        <f t="shared" si="281"/>
        <v xml:space="preserve">   52.23</v>
      </c>
      <c r="F1834" s="8" t="b">
        <f t="shared" si="282"/>
        <v>0</v>
      </c>
      <c r="G1834" s="25">
        <f t="shared" si="283"/>
        <v>52.23</v>
      </c>
      <c r="H1834" s="8" t="b">
        <f t="shared" si="284"/>
        <v>1</v>
      </c>
      <c r="I1834" s="10">
        <f t="shared" si="286"/>
        <v>52.279999999999994</v>
      </c>
      <c r="J1834">
        <f t="shared" si="288"/>
        <v>0.19841034919244069</v>
      </c>
      <c r="K1834" s="10">
        <f t="shared" si="287"/>
        <v>52.279999999999994</v>
      </c>
      <c r="L1834" s="10">
        <f t="shared" si="290"/>
        <v>60.992999999999995</v>
      </c>
      <c r="M1834" s="21">
        <v>1</v>
      </c>
      <c r="N1834" s="21">
        <v>1</v>
      </c>
      <c r="P1834" s="21" t="str">
        <f t="shared" si="285"/>
        <v xml:space="preserve">  15:45:59</v>
      </c>
      <c r="Q1834" s="21">
        <f t="shared" si="289"/>
        <v>52.23</v>
      </c>
      <c r="T1834" s="10"/>
    </row>
    <row r="1835" spans="1:20" x14ac:dyDescent="0.45">
      <c r="A1835" s="21" t="str">
        <f>[1]실측정Data!B1836</f>
        <v xml:space="preserve">  15:46:01</v>
      </c>
      <c r="B1835" s="21" t="str">
        <f>[1]실측정Data!I1836</f>
        <v xml:space="preserve">   52.17KW</v>
      </c>
      <c r="C1835" s="21">
        <f>[1]실측정Data!L1836</f>
        <v>0.86</v>
      </c>
      <c r="D1835" s="21"/>
      <c r="E1835" s="7" t="str">
        <f t="shared" si="281"/>
        <v xml:space="preserve">   52.17</v>
      </c>
      <c r="F1835" s="8" t="b">
        <f t="shared" si="282"/>
        <v>0</v>
      </c>
      <c r="G1835" s="25">
        <f t="shared" si="283"/>
        <v>52.17</v>
      </c>
      <c r="H1835" s="8" t="b">
        <f t="shared" si="284"/>
        <v>1</v>
      </c>
      <c r="I1835" s="10">
        <f t="shared" si="286"/>
        <v>52.080000000000005</v>
      </c>
      <c r="J1835">
        <f t="shared" si="288"/>
        <v>0.19841034919244069</v>
      </c>
      <c r="K1835" s="10">
        <f t="shared" si="287"/>
        <v>52.080000000000005</v>
      </c>
      <c r="L1835" s="10">
        <f t="shared" si="290"/>
        <v>61.17</v>
      </c>
      <c r="M1835" s="21">
        <v>1</v>
      </c>
      <c r="N1835" s="21">
        <v>1</v>
      </c>
      <c r="P1835" s="21" t="str">
        <f t="shared" si="285"/>
        <v xml:space="preserve">  15:46:01</v>
      </c>
      <c r="Q1835" s="21">
        <f t="shared" si="289"/>
        <v>52.17</v>
      </c>
      <c r="T1835" s="10"/>
    </row>
    <row r="1836" spans="1:20" x14ac:dyDescent="0.45">
      <c r="A1836" s="21" t="str">
        <f>[1]실측정Data!B1837</f>
        <v xml:space="preserve">  15:46:03</v>
      </c>
      <c r="B1836" s="21" t="str">
        <f>[1]실측정Data!I1837</f>
        <v xml:space="preserve">   51.84KW</v>
      </c>
      <c r="C1836" s="21">
        <f>[1]실측정Data!L1837</f>
        <v>0.86</v>
      </c>
      <c r="D1836" s="21"/>
      <c r="E1836" s="7" t="str">
        <f t="shared" si="281"/>
        <v xml:space="preserve">   51.84</v>
      </c>
      <c r="F1836" s="8" t="b">
        <f t="shared" si="282"/>
        <v>0</v>
      </c>
      <c r="G1836" s="25">
        <f t="shared" si="283"/>
        <v>51.84</v>
      </c>
      <c r="H1836" s="8" t="b">
        <f t="shared" si="284"/>
        <v>1</v>
      </c>
      <c r="I1836" s="10">
        <f t="shared" si="286"/>
        <v>51.97</v>
      </c>
      <c r="J1836">
        <f t="shared" si="288"/>
        <v>0.15769168230019756</v>
      </c>
      <c r="K1836" s="10">
        <f t="shared" si="287"/>
        <v>51.97</v>
      </c>
      <c r="L1836" s="10">
        <f t="shared" si="290"/>
        <v>61.340999999999994</v>
      </c>
      <c r="M1836" s="21">
        <v>1</v>
      </c>
      <c r="N1836" s="21">
        <v>1</v>
      </c>
      <c r="P1836" s="21" t="str">
        <f t="shared" si="285"/>
        <v xml:space="preserve">  15:46:03</v>
      </c>
      <c r="Q1836" s="21">
        <f t="shared" si="289"/>
        <v>51.84</v>
      </c>
      <c r="T1836" s="10"/>
    </row>
    <row r="1837" spans="1:20" x14ac:dyDescent="0.45">
      <c r="A1837" s="21" t="str">
        <f>[1]실측정Data!B1838</f>
        <v xml:space="preserve">  15:46:05</v>
      </c>
      <c r="B1837" s="21" t="str">
        <f>[1]실측정Data!I1838</f>
        <v xml:space="preserve">   51.90KW</v>
      </c>
      <c r="C1837" s="21">
        <f>[1]실측정Data!L1838</f>
        <v>0.86</v>
      </c>
      <c r="D1837" s="21"/>
      <c r="E1837" s="7" t="str">
        <f t="shared" si="281"/>
        <v xml:space="preserve">   51.90</v>
      </c>
      <c r="F1837" s="8" t="b">
        <f t="shared" si="282"/>
        <v>0</v>
      </c>
      <c r="G1837" s="25">
        <f t="shared" si="283"/>
        <v>51.9</v>
      </c>
      <c r="H1837" s="8" t="b">
        <f t="shared" si="284"/>
        <v>1</v>
      </c>
      <c r="I1837" s="10">
        <f t="shared" si="286"/>
        <v>51.84</v>
      </c>
      <c r="J1837">
        <f t="shared" si="288"/>
        <v>0.14843629385475021</v>
      </c>
      <c r="K1837" s="10">
        <f t="shared" si="287"/>
        <v>51.84</v>
      </c>
      <c r="L1837" s="10">
        <f t="shared" si="290"/>
        <v>58.364999999999995</v>
      </c>
      <c r="M1837" s="21">
        <v>1</v>
      </c>
      <c r="N1837" s="21">
        <v>1</v>
      </c>
      <c r="P1837" s="21" t="str">
        <f t="shared" si="285"/>
        <v xml:space="preserve">  15:46:05</v>
      </c>
      <c r="Q1837" s="21">
        <f t="shared" si="289"/>
        <v>51.9</v>
      </c>
      <c r="T1837" s="10"/>
    </row>
    <row r="1838" spans="1:20" x14ac:dyDescent="0.45">
      <c r="A1838" s="21" t="str">
        <f>[1]실측정Data!B1839</f>
        <v xml:space="preserve">  15:46:07</v>
      </c>
      <c r="B1838" s="21" t="str">
        <f>[1]실측정Data!I1839</f>
        <v xml:space="preserve">   51.78KW</v>
      </c>
      <c r="C1838" s="21">
        <f>[1]실측정Data!L1839</f>
        <v>0.86</v>
      </c>
      <c r="D1838" s="21"/>
      <c r="E1838" s="7" t="str">
        <f t="shared" si="281"/>
        <v xml:space="preserve">   51.78</v>
      </c>
      <c r="F1838" s="8" t="b">
        <f t="shared" si="282"/>
        <v>0</v>
      </c>
      <c r="G1838" s="25">
        <f t="shared" si="283"/>
        <v>51.78</v>
      </c>
      <c r="H1838" s="8" t="b">
        <f t="shared" si="284"/>
        <v>1</v>
      </c>
      <c r="I1838" s="10">
        <f t="shared" si="286"/>
        <v>51.73</v>
      </c>
      <c r="J1838">
        <f t="shared" si="288"/>
        <v>0.13771952173409041</v>
      </c>
      <c r="K1838" s="10">
        <f t="shared" si="287"/>
        <v>51.73</v>
      </c>
      <c r="L1838" s="10">
        <f t="shared" si="290"/>
        <v>55.256999999999991</v>
      </c>
      <c r="M1838" s="21">
        <v>1</v>
      </c>
      <c r="N1838" s="21">
        <v>1</v>
      </c>
      <c r="P1838" s="21" t="str">
        <f t="shared" si="285"/>
        <v xml:space="preserve">  15:46:07</v>
      </c>
      <c r="Q1838" s="21">
        <f t="shared" si="289"/>
        <v>51.78</v>
      </c>
      <c r="T1838" s="10"/>
    </row>
    <row r="1839" spans="1:20" x14ac:dyDescent="0.45">
      <c r="A1839" s="21" t="str">
        <f>[1]실측정Data!B1840</f>
        <v xml:space="preserve">  15:46:09</v>
      </c>
      <c r="B1839" s="21" t="str">
        <f>[1]실측정Data!I1840</f>
        <v xml:space="preserve">   51.51KW</v>
      </c>
      <c r="C1839" s="21">
        <f>[1]실측정Data!L1840</f>
        <v>0.86</v>
      </c>
      <c r="D1839" s="21"/>
      <c r="E1839" s="7" t="str">
        <f t="shared" si="281"/>
        <v xml:space="preserve">   51.51</v>
      </c>
      <c r="F1839" s="8" t="b">
        <f t="shared" si="282"/>
        <v>0</v>
      </c>
      <c r="G1839" s="25">
        <f t="shared" si="283"/>
        <v>51.51</v>
      </c>
      <c r="H1839" s="8" t="b">
        <f t="shared" si="284"/>
        <v>1</v>
      </c>
      <c r="I1839" s="10">
        <f t="shared" si="286"/>
        <v>51.569999999999993</v>
      </c>
      <c r="J1839">
        <f t="shared" si="288"/>
        <v>0.1575859553809679</v>
      </c>
      <c r="K1839" s="10">
        <f t="shared" si="287"/>
        <v>51.569999999999993</v>
      </c>
      <c r="L1839" s="10">
        <f t="shared" si="290"/>
        <v>52.088999999999984</v>
      </c>
      <c r="M1839" s="21">
        <v>1</v>
      </c>
      <c r="N1839" s="21">
        <v>1</v>
      </c>
      <c r="P1839" s="21" t="str">
        <f t="shared" si="285"/>
        <v xml:space="preserve">  15:46:09</v>
      </c>
      <c r="Q1839" s="21">
        <f t="shared" si="289"/>
        <v>51.51</v>
      </c>
      <c r="T1839" s="10"/>
    </row>
    <row r="1840" spans="1:20" x14ac:dyDescent="0.45">
      <c r="A1840" s="21" t="str">
        <f>[1]실측정Data!B1841</f>
        <v xml:space="preserve">  15:46:11</v>
      </c>
      <c r="B1840" s="21" t="str">
        <f>[1]실측정Data!I1841</f>
        <v xml:space="preserve">   51.42KW</v>
      </c>
      <c r="C1840" s="21">
        <f>[1]실측정Data!L1841</f>
        <v>0.86</v>
      </c>
      <c r="D1840" s="21"/>
      <c r="E1840" s="7" t="str">
        <f t="shared" si="281"/>
        <v xml:space="preserve">   51.42</v>
      </c>
      <c r="F1840" s="8" t="b">
        <f t="shared" si="282"/>
        <v>0</v>
      </c>
      <c r="G1840" s="25">
        <f t="shared" si="283"/>
        <v>51.42</v>
      </c>
      <c r="H1840" s="8" t="b">
        <f t="shared" si="284"/>
        <v>1</v>
      </c>
      <c r="I1840" s="10">
        <f t="shared" si="286"/>
        <v>51.38</v>
      </c>
      <c r="J1840">
        <f t="shared" si="288"/>
        <v>0.18239152027072378</v>
      </c>
      <c r="K1840" s="10">
        <f t="shared" si="287"/>
        <v>51.38</v>
      </c>
      <c r="L1840" s="10">
        <f t="shared" si="290"/>
        <v>51.917999999999992</v>
      </c>
      <c r="M1840" s="21">
        <v>1</v>
      </c>
      <c r="N1840" s="21">
        <v>1</v>
      </c>
      <c r="P1840" s="21" t="str">
        <f t="shared" si="285"/>
        <v xml:space="preserve">  15:46:11</v>
      </c>
      <c r="Q1840" s="21">
        <f t="shared" si="289"/>
        <v>51.42</v>
      </c>
      <c r="T1840" s="10"/>
    </row>
    <row r="1841" spans="1:20" x14ac:dyDescent="0.45">
      <c r="A1841" s="21" t="str">
        <f>[1]실측정Data!B1842</f>
        <v xml:space="preserve">  15:46:13</v>
      </c>
      <c r="B1841" s="21" t="str">
        <f>[1]실측정Data!I1842</f>
        <v xml:space="preserve">   51.21KW</v>
      </c>
      <c r="C1841" s="21">
        <f>[1]실측정Data!L1842</f>
        <v>0.86</v>
      </c>
      <c r="D1841" s="21"/>
      <c r="E1841" s="7" t="str">
        <f t="shared" si="281"/>
        <v xml:space="preserve">   51.21</v>
      </c>
      <c r="F1841" s="8" t="b">
        <f t="shared" si="282"/>
        <v>0</v>
      </c>
      <c r="G1841" s="25">
        <f t="shared" si="283"/>
        <v>51.21</v>
      </c>
      <c r="H1841" s="8" t="b">
        <f t="shared" si="284"/>
        <v>1</v>
      </c>
      <c r="I1841" s="10">
        <f t="shared" si="286"/>
        <v>51.28</v>
      </c>
      <c r="J1841">
        <f t="shared" si="288"/>
        <v>0.13699148392022775</v>
      </c>
      <c r="K1841" s="10">
        <f t="shared" si="287"/>
        <v>51.28</v>
      </c>
      <c r="L1841" s="10">
        <f t="shared" si="290"/>
        <v>51.771000000000001</v>
      </c>
      <c r="M1841" s="21">
        <v>1</v>
      </c>
      <c r="N1841" s="21">
        <v>1</v>
      </c>
      <c r="P1841" s="21" t="str">
        <f t="shared" si="285"/>
        <v xml:space="preserve">  15:46:13</v>
      </c>
      <c r="Q1841" s="21">
        <f t="shared" si="289"/>
        <v>51.21</v>
      </c>
      <c r="T1841" s="10"/>
    </row>
    <row r="1842" spans="1:20" x14ac:dyDescent="0.45">
      <c r="A1842" s="21" t="str">
        <f>[1]실측정Data!B1843</f>
        <v xml:space="preserve">  15:46:15</v>
      </c>
      <c r="B1842" s="21" t="str">
        <f>[1]실측정Data!I1843</f>
        <v xml:space="preserve">   51.21KW</v>
      </c>
      <c r="C1842" s="21">
        <f>[1]실측정Data!L1843</f>
        <v>0.86</v>
      </c>
      <c r="D1842" s="21"/>
      <c r="E1842" s="7" t="str">
        <f t="shared" si="281"/>
        <v xml:space="preserve">   51.21</v>
      </c>
      <c r="F1842" s="8" t="b">
        <f t="shared" si="282"/>
        <v>0</v>
      </c>
      <c r="G1842" s="25">
        <f t="shared" si="283"/>
        <v>51.21</v>
      </c>
      <c r="H1842" s="8" t="b">
        <f t="shared" si="284"/>
        <v>1</v>
      </c>
      <c r="I1842" s="10">
        <f t="shared" si="286"/>
        <v>51.129999999999995</v>
      </c>
      <c r="J1842">
        <f t="shared" si="288"/>
        <v>0.14071247279470234</v>
      </c>
      <c r="K1842" s="10">
        <f t="shared" si="287"/>
        <v>51.129999999999995</v>
      </c>
      <c r="L1842" s="10">
        <f t="shared" si="290"/>
        <v>51.624000000000002</v>
      </c>
      <c r="M1842" s="21">
        <v>1</v>
      </c>
      <c r="N1842" s="21">
        <v>1</v>
      </c>
      <c r="P1842" s="21" t="str">
        <f t="shared" si="285"/>
        <v xml:space="preserve">  15:46:15</v>
      </c>
      <c r="Q1842" s="21">
        <f t="shared" si="289"/>
        <v>51.21</v>
      </c>
      <c r="T1842" s="10"/>
    </row>
    <row r="1843" spans="1:20" x14ac:dyDescent="0.45">
      <c r="A1843" s="21" t="str">
        <f>[1]실측정Data!B1844</f>
        <v xml:space="preserve">  15:46:17</v>
      </c>
      <c r="B1843" s="21" t="str">
        <f>[1]실측정Data!I1844</f>
        <v xml:space="preserve">   50.97KW</v>
      </c>
      <c r="C1843" s="21">
        <f>[1]실측정Data!L1844</f>
        <v>0.86</v>
      </c>
      <c r="D1843" s="21"/>
      <c r="E1843" s="7" t="str">
        <f t="shared" si="281"/>
        <v xml:space="preserve">   50.97</v>
      </c>
      <c r="F1843" s="8" t="b">
        <f t="shared" si="282"/>
        <v>0</v>
      </c>
      <c r="G1843" s="25">
        <f t="shared" si="283"/>
        <v>50.97</v>
      </c>
      <c r="H1843" s="8" t="b">
        <f t="shared" si="284"/>
        <v>1</v>
      </c>
      <c r="I1843" s="10">
        <f t="shared" si="286"/>
        <v>51</v>
      </c>
      <c r="J1843">
        <f t="shared" si="288"/>
        <v>0.14479871085982182</v>
      </c>
      <c r="K1843" s="10">
        <f t="shared" si="287"/>
        <v>51</v>
      </c>
      <c r="L1843" s="10">
        <f t="shared" si="290"/>
        <v>51.483000000000004</v>
      </c>
      <c r="M1843" s="21">
        <v>1</v>
      </c>
      <c r="N1843" s="21">
        <v>1</v>
      </c>
      <c r="P1843" s="21" t="str">
        <f t="shared" si="285"/>
        <v xml:space="preserve">  15:46:17</v>
      </c>
      <c r="Q1843" s="21">
        <f t="shared" si="289"/>
        <v>50.97</v>
      </c>
      <c r="T1843" s="10"/>
    </row>
    <row r="1844" spans="1:20" x14ac:dyDescent="0.45">
      <c r="A1844" s="21" t="str">
        <f>[1]실측정Data!B1845</f>
        <v xml:space="preserve">  15:46:19</v>
      </c>
      <c r="B1844" s="21" t="str">
        <f>[1]실측정Data!I1845</f>
        <v xml:space="preserve">   50.82KW</v>
      </c>
      <c r="C1844" s="21">
        <f>[1]실측정Data!L1845</f>
        <v>0.86</v>
      </c>
      <c r="D1844" s="21"/>
      <c r="E1844" s="7" t="str">
        <f t="shared" si="281"/>
        <v xml:space="preserve">   50.82</v>
      </c>
      <c r="F1844" s="8" t="b">
        <f t="shared" si="282"/>
        <v>0</v>
      </c>
      <c r="G1844" s="25">
        <f t="shared" si="283"/>
        <v>50.82</v>
      </c>
      <c r="H1844" s="8" t="b">
        <f t="shared" si="284"/>
        <v>1</v>
      </c>
      <c r="I1844" s="10">
        <f t="shared" si="286"/>
        <v>50.839999999999996</v>
      </c>
      <c r="J1844">
        <f t="shared" si="288"/>
        <v>0.15286159317063994</v>
      </c>
      <c r="K1844" s="10">
        <f t="shared" si="287"/>
        <v>50.839999999999996</v>
      </c>
      <c r="L1844" s="10">
        <f t="shared" si="290"/>
        <v>51.338999999999984</v>
      </c>
      <c r="M1844" s="21">
        <v>1</v>
      </c>
      <c r="N1844" s="21">
        <v>1</v>
      </c>
      <c r="P1844" s="21" t="str">
        <f t="shared" si="285"/>
        <v xml:space="preserve">  15:46:19</v>
      </c>
      <c r="Q1844" s="21">
        <f t="shared" si="289"/>
        <v>50.82</v>
      </c>
      <c r="T1844" s="10"/>
    </row>
    <row r="1845" spans="1:20" x14ac:dyDescent="0.45">
      <c r="A1845" s="21" t="str">
        <f>[1]실측정Data!B1846</f>
        <v xml:space="preserve">  15:46:21</v>
      </c>
      <c r="B1845" s="21" t="str">
        <f>[1]실측정Data!I1846</f>
        <v xml:space="preserve">   50.73KW</v>
      </c>
      <c r="C1845" s="21">
        <f>[1]실측정Data!L1846</f>
        <v>0.86</v>
      </c>
      <c r="D1845" s="21"/>
      <c r="E1845" s="7" t="str">
        <f t="shared" si="281"/>
        <v xml:space="preserve">   50.73</v>
      </c>
      <c r="F1845" s="8" t="b">
        <f t="shared" si="282"/>
        <v>0</v>
      </c>
      <c r="G1845" s="25">
        <f t="shared" si="283"/>
        <v>50.73</v>
      </c>
      <c r="H1845" s="8" t="b">
        <f t="shared" si="284"/>
        <v>1</v>
      </c>
      <c r="I1845" s="10">
        <f t="shared" si="286"/>
        <v>50.699999999999996</v>
      </c>
      <c r="J1845">
        <f t="shared" si="288"/>
        <v>0.14944341180973192</v>
      </c>
      <c r="K1845" s="10">
        <f t="shared" si="287"/>
        <v>50.699999999999996</v>
      </c>
      <c r="L1845" s="10">
        <f t="shared" si="290"/>
        <v>51.21</v>
      </c>
      <c r="M1845" s="21">
        <v>1</v>
      </c>
      <c r="N1845" s="21">
        <v>1</v>
      </c>
      <c r="P1845" s="21" t="str">
        <f t="shared" si="285"/>
        <v xml:space="preserve">  15:46:21</v>
      </c>
      <c r="Q1845" s="21">
        <f t="shared" si="289"/>
        <v>50.73</v>
      </c>
      <c r="T1845" s="10"/>
    </row>
    <row r="1846" spans="1:20" x14ac:dyDescent="0.45">
      <c r="A1846" s="21" t="str">
        <f>[1]실측정Data!B1847</f>
        <v xml:space="preserve">  15:46:23</v>
      </c>
      <c r="B1846" s="21" t="str">
        <f>[1]실측정Data!I1847</f>
        <v xml:space="preserve">   50.55KW</v>
      </c>
      <c r="C1846" s="21">
        <f>[1]실측정Data!L1847</f>
        <v>0.86</v>
      </c>
      <c r="D1846" s="21"/>
      <c r="E1846" s="7" t="str">
        <f t="shared" si="281"/>
        <v xml:space="preserve">   50.55</v>
      </c>
      <c r="F1846" s="8" t="b">
        <f t="shared" si="282"/>
        <v>0</v>
      </c>
      <c r="G1846" s="25">
        <f t="shared" si="283"/>
        <v>50.55</v>
      </c>
      <c r="H1846" s="8" t="b">
        <f t="shared" si="284"/>
        <v>1</v>
      </c>
      <c r="I1846" s="10">
        <f t="shared" si="286"/>
        <v>50.57</v>
      </c>
      <c r="J1846">
        <f t="shared" si="288"/>
        <v>0.13441230102437252</v>
      </c>
      <c r="K1846" s="10">
        <f t="shared" si="287"/>
        <v>50.57</v>
      </c>
      <c r="L1846" s="10">
        <f t="shared" si="290"/>
        <v>51.063000000000002</v>
      </c>
      <c r="M1846" s="21">
        <v>1</v>
      </c>
      <c r="N1846" s="21">
        <v>1</v>
      </c>
      <c r="P1846" s="21" t="str">
        <f t="shared" si="285"/>
        <v xml:space="preserve">  15:46:23</v>
      </c>
      <c r="Q1846" s="21">
        <f t="shared" si="289"/>
        <v>50.55</v>
      </c>
      <c r="T1846" s="10"/>
    </row>
    <row r="1847" spans="1:20" x14ac:dyDescent="0.45">
      <c r="A1847" s="21" t="str">
        <f>[1]실측정Data!B1848</f>
        <v xml:space="preserve">  15:46:25</v>
      </c>
      <c r="B1847" s="21" t="str">
        <f>[1]실측정Data!I1848</f>
        <v xml:space="preserve">   50.43KW</v>
      </c>
      <c r="C1847" s="21">
        <f>[1]실측정Data!L1848</f>
        <v>0.86</v>
      </c>
      <c r="D1847" s="21"/>
      <c r="E1847" s="7" t="str">
        <f t="shared" si="281"/>
        <v xml:space="preserve">   50.43</v>
      </c>
      <c r="F1847" s="8" t="b">
        <f t="shared" si="282"/>
        <v>0</v>
      </c>
      <c r="G1847" s="25">
        <f t="shared" si="283"/>
        <v>50.43</v>
      </c>
      <c r="H1847" s="8" t="b">
        <f t="shared" si="284"/>
        <v>1</v>
      </c>
      <c r="I1847" s="10">
        <f t="shared" si="286"/>
        <v>50.48</v>
      </c>
      <c r="J1847">
        <f t="shared" si="288"/>
        <v>0.11902380714238023</v>
      </c>
      <c r="K1847" s="10">
        <f t="shared" si="287"/>
        <v>50.48</v>
      </c>
      <c r="L1847" s="10">
        <f t="shared" si="290"/>
        <v>50.931000000000004</v>
      </c>
      <c r="M1847" s="21">
        <v>1</v>
      </c>
      <c r="N1847" s="21">
        <v>1</v>
      </c>
      <c r="P1847" s="21" t="str">
        <f t="shared" si="285"/>
        <v xml:space="preserve">  15:46:25</v>
      </c>
      <c r="Q1847" s="21">
        <f t="shared" si="289"/>
        <v>50.43</v>
      </c>
      <c r="T1847" s="10"/>
    </row>
    <row r="1848" spans="1:20" x14ac:dyDescent="0.45">
      <c r="A1848" s="21" t="str">
        <f>[1]실측정Data!B1849</f>
        <v xml:space="preserve">  15:46:27</v>
      </c>
      <c r="B1848" s="21" t="str">
        <f>[1]실측정Data!I1849</f>
        <v xml:space="preserve">   50.46KW</v>
      </c>
      <c r="C1848" s="21">
        <f>[1]실측정Data!L1849</f>
        <v>0.86</v>
      </c>
      <c r="D1848" s="21"/>
      <c r="E1848" s="7" t="str">
        <f t="shared" si="281"/>
        <v xml:space="preserve">   50.46</v>
      </c>
      <c r="F1848" s="8" t="b">
        <f t="shared" si="282"/>
        <v>0</v>
      </c>
      <c r="G1848" s="25">
        <f t="shared" si="283"/>
        <v>50.46</v>
      </c>
      <c r="H1848" s="8" t="b">
        <f t="shared" si="284"/>
        <v>1</v>
      </c>
      <c r="I1848" s="10">
        <f t="shared" si="286"/>
        <v>50.359999999999992</v>
      </c>
      <c r="J1848">
        <f t="shared" si="288"/>
        <v>0.12767145334803465</v>
      </c>
      <c r="K1848" s="10">
        <f t="shared" si="287"/>
        <v>50.359999999999992</v>
      </c>
      <c r="L1848" s="10">
        <f t="shared" si="290"/>
        <v>50.798999999999999</v>
      </c>
      <c r="M1848" s="21">
        <v>1</v>
      </c>
      <c r="N1848" s="21">
        <v>1</v>
      </c>
      <c r="P1848" s="21" t="str">
        <f t="shared" si="285"/>
        <v xml:space="preserve">  15:46:27</v>
      </c>
      <c r="Q1848" s="21">
        <f t="shared" si="289"/>
        <v>50.46</v>
      </c>
      <c r="T1848" s="10"/>
    </row>
    <row r="1849" spans="1:20" x14ac:dyDescent="0.45">
      <c r="A1849" s="21" t="str">
        <f>[1]실측정Data!B1850</f>
        <v xml:space="preserve">  15:46:29</v>
      </c>
      <c r="B1849" s="21" t="str">
        <f>[1]실측정Data!I1850</f>
        <v xml:space="preserve">   50.19KW</v>
      </c>
      <c r="C1849" s="21">
        <f>[1]실측정Data!L1850</f>
        <v>0.86</v>
      </c>
      <c r="D1849" s="21"/>
      <c r="E1849" s="7" t="str">
        <f t="shared" si="281"/>
        <v xml:space="preserve">   50.19</v>
      </c>
      <c r="F1849" s="8" t="b">
        <f t="shared" si="282"/>
        <v>0</v>
      </c>
      <c r="G1849" s="25">
        <f t="shared" si="283"/>
        <v>50.19</v>
      </c>
      <c r="H1849" s="8" t="b">
        <f t="shared" si="284"/>
        <v>1</v>
      </c>
      <c r="I1849" s="10">
        <f t="shared" si="286"/>
        <v>50.26</v>
      </c>
      <c r="J1849">
        <f t="shared" si="288"/>
        <v>0.12409673645990431</v>
      </c>
      <c r="K1849" s="10">
        <f t="shared" si="287"/>
        <v>50.26</v>
      </c>
      <c r="L1849" s="10">
        <f t="shared" si="290"/>
        <v>50.669999999999995</v>
      </c>
      <c r="M1849" s="21">
        <v>1</v>
      </c>
      <c r="N1849" s="21">
        <v>1</v>
      </c>
      <c r="P1849" s="21" t="str">
        <f t="shared" si="285"/>
        <v xml:space="preserve">  15:46:29</v>
      </c>
      <c r="Q1849" s="21">
        <f t="shared" si="289"/>
        <v>50.19</v>
      </c>
      <c r="T1849" s="10"/>
    </row>
    <row r="1850" spans="1:20" x14ac:dyDescent="0.45">
      <c r="A1850" s="21" t="str">
        <f>[1]실측정Data!B1851</f>
        <v xml:space="preserve">  15:46:31</v>
      </c>
      <c r="B1850" s="21" t="str">
        <f>[1]실측정Data!I1851</f>
        <v xml:space="preserve">   50.13KW</v>
      </c>
      <c r="C1850" s="21">
        <f>[1]실측정Data!L1851</f>
        <v>0.86</v>
      </c>
      <c r="D1850" s="21"/>
      <c r="E1850" s="7" t="str">
        <f t="shared" si="281"/>
        <v xml:space="preserve">   50.13</v>
      </c>
      <c r="F1850" s="8" t="b">
        <f t="shared" si="282"/>
        <v>0</v>
      </c>
      <c r="G1850" s="25">
        <f t="shared" si="283"/>
        <v>50.13</v>
      </c>
      <c r="H1850" s="8" t="b">
        <f t="shared" si="284"/>
        <v>1</v>
      </c>
      <c r="I1850" s="10">
        <f t="shared" si="286"/>
        <v>60.29999999999999</v>
      </c>
      <c r="J1850">
        <f t="shared" si="288"/>
        <v>11.709315379930064</v>
      </c>
      <c r="K1850" s="10">
        <f t="shared" si="287"/>
        <v>60.29999999999999</v>
      </c>
      <c r="L1850" s="10">
        <f t="shared" si="290"/>
        <v>53.606999999999992</v>
      </c>
      <c r="M1850" s="21">
        <v>1</v>
      </c>
      <c r="N1850" s="21">
        <v>1</v>
      </c>
      <c r="P1850" s="21" t="str">
        <f t="shared" si="285"/>
        <v xml:space="preserve">  15:46:31</v>
      </c>
      <c r="Q1850" s="21">
        <f t="shared" si="289"/>
        <v>50.13</v>
      </c>
      <c r="T1850" s="10"/>
    </row>
    <row r="1851" spans="1:20" x14ac:dyDescent="0.45">
      <c r="A1851" s="21" t="str">
        <f>[1]실측정Data!B1852</f>
        <v xml:space="preserve">  15:46:33</v>
      </c>
      <c r="B1851" s="21" t="str">
        <f>[1]실측정Data!I1852</f>
        <v xml:space="preserve">   80.58KW</v>
      </c>
      <c r="C1851" s="21">
        <f>[1]실측정Data!L1852</f>
        <v>0.89</v>
      </c>
      <c r="D1851" s="21"/>
      <c r="E1851" s="7" t="str">
        <f t="shared" si="281"/>
        <v xml:space="preserve">   80.58</v>
      </c>
      <c r="F1851" s="8" t="b">
        <f t="shared" si="282"/>
        <v>0</v>
      </c>
      <c r="G1851" s="25">
        <f t="shared" si="283"/>
        <v>80.58</v>
      </c>
      <c r="H1851" s="8" t="b">
        <f t="shared" si="284"/>
        <v>1</v>
      </c>
      <c r="I1851" s="10">
        <f t="shared" si="286"/>
        <v>70.990000000000009</v>
      </c>
      <c r="J1851">
        <f t="shared" si="288"/>
        <v>13.395374823672041</v>
      </c>
      <c r="K1851" s="10">
        <f t="shared" si="287"/>
        <v>70.990000000000009</v>
      </c>
      <c r="L1851" s="10">
        <f t="shared" si="290"/>
        <v>56.712000000000003</v>
      </c>
      <c r="M1851" s="21">
        <v>1</v>
      </c>
      <c r="N1851" s="21">
        <v>1</v>
      </c>
      <c r="P1851" s="28" t="str">
        <f t="shared" si="285"/>
        <v xml:space="preserve">  15:46:33</v>
      </c>
      <c r="Q1851" s="28">
        <f t="shared" si="289"/>
        <v>80.58</v>
      </c>
      <c r="T1851" s="10"/>
    </row>
    <row r="1852" spans="1:20" x14ac:dyDescent="0.45">
      <c r="A1852" s="21" t="str">
        <f>[1]실측정Data!B1853</f>
        <v xml:space="preserve">  15:46:35</v>
      </c>
      <c r="B1852" s="21" t="str">
        <f>[1]실측정Data!I1853</f>
        <v xml:space="preserve">   82.26KW</v>
      </c>
      <c r="C1852" s="21">
        <f>[1]실측정Data!L1853</f>
        <v>0.89</v>
      </c>
      <c r="D1852" s="21"/>
      <c r="E1852" s="7" t="str">
        <f t="shared" si="281"/>
        <v xml:space="preserve">   82.26</v>
      </c>
      <c r="F1852" s="8" t="b">
        <f t="shared" si="282"/>
        <v>0</v>
      </c>
      <c r="G1852" s="25">
        <f t="shared" si="283"/>
        <v>82.26</v>
      </c>
      <c r="H1852" s="8" t="b">
        <f t="shared" si="284"/>
        <v>1</v>
      </c>
      <c r="I1852" s="10">
        <f t="shared" si="286"/>
        <v>81.86</v>
      </c>
      <c r="J1852">
        <f t="shared" si="288"/>
        <v>13.404796405267286</v>
      </c>
      <c r="K1852" s="10">
        <f t="shared" si="287"/>
        <v>81.86</v>
      </c>
      <c r="L1852" s="10">
        <f t="shared" si="290"/>
        <v>59.888999999999996</v>
      </c>
      <c r="M1852" s="21">
        <v>1</v>
      </c>
      <c r="N1852" s="21">
        <v>1</v>
      </c>
      <c r="P1852" s="28" t="str">
        <f t="shared" si="285"/>
        <v xml:space="preserve">  15:46:35</v>
      </c>
      <c r="Q1852" s="28">
        <f t="shared" si="289"/>
        <v>82.26</v>
      </c>
      <c r="T1852" s="10"/>
    </row>
    <row r="1853" spans="1:20" x14ac:dyDescent="0.45">
      <c r="A1853" s="21" t="str">
        <f>[1]실측정Data!B1854</f>
        <v xml:space="preserve">  15:46:37</v>
      </c>
      <c r="B1853" s="21" t="str">
        <f>[1]실측정Data!I1854</f>
        <v xml:space="preserve">   82.74KW</v>
      </c>
      <c r="C1853" s="21">
        <f>[1]실측정Data!L1854</f>
        <v>0.89</v>
      </c>
      <c r="D1853" s="21"/>
      <c r="E1853" s="7" t="str">
        <f t="shared" si="281"/>
        <v xml:space="preserve">   82.74</v>
      </c>
      <c r="F1853" s="8" t="b">
        <f t="shared" si="282"/>
        <v>0</v>
      </c>
      <c r="G1853" s="25">
        <f t="shared" si="283"/>
        <v>82.74</v>
      </c>
      <c r="H1853" s="8" t="b">
        <f t="shared" si="284"/>
        <v>1</v>
      </c>
      <c r="I1853" s="10">
        <f t="shared" si="286"/>
        <v>78.839999999999989</v>
      </c>
      <c r="J1853">
        <f t="shared" si="288"/>
        <v>7.7753820913615943</v>
      </c>
      <c r="K1853" s="10">
        <f t="shared" si="287"/>
        <v>78.839999999999989</v>
      </c>
      <c r="L1853" s="10">
        <f t="shared" si="290"/>
        <v>61.958999999999989</v>
      </c>
      <c r="M1853" s="21">
        <v>1</v>
      </c>
      <c r="N1853" s="21">
        <v>1</v>
      </c>
      <c r="P1853" s="28" t="str">
        <f t="shared" si="285"/>
        <v xml:space="preserve">  15:46:37</v>
      </c>
      <c r="Q1853" s="28">
        <f t="shared" si="289"/>
        <v>82.74</v>
      </c>
      <c r="T1853" s="10"/>
    </row>
    <row r="1854" spans="1:20" x14ac:dyDescent="0.45">
      <c r="A1854" s="21" t="str">
        <f>[1]실측정Data!B1855</f>
        <v xml:space="preserve">  15:46:39</v>
      </c>
      <c r="B1854" s="21" t="str">
        <f>[1]실측정Data!I1855</f>
        <v xml:space="preserve">   71.52KW</v>
      </c>
      <c r="C1854" s="21">
        <f>[1]실측정Data!L1855</f>
        <v>0.88</v>
      </c>
      <c r="D1854" s="21"/>
      <c r="E1854" s="7" t="str">
        <f t="shared" si="281"/>
        <v xml:space="preserve">   71.52</v>
      </c>
      <c r="F1854" s="8" t="b">
        <f t="shared" si="282"/>
        <v>0</v>
      </c>
      <c r="G1854" s="25">
        <f t="shared" si="283"/>
        <v>71.52</v>
      </c>
      <c r="H1854" s="8" t="b">
        <f t="shared" si="284"/>
        <v>1</v>
      </c>
      <c r="I1854" s="10">
        <f t="shared" si="286"/>
        <v>69.069999999999993</v>
      </c>
      <c r="J1854">
        <f t="shared" si="288"/>
        <v>10.234112891045639</v>
      </c>
      <c r="K1854" s="10">
        <f t="shared" si="287"/>
        <v>69.069999999999993</v>
      </c>
      <c r="L1854" s="10">
        <f t="shared" si="290"/>
        <v>62.181000000000004</v>
      </c>
      <c r="M1854" s="21">
        <v>1</v>
      </c>
      <c r="N1854" s="21">
        <v>1</v>
      </c>
      <c r="P1854" s="21" t="str">
        <f t="shared" si="285"/>
        <v xml:space="preserve">  15:46:39</v>
      </c>
      <c r="Q1854" s="21">
        <f t="shared" si="289"/>
        <v>71.52</v>
      </c>
      <c r="T1854" s="10"/>
    </row>
    <row r="1855" spans="1:20" x14ac:dyDescent="0.45">
      <c r="A1855" s="21" t="str">
        <f>[1]실측정Data!B1856</f>
        <v xml:space="preserve">  15:46:41</v>
      </c>
      <c r="B1855" s="21" t="str">
        <f>[1]실측정Data!I1856</f>
        <v xml:space="preserve">   52.95KW</v>
      </c>
      <c r="C1855" s="21">
        <f>[1]실측정Data!L1856</f>
        <v>0.86</v>
      </c>
      <c r="D1855" s="21"/>
      <c r="E1855" s="7" t="str">
        <f t="shared" si="281"/>
        <v xml:space="preserve">   52.95</v>
      </c>
      <c r="F1855" s="8" t="b">
        <f t="shared" si="282"/>
        <v>0</v>
      </c>
      <c r="G1855" s="25">
        <f t="shared" si="283"/>
        <v>52.95</v>
      </c>
      <c r="H1855" s="8" t="b">
        <f t="shared" si="284"/>
        <v>1</v>
      </c>
      <c r="I1855" s="10">
        <f t="shared" si="286"/>
        <v>59.01</v>
      </c>
      <c r="J1855">
        <f t="shared" si="288"/>
        <v>10.878714691236883</v>
      </c>
      <c r="K1855" s="10">
        <f t="shared" si="287"/>
        <v>59.01</v>
      </c>
      <c r="L1855" s="10">
        <f t="shared" si="290"/>
        <v>62.381999999999991</v>
      </c>
      <c r="M1855" s="21">
        <v>1</v>
      </c>
      <c r="N1855" s="21">
        <v>1</v>
      </c>
      <c r="P1855" s="21" t="str">
        <f t="shared" si="285"/>
        <v xml:space="preserve">  15:46:41</v>
      </c>
      <c r="Q1855" s="21">
        <f t="shared" si="289"/>
        <v>52.95</v>
      </c>
      <c r="T1855" s="10"/>
    </row>
    <row r="1856" spans="1:20" x14ac:dyDescent="0.45">
      <c r="A1856" s="21" t="str">
        <f>[1]실측정Data!B1857</f>
        <v xml:space="preserve">  15:46:43</v>
      </c>
      <c r="B1856" s="21" t="str">
        <f>[1]실측정Data!I1857</f>
        <v xml:space="preserve">   52.56KW</v>
      </c>
      <c r="C1856" s="21">
        <f>[1]실측정Data!L1857</f>
        <v>0.87</v>
      </c>
      <c r="D1856" s="21"/>
      <c r="E1856" s="7" t="str">
        <f t="shared" si="281"/>
        <v xml:space="preserve">   52.56</v>
      </c>
      <c r="F1856" s="8" t="b">
        <f t="shared" si="282"/>
        <v>0</v>
      </c>
      <c r="G1856" s="25">
        <f t="shared" si="283"/>
        <v>52.56</v>
      </c>
      <c r="H1856" s="8" t="b">
        <f t="shared" si="284"/>
        <v>1</v>
      </c>
      <c r="I1856" s="10">
        <f t="shared" si="286"/>
        <v>52.580000000000005</v>
      </c>
      <c r="J1856">
        <f t="shared" si="288"/>
        <v>10.026288778339998</v>
      </c>
      <c r="K1856" s="10">
        <f t="shared" si="287"/>
        <v>52.580000000000005</v>
      </c>
      <c r="L1856" s="10">
        <f t="shared" si="290"/>
        <v>62.562000000000012</v>
      </c>
      <c r="M1856" s="21">
        <v>1</v>
      </c>
      <c r="N1856" s="21">
        <v>1</v>
      </c>
      <c r="P1856" s="21" t="str">
        <f t="shared" si="285"/>
        <v xml:space="preserve">  15:46:43</v>
      </c>
      <c r="Q1856" s="21">
        <f t="shared" si="289"/>
        <v>52.56</v>
      </c>
      <c r="T1856" s="10"/>
    </row>
    <row r="1857" spans="1:20" x14ac:dyDescent="0.45">
      <c r="A1857" s="21" t="str">
        <f>[1]실측정Data!B1858</f>
        <v xml:space="preserve">  15:46:45</v>
      </c>
      <c r="B1857" s="21" t="str">
        <f>[1]실측정Data!I1858</f>
        <v xml:space="preserve">   52.23KW</v>
      </c>
      <c r="C1857" s="21">
        <f>[1]실측정Data!L1858</f>
        <v>0.86</v>
      </c>
      <c r="D1857" s="21"/>
      <c r="E1857" s="7" t="str">
        <f t="shared" si="281"/>
        <v xml:space="preserve">   52.23</v>
      </c>
      <c r="F1857" s="8" t="b">
        <f t="shared" si="282"/>
        <v>0</v>
      </c>
      <c r="G1857" s="25">
        <f t="shared" si="283"/>
        <v>52.23</v>
      </c>
      <c r="H1857" s="8" t="b">
        <f t="shared" si="284"/>
        <v>1</v>
      </c>
      <c r="I1857" s="10">
        <f t="shared" si="286"/>
        <v>52.359999999999992</v>
      </c>
      <c r="J1857">
        <f t="shared" si="288"/>
        <v>3.7296067710506224</v>
      </c>
      <c r="K1857" s="10">
        <f t="shared" si="287"/>
        <v>52.359999999999992</v>
      </c>
      <c r="L1857" s="10">
        <f t="shared" si="290"/>
        <v>62.74499999999999</v>
      </c>
      <c r="M1857" s="21">
        <v>1</v>
      </c>
      <c r="N1857" s="21">
        <v>1</v>
      </c>
      <c r="P1857" s="21" t="str">
        <f t="shared" si="285"/>
        <v xml:space="preserve">  15:46:45</v>
      </c>
      <c r="Q1857" s="21">
        <f t="shared" si="289"/>
        <v>52.23</v>
      </c>
      <c r="T1857" s="10"/>
    </row>
    <row r="1858" spans="1:20" x14ac:dyDescent="0.45">
      <c r="A1858" s="21" t="str">
        <f>[1]실측정Data!B1859</f>
        <v xml:space="preserve">  15:46:47</v>
      </c>
      <c r="B1858" s="21" t="str">
        <f>[1]실측정Data!I1859</f>
        <v xml:space="preserve">   52.29KW</v>
      </c>
      <c r="C1858" s="21">
        <f>[1]실측정Data!L1859</f>
        <v>0.86</v>
      </c>
      <c r="D1858" s="21"/>
      <c r="E1858" s="7" t="str">
        <f t="shared" si="281"/>
        <v xml:space="preserve">   52.29</v>
      </c>
      <c r="F1858" s="8" t="b">
        <f t="shared" si="282"/>
        <v>0</v>
      </c>
      <c r="G1858" s="25">
        <f t="shared" si="283"/>
        <v>52.29</v>
      </c>
      <c r="H1858" s="8" t="b">
        <f t="shared" si="284"/>
        <v>1</v>
      </c>
      <c r="I1858" s="10">
        <f t="shared" si="286"/>
        <v>52.169999999999995</v>
      </c>
      <c r="J1858">
        <f t="shared" si="288"/>
        <v>0.23079572497485185</v>
      </c>
      <c r="K1858" s="10">
        <f t="shared" si="287"/>
        <v>52.169999999999995</v>
      </c>
      <c r="L1858" s="10">
        <f t="shared" si="290"/>
        <v>62.924999999999997</v>
      </c>
      <c r="M1858" s="21">
        <v>1</v>
      </c>
      <c r="N1858" s="21">
        <v>1</v>
      </c>
      <c r="P1858" s="21" t="str">
        <f t="shared" si="285"/>
        <v xml:space="preserve">  15:46:47</v>
      </c>
      <c r="Q1858" s="21">
        <f t="shared" si="289"/>
        <v>52.29</v>
      </c>
      <c r="T1858" s="10"/>
    </row>
    <row r="1859" spans="1:20" x14ac:dyDescent="0.45">
      <c r="A1859" s="21" t="str">
        <f>[1]실측정Data!B1860</f>
        <v xml:space="preserve">  15:46:49</v>
      </c>
      <c r="B1859" s="21" t="str">
        <f>[1]실측정Data!I1860</f>
        <v xml:space="preserve">   51.99KW</v>
      </c>
      <c r="C1859" s="21">
        <f>[1]실측정Data!L1860</f>
        <v>0.86</v>
      </c>
      <c r="D1859" s="21"/>
      <c r="E1859" s="7" t="str">
        <f t="shared" ref="E1859:E1922" si="291">LEFT(B1859,8)</f>
        <v xml:space="preserve">   51.99</v>
      </c>
      <c r="F1859" s="8" t="b">
        <f t="shared" ref="F1859:F1922" si="292">ISNUMBER(E1859)</f>
        <v>0</v>
      </c>
      <c r="G1859" s="25">
        <f t="shared" ref="G1859:G1922" si="293">_xlfn.NUMBERVALUE(E1859)</f>
        <v>51.99</v>
      </c>
      <c r="H1859" s="8" t="b">
        <f t="shared" ref="H1859:H1922" si="294">ISNUMBER(G1859)</f>
        <v>1</v>
      </c>
      <c r="I1859" s="10">
        <f t="shared" si="286"/>
        <v>52.01</v>
      </c>
      <c r="J1859">
        <f t="shared" si="288"/>
        <v>0.18699376103673918</v>
      </c>
      <c r="K1859" s="10">
        <f t="shared" si="287"/>
        <v>52.01</v>
      </c>
      <c r="L1859" s="10">
        <f t="shared" si="290"/>
        <v>63.087000000000003</v>
      </c>
      <c r="M1859" s="21">
        <v>1</v>
      </c>
      <c r="N1859" s="21">
        <v>1</v>
      </c>
      <c r="P1859" s="21" t="str">
        <f t="shared" ref="P1859:P1922" si="295">A1859</f>
        <v xml:space="preserve">  15:46:49</v>
      </c>
      <c r="Q1859" s="21">
        <f t="shared" si="289"/>
        <v>51.99</v>
      </c>
      <c r="T1859" s="10"/>
    </row>
    <row r="1860" spans="1:20" x14ac:dyDescent="0.45">
      <c r="A1860" s="21" t="str">
        <f>[1]실측정Data!B1861</f>
        <v xml:space="preserve">  15:46:51</v>
      </c>
      <c r="B1860" s="21" t="str">
        <f>[1]실측정Data!I1861</f>
        <v xml:space="preserve">   51.75KW</v>
      </c>
      <c r="C1860" s="21">
        <f>[1]실측정Data!L1861</f>
        <v>0.86</v>
      </c>
      <c r="D1860" s="21"/>
      <c r="E1860" s="7" t="str">
        <f t="shared" si="291"/>
        <v xml:space="preserve">   51.75</v>
      </c>
      <c r="F1860" s="8" t="b">
        <f t="shared" si="292"/>
        <v>0</v>
      </c>
      <c r="G1860" s="25">
        <f t="shared" si="293"/>
        <v>51.75</v>
      </c>
      <c r="H1860" s="8" t="b">
        <f t="shared" si="294"/>
        <v>1</v>
      </c>
      <c r="I1860" s="10">
        <f t="shared" ref="I1860:I1923" si="296">AVERAGE(G1859:G1861)</f>
        <v>51.830000000000005</v>
      </c>
      <c r="J1860">
        <f t="shared" si="288"/>
        <v>0.18832595855767129</v>
      </c>
      <c r="K1860" s="10">
        <f t="shared" ref="K1860:K1923" si="297">AVERAGE(G1859:G1861)</f>
        <v>51.830000000000005</v>
      </c>
      <c r="L1860" s="10">
        <f t="shared" si="290"/>
        <v>60.203999999999994</v>
      </c>
      <c r="M1860" s="21">
        <v>1</v>
      </c>
      <c r="N1860" s="21">
        <v>1</v>
      </c>
      <c r="P1860" s="21" t="str">
        <f t="shared" si="295"/>
        <v xml:space="preserve">  15:46:51</v>
      </c>
      <c r="Q1860" s="21">
        <f t="shared" si="289"/>
        <v>51.75</v>
      </c>
      <c r="T1860" s="10"/>
    </row>
    <row r="1861" spans="1:20" x14ac:dyDescent="0.45">
      <c r="A1861" s="21" t="str">
        <f>[1]실측정Data!B1862</f>
        <v xml:space="preserve">  15:46:53</v>
      </c>
      <c r="B1861" s="21" t="str">
        <f>[1]실측정Data!I1862</f>
        <v xml:space="preserve">   51.75KW</v>
      </c>
      <c r="C1861" s="21">
        <f>[1]실측정Data!L1862</f>
        <v>0.86</v>
      </c>
      <c r="D1861" s="21"/>
      <c r="E1861" s="7" t="str">
        <f t="shared" si="291"/>
        <v xml:space="preserve">   51.75</v>
      </c>
      <c r="F1861" s="8" t="b">
        <f t="shared" si="292"/>
        <v>0</v>
      </c>
      <c r="G1861" s="25">
        <f t="shared" si="293"/>
        <v>51.75</v>
      </c>
      <c r="H1861" s="8" t="b">
        <f t="shared" si="294"/>
        <v>1</v>
      </c>
      <c r="I1861" s="10">
        <f t="shared" si="296"/>
        <v>51.699999999999996</v>
      </c>
      <c r="J1861">
        <f t="shared" si="288"/>
        <v>0.1673320053068138</v>
      </c>
      <c r="K1861" s="10">
        <f t="shared" si="297"/>
        <v>51.699999999999996</v>
      </c>
      <c r="L1861" s="10">
        <f t="shared" si="290"/>
        <v>57.137999999999998</v>
      </c>
      <c r="M1861" s="21">
        <v>1</v>
      </c>
      <c r="N1861" s="21">
        <v>1</v>
      </c>
      <c r="P1861" s="21" t="str">
        <f t="shared" si="295"/>
        <v xml:space="preserve">  15:46:53</v>
      </c>
      <c r="Q1861" s="21">
        <f t="shared" si="289"/>
        <v>51.75</v>
      </c>
      <c r="T1861" s="10"/>
    </row>
    <row r="1862" spans="1:20" x14ac:dyDescent="0.45">
      <c r="A1862" s="21" t="str">
        <f>[1]실측정Data!B1863</f>
        <v xml:space="preserve">  15:46:55</v>
      </c>
      <c r="B1862" s="21" t="str">
        <f>[1]실측정Data!I1863</f>
        <v xml:space="preserve">   51.60KW</v>
      </c>
      <c r="C1862" s="21">
        <f>[1]실측정Data!L1863</f>
        <v>0.86</v>
      </c>
      <c r="D1862" s="21"/>
      <c r="E1862" s="7" t="str">
        <f t="shared" si="291"/>
        <v xml:space="preserve">   51.60</v>
      </c>
      <c r="F1862" s="8" t="b">
        <f t="shared" si="292"/>
        <v>0</v>
      </c>
      <c r="G1862" s="25">
        <f t="shared" si="293"/>
        <v>51.6</v>
      </c>
      <c r="H1862" s="8" t="b">
        <f t="shared" si="294"/>
        <v>1</v>
      </c>
      <c r="I1862" s="10">
        <f t="shared" si="296"/>
        <v>51.62</v>
      </c>
      <c r="J1862">
        <f t="shared" ref="J1862:J1925" si="298">SQRT(SUMXMY2(G1861:G1863,I1860:I1862)/3)</f>
        <v>9.7467943448088956E-2</v>
      </c>
      <c r="K1862" s="10">
        <f t="shared" si="297"/>
        <v>51.62</v>
      </c>
      <c r="L1862" s="10">
        <f t="shared" si="290"/>
        <v>54.015000000000008</v>
      </c>
      <c r="M1862" s="21">
        <v>1</v>
      </c>
      <c r="N1862" s="21">
        <v>1</v>
      </c>
      <c r="P1862" s="21" t="str">
        <f t="shared" si="295"/>
        <v xml:space="preserve">  15:46:55</v>
      </c>
      <c r="Q1862" s="21">
        <f t="shared" si="289"/>
        <v>51.6</v>
      </c>
      <c r="T1862" s="10"/>
    </row>
    <row r="1863" spans="1:20" x14ac:dyDescent="0.45">
      <c r="A1863" s="21" t="str">
        <f>[1]실측정Data!B1864</f>
        <v xml:space="preserve">  15:46:57</v>
      </c>
      <c r="B1863" s="21" t="str">
        <f>[1]실측정Data!I1864</f>
        <v xml:space="preserve">   51.51KW</v>
      </c>
      <c r="C1863" s="21">
        <f>[1]실측정Data!L1864</f>
        <v>0.86</v>
      </c>
      <c r="D1863" s="21"/>
      <c r="E1863" s="7" t="str">
        <f t="shared" si="291"/>
        <v xml:space="preserve">   51.51</v>
      </c>
      <c r="F1863" s="8" t="b">
        <f t="shared" si="292"/>
        <v>0</v>
      </c>
      <c r="G1863" s="25">
        <f t="shared" si="293"/>
        <v>51.51</v>
      </c>
      <c r="H1863" s="8" t="b">
        <f t="shared" si="294"/>
        <v>1</v>
      </c>
      <c r="I1863" s="10">
        <f t="shared" si="296"/>
        <v>51.46</v>
      </c>
      <c r="J1863">
        <f t="shared" si="298"/>
        <v>0.13928388277183865</v>
      </c>
      <c r="K1863" s="10">
        <f t="shared" si="297"/>
        <v>51.46</v>
      </c>
      <c r="L1863" s="10">
        <f t="shared" si="290"/>
        <v>51.989999999999995</v>
      </c>
      <c r="M1863" s="21">
        <v>1</v>
      </c>
      <c r="N1863" s="21">
        <v>1</v>
      </c>
      <c r="P1863" s="21" t="str">
        <f t="shared" si="295"/>
        <v xml:space="preserve">  15:46:57</v>
      </c>
      <c r="Q1863" s="21">
        <f t="shared" si="289"/>
        <v>51.51</v>
      </c>
      <c r="T1863" s="10"/>
    </row>
    <row r="1864" spans="1:20" x14ac:dyDescent="0.45">
      <c r="A1864" s="21" t="str">
        <f>[1]실측정Data!B1865</f>
        <v xml:space="preserve">  15:46:59</v>
      </c>
      <c r="B1864" s="21" t="str">
        <f>[1]실측정Data!I1865</f>
        <v xml:space="preserve">   51.27KW</v>
      </c>
      <c r="C1864" s="21">
        <f>[1]실측정Data!L1865</f>
        <v>0.86</v>
      </c>
      <c r="D1864" s="21"/>
      <c r="E1864" s="7" t="str">
        <f t="shared" si="291"/>
        <v xml:space="preserve">   51.27</v>
      </c>
      <c r="F1864" s="8" t="b">
        <f t="shared" si="292"/>
        <v>0</v>
      </c>
      <c r="G1864" s="25">
        <f t="shared" si="293"/>
        <v>51.27</v>
      </c>
      <c r="H1864" s="8" t="b">
        <f t="shared" si="294"/>
        <v>1</v>
      </c>
      <c r="I1864" s="10">
        <f t="shared" si="296"/>
        <v>51.26</v>
      </c>
      <c r="J1864">
        <f t="shared" si="298"/>
        <v>0.19646882704388327</v>
      </c>
      <c r="K1864" s="10">
        <f t="shared" si="297"/>
        <v>51.26</v>
      </c>
      <c r="L1864" s="10">
        <f t="shared" si="290"/>
        <v>51.795000000000002</v>
      </c>
      <c r="M1864" s="21">
        <v>1</v>
      </c>
      <c r="N1864" s="21">
        <v>1</v>
      </c>
      <c r="P1864" s="21" t="str">
        <f t="shared" si="295"/>
        <v xml:space="preserve">  15:46:59</v>
      </c>
      <c r="Q1864" s="21">
        <f t="shared" ref="Q1864:Q1927" si="299">E1864*M1864*N1864</f>
        <v>51.27</v>
      </c>
      <c r="T1864" s="10"/>
    </row>
    <row r="1865" spans="1:20" x14ac:dyDescent="0.45">
      <c r="A1865" s="21" t="str">
        <f>[1]실측정Data!B1866</f>
        <v xml:space="preserve">  15:47:01</v>
      </c>
      <c r="B1865" s="21" t="str">
        <f>[1]실측정Data!I1866</f>
        <v xml:space="preserve">   51.00KW</v>
      </c>
      <c r="C1865" s="21">
        <f>[1]실측정Data!L1866</f>
        <v>0.86</v>
      </c>
      <c r="D1865" s="21"/>
      <c r="E1865" s="7" t="str">
        <f t="shared" si="291"/>
        <v xml:space="preserve">   51.00</v>
      </c>
      <c r="F1865" s="8" t="b">
        <f t="shared" si="292"/>
        <v>0</v>
      </c>
      <c r="G1865" s="25">
        <f t="shared" si="293"/>
        <v>51</v>
      </c>
      <c r="H1865" s="8" t="b">
        <f t="shared" si="294"/>
        <v>1</v>
      </c>
      <c r="I1865" s="10">
        <f t="shared" si="296"/>
        <v>51.1</v>
      </c>
      <c r="J1865">
        <f t="shared" si="298"/>
        <v>0.19026297590440286</v>
      </c>
      <c r="K1865" s="10">
        <f t="shared" si="297"/>
        <v>51.1</v>
      </c>
      <c r="L1865" s="10">
        <f t="shared" si="290"/>
        <v>51.641999999999996</v>
      </c>
      <c r="M1865" s="21">
        <v>1</v>
      </c>
      <c r="N1865" s="21">
        <v>1</v>
      </c>
      <c r="P1865" s="21" t="str">
        <f t="shared" si="295"/>
        <v xml:space="preserve">  15:47:01</v>
      </c>
      <c r="Q1865" s="21">
        <f t="shared" si="299"/>
        <v>51</v>
      </c>
      <c r="T1865" s="10"/>
    </row>
    <row r="1866" spans="1:20" x14ac:dyDescent="0.45">
      <c r="A1866" s="21" t="str">
        <f>[1]실측정Data!B1867</f>
        <v xml:space="preserve">  15:47:03</v>
      </c>
      <c r="B1866" s="21" t="str">
        <f>[1]실측정Data!I1867</f>
        <v xml:space="preserve">   51.03KW</v>
      </c>
      <c r="C1866" s="21">
        <f>[1]실측정Data!L1867</f>
        <v>0.86</v>
      </c>
      <c r="D1866" s="21"/>
      <c r="E1866" s="7" t="str">
        <f t="shared" si="291"/>
        <v xml:space="preserve">   51.03</v>
      </c>
      <c r="F1866" s="8" t="b">
        <f t="shared" si="292"/>
        <v>0</v>
      </c>
      <c r="G1866" s="25">
        <f t="shared" si="293"/>
        <v>51.03</v>
      </c>
      <c r="H1866" s="8" t="b">
        <f t="shared" si="294"/>
        <v>1</v>
      </c>
      <c r="I1866" s="10">
        <f t="shared" si="296"/>
        <v>50.97</v>
      </c>
      <c r="J1866">
        <f t="shared" si="298"/>
        <v>0.16391054470858826</v>
      </c>
      <c r="K1866" s="10">
        <f t="shared" si="297"/>
        <v>50.97</v>
      </c>
      <c r="L1866" s="10">
        <f t="shared" si="290"/>
        <v>51.506999999999991</v>
      </c>
      <c r="M1866" s="21">
        <v>1</v>
      </c>
      <c r="N1866" s="21">
        <v>1</v>
      </c>
      <c r="P1866" s="21" t="str">
        <f t="shared" si="295"/>
        <v xml:space="preserve">  15:47:03</v>
      </c>
      <c r="Q1866" s="21">
        <f t="shared" si="299"/>
        <v>51.03</v>
      </c>
      <c r="T1866" s="10"/>
    </row>
    <row r="1867" spans="1:20" x14ac:dyDescent="0.45">
      <c r="A1867" s="21" t="str">
        <f>[1]실측정Data!B1868</f>
        <v xml:space="preserve">  15:47:05</v>
      </c>
      <c r="B1867" s="21" t="str">
        <f>[1]실측정Data!I1868</f>
        <v xml:space="preserve">   50.88KW</v>
      </c>
      <c r="C1867" s="21">
        <f>[1]실측정Data!L1868</f>
        <v>0.86</v>
      </c>
      <c r="D1867" s="21"/>
      <c r="E1867" s="7" t="str">
        <f t="shared" si="291"/>
        <v xml:space="preserve">   50.88</v>
      </c>
      <c r="F1867" s="8" t="b">
        <f t="shared" si="292"/>
        <v>0</v>
      </c>
      <c r="G1867" s="25">
        <f t="shared" si="293"/>
        <v>50.88</v>
      </c>
      <c r="H1867" s="8" t="b">
        <f t="shared" si="294"/>
        <v>1</v>
      </c>
      <c r="I1867" s="10">
        <f t="shared" si="296"/>
        <v>50.91</v>
      </c>
      <c r="J1867">
        <f t="shared" si="298"/>
        <v>8.3864970836058261E-2</v>
      </c>
      <c r="K1867" s="10">
        <f t="shared" si="297"/>
        <v>50.91</v>
      </c>
      <c r="L1867" s="10">
        <f t="shared" ref="L1867:L1930" si="300">AVERAGE(G1859:G1868)</f>
        <v>51.36</v>
      </c>
      <c r="M1867" s="21">
        <v>1</v>
      </c>
      <c r="N1867" s="21">
        <v>1</v>
      </c>
      <c r="P1867" s="21" t="str">
        <f t="shared" si="295"/>
        <v xml:space="preserve">  15:47:05</v>
      </c>
      <c r="Q1867" s="21">
        <f t="shared" si="299"/>
        <v>50.88</v>
      </c>
      <c r="T1867" s="10"/>
    </row>
    <row r="1868" spans="1:20" x14ac:dyDescent="0.45">
      <c r="A1868" s="21" t="str">
        <f>[1]실측정Data!B1869</f>
        <v xml:space="preserve">  15:47:07</v>
      </c>
      <c r="B1868" s="21" t="str">
        <f>[1]실측정Data!I1869</f>
        <v xml:space="preserve">   50.82KW</v>
      </c>
      <c r="C1868" s="21">
        <f>[1]실측정Data!L1869</f>
        <v>0.86</v>
      </c>
      <c r="D1868" s="21"/>
      <c r="E1868" s="7" t="str">
        <f t="shared" si="291"/>
        <v xml:space="preserve">   50.82</v>
      </c>
      <c r="F1868" s="8" t="b">
        <f t="shared" si="292"/>
        <v>0</v>
      </c>
      <c r="G1868" s="25">
        <f t="shared" si="293"/>
        <v>50.82</v>
      </c>
      <c r="H1868" s="8" t="b">
        <f t="shared" si="294"/>
        <v>1</v>
      </c>
      <c r="I1868" s="10">
        <f t="shared" si="296"/>
        <v>50.800000000000004</v>
      </c>
      <c r="J1868">
        <f t="shared" si="298"/>
        <v>9.3452305125839366E-2</v>
      </c>
      <c r="K1868" s="10">
        <f t="shared" si="297"/>
        <v>50.800000000000004</v>
      </c>
      <c r="L1868" s="10">
        <f t="shared" si="300"/>
        <v>51.230999999999995</v>
      </c>
      <c r="M1868" s="21">
        <v>1</v>
      </c>
      <c r="N1868" s="21">
        <v>1</v>
      </c>
      <c r="P1868" s="21" t="str">
        <f t="shared" si="295"/>
        <v xml:space="preserve">  15:47:07</v>
      </c>
      <c r="Q1868" s="21">
        <f t="shared" si="299"/>
        <v>50.82</v>
      </c>
      <c r="T1868" s="10"/>
    </row>
    <row r="1869" spans="1:20" x14ac:dyDescent="0.45">
      <c r="A1869" s="21" t="str">
        <f>[1]실측정Data!B1870</f>
        <v xml:space="preserve">  15:47:09</v>
      </c>
      <c r="B1869" s="21" t="str">
        <f>[1]실측정Data!I1870</f>
        <v xml:space="preserve">   50.70KW</v>
      </c>
      <c r="C1869" s="21">
        <f>[1]실측정Data!L1870</f>
        <v>0.86</v>
      </c>
      <c r="D1869" s="21"/>
      <c r="E1869" s="7" t="str">
        <f t="shared" si="291"/>
        <v xml:space="preserve">   50.70</v>
      </c>
      <c r="F1869" s="8" t="b">
        <f t="shared" si="292"/>
        <v>0</v>
      </c>
      <c r="G1869" s="25">
        <f t="shared" si="293"/>
        <v>50.7</v>
      </c>
      <c r="H1869" s="8" t="b">
        <f t="shared" si="294"/>
        <v>1</v>
      </c>
      <c r="I1869" s="10">
        <f t="shared" si="296"/>
        <v>50.650000000000006</v>
      </c>
      <c r="J1869">
        <f t="shared" si="298"/>
        <v>0.14888474289418449</v>
      </c>
      <c r="K1869" s="10">
        <f t="shared" si="297"/>
        <v>50.650000000000006</v>
      </c>
      <c r="L1869" s="10">
        <f t="shared" si="300"/>
        <v>51.098999999999997</v>
      </c>
      <c r="M1869" s="21">
        <v>1</v>
      </c>
      <c r="N1869" s="21">
        <v>1</v>
      </c>
      <c r="P1869" s="21" t="str">
        <f t="shared" si="295"/>
        <v xml:space="preserve">  15:47:09</v>
      </c>
      <c r="Q1869" s="21">
        <f t="shared" si="299"/>
        <v>50.7</v>
      </c>
      <c r="T1869" s="10"/>
    </row>
    <row r="1870" spans="1:20" x14ac:dyDescent="0.45">
      <c r="A1870" s="21" t="str">
        <f>[1]실측정Data!B1871</f>
        <v xml:space="preserve">  15:47:11</v>
      </c>
      <c r="B1870" s="21" t="str">
        <f>[1]실측정Data!I1871</f>
        <v xml:space="preserve">   50.43KW</v>
      </c>
      <c r="C1870" s="21">
        <f>[1]실측정Data!L1871</f>
        <v>0.86</v>
      </c>
      <c r="D1870" s="21"/>
      <c r="E1870" s="7" t="str">
        <f t="shared" si="291"/>
        <v xml:space="preserve">   50.43</v>
      </c>
      <c r="F1870" s="8" t="b">
        <f t="shared" si="292"/>
        <v>0</v>
      </c>
      <c r="G1870" s="25">
        <f t="shared" si="293"/>
        <v>50.43</v>
      </c>
      <c r="H1870" s="8" t="b">
        <f t="shared" si="294"/>
        <v>1</v>
      </c>
      <c r="I1870" s="10">
        <f t="shared" si="296"/>
        <v>50.48</v>
      </c>
      <c r="J1870">
        <f t="shared" si="298"/>
        <v>0.17058722109232086</v>
      </c>
      <c r="K1870" s="10">
        <f t="shared" si="297"/>
        <v>50.48</v>
      </c>
      <c r="L1870" s="10">
        <f t="shared" si="300"/>
        <v>50.954999999999998</v>
      </c>
      <c r="M1870" s="21">
        <v>1</v>
      </c>
      <c r="N1870" s="21">
        <v>1</v>
      </c>
      <c r="P1870" s="21" t="str">
        <f t="shared" si="295"/>
        <v xml:space="preserve">  15:47:11</v>
      </c>
      <c r="Q1870" s="21">
        <f t="shared" si="299"/>
        <v>50.43</v>
      </c>
      <c r="T1870" s="10"/>
    </row>
    <row r="1871" spans="1:20" x14ac:dyDescent="0.45">
      <c r="A1871" s="21" t="str">
        <f>[1]실측정Data!B1872</f>
        <v xml:space="preserve">  15:47:13</v>
      </c>
      <c r="B1871" s="21" t="str">
        <f>[1]실측정Data!I1872</f>
        <v xml:space="preserve">   50.31KW</v>
      </c>
      <c r="C1871" s="21">
        <f>[1]실측정Data!L1872</f>
        <v>0.86</v>
      </c>
      <c r="D1871" s="21"/>
      <c r="E1871" s="7" t="str">
        <f t="shared" si="291"/>
        <v xml:space="preserve">   50.31</v>
      </c>
      <c r="F1871" s="8" t="b">
        <f t="shared" si="292"/>
        <v>0</v>
      </c>
      <c r="G1871" s="25">
        <f t="shared" si="293"/>
        <v>50.31</v>
      </c>
      <c r="H1871" s="8" t="b">
        <f t="shared" si="294"/>
        <v>1</v>
      </c>
      <c r="I1871" s="10">
        <f t="shared" si="296"/>
        <v>50.32</v>
      </c>
      <c r="J1871">
        <f t="shared" si="298"/>
        <v>0.17058722109232086</v>
      </c>
      <c r="K1871" s="10">
        <f t="shared" si="297"/>
        <v>50.32</v>
      </c>
      <c r="L1871" s="10">
        <f t="shared" si="300"/>
        <v>50.816999999999993</v>
      </c>
      <c r="M1871" s="21">
        <v>1</v>
      </c>
      <c r="N1871" s="21">
        <v>1</v>
      </c>
      <c r="P1871" s="21" t="str">
        <f t="shared" si="295"/>
        <v xml:space="preserve">  15:47:13</v>
      </c>
      <c r="Q1871" s="21">
        <f t="shared" si="299"/>
        <v>50.31</v>
      </c>
      <c r="T1871" s="10"/>
    </row>
    <row r="1872" spans="1:20" x14ac:dyDescent="0.45">
      <c r="A1872" s="21" t="str">
        <f>[1]실측정Data!B1873</f>
        <v xml:space="preserve">  15:47:15</v>
      </c>
      <c r="B1872" s="21" t="str">
        <f>[1]실측정Data!I1873</f>
        <v xml:space="preserve">   50.22KW</v>
      </c>
      <c r="C1872" s="21">
        <f>[1]실측정Data!L1873</f>
        <v>0.86</v>
      </c>
      <c r="D1872" s="21"/>
      <c r="E1872" s="7" t="str">
        <f t="shared" si="291"/>
        <v xml:space="preserve">   50.22</v>
      </c>
      <c r="F1872" s="8" t="b">
        <f t="shared" si="292"/>
        <v>0</v>
      </c>
      <c r="G1872" s="25">
        <f t="shared" si="293"/>
        <v>50.22</v>
      </c>
      <c r="H1872" s="8" t="b">
        <f t="shared" si="294"/>
        <v>1</v>
      </c>
      <c r="I1872" s="10">
        <f t="shared" si="296"/>
        <v>50.18</v>
      </c>
      <c r="J1872">
        <f t="shared" si="298"/>
        <v>0.15033296378372801</v>
      </c>
      <c r="K1872" s="10">
        <f t="shared" si="297"/>
        <v>50.18</v>
      </c>
      <c r="L1872" s="10">
        <f t="shared" si="300"/>
        <v>50.666999999999994</v>
      </c>
      <c r="M1872" s="21">
        <v>1</v>
      </c>
      <c r="N1872" s="21">
        <v>1</v>
      </c>
      <c r="P1872" s="21" t="str">
        <f t="shared" si="295"/>
        <v xml:space="preserve">  15:47:15</v>
      </c>
      <c r="Q1872" s="21">
        <f t="shared" si="299"/>
        <v>50.22</v>
      </c>
      <c r="T1872" s="10"/>
    </row>
    <row r="1873" spans="1:20" x14ac:dyDescent="0.45">
      <c r="A1873" s="21" t="str">
        <f>[1]실측정Data!B1874</f>
        <v xml:space="preserve">  15:47:17</v>
      </c>
      <c r="B1873" s="21" t="str">
        <f>[1]실측정Data!I1874</f>
        <v xml:space="preserve">   50.01KW</v>
      </c>
      <c r="C1873" s="21">
        <f>[1]실측정Data!L1874</f>
        <v>0.86</v>
      </c>
      <c r="D1873" s="21"/>
      <c r="E1873" s="7" t="str">
        <f t="shared" si="291"/>
        <v xml:space="preserve">   50.01</v>
      </c>
      <c r="F1873" s="8" t="b">
        <f t="shared" si="292"/>
        <v>0</v>
      </c>
      <c r="G1873" s="25">
        <f t="shared" si="293"/>
        <v>50.01</v>
      </c>
      <c r="H1873" s="8" t="b">
        <f t="shared" si="294"/>
        <v>1</v>
      </c>
      <c r="I1873" s="10">
        <f t="shared" si="296"/>
        <v>52.669999999999995</v>
      </c>
      <c r="J1873">
        <f t="shared" si="298"/>
        <v>2.9524566042534852</v>
      </c>
      <c r="K1873" s="10">
        <f t="shared" si="297"/>
        <v>52.669999999999995</v>
      </c>
      <c r="L1873" s="10">
        <f t="shared" si="300"/>
        <v>51.317999999999998</v>
      </c>
      <c r="M1873" s="21">
        <v>1</v>
      </c>
      <c r="N1873" s="21">
        <v>1</v>
      </c>
      <c r="P1873" s="21" t="str">
        <f t="shared" si="295"/>
        <v xml:space="preserve">  15:47:17</v>
      </c>
      <c r="Q1873" s="21">
        <f t="shared" si="299"/>
        <v>50.01</v>
      </c>
      <c r="T1873" s="10"/>
    </row>
    <row r="1874" spans="1:20" x14ac:dyDescent="0.45">
      <c r="A1874" s="21" t="str">
        <f>[1]실측정Data!B1875</f>
        <v xml:space="preserve">  15:47:19</v>
      </c>
      <c r="B1874" s="21" t="str">
        <f>[1]실측정Data!I1875</f>
        <v xml:space="preserve">   57.78KW</v>
      </c>
      <c r="C1874" s="21">
        <f>[1]실측정Data!L1875</f>
        <v>0.87</v>
      </c>
      <c r="D1874" s="21"/>
      <c r="E1874" s="7" t="str">
        <f t="shared" si="291"/>
        <v xml:space="preserve">   57.78</v>
      </c>
      <c r="F1874" s="8" t="b">
        <f t="shared" si="292"/>
        <v>0</v>
      </c>
      <c r="G1874" s="25">
        <f t="shared" si="293"/>
        <v>57.78</v>
      </c>
      <c r="H1874" s="8" t="b">
        <f t="shared" si="294"/>
        <v>1</v>
      </c>
      <c r="I1874" s="10">
        <f t="shared" si="296"/>
        <v>63.16</v>
      </c>
      <c r="J1874">
        <f t="shared" si="298"/>
        <v>11.098076409900953</v>
      </c>
      <c r="K1874" s="10">
        <f t="shared" si="297"/>
        <v>63.16</v>
      </c>
      <c r="L1874" s="10">
        <f t="shared" si="300"/>
        <v>54.386999999999986</v>
      </c>
      <c r="M1874" s="21">
        <v>1</v>
      </c>
      <c r="N1874" s="21">
        <v>1</v>
      </c>
      <c r="P1874" s="21" t="str">
        <f t="shared" si="295"/>
        <v xml:space="preserve">  15:47:19</v>
      </c>
      <c r="Q1874" s="21">
        <f t="shared" si="299"/>
        <v>57.78</v>
      </c>
      <c r="T1874" s="10"/>
    </row>
    <row r="1875" spans="1:20" x14ac:dyDescent="0.45">
      <c r="A1875" s="21" t="str">
        <f>[1]실측정Data!B1876</f>
        <v xml:space="preserve">  15:47:21</v>
      </c>
      <c r="B1875" s="21" t="str">
        <f>[1]실측정Data!I1876</f>
        <v xml:space="preserve">   81.69KW</v>
      </c>
      <c r="C1875" s="21">
        <f>[1]실측정Data!L1876</f>
        <v>0.89</v>
      </c>
      <c r="D1875" s="21"/>
      <c r="E1875" s="7" t="str">
        <f t="shared" si="291"/>
        <v xml:space="preserve">   81.69</v>
      </c>
      <c r="F1875" s="8" t="b">
        <f t="shared" si="292"/>
        <v>0</v>
      </c>
      <c r="G1875" s="25">
        <f t="shared" si="293"/>
        <v>81.69</v>
      </c>
      <c r="H1875" s="8" t="b">
        <f t="shared" si="294"/>
        <v>1</v>
      </c>
      <c r="I1875" s="10">
        <f t="shared" si="296"/>
        <v>73.92</v>
      </c>
      <c r="J1875">
        <f t="shared" si="298"/>
        <v>12.104130149113017</v>
      </c>
      <c r="K1875" s="10">
        <f t="shared" si="297"/>
        <v>73.92</v>
      </c>
      <c r="L1875" s="10">
        <f t="shared" si="300"/>
        <v>57.512999999999998</v>
      </c>
      <c r="M1875" s="21">
        <v>1</v>
      </c>
      <c r="N1875" s="21">
        <v>1</v>
      </c>
      <c r="P1875" s="28" t="str">
        <f t="shared" si="295"/>
        <v xml:space="preserve">  15:47:21</v>
      </c>
      <c r="Q1875" s="28">
        <f t="shared" si="299"/>
        <v>81.69</v>
      </c>
      <c r="T1875" s="10"/>
    </row>
    <row r="1876" spans="1:20" x14ac:dyDescent="0.45">
      <c r="A1876" s="21" t="str">
        <f>[1]실측정Data!B1877</f>
        <v xml:space="preserve">  15:47:23</v>
      </c>
      <c r="B1876" s="21" t="str">
        <f>[1]실측정Data!I1877</f>
        <v xml:space="preserve">   82.29KW</v>
      </c>
      <c r="C1876" s="21">
        <f>[1]실측정Data!L1877</f>
        <v>0.89</v>
      </c>
      <c r="D1876" s="21"/>
      <c r="E1876" s="7" t="str">
        <f t="shared" si="291"/>
        <v xml:space="preserve">   82.29</v>
      </c>
      <c r="F1876" s="8" t="b">
        <f t="shared" si="292"/>
        <v>0</v>
      </c>
      <c r="G1876" s="25">
        <f t="shared" si="293"/>
        <v>82.29</v>
      </c>
      <c r="H1876" s="8" t="b">
        <f t="shared" si="294"/>
        <v>1</v>
      </c>
      <c r="I1876" s="10">
        <f t="shared" si="296"/>
        <v>82.340000000000018</v>
      </c>
      <c r="J1876">
        <f t="shared" si="298"/>
        <v>11.746031954096953</v>
      </c>
      <c r="K1876" s="10">
        <f t="shared" si="297"/>
        <v>82.340000000000018</v>
      </c>
      <c r="L1876" s="10">
        <f t="shared" si="300"/>
        <v>60.728999999999999</v>
      </c>
      <c r="M1876" s="21">
        <v>1</v>
      </c>
      <c r="N1876" s="21">
        <v>1</v>
      </c>
      <c r="P1876" s="28" t="str">
        <f t="shared" si="295"/>
        <v xml:space="preserve">  15:47:23</v>
      </c>
      <c r="Q1876" s="28">
        <f t="shared" si="299"/>
        <v>82.29</v>
      </c>
      <c r="T1876" s="10"/>
    </row>
    <row r="1877" spans="1:20" x14ac:dyDescent="0.45">
      <c r="A1877" s="21" t="str">
        <f>[1]실측정Data!B1878</f>
        <v xml:space="preserve">  15:47:25</v>
      </c>
      <c r="B1877" s="21" t="str">
        <f>[1]실측정Data!I1878</f>
        <v xml:space="preserve">   83.04KW</v>
      </c>
      <c r="C1877" s="21">
        <f>[1]실측정Data!L1878</f>
        <v>0.89</v>
      </c>
      <c r="D1877" s="21"/>
      <c r="E1877" s="7" t="str">
        <f t="shared" si="291"/>
        <v xml:space="preserve">   83.04</v>
      </c>
      <c r="F1877" s="8" t="b">
        <f t="shared" si="292"/>
        <v>0</v>
      </c>
      <c r="G1877" s="25">
        <f t="shared" si="293"/>
        <v>83.04</v>
      </c>
      <c r="H1877" s="8" t="b">
        <f t="shared" si="294"/>
        <v>1</v>
      </c>
      <c r="I1877" s="10">
        <f t="shared" si="296"/>
        <v>72.73</v>
      </c>
      <c r="J1877">
        <f t="shared" si="298"/>
        <v>12.454768832325502</v>
      </c>
      <c r="K1877" s="10">
        <f t="shared" si="297"/>
        <v>72.73</v>
      </c>
      <c r="L1877" s="10">
        <f t="shared" si="300"/>
        <v>60.933000000000007</v>
      </c>
      <c r="M1877" s="21">
        <v>1</v>
      </c>
      <c r="N1877" s="21">
        <v>1</v>
      </c>
      <c r="P1877" s="28" t="str">
        <f t="shared" si="295"/>
        <v xml:space="preserve">  15:47:25</v>
      </c>
      <c r="Q1877" s="28">
        <f t="shared" si="299"/>
        <v>83.04</v>
      </c>
      <c r="T1877" s="10"/>
    </row>
    <row r="1878" spans="1:20" x14ac:dyDescent="0.45">
      <c r="A1878" s="21" t="str">
        <f>[1]실측정Data!B1879</f>
        <v xml:space="preserve">  15:47:27</v>
      </c>
      <c r="B1878" s="21" t="str">
        <f>[1]실측정Data!I1879</f>
        <v xml:space="preserve">   52.86KW</v>
      </c>
      <c r="C1878" s="21">
        <f>[1]실측정Data!L1879</f>
        <v>0.87</v>
      </c>
      <c r="D1878" s="21"/>
      <c r="E1878" s="7" t="str">
        <f t="shared" si="291"/>
        <v xml:space="preserve">   52.86</v>
      </c>
      <c r="F1878" s="8" t="b">
        <f t="shared" si="292"/>
        <v>0</v>
      </c>
      <c r="G1878" s="25">
        <f t="shared" si="293"/>
        <v>52.86</v>
      </c>
      <c r="H1878" s="8" t="b">
        <f t="shared" si="294"/>
        <v>1</v>
      </c>
      <c r="I1878" s="10">
        <f t="shared" si="296"/>
        <v>62.84</v>
      </c>
      <c r="J1878">
        <f t="shared" si="298"/>
        <v>12.906785037335986</v>
      </c>
      <c r="K1878" s="10">
        <f t="shared" si="297"/>
        <v>62.84</v>
      </c>
      <c r="L1878" s="10">
        <f t="shared" si="300"/>
        <v>61.125</v>
      </c>
      <c r="M1878" s="21">
        <v>1</v>
      </c>
      <c r="N1878" s="21">
        <v>1</v>
      </c>
      <c r="P1878" s="21" t="str">
        <f t="shared" si="295"/>
        <v xml:space="preserve">  15:47:27</v>
      </c>
      <c r="Q1878" s="21">
        <f t="shared" si="299"/>
        <v>52.86</v>
      </c>
      <c r="T1878" s="10"/>
    </row>
    <row r="1879" spans="1:20" x14ac:dyDescent="0.45">
      <c r="A1879" s="21" t="str">
        <f>[1]실측정Data!B1880</f>
        <v xml:space="preserve">  15:47:29</v>
      </c>
      <c r="B1879" s="21" t="str">
        <f>[1]실측정Data!I1880</f>
        <v xml:space="preserve">   52.62KW</v>
      </c>
      <c r="C1879" s="21">
        <f>[1]실측정Data!L1880</f>
        <v>0.87</v>
      </c>
      <c r="D1879" s="21"/>
      <c r="E1879" s="7" t="str">
        <f t="shared" si="291"/>
        <v xml:space="preserve">   52.62</v>
      </c>
      <c r="F1879" s="8" t="b">
        <f t="shared" si="292"/>
        <v>0</v>
      </c>
      <c r="G1879" s="25">
        <f t="shared" si="293"/>
        <v>52.62</v>
      </c>
      <c r="H1879" s="8" t="b">
        <f t="shared" si="294"/>
        <v>1</v>
      </c>
      <c r="I1879" s="10">
        <f t="shared" si="296"/>
        <v>52.589999999999996</v>
      </c>
      <c r="J1879">
        <f t="shared" si="298"/>
        <v>12.901618761483645</v>
      </c>
      <c r="K1879" s="10">
        <f t="shared" si="297"/>
        <v>52.589999999999996</v>
      </c>
      <c r="L1879" s="10">
        <f t="shared" si="300"/>
        <v>61.311</v>
      </c>
      <c r="M1879" s="21">
        <v>1</v>
      </c>
      <c r="N1879" s="21">
        <v>1</v>
      </c>
      <c r="P1879" s="21" t="str">
        <f t="shared" si="295"/>
        <v xml:space="preserve">  15:47:29</v>
      </c>
      <c r="Q1879" s="21">
        <f t="shared" si="299"/>
        <v>52.62</v>
      </c>
      <c r="T1879" s="10"/>
    </row>
    <row r="1880" spans="1:20" x14ac:dyDescent="0.45">
      <c r="A1880" s="21" t="str">
        <f>[1]실측정Data!B1881</f>
        <v xml:space="preserve">  15:47:31</v>
      </c>
      <c r="B1880" s="21" t="str">
        <f>[1]실측정Data!I1881</f>
        <v xml:space="preserve">   52.29KW</v>
      </c>
      <c r="C1880" s="21">
        <f>[1]실측정Data!L1881</f>
        <v>0.87</v>
      </c>
      <c r="D1880" s="21"/>
      <c r="E1880" s="7" t="str">
        <f t="shared" si="291"/>
        <v xml:space="preserve">   52.29</v>
      </c>
      <c r="F1880" s="8" t="b">
        <f t="shared" si="292"/>
        <v>0</v>
      </c>
      <c r="G1880" s="25">
        <f t="shared" si="293"/>
        <v>52.29</v>
      </c>
      <c r="H1880" s="8" t="b">
        <f t="shared" si="294"/>
        <v>1</v>
      </c>
      <c r="I1880" s="10">
        <f t="shared" si="296"/>
        <v>52.359999999999992</v>
      </c>
      <c r="J1880">
        <f t="shared" si="298"/>
        <v>5.9040805098395044</v>
      </c>
      <c r="K1880" s="10">
        <f t="shared" si="297"/>
        <v>52.359999999999992</v>
      </c>
      <c r="L1880" s="10">
        <f t="shared" si="300"/>
        <v>61.497</v>
      </c>
      <c r="M1880" s="21">
        <v>1</v>
      </c>
      <c r="N1880" s="21">
        <v>1</v>
      </c>
      <c r="P1880" s="21" t="str">
        <f t="shared" si="295"/>
        <v xml:space="preserve">  15:47:31</v>
      </c>
      <c r="Q1880" s="21">
        <f t="shared" si="299"/>
        <v>52.29</v>
      </c>
      <c r="T1880" s="10"/>
    </row>
    <row r="1881" spans="1:20" x14ac:dyDescent="0.45">
      <c r="A1881" s="21" t="str">
        <f>[1]실측정Data!B1882</f>
        <v xml:space="preserve">  15:47:33</v>
      </c>
      <c r="B1881" s="21" t="str">
        <f>[1]실측정Data!I1882</f>
        <v xml:space="preserve">   52.17KW</v>
      </c>
      <c r="C1881" s="21">
        <f>[1]실측정Data!L1882</f>
        <v>0.87</v>
      </c>
      <c r="D1881" s="21"/>
      <c r="E1881" s="7" t="str">
        <f t="shared" si="291"/>
        <v xml:space="preserve">   52.17</v>
      </c>
      <c r="F1881" s="8" t="b">
        <f t="shared" si="292"/>
        <v>0</v>
      </c>
      <c r="G1881" s="25">
        <f t="shared" si="293"/>
        <v>52.17</v>
      </c>
      <c r="H1881" s="8" t="b">
        <f t="shared" si="294"/>
        <v>1</v>
      </c>
      <c r="I1881" s="10">
        <f t="shared" si="296"/>
        <v>52.169999999999995</v>
      </c>
      <c r="J1881">
        <f t="shared" si="298"/>
        <v>0.21641010450838788</v>
      </c>
      <c r="K1881" s="10">
        <f t="shared" si="297"/>
        <v>52.169999999999995</v>
      </c>
      <c r="L1881" s="10">
        <f t="shared" si="300"/>
        <v>61.679999999999993</v>
      </c>
      <c r="M1881" s="21">
        <v>1</v>
      </c>
      <c r="N1881" s="21">
        <v>1</v>
      </c>
      <c r="P1881" s="21" t="str">
        <f t="shared" si="295"/>
        <v xml:space="preserve">  15:47:33</v>
      </c>
      <c r="Q1881" s="21">
        <f t="shared" si="299"/>
        <v>52.17</v>
      </c>
      <c r="T1881" s="10"/>
    </row>
    <row r="1882" spans="1:20" x14ac:dyDescent="0.45">
      <c r="A1882" s="21" t="str">
        <f>[1]실측정Data!B1883</f>
        <v xml:space="preserve">  15:47:35</v>
      </c>
      <c r="B1882" s="21" t="str">
        <f>[1]실측정Data!I1883</f>
        <v xml:space="preserve">   52.05KW</v>
      </c>
      <c r="C1882" s="21">
        <f>[1]실측정Data!L1883</f>
        <v>0.86</v>
      </c>
      <c r="D1882" s="21"/>
      <c r="E1882" s="7" t="str">
        <f t="shared" si="291"/>
        <v xml:space="preserve">   52.05</v>
      </c>
      <c r="F1882" s="8" t="b">
        <f t="shared" si="292"/>
        <v>0</v>
      </c>
      <c r="G1882" s="25">
        <f t="shared" si="293"/>
        <v>52.05</v>
      </c>
      <c r="H1882" s="8" t="b">
        <f t="shared" si="294"/>
        <v>1</v>
      </c>
      <c r="I1882" s="10">
        <f t="shared" si="296"/>
        <v>52</v>
      </c>
      <c r="J1882">
        <f t="shared" si="298"/>
        <v>0.18156725108527999</v>
      </c>
      <c r="K1882" s="10">
        <f t="shared" si="297"/>
        <v>52</v>
      </c>
      <c r="L1882" s="10">
        <f t="shared" si="300"/>
        <v>61.856999999999992</v>
      </c>
      <c r="M1882" s="21">
        <v>1</v>
      </c>
      <c r="N1882" s="21">
        <v>1</v>
      </c>
      <c r="P1882" s="21" t="str">
        <f t="shared" si="295"/>
        <v xml:space="preserve">  15:47:35</v>
      </c>
      <c r="Q1882" s="21">
        <f t="shared" si="299"/>
        <v>52.05</v>
      </c>
      <c r="T1882" s="10"/>
    </row>
    <row r="1883" spans="1:20" x14ac:dyDescent="0.45">
      <c r="A1883" s="21" t="str">
        <f>[1]실측정Data!B1884</f>
        <v xml:space="preserve">  15:47:37</v>
      </c>
      <c r="B1883" s="21" t="str">
        <f>[1]실측정Data!I1884</f>
        <v xml:space="preserve">   51.78KW</v>
      </c>
      <c r="C1883" s="21">
        <f>[1]실측정Data!L1884</f>
        <v>0.87</v>
      </c>
      <c r="D1883" s="21"/>
      <c r="E1883" s="7" t="str">
        <f t="shared" si="291"/>
        <v xml:space="preserve">   51.78</v>
      </c>
      <c r="F1883" s="8" t="b">
        <f t="shared" si="292"/>
        <v>0</v>
      </c>
      <c r="G1883" s="25">
        <f t="shared" si="293"/>
        <v>51.78</v>
      </c>
      <c r="H1883" s="8" t="b">
        <f t="shared" si="294"/>
        <v>1</v>
      </c>
      <c r="I1883" s="10">
        <f t="shared" si="296"/>
        <v>51.830000000000005</v>
      </c>
      <c r="J1883">
        <f t="shared" si="298"/>
        <v>0.17483325389257987</v>
      </c>
      <c r="K1883" s="10">
        <f t="shared" si="297"/>
        <v>51.830000000000005</v>
      </c>
      <c r="L1883" s="10">
        <f t="shared" si="300"/>
        <v>61.245000000000005</v>
      </c>
      <c r="M1883" s="21">
        <v>1</v>
      </c>
      <c r="N1883" s="21">
        <v>1</v>
      </c>
      <c r="P1883" s="21" t="str">
        <f t="shared" si="295"/>
        <v xml:space="preserve">  15:47:37</v>
      </c>
      <c r="Q1883" s="21">
        <f t="shared" si="299"/>
        <v>51.78</v>
      </c>
      <c r="T1883" s="10"/>
    </row>
    <row r="1884" spans="1:20" x14ac:dyDescent="0.45">
      <c r="A1884" s="21" t="str">
        <f>[1]실측정Data!B1885</f>
        <v xml:space="preserve">  15:47:39</v>
      </c>
      <c r="B1884" s="21" t="str">
        <f>[1]실측정Data!I1885</f>
        <v xml:space="preserve">   51.66KW</v>
      </c>
      <c r="C1884" s="21">
        <f>[1]실측정Data!L1885</f>
        <v>0.86</v>
      </c>
      <c r="D1884" s="21"/>
      <c r="E1884" s="7" t="str">
        <f t="shared" si="291"/>
        <v xml:space="preserve">   51.66</v>
      </c>
      <c r="F1884" s="8" t="b">
        <f t="shared" si="292"/>
        <v>0</v>
      </c>
      <c r="G1884" s="25">
        <f t="shared" si="293"/>
        <v>51.66</v>
      </c>
      <c r="H1884" s="8" t="b">
        <f t="shared" si="294"/>
        <v>1</v>
      </c>
      <c r="I1884" s="10">
        <f t="shared" si="296"/>
        <v>51.65</v>
      </c>
      <c r="J1884">
        <f t="shared" si="298"/>
        <v>0.17972200755611675</v>
      </c>
      <c r="K1884" s="10">
        <f t="shared" si="297"/>
        <v>51.65</v>
      </c>
      <c r="L1884" s="10">
        <f t="shared" si="300"/>
        <v>58.226999999999997</v>
      </c>
      <c r="M1884" s="21">
        <v>1</v>
      </c>
      <c r="N1884" s="21">
        <v>1</v>
      </c>
      <c r="P1884" s="21" t="str">
        <f t="shared" si="295"/>
        <v xml:space="preserve">  15:47:39</v>
      </c>
      <c r="Q1884" s="21">
        <f t="shared" si="299"/>
        <v>51.66</v>
      </c>
      <c r="T1884" s="10"/>
    </row>
    <row r="1885" spans="1:20" x14ac:dyDescent="0.45">
      <c r="A1885" s="21" t="str">
        <f>[1]실측정Data!B1886</f>
        <v xml:space="preserve">  15:47:41</v>
      </c>
      <c r="B1885" s="21" t="str">
        <f>[1]실측정Data!I1886</f>
        <v xml:space="preserve">   51.51KW</v>
      </c>
      <c r="C1885" s="21">
        <f>[1]실측정Data!L1886</f>
        <v>0.86</v>
      </c>
      <c r="D1885" s="21"/>
      <c r="E1885" s="7" t="str">
        <f t="shared" si="291"/>
        <v xml:space="preserve">   51.51</v>
      </c>
      <c r="F1885" s="8" t="b">
        <f t="shared" si="292"/>
        <v>0</v>
      </c>
      <c r="G1885" s="25">
        <f t="shared" si="293"/>
        <v>51.51</v>
      </c>
      <c r="H1885" s="8" t="b">
        <f t="shared" si="294"/>
        <v>1</v>
      </c>
      <c r="I1885" s="10">
        <f t="shared" si="296"/>
        <v>51.529999999999994</v>
      </c>
      <c r="J1885">
        <f t="shared" si="298"/>
        <v>0.14212670403552066</v>
      </c>
      <c r="K1885" s="10">
        <f t="shared" si="297"/>
        <v>51.529999999999994</v>
      </c>
      <c r="L1885" s="10">
        <f t="shared" si="300"/>
        <v>55.14</v>
      </c>
      <c r="M1885" s="21">
        <v>1</v>
      </c>
      <c r="N1885" s="21">
        <v>1</v>
      </c>
      <c r="P1885" s="21" t="str">
        <f t="shared" si="295"/>
        <v xml:space="preserve">  15:47:41</v>
      </c>
      <c r="Q1885" s="21">
        <f t="shared" si="299"/>
        <v>51.51</v>
      </c>
      <c r="T1885" s="10"/>
    </row>
    <row r="1886" spans="1:20" x14ac:dyDescent="0.45">
      <c r="A1886" s="21" t="str">
        <f>[1]실측정Data!B1887</f>
        <v xml:space="preserve">  15:47:43</v>
      </c>
      <c r="B1886" s="21" t="str">
        <f>[1]실측정Data!I1887</f>
        <v xml:space="preserve">   51.42KW</v>
      </c>
      <c r="C1886" s="21">
        <f>[1]실측정Data!L1887</f>
        <v>0.86</v>
      </c>
      <c r="D1886" s="21"/>
      <c r="E1886" s="7" t="str">
        <f t="shared" si="291"/>
        <v xml:space="preserve">   51.42</v>
      </c>
      <c r="F1886" s="8" t="b">
        <f t="shared" si="292"/>
        <v>0</v>
      </c>
      <c r="G1886" s="25">
        <f t="shared" si="293"/>
        <v>51.42</v>
      </c>
      <c r="H1886" s="8" t="b">
        <f t="shared" si="294"/>
        <v>1</v>
      </c>
      <c r="I1886" s="10">
        <f t="shared" si="296"/>
        <v>51.400000000000006</v>
      </c>
      <c r="J1886">
        <f t="shared" si="298"/>
        <v>0.12727922061357741</v>
      </c>
      <c r="K1886" s="10">
        <f t="shared" si="297"/>
        <v>51.400000000000006</v>
      </c>
      <c r="L1886" s="10">
        <f t="shared" si="300"/>
        <v>51.963000000000001</v>
      </c>
      <c r="M1886" s="21">
        <v>1</v>
      </c>
      <c r="N1886" s="21">
        <v>1</v>
      </c>
      <c r="P1886" s="21" t="str">
        <f t="shared" si="295"/>
        <v xml:space="preserve">  15:47:43</v>
      </c>
      <c r="Q1886" s="21">
        <f t="shared" si="299"/>
        <v>51.42</v>
      </c>
      <c r="T1886" s="10"/>
    </row>
    <row r="1887" spans="1:20" x14ac:dyDescent="0.45">
      <c r="A1887" s="21" t="str">
        <f>[1]실측정Data!B1888</f>
        <v xml:space="preserve">  15:47:45</v>
      </c>
      <c r="B1887" s="21" t="str">
        <f>[1]실측정Data!I1888</f>
        <v xml:space="preserve">   51.27KW</v>
      </c>
      <c r="C1887" s="21">
        <f>[1]실측정Data!L1888</f>
        <v>0.86</v>
      </c>
      <c r="D1887" s="21"/>
      <c r="E1887" s="7" t="str">
        <f t="shared" si="291"/>
        <v xml:space="preserve">   51.27</v>
      </c>
      <c r="F1887" s="8" t="b">
        <f t="shared" si="292"/>
        <v>0</v>
      </c>
      <c r="G1887" s="25">
        <f t="shared" si="293"/>
        <v>51.27</v>
      </c>
      <c r="H1887" s="8" t="b">
        <f t="shared" si="294"/>
        <v>1</v>
      </c>
      <c r="I1887" s="10">
        <f t="shared" si="296"/>
        <v>51.27</v>
      </c>
      <c r="J1887">
        <f t="shared" si="298"/>
        <v>0.13102162671355785</v>
      </c>
      <c r="K1887" s="10">
        <f t="shared" si="297"/>
        <v>51.27</v>
      </c>
      <c r="L1887" s="10">
        <f t="shared" si="300"/>
        <v>51.788999999999987</v>
      </c>
      <c r="M1887" s="21">
        <v>1</v>
      </c>
      <c r="N1887" s="21">
        <v>1</v>
      </c>
      <c r="P1887" s="21" t="str">
        <f t="shared" si="295"/>
        <v xml:space="preserve">  15:47:45</v>
      </c>
      <c r="Q1887" s="21">
        <f t="shared" si="299"/>
        <v>51.27</v>
      </c>
      <c r="T1887" s="10"/>
    </row>
    <row r="1888" spans="1:20" x14ac:dyDescent="0.45">
      <c r="A1888" s="21" t="str">
        <f>[1]실측정Data!B1889</f>
        <v xml:space="preserve">  15:47:47</v>
      </c>
      <c r="B1888" s="21" t="str">
        <f>[1]실측정Data!I1889</f>
        <v xml:space="preserve">   51.12KW</v>
      </c>
      <c r="C1888" s="21">
        <f>[1]실측정Data!L1889</f>
        <v>0.86</v>
      </c>
      <c r="D1888" s="21"/>
      <c r="E1888" s="7" t="str">
        <f t="shared" si="291"/>
        <v xml:space="preserve">   51.12</v>
      </c>
      <c r="F1888" s="8" t="b">
        <f t="shared" si="292"/>
        <v>0</v>
      </c>
      <c r="G1888" s="25">
        <f t="shared" si="293"/>
        <v>51.12</v>
      </c>
      <c r="H1888" s="8" t="b">
        <f t="shared" si="294"/>
        <v>1</v>
      </c>
      <c r="I1888" s="10">
        <f t="shared" si="296"/>
        <v>51.140000000000008</v>
      </c>
      <c r="J1888">
        <f t="shared" si="298"/>
        <v>0.13102162671356182</v>
      </c>
      <c r="K1888" s="10">
        <f t="shared" si="297"/>
        <v>51.140000000000008</v>
      </c>
      <c r="L1888" s="10">
        <f t="shared" si="300"/>
        <v>51.629999999999995</v>
      </c>
      <c r="M1888" s="21">
        <v>1</v>
      </c>
      <c r="N1888" s="21">
        <v>1</v>
      </c>
      <c r="P1888" s="21" t="str">
        <f t="shared" si="295"/>
        <v xml:space="preserve">  15:47:47</v>
      </c>
      <c r="Q1888" s="21">
        <f t="shared" si="299"/>
        <v>51.12</v>
      </c>
      <c r="T1888" s="10"/>
    </row>
    <row r="1889" spans="1:20" x14ac:dyDescent="0.45">
      <c r="A1889" s="21" t="str">
        <f>[1]실측정Data!B1890</f>
        <v xml:space="preserve">  15:47:49</v>
      </c>
      <c r="B1889" s="21" t="str">
        <f>[1]실측정Data!I1890</f>
        <v xml:space="preserve">   51.03KW</v>
      </c>
      <c r="C1889" s="21">
        <f>[1]실측정Data!L1890</f>
        <v>0.86</v>
      </c>
      <c r="D1889" s="21"/>
      <c r="E1889" s="7" t="str">
        <f t="shared" si="291"/>
        <v xml:space="preserve">   51.03</v>
      </c>
      <c r="F1889" s="8" t="b">
        <f t="shared" si="292"/>
        <v>0</v>
      </c>
      <c r="G1889" s="25">
        <f t="shared" si="293"/>
        <v>51.03</v>
      </c>
      <c r="H1889" s="8" t="b">
        <f t="shared" si="294"/>
        <v>1</v>
      </c>
      <c r="I1889" s="10">
        <f t="shared" si="296"/>
        <v>50.99</v>
      </c>
      <c r="J1889">
        <f t="shared" si="298"/>
        <v>0.1454876856186389</v>
      </c>
      <c r="K1889" s="10">
        <f t="shared" si="297"/>
        <v>50.99</v>
      </c>
      <c r="L1889" s="10">
        <f t="shared" si="300"/>
        <v>51.483000000000004</v>
      </c>
      <c r="M1889" s="21">
        <v>1</v>
      </c>
      <c r="N1889" s="21">
        <v>1</v>
      </c>
      <c r="P1889" s="21" t="str">
        <f t="shared" si="295"/>
        <v xml:space="preserve">  15:47:49</v>
      </c>
      <c r="Q1889" s="21">
        <f t="shared" si="299"/>
        <v>51.03</v>
      </c>
      <c r="T1889" s="10"/>
    </row>
    <row r="1890" spans="1:20" x14ac:dyDescent="0.45">
      <c r="A1890" s="21" t="str">
        <f>[1]실측정Data!B1891</f>
        <v xml:space="preserve">  15:47:51</v>
      </c>
      <c r="B1890" s="21" t="str">
        <f>[1]실측정Data!I1891</f>
        <v xml:space="preserve">   50.82KW</v>
      </c>
      <c r="C1890" s="21">
        <f>[1]실측정Data!L1891</f>
        <v>0.86</v>
      </c>
      <c r="D1890" s="21"/>
      <c r="E1890" s="7" t="str">
        <f t="shared" si="291"/>
        <v xml:space="preserve">   50.82</v>
      </c>
      <c r="F1890" s="8" t="b">
        <f t="shared" si="292"/>
        <v>0</v>
      </c>
      <c r="G1890" s="25">
        <f t="shared" si="293"/>
        <v>50.82</v>
      </c>
      <c r="H1890" s="8" t="b">
        <f t="shared" si="294"/>
        <v>1</v>
      </c>
      <c r="I1890" s="10">
        <f t="shared" si="296"/>
        <v>50.879999999999995</v>
      </c>
      <c r="J1890">
        <f t="shared" si="298"/>
        <v>0.12793227374930502</v>
      </c>
      <c r="K1890" s="10">
        <f t="shared" si="297"/>
        <v>50.879999999999995</v>
      </c>
      <c r="L1890" s="10">
        <f t="shared" si="300"/>
        <v>51.345000000000006</v>
      </c>
      <c r="M1890" s="21">
        <v>1</v>
      </c>
      <c r="N1890" s="21">
        <v>1</v>
      </c>
      <c r="P1890" s="21" t="str">
        <f t="shared" si="295"/>
        <v xml:space="preserve">  15:47:51</v>
      </c>
      <c r="Q1890" s="21">
        <f t="shared" si="299"/>
        <v>50.82</v>
      </c>
      <c r="T1890" s="10"/>
    </row>
    <row r="1891" spans="1:20" x14ac:dyDescent="0.45">
      <c r="A1891" s="21" t="str">
        <f>[1]실측정Data!B1892</f>
        <v xml:space="preserve">  15:47:53</v>
      </c>
      <c r="B1891" s="21" t="str">
        <f>[1]실측정Data!I1892</f>
        <v xml:space="preserve">   50.79KW</v>
      </c>
      <c r="C1891" s="21">
        <f>[1]실측정Data!L1892</f>
        <v>0.86</v>
      </c>
      <c r="D1891" s="21"/>
      <c r="E1891" s="7" t="str">
        <f t="shared" si="291"/>
        <v xml:space="preserve">   50.79</v>
      </c>
      <c r="F1891" s="8" t="b">
        <f t="shared" si="292"/>
        <v>0</v>
      </c>
      <c r="G1891" s="25">
        <f t="shared" si="293"/>
        <v>50.79</v>
      </c>
      <c r="H1891" s="8" t="b">
        <f t="shared" si="294"/>
        <v>1</v>
      </c>
      <c r="I1891" s="10">
        <f t="shared" si="296"/>
        <v>50.74</v>
      </c>
      <c r="J1891">
        <f t="shared" si="298"/>
        <v>0.13403979508588806</v>
      </c>
      <c r="K1891" s="10">
        <f t="shared" si="297"/>
        <v>50.74</v>
      </c>
      <c r="L1891" s="10">
        <f t="shared" si="300"/>
        <v>51.201000000000001</v>
      </c>
      <c r="M1891" s="21">
        <v>1</v>
      </c>
      <c r="N1891" s="21">
        <v>1</v>
      </c>
      <c r="P1891" s="21" t="str">
        <f t="shared" si="295"/>
        <v xml:space="preserve">  15:47:53</v>
      </c>
      <c r="Q1891" s="21">
        <f t="shared" si="299"/>
        <v>50.79</v>
      </c>
      <c r="T1891" s="10"/>
    </row>
    <row r="1892" spans="1:20" x14ac:dyDescent="0.45">
      <c r="A1892" s="21" t="str">
        <f>[1]실측정Data!B1893</f>
        <v xml:space="preserve">  15:47:55</v>
      </c>
      <c r="B1892" s="21" t="str">
        <f>[1]실측정Data!I1893</f>
        <v xml:space="preserve">   50.61KW</v>
      </c>
      <c r="C1892" s="21">
        <f>[1]실측정Data!L1893</f>
        <v>0.86</v>
      </c>
      <c r="D1892" s="21"/>
      <c r="E1892" s="7" t="str">
        <f t="shared" si="291"/>
        <v xml:space="preserve">   50.61</v>
      </c>
      <c r="F1892" s="8" t="b">
        <f t="shared" si="292"/>
        <v>0</v>
      </c>
      <c r="G1892" s="25">
        <f t="shared" si="293"/>
        <v>50.61</v>
      </c>
      <c r="H1892" s="8" t="b">
        <f t="shared" si="294"/>
        <v>1</v>
      </c>
      <c r="I1892" s="10">
        <f t="shared" si="296"/>
        <v>50.640000000000008</v>
      </c>
      <c r="J1892">
        <f t="shared" si="298"/>
        <v>0.11460075625114216</v>
      </c>
      <c r="K1892" s="10">
        <f t="shared" si="297"/>
        <v>50.640000000000008</v>
      </c>
      <c r="L1892" s="10">
        <f t="shared" si="300"/>
        <v>51.075000000000003</v>
      </c>
      <c r="M1892" s="21">
        <v>1</v>
      </c>
      <c r="N1892" s="21">
        <v>1</v>
      </c>
      <c r="P1892" s="21" t="str">
        <f t="shared" si="295"/>
        <v xml:space="preserve">  15:47:55</v>
      </c>
      <c r="Q1892" s="21">
        <f t="shared" si="299"/>
        <v>50.61</v>
      </c>
      <c r="T1892" s="10"/>
    </row>
    <row r="1893" spans="1:20" x14ac:dyDescent="0.45">
      <c r="A1893" s="21" t="str">
        <f>[1]실측정Data!B1894</f>
        <v xml:space="preserve">  15:47:57</v>
      </c>
      <c r="B1893" s="21" t="str">
        <f>[1]실측정Data!I1894</f>
        <v xml:space="preserve">   50.52KW</v>
      </c>
      <c r="C1893" s="21">
        <f>[1]실측정Data!L1894</f>
        <v>0.86</v>
      </c>
      <c r="D1893" s="21"/>
      <c r="E1893" s="7" t="str">
        <f t="shared" si="291"/>
        <v xml:space="preserve">   50.52</v>
      </c>
      <c r="F1893" s="8" t="b">
        <f t="shared" si="292"/>
        <v>0</v>
      </c>
      <c r="G1893" s="25">
        <f t="shared" si="293"/>
        <v>50.52</v>
      </c>
      <c r="H1893" s="8" t="b">
        <f t="shared" si="294"/>
        <v>1</v>
      </c>
      <c r="I1893" s="10">
        <f t="shared" si="296"/>
        <v>50.52</v>
      </c>
      <c r="J1893">
        <f t="shared" si="298"/>
        <v>0.11460075625114401</v>
      </c>
      <c r="K1893" s="10">
        <f t="shared" si="297"/>
        <v>50.52</v>
      </c>
      <c r="L1893" s="10">
        <f t="shared" si="300"/>
        <v>50.952000000000005</v>
      </c>
      <c r="M1893" s="21">
        <v>1</v>
      </c>
      <c r="N1893" s="21">
        <v>1</v>
      </c>
      <c r="P1893" s="21" t="str">
        <f t="shared" si="295"/>
        <v xml:space="preserve">  15:47:57</v>
      </c>
      <c r="Q1893" s="21">
        <f t="shared" si="299"/>
        <v>50.52</v>
      </c>
      <c r="T1893" s="10"/>
    </row>
    <row r="1894" spans="1:20" x14ac:dyDescent="0.45">
      <c r="A1894" s="21" t="str">
        <f>[1]실측정Data!B1895</f>
        <v xml:space="preserve">  15:47:59</v>
      </c>
      <c r="B1894" s="21" t="str">
        <f>[1]실측정Data!I1895</f>
        <v xml:space="preserve">   50.43KW</v>
      </c>
      <c r="C1894" s="21">
        <f>[1]실측정Data!L1895</f>
        <v>0.86</v>
      </c>
      <c r="D1894" s="21"/>
      <c r="E1894" s="7" t="str">
        <f t="shared" si="291"/>
        <v xml:space="preserve">   50.43</v>
      </c>
      <c r="F1894" s="8" t="b">
        <f t="shared" si="292"/>
        <v>0</v>
      </c>
      <c r="G1894" s="25">
        <f t="shared" si="293"/>
        <v>50.43</v>
      </c>
      <c r="H1894" s="8" t="b">
        <f t="shared" si="294"/>
        <v>1</v>
      </c>
      <c r="I1894" s="10">
        <f t="shared" si="296"/>
        <v>50.379999999999995</v>
      </c>
      <c r="J1894">
        <f t="shared" si="298"/>
        <v>0.13976170195491186</v>
      </c>
      <c r="K1894" s="10">
        <f t="shared" si="297"/>
        <v>50.379999999999995</v>
      </c>
      <c r="L1894" s="10">
        <f t="shared" si="300"/>
        <v>50.82</v>
      </c>
      <c r="M1894" s="21">
        <v>1</v>
      </c>
      <c r="N1894" s="21">
        <v>1</v>
      </c>
      <c r="P1894" s="21" t="str">
        <f t="shared" si="295"/>
        <v xml:space="preserve">  15:47:59</v>
      </c>
      <c r="Q1894" s="21">
        <f t="shared" si="299"/>
        <v>50.43</v>
      </c>
      <c r="T1894" s="10"/>
    </row>
    <row r="1895" spans="1:20" x14ac:dyDescent="0.45">
      <c r="A1895" s="21" t="str">
        <f>[1]실측정Data!B1896</f>
        <v xml:space="preserve">  15:48:01</v>
      </c>
      <c r="B1895" s="21" t="str">
        <f>[1]실측정Data!I1896</f>
        <v xml:space="preserve">   50.19KW</v>
      </c>
      <c r="C1895" s="21">
        <f>[1]실측정Data!L1896</f>
        <v>0.86</v>
      </c>
      <c r="D1895" s="21"/>
      <c r="E1895" s="7" t="str">
        <f t="shared" si="291"/>
        <v xml:space="preserve">   50.19</v>
      </c>
      <c r="F1895" s="8" t="b">
        <f t="shared" si="292"/>
        <v>0</v>
      </c>
      <c r="G1895" s="25">
        <f t="shared" si="293"/>
        <v>50.19</v>
      </c>
      <c r="H1895" s="8" t="b">
        <f t="shared" si="294"/>
        <v>1</v>
      </c>
      <c r="I1895" s="10">
        <f t="shared" si="296"/>
        <v>50.25</v>
      </c>
      <c r="J1895">
        <f t="shared" si="298"/>
        <v>0.13976170195490983</v>
      </c>
      <c r="K1895" s="10">
        <f t="shared" si="297"/>
        <v>50.25</v>
      </c>
      <c r="L1895" s="10">
        <f t="shared" si="300"/>
        <v>50.690999999999995</v>
      </c>
      <c r="M1895" s="21">
        <v>1</v>
      </c>
      <c r="N1895" s="21">
        <v>1</v>
      </c>
      <c r="P1895" s="21" t="str">
        <f t="shared" si="295"/>
        <v xml:space="preserve">  15:48:01</v>
      </c>
      <c r="Q1895" s="21">
        <f t="shared" si="299"/>
        <v>50.19</v>
      </c>
      <c r="T1895" s="10"/>
    </row>
    <row r="1896" spans="1:20" x14ac:dyDescent="0.45">
      <c r="A1896" s="21" t="str">
        <f>[1]실측정Data!B1897</f>
        <v xml:space="preserve">  15:48:03</v>
      </c>
      <c r="B1896" s="21" t="str">
        <f>[1]실측정Data!I1897</f>
        <v xml:space="preserve">   50.13KW</v>
      </c>
      <c r="C1896" s="21">
        <f>[1]실측정Data!L1897</f>
        <v>0.86</v>
      </c>
      <c r="D1896" s="21"/>
      <c r="E1896" s="7" t="str">
        <f t="shared" si="291"/>
        <v xml:space="preserve">   50.13</v>
      </c>
      <c r="F1896" s="8" t="b">
        <f t="shared" si="292"/>
        <v>0</v>
      </c>
      <c r="G1896" s="25">
        <f t="shared" si="293"/>
        <v>50.13</v>
      </c>
      <c r="H1896" s="8" t="b">
        <f t="shared" si="294"/>
        <v>1</v>
      </c>
      <c r="I1896" s="10">
        <f t="shared" si="296"/>
        <v>50.099999999999994</v>
      </c>
      <c r="J1896">
        <f t="shared" si="298"/>
        <v>0.14708274315273234</v>
      </c>
      <c r="K1896" s="10">
        <f t="shared" si="297"/>
        <v>50.099999999999994</v>
      </c>
      <c r="L1896" s="10">
        <f t="shared" si="300"/>
        <v>50.561999999999998</v>
      </c>
      <c r="M1896" s="21">
        <v>1</v>
      </c>
      <c r="N1896" s="21">
        <v>1</v>
      </c>
      <c r="P1896" s="21" t="str">
        <f t="shared" si="295"/>
        <v xml:space="preserve">  15:48:03</v>
      </c>
      <c r="Q1896" s="21">
        <f t="shared" si="299"/>
        <v>50.13</v>
      </c>
      <c r="T1896" s="10"/>
    </row>
    <row r="1897" spans="1:20" x14ac:dyDescent="0.45">
      <c r="A1897" s="21" t="str">
        <f>[1]실측정Data!B1898</f>
        <v xml:space="preserve">  15:48:05</v>
      </c>
      <c r="B1897" s="21" t="str">
        <f>[1]실측정Data!I1898</f>
        <v xml:space="preserve">   49.98KW</v>
      </c>
      <c r="C1897" s="21">
        <f>[1]실측정Data!L1898</f>
        <v>0.86</v>
      </c>
      <c r="D1897" s="21"/>
      <c r="E1897" s="7" t="str">
        <f t="shared" si="291"/>
        <v xml:space="preserve">   49.98</v>
      </c>
      <c r="F1897" s="8" t="b">
        <f t="shared" si="292"/>
        <v>0</v>
      </c>
      <c r="G1897" s="25">
        <f t="shared" si="293"/>
        <v>49.98</v>
      </c>
      <c r="H1897" s="8" t="b">
        <f t="shared" si="294"/>
        <v>1</v>
      </c>
      <c r="I1897" s="10">
        <f t="shared" si="296"/>
        <v>60.31</v>
      </c>
      <c r="J1897">
        <f t="shared" si="298"/>
        <v>11.841859369766777</v>
      </c>
      <c r="K1897" s="10">
        <f t="shared" si="297"/>
        <v>60.31</v>
      </c>
      <c r="L1897" s="10">
        <f t="shared" si="300"/>
        <v>53.531999999999996</v>
      </c>
      <c r="M1897" s="21">
        <v>1</v>
      </c>
      <c r="N1897" s="21">
        <v>1</v>
      </c>
      <c r="P1897" s="21" t="str">
        <f t="shared" si="295"/>
        <v xml:space="preserve">  15:48:05</v>
      </c>
      <c r="Q1897" s="21">
        <f t="shared" si="299"/>
        <v>49.98</v>
      </c>
      <c r="T1897" s="10"/>
    </row>
    <row r="1898" spans="1:20" x14ac:dyDescent="0.45">
      <c r="A1898" s="21" t="str">
        <f>[1]실측정Data!B1899</f>
        <v xml:space="preserve">  15:48:07</v>
      </c>
      <c r="B1898" s="21" t="str">
        <f>[1]실측정Data!I1899</f>
        <v xml:space="preserve">   80.82KW</v>
      </c>
      <c r="C1898" s="21">
        <f>[1]실측정Data!L1899</f>
        <v>0.89</v>
      </c>
      <c r="D1898" s="21"/>
      <c r="E1898" s="7" t="str">
        <f t="shared" si="291"/>
        <v xml:space="preserve">   80.82</v>
      </c>
      <c r="F1898" s="8" t="b">
        <f t="shared" si="292"/>
        <v>0</v>
      </c>
      <c r="G1898" s="25">
        <f t="shared" si="293"/>
        <v>80.819999999999993</v>
      </c>
      <c r="H1898" s="8" t="b">
        <f t="shared" si="294"/>
        <v>1</v>
      </c>
      <c r="I1898" s="10">
        <f t="shared" si="296"/>
        <v>70.88</v>
      </c>
      <c r="J1898">
        <f t="shared" si="298"/>
        <v>13.426293854473267</v>
      </c>
      <c r="K1898" s="10">
        <f t="shared" si="297"/>
        <v>70.88</v>
      </c>
      <c r="L1898" s="10">
        <f t="shared" si="300"/>
        <v>56.613</v>
      </c>
      <c r="M1898" s="21">
        <v>1</v>
      </c>
      <c r="N1898" s="21">
        <v>1</v>
      </c>
      <c r="P1898" s="28" t="str">
        <f t="shared" si="295"/>
        <v xml:space="preserve">  15:48:07</v>
      </c>
      <c r="Q1898" s="28">
        <f t="shared" si="299"/>
        <v>80.819999999999993</v>
      </c>
      <c r="T1898" s="10"/>
    </row>
    <row r="1899" spans="1:20" x14ac:dyDescent="0.45">
      <c r="A1899" s="21" t="str">
        <f>[1]실측정Data!B1900</f>
        <v xml:space="preserve">  15:48:09</v>
      </c>
      <c r="B1899" s="21" t="str">
        <f>[1]실측정Data!I1900</f>
        <v xml:space="preserve">   81.84KW</v>
      </c>
      <c r="C1899" s="21">
        <f>[1]실측정Data!L1900</f>
        <v>0.89</v>
      </c>
      <c r="D1899" s="21"/>
      <c r="E1899" s="7" t="str">
        <f t="shared" si="291"/>
        <v xml:space="preserve">   81.84</v>
      </c>
      <c r="F1899" s="8" t="b">
        <f t="shared" si="292"/>
        <v>0</v>
      </c>
      <c r="G1899" s="25">
        <f t="shared" si="293"/>
        <v>81.84</v>
      </c>
      <c r="H1899" s="8" t="b">
        <f t="shared" si="294"/>
        <v>1</v>
      </c>
      <c r="I1899" s="10">
        <f t="shared" si="296"/>
        <v>81.81</v>
      </c>
      <c r="J1899">
        <f t="shared" si="298"/>
        <v>13.437550620059691</v>
      </c>
      <c r="K1899" s="10">
        <f t="shared" si="297"/>
        <v>81.81</v>
      </c>
      <c r="L1899" s="10">
        <f t="shared" si="300"/>
        <v>59.808000000000007</v>
      </c>
      <c r="M1899" s="21">
        <v>1</v>
      </c>
      <c r="N1899" s="21">
        <v>1</v>
      </c>
      <c r="P1899" s="28" t="str">
        <f t="shared" si="295"/>
        <v xml:space="preserve">  15:48:09</v>
      </c>
      <c r="Q1899" s="28">
        <f t="shared" si="299"/>
        <v>81.84</v>
      </c>
      <c r="T1899" s="10"/>
    </row>
    <row r="1900" spans="1:20" x14ac:dyDescent="0.45">
      <c r="A1900" s="21" t="str">
        <f>[1]실측정Data!B1901</f>
        <v xml:space="preserve">  15:48:11</v>
      </c>
      <c r="B1900" s="21" t="str">
        <f>[1]실측정Data!I1901</f>
        <v xml:space="preserve">   82.77KW</v>
      </c>
      <c r="C1900" s="21">
        <f>[1]실측정Data!L1901</f>
        <v>0.89</v>
      </c>
      <c r="D1900" s="21"/>
      <c r="E1900" s="7" t="str">
        <f t="shared" si="291"/>
        <v xml:space="preserve">   82.77</v>
      </c>
      <c r="F1900" s="8" t="b">
        <f t="shared" si="292"/>
        <v>0</v>
      </c>
      <c r="G1900" s="25">
        <f t="shared" si="293"/>
        <v>82.77</v>
      </c>
      <c r="H1900" s="8" t="b">
        <f t="shared" si="294"/>
        <v>1</v>
      </c>
      <c r="I1900" s="10">
        <f t="shared" si="296"/>
        <v>76.010000000000005</v>
      </c>
      <c r="J1900">
        <f t="shared" si="298"/>
        <v>9.6531739167315713</v>
      </c>
      <c r="K1900" s="10">
        <f t="shared" si="297"/>
        <v>76.010000000000005</v>
      </c>
      <c r="L1900" s="10">
        <f t="shared" si="300"/>
        <v>61.070999999999991</v>
      </c>
      <c r="M1900" s="21">
        <v>1</v>
      </c>
      <c r="N1900" s="21">
        <v>1</v>
      </c>
      <c r="P1900" s="28" t="str">
        <f t="shared" si="295"/>
        <v xml:space="preserve">  15:48:11</v>
      </c>
      <c r="Q1900" s="28">
        <f t="shared" si="299"/>
        <v>82.77</v>
      </c>
      <c r="T1900" s="10"/>
    </row>
    <row r="1901" spans="1:20" x14ac:dyDescent="0.45">
      <c r="A1901" s="21" t="str">
        <f>[1]실측정Data!B1902</f>
        <v xml:space="preserve">  15:48:13</v>
      </c>
      <c r="B1901" s="21" t="str">
        <f>[1]실측정Data!I1902</f>
        <v xml:space="preserve">   63.42KW</v>
      </c>
      <c r="C1901" s="21">
        <f>[1]실측정Data!L1902</f>
        <v>0.88</v>
      </c>
      <c r="D1901" s="21"/>
      <c r="E1901" s="7" t="str">
        <f t="shared" si="291"/>
        <v xml:space="preserve">   63.42</v>
      </c>
      <c r="F1901" s="8" t="b">
        <f t="shared" si="292"/>
        <v>0</v>
      </c>
      <c r="G1901" s="25">
        <f t="shared" si="293"/>
        <v>63.42</v>
      </c>
      <c r="H1901" s="8" t="b">
        <f t="shared" si="294"/>
        <v>1</v>
      </c>
      <c r="I1901" s="10">
        <f t="shared" si="296"/>
        <v>66.33</v>
      </c>
      <c r="J1901">
        <f t="shared" si="298"/>
        <v>10.68473365757581</v>
      </c>
      <c r="K1901" s="10">
        <f t="shared" si="297"/>
        <v>66.33</v>
      </c>
      <c r="L1901" s="10">
        <f t="shared" si="300"/>
        <v>61.289999999999985</v>
      </c>
      <c r="M1901" s="21">
        <v>1</v>
      </c>
      <c r="N1901" s="21">
        <v>1</v>
      </c>
      <c r="P1901" s="21" t="str">
        <f t="shared" si="295"/>
        <v xml:space="preserve">  15:48:13</v>
      </c>
      <c r="Q1901" s="21">
        <f t="shared" si="299"/>
        <v>63.42</v>
      </c>
      <c r="T1901" s="10"/>
    </row>
    <row r="1902" spans="1:20" x14ac:dyDescent="0.45">
      <c r="A1902" s="21" t="str">
        <f>[1]실측정Data!B1903</f>
        <v xml:space="preserve">  15:48:15</v>
      </c>
      <c r="B1902" s="21" t="str">
        <f>[1]실측정Data!I1903</f>
        <v xml:space="preserve">   52.80KW</v>
      </c>
      <c r="C1902" s="21">
        <f>[1]실측정Data!L1903</f>
        <v>0.87</v>
      </c>
      <c r="D1902" s="21"/>
      <c r="E1902" s="7" t="str">
        <f t="shared" si="291"/>
        <v xml:space="preserve">   52.80</v>
      </c>
      <c r="F1902" s="8" t="b">
        <f t="shared" si="292"/>
        <v>0</v>
      </c>
      <c r="G1902" s="25">
        <f t="shared" si="293"/>
        <v>52.8</v>
      </c>
      <c r="H1902" s="8" t="b">
        <f t="shared" si="294"/>
        <v>1</v>
      </c>
      <c r="I1902" s="10">
        <f t="shared" si="296"/>
        <v>56.22</v>
      </c>
      <c r="J1902">
        <f t="shared" si="298"/>
        <v>10.891241129152057</v>
      </c>
      <c r="K1902" s="10">
        <f t="shared" si="297"/>
        <v>56.22</v>
      </c>
      <c r="L1902" s="10">
        <f t="shared" si="300"/>
        <v>61.481999999999992</v>
      </c>
      <c r="M1902" s="21">
        <v>1</v>
      </c>
      <c r="N1902" s="21">
        <v>1</v>
      </c>
      <c r="P1902" s="21" t="str">
        <f t="shared" si="295"/>
        <v xml:space="preserve">  15:48:15</v>
      </c>
      <c r="Q1902" s="21">
        <f t="shared" si="299"/>
        <v>52.8</v>
      </c>
      <c r="T1902" s="10"/>
    </row>
    <row r="1903" spans="1:20" x14ac:dyDescent="0.45">
      <c r="A1903" s="21" t="str">
        <f>[1]실측정Data!B1904</f>
        <v xml:space="preserve">  15:48:17</v>
      </c>
      <c r="B1903" s="21" t="str">
        <f>[1]실측정Data!I1904</f>
        <v xml:space="preserve">   52.44KW</v>
      </c>
      <c r="C1903" s="21">
        <f>[1]실측정Data!L1904</f>
        <v>0.87</v>
      </c>
      <c r="D1903" s="21"/>
      <c r="E1903" s="7" t="str">
        <f t="shared" si="291"/>
        <v xml:space="preserve">   52.44</v>
      </c>
      <c r="F1903" s="8" t="b">
        <f t="shared" si="292"/>
        <v>0</v>
      </c>
      <c r="G1903" s="25">
        <f t="shared" si="293"/>
        <v>52.44</v>
      </c>
      <c r="H1903" s="8" t="b">
        <f t="shared" si="294"/>
        <v>1</v>
      </c>
      <c r="I1903" s="10">
        <f t="shared" si="296"/>
        <v>52.54</v>
      </c>
      <c r="J1903">
        <f t="shared" si="298"/>
        <v>8.1112041851585346</v>
      </c>
      <c r="K1903" s="10">
        <f t="shared" si="297"/>
        <v>52.54</v>
      </c>
      <c r="L1903" s="10">
        <f t="shared" si="300"/>
        <v>61.677</v>
      </c>
      <c r="M1903" s="21">
        <v>1</v>
      </c>
      <c r="N1903" s="21">
        <v>1</v>
      </c>
      <c r="P1903" s="21" t="str">
        <f t="shared" si="295"/>
        <v xml:space="preserve">  15:48:17</v>
      </c>
      <c r="Q1903" s="21">
        <f t="shared" si="299"/>
        <v>52.44</v>
      </c>
      <c r="T1903" s="10"/>
    </row>
    <row r="1904" spans="1:20" x14ac:dyDescent="0.45">
      <c r="A1904" s="21" t="str">
        <f>[1]실측정Data!B1905</f>
        <v xml:space="preserve">  15:48:19</v>
      </c>
      <c r="B1904" s="21" t="str">
        <f>[1]실측정Data!I1905</f>
        <v xml:space="preserve">   52.38KW</v>
      </c>
      <c r="C1904" s="21">
        <f>[1]실측정Data!L1905</f>
        <v>0.87</v>
      </c>
      <c r="D1904" s="21"/>
      <c r="E1904" s="7" t="str">
        <f t="shared" si="291"/>
        <v xml:space="preserve">   52.38</v>
      </c>
      <c r="F1904" s="8" t="b">
        <f t="shared" si="292"/>
        <v>0</v>
      </c>
      <c r="G1904" s="25">
        <f t="shared" si="293"/>
        <v>52.38</v>
      </c>
      <c r="H1904" s="8" t="b">
        <f t="shared" si="294"/>
        <v>1</v>
      </c>
      <c r="I1904" s="10">
        <f t="shared" si="296"/>
        <v>52.330000000000005</v>
      </c>
      <c r="J1904">
        <f t="shared" si="298"/>
        <v>2.1862906180713191</v>
      </c>
      <c r="K1904" s="10">
        <f t="shared" si="297"/>
        <v>52.330000000000005</v>
      </c>
      <c r="L1904" s="10">
        <f t="shared" si="300"/>
        <v>61.875</v>
      </c>
      <c r="M1904" s="21">
        <v>1</v>
      </c>
      <c r="N1904" s="21">
        <v>1</v>
      </c>
      <c r="P1904" s="21" t="str">
        <f t="shared" si="295"/>
        <v xml:space="preserve">  15:48:19</v>
      </c>
      <c r="Q1904" s="21">
        <f t="shared" si="299"/>
        <v>52.38</v>
      </c>
      <c r="T1904" s="10"/>
    </row>
    <row r="1905" spans="1:20" x14ac:dyDescent="0.45">
      <c r="A1905" s="21" t="str">
        <f>[1]실측정Data!B1906</f>
        <v xml:space="preserve">  15:48:21</v>
      </c>
      <c r="B1905" s="21" t="str">
        <f>[1]실측정Data!I1906</f>
        <v xml:space="preserve">   52.17KW</v>
      </c>
      <c r="C1905" s="21">
        <f>[1]실측정Data!L1906</f>
        <v>0.87</v>
      </c>
      <c r="D1905" s="21"/>
      <c r="E1905" s="7" t="str">
        <f t="shared" si="291"/>
        <v xml:space="preserve">   52.17</v>
      </c>
      <c r="F1905" s="8" t="b">
        <f t="shared" si="292"/>
        <v>0</v>
      </c>
      <c r="G1905" s="25">
        <f t="shared" si="293"/>
        <v>52.17</v>
      </c>
      <c r="H1905" s="8" t="b">
        <f t="shared" si="294"/>
        <v>1</v>
      </c>
      <c r="I1905" s="10">
        <f t="shared" si="296"/>
        <v>52.150000000000006</v>
      </c>
      <c r="J1905">
        <f t="shared" si="298"/>
        <v>0.19467922333932097</v>
      </c>
      <c r="K1905" s="10">
        <f t="shared" si="297"/>
        <v>52.150000000000006</v>
      </c>
      <c r="L1905" s="10">
        <f t="shared" si="300"/>
        <v>62.052</v>
      </c>
      <c r="M1905" s="21">
        <v>1</v>
      </c>
      <c r="N1905" s="21">
        <v>1</v>
      </c>
      <c r="P1905" s="21" t="str">
        <f t="shared" si="295"/>
        <v xml:space="preserve">  15:48:21</v>
      </c>
      <c r="Q1905" s="21">
        <f t="shared" si="299"/>
        <v>52.17</v>
      </c>
      <c r="T1905" s="10"/>
    </row>
    <row r="1906" spans="1:20" x14ac:dyDescent="0.45">
      <c r="A1906" s="21" t="str">
        <f>[1]실측정Data!B1907</f>
        <v xml:space="preserve">  15:48:23</v>
      </c>
      <c r="B1906" s="21" t="str">
        <f>[1]실측정Data!I1907</f>
        <v xml:space="preserve">   51.90KW</v>
      </c>
      <c r="C1906" s="21">
        <f>[1]실측정Data!L1907</f>
        <v>0.86</v>
      </c>
      <c r="D1906" s="21"/>
      <c r="E1906" s="7" t="str">
        <f t="shared" si="291"/>
        <v xml:space="preserve">   51.90</v>
      </c>
      <c r="F1906" s="8" t="b">
        <f t="shared" si="292"/>
        <v>0</v>
      </c>
      <c r="G1906" s="25">
        <f t="shared" si="293"/>
        <v>51.9</v>
      </c>
      <c r="H1906" s="8" t="b">
        <f t="shared" si="294"/>
        <v>1</v>
      </c>
      <c r="I1906" s="10">
        <f t="shared" si="296"/>
        <v>51.96</v>
      </c>
      <c r="J1906">
        <f t="shared" si="298"/>
        <v>0.19200694431886597</v>
      </c>
      <c r="K1906" s="10">
        <f t="shared" si="297"/>
        <v>51.96</v>
      </c>
      <c r="L1906" s="10">
        <f t="shared" si="300"/>
        <v>62.234999999999992</v>
      </c>
      <c r="M1906" s="21">
        <v>1</v>
      </c>
      <c r="N1906" s="21">
        <v>1</v>
      </c>
      <c r="P1906" s="21" t="str">
        <f t="shared" si="295"/>
        <v xml:space="preserve">  15:48:23</v>
      </c>
      <c r="Q1906" s="21">
        <f t="shared" si="299"/>
        <v>51.9</v>
      </c>
      <c r="T1906" s="10"/>
    </row>
    <row r="1907" spans="1:20" x14ac:dyDescent="0.45">
      <c r="A1907" s="21" t="str">
        <f>[1]실측정Data!B1908</f>
        <v xml:space="preserve">  15:48:25</v>
      </c>
      <c r="B1907" s="21" t="str">
        <f>[1]실측정Data!I1908</f>
        <v xml:space="preserve">   51.81KW</v>
      </c>
      <c r="C1907" s="21">
        <f>[1]실측정Data!L1908</f>
        <v>0.86</v>
      </c>
      <c r="D1907" s="21"/>
      <c r="E1907" s="7" t="str">
        <f t="shared" si="291"/>
        <v xml:space="preserve">   51.81</v>
      </c>
      <c r="F1907" s="8" t="b">
        <f t="shared" si="292"/>
        <v>0</v>
      </c>
      <c r="G1907" s="25">
        <f t="shared" si="293"/>
        <v>51.81</v>
      </c>
      <c r="H1907" s="8" t="b">
        <f t="shared" si="294"/>
        <v>1</v>
      </c>
      <c r="I1907" s="10">
        <f t="shared" si="296"/>
        <v>51.75</v>
      </c>
      <c r="J1907">
        <f t="shared" si="298"/>
        <v>0.20744477176669096</v>
      </c>
      <c r="K1907" s="10">
        <f t="shared" si="297"/>
        <v>51.75</v>
      </c>
      <c r="L1907" s="10">
        <f t="shared" si="300"/>
        <v>59.306999999999995</v>
      </c>
      <c r="M1907" s="21">
        <v>1</v>
      </c>
      <c r="N1907" s="21">
        <v>1</v>
      </c>
      <c r="P1907" s="21" t="str">
        <f t="shared" si="295"/>
        <v xml:space="preserve">  15:48:25</v>
      </c>
      <c r="Q1907" s="21">
        <f t="shared" si="299"/>
        <v>51.81</v>
      </c>
      <c r="T1907" s="10"/>
    </row>
    <row r="1908" spans="1:20" x14ac:dyDescent="0.45">
      <c r="A1908" s="21" t="str">
        <f>[1]실측정Data!B1909</f>
        <v xml:space="preserve">  15:48:27</v>
      </c>
      <c r="B1908" s="21" t="str">
        <f>[1]실측정Data!I1909</f>
        <v xml:space="preserve">   51.54KW</v>
      </c>
      <c r="C1908" s="21">
        <f>[1]실측정Data!L1909</f>
        <v>0.86</v>
      </c>
      <c r="D1908" s="21"/>
      <c r="E1908" s="7" t="str">
        <f t="shared" si="291"/>
        <v xml:space="preserve">   51.54</v>
      </c>
      <c r="F1908" s="8" t="b">
        <f t="shared" si="292"/>
        <v>0</v>
      </c>
      <c r="G1908" s="25">
        <f t="shared" si="293"/>
        <v>51.54</v>
      </c>
      <c r="H1908" s="8" t="b">
        <f t="shared" si="294"/>
        <v>1</v>
      </c>
      <c r="I1908" s="10">
        <f t="shared" si="296"/>
        <v>51.65</v>
      </c>
      <c r="J1908">
        <f t="shared" si="298"/>
        <v>0.15176736583776243</v>
      </c>
      <c r="K1908" s="10">
        <f t="shared" si="297"/>
        <v>51.65</v>
      </c>
      <c r="L1908" s="10">
        <f t="shared" si="300"/>
        <v>56.283000000000001</v>
      </c>
      <c r="M1908" s="21">
        <v>1</v>
      </c>
      <c r="N1908" s="21">
        <v>1</v>
      </c>
      <c r="P1908" s="21" t="str">
        <f t="shared" si="295"/>
        <v xml:space="preserve">  15:48:27</v>
      </c>
      <c r="Q1908" s="21">
        <f t="shared" si="299"/>
        <v>51.54</v>
      </c>
      <c r="T1908" s="10"/>
    </row>
    <row r="1909" spans="1:20" x14ac:dyDescent="0.45">
      <c r="A1909" s="21" t="str">
        <f>[1]실측정Data!B1910</f>
        <v xml:space="preserve">  15:48:29</v>
      </c>
      <c r="B1909" s="21" t="str">
        <f>[1]실측정Data!I1910</f>
        <v xml:space="preserve">   51.60KW</v>
      </c>
      <c r="C1909" s="21">
        <f>[1]실측정Data!L1910</f>
        <v>0.86</v>
      </c>
      <c r="D1909" s="21"/>
      <c r="E1909" s="7" t="str">
        <f t="shared" si="291"/>
        <v xml:space="preserve">   51.60</v>
      </c>
      <c r="F1909" s="8" t="b">
        <f t="shared" si="292"/>
        <v>0</v>
      </c>
      <c r="G1909" s="25">
        <f t="shared" si="293"/>
        <v>51.6</v>
      </c>
      <c r="H1909" s="8" t="b">
        <f t="shared" si="294"/>
        <v>1</v>
      </c>
      <c r="I1909" s="10">
        <f t="shared" si="296"/>
        <v>51.52</v>
      </c>
      <c r="J1909">
        <f t="shared" si="298"/>
        <v>0.13735598518691056</v>
      </c>
      <c r="K1909" s="10">
        <f t="shared" si="297"/>
        <v>51.52</v>
      </c>
      <c r="L1909" s="10">
        <f t="shared" si="300"/>
        <v>53.148000000000003</v>
      </c>
      <c r="M1909" s="21">
        <v>1</v>
      </c>
      <c r="N1909" s="21">
        <v>1</v>
      </c>
      <c r="P1909" s="21" t="str">
        <f t="shared" si="295"/>
        <v xml:space="preserve">  15:48:29</v>
      </c>
      <c r="Q1909" s="21">
        <f t="shared" si="299"/>
        <v>51.6</v>
      </c>
      <c r="T1909" s="10"/>
    </row>
    <row r="1910" spans="1:20" x14ac:dyDescent="0.45">
      <c r="A1910" s="21" t="str">
        <f>[1]실측정Data!B1911</f>
        <v xml:space="preserve">  15:48:31</v>
      </c>
      <c r="B1910" s="21" t="str">
        <f>[1]실측정Data!I1911</f>
        <v xml:space="preserve">   51.42KW</v>
      </c>
      <c r="C1910" s="21">
        <f>[1]실측정Data!L1911</f>
        <v>0.86</v>
      </c>
      <c r="D1910" s="21"/>
      <c r="E1910" s="7" t="str">
        <f t="shared" si="291"/>
        <v xml:space="preserve">   51.42</v>
      </c>
      <c r="F1910" s="8" t="b">
        <f t="shared" si="292"/>
        <v>0</v>
      </c>
      <c r="G1910" s="25">
        <f t="shared" si="293"/>
        <v>51.42</v>
      </c>
      <c r="H1910" s="8" t="b">
        <f t="shared" si="294"/>
        <v>1</v>
      </c>
      <c r="I1910" s="10">
        <f t="shared" si="296"/>
        <v>51.410000000000004</v>
      </c>
      <c r="J1910">
        <f t="shared" si="298"/>
        <v>0.13228756555323096</v>
      </c>
      <c r="K1910" s="10">
        <f t="shared" si="297"/>
        <v>51.410000000000004</v>
      </c>
      <c r="L1910" s="10">
        <f t="shared" si="300"/>
        <v>51.927000000000007</v>
      </c>
      <c r="M1910" s="21">
        <v>1</v>
      </c>
      <c r="N1910" s="21">
        <v>1</v>
      </c>
      <c r="P1910" s="21" t="str">
        <f t="shared" si="295"/>
        <v xml:space="preserve">  15:48:31</v>
      </c>
      <c r="Q1910" s="21">
        <f t="shared" si="299"/>
        <v>51.42</v>
      </c>
      <c r="T1910" s="10"/>
    </row>
    <row r="1911" spans="1:20" x14ac:dyDescent="0.45">
      <c r="A1911" s="21" t="str">
        <f>[1]실측정Data!B1912</f>
        <v xml:space="preserve">  15:48:33</v>
      </c>
      <c r="B1911" s="21" t="str">
        <f>[1]실측정Data!I1912</f>
        <v xml:space="preserve">   51.21KW</v>
      </c>
      <c r="C1911" s="21">
        <f>[1]실측정Data!L1912</f>
        <v>0.86</v>
      </c>
      <c r="D1911" s="21"/>
      <c r="E1911" s="7" t="str">
        <f t="shared" si="291"/>
        <v xml:space="preserve">   51.21</v>
      </c>
      <c r="F1911" s="8" t="b">
        <f t="shared" si="292"/>
        <v>0</v>
      </c>
      <c r="G1911" s="25">
        <f t="shared" si="293"/>
        <v>51.21</v>
      </c>
      <c r="H1911" s="8" t="b">
        <f t="shared" si="294"/>
        <v>1</v>
      </c>
      <c r="I1911" s="10">
        <f t="shared" si="296"/>
        <v>51.25</v>
      </c>
      <c r="J1911">
        <f t="shared" si="298"/>
        <v>0.14933184523068313</v>
      </c>
      <c r="K1911" s="10">
        <f t="shared" si="297"/>
        <v>51.25</v>
      </c>
      <c r="L1911" s="10">
        <f t="shared" si="300"/>
        <v>51.759</v>
      </c>
      <c r="M1911" s="21">
        <v>1</v>
      </c>
      <c r="N1911" s="21">
        <v>1</v>
      </c>
      <c r="P1911" s="21" t="str">
        <f t="shared" si="295"/>
        <v xml:space="preserve">  15:48:33</v>
      </c>
      <c r="Q1911" s="21">
        <f t="shared" si="299"/>
        <v>51.21</v>
      </c>
      <c r="T1911" s="10"/>
    </row>
    <row r="1912" spans="1:20" x14ac:dyDescent="0.45">
      <c r="A1912" s="21" t="str">
        <f>[1]실측정Data!B1913</f>
        <v xml:space="preserve">  15:48:35</v>
      </c>
      <c r="B1912" s="21" t="str">
        <f>[1]실측정Data!I1913</f>
        <v xml:space="preserve">   51.12KW</v>
      </c>
      <c r="C1912" s="21">
        <f>[1]실측정Data!L1913</f>
        <v>0.86</v>
      </c>
      <c r="D1912" s="21"/>
      <c r="E1912" s="7" t="str">
        <f t="shared" si="291"/>
        <v xml:space="preserve">   51.12</v>
      </c>
      <c r="F1912" s="8" t="b">
        <f t="shared" si="292"/>
        <v>0</v>
      </c>
      <c r="G1912" s="25">
        <f t="shared" si="293"/>
        <v>51.12</v>
      </c>
      <c r="H1912" s="8" t="b">
        <f t="shared" si="294"/>
        <v>1</v>
      </c>
      <c r="I1912" s="10">
        <f t="shared" si="296"/>
        <v>51.120000000000005</v>
      </c>
      <c r="J1912">
        <f t="shared" si="298"/>
        <v>0.14719601443880018</v>
      </c>
      <c r="K1912" s="10">
        <f t="shared" si="297"/>
        <v>51.120000000000005</v>
      </c>
      <c r="L1912" s="10">
        <f t="shared" si="300"/>
        <v>51.618000000000009</v>
      </c>
      <c r="M1912" s="21">
        <v>1</v>
      </c>
      <c r="N1912" s="21">
        <v>1</v>
      </c>
      <c r="P1912" s="21" t="str">
        <f t="shared" si="295"/>
        <v xml:space="preserve">  15:48:35</v>
      </c>
      <c r="Q1912" s="21">
        <f t="shared" si="299"/>
        <v>51.12</v>
      </c>
      <c r="T1912" s="10"/>
    </row>
    <row r="1913" spans="1:20" x14ac:dyDescent="0.45">
      <c r="A1913" s="21" t="str">
        <f>[1]실측정Data!B1914</f>
        <v xml:space="preserve">  15:48:37</v>
      </c>
      <c r="B1913" s="21" t="str">
        <f>[1]실측정Data!I1914</f>
        <v xml:space="preserve">   51.03KW</v>
      </c>
      <c r="C1913" s="21">
        <f>[1]실측정Data!L1914</f>
        <v>0.86</v>
      </c>
      <c r="D1913" s="21"/>
      <c r="E1913" s="7" t="str">
        <f t="shared" si="291"/>
        <v xml:space="preserve">   51.03</v>
      </c>
      <c r="F1913" s="8" t="b">
        <f t="shared" si="292"/>
        <v>0</v>
      </c>
      <c r="G1913" s="25">
        <f t="shared" si="293"/>
        <v>51.03</v>
      </c>
      <c r="H1913" s="8" t="b">
        <f t="shared" si="294"/>
        <v>1</v>
      </c>
      <c r="I1913" s="10">
        <f t="shared" si="296"/>
        <v>51.01</v>
      </c>
      <c r="J1913">
        <f t="shared" si="298"/>
        <v>0.11818065267490571</v>
      </c>
      <c r="K1913" s="10">
        <f t="shared" si="297"/>
        <v>51.01</v>
      </c>
      <c r="L1913" s="10">
        <f t="shared" si="300"/>
        <v>51.467999999999996</v>
      </c>
      <c r="M1913" s="21">
        <v>1</v>
      </c>
      <c r="N1913" s="21">
        <v>1</v>
      </c>
      <c r="P1913" s="21" t="str">
        <f t="shared" si="295"/>
        <v xml:space="preserve">  15:48:37</v>
      </c>
      <c r="Q1913" s="21">
        <f t="shared" si="299"/>
        <v>51.03</v>
      </c>
      <c r="T1913" s="10"/>
    </row>
    <row r="1914" spans="1:20" x14ac:dyDescent="0.45">
      <c r="A1914" s="21" t="str">
        <f>[1]실측정Data!B1915</f>
        <v xml:space="preserve">  15:48:39</v>
      </c>
      <c r="B1914" s="21" t="str">
        <f>[1]실측정Data!I1915</f>
        <v xml:space="preserve">   50.88KW</v>
      </c>
      <c r="C1914" s="21">
        <f>[1]실측정Data!L1915</f>
        <v>0.86</v>
      </c>
      <c r="D1914" s="21"/>
      <c r="E1914" s="7" t="str">
        <f t="shared" si="291"/>
        <v xml:space="preserve">   50.88</v>
      </c>
      <c r="F1914" s="8" t="b">
        <f t="shared" si="292"/>
        <v>0</v>
      </c>
      <c r="G1914" s="25">
        <f t="shared" si="293"/>
        <v>50.88</v>
      </c>
      <c r="H1914" s="8" t="b">
        <f t="shared" si="294"/>
        <v>1</v>
      </c>
      <c r="I1914" s="10">
        <f t="shared" si="296"/>
        <v>50.93</v>
      </c>
      <c r="J1914">
        <f t="shared" si="298"/>
        <v>9.5742710775632331E-2</v>
      </c>
      <c r="K1914" s="10">
        <f t="shared" si="297"/>
        <v>50.93</v>
      </c>
      <c r="L1914" s="10">
        <f t="shared" si="300"/>
        <v>51.338999999999999</v>
      </c>
      <c r="M1914" s="21">
        <v>1</v>
      </c>
      <c r="N1914" s="21">
        <v>1</v>
      </c>
      <c r="P1914" s="21" t="str">
        <f t="shared" si="295"/>
        <v xml:space="preserve">  15:48:39</v>
      </c>
      <c r="Q1914" s="21">
        <f t="shared" si="299"/>
        <v>50.88</v>
      </c>
      <c r="T1914" s="10"/>
    </row>
    <row r="1915" spans="1:20" x14ac:dyDescent="0.45">
      <c r="A1915" s="21" t="str">
        <f>[1]실측정Data!B1916</f>
        <v xml:space="preserve">  15:48:41</v>
      </c>
      <c r="B1915" s="21" t="str">
        <f>[1]실측정Data!I1916</f>
        <v xml:space="preserve">   50.88KW</v>
      </c>
      <c r="C1915" s="21">
        <f>[1]실측정Data!L1916</f>
        <v>0.86</v>
      </c>
      <c r="D1915" s="21"/>
      <c r="E1915" s="7" t="str">
        <f t="shared" si="291"/>
        <v xml:space="preserve">   50.88</v>
      </c>
      <c r="F1915" s="8" t="b">
        <f t="shared" si="292"/>
        <v>0</v>
      </c>
      <c r="G1915" s="25">
        <f t="shared" si="293"/>
        <v>50.88</v>
      </c>
      <c r="H1915" s="8" t="b">
        <f t="shared" si="294"/>
        <v>1</v>
      </c>
      <c r="I1915" s="10">
        <f t="shared" si="296"/>
        <v>50.85</v>
      </c>
      <c r="J1915">
        <f t="shared" si="298"/>
        <v>8.7559503577089054E-2</v>
      </c>
      <c r="K1915" s="10">
        <f t="shared" si="297"/>
        <v>50.85</v>
      </c>
      <c r="L1915" s="10">
        <f t="shared" si="300"/>
        <v>51.227999999999994</v>
      </c>
      <c r="M1915" s="21">
        <v>1</v>
      </c>
      <c r="N1915" s="21">
        <v>1</v>
      </c>
      <c r="P1915" s="21" t="str">
        <f t="shared" si="295"/>
        <v xml:space="preserve">  15:48:41</v>
      </c>
      <c r="Q1915" s="21">
        <f t="shared" si="299"/>
        <v>50.88</v>
      </c>
      <c r="T1915" s="10"/>
    </row>
    <row r="1916" spans="1:20" x14ac:dyDescent="0.45">
      <c r="A1916" s="21" t="str">
        <f>[1]실측정Data!B1917</f>
        <v xml:space="preserve">  15:48:43</v>
      </c>
      <c r="B1916" s="21" t="str">
        <f>[1]실측정Data!I1917</f>
        <v xml:space="preserve">   50.79KW</v>
      </c>
      <c r="C1916" s="21">
        <f>[1]실측정Data!L1917</f>
        <v>0.86</v>
      </c>
      <c r="D1916" s="21"/>
      <c r="E1916" s="7" t="str">
        <f t="shared" si="291"/>
        <v xml:space="preserve">   50.79</v>
      </c>
      <c r="F1916" s="8" t="b">
        <f t="shared" si="292"/>
        <v>0</v>
      </c>
      <c r="G1916" s="25">
        <f t="shared" si="293"/>
        <v>50.79</v>
      </c>
      <c r="H1916" s="8" t="b">
        <f t="shared" si="294"/>
        <v>1</v>
      </c>
      <c r="I1916" s="10">
        <f t="shared" si="296"/>
        <v>50.77</v>
      </c>
      <c r="J1916">
        <f t="shared" si="298"/>
        <v>8.7559503577092551E-2</v>
      </c>
      <c r="K1916" s="10">
        <f t="shared" si="297"/>
        <v>50.77</v>
      </c>
      <c r="L1916" s="10">
        <f t="shared" si="300"/>
        <v>51.110999999999997</v>
      </c>
      <c r="M1916" s="21">
        <v>1</v>
      </c>
      <c r="N1916" s="21">
        <v>1</v>
      </c>
      <c r="P1916" s="21" t="str">
        <f t="shared" si="295"/>
        <v xml:space="preserve">  15:48:43</v>
      </c>
      <c r="Q1916" s="21">
        <f t="shared" si="299"/>
        <v>50.79</v>
      </c>
      <c r="T1916" s="10"/>
    </row>
    <row r="1917" spans="1:20" x14ac:dyDescent="0.45">
      <c r="A1917" s="21" t="str">
        <f>[1]실측정Data!B1918</f>
        <v xml:space="preserve">  15:48:45</v>
      </c>
      <c r="B1917" s="21" t="str">
        <f>[1]실측정Data!I1918</f>
        <v xml:space="preserve">   50.64KW</v>
      </c>
      <c r="C1917" s="21">
        <f>[1]실측정Data!L1918</f>
        <v>0.86</v>
      </c>
      <c r="D1917" s="21"/>
      <c r="E1917" s="7" t="str">
        <f t="shared" si="291"/>
        <v xml:space="preserve">   50.64</v>
      </c>
      <c r="F1917" s="8" t="b">
        <f t="shared" si="292"/>
        <v>0</v>
      </c>
      <c r="G1917" s="25">
        <f t="shared" si="293"/>
        <v>50.64</v>
      </c>
      <c r="H1917" s="8" t="b">
        <f t="shared" si="294"/>
        <v>1</v>
      </c>
      <c r="I1917" s="10">
        <f t="shared" si="296"/>
        <v>50.640000000000008</v>
      </c>
      <c r="J1917">
        <f t="shared" si="298"/>
        <v>0.11972189997379017</v>
      </c>
      <c r="K1917" s="10">
        <f t="shared" si="297"/>
        <v>50.640000000000008</v>
      </c>
      <c r="L1917" s="10">
        <f t="shared" si="300"/>
        <v>51.006</v>
      </c>
      <c r="M1917" s="21">
        <v>1</v>
      </c>
      <c r="N1917" s="21">
        <v>1</v>
      </c>
      <c r="P1917" s="21" t="str">
        <f t="shared" si="295"/>
        <v xml:space="preserve">  15:48:45</v>
      </c>
      <c r="Q1917" s="21">
        <f t="shared" si="299"/>
        <v>50.64</v>
      </c>
      <c r="T1917" s="10"/>
    </row>
    <row r="1918" spans="1:20" x14ac:dyDescent="0.45">
      <c r="A1918" s="21" t="str">
        <f>[1]실측정Data!B1919</f>
        <v xml:space="preserve">  15:48:47</v>
      </c>
      <c r="B1918" s="21" t="str">
        <f>[1]실측정Data!I1919</f>
        <v xml:space="preserve">   50.49KW</v>
      </c>
      <c r="C1918" s="21">
        <f>[1]실측정Data!L1919</f>
        <v>0.86</v>
      </c>
      <c r="D1918" s="21"/>
      <c r="E1918" s="7" t="str">
        <f t="shared" si="291"/>
        <v xml:space="preserve">   50.49</v>
      </c>
      <c r="F1918" s="8" t="b">
        <f t="shared" si="292"/>
        <v>0</v>
      </c>
      <c r="G1918" s="25">
        <f t="shared" si="293"/>
        <v>50.49</v>
      </c>
      <c r="H1918" s="8" t="b">
        <f t="shared" si="294"/>
        <v>1</v>
      </c>
      <c r="I1918" s="10">
        <f t="shared" si="296"/>
        <v>50.53</v>
      </c>
      <c r="J1918">
        <f t="shared" si="298"/>
        <v>0.12151817422372453</v>
      </c>
      <c r="K1918" s="10">
        <f t="shared" si="297"/>
        <v>50.53</v>
      </c>
      <c r="L1918" s="10">
        <f t="shared" si="300"/>
        <v>50.892000000000003</v>
      </c>
      <c r="M1918" s="21">
        <v>1</v>
      </c>
      <c r="N1918" s="21">
        <v>1</v>
      </c>
      <c r="P1918" s="21" t="str">
        <f t="shared" si="295"/>
        <v xml:space="preserve">  15:48:47</v>
      </c>
      <c r="Q1918" s="21">
        <f t="shared" si="299"/>
        <v>50.49</v>
      </c>
      <c r="T1918" s="10"/>
    </row>
    <row r="1919" spans="1:20" x14ac:dyDescent="0.45">
      <c r="A1919" s="21" t="str">
        <f>[1]실측정Data!B1920</f>
        <v xml:space="preserve">  15:48:49</v>
      </c>
      <c r="B1919" s="21" t="str">
        <f>[1]실측정Data!I1920</f>
        <v xml:space="preserve">   50.46KW</v>
      </c>
      <c r="C1919" s="21">
        <f>[1]실측정Data!L1920</f>
        <v>0.86</v>
      </c>
      <c r="D1919" s="21"/>
      <c r="E1919" s="7" t="str">
        <f t="shared" si="291"/>
        <v xml:space="preserve">   50.46</v>
      </c>
      <c r="F1919" s="8" t="b">
        <f t="shared" si="292"/>
        <v>0</v>
      </c>
      <c r="G1919" s="25">
        <f t="shared" si="293"/>
        <v>50.46</v>
      </c>
      <c r="H1919" s="8" t="b">
        <f t="shared" si="294"/>
        <v>1</v>
      </c>
      <c r="I1919" s="10">
        <f t="shared" si="296"/>
        <v>50.410000000000004</v>
      </c>
      <c r="J1919">
        <f t="shared" si="298"/>
        <v>0.12151817422372453</v>
      </c>
      <c r="K1919" s="10">
        <f t="shared" si="297"/>
        <v>50.410000000000004</v>
      </c>
      <c r="L1919" s="10">
        <f t="shared" si="300"/>
        <v>50.777999999999999</v>
      </c>
      <c r="M1919" s="21">
        <v>1</v>
      </c>
      <c r="N1919" s="21">
        <v>1</v>
      </c>
      <c r="P1919" s="21" t="str">
        <f t="shared" si="295"/>
        <v xml:space="preserve">  15:48:49</v>
      </c>
      <c r="Q1919" s="21">
        <f t="shared" si="299"/>
        <v>50.46</v>
      </c>
      <c r="T1919" s="10"/>
    </row>
    <row r="1920" spans="1:20" x14ac:dyDescent="0.45">
      <c r="A1920" s="21" t="str">
        <f>[1]실측정Data!B1921</f>
        <v xml:space="preserve">  15:48:51</v>
      </c>
      <c r="B1920" s="21" t="str">
        <f>[1]실측정Data!I1921</f>
        <v xml:space="preserve">   50.28KW</v>
      </c>
      <c r="C1920" s="21">
        <f>[1]실측정Data!L1921</f>
        <v>0.86</v>
      </c>
      <c r="D1920" s="21"/>
      <c r="E1920" s="7" t="str">
        <f t="shared" si="291"/>
        <v xml:space="preserve">   50.28</v>
      </c>
      <c r="F1920" s="8" t="b">
        <f t="shared" si="292"/>
        <v>0</v>
      </c>
      <c r="G1920" s="25">
        <f t="shared" si="293"/>
        <v>50.28</v>
      </c>
      <c r="H1920" s="8" t="b">
        <f t="shared" si="294"/>
        <v>1</v>
      </c>
      <c r="I1920" s="10">
        <f t="shared" si="296"/>
        <v>54.860000000000007</v>
      </c>
      <c r="J1920">
        <f t="shared" si="298"/>
        <v>5.1853061626098782</v>
      </c>
      <c r="K1920" s="10">
        <f t="shared" si="297"/>
        <v>54.860000000000007</v>
      </c>
      <c r="L1920" s="10">
        <f t="shared" si="300"/>
        <v>52.040999999999997</v>
      </c>
      <c r="M1920" s="21">
        <v>1</v>
      </c>
      <c r="N1920" s="21">
        <v>1</v>
      </c>
      <c r="P1920" s="21" t="str">
        <f t="shared" si="295"/>
        <v xml:space="preserve">  15:48:51</v>
      </c>
      <c r="Q1920" s="21">
        <f t="shared" si="299"/>
        <v>50.28</v>
      </c>
      <c r="T1920" s="10"/>
    </row>
    <row r="1921" spans="1:20" x14ac:dyDescent="0.45">
      <c r="A1921" s="21" t="str">
        <f>[1]실측정Data!B1922</f>
        <v xml:space="preserve">  15:48:53</v>
      </c>
      <c r="B1921" s="21" t="str">
        <f>[1]실측정Data!I1922</f>
        <v xml:space="preserve">   63.84KW</v>
      </c>
      <c r="C1921" s="21">
        <f>[1]실측정Data!L1922</f>
        <v>0.88</v>
      </c>
      <c r="D1921" s="21"/>
      <c r="E1921" s="7" t="str">
        <f t="shared" si="291"/>
        <v xml:space="preserve">   63.84</v>
      </c>
      <c r="F1921" s="8" t="b">
        <f t="shared" si="292"/>
        <v>0</v>
      </c>
      <c r="G1921" s="25">
        <f t="shared" si="293"/>
        <v>63.84</v>
      </c>
      <c r="H1921" s="8" t="b">
        <f t="shared" si="294"/>
        <v>1</v>
      </c>
      <c r="I1921" s="10">
        <f t="shared" si="296"/>
        <v>64.959999999999994</v>
      </c>
      <c r="J1921">
        <f t="shared" si="298"/>
        <v>10.492811825244942</v>
      </c>
      <c r="K1921" s="10">
        <f t="shared" si="297"/>
        <v>64.959999999999994</v>
      </c>
      <c r="L1921" s="10">
        <f t="shared" si="300"/>
        <v>55.004999999999995</v>
      </c>
      <c r="M1921" s="21">
        <v>1</v>
      </c>
      <c r="N1921" s="21">
        <v>1</v>
      </c>
      <c r="P1921" s="21" t="str">
        <f t="shared" si="295"/>
        <v xml:space="preserve">  15:48:53</v>
      </c>
      <c r="Q1921" s="21">
        <f t="shared" si="299"/>
        <v>63.84</v>
      </c>
      <c r="T1921" s="10"/>
    </row>
    <row r="1922" spans="1:20" x14ac:dyDescent="0.45">
      <c r="A1922" s="21" t="str">
        <f>[1]실측정Data!B1923</f>
        <v xml:space="preserve">  15:48:55</v>
      </c>
      <c r="B1922" s="21" t="str">
        <f>[1]실측정Data!I1923</f>
        <v xml:space="preserve">   80.76KW</v>
      </c>
      <c r="C1922" s="21">
        <f>[1]실측정Data!L1923</f>
        <v>0.89</v>
      </c>
      <c r="D1922" s="21"/>
      <c r="E1922" s="7" t="str">
        <f t="shared" si="291"/>
        <v xml:space="preserve">   80.76</v>
      </c>
      <c r="F1922" s="8" t="b">
        <f t="shared" si="292"/>
        <v>0</v>
      </c>
      <c r="G1922" s="25">
        <f t="shared" si="293"/>
        <v>80.760000000000005</v>
      </c>
      <c r="H1922" s="8" t="b">
        <f t="shared" si="294"/>
        <v>1</v>
      </c>
      <c r="I1922" s="10">
        <f t="shared" si="296"/>
        <v>75.600000000000009</v>
      </c>
      <c r="J1922">
        <f t="shared" si="298"/>
        <v>11.16304020715982</v>
      </c>
      <c r="K1922" s="10">
        <f t="shared" si="297"/>
        <v>75.600000000000009</v>
      </c>
      <c r="L1922" s="10">
        <f t="shared" si="300"/>
        <v>58.122</v>
      </c>
      <c r="M1922" s="21">
        <v>1</v>
      </c>
      <c r="N1922" s="21">
        <v>1</v>
      </c>
      <c r="P1922" s="21" t="str">
        <f t="shared" si="295"/>
        <v xml:space="preserve">  15:48:55</v>
      </c>
      <c r="Q1922" s="21">
        <f t="shared" si="299"/>
        <v>80.760000000000005</v>
      </c>
      <c r="T1922" s="10"/>
    </row>
    <row r="1923" spans="1:20" x14ac:dyDescent="0.45">
      <c r="A1923" s="21" t="str">
        <f>[1]실측정Data!B1924</f>
        <v xml:space="preserve">  15:48:57</v>
      </c>
      <c r="B1923" s="21" t="str">
        <f>[1]실측정Data!I1924</f>
        <v xml:space="preserve">   82.20KW</v>
      </c>
      <c r="C1923" s="21">
        <f>[1]실측정Data!L1924</f>
        <v>0.89</v>
      </c>
      <c r="D1923" s="21"/>
      <c r="E1923" s="7" t="str">
        <f t="shared" ref="E1923:E1986" si="301">LEFT(B1923,8)</f>
        <v xml:space="preserve">   82.20</v>
      </c>
      <c r="F1923" s="8" t="b">
        <f t="shared" ref="F1923:F1986" si="302">ISNUMBER(E1923)</f>
        <v>0</v>
      </c>
      <c r="G1923" s="25">
        <f t="shared" ref="G1923:G1986" si="303">_xlfn.NUMBERVALUE(E1923)</f>
        <v>82.2</v>
      </c>
      <c r="H1923" s="8" t="b">
        <f t="shared" ref="H1923:H1986" si="304">ISNUMBER(G1923)</f>
        <v>1</v>
      </c>
      <c r="I1923" s="10">
        <f t="shared" si="296"/>
        <v>82.01</v>
      </c>
      <c r="J1923">
        <f t="shared" si="298"/>
        <v>9.9049415276753017</v>
      </c>
      <c r="K1923" s="10">
        <f t="shared" si="297"/>
        <v>82.01</v>
      </c>
      <c r="L1923" s="10">
        <f t="shared" si="300"/>
        <v>61.341000000000008</v>
      </c>
      <c r="M1923" s="21">
        <v>1</v>
      </c>
      <c r="N1923" s="21">
        <v>1</v>
      </c>
      <c r="P1923" s="21" t="str">
        <f t="shared" ref="P1923:P1986" si="305">A1923</f>
        <v xml:space="preserve">  15:48:57</v>
      </c>
      <c r="Q1923" s="21">
        <f t="shared" si="299"/>
        <v>82.2</v>
      </c>
      <c r="T1923" s="10"/>
    </row>
    <row r="1924" spans="1:20" x14ac:dyDescent="0.45">
      <c r="A1924" s="21" t="str">
        <f>[1]실측정Data!B1925</f>
        <v xml:space="preserve">  15:48:59</v>
      </c>
      <c r="B1924" s="21" t="str">
        <f>[1]실측정Data!I1925</f>
        <v xml:space="preserve">   83.07KW</v>
      </c>
      <c r="C1924" s="21">
        <f>[1]실측정Data!L1925</f>
        <v>0.89</v>
      </c>
      <c r="D1924" s="21"/>
      <c r="E1924" s="7" t="str">
        <f t="shared" si="301"/>
        <v xml:space="preserve">   83.07</v>
      </c>
      <c r="F1924" s="8" t="b">
        <f t="shared" si="302"/>
        <v>0</v>
      </c>
      <c r="G1924" s="25">
        <f t="shared" si="303"/>
        <v>83.07</v>
      </c>
      <c r="H1924" s="8" t="b">
        <f t="shared" si="304"/>
        <v>1</v>
      </c>
      <c r="I1924" s="10">
        <f t="shared" ref="I1924:I1987" si="306">AVERAGE(G1923:G1925)</f>
        <v>82.429999999999993</v>
      </c>
      <c r="J1924">
        <f t="shared" si="298"/>
        <v>3.8665962637268754</v>
      </c>
      <c r="K1924" s="10">
        <f t="shared" ref="K1924:K1987" si="307">AVERAGE(G1923:G1925)</f>
        <v>82.429999999999993</v>
      </c>
      <c r="L1924" s="10">
        <f t="shared" si="300"/>
        <v>64.454999999999998</v>
      </c>
      <c r="M1924" s="21">
        <v>1</v>
      </c>
      <c r="N1924" s="21">
        <v>1</v>
      </c>
      <c r="P1924" s="21" t="str">
        <f t="shared" si="305"/>
        <v xml:space="preserve">  15:48:59</v>
      </c>
      <c r="Q1924" s="21">
        <f t="shared" si="299"/>
        <v>83.07</v>
      </c>
      <c r="T1924" s="10"/>
    </row>
    <row r="1925" spans="1:20" x14ac:dyDescent="0.45">
      <c r="A1925" s="21" t="str">
        <f>[1]실측정Data!B1926</f>
        <v xml:space="preserve">  15:49:01</v>
      </c>
      <c r="B1925" s="21" t="str">
        <f>[1]실측정Data!I1926</f>
        <v xml:space="preserve">   82.02KW</v>
      </c>
      <c r="C1925" s="21">
        <f>[1]실측정Data!L1926</f>
        <v>0.89</v>
      </c>
      <c r="D1925" s="21"/>
      <c r="E1925" s="7" t="str">
        <f t="shared" si="301"/>
        <v xml:space="preserve">   82.02</v>
      </c>
      <c r="F1925" s="8" t="b">
        <f t="shared" si="302"/>
        <v>0</v>
      </c>
      <c r="G1925" s="25">
        <f t="shared" si="303"/>
        <v>82.02</v>
      </c>
      <c r="H1925" s="8" t="b">
        <f t="shared" si="304"/>
        <v>1</v>
      </c>
      <c r="I1925" s="10">
        <f t="shared" si="306"/>
        <v>72.67</v>
      </c>
      <c r="J1925">
        <f t="shared" si="298"/>
        <v>11.421532296500326</v>
      </c>
      <c r="K1925" s="10">
        <f t="shared" si="307"/>
        <v>72.67</v>
      </c>
      <c r="L1925" s="10">
        <f t="shared" si="300"/>
        <v>64.667999999999992</v>
      </c>
      <c r="M1925" s="21">
        <v>1</v>
      </c>
      <c r="N1925" s="21">
        <v>1</v>
      </c>
      <c r="P1925" s="21" t="str">
        <f t="shared" si="305"/>
        <v xml:space="preserve">  15:49:01</v>
      </c>
      <c r="Q1925" s="21">
        <f t="shared" si="299"/>
        <v>82.02</v>
      </c>
      <c r="T1925" s="10"/>
    </row>
    <row r="1926" spans="1:20" x14ac:dyDescent="0.45">
      <c r="A1926" s="21" t="str">
        <f>[1]실측정Data!B1927</f>
        <v xml:space="preserve">  15:49:03</v>
      </c>
      <c r="B1926" s="21" t="str">
        <f>[1]실측정Data!I1927</f>
        <v xml:space="preserve">   52.92KW</v>
      </c>
      <c r="C1926" s="21">
        <f>[1]실측정Data!L1927</f>
        <v>0.87</v>
      </c>
      <c r="D1926" s="21"/>
      <c r="E1926" s="7" t="str">
        <f t="shared" si="301"/>
        <v xml:space="preserve">   52.92</v>
      </c>
      <c r="F1926" s="8" t="b">
        <f t="shared" si="302"/>
        <v>0</v>
      </c>
      <c r="G1926" s="25">
        <f t="shared" si="303"/>
        <v>52.92</v>
      </c>
      <c r="H1926" s="8" t="b">
        <f t="shared" si="304"/>
        <v>1</v>
      </c>
      <c r="I1926" s="10">
        <f t="shared" si="306"/>
        <v>62.580000000000005</v>
      </c>
      <c r="J1926">
        <f t="shared" ref="J1926:J1989" si="308">SQRT(SUMXMY2(G1925:G1927,I1924:I1926)/3)</f>
        <v>12.726337519752756</v>
      </c>
      <c r="K1926" s="10">
        <f t="shared" si="307"/>
        <v>62.580000000000005</v>
      </c>
      <c r="L1926" s="10">
        <f t="shared" si="300"/>
        <v>64.883999999999986</v>
      </c>
      <c r="M1926" s="21">
        <v>1</v>
      </c>
      <c r="N1926" s="21">
        <v>1</v>
      </c>
      <c r="P1926" s="21" t="str">
        <f t="shared" si="305"/>
        <v xml:space="preserve">  15:49:03</v>
      </c>
      <c r="Q1926" s="21">
        <f t="shared" si="299"/>
        <v>52.92</v>
      </c>
      <c r="T1926" s="10"/>
    </row>
    <row r="1927" spans="1:20" x14ac:dyDescent="0.45">
      <c r="A1927" s="21" t="str">
        <f>[1]실측정Data!B1928</f>
        <v xml:space="preserve">  15:49:05</v>
      </c>
      <c r="B1927" s="21" t="str">
        <f>[1]실측정Data!I1928</f>
        <v xml:space="preserve">   52.80KW</v>
      </c>
      <c r="C1927" s="21">
        <f>[1]실측정Data!L1928</f>
        <v>0.87</v>
      </c>
      <c r="D1927" s="21"/>
      <c r="E1927" s="7" t="str">
        <f t="shared" si="301"/>
        <v xml:space="preserve">   52.80</v>
      </c>
      <c r="F1927" s="8" t="b">
        <f t="shared" si="302"/>
        <v>0</v>
      </c>
      <c r="G1927" s="25">
        <f t="shared" si="303"/>
        <v>52.8</v>
      </c>
      <c r="H1927" s="8" t="b">
        <f t="shared" si="304"/>
        <v>1</v>
      </c>
      <c r="I1927" s="10">
        <f t="shared" si="306"/>
        <v>52.76</v>
      </c>
      <c r="J1927">
        <f t="shared" si="308"/>
        <v>12.724659785890809</v>
      </c>
      <c r="K1927" s="10">
        <f t="shared" si="307"/>
        <v>52.76</v>
      </c>
      <c r="L1927" s="10">
        <f t="shared" si="300"/>
        <v>65.09099999999998</v>
      </c>
      <c r="M1927" s="21">
        <v>1</v>
      </c>
      <c r="N1927" s="21">
        <v>1</v>
      </c>
      <c r="P1927" s="21" t="str">
        <f t="shared" si="305"/>
        <v xml:space="preserve">  15:49:05</v>
      </c>
      <c r="Q1927" s="21">
        <f t="shared" si="299"/>
        <v>52.8</v>
      </c>
      <c r="T1927" s="10"/>
    </row>
    <row r="1928" spans="1:20" x14ac:dyDescent="0.45">
      <c r="A1928" s="21" t="str">
        <f>[1]실측정Data!B1929</f>
        <v xml:space="preserve">  15:49:07</v>
      </c>
      <c r="B1928" s="21" t="str">
        <f>[1]실측정Data!I1929</f>
        <v xml:space="preserve">   52.56KW</v>
      </c>
      <c r="C1928" s="21">
        <f>[1]실측정Data!L1929</f>
        <v>0.87</v>
      </c>
      <c r="D1928" s="21"/>
      <c r="E1928" s="7" t="str">
        <f t="shared" si="301"/>
        <v xml:space="preserve">   52.56</v>
      </c>
      <c r="F1928" s="8" t="b">
        <f t="shared" si="302"/>
        <v>0</v>
      </c>
      <c r="G1928" s="25">
        <f t="shared" si="303"/>
        <v>52.56</v>
      </c>
      <c r="H1928" s="8" t="b">
        <f t="shared" si="304"/>
        <v>1</v>
      </c>
      <c r="I1928" s="10">
        <f t="shared" si="306"/>
        <v>52.6</v>
      </c>
      <c r="J1928">
        <f t="shared" si="308"/>
        <v>5.6484216084377694</v>
      </c>
      <c r="K1928" s="10">
        <f t="shared" si="307"/>
        <v>52.6</v>
      </c>
      <c r="L1928" s="10">
        <f t="shared" si="300"/>
        <v>65.289000000000016</v>
      </c>
      <c r="M1928" s="21">
        <v>1</v>
      </c>
      <c r="N1928" s="21">
        <v>1</v>
      </c>
      <c r="P1928" s="21" t="str">
        <f t="shared" si="305"/>
        <v xml:space="preserve">  15:49:07</v>
      </c>
      <c r="Q1928" s="21">
        <f t="shared" ref="Q1928:Q1991" si="309">E1928*M1928*N1928</f>
        <v>52.56</v>
      </c>
      <c r="T1928" s="10"/>
    </row>
    <row r="1929" spans="1:20" x14ac:dyDescent="0.45">
      <c r="A1929" s="21" t="str">
        <f>[1]실측정Data!B1930</f>
        <v xml:space="preserve">  15:49:09</v>
      </c>
      <c r="B1929" s="21" t="str">
        <f>[1]실측정Data!I1930</f>
        <v xml:space="preserve">   52.44KW</v>
      </c>
      <c r="C1929" s="21">
        <f>[1]실측정Data!L1930</f>
        <v>0.87</v>
      </c>
      <c r="D1929" s="21"/>
      <c r="E1929" s="7" t="str">
        <f t="shared" si="301"/>
        <v xml:space="preserve">   52.44</v>
      </c>
      <c r="F1929" s="8" t="b">
        <f t="shared" si="302"/>
        <v>0</v>
      </c>
      <c r="G1929" s="25">
        <f t="shared" si="303"/>
        <v>52.44</v>
      </c>
      <c r="H1929" s="8" t="b">
        <f t="shared" si="304"/>
        <v>1</v>
      </c>
      <c r="I1929" s="10">
        <f t="shared" si="306"/>
        <v>52.49</v>
      </c>
      <c r="J1929">
        <f t="shared" si="308"/>
        <v>0.14832396974191281</v>
      </c>
      <c r="K1929" s="10">
        <f t="shared" si="307"/>
        <v>52.49</v>
      </c>
      <c r="L1929" s="10">
        <f t="shared" si="300"/>
        <v>65.50800000000001</v>
      </c>
      <c r="M1929" s="21">
        <v>1</v>
      </c>
      <c r="N1929" s="21">
        <v>1</v>
      </c>
      <c r="P1929" s="21" t="str">
        <f t="shared" si="305"/>
        <v xml:space="preserve">  15:49:09</v>
      </c>
      <c r="Q1929" s="21">
        <f t="shared" si="309"/>
        <v>52.44</v>
      </c>
      <c r="T1929" s="10"/>
    </row>
    <row r="1930" spans="1:20" x14ac:dyDescent="0.45">
      <c r="A1930" s="21" t="str">
        <f>[1]실측정Data!B1931</f>
        <v xml:space="preserve">  15:49:11</v>
      </c>
      <c r="B1930" s="21" t="str">
        <f>[1]실측정Data!I1931</f>
        <v xml:space="preserve">   52.47KW</v>
      </c>
      <c r="C1930" s="21">
        <f>[1]실측정Data!L1931</f>
        <v>0.87</v>
      </c>
      <c r="D1930" s="21"/>
      <c r="E1930" s="7" t="str">
        <f t="shared" si="301"/>
        <v xml:space="preserve">   52.47</v>
      </c>
      <c r="F1930" s="8" t="b">
        <f t="shared" si="302"/>
        <v>0</v>
      </c>
      <c r="G1930" s="25">
        <f t="shared" si="303"/>
        <v>52.47</v>
      </c>
      <c r="H1930" s="8" t="b">
        <f t="shared" si="304"/>
        <v>1</v>
      </c>
      <c r="I1930" s="10">
        <f t="shared" si="306"/>
        <v>52.41</v>
      </c>
      <c r="J1930">
        <f t="shared" si="308"/>
        <v>0.10661457061146418</v>
      </c>
      <c r="K1930" s="10">
        <f t="shared" si="307"/>
        <v>52.41</v>
      </c>
      <c r="L1930" s="10">
        <f t="shared" si="300"/>
        <v>64.356000000000009</v>
      </c>
      <c r="M1930" s="21">
        <v>1</v>
      </c>
      <c r="N1930" s="21">
        <v>1</v>
      </c>
      <c r="P1930" s="21" t="str">
        <f t="shared" si="305"/>
        <v xml:space="preserve">  15:49:11</v>
      </c>
      <c r="Q1930" s="21">
        <f t="shared" si="309"/>
        <v>52.47</v>
      </c>
      <c r="T1930" s="10"/>
    </row>
    <row r="1931" spans="1:20" x14ac:dyDescent="0.45">
      <c r="A1931" s="21" t="str">
        <f>[1]실측정Data!B1932</f>
        <v xml:space="preserve">  15:49:13</v>
      </c>
      <c r="B1931" s="21" t="str">
        <f>[1]실측정Data!I1932</f>
        <v xml:space="preserve">   52.32KW</v>
      </c>
      <c r="C1931" s="21">
        <f>[1]실측정Data!L1932</f>
        <v>0.87</v>
      </c>
      <c r="D1931" s="21"/>
      <c r="E1931" s="7" t="str">
        <f t="shared" si="301"/>
        <v xml:space="preserve">   52.32</v>
      </c>
      <c r="F1931" s="8" t="b">
        <f t="shared" si="302"/>
        <v>0</v>
      </c>
      <c r="G1931" s="25">
        <f t="shared" si="303"/>
        <v>52.32</v>
      </c>
      <c r="H1931" s="8" t="b">
        <f t="shared" si="304"/>
        <v>1</v>
      </c>
      <c r="I1931" s="10">
        <f t="shared" si="306"/>
        <v>52.26</v>
      </c>
      <c r="J1931">
        <f t="shared" si="308"/>
        <v>0.16472198800807511</v>
      </c>
      <c r="K1931" s="10">
        <f t="shared" si="307"/>
        <v>52.26</v>
      </c>
      <c r="L1931" s="10">
        <f t="shared" ref="L1931:L1994" si="310">AVERAGE(G1923:G1932)</f>
        <v>61.479000000000006</v>
      </c>
      <c r="M1931" s="21">
        <v>1</v>
      </c>
      <c r="N1931" s="21">
        <v>1</v>
      </c>
      <c r="P1931" s="21" t="str">
        <f t="shared" si="305"/>
        <v xml:space="preserve">  15:49:13</v>
      </c>
      <c r="Q1931" s="21">
        <f t="shared" si="309"/>
        <v>52.32</v>
      </c>
      <c r="T1931" s="10"/>
    </row>
    <row r="1932" spans="1:20" x14ac:dyDescent="0.45">
      <c r="A1932" s="21" t="str">
        <f>[1]실측정Data!B1933</f>
        <v xml:space="preserve">  15:49:15</v>
      </c>
      <c r="B1932" s="21" t="str">
        <f>[1]실측정Data!I1933</f>
        <v xml:space="preserve">   51.99KW</v>
      </c>
      <c r="C1932" s="21">
        <f>[1]실측정Data!L1933</f>
        <v>0.87</v>
      </c>
      <c r="D1932" s="21"/>
      <c r="E1932" s="7" t="str">
        <f t="shared" si="301"/>
        <v xml:space="preserve">   51.99</v>
      </c>
      <c r="F1932" s="8" t="b">
        <f t="shared" si="302"/>
        <v>0</v>
      </c>
      <c r="G1932" s="25">
        <f t="shared" si="303"/>
        <v>51.99</v>
      </c>
      <c r="H1932" s="8" t="b">
        <f t="shared" si="304"/>
        <v>1</v>
      </c>
      <c r="I1932" s="10">
        <f t="shared" si="306"/>
        <v>52.160000000000004</v>
      </c>
      <c r="J1932">
        <f t="shared" si="308"/>
        <v>0.16441816606851076</v>
      </c>
      <c r="K1932" s="10">
        <f t="shared" si="307"/>
        <v>52.160000000000004</v>
      </c>
      <c r="L1932" s="10">
        <f t="shared" si="310"/>
        <v>58.475999999999985</v>
      </c>
      <c r="M1932" s="21">
        <v>1</v>
      </c>
      <c r="N1932" s="21">
        <v>1</v>
      </c>
      <c r="P1932" s="21" t="str">
        <f t="shared" si="305"/>
        <v xml:space="preserve">  15:49:15</v>
      </c>
      <c r="Q1932" s="21">
        <f t="shared" si="309"/>
        <v>51.99</v>
      </c>
      <c r="T1932" s="10"/>
    </row>
    <row r="1933" spans="1:20" x14ac:dyDescent="0.45">
      <c r="A1933" s="21" t="str">
        <f>[1]실측정Data!B1934</f>
        <v xml:space="preserve">  15:49:17</v>
      </c>
      <c r="B1933" s="21" t="str">
        <f>[1]실측정Data!I1934</f>
        <v xml:space="preserve">   52.17KW</v>
      </c>
      <c r="C1933" s="21">
        <f>[1]실측정Data!L1934</f>
        <v>0.87</v>
      </c>
      <c r="D1933" s="21"/>
      <c r="E1933" s="7" t="str">
        <f t="shared" si="301"/>
        <v xml:space="preserve">   52.17</v>
      </c>
      <c r="F1933" s="8" t="b">
        <f t="shared" si="302"/>
        <v>0</v>
      </c>
      <c r="G1933" s="25">
        <f t="shared" si="303"/>
        <v>52.17</v>
      </c>
      <c r="H1933" s="8" t="b">
        <f t="shared" si="304"/>
        <v>1</v>
      </c>
      <c r="I1933" s="10">
        <f t="shared" si="306"/>
        <v>52.080000000000005</v>
      </c>
      <c r="J1933">
        <f t="shared" si="308"/>
        <v>0.15599145275729887</v>
      </c>
      <c r="K1933" s="10">
        <f t="shared" si="307"/>
        <v>52.080000000000005</v>
      </c>
      <c r="L1933" s="10">
        <f t="shared" si="310"/>
        <v>55.37700000000001</v>
      </c>
      <c r="M1933" s="21">
        <v>1</v>
      </c>
      <c r="N1933" s="21">
        <v>1</v>
      </c>
      <c r="P1933" s="21" t="str">
        <f t="shared" si="305"/>
        <v xml:space="preserve">  15:49:17</v>
      </c>
      <c r="Q1933" s="21">
        <f t="shared" si="309"/>
        <v>52.17</v>
      </c>
      <c r="T1933" s="10"/>
    </row>
    <row r="1934" spans="1:20" x14ac:dyDescent="0.45">
      <c r="A1934" s="21" t="str">
        <f>[1]실측정Data!B1935</f>
        <v xml:space="preserve">  15:49:19</v>
      </c>
      <c r="B1934" s="21" t="str">
        <f>[1]실측정Data!I1935</f>
        <v xml:space="preserve">   52.08KW</v>
      </c>
      <c r="C1934" s="21">
        <f>[1]실측정Data!L1935</f>
        <v>0.87</v>
      </c>
      <c r="D1934" s="21"/>
      <c r="E1934" s="7" t="str">
        <f t="shared" si="301"/>
        <v xml:space="preserve">   52.08</v>
      </c>
      <c r="F1934" s="8" t="b">
        <f t="shared" si="302"/>
        <v>0</v>
      </c>
      <c r="G1934" s="25">
        <f t="shared" si="303"/>
        <v>52.08</v>
      </c>
      <c r="H1934" s="8" t="b">
        <f t="shared" si="304"/>
        <v>1</v>
      </c>
      <c r="I1934" s="10">
        <f t="shared" si="306"/>
        <v>52.050000000000004</v>
      </c>
      <c r="J1934">
        <f t="shared" si="308"/>
        <v>8.6794777108613441E-2</v>
      </c>
      <c r="K1934" s="10">
        <f t="shared" si="307"/>
        <v>52.050000000000004</v>
      </c>
      <c r="L1934" s="10">
        <f t="shared" si="310"/>
        <v>52.364999999999995</v>
      </c>
      <c r="M1934" s="21">
        <v>1</v>
      </c>
      <c r="N1934" s="21">
        <v>1</v>
      </c>
      <c r="P1934" s="21" t="str">
        <f t="shared" si="305"/>
        <v xml:space="preserve">  15:49:19</v>
      </c>
      <c r="Q1934" s="21">
        <f t="shared" si="309"/>
        <v>52.08</v>
      </c>
      <c r="T1934" s="10"/>
    </row>
    <row r="1935" spans="1:20" x14ac:dyDescent="0.45">
      <c r="A1935" s="21" t="str">
        <f>[1]실측정Data!B1936</f>
        <v xml:space="preserve">  15:49:21</v>
      </c>
      <c r="B1935" s="21" t="str">
        <f>[1]실측정Data!I1936</f>
        <v xml:space="preserve">   51.90KW</v>
      </c>
      <c r="C1935" s="21">
        <f>[1]실측정Data!L1936</f>
        <v>0.87</v>
      </c>
      <c r="D1935" s="21"/>
      <c r="E1935" s="7" t="str">
        <f t="shared" si="301"/>
        <v xml:space="preserve">   51.90</v>
      </c>
      <c r="F1935" s="8" t="b">
        <f t="shared" si="302"/>
        <v>0</v>
      </c>
      <c r="G1935" s="25">
        <f t="shared" si="303"/>
        <v>51.9</v>
      </c>
      <c r="H1935" s="8" t="b">
        <f t="shared" si="304"/>
        <v>1</v>
      </c>
      <c r="I1935" s="10">
        <f t="shared" si="306"/>
        <v>51.93</v>
      </c>
      <c r="J1935">
        <f t="shared" si="308"/>
        <v>0.11090536506409582</v>
      </c>
      <c r="K1935" s="10">
        <f t="shared" si="307"/>
        <v>51.93</v>
      </c>
      <c r="L1935" s="10">
        <f t="shared" si="310"/>
        <v>52.253999999999998</v>
      </c>
      <c r="M1935" s="21">
        <v>1</v>
      </c>
      <c r="N1935" s="21">
        <v>1</v>
      </c>
      <c r="P1935" s="21" t="str">
        <f t="shared" si="305"/>
        <v xml:space="preserve">  15:49:21</v>
      </c>
      <c r="Q1935" s="21">
        <f t="shared" si="309"/>
        <v>51.9</v>
      </c>
      <c r="T1935" s="10"/>
    </row>
    <row r="1936" spans="1:20" x14ac:dyDescent="0.45">
      <c r="A1936" s="21" t="str">
        <f>[1]실측정Data!B1937</f>
        <v xml:space="preserve">  15:49:23</v>
      </c>
      <c r="B1936" s="21" t="str">
        <f>[1]실측정Data!I1937</f>
        <v xml:space="preserve">   51.81KW</v>
      </c>
      <c r="C1936" s="21">
        <f>[1]실측정Data!L1937</f>
        <v>0.87</v>
      </c>
      <c r="D1936" s="21"/>
      <c r="E1936" s="7" t="str">
        <f t="shared" si="301"/>
        <v xml:space="preserve">   51.81</v>
      </c>
      <c r="F1936" s="8" t="b">
        <f t="shared" si="302"/>
        <v>0</v>
      </c>
      <c r="G1936" s="25">
        <f t="shared" si="303"/>
        <v>51.81</v>
      </c>
      <c r="H1936" s="8" t="b">
        <f t="shared" si="304"/>
        <v>1</v>
      </c>
      <c r="I1936" s="10">
        <f t="shared" si="306"/>
        <v>51.75</v>
      </c>
      <c r="J1936">
        <f t="shared" si="308"/>
        <v>0.16431676725155131</v>
      </c>
      <c r="K1936" s="10">
        <f t="shared" si="307"/>
        <v>51.75</v>
      </c>
      <c r="L1936" s="10">
        <f t="shared" si="310"/>
        <v>52.128</v>
      </c>
      <c r="M1936" s="21">
        <v>1</v>
      </c>
      <c r="N1936" s="21">
        <v>1</v>
      </c>
      <c r="P1936" s="21" t="str">
        <f t="shared" si="305"/>
        <v xml:space="preserve">  15:49:23</v>
      </c>
      <c r="Q1936" s="21">
        <f t="shared" si="309"/>
        <v>51.81</v>
      </c>
      <c r="T1936" s="10"/>
    </row>
    <row r="1937" spans="1:20" x14ac:dyDescent="0.45">
      <c r="A1937" s="21" t="str">
        <f>[1]실측정Data!B1938</f>
        <v xml:space="preserve">  15:49:25</v>
      </c>
      <c r="B1937" s="21" t="str">
        <f>[1]실측정Data!I1938</f>
        <v xml:space="preserve">   51.54KW</v>
      </c>
      <c r="C1937" s="21">
        <f>[1]실측정Data!L1938</f>
        <v>0.86</v>
      </c>
      <c r="D1937" s="21"/>
      <c r="E1937" s="7" t="str">
        <f t="shared" si="301"/>
        <v xml:space="preserve">   51.54</v>
      </c>
      <c r="F1937" s="8" t="b">
        <f t="shared" si="302"/>
        <v>0</v>
      </c>
      <c r="G1937" s="25">
        <f t="shared" si="303"/>
        <v>51.54</v>
      </c>
      <c r="H1937" s="8" t="b">
        <f t="shared" si="304"/>
        <v>1</v>
      </c>
      <c r="I1937" s="10">
        <f t="shared" si="306"/>
        <v>51.68</v>
      </c>
      <c r="J1937">
        <f t="shared" si="308"/>
        <v>0.1397617019549105</v>
      </c>
      <c r="K1937" s="10">
        <f t="shared" si="307"/>
        <v>51.68</v>
      </c>
      <c r="L1937" s="10">
        <f t="shared" si="310"/>
        <v>52.040999999999997</v>
      </c>
      <c r="M1937" s="21">
        <v>1</v>
      </c>
      <c r="N1937" s="21">
        <v>1</v>
      </c>
      <c r="P1937" s="21" t="str">
        <f t="shared" si="305"/>
        <v xml:space="preserve">  15:49:25</v>
      </c>
      <c r="Q1937" s="21">
        <f t="shared" si="309"/>
        <v>51.54</v>
      </c>
      <c r="T1937" s="10"/>
    </row>
    <row r="1938" spans="1:20" x14ac:dyDescent="0.45">
      <c r="A1938" s="21" t="str">
        <f>[1]실측정Data!B1939</f>
        <v xml:space="preserve">  15:49:27</v>
      </c>
      <c r="B1938" s="21" t="str">
        <f>[1]실측정Data!I1939</f>
        <v xml:space="preserve">   51.69KW</v>
      </c>
      <c r="C1938" s="21">
        <f>[1]실측정Data!L1939</f>
        <v>0.86</v>
      </c>
      <c r="D1938" s="21"/>
      <c r="E1938" s="7" t="str">
        <f t="shared" si="301"/>
        <v xml:space="preserve">   51.69</v>
      </c>
      <c r="F1938" s="8" t="b">
        <f t="shared" si="302"/>
        <v>0</v>
      </c>
      <c r="G1938" s="25">
        <f t="shared" si="303"/>
        <v>51.69</v>
      </c>
      <c r="H1938" s="8" t="b">
        <f t="shared" si="304"/>
        <v>1</v>
      </c>
      <c r="I1938" s="10">
        <f t="shared" si="306"/>
        <v>51.589999999999996</v>
      </c>
      <c r="J1938">
        <f t="shared" si="308"/>
        <v>0.12476644848141939</v>
      </c>
      <c r="K1938" s="10">
        <f t="shared" si="307"/>
        <v>51.589999999999996</v>
      </c>
      <c r="L1938" s="10">
        <f t="shared" si="310"/>
        <v>51.951000000000001</v>
      </c>
      <c r="M1938" s="21">
        <v>1</v>
      </c>
      <c r="N1938" s="21">
        <v>1</v>
      </c>
      <c r="P1938" s="21" t="str">
        <f t="shared" si="305"/>
        <v xml:space="preserve">  15:49:27</v>
      </c>
      <c r="Q1938" s="21">
        <f t="shared" si="309"/>
        <v>51.69</v>
      </c>
      <c r="T1938" s="10"/>
    </row>
    <row r="1939" spans="1:20" x14ac:dyDescent="0.45">
      <c r="A1939" s="21" t="str">
        <f>[1]실측정Data!B1940</f>
        <v xml:space="preserve">  15:49:29</v>
      </c>
      <c r="B1939" s="21" t="str">
        <f>[1]실측정Data!I1940</f>
        <v xml:space="preserve">   51.54KW</v>
      </c>
      <c r="C1939" s="21">
        <f>[1]실측정Data!L1940</f>
        <v>0.87</v>
      </c>
      <c r="D1939" s="21"/>
      <c r="E1939" s="7" t="str">
        <f t="shared" si="301"/>
        <v xml:space="preserve">   51.54</v>
      </c>
      <c r="F1939" s="8" t="b">
        <f t="shared" si="302"/>
        <v>0</v>
      </c>
      <c r="G1939" s="25">
        <f t="shared" si="303"/>
        <v>51.54</v>
      </c>
      <c r="H1939" s="8" t="b">
        <f t="shared" si="304"/>
        <v>1</v>
      </c>
      <c r="I1939" s="10">
        <f t="shared" si="306"/>
        <v>51.569999999999993</v>
      </c>
      <c r="J1939">
        <f t="shared" si="308"/>
        <v>5.9721576223893638E-2</v>
      </c>
      <c r="K1939" s="10">
        <f t="shared" si="307"/>
        <v>51.569999999999993</v>
      </c>
      <c r="L1939" s="10">
        <f t="shared" si="310"/>
        <v>51.851999999999997</v>
      </c>
      <c r="M1939" s="21">
        <v>1</v>
      </c>
      <c r="N1939" s="21">
        <v>1</v>
      </c>
      <c r="P1939" s="21" t="str">
        <f t="shared" si="305"/>
        <v xml:space="preserve">  15:49:29</v>
      </c>
      <c r="Q1939" s="21">
        <f t="shared" si="309"/>
        <v>51.54</v>
      </c>
      <c r="T1939" s="10"/>
    </row>
    <row r="1940" spans="1:20" x14ac:dyDescent="0.45">
      <c r="A1940" s="21" t="str">
        <f>[1]실측정Data!B1941</f>
        <v xml:space="preserve">  15:49:31</v>
      </c>
      <c r="B1940" s="21" t="str">
        <f>[1]실측정Data!I1941</f>
        <v xml:space="preserve">   51.48KW</v>
      </c>
      <c r="C1940" s="21">
        <f>[1]실측정Data!L1941</f>
        <v>0.87</v>
      </c>
      <c r="D1940" s="21"/>
      <c r="E1940" s="7" t="str">
        <f t="shared" si="301"/>
        <v xml:space="preserve">   51.48</v>
      </c>
      <c r="F1940" s="8" t="b">
        <f t="shared" si="302"/>
        <v>0</v>
      </c>
      <c r="G1940" s="25">
        <f t="shared" si="303"/>
        <v>51.48</v>
      </c>
      <c r="H1940" s="8" t="b">
        <f t="shared" si="304"/>
        <v>1</v>
      </c>
      <c r="I1940" s="10">
        <f t="shared" si="306"/>
        <v>51.449999999999996</v>
      </c>
      <c r="J1940">
        <f t="shared" si="308"/>
        <v>9.1287092917524834E-2</v>
      </c>
      <c r="K1940" s="10">
        <f t="shared" si="307"/>
        <v>51.449999999999996</v>
      </c>
      <c r="L1940" s="10">
        <f t="shared" si="310"/>
        <v>51.753000000000007</v>
      </c>
      <c r="M1940" s="21">
        <v>1</v>
      </c>
      <c r="N1940" s="21">
        <v>1</v>
      </c>
      <c r="P1940" s="21" t="str">
        <f t="shared" si="305"/>
        <v xml:space="preserve">  15:49:31</v>
      </c>
      <c r="Q1940" s="21">
        <f t="shared" si="309"/>
        <v>51.48</v>
      </c>
      <c r="T1940" s="10"/>
    </row>
    <row r="1941" spans="1:20" x14ac:dyDescent="0.45">
      <c r="A1941" s="21" t="str">
        <f>[1]실측정Data!B1942</f>
        <v xml:space="preserve">  15:49:33</v>
      </c>
      <c r="B1941" s="21" t="str">
        <f>[1]실측정Data!I1942</f>
        <v xml:space="preserve">   51.33KW</v>
      </c>
      <c r="C1941" s="21">
        <f>[1]실측정Data!L1942</f>
        <v>0.86</v>
      </c>
      <c r="D1941" s="21"/>
      <c r="E1941" s="7" t="str">
        <f t="shared" si="301"/>
        <v xml:space="preserve">   51.33</v>
      </c>
      <c r="F1941" s="8" t="b">
        <f t="shared" si="302"/>
        <v>0</v>
      </c>
      <c r="G1941" s="25">
        <f t="shared" si="303"/>
        <v>51.33</v>
      </c>
      <c r="H1941" s="8" t="b">
        <f t="shared" si="304"/>
        <v>1</v>
      </c>
      <c r="I1941" s="10">
        <f t="shared" si="306"/>
        <v>51.379999999999995</v>
      </c>
      <c r="J1941">
        <f t="shared" si="308"/>
        <v>9.1287092917524834E-2</v>
      </c>
      <c r="K1941" s="10">
        <f t="shared" si="307"/>
        <v>51.379999999999995</v>
      </c>
      <c r="L1941" s="10">
        <f t="shared" si="310"/>
        <v>51.686999999999998</v>
      </c>
      <c r="M1941" s="21">
        <v>1</v>
      </c>
      <c r="N1941" s="21">
        <v>1</v>
      </c>
      <c r="P1941" s="21" t="str">
        <f t="shared" si="305"/>
        <v xml:space="preserve">  15:49:33</v>
      </c>
      <c r="Q1941" s="21">
        <f t="shared" si="309"/>
        <v>51.33</v>
      </c>
      <c r="T1941" s="10"/>
    </row>
    <row r="1942" spans="1:20" x14ac:dyDescent="0.45">
      <c r="A1942" s="21" t="str">
        <f>[1]실측정Data!B1943</f>
        <v xml:space="preserve">  15:49:35</v>
      </c>
      <c r="B1942" s="21" t="str">
        <f>[1]실측정Data!I1943</f>
        <v xml:space="preserve">   51.33KW</v>
      </c>
      <c r="C1942" s="21">
        <f>[1]실측정Data!L1943</f>
        <v>0.86</v>
      </c>
      <c r="D1942" s="21"/>
      <c r="E1942" s="7" t="str">
        <f t="shared" si="301"/>
        <v xml:space="preserve">   51.33</v>
      </c>
      <c r="F1942" s="8" t="b">
        <f t="shared" si="302"/>
        <v>0</v>
      </c>
      <c r="G1942" s="25">
        <f t="shared" si="303"/>
        <v>51.33</v>
      </c>
      <c r="H1942" s="8" t="b">
        <f t="shared" si="304"/>
        <v>1</v>
      </c>
      <c r="I1942" s="10">
        <f t="shared" si="306"/>
        <v>51.300000000000004</v>
      </c>
      <c r="J1942">
        <f t="shared" si="308"/>
        <v>8.2663978450913708E-2</v>
      </c>
      <c r="K1942" s="10">
        <f t="shared" si="307"/>
        <v>51.300000000000004</v>
      </c>
      <c r="L1942" s="10">
        <f t="shared" si="310"/>
        <v>51.593999999999994</v>
      </c>
      <c r="M1942" s="21">
        <v>1</v>
      </c>
      <c r="N1942" s="21">
        <v>1</v>
      </c>
      <c r="P1942" s="21" t="str">
        <f t="shared" si="305"/>
        <v xml:space="preserve">  15:49:35</v>
      </c>
      <c r="Q1942" s="21">
        <f t="shared" si="309"/>
        <v>51.33</v>
      </c>
      <c r="T1942" s="10"/>
    </row>
    <row r="1943" spans="1:20" x14ac:dyDescent="0.45">
      <c r="A1943" s="21" t="str">
        <f>[1]실측정Data!B1944</f>
        <v xml:space="preserve">  15:49:37</v>
      </c>
      <c r="B1943" s="21" t="str">
        <f>[1]실측정Data!I1944</f>
        <v xml:space="preserve">   51.24KW</v>
      </c>
      <c r="C1943" s="21">
        <f>[1]실측정Data!L1944</f>
        <v>0.86</v>
      </c>
      <c r="D1943" s="21"/>
      <c r="E1943" s="7" t="str">
        <f t="shared" si="301"/>
        <v xml:space="preserve">   51.24</v>
      </c>
      <c r="F1943" s="8" t="b">
        <f t="shared" si="302"/>
        <v>0</v>
      </c>
      <c r="G1943" s="25">
        <f t="shared" si="303"/>
        <v>51.24</v>
      </c>
      <c r="H1943" s="8" t="b">
        <f t="shared" si="304"/>
        <v>1</v>
      </c>
      <c r="I1943" s="10">
        <f t="shared" si="306"/>
        <v>51.23</v>
      </c>
      <c r="J1943">
        <f t="shared" si="308"/>
        <v>7.7888809636985856E-2</v>
      </c>
      <c r="K1943" s="10">
        <f t="shared" si="307"/>
        <v>51.23</v>
      </c>
      <c r="L1943" s="10">
        <f t="shared" si="310"/>
        <v>51.498000000000005</v>
      </c>
      <c r="M1943" s="21">
        <v>1</v>
      </c>
      <c r="N1943" s="21">
        <v>1</v>
      </c>
      <c r="P1943" s="21" t="str">
        <f t="shared" si="305"/>
        <v xml:space="preserve">  15:49:37</v>
      </c>
      <c r="Q1943" s="21">
        <f t="shared" si="309"/>
        <v>51.24</v>
      </c>
      <c r="T1943" s="10"/>
    </row>
    <row r="1944" spans="1:20" x14ac:dyDescent="0.45">
      <c r="A1944" s="21" t="str">
        <f>[1]실측정Data!B1945</f>
        <v xml:space="preserve">  15:49:39</v>
      </c>
      <c r="B1944" s="21" t="str">
        <f>[1]실측정Data!I1945</f>
        <v xml:space="preserve">   51.12KW</v>
      </c>
      <c r="C1944" s="21">
        <f>[1]실측정Data!L1945</f>
        <v>0.86</v>
      </c>
      <c r="D1944" s="21"/>
      <c r="E1944" s="7" t="str">
        <f t="shared" si="301"/>
        <v xml:space="preserve">   51.12</v>
      </c>
      <c r="F1944" s="8" t="b">
        <f t="shared" si="302"/>
        <v>0</v>
      </c>
      <c r="G1944" s="25">
        <f t="shared" si="303"/>
        <v>51.12</v>
      </c>
      <c r="H1944" s="8" t="b">
        <f t="shared" si="304"/>
        <v>1</v>
      </c>
      <c r="I1944" s="10">
        <f t="shared" si="306"/>
        <v>51.120000000000005</v>
      </c>
      <c r="J1944">
        <f t="shared" si="308"/>
        <v>0.10016652800878019</v>
      </c>
      <c r="K1944" s="10">
        <f t="shared" si="307"/>
        <v>51.120000000000005</v>
      </c>
      <c r="L1944" s="10">
        <f t="shared" si="310"/>
        <v>51.407999999999994</v>
      </c>
      <c r="M1944" s="21">
        <v>1</v>
      </c>
      <c r="N1944" s="21">
        <v>1</v>
      </c>
      <c r="P1944" s="21" t="str">
        <f t="shared" si="305"/>
        <v xml:space="preserve">  15:49:39</v>
      </c>
      <c r="Q1944" s="21">
        <f t="shared" si="309"/>
        <v>51.12</v>
      </c>
      <c r="T1944" s="10"/>
    </row>
    <row r="1945" spans="1:20" x14ac:dyDescent="0.45">
      <c r="A1945" s="21" t="str">
        <f>[1]실측정Data!B1946</f>
        <v xml:space="preserve">  15:49:41</v>
      </c>
      <c r="B1945" s="21" t="str">
        <f>[1]실측정Data!I1946</f>
        <v xml:space="preserve">   51.00KW</v>
      </c>
      <c r="C1945" s="21">
        <f>[1]실측정Data!L1946</f>
        <v>0.86</v>
      </c>
      <c r="D1945" s="21"/>
      <c r="E1945" s="7" t="str">
        <f t="shared" si="301"/>
        <v xml:space="preserve">   51.00</v>
      </c>
      <c r="F1945" s="8" t="b">
        <f t="shared" si="302"/>
        <v>0</v>
      </c>
      <c r="G1945" s="25">
        <f t="shared" si="303"/>
        <v>51</v>
      </c>
      <c r="H1945" s="8" t="b">
        <f t="shared" si="304"/>
        <v>1</v>
      </c>
      <c r="I1945" s="10">
        <f t="shared" si="306"/>
        <v>51.080000000000005</v>
      </c>
      <c r="J1945">
        <f t="shared" si="308"/>
        <v>9.6781540939720398E-2</v>
      </c>
      <c r="K1945" s="10">
        <f t="shared" si="307"/>
        <v>51.080000000000005</v>
      </c>
      <c r="L1945" s="10">
        <f t="shared" si="310"/>
        <v>51.338999999999999</v>
      </c>
      <c r="M1945" s="21">
        <v>1</v>
      </c>
      <c r="N1945" s="21">
        <v>1</v>
      </c>
      <c r="P1945" s="21" t="str">
        <f t="shared" si="305"/>
        <v xml:space="preserve">  15:49:41</v>
      </c>
      <c r="Q1945" s="21">
        <f t="shared" si="309"/>
        <v>51</v>
      </c>
      <c r="T1945" s="10"/>
    </row>
    <row r="1946" spans="1:20" x14ac:dyDescent="0.45">
      <c r="A1946" s="21" t="str">
        <f>[1]실측정Data!B1947</f>
        <v xml:space="preserve">  15:49:43</v>
      </c>
      <c r="B1946" s="21" t="str">
        <f>[1]실측정Data!I1947</f>
        <v xml:space="preserve">   51.12KW</v>
      </c>
      <c r="C1946" s="21">
        <f>[1]실측정Data!L1947</f>
        <v>0.86</v>
      </c>
      <c r="D1946" s="21"/>
      <c r="E1946" s="7" t="str">
        <f t="shared" si="301"/>
        <v xml:space="preserve">   51.12</v>
      </c>
      <c r="F1946" s="8" t="b">
        <f t="shared" si="302"/>
        <v>0</v>
      </c>
      <c r="G1946" s="25">
        <f t="shared" si="303"/>
        <v>51.12</v>
      </c>
      <c r="H1946" s="8" t="b">
        <f t="shared" si="304"/>
        <v>1</v>
      </c>
      <c r="I1946" s="10">
        <f t="shared" si="306"/>
        <v>51.02</v>
      </c>
      <c r="J1946">
        <f t="shared" si="308"/>
        <v>8.6409875978774017E-2</v>
      </c>
      <c r="K1946" s="10">
        <f t="shared" si="307"/>
        <v>51.02</v>
      </c>
      <c r="L1946" s="10">
        <f t="shared" si="310"/>
        <v>51.278999999999996</v>
      </c>
      <c r="M1946" s="21">
        <v>1</v>
      </c>
      <c r="N1946" s="21">
        <v>1</v>
      </c>
      <c r="P1946" s="21" t="str">
        <f t="shared" si="305"/>
        <v xml:space="preserve">  15:49:43</v>
      </c>
      <c r="Q1946" s="21">
        <f t="shared" si="309"/>
        <v>51.12</v>
      </c>
      <c r="T1946" s="10"/>
    </row>
    <row r="1947" spans="1:20" x14ac:dyDescent="0.45">
      <c r="A1947" s="21" t="str">
        <f>[1]실측정Data!B1948</f>
        <v xml:space="preserve">  15:49:45</v>
      </c>
      <c r="B1947" s="21" t="str">
        <f>[1]실측정Data!I1948</f>
        <v xml:space="preserve">   50.94KW</v>
      </c>
      <c r="C1947" s="21">
        <f>[1]실측정Data!L1948</f>
        <v>0.86</v>
      </c>
      <c r="D1947" s="21"/>
      <c r="E1947" s="7" t="str">
        <f t="shared" si="301"/>
        <v xml:space="preserve">   50.94</v>
      </c>
      <c r="F1947" s="8" t="b">
        <f t="shared" si="302"/>
        <v>0</v>
      </c>
      <c r="G1947" s="25">
        <f t="shared" si="303"/>
        <v>50.94</v>
      </c>
      <c r="H1947" s="8" t="b">
        <f t="shared" si="304"/>
        <v>1</v>
      </c>
      <c r="I1947" s="10">
        <f t="shared" si="306"/>
        <v>50.97</v>
      </c>
      <c r="J1947">
        <f t="shared" si="308"/>
        <v>8.6409875978770728E-2</v>
      </c>
      <c r="K1947" s="10">
        <f t="shared" si="307"/>
        <v>50.97</v>
      </c>
      <c r="L1947" s="10">
        <f t="shared" si="310"/>
        <v>51.195000000000007</v>
      </c>
      <c r="M1947" s="21">
        <v>1</v>
      </c>
      <c r="N1947" s="21">
        <v>1</v>
      </c>
      <c r="P1947" s="21" t="str">
        <f t="shared" si="305"/>
        <v xml:space="preserve">  15:49:45</v>
      </c>
      <c r="Q1947" s="21">
        <f t="shared" si="309"/>
        <v>50.94</v>
      </c>
      <c r="T1947" s="10"/>
    </row>
    <row r="1948" spans="1:20" x14ac:dyDescent="0.45">
      <c r="A1948" s="21" t="str">
        <f>[1]실측정Data!B1949</f>
        <v xml:space="preserve">  15:49:47</v>
      </c>
      <c r="B1948" s="21" t="str">
        <f>[1]실측정Data!I1949</f>
        <v xml:space="preserve">   50.85KW</v>
      </c>
      <c r="C1948" s="21">
        <f>[1]실측정Data!L1949</f>
        <v>0.86</v>
      </c>
      <c r="D1948" s="21"/>
      <c r="E1948" s="7" t="str">
        <f t="shared" si="301"/>
        <v xml:space="preserve">   50.85</v>
      </c>
      <c r="F1948" s="8" t="b">
        <f t="shared" si="302"/>
        <v>0</v>
      </c>
      <c r="G1948" s="25">
        <f t="shared" si="303"/>
        <v>50.85</v>
      </c>
      <c r="H1948" s="8" t="b">
        <f t="shared" si="304"/>
        <v>1</v>
      </c>
      <c r="I1948" s="10">
        <f t="shared" si="306"/>
        <v>50.819999999999993</v>
      </c>
      <c r="J1948">
        <f t="shared" si="308"/>
        <v>0.12013880860626412</v>
      </c>
      <c r="K1948" s="10">
        <f t="shared" si="307"/>
        <v>50.819999999999993</v>
      </c>
      <c r="L1948" s="10">
        <f t="shared" si="310"/>
        <v>51.108000000000004</v>
      </c>
      <c r="M1948" s="21">
        <v>1</v>
      </c>
      <c r="N1948" s="21">
        <v>1</v>
      </c>
      <c r="P1948" s="21" t="str">
        <f t="shared" si="305"/>
        <v xml:space="preserve">  15:49:47</v>
      </c>
      <c r="Q1948" s="21">
        <f t="shared" si="309"/>
        <v>50.85</v>
      </c>
      <c r="T1948" s="10"/>
    </row>
    <row r="1949" spans="1:20" x14ac:dyDescent="0.45">
      <c r="A1949" s="21" t="str">
        <f>[1]실측정Data!B1950</f>
        <v xml:space="preserve">  15:49:49</v>
      </c>
      <c r="B1949" s="21" t="str">
        <f>[1]실측정Data!I1950</f>
        <v xml:space="preserve">   50.67KW</v>
      </c>
      <c r="C1949" s="21">
        <f>[1]실측정Data!L1950</f>
        <v>0.86</v>
      </c>
      <c r="D1949" s="21"/>
      <c r="E1949" s="7" t="str">
        <f t="shared" si="301"/>
        <v xml:space="preserve">   50.67</v>
      </c>
      <c r="F1949" s="8" t="b">
        <f t="shared" si="302"/>
        <v>0</v>
      </c>
      <c r="G1949" s="25">
        <f t="shared" si="303"/>
        <v>50.67</v>
      </c>
      <c r="H1949" s="8" t="b">
        <f t="shared" si="304"/>
        <v>1</v>
      </c>
      <c r="I1949" s="10">
        <f t="shared" si="306"/>
        <v>50.740000000000009</v>
      </c>
      <c r="J1949">
        <f t="shared" si="308"/>
        <v>0.11328430311977225</v>
      </c>
      <c r="K1949" s="10">
        <f t="shared" si="307"/>
        <v>50.740000000000009</v>
      </c>
      <c r="L1949" s="10">
        <f t="shared" si="310"/>
        <v>51.03</v>
      </c>
      <c r="M1949" s="21">
        <v>1</v>
      </c>
      <c r="N1949" s="21">
        <v>1</v>
      </c>
      <c r="P1949" s="21" t="str">
        <f t="shared" si="305"/>
        <v xml:space="preserve">  15:49:49</v>
      </c>
      <c r="Q1949" s="21">
        <f t="shared" si="309"/>
        <v>50.67</v>
      </c>
      <c r="T1949" s="10"/>
    </row>
    <row r="1950" spans="1:20" x14ac:dyDescent="0.45">
      <c r="A1950" s="21" t="str">
        <f>[1]실측정Data!B1951</f>
        <v xml:space="preserve">  15:49:51</v>
      </c>
      <c r="B1950" s="21" t="str">
        <f>[1]실측정Data!I1951</f>
        <v xml:space="preserve">   50.70KW</v>
      </c>
      <c r="C1950" s="21">
        <f>[1]실측정Data!L1951</f>
        <v>0.86</v>
      </c>
      <c r="D1950" s="21"/>
      <c r="E1950" s="7" t="str">
        <f t="shared" si="301"/>
        <v xml:space="preserve">   50.70</v>
      </c>
      <c r="F1950" s="8" t="b">
        <f t="shared" si="302"/>
        <v>0</v>
      </c>
      <c r="G1950" s="25">
        <f t="shared" si="303"/>
        <v>50.7</v>
      </c>
      <c r="H1950" s="8" t="b">
        <f t="shared" si="304"/>
        <v>1</v>
      </c>
      <c r="I1950" s="10">
        <f t="shared" si="306"/>
        <v>50.669999999999995</v>
      </c>
      <c r="J1950">
        <f t="shared" si="308"/>
        <v>9.128709291752328E-2</v>
      </c>
      <c r="K1950" s="10">
        <f t="shared" si="307"/>
        <v>50.669999999999995</v>
      </c>
      <c r="L1950" s="10">
        <f t="shared" si="310"/>
        <v>50.960999999999999</v>
      </c>
      <c r="M1950" s="21">
        <v>1</v>
      </c>
      <c r="N1950" s="21">
        <v>1</v>
      </c>
      <c r="P1950" s="21" t="str">
        <f t="shared" si="305"/>
        <v xml:space="preserve">  15:49:51</v>
      </c>
      <c r="Q1950" s="21">
        <f t="shared" si="309"/>
        <v>50.7</v>
      </c>
      <c r="T1950" s="10"/>
    </row>
    <row r="1951" spans="1:20" x14ac:dyDescent="0.45">
      <c r="A1951" s="21" t="str">
        <f>[1]실측정Data!B1952</f>
        <v xml:space="preserve">  15:49:53</v>
      </c>
      <c r="B1951" s="21" t="str">
        <f>[1]실측정Data!I1952</f>
        <v xml:space="preserve">   50.64KW</v>
      </c>
      <c r="C1951" s="21">
        <f>[1]실측정Data!L1952</f>
        <v>0.86</v>
      </c>
      <c r="D1951" s="21"/>
      <c r="E1951" s="7" t="str">
        <f t="shared" si="301"/>
        <v xml:space="preserve">   50.64</v>
      </c>
      <c r="F1951" s="8" t="b">
        <f t="shared" si="302"/>
        <v>0</v>
      </c>
      <c r="G1951" s="25">
        <f t="shared" si="303"/>
        <v>50.64</v>
      </c>
      <c r="H1951" s="8" t="b">
        <f t="shared" si="304"/>
        <v>1</v>
      </c>
      <c r="I1951" s="10">
        <f t="shared" si="306"/>
        <v>50.629999999999995</v>
      </c>
      <c r="J1951">
        <f t="shared" si="308"/>
        <v>5.4467115461226907E-2</v>
      </c>
      <c r="K1951" s="10">
        <f t="shared" si="307"/>
        <v>50.629999999999995</v>
      </c>
      <c r="L1951" s="10">
        <f t="shared" si="310"/>
        <v>50.883000000000003</v>
      </c>
      <c r="M1951" s="21">
        <v>1</v>
      </c>
      <c r="N1951" s="21">
        <v>1</v>
      </c>
      <c r="P1951" s="21" t="str">
        <f t="shared" si="305"/>
        <v xml:space="preserve">  15:49:53</v>
      </c>
      <c r="Q1951" s="21">
        <f t="shared" si="309"/>
        <v>50.64</v>
      </c>
      <c r="T1951" s="10"/>
    </row>
    <row r="1952" spans="1:20" x14ac:dyDescent="0.45">
      <c r="A1952" s="21" t="str">
        <f>[1]실측정Data!B1953</f>
        <v xml:space="preserve">  15:49:55</v>
      </c>
      <c r="B1952" s="21" t="str">
        <f>[1]실측정Data!I1953</f>
        <v xml:space="preserve">   50.55KW</v>
      </c>
      <c r="C1952" s="21">
        <f>[1]실측정Data!L1953</f>
        <v>0.86</v>
      </c>
      <c r="D1952" s="21"/>
      <c r="E1952" s="7" t="str">
        <f t="shared" si="301"/>
        <v xml:space="preserve">   50.55</v>
      </c>
      <c r="F1952" s="8" t="b">
        <f t="shared" si="302"/>
        <v>0</v>
      </c>
      <c r="G1952" s="25">
        <f t="shared" si="303"/>
        <v>50.55</v>
      </c>
      <c r="H1952" s="8" t="b">
        <f t="shared" si="304"/>
        <v>1</v>
      </c>
      <c r="I1952" s="10">
        <f t="shared" si="306"/>
        <v>50.56</v>
      </c>
      <c r="J1952">
        <f t="shared" si="308"/>
        <v>6.3770421565695096E-2</v>
      </c>
      <c r="K1952" s="10">
        <f t="shared" si="307"/>
        <v>50.56</v>
      </c>
      <c r="L1952" s="10">
        <f t="shared" si="310"/>
        <v>50.808</v>
      </c>
      <c r="M1952" s="21">
        <v>1</v>
      </c>
      <c r="N1952" s="21">
        <v>1</v>
      </c>
      <c r="P1952" s="21" t="str">
        <f t="shared" si="305"/>
        <v xml:space="preserve">  15:49:55</v>
      </c>
      <c r="Q1952" s="21">
        <f t="shared" si="309"/>
        <v>50.55</v>
      </c>
      <c r="T1952" s="10"/>
    </row>
    <row r="1953" spans="1:20" x14ac:dyDescent="0.45">
      <c r="A1953" s="21" t="str">
        <f>[1]실측정Data!B1954</f>
        <v xml:space="preserve">  15:49:57</v>
      </c>
      <c r="B1953" s="21" t="str">
        <f>[1]실측정Data!I1954</f>
        <v xml:space="preserve">   50.49KW</v>
      </c>
      <c r="C1953" s="21">
        <f>[1]실측정Data!L1954</f>
        <v>0.86</v>
      </c>
      <c r="D1953" s="21"/>
      <c r="E1953" s="7" t="str">
        <f t="shared" si="301"/>
        <v xml:space="preserve">   50.49</v>
      </c>
      <c r="F1953" s="8" t="b">
        <f t="shared" si="302"/>
        <v>0</v>
      </c>
      <c r="G1953" s="25">
        <f t="shared" si="303"/>
        <v>50.49</v>
      </c>
      <c r="H1953" s="8" t="b">
        <f t="shared" si="304"/>
        <v>1</v>
      </c>
      <c r="I1953" s="10">
        <f t="shared" si="306"/>
        <v>50.48</v>
      </c>
      <c r="J1953">
        <f t="shared" si="308"/>
        <v>7.681145747868498E-2</v>
      </c>
      <c r="K1953" s="10">
        <f t="shared" si="307"/>
        <v>50.48</v>
      </c>
      <c r="L1953" s="10">
        <f t="shared" si="310"/>
        <v>50.735999999999997</v>
      </c>
      <c r="M1953" s="21">
        <v>1</v>
      </c>
      <c r="N1953" s="21">
        <v>1</v>
      </c>
      <c r="P1953" s="21" t="str">
        <f t="shared" si="305"/>
        <v xml:space="preserve">  15:49:57</v>
      </c>
      <c r="Q1953" s="21">
        <f t="shared" si="309"/>
        <v>50.49</v>
      </c>
      <c r="T1953" s="10"/>
    </row>
    <row r="1954" spans="1:20" x14ac:dyDescent="0.45">
      <c r="A1954" s="21" t="str">
        <f>[1]실측정Data!B1955</f>
        <v xml:space="preserve">  15:49:59</v>
      </c>
      <c r="B1954" s="21" t="str">
        <f>[1]실측정Data!I1955</f>
        <v xml:space="preserve">   50.40KW</v>
      </c>
      <c r="C1954" s="21">
        <f>[1]실측정Data!L1955</f>
        <v>0.86</v>
      </c>
      <c r="D1954" s="21"/>
      <c r="E1954" s="7" t="str">
        <f t="shared" si="301"/>
        <v xml:space="preserve">   50.40</v>
      </c>
      <c r="F1954" s="8" t="b">
        <f t="shared" si="302"/>
        <v>0</v>
      </c>
      <c r="G1954" s="25">
        <f t="shared" si="303"/>
        <v>50.4</v>
      </c>
      <c r="H1954" s="8" t="b">
        <f t="shared" si="304"/>
        <v>1</v>
      </c>
      <c r="I1954" s="10">
        <f t="shared" si="306"/>
        <v>50.4</v>
      </c>
      <c r="J1954">
        <f t="shared" si="308"/>
        <v>8.0415587212096934E-2</v>
      </c>
      <c r="K1954" s="10">
        <f t="shared" si="307"/>
        <v>50.4</v>
      </c>
      <c r="L1954" s="10">
        <f t="shared" si="310"/>
        <v>50.666999999999994</v>
      </c>
      <c r="M1954" s="21">
        <v>1</v>
      </c>
      <c r="N1954" s="21">
        <v>1</v>
      </c>
      <c r="P1954" s="21" t="str">
        <f t="shared" si="305"/>
        <v xml:space="preserve">  15:49:59</v>
      </c>
      <c r="Q1954" s="21">
        <f t="shared" si="309"/>
        <v>50.4</v>
      </c>
      <c r="T1954" s="10"/>
    </row>
    <row r="1955" spans="1:20" x14ac:dyDescent="0.45">
      <c r="A1955" s="21" t="str">
        <f>[1]실측정Data!B1956</f>
        <v xml:space="preserve">  15:50:01</v>
      </c>
      <c r="B1955" s="21" t="str">
        <f>[1]실측정Data!I1956</f>
        <v xml:space="preserve">   50.31KW</v>
      </c>
      <c r="C1955" s="21">
        <f>[1]실측정Data!L1956</f>
        <v>0.86</v>
      </c>
      <c r="D1955" s="21"/>
      <c r="E1955" s="7" t="str">
        <f t="shared" si="301"/>
        <v xml:space="preserve">   50.31</v>
      </c>
      <c r="F1955" s="8" t="b">
        <f t="shared" si="302"/>
        <v>0</v>
      </c>
      <c r="G1955" s="25">
        <f t="shared" si="303"/>
        <v>50.31</v>
      </c>
      <c r="H1955" s="8" t="b">
        <f t="shared" si="304"/>
        <v>1</v>
      </c>
      <c r="I1955" s="10">
        <f t="shared" si="306"/>
        <v>50.28</v>
      </c>
      <c r="J1955">
        <f t="shared" si="308"/>
        <v>0.11105554165971583</v>
      </c>
      <c r="K1955" s="10">
        <f t="shared" si="307"/>
        <v>50.28</v>
      </c>
      <c r="L1955" s="10">
        <f t="shared" si="310"/>
        <v>50.567999999999998</v>
      </c>
      <c r="M1955" s="21">
        <v>1</v>
      </c>
      <c r="N1955" s="21">
        <v>1</v>
      </c>
      <c r="P1955" s="21" t="str">
        <f t="shared" si="305"/>
        <v xml:space="preserve">  15:50:01</v>
      </c>
      <c r="Q1955" s="21">
        <f t="shared" si="309"/>
        <v>50.31</v>
      </c>
      <c r="T1955" s="10"/>
    </row>
    <row r="1956" spans="1:20" x14ac:dyDescent="0.45">
      <c r="A1956" s="21" t="str">
        <f>[1]실측정Data!B1957</f>
        <v xml:space="preserve">  15:50:03</v>
      </c>
      <c r="B1956" s="21" t="str">
        <f>[1]실측정Data!I1957</f>
        <v xml:space="preserve">   50.13KW</v>
      </c>
      <c r="C1956" s="21">
        <f>[1]실측정Data!L1957</f>
        <v>0.86</v>
      </c>
      <c r="D1956" s="21"/>
      <c r="E1956" s="7" t="str">
        <f t="shared" si="301"/>
        <v xml:space="preserve">   50.13</v>
      </c>
      <c r="F1956" s="8" t="b">
        <f t="shared" si="302"/>
        <v>0</v>
      </c>
      <c r="G1956" s="25">
        <f t="shared" si="303"/>
        <v>50.13</v>
      </c>
      <c r="H1956" s="8" t="b">
        <f t="shared" si="304"/>
        <v>1</v>
      </c>
      <c r="I1956" s="10">
        <f t="shared" si="306"/>
        <v>50.169999999999995</v>
      </c>
      <c r="J1956">
        <f t="shared" si="308"/>
        <v>0.11633285577743113</v>
      </c>
      <c r="K1956" s="10">
        <f t="shared" si="307"/>
        <v>50.169999999999995</v>
      </c>
      <c r="L1956" s="10">
        <f t="shared" si="310"/>
        <v>50.481000000000002</v>
      </c>
      <c r="M1956" s="21">
        <v>1</v>
      </c>
      <c r="N1956" s="21">
        <v>1</v>
      </c>
      <c r="P1956" s="21" t="str">
        <f t="shared" si="305"/>
        <v xml:space="preserve">  15:50:03</v>
      </c>
      <c r="Q1956" s="21">
        <f t="shared" si="309"/>
        <v>50.13</v>
      </c>
      <c r="T1956" s="10"/>
    </row>
    <row r="1957" spans="1:20" x14ac:dyDescent="0.45">
      <c r="A1957" s="21" t="str">
        <f>[1]실측정Data!B1958</f>
        <v xml:space="preserve">  15:50:05</v>
      </c>
      <c r="B1957" s="21" t="str">
        <f>[1]실측정Data!I1958</f>
        <v xml:space="preserve">   50.07KW</v>
      </c>
      <c r="C1957" s="21">
        <f>[1]실측정Data!L1958</f>
        <v>0.86</v>
      </c>
      <c r="D1957" s="21"/>
      <c r="E1957" s="7" t="str">
        <f t="shared" si="301"/>
        <v xml:space="preserve">   50.07</v>
      </c>
      <c r="F1957" s="8" t="b">
        <f t="shared" si="302"/>
        <v>0</v>
      </c>
      <c r="G1957" s="25">
        <f t="shared" si="303"/>
        <v>50.07</v>
      </c>
      <c r="H1957" s="8" t="b">
        <f t="shared" si="304"/>
        <v>1</v>
      </c>
      <c r="I1957" s="10">
        <f t="shared" si="306"/>
        <v>50.09</v>
      </c>
      <c r="J1957">
        <f t="shared" si="308"/>
        <v>0.10472185381603109</v>
      </c>
      <c r="K1957" s="10">
        <f t="shared" si="307"/>
        <v>50.09</v>
      </c>
      <c r="L1957" s="10">
        <f t="shared" si="310"/>
        <v>50.402999999999999</v>
      </c>
      <c r="M1957" s="21">
        <v>1</v>
      </c>
      <c r="N1957" s="21">
        <v>1</v>
      </c>
      <c r="P1957" s="21" t="str">
        <f t="shared" si="305"/>
        <v xml:space="preserve">  15:50:05</v>
      </c>
      <c r="Q1957" s="21">
        <f t="shared" si="309"/>
        <v>50.07</v>
      </c>
      <c r="T1957" s="10"/>
    </row>
    <row r="1958" spans="1:20" x14ac:dyDescent="0.45">
      <c r="A1958" s="21" t="str">
        <f>[1]실측정Data!B1959</f>
        <v xml:space="preserve">  15:50:07</v>
      </c>
      <c r="B1958" s="21" t="str">
        <f>[1]실측정Data!I1959</f>
        <v xml:space="preserve">   50.07KW</v>
      </c>
      <c r="C1958" s="21">
        <f>[1]실측정Data!L1959</f>
        <v>0.86</v>
      </c>
      <c r="D1958" s="21"/>
      <c r="E1958" s="7" t="str">
        <f t="shared" si="301"/>
        <v xml:space="preserve">   50.07</v>
      </c>
      <c r="F1958" s="8" t="b">
        <f t="shared" si="302"/>
        <v>0</v>
      </c>
      <c r="G1958" s="25">
        <f t="shared" si="303"/>
        <v>50.07</v>
      </c>
      <c r="H1958" s="8" t="b">
        <f t="shared" si="304"/>
        <v>1</v>
      </c>
      <c r="I1958" s="10">
        <f t="shared" si="306"/>
        <v>60.21</v>
      </c>
      <c r="J1958">
        <f t="shared" si="308"/>
        <v>11.708811496760317</v>
      </c>
      <c r="K1958" s="10">
        <f t="shared" si="307"/>
        <v>60.21</v>
      </c>
      <c r="L1958" s="10">
        <f t="shared" si="310"/>
        <v>53.385000000000005</v>
      </c>
      <c r="M1958" s="21">
        <v>1</v>
      </c>
      <c r="N1958" s="21">
        <v>1</v>
      </c>
      <c r="P1958" s="21" t="str">
        <f t="shared" si="305"/>
        <v xml:space="preserve">  15:50:07</v>
      </c>
      <c r="Q1958" s="21">
        <f t="shared" si="309"/>
        <v>50.07</v>
      </c>
      <c r="T1958" s="10"/>
    </row>
    <row r="1959" spans="1:20" x14ac:dyDescent="0.45">
      <c r="A1959" s="21" t="str">
        <f>[1]실측정Data!B1960</f>
        <v xml:space="preserve">  15:50:09</v>
      </c>
      <c r="B1959" s="21" t="str">
        <f>[1]실측정Data!I1960</f>
        <v xml:space="preserve">   80.49KW</v>
      </c>
      <c r="C1959" s="21">
        <f>[1]실측정Data!L1960</f>
        <v>0.89</v>
      </c>
      <c r="D1959" s="21"/>
      <c r="E1959" s="7" t="str">
        <f t="shared" si="301"/>
        <v xml:space="preserve">   80.49</v>
      </c>
      <c r="F1959" s="8" t="b">
        <f t="shared" si="302"/>
        <v>0</v>
      </c>
      <c r="G1959" s="25">
        <f t="shared" si="303"/>
        <v>80.489999999999995</v>
      </c>
      <c r="H1959" s="8" t="b">
        <f t="shared" si="304"/>
        <v>1</v>
      </c>
      <c r="I1959" s="10">
        <f t="shared" si="306"/>
        <v>70.94</v>
      </c>
      <c r="J1959">
        <f t="shared" si="308"/>
        <v>13.40921573645031</v>
      </c>
      <c r="K1959" s="10">
        <f t="shared" si="307"/>
        <v>70.94</v>
      </c>
      <c r="L1959" s="10">
        <f t="shared" si="310"/>
        <v>56.541000000000011</v>
      </c>
      <c r="M1959" s="21">
        <v>1</v>
      </c>
      <c r="N1959" s="21">
        <v>1</v>
      </c>
      <c r="P1959" s="28" t="str">
        <f t="shared" si="305"/>
        <v xml:space="preserve">  15:50:09</v>
      </c>
      <c r="Q1959" s="28">
        <f t="shared" si="309"/>
        <v>80.489999999999995</v>
      </c>
      <c r="T1959" s="10"/>
    </row>
    <row r="1960" spans="1:20" x14ac:dyDescent="0.45">
      <c r="A1960" s="21" t="str">
        <f>[1]실측정Data!B1961</f>
        <v xml:space="preserve">  15:50:11</v>
      </c>
      <c r="B1960" s="21" t="str">
        <f>[1]실측정Data!I1961</f>
        <v xml:space="preserve">   82.26KW</v>
      </c>
      <c r="C1960" s="21">
        <f>[1]실측정Data!L1961</f>
        <v>0.89</v>
      </c>
      <c r="D1960" s="21"/>
      <c r="E1960" s="7" t="str">
        <f t="shared" si="301"/>
        <v xml:space="preserve">   82.26</v>
      </c>
      <c r="F1960" s="8" t="b">
        <f t="shared" si="302"/>
        <v>0</v>
      </c>
      <c r="G1960" s="25">
        <f t="shared" si="303"/>
        <v>82.26</v>
      </c>
      <c r="H1960" s="8" t="b">
        <f t="shared" si="304"/>
        <v>1</v>
      </c>
      <c r="I1960" s="10">
        <f t="shared" si="306"/>
        <v>81.839999999999989</v>
      </c>
      <c r="J1960">
        <f t="shared" si="308"/>
        <v>13.419956532468102</v>
      </c>
      <c r="K1960" s="10">
        <f t="shared" si="307"/>
        <v>81.839999999999989</v>
      </c>
      <c r="L1960" s="10">
        <f t="shared" si="310"/>
        <v>59.753999999999998</v>
      </c>
      <c r="M1960" s="21">
        <v>1</v>
      </c>
      <c r="N1960" s="21">
        <v>1</v>
      </c>
      <c r="P1960" s="28" t="str">
        <f t="shared" si="305"/>
        <v xml:space="preserve">  15:50:11</v>
      </c>
      <c r="Q1960" s="28">
        <f t="shared" si="309"/>
        <v>82.26</v>
      </c>
      <c r="T1960" s="10"/>
    </row>
    <row r="1961" spans="1:20" x14ac:dyDescent="0.45">
      <c r="A1961" s="21" t="str">
        <f>[1]실측정Data!B1962</f>
        <v xml:space="preserve">  15:50:13</v>
      </c>
      <c r="B1961" s="21" t="str">
        <f>[1]실측정Data!I1962</f>
        <v xml:space="preserve">   82.77KW</v>
      </c>
      <c r="C1961" s="21">
        <f>[1]실측정Data!L1962</f>
        <v>0.89</v>
      </c>
      <c r="D1961" s="21"/>
      <c r="E1961" s="7" t="str">
        <f t="shared" si="301"/>
        <v xml:space="preserve">   82.77</v>
      </c>
      <c r="F1961" s="8" t="b">
        <f t="shared" si="302"/>
        <v>0</v>
      </c>
      <c r="G1961" s="25">
        <f t="shared" si="303"/>
        <v>82.77</v>
      </c>
      <c r="H1961" s="8" t="b">
        <f t="shared" si="304"/>
        <v>1</v>
      </c>
      <c r="I1961" s="10">
        <f t="shared" si="306"/>
        <v>79.36</v>
      </c>
      <c r="J1961">
        <f t="shared" si="308"/>
        <v>7.5016309337814491</v>
      </c>
      <c r="K1961" s="10">
        <f t="shared" si="307"/>
        <v>79.36</v>
      </c>
      <c r="L1961" s="10">
        <f t="shared" si="310"/>
        <v>62.003999999999998</v>
      </c>
      <c r="M1961" s="21">
        <v>1</v>
      </c>
      <c r="N1961" s="21">
        <v>1</v>
      </c>
      <c r="P1961" s="28" t="str">
        <f t="shared" si="305"/>
        <v xml:space="preserve">  15:50:13</v>
      </c>
      <c r="Q1961" s="28">
        <f t="shared" si="309"/>
        <v>82.77</v>
      </c>
      <c r="T1961" s="10"/>
    </row>
    <row r="1962" spans="1:20" x14ac:dyDescent="0.45">
      <c r="A1962" s="21" t="str">
        <f>[1]실측정Data!B1963</f>
        <v xml:space="preserve">  15:50:15</v>
      </c>
      <c r="B1962" s="21" t="str">
        <f>[1]실측정Data!I1963</f>
        <v xml:space="preserve">   73.05KW</v>
      </c>
      <c r="C1962" s="21">
        <f>[1]실측정Data!L1963</f>
        <v>0.89</v>
      </c>
      <c r="D1962" s="21"/>
      <c r="E1962" s="7" t="str">
        <f t="shared" si="301"/>
        <v xml:space="preserve">   73.05</v>
      </c>
      <c r="F1962" s="8" t="b">
        <f t="shared" si="302"/>
        <v>0</v>
      </c>
      <c r="G1962" s="25">
        <f t="shared" si="303"/>
        <v>73.05</v>
      </c>
      <c r="H1962" s="8" t="b">
        <f t="shared" si="304"/>
        <v>1</v>
      </c>
      <c r="I1962" s="10">
        <f t="shared" si="306"/>
        <v>69.67</v>
      </c>
      <c r="J1962">
        <f t="shared" si="308"/>
        <v>10.20247355628363</v>
      </c>
      <c r="K1962" s="10">
        <f t="shared" si="307"/>
        <v>69.67</v>
      </c>
      <c r="L1962" s="10">
        <f t="shared" si="310"/>
        <v>62.274000000000001</v>
      </c>
      <c r="M1962" s="21">
        <v>1</v>
      </c>
      <c r="N1962" s="21">
        <v>1</v>
      </c>
      <c r="P1962" s="21" t="str">
        <f t="shared" si="305"/>
        <v xml:space="preserve">  15:50:15</v>
      </c>
      <c r="Q1962" s="21">
        <f t="shared" si="309"/>
        <v>73.05</v>
      </c>
      <c r="T1962" s="10"/>
    </row>
    <row r="1963" spans="1:20" x14ac:dyDescent="0.45">
      <c r="A1963" s="21" t="str">
        <f>[1]실측정Data!B1964</f>
        <v xml:space="preserve">  15:50:17</v>
      </c>
      <c r="B1963" s="21" t="str">
        <f>[1]실측정Data!I1964</f>
        <v xml:space="preserve">   53.19KW</v>
      </c>
      <c r="C1963" s="21">
        <f>[1]실측정Data!L1964</f>
        <v>0.87</v>
      </c>
      <c r="D1963" s="21"/>
      <c r="E1963" s="7" t="str">
        <f t="shared" si="301"/>
        <v xml:space="preserve">   53.19</v>
      </c>
      <c r="F1963" s="8" t="b">
        <f t="shared" si="302"/>
        <v>0</v>
      </c>
      <c r="G1963" s="25">
        <f t="shared" si="303"/>
        <v>53.19</v>
      </c>
      <c r="H1963" s="8" t="b">
        <f t="shared" si="304"/>
        <v>1</v>
      </c>
      <c r="I1963" s="10">
        <f t="shared" si="306"/>
        <v>59.6</v>
      </c>
      <c r="J1963">
        <f t="shared" si="308"/>
        <v>10.96917043353781</v>
      </c>
      <c r="K1963" s="10">
        <f t="shared" si="307"/>
        <v>59.6</v>
      </c>
      <c r="L1963" s="10">
        <f t="shared" si="310"/>
        <v>62.489999999999988</v>
      </c>
      <c r="M1963" s="21">
        <v>1</v>
      </c>
      <c r="N1963" s="21">
        <v>1</v>
      </c>
      <c r="P1963" s="21" t="str">
        <f t="shared" si="305"/>
        <v xml:space="preserve">  15:50:17</v>
      </c>
      <c r="Q1963" s="21">
        <f t="shared" si="309"/>
        <v>53.19</v>
      </c>
      <c r="T1963" s="10"/>
    </row>
    <row r="1964" spans="1:20" x14ac:dyDescent="0.45">
      <c r="A1964" s="21" t="str">
        <f>[1]실측정Data!B1965</f>
        <v xml:space="preserve">  15:50:19</v>
      </c>
      <c r="B1964" s="21" t="str">
        <f>[1]실측정Data!I1965</f>
        <v xml:space="preserve">   52.56KW</v>
      </c>
      <c r="C1964" s="21">
        <f>[1]실측정Data!L1965</f>
        <v>0.87</v>
      </c>
      <c r="D1964" s="21"/>
      <c r="E1964" s="7" t="str">
        <f t="shared" si="301"/>
        <v xml:space="preserve">   52.56</v>
      </c>
      <c r="F1964" s="8" t="b">
        <f t="shared" si="302"/>
        <v>0</v>
      </c>
      <c r="G1964" s="25">
        <f t="shared" si="303"/>
        <v>52.56</v>
      </c>
      <c r="H1964" s="8" t="b">
        <f t="shared" si="304"/>
        <v>1</v>
      </c>
      <c r="I1964" s="10">
        <f t="shared" si="306"/>
        <v>52.73</v>
      </c>
      <c r="J1964">
        <f t="shared" si="308"/>
        <v>10.347883841636417</v>
      </c>
      <c r="K1964" s="10">
        <f t="shared" si="307"/>
        <v>52.73</v>
      </c>
      <c r="L1964" s="10">
        <f t="shared" si="310"/>
        <v>62.702999999999996</v>
      </c>
      <c r="M1964" s="21">
        <v>1</v>
      </c>
      <c r="N1964" s="21">
        <v>1</v>
      </c>
      <c r="P1964" s="21" t="str">
        <f t="shared" si="305"/>
        <v xml:space="preserve">  15:50:19</v>
      </c>
      <c r="Q1964" s="21">
        <f t="shared" si="309"/>
        <v>52.56</v>
      </c>
      <c r="T1964" s="10"/>
    </row>
    <row r="1965" spans="1:20" x14ac:dyDescent="0.45">
      <c r="A1965" s="21" t="str">
        <f>[1]실측정Data!B1966</f>
        <v xml:space="preserve">  15:50:21</v>
      </c>
      <c r="B1965" s="21" t="str">
        <f>[1]실측정Data!I1966</f>
        <v xml:space="preserve">   52.44KW</v>
      </c>
      <c r="C1965" s="21">
        <f>[1]실측정Data!L1966</f>
        <v>0.87</v>
      </c>
      <c r="D1965" s="21"/>
      <c r="E1965" s="7" t="str">
        <f t="shared" si="301"/>
        <v xml:space="preserve">   52.44</v>
      </c>
      <c r="F1965" s="8" t="b">
        <f t="shared" si="302"/>
        <v>0</v>
      </c>
      <c r="G1965" s="25">
        <f t="shared" si="303"/>
        <v>52.44</v>
      </c>
      <c r="H1965" s="8" t="b">
        <f t="shared" si="304"/>
        <v>1</v>
      </c>
      <c r="I1965" s="10">
        <f t="shared" si="306"/>
        <v>52.51</v>
      </c>
      <c r="J1965">
        <f t="shared" si="308"/>
        <v>4.0680093411888816</v>
      </c>
      <c r="K1965" s="10">
        <f t="shared" si="307"/>
        <v>52.51</v>
      </c>
      <c r="L1965" s="10">
        <f t="shared" si="310"/>
        <v>62.943000000000005</v>
      </c>
      <c r="M1965" s="21">
        <v>1</v>
      </c>
      <c r="N1965" s="21">
        <v>1</v>
      </c>
      <c r="P1965" s="21" t="str">
        <f t="shared" si="305"/>
        <v xml:space="preserve">  15:50:21</v>
      </c>
      <c r="Q1965" s="21">
        <f t="shared" si="309"/>
        <v>52.44</v>
      </c>
      <c r="T1965" s="10"/>
    </row>
    <row r="1966" spans="1:20" x14ac:dyDescent="0.45">
      <c r="A1966" s="21" t="str">
        <f>[1]실측정Data!B1967</f>
        <v xml:space="preserve">  15:50:23</v>
      </c>
      <c r="B1966" s="21" t="str">
        <f>[1]실측정Data!I1967</f>
        <v xml:space="preserve">   52.53KW</v>
      </c>
      <c r="C1966" s="21">
        <f>[1]실측정Data!L1967</f>
        <v>0.87</v>
      </c>
      <c r="D1966" s="21"/>
      <c r="E1966" s="7" t="str">
        <f t="shared" si="301"/>
        <v xml:space="preserve">   52.53</v>
      </c>
      <c r="F1966" s="8" t="b">
        <f t="shared" si="302"/>
        <v>0</v>
      </c>
      <c r="G1966" s="25">
        <f t="shared" si="303"/>
        <v>52.53</v>
      </c>
      <c r="H1966" s="8" t="b">
        <f t="shared" si="304"/>
        <v>1</v>
      </c>
      <c r="I1966" s="10">
        <f t="shared" si="306"/>
        <v>52.449999999999996</v>
      </c>
      <c r="J1966">
        <f t="shared" si="308"/>
        <v>0.17262676501631941</v>
      </c>
      <c r="K1966" s="10">
        <f t="shared" si="307"/>
        <v>52.449999999999996</v>
      </c>
      <c r="L1966" s="10">
        <f t="shared" si="310"/>
        <v>63.173999999999992</v>
      </c>
      <c r="M1966" s="21">
        <v>1</v>
      </c>
      <c r="N1966" s="21">
        <v>1</v>
      </c>
      <c r="P1966" s="21" t="str">
        <f t="shared" si="305"/>
        <v xml:space="preserve">  15:50:23</v>
      </c>
      <c r="Q1966" s="21">
        <f t="shared" si="309"/>
        <v>52.53</v>
      </c>
      <c r="T1966" s="10"/>
    </row>
    <row r="1967" spans="1:20" x14ac:dyDescent="0.45">
      <c r="A1967" s="21" t="str">
        <f>[1]실측정Data!B1968</f>
        <v xml:space="preserve">  15:50:25</v>
      </c>
      <c r="B1967" s="21" t="str">
        <f>[1]실측정Data!I1968</f>
        <v xml:space="preserve">   52.38KW</v>
      </c>
      <c r="C1967" s="21">
        <f>[1]실측정Data!L1968</f>
        <v>0.87</v>
      </c>
      <c r="D1967" s="21"/>
      <c r="E1967" s="7" t="str">
        <f t="shared" si="301"/>
        <v xml:space="preserve">   52.38</v>
      </c>
      <c r="F1967" s="8" t="b">
        <f t="shared" si="302"/>
        <v>0</v>
      </c>
      <c r="G1967" s="25">
        <f t="shared" si="303"/>
        <v>52.38</v>
      </c>
      <c r="H1967" s="8" t="b">
        <f t="shared" si="304"/>
        <v>1</v>
      </c>
      <c r="I1967" s="10">
        <f t="shared" si="306"/>
        <v>52.35</v>
      </c>
      <c r="J1967">
        <f t="shared" si="308"/>
        <v>0.12832251036613376</v>
      </c>
      <c r="K1967" s="10">
        <f t="shared" si="307"/>
        <v>52.35</v>
      </c>
      <c r="L1967" s="10">
        <f t="shared" si="310"/>
        <v>63.380999999999993</v>
      </c>
      <c r="M1967" s="21">
        <v>1</v>
      </c>
      <c r="N1967" s="21">
        <v>1</v>
      </c>
      <c r="P1967" s="21" t="str">
        <f t="shared" si="305"/>
        <v xml:space="preserve">  15:50:25</v>
      </c>
      <c r="Q1967" s="21">
        <f t="shared" si="309"/>
        <v>52.38</v>
      </c>
      <c r="T1967" s="10"/>
    </row>
    <row r="1968" spans="1:20" x14ac:dyDescent="0.45">
      <c r="A1968" s="21" t="str">
        <f>[1]실측정Data!B1969</f>
        <v xml:space="preserve">  15:50:27</v>
      </c>
      <c r="B1968" s="21" t="str">
        <f>[1]실측정Data!I1969</f>
        <v xml:space="preserve">   52.14KW</v>
      </c>
      <c r="C1968" s="21">
        <f>[1]실측정Data!L1969</f>
        <v>0.87</v>
      </c>
      <c r="D1968" s="21"/>
      <c r="E1968" s="7" t="str">
        <f t="shared" si="301"/>
        <v xml:space="preserve">   52.14</v>
      </c>
      <c r="F1968" s="8" t="b">
        <f t="shared" si="302"/>
        <v>0</v>
      </c>
      <c r="G1968" s="25">
        <f t="shared" si="303"/>
        <v>52.14</v>
      </c>
      <c r="H1968" s="8" t="b">
        <f t="shared" si="304"/>
        <v>1</v>
      </c>
      <c r="I1968" s="10">
        <f t="shared" si="306"/>
        <v>52.26</v>
      </c>
      <c r="J1968">
        <f t="shared" si="308"/>
        <v>0.12780193008453797</v>
      </c>
      <c r="K1968" s="10">
        <f t="shared" si="307"/>
        <v>52.26</v>
      </c>
      <c r="L1968" s="10">
        <f t="shared" si="310"/>
        <v>60.557999999999993</v>
      </c>
      <c r="M1968" s="21">
        <v>1</v>
      </c>
      <c r="N1968" s="21">
        <v>1</v>
      </c>
      <c r="P1968" s="21" t="str">
        <f t="shared" si="305"/>
        <v xml:space="preserve">  15:50:27</v>
      </c>
      <c r="Q1968" s="21">
        <f t="shared" si="309"/>
        <v>52.14</v>
      </c>
      <c r="T1968" s="10"/>
    </row>
    <row r="1969" spans="1:20" x14ac:dyDescent="0.45">
      <c r="A1969" s="21" t="str">
        <f>[1]실측정Data!B1970</f>
        <v xml:space="preserve">  15:50:29</v>
      </c>
      <c r="B1969" s="21" t="str">
        <f>[1]실측정Data!I1970</f>
        <v xml:space="preserve">   52.26KW</v>
      </c>
      <c r="C1969" s="21">
        <f>[1]실측정Data!L1970</f>
        <v>0.87</v>
      </c>
      <c r="D1969" s="21"/>
      <c r="E1969" s="7" t="str">
        <f t="shared" si="301"/>
        <v xml:space="preserve">   52.26</v>
      </c>
      <c r="F1969" s="8" t="b">
        <f t="shared" si="302"/>
        <v>0</v>
      </c>
      <c r="G1969" s="25">
        <f t="shared" si="303"/>
        <v>52.26</v>
      </c>
      <c r="H1969" s="8" t="b">
        <f t="shared" si="304"/>
        <v>1</v>
      </c>
      <c r="I1969" s="10">
        <f t="shared" si="306"/>
        <v>52.169999999999995</v>
      </c>
      <c r="J1969">
        <f t="shared" si="308"/>
        <v>0.12609520212918462</v>
      </c>
      <c r="K1969" s="10">
        <f t="shared" si="307"/>
        <v>52.169999999999995</v>
      </c>
      <c r="L1969" s="10">
        <f t="shared" si="310"/>
        <v>57.542999999999992</v>
      </c>
      <c r="M1969" s="21">
        <v>1</v>
      </c>
      <c r="N1969" s="21">
        <v>1</v>
      </c>
      <c r="P1969" s="21" t="str">
        <f t="shared" si="305"/>
        <v xml:space="preserve">  15:50:29</v>
      </c>
      <c r="Q1969" s="21">
        <f t="shared" si="309"/>
        <v>52.26</v>
      </c>
      <c r="T1969" s="10"/>
    </row>
    <row r="1970" spans="1:20" x14ac:dyDescent="0.45">
      <c r="A1970" s="21" t="str">
        <f>[1]실측정Data!B1971</f>
        <v xml:space="preserve">  15:50:31</v>
      </c>
      <c r="B1970" s="21" t="str">
        <f>[1]실측정Data!I1971</f>
        <v xml:space="preserve">   52.11KW</v>
      </c>
      <c r="C1970" s="21">
        <f>[1]실측정Data!L1971</f>
        <v>0.87</v>
      </c>
      <c r="D1970" s="21"/>
      <c r="E1970" s="7" t="str">
        <f t="shared" si="301"/>
        <v xml:space="preserve">   52.11</v>
      </c>
      <c r="F1970" s="8" t="b">
        <f t="shared" si="302"/>
        <v>0</v>
      </c>
      <c r="G1970" s="25">
        <f t="shared" si="303"/>
        <v>52.11</v>
      </c>
      <c r="H1970" s="8" t="b">
        <f t="shared" si="304"/>
        <v>1</v>
      </c>
      <c r="I1970" s="10">
        <f t="shared" si="306"/>
        <v>52.110000000000007</v>
      </c>
      <c r="J1970">
        <f t="shared" si="308"/>
        <v>9.327379053089016E-2</v>
      </c>
      <c r="K1970" s="10">
        <f t="shared" si="307"/>
        <v>52.110000000000007</v>
      </c>
      <c r="L1970" s="10">
        <f t="shared" si="310"/>
        <v>54.462000000000003</v>
      </c>
      <c r="M1970" s="21">
        <v>1</v>
      </c>
      <c r="N1970" s="21">
        <v>1</v>
      </c>
      <c r="P1970" s="21" t="str">
        <f t="shared" si="305"/>
        <v xml:space="preserve">  15:50:31</v>
      </c>
      <c r="Q1970" s="21">
        <f t="shared" si="309"/>
        <v>52.11</v>
      </c>
      <c r="T1970" s="10"/>
    </row>
    <row r="1971" spans="1:20" x14ac:dyDescent="0.45">
      <c r="A1971" s="21" t="str">
        <f>[1]실측정Data!B1972</f>
        <v xml:space="preserve">  15:50:33</v>
      </c>
      <c r="B1971" s="21" t="str">
        <f>[1]실측정Data!I1972</f>
        <v xml:space="preserve">   51.96KW</v>
      </c>
      <c r="C1971" s="21">
        <f>[1]실측정Data!L1972</f>
        <v>0.87</v>
      </c>
      <c r="D1971" s="21"/>
      <c r="E1971" s="7" t="str">
        <f t="shared" si="301"/>
        <v xml:space="preserve">   51.96</v>
      </c>
      <c r="F1971" s="8" t="b">
        <f t="shared" si="302"/>
        <v>0</v>
      </c>
      <c r="G1971" s="25">
        <f t="shared" si="303"/>
        <v>51.96</v>
      </c>
      <c r="H1971" s="8" t="b">
        <f t="shared" si="304"/>
        <v>1</v>
      </c>
      <c r="I1971" s="10">
        <f t="shared" si="306"/>
        <v>51.99</v>
      </c>
      <c r="J1971">
        <f t="shared" si="308"/>
        <v>0.10677078252031584</v>
      </c>
      <c r="K1971" s="10">
        <f t="shared" si="307"/>
        <v>51.99</v>
      </c>
      <c r="L1971" s="10">
        <f t="shared" si="310"/>
        <v>52.347000000000001</v>
      </c>
      <c r="M1971" s="21">
        <v>1</v>
      </c>
      <c r="N1971" s="21">
        <v>1</v>
      </c>
      <c r="P1971" s="21" t="str">
        <f t="shared" si="305"/>
        <v xml:space="preserve">  15:50:33</v>
      </c>
      <c r="Q1971" s="21">
        <f t="shared" si="309"/>
        <v>51.96</v>
      </c>
      <c r="T1971" s="10"/>
    </row>
    <row r="1972" spans="1:20" x14ac:dyDescent="0.45">
      <c r="A1972" s="21" t="str">
        <f>[1]실측정Data!B1973</f>
        <v xml:space="preserve">  15:50:35</v>
      </c>
      <c r="B1972" s="21" t="str">
        <f>[1]실측정Data!I1973</f>
        <v xml:space="preserve">   51.90KW</v>
      </c>
      <c r="C1972" s="21">
        <f>[1]실측정Data!L1973</f>
        <v>0.87</v>
      </c>
      <c r="D1972" s="21"/>
      <c r="E1972" s="7" t="str">
        <f t="shared" si="301"/>
        <v xml:space="preserve">   51.90</v>
      </c>
      <c r="F1972" s="8" t="b">
        <f t="shared" si="302"/>
        <v>0</v>
      </c>
      <c r="G1972" s="25">
        <f t="shared" si="303"/>
        <v>51.9</v>
      </c>
      <c r="H1972" s="8" t="b">
        <f t="shared" si="304"/>
        <v>1</v>
      </c>
      <c r="I1972" s="10">
        <f t="shared" si="306"/>
        <v>51.859999999999992</v>
      </c>
      <c r="J1972">
        <f t="shared" si="308"/>
        <v>0.129357386079549</v>
      </c>
      <c r="K1972" s="10">
        <f t="shared" si="307"/>
        <v>51.859999999999992</v>
      </c>
      <c r="L1972" s="10">
        <f t="shared" si="310"/>
        <v>52.2</v>
      </c>
      <c r="M1972" s="21">
        <v>1</v>
      </c>
      <c r="N1972" s="21">
        <v>1</v>
      </c>
      <c r="P1972" s="21" t="str">
        <f t="shared" si="305"/>
        <v xml:space="preserve">  15:50:35</v>
      </c>
      <c r="Q1972" s="21">
        <f t="shared" si="309"/>
        <v>51.9</v>
      </c>
      <c r="T1972" s="10"/>
    </row>
    <row r="1973" spans="1:20" x14ac:dyDescent="0.45">
      <c r="A1973" s="21" t="str">
        <f>[1]실측정Data!B1974</f>
        <v xml:space="preserve">  15:50:37</v>
      </c>
      <c r="B1973" s="21" t="str">
        <f>[1]실측정Data!I1974</f>
        <v xml:space="preserve">   51.72KW</v>
      </c>
      <c r="C1973" s="21">
        <f>[1]실측정Data!L1974</f>
        <v>0.87</v>
      </c>
      <c r="D1973" s="21"/>
      <c r="E1973" s="7" t="str">
        <f t="shared" si="301"/>
        <v xml:space="preserve">   51.72</v>
      </c>
      <c r="F1973" s="8" t="b">
        <f t="shared" si="302"/>
        <v>0</v>
      </c>
      <c r="G1973" s="25">
        <f t="shared" si="303"/>
        <v>51.72</v>
      </c>
      <c r="H1973" s="8" t="b">
        <f t="shared" si="304"/>
        <v>1</v>
      </c>
      <c r="I1973" s="10">
        <f t="shared" si="306"/>
        <v>51.76</v>
      </c>
      <c r="J1973">
        <f t="shared" si="308"/>
        <v>0.11210114480533354</v>
      </c>
      <c r="K1973" s="10">
        <f t="shared" si="307"/>
        <v>51.76</v>
      </c>
      <c r="L1973" s="10">
        <f t="shared" si="310"/>
        <v>52.109999999999992</v>
      </c>
      <c r="M1973" s="21">
        <v>1</v>
      </c>
      <c r="N1973" s="21">
        <v>1</v>
      </c>
      <c r="P1973" s="21" t="str">
        <f t="shared" si="305"/>
        <v xml:space="preserve">  15:50:37</v>
      </c>
      <c r="Q1973" s="21">
        <f t="shared" si="309"/>
        <v>51.72</v>
      </c>
      <c r="T1973" s="10"/>
    </row>
    <row r="1974" spans="1:20" x14ac:dyDescent="0.45">
      <c r="A1974" s="21" t="str">
        <f>[1]실측정Data!B1975</f>
        <v xml:space="preserve">  15:50:39</v>
      </c>
      <c r="B1974" s="21" t="str">
        <f>[1]실측정Data!I1975</f>
        <v xml:space="preserve">   51.66KW</v>
      </c>
      <c r="C1974" s="21">
        <f>[1]실측정Data!L1975</f>
        <v>0.87</v>
      </c>
      <c r="D1974" s="21"/>
      <c r="E1974" s="7" t="str">
        <f t="shared" si="301"/>
        <v xml:space="preserve">   51.66</v>
      </c>
      <c r="F1974" s="8" t="b">
        <f t="shared" si="302"/>
        <v>0</v>
      </c>
      <c r="G1974" s="25">
        <f t="shared" si="303"/>
        <v>51.66</v>
      </c>
      <c r="H1974" s="8" t="b">
        <f t="shared" si="304"/>
        <v>1</v>
      </c>
      <c r="I1974" s="10">
        <f t="shared" si="306"/>
        <v>51.669999999999995</v>
      </c>
      <c r="J1974">
        <f t="shared" si="308"/>
        <v>0.10198039027185213</v>
      </c>
      <c r="K1974" s="10">
        <f t="shared" si="307"/>
        <v>51.669999999999995</v>
      </c>
      <c r="L1974" s="10">
        <f t="shared" si="310"/>
        <v>52.028999999999996</v>
      </c>
      <c r="M1974" s="21">
        <v>1</v>
      </c>
      <c r="N1974" s="21">
        <v>1</v>
      </c>
      <c r="P1974" s="21" t="str">
        <f t="shared" si="305"/>
        <v xml:space="preserve">  15:50:39</v>
      </c>
      <c r="Q1974" s="21">
        <f t="shared" si="309"/>
        <v>51.66</v>
      </c>
      <c r="T1974" s="10"/>
    </row>
    <row r="1975" spans="1:20" x14ac:dyDescent="0.45">
      <c r="A1975" s="21" t="str">
        <f>[1]실측정Data!B1976</f>
        <v xml:space="preserve">  15:50:41</v>
      </c>
      <c r="B1975" s="21" t="str">
        <f>[1]실측정Data!I1976</f>
        <v xml:space="preserve">   51.63KW</v>
      </c>
      <c r="C1975" s="21">
        <f>[1]실측정Data!L1976</f>
        <v>0.87</v>
      </c>
      <c r="D1975" s="21"/>
      <c r="E1975" s="7" t="str">
        <f t="shared" si="301"/>
        <v xml:space="preserve">   51.63</v>
      </c>
      <c r="F1975" s="8" t="b">
        <f t="shared" si="302"/>
        <v>0</v>
      </c>
      <c r="G1975" s="25">
        <f t="shared" si="303"/>
        <v>51.63</v>
      </c>
      <c r="H1975" s="8" t="b">
        <f t="shared" si="304"/>
        <v>1</v>
      </c>
      <c r="I1975" s="10">
        <f t="shared" si="306"/>
        <v>51.62</v>
      </c>
      <c r="J1975">
        <f t="shared" si="308"/>
        <v>6.85565460040089E-2</v>
      </c>
      <c r="K1975" s="10">
        <f t="shared" si="307"/>
        <v>51.62</v>
      </c>
      <c r="L1975" s="10">
        <f t="shared" si="310"/>
        <v>51.932999999999993</v>
      </c>
      <c r="M1975" s="21">
        <v>1</v>
      </c>
      <c r="N1975" s="21">
        <v>1</v>
      </c>
      <c r="P1975" s="21" t="str">
        <f t="shared" si="305"/>
        <v xml:space="preserve">  15:50:41</v>
      </c>
      <c r="Q1975" s="21">
        <f t="shared" si="309"/>
        <v>51.63</v>
      </c>
      <c r="T1975" s="10"/>
    </row>
    <row r="1976" spans="1:20" x14ac:dyDescent="0.45">
      <c r="A1976" s="21" t="str">
        <f>[1]실측정Data!B1977</f>
        <v xml:space="preserve">  15:50:43</v>
      </c>
      <c r="B1976" s="21" t="str">
        <f>[1]실측정Data!I1977</f>
        <v xml:space="preserve">   51.57KW</v>
      </c>
      <c r="C1976" s="21">
        <f>[1]실측정Data!L1977</f>
        <v>0.86</v>
      </c>
      <c r="D1976" s="21"/>
      <c r="E1976" s="7" t="str">
        <f t="shared" si="301"/>
        <v xml:space="preserve">   51.57</v>
      </c>
      <c r="F1976" s="8" t="b">
        <f t="shared" si="302"/>
        <v>0</v>
      </c>
      <c r="G1976" s="25">
        <f t="shared" si="303"/>
        <v>51.57</v>
      </c>
      <c r="H1976" s="8" t="b">
        <f t="shared" si="304"/>
        <v>1</v>
      </c>
      <c r="I1976" s="10">
        <f t="shared" si="306"/>
        <v>51.59</v>
      </c>
      <c r="J1976">
        <f t="shared" si="308"/>
        <v>3.8729833462070748E-2</v>
      </c>
      <c r="K1976" s="10">
        <f t="shared" si="307"/>
        <v>51.59</v>
      </c>
      <c r="L1976" s="10">
        <f t="shared" si="310"/>
        <v>51.851999999999997</v>
      </c>
      <c r="M1976" s="21">
        <v>1</v>
      </c>
      <c r="N1976" s="21">
        <v>1</v>
      </c>
      <c r="P1976" s="21" t="str">
        <f t="shared" si="305"/>
        <v xml:space="preserve">  15:50:43</v>
      </c>
      <c r="Q1976" s="21">
        <f t="shared" si="309"/>
        <v>51.57</v>
      </c>
      <c r="T1976" s="10"/>
    </row>
    <row r="1977" spans="1:20" x14ac:dyDescent="0.45">
      <c r="A1977" s="21" t="str">
        <f>[1]실측정Data!B1978</f>
        <v xml:space="preserve">  15:50:45</v>
      </c>
      <c r="B1977" s="21" t="str">
        <f>[1]실측정Data!I1978</f>
        <v xml:space="preserve">   51.57KW</v>
      </c>
      <c r="C1977" s="21">
        <f>[1]실측정Data!L1978</f>
        <v>0.86</v>
      </c>
      <c r="D1977" s="21"/>
      <c r="E1977" s="7" t="str">
        <f t="shared" si="301"/>
        <v xml:space="preserve">   51.57</v>
      </c>
      <c r="F1977" s="8" t="b">
        <f t="shared" si="302"/>
        <v>0</v>
      </c>
      <c r="G1977" s="25">
        <f t="shared" si="303"/>
        <v>51.57</v>
      </c>
      <c r="H1977" s="8" t="b">
        <f t="shared" si="304"/>
        <v>1</v>
      </c>
      <c r="I1977" s="10">
        <f t="shared" si="306"/>
        <v>51.52</v>
      </c>
      <c r="J1977">
        <f t="shared" si="308"/>
        <v>6.5574385243020325E-2</v>
      </c>
      <c r="K1977" s="10">
        <f t="shared" si="307"/>
        <v>51.52</v>
      </c>
      <c r="L1977" s="10">
        <f t="shared" si="310"/>
        <v>51.779999999999994</v>
      </c>
      <c r="M1977" s="21">
        <v>1</v>
      </c>
      <c r="N1977" s="21">
        <v>1</v>
      </c>
      <c r="P1977" s="21" t="str">
        <f t="shared" si="305"/>
        <v xml:space="preserve">  15:50:45</v>
      </c>
      <c r="Q1977" s="21">
        <f t="shared" si="309"/>
        <v>51.57</v>
      </c>
      <c r="T1977" s="10"/>
    </row>
    <row r="1978" spans="1:20" x14ac:dyDescent="0.45">
      <c r="A1978" s="21" t="str">
        <f>[1]실측정Data!B1979</f>
        <v xml:space="preserve">  15:50:47</v>
      </c>
      <c r="B1978" s="21" t="str">
        <f>[1]실측정Data!I1979</f>
        <v xml:space="preserve">   51.42KW</v>
      </c>
      <c r="C1978" s="21">
        <f>[1]실측정Data!L1979</f>
        <v>0.86</v>
      </c>
      <c r="D1978" s="21"/>
      <c r="E1978" s="7" t="str">
        <f t="shared" si="301"/>
        <v xml:space="preserve">   51.42</v>
      </c>
      <c r="F1978" s="8" t="b">
        <f t="shared" si="302"/>
        <v>0</v>
      </c>
      <c r="G1978" s="25">
        <f t="shared" si="303"/>
        <v>51.42</v>
      </c>
      <c r="H1978" s="8" t="b">
        <f t="shared" si="304"/>
        <v>1</v>
      </c>
      <c r="I1978" s="10">
        <f t="shared" si="306"/>
        <v>51.44</v>
      </c>
      <c r="J1978">
        <f t="shared" si="308"/>
        <v>8.6602540378444406E-2</v>
      </c>
      <c r="K1978" s="10">
        <f t="shared" si="307"/>
        <v>51.44</v>
      </c>
      <c r="L1978" s="10">
        <f t="shared" si="310"/>
        <v>51.686999999999998</v>
      </c>
      <c r="M1978" s="21">
        <v>1</v>
      </c>
      <c r="N1978" s="21">
        <v>1</v>
      </c>
      <c r="P1978" s="21" t="str">
        <f t="shared" si="305"/>
        <v xml:space="preserve">  15:50:47</v>
      </c>
      <c r="Q1978" s="21">
        <f t="shared" si="309"/>
        <v>51.42</v>
      </c>
      <c r="T1978" s="10"/>
    </row>
    <row r="1979" spans="1:20" x14ac:dyDescent="0.45">
      <c r="A1979" s="21" t="str">
        <f>[1]실측정Data!B1980</f>
        <v xml:space="preserve">  15:50:49</v>
      </c>
      <c r="B1979" s="21" t="str">
        <f>[1]실측정Data!I1980</f>
        <v xml:space="preserve">   51.33KW</v>
      </c>
      <c r="C1979" s="21">
        <f>[1]실측정Data!L1980</f>
        <v>0.86</v>
      </c>
      <c r="D1979" s="21"/>
      <c r="E1979" s="7" t="str">
        <f t="shared" si="301"/>
        <v xml:space="preserve">   51.33</v>
      </c>
      <c r="F1979" s="8" t="b">
        <f t="shared" si="302"/>
        <v>0</v>
      </c>
      <c r="G1979" s="25">
        <f t="shared" si="303"/>
        <v>51.33</v>
      </c>
      <c r="H1979" s="8" t="b">
        <f t="shared" si="304"/>
        <v>1</v>
      </c>
      <c r="I1979" s="10">
        <f t="shared" si="306"/>
        <v>51.330000000000005</v>
      </c>
      <c r="J1979">
        <f t="shared" si="308"/>
        <v>0.1003327796219507</v>
      </c>
      <c r="K1979" s="10">
        <f t="shared" si="307"/>
        <v>51.330000000000005</v>
      </c>
      <c r="L1979" s="10">
        <f t="shared" si="310"/>
        <v>51.6</v>
      </c>
      <c r="M1979" s="21">
        <v>1</v>
      </c>
      <c r="N1979" s="21">
        <v>1</v>
      </c>
      <c r="P1979" s="21" t="str">
        <f t="shared" si="305"/>
        <v xml:space="preserve">  15:50:49</v>
      </c>
      <c r="Q1979" s="21">
        <f t="shared" si="309"/>
        <v>51.33</v>
      </c>
      <c r="T1979" s="10"/>
    </row>
    <row r="1980" spans="1:20" x14ac:dyDescent="0.45">
      <c r="A1980" s="21" t="str">
        <f>[1]실측정Data!B1981</f>
        <v xml:space="preserve">  15:50:51</v>
      </c>
      <c r="B1980" s="21" t="str">
        <f>[1]실측정Data!I1981</f>
        <v xml:space="preserve">   51.24KW</v>
      </c>
      <c r="C1980" s="21">
        <f>[1]실측정Data!L1981</f>
        <v>0.86</v>
      </c>
      <c r="D1980" s="21"/>
      <c r="E1980" s="7" t="str">
        <f t="shared" si="301"/>
        <v xml:space="preserve">   51.24</v>
      </c>
      <c r="F1980" s="8" t="b">
        <f t="shared" si="302"/>
        <v>0</v>
      </c>
      <c r="G1980" s="25">
        <f t="shared" si="303"/>
        <v>51.24</v>
      </c>
      <c r="H1980" s="8" t="b">
        <f t="shared" si="304"/>
        <v>1</v>
      </c>
      <c r="I1980" s="10">
        <f t="shared" si="306"/>
        <v>51.25</v>
      </c>
      <c r="J1980">
        <f t="shared" si="308"/>
        <v>9.1469484893415914E-2</v>
      </c>
      <c r="K1980" s="10">
        <f t="shared" si="307"/>
        <v>51.25</v>
      </c>
      <c r="L1980" s="10">
        <f t="shared" si="310"/>
        <v>51.522000000000006</v>
      </c>
      <c r="M1980" s="21">
        <v>1</v>
      </c>
      <c r="N1980" s="21">
        <v>1</v>
      </c>
      <c r="P1980" s="21" t="str">
        <f t="shared" si="305"/>
        <v xml:space="preserve">  15:50:51</v>
      </c>
      <c r="Q1980" s="21">
        <f t="shared" si="309"/>
        <v>51.24</v>
      </c>
      <c r="T1980" s="10"/>
    </row>
    <row r="1981" spans="1:20" x14ac:dyDescent="0.45">
      <c r="A1981" s="21" t="str">
        <f>[1]실측정Data!B1982</f>
        <v xml:space="preserve">  15:50:53</v>
      </c>
      <c r="B1981" s="21" t="str">
        <f>[1]실측정Data!I1982</f>
        <v xml:space="preserve">   51.18KW</v>
      </c>
      <c r="C1981" s="21">
        <f>[1]실측정Data!L1982</f>
        <v>0.86</v>
      </c>
      <c r="D1981" s="21"/>
      <c r="E1981" s="7" t="str">
        <f t="shared" si="301"/>
        <v xml:space="preserve">   51.18</v>
      </c>
      <c r="F1981" s="8" t="b">
        <f t="shared" si="302"/>
        <v>0</v>
      </c>
      <c r="G1981" s="25">
        <f t="shared" si="303"/>
        <v>51.18</v>
      </c>
      <c r="H1981" s="8" t="b">
        <f t="shared" si="304"/>
        <v>1</v>
      </c>
      <c r="I1981" s="10">
        <f t="shared" si="306"/>
        <v>51.199999999999996</v>
      </c>
      <c r="J1981">
        <f t="shared" si="308"/>
        <v>6.6833125519212638E-2</v>
      </c>
      <c r="K1981" s="10">
        <f t="shared" si="307"/>
        <v>51.199999999999996</v>
      </c>
      <c r="L1981" s="10">
        <f t="shared" si="310"/>
        <v>51.45</v>
      </c>
      <c r="M1981" s="21">
        <v>1</v>
      </c>
      <c r="N1981" s="21">
        <v>1</v>
      </c>
      <c r="P1981" s="21" t="str">
        <f t="shared" si="305"/>
        <v xml:space="preserve">  15:50:53</v>
      </c>
      <c r="Q1981" s="21">
        <f t="shared" si="309"/>
        <v>51.18</v>
      </c>
      <c r="T1981" s="10"/>
    </row>
    <row r="1982" spans="1:20" x14ac:dyDescent="0.45">
      <c r="A1982" s="21" t="str">
        <f>[1]실측정Data!B1983</f>
        <v xml:space="preserve">  15:50:55</v>
      </c>
      <c r="B1982" s="21" t="str">
        <f>[1]실측정Data!I1983</f>
        <v xml:space="preserve">   51.18KW</v>
      </c>
      <c r="C1982" s="21">
        <f>[1]실측정Data!L1983</f>
        <v>0.86</v>
      </c>
      <c r="D1982" s="21"/>
      <c r="E1982" s="7" t="str">
        <f t="shared" si="301"/>
        <v xml:space="preserve">   51.18</v>
      </c>
      <c r="F1982" s="8" t="b">
        <f t="shared" si="302"/>
        <v>0</v>
      </c>
      <c r="G1982" s="25">
        <f t="shared" si="303"/>
        <v>51.18</v>
      </c>
      <c r="H1982" s="8" t="b">
        <f t="shared" si="304"/>
        <v>1</v>
      </c>
      <c r="I1982" s="10">
        <f t="shared" si="306"/>
        <v>51.129999999999995</v>
      </c>
      <c r="J1982">
        <f t="shared" si="308"/>
        <v>7.1414284285425567E-2</v>
      </c>
      <c r="K1982" s="10">
        <f t="shared" si="307"/>
        <v>51.129999999999995</v>
      </c>
      <c r="L1982" s="10">
        <f t="shared" si="310"/>
        <v>51.380999999999993</v>
      </c>
      <c r="M1982" s="21">
        <v>1</v>
      </c>
      <c r="N1982" s="21">
        <v>1</v>
      </c>
      <c r="P1982" s="21" t="str">
        <f t="shared" si="305"/>
        <v xml:space="preserve">  15:50:55</v>
      </c>
      <c r="Q1982" s="21">
        <f t="shared" si="309"/>
        <v>51.18</v>
      </c>
      <c r="T1982" s="10"/>
    </row>
    <row r="1983" spans="1:20" x14ac:dyDescent="0.45">
      <c r="A1983" s="21" t="str">
        <f>[1]실측정Data!B1984</f>
        <v xml:space="preserve">  15:50:57</v>
      </c>
      <c r="B1983" s="21" t="str">
        <f>[1]실측정Data!I1984</f>
        <v xml:space="preserve">   51.03KW</v>
      </c>
      <c r="C1983" s="21">
        <f>[1]실측정Data!L1984</f>
        <v>0.86</v>
      </c>
      <c r="D1983" s="21"/>
      <c r="E1983" s="7" t="str">
        <f t="shared" si="301"/>
        <v xml:space="preserve">   51.03</v>
      </c>
      <c r="F1983" s="8" t="b">
        <f t="shared" si="302"/>
        <v>0</v>
      </c>
      <c r="G1983" s="25">
        <f t="shared" si="303"/>
        <v>51.03</v>
      </c>
      <c r="H1983" s="8" t="b">
        <f t="shared" si="304"/>
        <v>1</v>
      </c>
      <c r="I1983" s="10">
        <f t="shared" si="306"/>
        <v>51.080000000000005</v>
      </c>
      <c r="J1983">
        <f t="shared" si="308"/>
        <v>6.5574385243017799E-2</v>
      </c>
      <c r="K1983" s="10">
        <f t="shared" si="307"/>
        <v>51.080000000000005</v>
      </c>
      <c r="L1983" s="10">
        <f t="shared" si="310"/>
        <v>51.317999999999998</v>
      </c>
      <c r="M1983" s="21">
        <v>1</v>
      </c>
      <c r="N1983" s="21">
        <v>1</v>
      </c>
      <c r="P1983" s="21" t="str">
        <f t="shared" si="305"/>
        <v xml:space="preserve">  15:50:57</v>
      </c>
      <c r="Q1983" s="21">
        <f t="shared" si="309"/>
        <v>51.03</v>
      </c>
      <c r="T1983" s="10"/>
    </row>
    <row r="1984" spans="1:20" x14ac:dyDescent="0.45">
      <c r="A1984" s="21" t="str">
        <f>[1]실측정Data!B1985</f>
        <v xml:space="preserve">  15:50:59</v>
      </c>
      <c r="B1984" s="21" t="str">
        <f>[1]실측정Data!I1985</f>
        <v xml:space="preserve">   51.03KW</v>
      </c>
      <c r="C1984" s="21">
        <f>[1]실측정Data!L1985</f>
        <v>0.86</v>
      </c>
      <c r="D1984" s="21"/>
      <c r="E1984" s="7" t="str">
        <f t="shared" si="301"/>
        <v xml:space="preserve">   51.03</v>
      </c>
      <c r="F1984" s="8" t="b">
        <f t="shared" si="302"/>
        <v>0</v>
      </c>
      <c r="G1984" s="25">
        <f t="shared" si="303"/>
        <v>51.03</v>
      </c>
      <c r="H1984" s="8" t="b">
        <f t="shared" si="304"/>
        <v>1</v>
      </c>
      <c r="I1984" s="10">
        <f t="shared" si="306"/>
        <v>50.99</v>
      </c>
      <c r="J1984">
        <f t="shared" si="308"/>
        <v>7.9372539331938038E-2</v>
      </c>
      <c r="K1984" s="10">
        <f t="shared" si="307"/>
        <v>50.99</v>
      </c>
      <c r="L1984" s="10">
        <f t="shared" si="310"/>
        <v>51.245999999999995</v>
      </c>
      <c r="M1984" s="21">
        <v>1</v>
      </c>
      <c r="N1984" s="21">
        <v>1</v>
      </c>
      <c r="P1984" s="21" t="str">
        <f t="shared" si="305"/>
        <v xml:space="preserve">  15:50:59</v>
      </c>
      <c r="Q1984" s="21">
        <f t="shared" si="309"/>
        <v>51.03</v>
      </c>
      <c r="T1984" s="10"/>
    </row>
    <row r="1985" spans="1:20" x14ac:dyDescent="0.45">
      <c r="A1985" s="21" t="str">
        <f>[1]실측정Data!B1986</f>
        <v xml:space="preserve">  15:51:01</v>
      </c>
      <c r="B1985" s="21" t="str">
        <f>[1]실측정Data!I1986</f>
        <v xml:space="preserve">   50.91KW</v>
      </c>
      <c r="C1985" s="21">
        <f>[1]실측정Data!L1986</f>
        <v>0.86</v>
      </c>
      <c r="D1985" s="21"/>
      <c r="E1985" s="7" t="str">
        <f t="shared" si="301"/>
        <v xml:space="preserve">   50.91</v>
      </c>
      <c r="F1985" s="8" t="b">
        <f t="shared" si="302"/>
        <v>0</v>
      </c>
      <c r="G1985" s="25">
        <f t="shared" si="303"/>
        <v>50.91</v>
      </c>
      <c r="H1985" s="8" t="b">
        <f t="shared" si="304"/>
        <v>1</v>
      </c>
      <c r="I1985" s="10">
        <f t="shared" si="306"/>
        <v>50.93</v>
      </c>
      <c r="J1985">
        <f t="shared" si="308"/>
        <v>7.1414284285430882E-2</v>
      </c>
      <c r="K1985" s="10">
        <f t="shared" si="307"/>
        <v>50.93</v>
      </c>
      <c r="L1985" s="10">
        <f t="shared" si="310"/>
        <v>51.173999999999999</v>
      </c>
      <c r="M1985" s="21">
        <v>1</v>
      </c>
      <c r="N1985" s="21">
        <v>1</v>
      </c>
      <c r="P1985" s="21" t="str">
        <f t="shared" si="305"/>
        <v xml:space="preserve">  15:51:01</v>
      </c>
      <c r="Q1985" s="21">
        <f t="shared" si="309"/>
        <v>50.91</v>
      </c>
      <c r="T1985" s="10"/>
    </row>
    <row r="1986" spans="1:20" x14ac:dyDescent="0.45">
      <c r="A1986" s="21" t="str">
        <f>[1]실측정Data!B1987</f>
        <v xml:space="preserve">  15:51:03</v>
      </c>
      <c r="B1986" s="21" t="str">
        <f>[1]실측정Data!I1987</f>
        <v xml:space="preserve">   50.85KW</v>
      </c>
      <c r="C1986" s="21">
        <f>[1]실측정Data!L1987</f>
        <v>0.86</v>
      </c>
      <c r="D1986" s="21"/>
      <c r="E1986" s="7" t="str">
        <f t="shared" si="301"/>
        <v xml:space="preserve">   50.85</v>
      </c>
      <c r="F1986" s="8" t="b">
        <f t="shared" si="302"/>
        <v>0</v>
      </c>
      <c r="G1986" s="25">
        <f t="shared" si="303"/>
        <v>50.85</v>
      </c>
      <c r="H1986" s="8" t="b">
        <f t="shared" si="304"/>
        <v>1</v>
      </c>
      <c r="I1986" s="10">
        <f t="shared" si="306"/>
        <v>50.839999999999996</v>
      </c>
      <c r="J1986">
        <f t="shared" si="308"/>
        <v>8.0000000000000668E-2</v>
      </c>
      <c r="K1986" s="10">
        <f t="shared" si="307"/>
        <v>50.839999999999996</v>
      </c>
      <c r="L1986" s="10">
        <f t="shared" si="310"/>
        <v>51.092999999999996</v>
      </c>
      <c r="M1986" s="21">
        <v>1</v>
      </c>
      <c r="N1986" s="21">
        <v>1</v>
      </c>
      <c r="P1986" s="21" t="str">
        <f t="shared" si="305"/>
        <v xml:space="preserve">  15:51:03</v>
      </c>
      <c r="Q1986" s="21">
        <f t="shared" si="309"/>
        <v>50.85</v>
      </c>
      <c r="T1986" s="10"/>
    </row>
    <row r="1987" spans="1:20" x14ac:dyDescent="0.45">
      <c r="A1987" s="21" t="str">
        <f>[1]실측정Data!B1988</f>
        <v xml:space="preserve">  15:51:05</v>
      </c>
      <c r="B1987" s="21" t="str">
        <f>[1]실측정Data!I1988</f>
        <v xml:space="preserve">   50.76KW</v>
      </c>
      <c r="C1987" s="21">
        <f>[1]실측정Data!L1988</f>
        <v>0.86</v>
      </c>
      <c r="D1987" s="21"/>
      <c r="E1987" s="7" t="str">
        <f t="shared" ref="E1987:E2050" si="311">LEFT(B1987,8)</f>
        <v xml:space="preserve">   50.76</v>
      </c>
      <c r="F1987" s="8" t="b">
        <f t="shared" ref="F1987:F2050" si="312">ISNUMBER(E1987)</f>
        <v>0</v>
      </c>
      <c r="G1987" s="25">
        <f t="shared" ref="G1987:G2050" si="313">_xlfn.NUMBERVALUE(E1987)</f>
        <v>50.76</v>
      </c>
      <c r="H1987" s="8" t="b">
        <f t="shared" ref="H1987:H2050" si="314">ISNUMBER(G1987)</f>
        <v>1</v>
      </c>
      <c r="I1987" s="10">
        <f t="shared" si="306"/>
        <v>50.77</v>
      </c>
      <c r="J1987">
        <f t="shared" si="308"/>
        <v>7.681145747868498E-2</v>
      </c>
      <c r="K1987" s="10">
        <f t="shared" si="307"/>
        <v>50.77</v>
      </c>
      <c r="L1987" s="10">
        <f t="shared" si="310"/>
        <v>51.021000000000001</v>
      </c>
      <c r="M1987" s="21">
        <v>1</v>
      </c>
      <c r="N1987" s="21">
        <v>1</v>
      </c>
      <c r="P1987" s="21" t="str">
        <f t="shared" ref="P1987:P2050" si="315">A1987</f>
        <v xml:space="preserve">  15:51:05</v>
      </c>
      <c r="Q1987" s="21">
        <f t="shared" si="309"/>
        <v>50.76</v>
      </c>
      <c r="T1987" s="10"/>
    </row>
    <row r="1988" spans="1:20" x14ac:dyDescent="0.45">
      <c r="A1988" s="21" t="str">
        <f>[1]실측정Data!B1989</f>
        <v xml:space="preserve">  15:51:07</v>
      </c>
      <c r="B1988" s="21" t="str">
        <f>[1]실측정Data!I1989</f>
        <v xml:space="preserve">   50.70KW</v>
      </c>
      <c r="C1988" s="21">
        <f>[1]실측정Data!L1989</f>
        <v>0.86</v>
      </c>
      <c r="D1988" s="21"/>
      <c r="E1988" s="7" t="str">
        <f t="shared" si="311"/>
        <v xml:space="preserve">   50.70</v>
      </c>
      <c r="F1988" s="8" t="b">
        <f t="shared" si="312"/>
        <v>0</v>
      </c>
      <c r="G1988" s="25">
        <f t="shared" si="313"/>
        <v>50.7</v>
      </c>
      <c r="H1988" s="8" t="b">
        <f t="shared" si="314"/>
        <v>1</v>
      </c>
      <c r="I1988" s="10">
        <f t="shared" ref="I1988:I2051" si="316">AVERAGE(G1987:G1989)</f>
        <v>50.669999999999995</v>
      </c>
      <c r="J1988">
        <f t="shared" si="308"/>
        <v>9.2556289179430609E-2</v>
      </c>
      <c r="K1988" s="10">
        <f t="shared" ref="K1988:K2051" si="317">AVERAGE(G1987:G1989)</f>
        <v>50.669999999999995</v>
      </c>
      <c r="L1988" s="10">
        <f t="shared" si="310"/>
        <v>50.942999999999998</v>
      </c>
      <c r="M1988" s="21">
        <v>1</v>
      </c>
      <c r="N1988" s="21">
        <v>1</v>
      </c>
      <c r="P1988" s="21" t="str">
        <f t="shared" si="315"/>
        <v xml:space="preserve">  15:51:07</v>
      </c>
      <c r="Q1988" s="21">
        <f t="shared" si="309"/>
        <v>50.7</v>
      </c>
      <c r="T1988" s="10"/>
    </row>
    <row r="1989" spans="1:20" x14ac:dyDescent="0.45">
      <c r="A1989" s="21" t="str">
        <f>[1]실측정Data!B1990</f>
        <v xml:space="preserve">  15:51:09</v>
      </c>
      <c r="B1989" s="21" t="str">
        <f>[1]실측정Data!I1990</f>
        <v xml:space="preserve">   50.55KW</v>
      </c>
      <c r="C1989" s="21">
        <f>[1]실측정Data!L1990</f>
        <v>0.86</v>
      </c>
      <c r="D1989" s="21"/>
      <c r="E1989" s="7" t="str">
        <f t="shared" si="311"/>
        <v xml:space="preserve">   50.55</v>
      </c>
      <c r="F1989" s="8" t="b">
        <f t="shared" si="312"/>
        <v>0</v>
      </c>
      <c r="G1989" s="25">
        <f t="shared" si="313"/>
        <v>50.55</v>
      </c>
      <c r="H1989" s="8" t="b">
        <f t="shared" si="314"/>
        <v>1</v>
      </c>
      <c r="I1989" s="10">
        <f t="shared" si="316"/>
        <v>50.629999999999995</v>
      </c>
      <c r="J1989">
        <f t="shared" si="308"/>
        <v>8.0415587212097808E-2</v>
      </c>
      <c r="K1989" s="10">
        <f t="shared" si="317"/>
        <v>50.629999999999995</v>
      </c>
      <c r="L1989" s="10">
        <f t="shared" si="310"/>
        <v>50.882999999999996</v>
      </c>
      <c r="M1989" s="21">
        <v>1</v>
      </c>
      <c r="N1989" s="21">
        <v>1</v>
      </c>
      <c r="P1989" s="21" t="str">
        <f t="shared" si="315"/>
        <v xml:space="preserve">  15:51:09</v>
      </c>
      <c r="Q1989" s="21">
        <f t="shared" si="309"/>
        <v>50.55</v>
      </c>
      <c r="T1989" s="10"/>
    </row>
    <row r="1990" spans="1:20" x14ac:dyDescent="0.45">
      <c r="A1990" s="21" t="str">
        <f>[1]실측정Data!B1991</f>
        <v xml:space="preserve">  15:51:11</v>
      </c>
      <c r="B1990" s="21" t="str">
        <f>[1]실측정Data!I1991</f>
        <v xml:space="preserve">   50.64KW</v>
      </c>
      <c r="C1990" s="21">
        <f>[1]실측정Data!L1991</f>
        <v>0.86</v>
      </c>
      <c r="D1990" s="21"/>
      <c r="E1990" s="7" t="str">
        <f t="shared" si="311"/>
        <v xml:space="preserve">   50.64</v>
      </c>
      <c r="F1990" s="8" t="b">
        <f t="shared" si="312"/>
        <v>0</v>
      </c>
      <c r="G1990" s="25">
        <f t="shared" si="313"/>
        <v>50.64</v>
      </c>
      <c r="H1990" s="8" t="b">
        <f t="shared" si="314"/>
        <v>1</v>
      </c>
      <c r="I1990" s="10">
        <f t="shared" si="316"/>
        <v>50.550000000000004</v>
      </c>
      <c r="J1990">
        <f t="shared" ref="J1990:J2053" si="318">SQRT(SUMXMY2(G1989:G1991,I1988:I1990)/3)</f>
        <v>8.6794777108610444E-2</v>
      </c>
      <c r="K1990" s="10">
        <f t="shared" si="317"/>
        <v>50.550000000000004</v>
      </c>
      <c r="L1990" s="10">
        <f t="shared" si="310"/>
        <v>50.810999999999993</v>
      </c>
      <c r="M1990" s="21">
        <v>1</v>
      </c>
      <c r="N1990" s="21">
        <v>1</v>
      </c>
      <c r="P1990" s="21" t="str">
        <f t="shared" si="315"/>
        <v xml:space="preserve">  15:51:11</v>
      </c>
      <c r="Q1990" s="21">
        <f t="shared" si="309"/>
        <v>50.64</v>
      </c>
      <c r="T1990" s="10"/>
    </row>
    <row r="1991" spans="1:20" x14ac:dyDescent="0.45">
      <c r="A1991" s="21" t="str">
        <f>[1]실측정Data!B1992</f>
        <v xml:space="preserve">  15:51:13</v>
      </c>
      <c r="B1991" s="21" t="str">
        <f>[1]실측정Data!I1992</f>
        <v xml:space="preserve">   50.46KW</v>
      </c>
      <c r="C1991" s="21">
        <f>[1]실측정Data!L1992</f>
        <v>0.86</v>
      </c>
      <c r="D1991" s="21"/>
      <c r="E1991" s="7" t="str">
        <f t="shared" si="311"/>
        <v xml:space="preserve">   50.46</v>
      </c>
      <c r="F1991" s="8" t="b">
        <f t="shared" si="312"/>
        <v>0</v>
      </c>
      <c r="G1991" s="25">
        <f t="shared" si="313"/>
        <v>50.46</v>
      </c>
      <c r="H1991" s="8" t="b">
        <f t="shared" si="314"/>
        <v>1</v>
      </c>
      <c r="I1991" s="10">
        <f t="shared" si="316"/>
        <v>50.54</v>
      </c>
      <c r="J1991">
        <f t="shared" si="318"/>
        <v>5.3541261347365102E-2</v>
      </c>
      <c r="K1991" s="10">
        <f t="shared" si="317"/>
        <v>50.54</v>
      </c>
      <c r="L1991" s="10">
        <f t="shared" si="310"/>
        <v>50.74499999999999</v>
      </c>
      <c r="M1991" s="21">
        <v>1</v>
      </c>
      <c r="N1991" s="21">
        <v>1</v>
      </c>
      <c r="P1991" s="21" t="str">
        <f t="shared" si="315"/>
        <v xml:space="preserve">  15:51:13</v>
      </c>
      <c r="Q1991" s="21">
        <f t="shared" si="309"/>
        <v>50.46</v>
      </c>
      <c r="T1991" s="10"/>
    </row>
    <row r="1992" spans="1:20" x14ac:dyDescent="0.45">
      <c r="A1992" s="21" t="str">
        <f>[1]실측정Data!B1993</f>
        <v xml:space="preserve">  15:51:15</v>
      </c>
      <c r="B1992" s="21" t="str">
        <f>[1]실측정Data!I1993</f>
        <v xml:space="preserve">   50.52KW</v>
      </c>
      <c r="C1992" s="21">
        <f>[1]실측정Data!L1993</f>
        <v>0.86</v>
      </c>
      <c r="D1992" s="21"/>
      <c r="E1992" s="7" t="str">
        <f t="shared" si="311"/>
        <v xml:space="preserve">   50.52</v>
      </c>
      <c r="F1992" s="8" t="b">
        <f t="shared" si="312"/>
        <v>0</v>
      </c>
      <c r="G1992" s="25">
        <f t="shared" si="313"/>
        <v>50.52</v>
      </c>
      <c r="H1992" s="8" t="b">
        <f t="shared" si="314"/>
        <v>1</v>
      </c>
      <c r="I1992" s="10">
        <f t="shared" si="316"/>
        <v>50.390000000000008</v>
      </c>
      <c r="J1992">
        <f t="shared" si="318"/>
        <v>0.12714820748507683</v>
      </c>
      <c r="K1992" s="10">
        <f t="shared" si="317"/>
        <v>50.390000000000008</v>
      </c>
      <c r="L1992" s="10">
        <f t="shared" si="310"/>
        <v>50.660999999999994</v>
      </c>
      <c r="M1992" s="21">
        <v>1</v>
      </c>
      <c r="N1992" s="21">
        <v>1</v>
      </c>
      <c r="P1992" s="21" t="str">
        <f t="shared" si="315"/>
        <v xml:space="preserve">  15:51:15</v>
      </c>
      <c r="Q1992" s="21">
        <f t="shared" ref="Q1992:Q2055" si="319">E1992*M1992*N1992</f>
        <v>50.52</v>
      </c>
      <c r="T1992" s="10"/>
    </row>
    <row r="1993" spans="1:20" x14ac:dyDescent="0.45">
      <c r="A1993" s="21" t="str">
        <f>[1]실측정Data!B1994</f>
        <v xml:space="preserve">  15:51:17</v>
      </c>
      <c r="B1993" s="21" t="str">
        <f>[1]실측정Data!I1994</f>
        <v xml:space="preserve">   50.19KW</v>
      </c>
      <c r="C1993" s="21">
        <f>[1]실측정Data!L1994</f>
        <v>0.86</v>
      </c>
      <c r="D1993" s="21"/>
      <c r="E1993" s="7" t="str">
        <f t="shared" si="311"/>
        <v xml:space="preserve">   50.19</v>
      </c>
      <c r="F1993" s="8" t="b">
        <f t="shared" si="312"/>
        <v>0</v>
      </c>
      <c r="G1993" s="25">
        <f t="shared" si="313"/>
        <v>50.19</v>
      </c>
      <c r="H1993" s="8" t="b">
        <f t="shared" si="314"/>
        <v>1</v>
      </c>
      <c r="I1993" s="10">
        <f t="shared" si="316"/>
        <v>50.35</v>
      </c>
      <c r="J1993">
        <f t="shared" si="318"/>
        <v>0.11618950038622793</v>
      </c>
      <c r="K1993" s="10">
        <f t="shared" si="317"/>
        <v>50.35</v>
      </c>
      <c r="L1993" s="10">
        <f t="shared" si="310"/>
        <v>50.591999999999999</v>
      </c>
      <c r="M1993" s="21">
        <v>1</v>
      </c>
      <c r="N1993" s="21">
        <v>1</v>
      </c>
      <c r="P1993" s="21" t="str">
        <f t="shared" si="315"/>
        <v xml:space="preserve">  15:51:17</v>
      </c>
      <c r="Q1993" s="21">
        <f t="shared" si="319"/>
        <v>50.19</v>
      </c>
      <c r="T1993" s="10"/>
    </row>
    <row r="1994" spans="1:20" x14ac:dyDescent="0.45">
      <c r="A1994" s="21" t="str">
        <f>[1]실측정Data!B1995</f>
        <v xml:space="preserve">  15:51:19</v>
      </c>
      <c r="B1994" s="21" t="str">
        <f>[1]실측정Data!I1995</f>
        <v xml:space="preserve">   50.34KW</v>
      </c>
      <c r="C1994" s="21">
        <f>[1]실측정Data!L1995</f>
        <v>0.86</v>
      </c>
      <c r="D1994" s="21"/>
      <c r="E1994" s="7" t="str">
        <f t="shared" si="311"/>
        <v xml:space="preserve">   50.34</v>
      </c>
      <c r="F1994" s="8" t="b">
        <f t="shared" si="312"/>
        <v>0</v>
      </c>
      <c r="G1994" s="25">
        <f t="shared" si="313"/>
        <v>50.34</v>
      </c>
      <c r="H1994" s="8" t="b">
        <f t="shared" si="314"/>
        <v>1</v>
      </c>
      <c r="I1994" s="10">
        <f t="shared" si="316"/>
        <v>50.23</v>
      </c>
      <c r="J1994">
        <f t="shared" si="318"/>
        <v>0.12247448713916433</v>
      </c>
      <c r="K1994" s="10">
        <f t="shared" si="317"/>
        <v>50.23</v>
      </c>
      <c r="L1994" s="10">
        <f t="shared" si="310"/>
        <v>50.516999999999996</v>
      </c>
      <c r="M1994" s="21">
        <v>1</v>
      </c>
      <c r="N1994" s="21">
        <v>1</v>
      </c>
      <c r="P1994" s="21" t="str">
        <f t="shared" si="315"/>
        <v xml:space="preserve">  15:51:19</v>
      </c>
      <c r="Q1994" s="21">
        <f t="shared" si="319"/>
        <v>50.34</v>
      </c>
      <c r="T1994" s="10"/>
    </row>
    <row r="1995" spans="1:20" x14ac:dyDescent="0.45">
      <c r="A1995" s="21" t="str">
        <f>[1]실측정Data!B1996</f>
        <v xml:space="preserve">  15:51:21</v>
      </c>
      <c r="B1995" s="21" t="str">
        <f>[1]실측정Data!I1996</f>
        <v xml:space="preserve">   50.16KW</v>
      </c>
      <c r="C1995" s="21">
        <f>[1]실측정Data!L1996</f>
        <v>0.86</v>
      </c>
      <c r="D1995" s="21"/>
      <c r="E1995" s="7" t="str">
        <f t="shared" si="311"/>
        <v xml:space="preserve">   50.16</v>
      </c>
      <c r="F1995" s="8" t="b">
        <f t="shared" si="312"/>
        <v>0</v>
      </c>
      <c r="G1995" s="25">
        <f t="shared" si="313"/>
        <v>50.16</v>
      </c>
      <c r="H1995" s="8" t="b">
        <f t="shared" si="314"/>
        <v>1</v>
      </c>
      <c r="I1995" s="10">
        <f t="shared" si="316"/>
        <v>50.21</v>
      </c>
      <c r="J1995">
        <f t="shared" si="318"/>
        <v>6.1644140029689029E-2</v>
      </c>
      <c r="K1995" s="10">
        <f t="shared" si="317"/>
        <v>50.21</v>
      </c>
      <c r="L1995" s="10">
        <f t="shared" ref="L1995:L2058" si="320">AVERAGE(G1987:G1996)</f>
        <v>50.444999999999993</v>
      </c>
      <c r="M1995" s="21">
        <v>1</v>
      </c>
      <c r="N1995" s="21">
        <v>1</v>
      </c>
      <c r="P1995" s="21" t="str">
        <f t="shared" si="315"/>
        <v xml:space="preserve">  15:51:21</v>
      </c>
      <c r="Q1995" s="21">
        <f t="shared" si="319"/>
        <v>50.16</v>
      </c>
      <c r="T1995" s="10"/>
    </row>
    <row r="1996" spans="1:20" x14ac:dyDescent="0.45">
      <c r="A1996" s="21" t="str">
        <f>[1]실측정Data!B1997</f>
        <v xml:space="preserve">  15:51:23</v>
      </c>
      <c r="B1996" s="21" t="str">
        <f>[1]실측정Data!I1997</f>
        <v xml:space="preserve">   50.13KW</v>
      </c>
      <c r="C1996" s="21">
        <f>[1]실측정Data!L1997</f>
        <v>0.86</v>
      </c>
      <c r="D1996" s="21"/>
      <c r="E1996" s="7" t="str">
        <f t="shared" si="311"/>
        <v xml:space="preserve">   50.13</v>
      </c>
      <c r="F1996" s="8" t="b">
        <f t="shared" si="312"/>
        <v>0</v>
      </c>
      <c r="G1996" s="25">
        <f t="shared" si="313"/>
        <v>50.13</v>
      </c>
      <c r="H1996" s="8" t="b">
        <f t="shared" si="314"/>
        <v>1</v>
      </c>
      <c r="I1996" s="10">
        <f t="shared" si="316"/>
        <v>50.139999999999993</v>
      </c>
      <c r="J1996">
        <f t="shared" si="318"/>
        <v>6.164414002968864E-2</v>
      </c>
      <c r="K1996" s="10">
        <f t="shared" si="317"/>
        <v>50.139999999999993</v>
      </c>
      <c r="L1996" s="10">
        <f t="shared" si="320"/>
        <v>50.381999999999991</v>
      </c>
      <c r="M1996" s="21">
        <v>1</v>
      </c>
      <c r="N1996" s="21">
        <v>1</v>
      </c>
      <c r="P1996" s="21" t="str">
        <f t="shared" si="315"/>
        <v xml:space="preserve">  15:51:23</v>
      </c>
      <c r="Q1996" s="21">
        <f t="shared" si="319"/>
        <v>50.13</v>
      </c>
      <c r="T1996" s="10"/>
    </row>
    <row r="1997" spans="1:20" x14ac:dyDescent="0.45">
      <c r="A1997" s="21" t="str">
        <f>[1]실측정Data!B1998</f>
        <v xml:space="preserve">  15:51:25</v>
      </c>
      <c r="B1997" s="21" t="str">
        <f>[1]실측정Data!I1998</f>
        <v xml:space="preserve">   50.13KW</v>
      </c>
      <c r="C1997" s="21">
        <f>[1]실측정Data!L1998</f>
        <v>0.86</v>
      </c>
      <c r="D1997" s="21"/>
      <c r="E1997" s="7" t="str">
        <f t="shared" si="311"/>
        <v xml:space="preserve">   50.13</v>
      </c>
      <c r="F1997" s="8" t="b">
        <f t="shared" si="312"/>
        <v>0</v>
      </c>
      <c r="G1997" s="25">
        <f t="shared" si="313"/>
        <v>50.13</v>
      </c>
      <c r="H1997" s="8" t="b">
        <f t="shared" si="314"/>
        <v>1</v>
      </c>
      <c r="I1997" s="10">
        <f t="shared" si="316"/>
        <v>54.27</v>
      </c>
      <c r="J1997">
        <f t="shared" si="318"/>
        <v>4.7806868404724687</v>
      </c>
      <c r="K1997" s="10">
        <f t="shared" si="317"/>
        <v>54.27</v>
      </c>
      <c r="L1997" s="10">
        <f t="shared" si="320"/>
        <v>51.566999999999993</v>
      </c>
      <c r="M1997" s="21">
        <v>1</v>
      </c>
      <c r="N1997" s="21">
        <v>1</v>
      </c>
      <c r="P1997" s="21" t="str">
        <f t="shared" si="315"/>
        <v xml:space="preserve">  15:51:25</v>
      </c>
      <c r="Q1997" s="21">
        <f t="shared" si="319"/>
        <v>50.13</v>
      </c>
      <c r="T1997" s="10"/>
    </row>
    <row r="1998" spans="1:20" x14ac:dyDescent="0.45">
      <c r="A1998" s="21" t="str">
        <f>[1]실측정Data!B1999</f>
        <v xml:space="preserve">  15:51:27</v>
      </c>
      <c r="B1998" s="21" t="str">
        <f>[1]실측정Data!I1999</f>
        <v xml:space="preserve">   62.55KW</v>
      </c>
      <c r="C1998" s="21">
        <f>[1]실측정Data!L1999</f>
        <v>0.88</v>
      </c>
      <c r="D1998" s="21"/>
      <c r="E1998" s="7" t="str">
        <f t="shared" si="311"/>
        <v xml:space="preserve">   62.55</v>
      </c>
      <c r="F1998" s="8" t="b">
        <f t="shared" si="312"/>
        <v>0</v>
      </c>
      <c r="G1998" s="25">
        <f t="shared" si="313"/>
        <v>62.55</v>
      </c>
      <c r="H1998" s="8" t="b">
        <f t="shared" si="314"/>
        <v>1</v>
      </c>
      <c r="I1998" s="10">
        <f t="shared" si="316"/>
        <v>64.58</v>
      </c>
      <c r="J1998">
        <f t="shared" si="318"/>
        <v>10.648143813203628</v>
      </c>
      <c r="K1998" s="10">
        <f t="shared" si="317"/>
        <v>64.58</v>
      </c>
      <c r="L1998" s="10">
        <f t="shared" si="320"/>
        <v>54.618000000000009</v>
      </c>
      <c r="M1998" s="21">
        <v>1</v>
      </c>
      <c r="N1998" s="21">
        <v>1</v>
      </c>
      <c r="P1998" s="28" t="str">
        <f t="shared" si="315"/>
        <v xml:space="preserve">  15:51:27</v>
      </c>
      <c r="Q1998" s="28">
        <f t="shared" si="319"/>
        <v>62.55</v>
      </c>
      <c r="T1998" s="10"/>
    </row>
    <row r="1999" spans="1:20" x14ac:dyDescent="0.45">
      <c r="A1999" s="21" t="str">
        <f>[1]실측정Data!B2000</f>
        <v xml:space="preserve">  15:51:29</v>
      </c>
      <c r="B1999" s="21" t="str">
        <f>[1]실측정Data!I2000</f>
        <v xml:space="preserve">   81.06KW</v>
      </c>
      <c r="C1999" s="21">
        <f>[1]실측정Data!L2000</f>
        <v>0.89</v>
      </c>
      <c r="D1999" s="21"/>
      <c r="E1999" s="7" t="str">
        <f t="shared" si="311"/>
        <v xml:space="preserve">   81.06</v>
      </c>
      <c r="F1999" s="8" t="b">
        <f t="shared" si="312"/>
        <v>0</v>
      </c>
      <c r="G1999" s="25">
        <f t="shared" si="313"/>
        <v>81.06</v>
      </c>
      <c r="H1999" s="8" t="b">
        <f t="shared" si="314"/>
        <v>1</v>
      </c>
      <c r="I1999" s="10">
        <f t="shared" si="316"/>
        <v>75.39</v>
      </c>
      <c r="J1999">
        <f t="shared" si="318"/>
        <v>11.424501447911561</v>
      </c>
      <c r="K1999" s="10">
        <f t="shared" si="317"/>
        <v>75.39</v>
      </c>
      <c r="L1999" s="10">
        <f t="shared" si="320"/>
        <v>57.81</v>
      </c>
      <c r="M1999" s="21">
        <v>1</v>
      </c>
      <c r="N1999" s="21">
        <v>1</v>
      </c>
      <c r="P1999" s="28" t="str">
        <f t="shared" si="315"/>
        <v xml:space="preserve">  15:51:29</v>
      </c>
      <c r="Q1999" s="28">
        <f t="shared" si="319"/>
        <v>81.06</v>
      </c>
      <c r="T1999" s="10"/>
    </row>
    <row r="2000" spans="1:20" x14ac:dyDescent="0.45">
      <c r="A2000" s="21" t="str">
        <f>[1]실측정Data!B2001</f>
        <v xml:space="preserve">  15:51:31</v>
      </c>
      <c r="B2000" s="21" t="str">
        <f>[1]실측정Data!I2001</f>
        <v xml:space="preserve">   82.56KW</v>
      </c>
      <c r="C2000" s="21">
        <f>[1]실측정Data!L2001</f>
        <v>0.89</v>
      </c>
      <c r="D2000" s="21"/>
      <c r="E2000" s="7" t="str">
        <f t="shared" si="311"/>
        <v xml:space="preserve">   82.56</v>
      </c>
      <c r="F2000" s="8" t="b">
        <f t="shared" si="312"/>
        <v>0</v>
      </c>
      <c r="G2000" s="25">
        <f t="shared" si="313"/>
        <v>82.56</v>
      </c>
      <c r="H2000" s="8" t="b">
        <f t="shared" si="314"/>
        <v>1</v>
      </c>
      <c r="I2000" s="10">
        <f t="shared" si="316"/>
        <v>82.27</v>
      </c>
      <c r="J2000">
        <f t="shared" si="318"/>
        <v>10.389829963318299</v>
      </c>
      <c r="K2000" s="10">
        <f t="shared" si="317"/>
        <v>82.27</v>
      </c>
      <c r="L2000" s="10">
        <f t="shared" si="320"/>
        <v>61.083000000000013</v>
      </c>
      <c r="M2000" s="21">
        <v>1</v>
      </c>
      <c r="N2000" s="21">
        <v>1</v>
      </c>
      <c r="P2000" s="28" t="str">
        <f t="shared" si="315"/>
        <v xml:space="preserve">  15:51:31</v>
      </c>
      <c r="Q2000" s="28">
        <f t="shared" si="319"/>
        <v>82.56</v>
      </c>
      <c r="T2000" s="10"/>
    </row>
    <row r="2001" spans="1:20" x14ac:dyDescent="0.45">
      <c r="A2001" s="21" t="str">
        <f>[1]실측정Data!B2002</f>
        <v xml:space="preserve">  15:51:33</v>
      </c>
      <c r="B2001" s="21" t="str">
        <f>[1]실측정Data!I2002</f>
        <v xml:space="preserve">   83.19KW</v>
      </c>
      <c r="C2001" s="21">
        <f>[1]실측정Data!L2002</f>
        <v>0.89</v>
      </c>
      <c r="D2001" s="21"/>
      <c r="E2001" s="7" t="str">
        <f t="shared" si="311"/>
        <v xml:space="preserve">   83.19</v>
      </c>
      <c r="F2001" s="8" t="b">
        <f t="shared" si="312"/>
        <v>0</v>
      </c>
      <c r="G2001" s="25">
        <f t="shared" si="313"/>
        <v>83.19</v>
      </c>
      <c r="H2001" s="8" t="b">
        <f t="shared" si="314"/>
        <v>1</v>
      </c>
      <c r="I2001" s="10">
        <f t="shared" si="316"/>
        <v>76.22</v>
      </c>
      <c r="J2001">
        <f t="shared" si="318"/>
        <v>8.7447393709970971</v>
      </c>
      <c r="K2001" s="10">
        <f t="shared" si="317"/>
        <v>76.22</v>
      </c>
      <c r="L2001" s="10">
        <f t="shared" si="320"/>
        <v>62.321999999999989</v>
      </c>
      <c r="M2001" s="21">
        <v>1</v>
      </c>
      <c r="N2001" s="21">
        <v>1</v>
      </c>
      <c r="P2001" s="28" t="str">
        <f t="shared" si="315"/>
        <v xml:space="preserve">  15:51:33</v>
      </c>
      <c r="Q2001" s="28">
        <f t="shared" si="319"/>
        <v>83.19</v>
      </c>
      <c r="T2001" s="10"/>
    </row>
    <row r="2002" spans="1:20" x14ac:dyDescent="0.45">
      <c r="A2002" s="21" t="str">
        <f>[1]실측정Data!B2003</f>
        <v xml:space="preserve">  15:51:35</v>
      </c>
      <c r="B2002" s="21" t="str">
        <f>[1]실측정Data!I2003</f>
        <v xml:space="preserve">   62.91KW</v>
      </c>
      <c r="C2002" s="21">
        <f>[1]실측정Data!L2003</f>
        <v>0.88</v>
      </c>
      <c r="D2002" s="21"/>
      <c r="E2002" s="7" t="str">
        <f t="shared" si="311"/>
        <v xml:space="preserve">   62.91</v>
      </c>
      <c r="F2002" s="8" t="b">
        <f t="shared" si="312"/>
        <v>0</v>
      </c>
      <c r="G2002" s="25">
        <f t="shared" si="313"/>
        <v>62.91</v>
      </c>
      <c r="H2002" s="8" t="b">
        <f t="shared" si="314"/>
        <v>1</v>
      </c>
      <c r="I2002" s="10">
        <f t="shared" si="316"/>
        <v>66.319999999999993</v>
      </c>
      <c r="J2002">
        <f t="shared" si="318"/>
        <v>10.941878266550034</v>
      </c>
      <c r="K2002" s="10">
        <f t="shared" si="317"/>
        <v>66.319999999999993</v>
      </c>
      <c r="L2002" s="10">
        <f t="shared" si="320"/>
        <v>62.588999999999999</v>
      </c>
      <c r="M2002" s="21">
        <v>1</v>
      </c>
      <c r="N2002" s="21">
        <v>1</v>
      </c>
      <c r="P2002" s="21" t="str">
        <f t="shared" si="315"/>
        <v xml:space="preserve">  15:51:35</v>
      </c>
      <c r="Q2002" s="21">
        <f t="shared" si="319"/>
        <v>62.91</v>
      </c>
      <c r="T2002" s="10"/>
    </row>
    <row r="2003" spans="1:20" x14ac:dyDescent="0.45">
      <c r="A2003" s="21" t="str">
        <f>[1]실측정Data!B2004</f>
        <v xml:space="preserve">  15:51:37</v>
      </c>
      <c r="B2003" s="21" t="str">
        <f>[1]실측정Data!I2004</f>
        <v xml:space="preserve">   52.86KW</v>
      </c>
      <c r="C2003" s="21">
        <f>[1]실측정Data!L2004</f>
        <v>0.87</v>
      </c>
      <c r="D2003" s="21"/>
      <c r="E2003" s="7" t="str">
        <f t="shared" si="311"/>
        <v xml:space="preserve">   52.86</v>
      </c>
      <c r="F2003" s="8" t="b">
        <f t="shared" si="312"/>
        <v>0</v>
      </c>
      <c r="G2003" s="25">
        <f t="shared" si="313"/>
        <v>52.86</v>
      </c>
      <c r="H2003" s="8" t="b">
        <f t="shared" si="314"/>
        <v>1</v>
      </c>
      <c r="I2003" s="10">
        <f t="shared" si="316"/>
        <v>56.15</v>
      </c>
      <c r="J2003">
        <f t="shared" si="318"/>
        <v>11.111084555523821</v>
      </c>
      <c r="K2003" s="10">
        <f t="shared" si="317"/>
        <v>56.15</v>
      </c>
      <c r="L2003" s="10">
        <f t="shared" si="320"/>
        <v>62.822999999999993</v>
      </c>
      <c r="M2003" s="21">
        <v>1</v>
      </c>
      <c r="N2003" s="21">
        <v>1</v>
      </c>
      <c r="P2003" s="21" t="str">
        <f t="shared" si="315"/>
        <v xml:space="preserve">  15:51:37</v>
      </c>
      <c r="Q2003" s="21">
        <f t="shared" si="319"/>
        <v>52.86</v>
      </c>
      <c r="T2003" s="10"/>
    </row>
    <row r="2004" spans="1:20" x14ac:dyDescent="0.45">
      <c r="A2004" s="21" t="str">
        <f>[1]실측정Data!B2005</f>
        <v xml:space="preserve">  15:51:39</v>
      </c>
      <c r="B2004" s="21" t="str">
        <f>[1]실측정Data!I2005</f>
        <v xml:space="preserve">   52.68KW</v>
      </c>
      <c r="C2004" s="21">
        <f>[1]실측정Data!L2005</f>
        <v>0.87</v>
      </c>
      <c r="D2004" s="21"/>
      <c r="E2004" s="7" t="str">
        <f t="shared" si="311"/>
        <v xml:space="preserve">   52.68</v>
      </c>
      <c r="F2004" s="8" t="b">
        <f t="shared" si="312"/>
        <v>0</v>
      </c>
      <c r="G2004" s="25">
        <f t="shared" si="313"/>
        <v>52.68</v>
      </c>
      <c r="H2004" s="8" t="b">
        <f t="shared" si="314"/>
        <v>1</v>
      </c>
      <c r="I2004" s="10">
        <f t="shared" si="316"/>
        <v>52.74</v>
      </c>
      <c r="J2004">
        <f t="shared" si="318"/>
        <v>8.0252954255071884</v>
      </c>
      <c r="K2004" s="10">
        <f t="shared" si="317"/>
        <v>52.74</v>
      </c>
      <c r="L2004" s="10">
        <f t="shared" si="320"/>
        <v>63.074999999999989</v>
      </c>
      <c r="M2004" s="21">
        <v>1</v>
      </c>
      <c r="N2004" s="21">
        <v>1</v>
      </c>
      <c r="P2004" s="21" t="str">
        <f t="shared" si="315"/>
        <v xml:space="preserve">  15:51:39</v>
      </c>
      <c r="Q2004" s="21">
        <f t="shared" si="319"/>
        <v>52.68</v>
      </c>
      <c r="T2004" s="10"/>
    </row>
    <row r="2005" spans="1:20" x14ac:dyDescent="0.45">
      <c r="A2005" s="21" t="str">
        <f>[1]실측정Data!B2006</f>
        <v xml:space="preserve">  15:51:41</v>
      </c>
      <c r="B2005" s="21" t="str">
        <f>[1]실측정Data!I2006</f>
        <v xml:space="preserve">   52.68KW</v>
      </c>
      <c r="C2005" s="21">
        <f>[1]실측정Data!L2006</f>
        <v>0.87</v>
      </c>
      <c r="D2005" s="21"/>
      <c r="E2005" s="7" t="str">
        <f t="shared" si="311"/>
        <v xml:space="preserve">   52.68</v>
      </c>
      <c r="F2005" s="8" t="b">
        <f t="shared" si="312"/>
        <v>0</v>
      </c>
      <c r="G2005" s="25">
        <f t="shared" si="313"/>
        <v>52.68</v>
      </c>
      <c r="H2005" s="8" t="b">
        <f t="shared" si="314"/>
        <v>1</v>
      </c>
      <c r="I2005" s="10">
        <f t="shared" si="316"/>
        <v>52.65</v>
      </c>
      <c r="J2005">
        <f t="shared" si="318"/>
        <v>2.0040043246792982</v>
      </c>
      <c r="K2005" s="10">
        <f t="shared" si="317"/>
        <v>52.65</v>
      </c>
      <c r="L2005" s="10">
        <f t="shared" si="320"/>
        <v>63.320999999999991</v>
      </c>
      <c r="M2005" s="21">
        <v>1</v>
      </c>
      <c r="N2005" s="21">
        <v>1</v>
      </c>
      <c r="P2005" s="21" t="str">
        <f t="shared" si="315"/>
        <v xml:space="preserve">  15:51:41</v>
      </c>
      <c r="Q2005" s="21">
        <f t="shared" si="319"/>
        <v>52.68</v>
      </c>
      <c r="T2005" s="10"/>
    </row>
    <row r="2006" spans="1:20" x14ac:dyDescent="0.45">
      <c r="A2006" s="21" t="str">
        <f>[1]실측정Data!B2007</f>
        <v xml:space="preserve">  15:51:43</v>
      </c>
      <c r="B2006" s="21" t="str">
        <f>[1]실측정Data!I2007</f>
        <v xml:space="preserve">   52.59KW</v>
      </c>
      <c r="C2006" s="21">
        <f>[1]실측정Data!L2007</f>
        <v>0.87</v>
      </c>
      <c r="D2006" s="21"/>
      <c r="E2006" s="7" t="str">
        <f t="shared" si="311"/>
        <v xml:space="preserve">   52.59</v>
      </c>
      <c r="F2006" s="8" t="b">
        <f t="shared" si="312"/>
        <v>0</v>
      </c>
      <c r="G2006" s="25">
        <f t="shared" si="313"/>
        <v>52.59</v>
      </c>
      <c r="H2006" s="8" t="b">
        <f t="shared" si="314"/>
        <v>1</v>
      </c>
      <c r="I2006" s="10">
        <f t="shared" si="316"/>
        <v>52.59</v>
      </c>
      <c r="J2006">
        <f t="shared" si="318"/>
        <v>7.1414284285429216E-2</v>
      </c>
      <c r="K2006" s="10">
        <f t="shared" si="317"/>
        <v>52.59</v>
      </c>
      <c r="L2006" s="10">
        <f t="shared" si="320"/>
        <v>63.558000000000007</v>
      </c>
      <c r="M2006" s="21">
        <v>1</v>
      </c>
      <c r="N2006" s="21">
        <v>1</v>
      </c>
      <c r="P2006" s="21" t="str">
        <f t="shared" si="315"/>
        <v xml:space="preserve">  15:51:43</v>
      </c>
      <c r="Q2006" s="21">
        <f t="shared" si="319"/>
        <v>52.59</v>
      </c>
      <c r="T2006" s="10"/>
    </row>
    <row r="2007" spans="1:20" x14ac:dyDescent="0.45">
      <c r="A2007" s="21" t="str">
        <f>[1]실측정Data!B2008</f>
        <v xml:space="preserve">  15:51:45</v>
      </c>
      <c r="B2007" s="21" t="str">
        <f>[1]실측정Data!I2008</f>
        <v xml:space="preserve">   52.50KW</v>
      </c>
      <c r="C2007" s="21">
        <f>[1]실측정Data!L2008</f>
        <v>0.87</v>
      </c>
      <c r="D2007" s="21"/>
      <c r="E2007" s="7" t="str">
        <f t="shared" si="311"/>
        <v xml:space="preserve">   52.50</v>
      </c>
      <c r="F2007" s="8" t="b">
        <f t="shared" si="312"/>
        <v>0</v>
      </c>
      <c r="G2007" s="25">
        <f t="shared" si="313"/>
        <v>52.5</v>
      </c>
      <c r="H2007" s="8" t="b">
        <f t="shared" si="314"/>
        <v>1</v>
      </c>
      <c r="I2007" s="10">
        <f t="shared" si="316"/>
        <v>52.48</v>
      </c>
      <c r="J2007">
        <f t="shared" si="318"/>
        <v>9.7638790105843448E-2</v>
      </c>
      <c r="K2007" s="10">
        <f t="shared" si="317"/>
        <v>52.48</v>
      </c>
      <c r="L2007" s="10">
        <f t="shared" si="320"/>
        <v>62.538000000000011</v>
      </c>
      <c r="M2007" s="21">
        <v>1</v>
      </c>
      <c r="N2007" s="21">
        <v>1</v>
      </c>
      <c r="P2007" s="21" t="str">
        <f t="shared" si="315"/>
        <v xml:space="preserve">  15:51:45</v>
      </c>
      <c r="Q2007" s="21">
        <f t="shared" si="319"/>
        <v>52.5</v>
      </c>
      <c r="T2007" s="10"/>
    </row>
    <row r="2008" spans="1:20" x14ac:dyDescent="0.45">
      <c r="A2008" s="21" t="str">
        <f>[1]실측정Data!B2009</f>
        <v xml:space="preserve">  15:51:47</v>
      </c>
      <c r="B2008" s="21" t="str">
        <f>[1]실측정Data!I2009</f>
        <v xml:space="preserve">   52.35KW</v>
      </c>
      <c r="C2008" s="21">
        <f>[1]실측정Data!L2009</f>
        <v>0.87</v>
      </c>
      <c r="D2008" s="21"/>
      <c r="E2008" s="7" t="str">
        <f t="shared" si="311"/>
        <v xml:space="preserve">   52.35</v>
      </c>
      <c r="F2008" s="8" t="b">
        <f t="shared" si="312"/>
        <v>0</v>
      </c>
      <c r="G2008" s="25">
        <f t="shared" si="313"/>
        <v>52.35</v>
      </c>
      <c r="H2008" s="8" t="b">
        <f t="shared" si="314"/>
        <v>1</v>
      </c>
      <c r="I2008" s="10">
        <f t="shared" si="316"/>
        <v>52.29999999999999</v>
      </c>
      <c r="J2008">
        <f t="shared" si="318"/>
        <v>0.1707825127659893</v>
      </c>
      <c r="K2008" s="10">
        <f t="shared" si="317"/>
        <v>52.29999999999999</v>
      </c>
      <c r="L2008" s="10">
        <f t="shared" si="320"/>
        <v>59.637</v>
      </c>
      <c r="M2008" s="21">
        <v>1</v>
      </c>
      <c r="N2008" s="21">
        <v>1</v>
      </c>
      <c r="P2008" s="21" t="str">
        <f t="shared" si="315"/>
        <v xml:space="preserve">  15:51:47</v>
      </c>
      <c r="Q2008" s="21">
        <f t="shared" si="319"/>
        <v>52.35</v>
      </c>
      <c r="T2008" s="10"/>
    </row>
    <row r="2009" spans="1:20" x14ac:dyDescent="0.45">
      <c r="A2009" s="21" t="str">
        <f>[1]실측정Data!B2010</f>
        <v xml:space="preserve">  15:51:49</v>
      </c>
      <c r="B2009" s="21" t="str">
        <f>[1]실측정Data!I2010</f>
        <v xml:space="preserve">   52.05KW</v>
      </c>
      <c r="C2009" s="21">
        <f>[1]실측정Data!L2010</f>
        <v>0.87</v>
      </c>
      <c r="D2009" s="21"/>
      <c r="E2009" s="7" t="str">
        <f t="shared" si="311"/>
        <v xml:space="preserve">   52.05</v>
      </c>
      <c r="F2009" s="8" t="b">
        <f t="shared" si="312"/>
        <v>0</v>
      </c>
      <c r="G2009" s="25">
        <f t="shared" si="313"/>
        <v>52.05</v>
      </c>
      <c r="H2009" s="8" t="b">
        <f t="shared" si="314"/>
        <v>1</v>
      </c>
      <c r="I2009" s="10">
        <f t="shared" si="316"/>
        <v>52.15</v>
      </c>
      <c r="J2009">
        <f t="shared" si="318"/>
        <v>0.17262676501631641</v>
      </c>
      <c r="K2009" s="10">
        <f t="shared" si="317"/>
        <v>52.15</v>
      </c>
      <c r="L2009" s="10">
        <f t="shared" si="320"/>
        <v>56.585999999999991</v>
      </c>
      <c r="M2009" s="21">
        <v>1</v>
      </c>
      <c r="N2009" s="21">
        <v>1</v>
      </c>
      <c r="P2009" s="21" t="str">
        <f t="shared" si="315"/>
        <v xml:space="preserve">  15:51:49</v>
      </c>
      <c r="Q2009" s="21">
        <f t="shared" si="319"/>
        <v>52.05</v>
      </c>
      <c r="T2009" s="10"/>
    </row>
    <row r="2010" spans="1:20" x14ac:dyDescent="0.45">
      <c r="A2010" s="21" t="str">
        <f>[1]실측정Data!B2011</f>
        <v xml:space="preserve">  15:51:51</v>
      </c>
      <c r="B2010" s="21" t="str">
        <f>[1]실측정Data!I2011</f>
        <v xml:space="preserve">   52.05KW</v>
      </c>
      <c r="C2010" s="21">
        <f>[1]실측정Data!L2011</f>
        <v>0.87</v>
      </c>
      <c r="D2010" s="21"/>
      <c r="E2010" s="7" t="str">
        <f t="shared" si="311"/>
        <v xml:space="preserve">   52.05</v>
      </c>
      <c r="F2010" s="8" t="b">
        <f t="shared" si="312"/>
        <v>0</v>
      </c>
      <c r="G2010" s="25">
        <f t="shared" si="313"/>
        <v>52.05</v>
      </c>
      <c r="H2010" s="8" t="b">
        <f t="shared" si="314"/>
        <v>1</v>
      </c>
      <c r="I2010" s="10">
        <f t="shared" si="316"/>
        <v>52.03</v>
      </c>
      <c r="J2010">
        <f t="shared" si="318"/>
        <v>0.15716233645501357</v>
      </c>
      <c r="K2010" s="10">
        <f t="shared" si="317"/>
        <v>52.03</v>
      </c>
      <c r="L2010" s="10">
        <f t="shared" si="320"/>
        <v>53.466000000000008</v>
      </c>
      <c r="M2010" s="21">
        <v>1</v>
      </c>
      <c r="N2010" s="21">
        <v>1</v>
      </c>
      <c r="P2010" s="21" t="str">
        <f t="shared" si="315"/>
        <v xml:space="preserve">  15:51:51</v>
      </c>
      <c r="Q2010" s="21">
        <f t="shared" si="319"/>
        <v>52.05</v>
      </c>
      <c r="T2010" s="10"/>
    </row>
    <row r="2011" spans="1:20" x14ac:dyDescent="0.45">
      <c r="A2011" s="21" t="str">
        <f>[1]실측정Data!B2012</f>
        <v xml:space="preserve">  15:51:53</v>
      </c>
      <c r="B2011" s="21" t="str">
        <f>[1]실측정Data!I2012</f>
        <v xml:space="preserve">   51.99KW</v>
      </c>
      <c r="C2011" s="21">
        <f>[1]실측정Data!L2012</f>
        <v>0.86</v>
      </c>
      <c r="D2011" s="21"/>
      <c r="E2011" s="7" t="str">
        <f t="shared" si="311"/>
        <v xml:space="preserve">   51.99</v>
      </c>
      <c r="F2011" s="8" t="b">
        <f t="shared" si="312"/>
        <v>0</v>
      </c>
      <c r="G2011" s="25">
        <f t="shared" si="313"/>
        <v>51.99</v>
      </c>
      <c r="H2011" s="8" t="b">
        <f t="shared" si="314"/>
        <v>1</v>
      </c>
      <c r="I2011" s="10">
        <f t="shared" si="316"/>
        <v>52.04</v>
      </c>
      <c r="J2011">
        <f t="shared" si="318"/>
        <v>6.6332495807108371E-2</v>
      </c>
      <c r="K2011" s="10">
        <f t="shared" si="317"/>
        <v>52.04</v>
      </c>
      <c r="L2011" s="10">
        <f t="shared" si="320"/>
        <v>52.383000000000003</v>
      </c>
      <c r="M2011" s="21">
        <v>1</v>
      </c>
      <c r="N2011" s="21">
        <v>1</v>
      </c>
      <c r="P2011" s="21" t="str">
        <f t="shared" si="315"/>
        <v xml:space="preserve">  15:51:53</v>
      </c>
      <c r="Q2011" s="21">
        <f t="shared" si="319"/>
        <v>51.99</v>
      </c>
      <c r="T2011" s="10"/>
    </row>
    <row r="2012" spans="1:20" x14ac:dyDescent="0.45">
      <c r="A2012" s="21" t="str">
        <f>[1]실측정Data!B2013</f>
        <v xml:space="preserve">  15:51:55</v>
      </c>
      <c r="B2012" s="21" t="str">
        <f>[1]실측정Data!I2013</f>
        <v xml:space="preserve">   52.08KW</v>
      </c>
      <c r="C2012" s="21">
        <f>[1]실측정Data!L2013</f>
        <v>0.87</v>
      </c>
      <c r="D2012" s="21"/>
      <c r="E2012" s="7" t="str">
        <f t="shared" si="311"/>
        <v xml:space="preserve">   52.08</v>
      </c>
      <c r="F2012" s="8" t="b">
        <f t="shared" si="312"/>
        <v>0</v>
      </c>
      <c r="G2012" s="25">
        <f t="shared" si="313"/>
        <v>52.08</v>
      </c>
      <c r="H2012" s="8" t="b">
        <f t="shared" si="314"/>
        <v>1</v>
      </c>
      <c r="I2012" s="10">
        <f t="shared" si="316"/>
        <v>52.02</v>
      </c>
      <c r="J2012">
        <f t="shared" si="318"/>
        <v>3.6968455021364414E-2</v>
      </c>
      <c r="K2012" s="10">
        <f t="shared" si="317"/>
        <v>52.02</v>
      </c>
      <c r="L2012" s="10">
        <f t="shared" si="320"/>
        <v>52.296000000000006</v>
      </c>
      <c r="M2012" s="21">
        <v>1</v>
      </c>
      <c r="N2012" s="21">
        <v>1</v>
      </c>
      <c r="P2012" s="21" t="str">
        <f t="shared" si="315"/>
        <v xml:space="preserve">  15:51:55</v>
      </c>
      <c r="Q2012" s="21">
        <f t="shared" si="319"/>
        <v>52.08</v>
      </c>
      <c r="T2012" s="10"/>
    </row>
    <row r="2013" spans="1:20" x14ac:dyDescent="0.45">
      <c r="A2013" s="21" t="str">
        <f>[1]실측정Data!B2014</f>
        <v xml:space="preserve">  15:51:57</v>
      </c>
      <c r="B2013" s="21" t="str">
        <f>[1]실측정Data!I2014</f>
        <v xml:space="preserve">   51.99KW</v>
      </c>
      <c r="C2013" s="21">
        <f>[1]실측정Data!L2014</f>
        <v>0.87</v>
      </c>
      <c r="D2013" s="21"/>
      <c r="E2013" s="7" t="str">
        <f t="shared" si="311"/>
        <v xml:space="preserve">   51.99</v>
      </c>
      <c r="F2013" s="8" t="b">
        <f t="shared" si="312"/>
        <v>0</v>
      </c>
      <c r="G2013" s="25">
        <f t="shared" si="313"/>
        <v>51.99</v>
      </c>
      <c r="H2013" s="8" t="b">
        <f t="shared" si="314"/>
        <v>1</v>
      </c>
      <c r="I2013" s="10">
        <f t="shared" si="316"/>
        <v>51.94</v>
      </c>
      <c r="J2013">
        <f t="shared" si="318"/>
        <v>0.11343133018115577</v>
      </c>
      <c r="K2013" s="10">
        <f t="shared" si="317"/>
        <v>51.94</v>
      </c>
      <c r="L2013" s="10">
        <f t="shared" si="320"/>
        <v>52.202999999999996</v>
      </c>
      <c r="M2013" s="21">
        <v>1</v>
      </c>
      <c r="N2013" s="21">
        <v>1</v>
      </c>
      <c r="P2013" s="21" t="str">
        <f t="shared" si="315"/>
        <v xml:space="preserve">  15:51:57</v>
      </c>
      <c r="Q2013" s="21">
        <f t="shared" si="319"/>
        <v>51.99</v>
      </c>
      <c r="T2013" s="10"/>
    </row>
    <row r="2014" spans="1:20" x14ac:dyDescent="0.45">
      <c r="A2014" s="21" t="str">
        <f>[1]실측정Data!B2015</f>
        <v xml:space="preserve">  15:51:59</v>
      </c>
      <c r="B2014" s="21" t="str">
        <f>[1]실측정Data!I2015</f>
        <v xml:space="preserve">   51.75KW</v>
      </c>
      <c r="C2014" s="21">
        <f>[1]실측정Data!L2015</f>
        <v>0.86</v>
      </c>
      <c r="D2014" s="21"/>
      <c r="E2014" s="7" t="str">
        <f t="shared" si="311"/>
        <v xml:space="preserve">   51.75</v>
      </c>
      <c r="F2014" s="8" t="b">
        <f t="shared" si="312"/>
        <v>0</v>
      </c>
      <c r="G2014" s="25">
        <f t="shared" si="313"/>
        <v>51.75</v>
      </c>
      <c r="H2014" s="8" t="b">
        <f t="shared" si="314"/>
        <v>1</v>
      </c>
      <c r="I2014" s="10">
        <f t="shared" si="316"/>
        <v>51.82</v>
      </c>
      <c r="J2014">
        <f t="shared" si="318"/>
        <v>0.12516655570345656</v>
      </c>
      <c r="K2014" s="10">
        <f t="shared" si="317"/>
        <v>51.82</v>
      </c>
      <c r="L2014" s="10">
        <f t="shared" si="320"/>
        <v>52.107000000000006</v>
      </c>
      <c r="M2014" s="21">
        <v>1</v>
      </c>
      <c r="N2014" s="21">
        <v>1</v>
      </c>
      <c r="P2014" s="21" t="str">
        <f t="shared" si="315"/>
        <v xml:space="preserve">  15:51:59</v>
      </c>
      <c r="Q2014" s="21">
        <f t="shared" si="319"/>
        <v>51.75</v>
      </c>
      <c r="T2014" s="10"/>
    </row>
    <row r="2015" spans="1:20" x14ac:dyDescent="0.45">
      <c r="A2015" s="21" t="str">
        <f>[1]실측정Data!B2016</f>
        <v xml:space="preserve">  15:52:01</v>
      </c>
      <c r="B2015" s="21" t="str">
        <f>[1]실측정Data!I2016</f>
        <v xml:space="preserve">   51.72KW</v>
      </c>
      <c r="C2015" s="21">
        <f>[1]실측정Data!L2016</f>
        <v>0.86</v>
      </c>
      <c r="D2015" s="21"/>
      <c r="E2015" s="7" t="str">
        <f t="shared" si="311"/>
        <v xml:space="preserve">   51.72</v>
      </c>
      <c r="F2015" s="8" t="b">
        <f t="shared" si="312"/>
        <v>0</v>
      </c>
      <c r="G2015" s="25">
        <f t="shared" si="313"/>
        <v>51.72</v>
      </c>
      <c r="H2015" s="8" t="b">
        <f t="shared" si="314"/>
        <v>1</v>
      </c>
      <c r="I2015" s="10">
        <f t="shared" si="316"/>
        <v>51.669999999999995</v>
      </c>
      <c r="J2015">
        <f t="shared" si="318"/>
        <v>0.14491376746189236</v>
      </c>
      <c r="K2015" s="10">
        <f t="shared" si="317"/>
        <v>51.669999999999995</v>
      </c>
      <c r="L2015" s="10">
        <f t="shared" si="320"/>
        <v>52.001999999999995</v>
      </c>
      <c r="M2015" s="21">
        <v>1</v>
      </c>
      <c r="N2015" s="21">
        <v>1</v>
      </c>
      <c r="P2015" s="21" t="str">
        <f t="shared" si="315"/>
        <v xml:space="preserve">  15:52:01</v>
      </c>
      <c r="Q2015" s="21">
        <f t="shared" si="319"/>
        <v>51.72</v>
      </c>
      <c r="T2015" s="10"/>
    </row>
    <row r="2016" spans="1:20" x14ac:dyDescent="0.45">
      <c r="A2016" s="21" t="str">
        <f>[1]실측정Data!B2017</f>
        <v xml:space="preserve">  15:52:03</v>
      </c>
      <c r="B2016" s="21" t="str">
        <f>[1]실측정Data!I2017</f>
        <v xml:space="preserve">   51.54KW</v>
      </c>
      <c r="C2016" s="21">
        <f>[1]실측정Data!L2017</f>
        <v>0.86</v>
      </c>
      <c r="D2016" s="21"/>
      <c r="E2016" s="7" t="str">
        <f t="shared" si="311"/>
        <v xml:space="preserve">   51.54</v>
      </c>
      <c r="F2016" s="8" t="b">
        <f t="shared" si="312"/>
        <v>0</v>
      </c>
      <c r="G2016" s="25">
        <f t="shared" si="313"/>
        <v>51.54</v>
      </c>
      <c r="H2016" s="8" t="b">
        <f t="shared" si="314"/>
        <v>1</v>
      </c>
      <c r="I2016" s="10">
        <f t="shared" si="316"/>
        <v>51.65</v>
      </c>
      <c r="J2016">
        <f t="shared" si="318"/>
        <v>9.7467943448087985E-2</v>
      </c>
      <c r="K2016" s="10">
        <f t="shared" si="317"/>
        <v>51.65</v>
      </c>
      <c r="L2016" s="10">
        <f t="shared" si="320"/>
        <v>51.921000000000006</v>
      </c>
      <c r="M2016" s="21">
        <v>1</v>
      </c>
      <c r="N2016" s="21">
        <v>1</v>
      </c>
      <c r="P2016" s="21" t="str">
        <f t="shared" si="315"/>
        <v xml:space="preserve">  15:52:03</v>
      </c>
      <c r="Q2016" s="21">
        <f t="shared" si="319"/>
        <v>51.54</v>
      </c>
      <c r="T2016" s="10"/>
    </row>
    <row r="2017" spans="1:20" x14ac:dyDescent="0.45">
      <c r="A2017" s="21" t="str">
        <f>[1]실측정Data!B2018</f>
        <v xml:space="preserve">  15:52:05</v>
      </c>
      <c r="B2017" s="21" t="str">
        <f>[1]실측정Data!I2018</f>
        <v xml:space="preserve">   51.69KW</v>
      </c>
      <c r="C2017" s="21">
        <f>[1]실측정Data!L2018</f>
        <v>0.86</v>
      </c>
      <c r="D2017" s="21"/>
      <c r="E2017" s="7" t="str">
        <f t="shared" si="311"/>
        <v xml:space="preserve">   51.69</v>
      </c>
      <c r="F2017" s="8" t="b">
        <f t="shared" si="312"/>
        <v>0</v>
      </c>
      <c r="G2017" s="25">
        <f t="shared" si="313"/>
        <v>51.69</v>
      </c>
      <c r="H2017" s="8" t="b">
        <f t="shared" si="314"/>
        <v>1</v>
      </c>
      <c r="I2017" s="10">
        <f t="shared" si="316"/>
        <v>51.589999999999996</v>
      </c>
      <c r="J2017">
        <f t="shared" si="318"/>
        <v>8.36660026534045E-2</v>
      </c>
      <c r="K2017" s="10">
        <f t="shared" si="317"/>
        <v>51.589999999999996</v>
      </c>
      <c r="L2017" s="10">
        <f t="shared" si="320"/>
        <v>51.839999999999996</v>
      </c>
      <c r="M2017" s="21">
        <v>1</v>
      </c>
      <c r="N2017" s="21">
        <v>1</v>
      </c>
      <c r="P2017" s="21" t="str">
        <f t="shared" si="315"/>
        <v xml:space="preserve">  15:52:05</v>
      </c>
      <c r="Q2017" s="21">
        <f t="shared" si="319"/>
        <v>51.69</v>
      </c>
      <c r="T2017" s="10"/>
    </row>
    <row r="2018" spans="1:20" x14ac:dyDescent="0.45">
      <c r="A2018" s="21" t="str">
        <f>[1]실측정Data!B2019</f>
        <v xml:space="preserve">  15:52:07</v>
      </c>
      <c r="B2018" s="21" t="str">
        <f>[1]실측정Data!I2019</f>
        <v xml:space="preserve">   51.54KW</v>
      </c>
      <c r="C2018" s="21">
        <f>[1]실측정Data!L2019</f>
        <v>0.86</v>
      </c>
      <c r="D2018" s="21"/>
      <c r="E2018" s="7" t="str">
        <f t="shared" si="311"/>
        <v xml:space="preserve">   51.54</v>
      </c>
      <c r="F2018" s="8" t="b">
        <f t="shared" si="312"/>
        <v>0</v>
      </c>
      <c r="G2018" s="25">
        <f t="shared" si="313"/>
        <v>51.54</v>
      </c>
      <c r="H2018" s="8" t="b">
        <f t="shared" si="314"/>
        <v>1</v>
      </c>
      <c r="I2018" s="10">
        <f t="shared" si="316"/>
        <v>51.54999999999999</v>
      </c>
      <c r="J2018">
        <f t="shared" si="318"/>
        <v>8.3666002653400823E-2</v>
      </c>
      <c r="K2018" s="10">
        <f t="shared" si="317"/>
        <v>51.54999999999999</v>
      </c>
      <c r="L2018" s="10">
        <f t="shared" si="320"/>
        <v>51.777000000000008</v>
      </c>
      <c r="M2018" s="21">
        <v>1</v>
      </c>
      <c r="N2018" s="21">
        <v>1</v>
      </c>
      <c r="P2018" s="21" t="str">
        <f t="shared" si="315"/>
        <v xml:space="preserve">  15:52:07</v>
      </c>
      <c r="Q2018" s="21">
        <f t="shared" si="319"/>
        <v>51.54</v>
      </c>
      <c r="T2018" s="10"/>
    </row>
    <row r="2019" spans="1:20" x14ac:dyDescent="0.45">
      <c r="A2019" s="21" t="str">
        <f>[1]실측정Data!B2020</f>
        <v xml:space="preserve">  15:52:09</v>
      </c>
      <c r="B2019" s="21" t="str">
        <f>[1]실측정Data!I2020</f>
        <v xml:space="preserve">   51.42KW</v>
      </c>
      <c r="C2019" s="21">
        <f>[1]실측정Data!L2020</f>
        <v>0.86</v>
      </c>
      <c r="D2019" s="21"/>
      <c r="E2019" s="7" t="str">
        <f t="shared" si="311"/>
        <v xml:space="preserve">   51.42</v>
      </c>
      <c r="F2019" s="8" t="b">
        <f t="shared" si="312"/>
        <v>0</v>
      </c>
      <c r="G2019" s="25">
        <f t="shared" si="313"/>
        <v>51.42</v>
      </c>
      <c r="H2019" s="8" t="b">
        <f t="shared" si="314"/>
        <v>1</v>
      </c>
      <c r="I2019" s="10">
        <f t="shared" si="316"/>
        <v>51.419999999999995</v>
      </c>
      <c r="J2019">
        <f t="shared" si="318"/>
        <v>0.10614455552059822</v>
      </c>
      <c r="K2019" s="10">
        <f t="shared" si="317"/>
        <v>51.419999999999995</v>
      </c>
      <c r="L2019" s="10">
        <f t="shared" si="320"/>
        <v>51.701999999999998</v>
      </c>
      <c r="M2019" s="21">
        <v>1</v>
      </c>
      <c r="N2019" s="21">
        <v>1</v>
      </c>
      <c r="P2019" s="21" t="str">
        <f t="shared" si="315"/>
        <v xml:space="preserve">  15:52:09</v>
      </c>
      <c r="Q2019" s="21">
        <f t="shared" si="319"/>
        <v>51.42</v>
      </c>
      <c r="T2019" s="10"/>
    </row>
    <row r="2020" spans="1:20" x14ac:dyDescent="0.45">
      <c r="A2020" s="21" t="str">
        <f>[1]실측정Data!B2021</f>
        <v xml:space="preserve">  15:52:11</v>
      </c>
      <c r="B2020" s="21" t="str">
        <f>[1]실측정Data!I2021</f>
        <v xml:space="preserve">   51.30KW</v>
      </c>
      <c r="C2020" s="21">
        <f>[1]실측정Data!L2021</f>
        <v>0.86</v>
      </c>
      <c r="D2020" s="21"/>
      <c r="E2020" s="7" t="str">
        <f t="shared" si="311"/>
        <v xml:space="preserve">   51.30</v>
      </c>
      <c r="F2020" s="8" t="b">
        <f t="shared" si="312"/>
        <v>0</v>
      </c>
      <c r="G2020" s="25">
        <f t="shared" si="313"/>
        <v>51.3</v>
      </c>
      <c r="H2020" s="8" t="b">
        <f t="shared" si="314"/>
        <v>1</v>
      </c>
      <c r="I2020" s="10">
        <f t="shared" si="316"/>
        <v>51.31</v>
      </c>
      <c r="J2020">
        <f t="shared" si="318"/>
        <v>0.11733143937864884</v>
      </c>
      <c r="K2020" s="10">
        <f t="shared" si="317"/>
        <v>51.31</v>
      </c>
      <c r="L2020" s="10">
        <f t="shared" si="320"/>
        <v>51.624000000000002</v>
      </c>
      <c r="M2020" s="21">
        <v>1</v>
      </c>
      <c r="N2020" s="21">
        <v>1</v>
      </c>
      <c r="P2020" s="21" t="str">
        <f t="shared" si="315"/>
        <v xml:space="preserve">  15:52:11</v>
      </c>
      <c r="Q2020" s="21">
        <f t="shared" si="319"/>
        <v>51.3</v>
      </c>
      <c r="T2020" s="10"/>
    </row>
    <row r="2021" spans="1:20" x14ac:dyDescent="0.45">
      <c r="A2021" s="21" t="str">
        <f>[1]실측정Data!B2022</f>
        <v xml:space="preserve">  15:52:13</v>
      </c>
      <c r="B2021" s="21" t="str">
        <f>[1]실측정Data!I2022</f>
        <v xml:space="preserve">   51.21KW</v>
      </c>
      <c r="C2021" s="21">
        <f>[1]실측정Data!L2022</f>
        <v>0.86</v>
      </c>
      <c r="D2021" s="21"/>
      <c r="E2021" s="7" t="str">
        <f t="shared" si="311"/>
        <v xml:space="preserve">   51.21</v>
      </c>
      <c r="F2021" s="8" t="b">
        <f t="shared" si="312"/>
        <v>0</v>
      </c>
      <c r="G2021" s="25">
        <f t="shared" si="313"/>
        <v>51.21</v>
      </c>
      <c r="H2021" s="8" t="b">
        <f t="shared" si="314"/>
        <v>1</v>
      </c>
      <c r="I2021" s="10">
        <f t="shared" si="316"/>
        <v>51.25</v>
      </c>
      <c r="J2021">
        <f t="shared" si="318"/>
        <v>9.0369611411505721E-2</v>
      </c>
      <c r="K2021" s="10">
        <f t="shared" si="317"/>
        <v>51.25</v>
      </c>
      <c r="L2021" s="10">
        <f t="shared" si="320"/>
        <v>51.54</v>
      </c>
      <c r="M2021" s="21">
        <v>1</v>
      </c>
      <c r="N2021" s="21">
        <v>1</v>
      </c>
      <c r="P2021" s="21" t="str">
        <f t="shared" si="315"/>
        <v xml:space="preserve">  15:52:13</v>
      </c>
      <c r="Q2021" s="21">
        <f t="shared" si="319"/>
        <v>51.21</v>
      </c>
      <c r="T2021" s="10"/>
    </row>
    <row r="2022" spans="1:20" x14ac:dyDescent="0.45">
      <c r="A2022" s="21" t="str">
        <f>[1]실측정Data!B2023</f>
        <v xml:space="preserve">  15:52:15</v>
      </c>
      <c r="B2022" s="21" t="str">
        <f>[1]실측정Data!I2023</f>
        <v xml:space="preserve">   51.24KW</v>
      </c>
      <c r="C2022" s="21">
        <f>[1]실측정Data!L2023</f>
        <v>0.86</v>
      </c>
      <c r="D2022" s="21"/>
      <c r="E2022" s="7" t="str">
        <f t="shared" si="311"/>
        <v xml:space="preserve">   51.24</v>
      </c>
      <c r="F2022" s="8" t="b">
        <f t="shared" si="312"/>
        <v>0</v>
      </c>
      <c r="G2022" s="25">
        <f t="shared" si="313"/>
        <v>51.24</v>
      </c>
      <c r="H2022" s="8" t="b">
        <f t="shared" si="314"/>
        <v>1</v>
      </c>
      <c r="I2022" s="10">
        <f t="shared" si="316"/>
        <v>51.180000000000007</v>
      </c>
      <c r="J2022">
        <f t="shared" si="318"/>
        <v>7.788880963698798E-2</v>
      </c>
      <c r="K2022" s="10">
        <f t="shared" si="317"/>
        <v>51.180000000000007</v>
      </c>
      <c r="L2022" s="10">
        <f t="shared" si="320"/>
        <v>51.45</v>
      </c>
      <c r="M2022" s="21">
        <v>1</v>
      </c>
      <c r="N2022" s="21">
        <v>1</v>
      </c>
      <c r="P2022" s="21" t="str">
        <f t="shared" si="315"/>
        <v xml:space="preserve">  15:52:15</v>
      </c>
      <c r="Q2022" s="21">
        <f t="shared" si="319"/>
        <v>51.24</v>
      </c>
      <c r="T2022" s="10"/>
    </row>
    <row r="2023" spans="1:20" x14ac:dyDescent="0.45">
      <c r="A2023" s="21" t="str">
        <f>[1]실측정Data!B2024</f>
        <v xml:space="preserve">  15:52:17</v>
      </c>
      <c r="B2023" s="21" t="str">
        <f>[1]실측정Data!I2024</f>
        <v xml:space="preserve">   51.09KW</v>
      </c>
      <c r="C2023" s="21">
        <f>[1]실측정Data!L2024</f>
        <v>0.86</v>
      </c>
      <c r="D2023" s="21"/>
      <c r="E2023" s="7" t="str">
        <f t="shared" si="311"/>
        <v xml:space="preserve">   51.09</v>
      </c>
      <c r="F2023" s="8" t="b">
        <f t="shared" si="312"/>
        <v>0</v>
      </c>
      <c r="G2023" s="25">
        <f t="shared" si="313"/>
        <v>51.09</v>
      </c>
      <c r="H2023" s="8" t="b">
        <f t="shared" si="314"/>
        <v>1</v>
      </c>
      <c r="I2023" s="10">
        <f t="shared" si="316"/>
        <v>51.110000000000007</v>
      </c>
      <c r="J2023">
        <f t="shared" si="318"/>
        <v>8.2259751195024516E-2</v>
      </c>
      <c r="K2023" s="10">
        <f t="shared" si="317"/>
        <v>51.110000000000007</v>
      </c>
      <c r="L2023" s="10">
        <f t="shared" si="320"/>
        <v>51.375</v>
      </c>
      <c r="M2023" s="21">
        <v>1</v>
      </c>
      <c r="N2023" s="21">
        <v>1</v>
      </c>
      <c r="P2023" s="21" t="str">
        <f t="shared" si="315"/>
        <v xml:space="preserve">  15:52:17</v>
      </c>
      <c r="Q2023" s="21">
        <f t="shared" si="319"/>
        <v>51.09</v>
      </c>
      <c r="T2023" s="10"/>
    </row>
    <row r="2024" spans="1:20" x14ac:dyDescent="0.45">
      <c r="A2024" s="21" t="str">
        <f>[1]실측정Data!B2025</f>
        <v xml:space="preserve">  15:52:19</v>
      </c>
      <c r="B2024" s="21" t="str">
        <f>[1]실측정Data!I2025</f>
        <v xml:space="preserve">   51.00KW</v>
      </c>
      <c r="C2024" s="21">
        <f>[1]실측정Data!L2025</f>
        <v>0.86</v>
      </c>
      <c r="D2024" s="21"/>
      <c r="E2024" s="7" t="str">
        <f t="shared" si="311"/>
        <v xml:space="preserve">   51.00</v>
      </c>
      <c r="F2024" s="8" t="b">
        <f t="shared" si="312"/>
        <v>0</v>
      </c>
      <c r="G2024" s="25">
        <f t="shared" si="313"/>
        <v>51</v>
      </c>
      <c r="H2024" s="8" t="b">
        <f t="shared" si="314"/>
        <v>1</v>
      </c>
      <c r="I2024" s="10">
        <f t="shared" si="316"/>
        <v>50.98</v>
      </c>
      <c r="J2024">
        <f t="shared" si="318"/>
        <v>0.11120551545074982</v>
      </c>
      <c r="K2024" s="10">
        <f t="shared" si="317"/>
        <v>50.98</v>
      </c>
      <c r="L2024" s="10">
        <f t="shared" si="320"/>
        <v>51.287999999999997</v>
      </c>
      <c r="M2024" s="21">
        <v>1</v>
      </c>
      <c r="N2024" s="21">
        <v>1</v>
      </c>
      <c r="P2024" s="21" t="str">
        <f t="shared" si="315"/>
        <v xml:space="preserve">  15:52:19</v>
      </c>
      <c r="Q2024" s="21">
        <f t="shared" si="319"/>
        <v>51</v>
      </c>
      <c r="T2024" s="10"/>
    </row>
    <row r="2025" spans="1:20" x14ac:dyDescent="0.45">
      <c r="A2025" s="21" t="str">
        <f>[1]실측정Data!B2026</f>
        <v xml:space="preserve">  15:52:21</v>
      </c>
      <c r="B2025" s="21" t="str">
        <f>[1]실측정Data!I2026</f>
        <v xml:space="preserve">   50.85KW</v>
      </c>
      <c r="C2025" s="21">
        <f>[1]실측정Data!L2026</f>
        <v>0.86</v>
      </c>
      <c r="D2025" s="21"/>
      <c r="E2025" s="7" t="str">
        <f t="shared" si="311"/>
        <v xml:space="preserve">   50.85</v>
      </c>
      <c r="F2025" s="8" t="b">
        <f t="shared" si="312"/>
        <v>0</v>
      </c>
      <c r="G2025" s="25">
        <f t="shared" si="313"/>
        <v>50.85</v>
      </c>
      <c r="H2025" s="8" t="b">
        <f t="shared" si="314"/>
        <v>1</v>
      </c>
      <c r="I2025" s="10">
        <f t="shared" si="316"/>
        <v>50.919999999999995</v>
      </c>
      <c r="J2025">
        <f t="shared" si="318"/>
        <v>9.8488578017961403E-2</v>
      </c>
      <c r="K2025" s="10">
        <f t="shared" si="317"/>
        <v>50.919999999999995</v>
      </c>
      <c r="L2025" s="10">
        <f t="shared" si="320"/>
        <v>51.225000000000001</v>
      </c>
      <c r="M2025" s="21">
        <v>1</v>
      </c>
      <c r="N2025" s="21">
        <v>1</v>
      </c>
      <c r="P2025" s="21" t="str">
        <f t="shared" si="315"/>
        <v xml:space="preserve">  15:52:21</v>
      </c>
      <c r="Q2025" s="21">
        <f t="shared" si="319"/>
        <v>50.85</v>
      </c>
      <c r="T2025" s="10"/>
    </row>
    <row r="2026" spans="1:20" x14ac:dyDescent="0.45">
      <c r="A2026" s="21" t="str">
        <f>[1]실측정Data!B2027</f>
        <v xml:space="preserve">  15:52:23</v>
      </c>
      <c r="B2026" s="21" t="str">
        <f>[1]실측정Data!I2027</f>
        <v xml:space="preserve">   50.91KW</v>
      </c>
      <c r="C2026" s="21">
        <f>[1]실측정Data!L2027</f>
        <v>0.86</v>
      </c>
      <c r="D2026" s="21"/>
      <c r="E2026" s="7" t="str">
        <f t="shared" si="311"/>
        <v xml:space="preserve">   50.91</v>
      </c>
      <c r="F2026" s="8" t="b">
        <f t="shared" si="312"/>
        <v>0</v>
      </c>
      <c r="G2026" s="25">
        <f t="shared" si="313"/>
        <v>50.91</v>
      </c>
      <c r="H2026" s="8" t="b">
        <f t="shared" si="314"/>
        <v>1</v>
      </c>
      <c r="I2026" s="10">
        <f t="shared" si="316"/>
        <v>50.879999999999995</v>
      </c>
      <c r="J2026">
        <f t="shared" si="318"/>
        <v>7.5277265270905405E-2</v>
      </c>
      <c r="K2026" s="10">
        <f t="shared" si="317"/>
        <v>50.879999999999995</v>
      </c>
      <c r="L2026" s="10">
        <f t="shared" si="320"/>
        <v>51.143999999999991</v>
      </c>
      <c r="M2026" s="21">
        <v>1</v>
      </c>
      <c r="N2026" s="21">
        <v>1</v>
      </c>
      <c r="P2026" s="21" t="str">
        <f t="shared" si="315"/>
        <v xml:space="preserve">  15:52:23</v>
      </c>
      <c r="Q2026" s="21">
        <f t="shared" si="319"/>
        <v>50.91</v>
      </c>
      <c r="T2026" s="10"/>
    </row>
    <row r="2027" spans="1:20" x14ac:dyDescent="0.45">
      <c r="A2027" s="21" t="str">
        <f>[1]실측정Data!B2028</f>
        <v xml:space="preserve">  15:52:25</v>
      </c>
      <c r="B2027" s="21" t="str">
        <f>[1]실측정Data!I2028</f>
        <v xml:space="preserve">   50.88KW</v>
      </c>
      <c r="C2027" s="21">
        <f>[1]실측정Data!L2028</f>
        <v>0.86</v>
      </c>
      <c r="D2027" s="21"/>
      <c r="E2027" s="7" t="str">
        <f t="shared" si="311"/>
        <v xml:space="preserve">   50.88</v>
      </c>
      <c r="F2027" s="8" t="b">
        <f t="shared" si="312"/>
        <v>0</v>
      </c>
      <c r="G2027" s="25">
        <f t="shared" si="313"/>
        <v>50.88</v>
      </c>
      <c r="H2027" s="8" t="b">
        <f t="shared" si="314"/>
        <v>1</v>
      </c>
      <c r="I2027" s="10">
        <f t="shared" si="316"/>
        <v>50.839999999999996</v>
      </c>
      <c r="J2027">
        <f t="shared" si="318"/>
        <v>6.3770421565696206E-2</v>
      </c>
      <c r="K2027" s="10">
        <f t="shared" si="317"/>
        <v>50.839999999999996</v>
      </c>
      <c r="L2027" s="10">
        <f t="shared" si="320"/>
        <v>51.063000000000002</v>
      </c>
      <c r="M2027" s="21">
        <v>1</v>
      </c>
      <c r="N2027" s="21">
        <v>1</v>
      </c>
      <c r="P2027" s="21" t="str">
        <f t="shared" si="315"/>
        <v xml:space="preserve">  15:52:25</v>
      </c>
      <c r="Q2027" s="21">
        <f t="shared" si="319"/>
        <v>50.88</v>
      </c>
      <c r="T2027" s="10"/>
    </row>
    <row r="2028" spans="1:20" x14ac:dyDescent="0.45">
      <c r="A2028" s="21" t="str">
        <f>[1]실측정Data!B2029</f>
        <v xml:space="preserve">  15:52:27</v>
      </c>
      <c r="B2028" s="21" t="str">
        <f>[1]실측정Data!I2029</f>
        <v xml:space="preserve">   50.73KW</v>
      </c>
      <c r="C2028" s="21">
        <f>[1]실측정Data!L2029</f>
        <v>0.86</v>
      </c>
      <c r="D2028" s="21"/>
      <c r="E2028" s="7" t="str">
        <f t="shared" si="311"/>
        <v xml:space="preserve">   50.73</v>
      </c>
      <c r="F2028" s="8" t="b">
        <f t="shared" si="312"/>
        <v>0</v>
      </c>
      <c r="G2028" s="25">
        <f t="shared" si="313"/>
        <v>50.73</v>
      </c>
      <c r="H2028" s="8" t="b">
        <f t="shared" si="314"/>
        <v>1</v>
      </c>
      <c r="I2028" s="10">
        <f t="shared" si="316"/>
        <v>50.78</v>
      </c>
      <c r="J2028">
        <f t="shared" si="318"/>
        <v>6.9761498454855214E-2</v>
      </c>
      <c r="K2028" s="10">
        <f t="shared" si="317"/>
        <v>50.78</v>
      </c>
      <c r="L2028" s="10">
        <f t="shared" si="320"/>
        <v>50.994000000000007</v>
      </c>
      <c r="M2028" s="21">
        <v>1</v>
      </c>
      <c r="N2028" s="21">
        <v>1</v>
      </c>
      <c r="P2028" s="21" t="str">
        <f t="shared" si="315"/>
        <v xml:space="preserve">  15:52:27</v>
      </c>
      <c r="Q2028" s="21">
        <f t="shared" si="319"/>
        <v>50.73</v>
      </c>
      <c r="T2028" s="10"/>
    </row>
    <row r="2029" spans="1:20" x14ac:dyDescent="0.45">
      <c r="A2029" s="21" t="str">
        <f>[1]실측정Data!B2030</f>
        <v xml:space="preserve">  15:52:29</v>
      </c>
      <c r="B2029" s="21" t="str">
        <f>[1]실측정Data!I2030</f>
        <v xml:space="preserve">   50.73KW</v>
      </c>
      <c r="C2029" s="21">
        <f>[1]실측정Data!L2030</f>
        <v>0.86</v>
      </c>
      <c r="D2029" s="21"/>
      <c r="E2029" s="7" t="str">
        <f t="shared" si="311"/>
        <v xml:space="preserve">   50.73</v>
      </c>
      <c r="F2029" s="8" t="b">
        <f t="shared" si="312"/>
        <v>0</v>
      </c>
      <c r="G2029" s="25">
        <f t="shared" si="313"/>
        <v>50.73</v>
      </c>
      <c r="H2029" s="8" t="b">
        <f t="shared" si="314"/>
        <v>1</v>
      </c>
      <c r="I2029" s="10">
        <f t="shared" si="316"/>
        <v>50.73</v>
      </c>
      <c r="J2029">
        <f t="shared" si="318"/>
        <v>6.9761498454855214E-2</v>
      </c>
      <c r="K2029" s="10">
        <f t="shared" si="317"/>
        <v>50.73</v>
      </c>
      <c r="L2029" s="10">
        <f t="shared" si="320"/>
        <v>50.937000000000005</v>
      </c>
      <c r="M2029" s="21">
        <v>1</v>
      </c>
      <c r="N2029" s="21">
        <v>1</v>
      </c>
      <c r="P2029" s="21" t="str">
        <f t="shared" si="315"/>
        <v xml:space="preserve">  15:52:29</v>
      </c>
      <c r="Q2029" s="21">
        <f t="shared" si="319"/>
        <v>50.73</v>
      </c>
      <c r="T2029" s="10"/>
    </row>
    <row r="2030" spans="1:20" x14ac:dyDescent="0.45">
      <c r="A2030" s="21" t="str">
        <f>[1]실측정Data!B2031</f>
        <v xml:space="preserve">  15:52:31</v>
      </c>
      <c r="B2030" s="21" t="str">
        <f>[1]실측정Data!I2031</f>
        <v xml:space="preserve">   50.73KW</v>
      </c>
      <c r="C2030" s="21">
        <f>[1]실측정Data!L2031</f>
        <v>0.86</v>
      </c>
      <c r="D2030" s="21"/>
      <c r="E2030" s="7" t="str">
        <f t="shared" si="311"/>
        <v xml:space="preserve">   50.73</v>
      </c>
      <c r="F2030" s="8" t="b">
        <f t="shared" si="312"/>
        <v>0</v>
      </c>
      <c r="G2030" s="25">
        <f t="shared" si="313"/>
        <v>50.73</v>
      </c>
      <c r="H2030" s="8" t="b">
        <f t="shared" si="314"/>
        <v>1</v>
      </c>
      <c r="I2030" s="10">
        <f t="shared" si="316"/>
        <v>50.669999999999995</v>
      </c>
      <c r="J2030">
        <f t="shared" si="318"/>
        <v>7.5055534994650938E-2</v>
      </c>
      <c r="K2030" s="10">
        <f t="shared" si="317"/>
        <v>50.669999999999995</v>
      </c>
      <c r="L2030" s="10">
        <f t="shared" si="320"/>
        <v>50.871000000000009</v>
      </c>
      <c r="M2030" s="21">
        <v>1</v>
      </c>
      <c r="N2030" s="21">
        <v>1</v>
      </c>
      <c r="P2030" s="21" t="str">
        <f t="shared" si="315"/>
        <v xml:space="preserve">  15:52:31</v>
      </c>
      <c r="Q2030" s="21">
        <f t="shared" si="319"/>
        <v>50.73</v>
      </c>
      <c r="T2030" s="10"/>
    </row>
    <row r="2031" spans="1:20" x14ac:dyDescent="0.45">
      <c r="A2031" s="21" t="str">
        <f>[1]실측정Data!B2032</f>
        <v xml:space="preserve">  15:52:33</v>
      </c>
      <c r="B2031" s="21" t="str">
        <f>[1]실측정Data!I2032</f>
        <v xml:space="preserve">   50.55KW</v>
      </c>
      <c r="C2031" s="21">
        <f>[1]실측정Data!L2032</f>
        <v>0.86</v>
      </c>
      <c r="D2031" s="21"/>
      <c r="E2031" s="7" t="str">
        <f t="shared" si="311"/>
        <v xml:space="preserve">   50.55</v>
      </c>
      <c r="F2031" s="8" t="b">
        <f t="shared" si="312"/>
        <v>0</v>
      </c>
      <c r="G2031" s="25">
        <f t="shared" si="313"/>
        <v>50.55</v>
      </c>
      <c r="H2031" s="8" t="b">
        <f t="shared" si="314"/>
        <v>1</v>
      </c>
      <c r="I2031" s="10">
        <f t="shared" si="316"/>
        <v>50.59</v>
      </c>
      <c r="J2031">
        <f t="shared" si="318"/>
        <v>9.0184995056457273E-2</v>
      </c>
      <c r="K2031" s="10">
        <f t="shared" si="317"/>
        <v>50.59</v>
      </c>
      <c r="L2031" s="10">
        <f t="shared" si="320"/>
        <v>50.796000000000006</v>
      </c>
      <c r="M2031" s="21">
        <v>1</v>
      </c>
      <c r="N2031" s="21">
        <v>1</v>
      </c>
      <c r="P2031" s="21" t="str">
        <f t="shared" si="315"/>
        <v xml:space="preserve">  15:52:33</v>
      </c>
      <c r="Q2031" s="21">
        <f t="shared" si="319"/>
        <v>50.55</v>
      </c>
      <c r="T2031" s="10"/>
    </row>
    <row r="2032" spans="1:20" x14ac:dyDescent="0.45">
      <c r="A2032" s="21" t="str">
        <f>[1]실측정Data!B2033</f>
        <v xml:space="preserve">  15:52:35</v>
      </c>
      <c r="B2032" s="21" t="str">
        <f>[1]실측정Data!I2033</f>
        <v xml:space="preserve">   50.49KW</v>
      </c>
      <c r="C2032" s="21">
        <f>[1]실측정Data!L2033</f>
        <v>0.86</v>
      </c>
      <c r="D2032" s="21"/>
      <c r="E2032" s="7" t="str">
        <f t="shared" si="311"/>
        <v xml:space="preserve">   50.49</v>
      </c>
      <c r="F2032" s="8" t="b">
        <f t="shared" si="312"/>
        <v>0</v>
      </c>
      <c r="G2032" s="25">
        <f t="shared" si="313"/>
        <v>50.49</v>
      </c>
      <c r="H2032" s="8" t="b">
        <f t="shared" si="314"/>
        <v>1</v>
      </c>
      <c r="I2032" s="10">
        <f t="shared" si="316"/>
        <v>50.54</v>
      </c>
      <c r="J2032">
        <f t="shared" si="318"/>
        <v>9.3094933625125567E-2</v>
      </c>
      <c r="K2032" s="10">
        <f t="shared" si="317"/>
        <v>50.54</v>
      </c>
      <c r="L2032" s="10">
        <f t="shared" si="320"/>
        <v>50.744999999999997</v>
      </c>
      <c r="M2032" s="21">
        <v>1</v>
      </c>
      <c r="N2032" s="21">
        <v>1</v>
      </c>
      <c r="P2032" s="21" t="str">
        <f t="shared" si="315"/>
        <v xml:space="preserve">  15:52:35</v>
      </c>
      <c r="Q2032" s="21">
        <f t="shared" si="319"/>
        <v>50.49</v>
      </c>
      <c r="T2032" s="10"/>
    </row>
    <row r="2033" spans="1:20" x14ac:dyDescent="0.45">
      <c r="A2033" s="21" t="str">
        <f>[1]실측정Data!B2034</f>
        <v xml:space="preserve">  15:52:37</v>
      </c>
      <c r="B2033" s="21" t="str">
        <f>[1]실측정Data!I2034</f>
        <v xml:space="preserve">   50.58KW</v>
      </c>
      <c r="C2033" s="21">
        <f>[1]실측정Data!L2034</f>
        <v>0.86</v>
      </c>
      <c r="D2033" s="21"/>
      <c r="E2033" s="7" t="str">
        <f t="shared" si="311"/>
        <v xml:space="preserve">   50.58</v>
      </c>
      <c r="F2033" s="8" t="b">
        <f t="shared" si="312"/>
        <v>0</v>
      </c>
      <c r="G2033" s="25">
        <f t="shared" si="313"/>
        <v>50.58</v>
      </c>
      <c r="H2033" s="8" t="b">
        <f t="shared" si="314"/>
        <v>1</v>
      </c>
      <c r="I2033" s="10">
        <f t="shared" si="316"/>
        <v>50.49</v>
      </c>
      <c r="J2033">
        <f t="shared" si="318"/>
        <v>8.1034971874289818E-2</v>
      </c>
      <c r="K2033" s="10">
        <f t="shared" si="317"/>
        <v>50.49</v>
      </c>
      <c r="L2033" s="10">
        <f t="shared" si="320"/>
        <v>50.684999999999995</v>
      </c>
      <c r="M2033" s="21">
        <v>1</v>
      </c>
      <c r="N2033" s="21">
        <v>1</v>
      </c>
      <c r="P2033" s="21" t="str">
        <f t="shared" si="315"/>
        <v xml:space="preserve">  15:52:37</v>
      </c>
      <c r="Q2033" s="21">
        <f t="shared" si="319"/>
        <v>50.58</v>
      </c>
      <c r="T2033" s="10"/>
    </row>
    <row r="2034" spans="1:20" x14ac:dyDescent="0.45">
      <c r="A2034" s="21" t="str">
        <f>[1]실측정Data!B2035</f>
        <v xml:space="preserve">  15:52:39</v>
      </c>
      <c r="B2034" s="21" t="str">
        <f>[1]실측정Data!I2035</f>
        <v xml:space="preserve">   50.40KW</v>
      </c>
      <c r="C2034" s="21">
        <f>[1]실측정Data!L2035</f>
        <v>0.86</v>
      </c>
      <c r="D2034" s="21"/>
      <c r="E2034" s="7" t="str">
        <f t="shared" si="311"/>
        <v xml:space="preserve">   50.40</v>
      </c>
      <c r="F2034" s="8" t="b">
        <f t="shared" si="312"/>
        <v>0</v>
      </c>
      <c r="G2034" s="25">
        <f t="shared" si="313"/>
        <v>50.4</v>
      </c>
      <c r="H2034" s="8" t="b">
        <f t="shared" si="314"/>
        <v>1</v>
      </c>
      <c r="I2034" s="10">
        <f t="shared" si="316"/>
        <v>50.44</v>
      </c>
      <c r="J2034">
        <f t="shared" si="318"/>
        <v>8.1034971874286904E-2</v>
      </c>
      <c r="K2034" s="10">
        <f t="shared" si="317"/>
        <v>50.44</v>
      </c>
      <c r="L2034" s="10">
        <f t="shared" si="320"/>
        <v>50.633999999999993</v>
      </c>
      <c r="M2034" s="21">
        <v>1</v>
      </c>
      <c r="N2034" s="21">
        <v>1</v>
      </c>
      <c r="P2034" s="21" t="str">
        <f t="shared" si="315"/>
        <v xml:space="preserve">  15:52:39</v>
      </c>
      <c r="Q2034" s="21">
        <f t="shared" si="319"/>
        <v>50.4</v>
      </c>
      <c r="T2034" s="10"/>
    </row>
    <row r="2035" spans="1:20" x14ac:dyDescent="0.45">
      <c r="A2035" s="21" t="str">
        <f>[1]실측정Data!B2036</f>
        <v xml:space="preserve">  15:52:41</v>
      </c>
      <c r="B2035" s="21" t="str">
        <f>[1]실측정Data!I2036</f>
        <v xml:space="preserve">   50.34KW</v>
      </c>
      <c r="C2035" s="21">
        <f>[1]실측정Data!L2036</f>
        <v>0.86</v>
      </c>
      <c r="D2035" s="21"/>
      <c r="E2035" s="7" t="str">
        <f t="shared" si="311"/>
        <v xml:space="preserve">   50.34</v>
      </c>
      <c r="F2035" s="8" t="b">
        <f t="shared" si="312"/>
        <v>0</v>
      </c>
      <c r="G2035" s="25">
        <f t="shared" si="313"/>
        <v>50.34</v>
      </c>
      <c r="H2035" s="8" t="b">
        <f t="shared" si="314"/>
        <v>1</v>
      </c>
      <c r="I2035" s="10">
        <f t="shared" si="316"/>
        <v>50.330000000000005</v>
      </c>
      <c r="J2035">
        <f t="shared" si="318"/>
        <v>9.0369611411507025E-2</v>
      </c>
      <c r="K2035" s="10">
        <f t="shared" si="317"/>
        <v>50.330000000000005</v>
      </c>
      <c r="L2035" s="10">
        <f t="shared" si="320"/>
        <v>50.567999999999998</v>
      </c>
      <c r="M2035" s="21">
        <v>1</v>
      </c>
      <c r="N2035" s="21">
        <v>1</v>
      </c>
      <c r="P2035" s="21" t="str">
        <f t="shared" si="315"/>
        <v xml:space="preserve">  15:52:41</v>
      </c>
      <c r="Q2035" s="21">
        <f t="shared" si="319"/>
        <v>50.34</v>
      </c>
      <c r="T2035" s="10"/>
    </row>
    <row r="2036" spans="1:20" x14ac:dyDescent="0.45">
      <c r="A2036" s="21" t="str">
        <f>[1]실측정Data!B2037</f>
        <v xml:space="preserve">  15:52:43</v>
      </c>
      <c r="B2036" s="21" t="str">
        <f>[1]실측정Data!I2037</f>
        <v xml:space="preserve">   50.25KW</v>
      </c>
      <c r="C2036" s="21">
        <f>[1]실측정Data!L2037</f>
        <v>0.86</v>
      </c>
      <c r="D2036" s="21"/>
      <c r="E2036" s="7" t="str">
        <f t="shared" si="311"/>
        <v xml:space="preserve">   50.25</v>
      </c>
      <c r="F2036" s="8" t="b">
        <f t="shared" si="312"/>
        <v>0</v>
      </c>
      <c r="G2036" s="25">
        <f t="shared" si="313"/>
        <v>50.25</v>
      </c>
      <c r="H2036" s="8" t="b">
        <f t="shared" si="314"/>
        <v>1</v>
      </c>
      <c r="I2036" s="10">
        <f t="shared" si="316"/>
        <v>50.23</v>
      </c>
      <c r="J2036">
        <f t="shared" si="318"/>
        <v>0.10535653752852508</v>
      </c>
      <c r="K2036" s="10">
        <f t="shared" si="317"/>
        <v>50.23</v>
      </c>
      <c r="L2036" s="10">
        <f t="shared" si="320"/>
        <v>50.489999999999995</v>
      </c>
      <c r="M2036" s="21">
        <v>1</v>
      </c>
      <c r="N2036" s="21">
        <v>1</v>
      </c>
      <c r="P2036" s="21" t="str">
        <f t="shared" si="315"/>
        <v xml:space="preserve">  15:52:43</v>
      </c>
      <c r="Q2036" s="21">
        <f t="shared" si="319"/>
        <v>50.25</v>
      </c>
      <c r="T2036" s="10"/>
    </row>
    <row r="2037" spans="1:20" x14ac:dyDescent="0.45">
      <c r="A2037" s="21" t="str">
        <f>[1]실측정Data!B2038</f>
        <v xml:space="preserve">  15:52:45</v>
      </c>
      <c r="B2037" s="21" t="str">
        <f>[1]실측정Data!I2038</f>
        <v xml:space="preserve">   50.10KW</v>
      </c>
      <c r="C2037" s="21">
        <f>[1]실측정Data!L2038</f>
        <v>0.86</v>
      </c>
      <c r="D2037" s="21"/>
      <c r="E2037" s="7" t="str">
        <f t="shared" si="311"/>
        <v xml:space="preserve">   50.10</v>
      </c>
      <c r="F2037" s="8" t="b">
        <f t="shared" si="312"/>
        <v>0</v>
      </c>
      <c r="G2037" s="25">
        <f t="shared" si="313"/>
        <v>50.1</v>
      </c>
      <c r="H2037" s="8" t="b">
        <f t="shared" si="314"/>
        <v>1</v>
      </c>
      <c r="I2037" s="10">
        <f t="shared" si="316"/>
        <v>50.16</v>
      </c>
      <c r="J2037">
        <f t="shared" si="318"/>
        <v>8.9814623902048613E-2</v>
      </c>
      <c r="K2037" s="10">
        <f t="shared" si="317"/>
        <v>50.16</v>
      </c>
      <c r="L2037" s="10">
        <f t="shared" si="320"/>
        <v>50.429999999999993</v>
      </c>
      <c r="M2037" s="21">
        <v>1</v>
      </c>
      <c r="N2037" s="21">
        <v>1</v>
      </c>
      <c r="P2037" s="21" t="str">
        <f t="shared" si="315"/>
        <v xml:space="preserve">  15:52:45</v>
      </c>
      <c r="Q2037" s="21">
        <f t="shared" si="319"/>
        <v>50.1</v>
      </c>
      <c r="T2037" s="10"/>
    </row>
    <row r="2038" spans="1:20" x14ac:dyDescent="0.45">
      <c r="A2038" s="21" t="str">
        <f>[1]실측정Data!B2039</f>
        <v xml:space="preserve">  15:52:47</v>
      </c>
      <c r="B2038" s="21" t="str">
        <f>[1]실측정Data!I2039</f>
        <v xml:space="preserve">   50.13KW</v>
      </c>
      <c r="C2038" s="21">
        <f>[1]실측정Data!L2039</f>
        <v>0.86</v>
      </c>
      <c r="D2038" s="21"/>
      <c r="E2038" s="7" t="str">
        <f t="shared" si="311"/>
        <v xml:space="preserve">   50.13</v>
      </c>
      <c r="F2038" s="8" t="b">
        <f t="shared" si="312"/>
        <v>0</v>
      </c>
      <c r="G2038" s="25">
        <f t="shared" si="313"/>
        <v>50.13</v>
      </c>
      <c r="H2038" s="8" t="b">
        <f t="shared" si="314"/>
        <v>1</v>
      </c>
      <c r="I2038" s="10">
        <f t="shared" si="316"/>
        <v>50.1</v>
      </c>
      <c r="J2038">
        <f t="shared" si="318"/>
        <v>7.8951461882176957E-2</v>
      </c>
      <c r="K2038" s="10">
        <f t="shared" si="317"/>
        <v>50.1</v>
      </c>
      <c r="L2038" s="10">
        <f t="shared" si="320"/>
        <v>50.364000000000004</v>
      </c>
      <c r="M2038" s="21">
        <v>1</v>
      </c>
      <c r="N2038" s="21">
        <v>1</v>
      </c>
      <c r="P2038" s="21" t="str">
        <f t="shared" si="315"/>
        <v xml:space="preserve">  15:52:47</v>
      </c>
      <c r="Q2038" s="21">
        <f t="shared" si="319"/>
        <v>50.13</v>
      </c>
      <c r="T2038" s="10"/>
    </row>
    <row r="2039" spans="1:20" x14ac:dyDescent="0.45">
      <c r="A2039" s="21" t="str">
        <f>[1]실측정Data!B2040</f>
        <v xml:space="preserve">  15:52:49</v>
      </c>
      <c r="B2039" s="21" t="str">
        <f>[1]실측정Data!I2040</f>
        <v xml:space="preserve">   50.07KW</v>
      </c>
      <c r="C2039" s="21">
        <f>[1]실측정Data!L2040</f>
        <v>0.86</v>
      </c>
      <c r="D2039" s="21"/>
      <c r="E2039" s="7" t="str">
        <f t="shared" si="311"/>
        <v xml:space="preserve">   50.07</v>
      </c>
      <c r="F2039" s="8" t="b">
        <f t="shared" si="312"/>
        <v>0</v>
      </c>
      <c r="G2039" s="25">
        <f t="shared" si="313"/>
        <v>50.07</v>
      </c>
      <c r="H2039" s="8" t="b">
        <f t="shared" si="314"/>
        <v>1</v>
      </c>
      <c r="I2039" s="10">
        <f t="shared" si="316"/>
        <v>60.430000000000007</v>
      </c>
      <c r="J2039">
        <f t="shared" si="318"/>
        <v>11.928081712217322</v>
      </c>
      <c r="K2039" s="10">
        <f t="shared" si="317"/>
        <v>60.430000000000007</v>
      </c>
      <c r="L2039" s="10">
        <f t="shared" si="320"/>
        <v>53.4</v>
      </c>
      <c r="M2039" s="21">
        <v>1</v>
      </c>
      <c r="N2039" s="21">
        <v>1</v>
      </c>
      <c r="P2039" s="21" t="str">
        <f t="shared" si="315"/>
        <v xml:space="preserve">  15:52:49</v>
      </c>
      <c r="Q2039" s="21">
        <f t="shared" si="319"/>
        <v>50.07</v>
      </c>
      <c r="T2039" s="10"/>
    </row>
    <row r="2040" spans="1:20" x14ac:dyDescent="0.45">
      <c r="A2040" s="21" t="str">
        <f>[1]실측정Data!B2041</f>
        <v xml:space="preserve">  15:52:51</v>
      </c>
      <c r="B2040" s="21" t="str">
        <f>[1]실측정Data!I2041</f>
        <v xml:space="preserve">   81.09KW</v>
      </c>
      <c r="C2040" s="21">
        <f>[1]실측정Data!L2041</f>
        <v>0.89</v>
      </c>
      <c r="D2040" s="21"/>
      <c r="E2040" s="7" t="str">
        <f t="shared" si="311"/>
        <v xml:space="preserve">   81.09</v>
      </c>
      <c r="F2040" s="8" t="b">
        <f t="shared" si="312"/>
        <v>0</v>
      </c>
      <c r="G2040" s="25">
        <f t="shared" si="313"/>
        <v>81.09</v>
      </c>
      <c r="H2040" s="8" t="b">
        <f t="shared" si="314"/>
        <v>1</v>
      </c>
      <c r="I2040" s="10">
        <f t="shared" si="316"/>
        <v>71.010000000000005</v>
      </c>
      <c r="J2040">
        <f t="shared" si="318"/>
        <v>13.475608829783287</v>
      </c>
      <c r="K2040" s="10">
        <f t="shared" si="317"/>
        <v>71.010000000000005</v>
      </c>
      <c r="L2040" s="10">
        <f t="shared" si="320"/>
        <v>56.532000000000004</v>
      </c>
      <c r="M2040" s="21">
        <v>1</v>
      </c>
      <c r="N2040" s="21">
        <v>1</v>
      </c>
      <c r="P2040" s="21" t="str">
        <f t="shared" si="315"/>
        <v xml:space="preserve">  15:52:51</v>
      </c>
      <c r="Q2040" s="21">
        <f t="shared" si="319"/>
        <v>81.09</v>
      </c>
      <c r="T2040" s="10"/>
    </row>
    <row r="2041" spans="1:20" x14ac:dyDescent="0.45">
      <c r="A2041" s="21" t="str">
        <f>[1]실측정Data!B2042</f>
        <v xml:space="preserve">  15:52:53</v>
      </c>
      <c r="B2041" s="21" t="str">
        <f>[1]실측정Data!I2042</f>
        <v xml:space="preserve">   81.87KW</v>
      </c>
      <c r="C2041" s="21">
        <f>[1]실측정Data!L2042</f>
        <v>0.89</v>
      </c>
      <c r="D2041" s="21"/>
      <c r="E2041" s="7" t="str">
        <f t="shared" si="311"/>
        <v xml:space="preserve">   81.87</v>
      </c>
      <c r="F2041" s="8" t="b">
        <f t="shared" si="312"/>
        <v>0</v>
      </c>
      <c r="G2041" s="25">
        <f t="shared" si="313"/>
        <v>81.87</v>
      </c>
      <c r="H2041" s="8" t="b">
        <f t="shared" si="314"/>
        <v>1</v>
      </c>
      <c r="I2041" s="10">
        <f t="shared" si="316"/>
        <v>81.96</v>
      </c>
      <c r="J2041">
        <f t="shared" si="318"/>
        <v>13.486991263188884</v>
      </c>
      <c r="K2041" s="10">
        <f t="shared" si="317"/>
        <v>81.96</v>
      </c>
      <c r="L2041" s="10">
        <f t="shared" si="320"/>
        <v>59.774999999999999</v>
      </c>
      <c r="M2041" s="21">
        <v>1</v>
      </c>
      <c r="N2041" s="21">
        <v>1</v>
      </c>
      <c r="P2041" s="21" t="str">
        <f t="shared" si="315"/>
        <v xml:space="preserve">  15:52:53</v>
      </c>
      <c r="Q2041" s="21">
        <f t="shared" si="319"/>
        <v>81.87</v>
      </c>
      <c r="T2041" s="10"/>
    </row>
    <row r="2042" spans="1:20" x14ac:dyDescent="0.45">
      <c r="A2042" s="21" t="str">
        <f>[1]실측정Data!B2043</f>
        <v xml:space="preserve">  15:52:55</v>
      </c>
      <c r="B2042" s="21" t="str">
        <f>[1]실측정Data!I2043</f>
        <v xml:space="preserve">   82.92KW</v>
      </c>
      <c r="C2042" s="21">
        <f>[1]실측정Data!L2043</f>
        <v>0.89</v>
      </c>
      <c r="D2042" s="21"/>
      <c r="E2042" s="7" t="str">
        <f t="shared" si="311"/>
        <v xml:space="preserve">   82.92</v>
      </c>
      <c r="F2042" s="8" t="b">
        <f t="shared" si="312"/>
        <v>0</v>
      </c>
      <c r="G2042" s="25">
        <f t="shared" si="313"/>
        <v>82.92</v>
      </c>
      <c r="H2042" s="8" t="b">
        <f t="shared" si="314"/>
        <v>1</v>
      </c>
      <c r="I2042" s="10">
        <f t="shared" si="316"/>
        <v>82.600000000000009</v>
      </c>
      <c r="J2042">
        <f t="shared" si="318"/>
        <v>6.2989231883976267</v>
      </c>
      <c r="K2042" s="10">
        <f t="shared" si="317"/>
        <v>82.600000000000009</v>
      </c>
      <c r="L2042" s="10">
        <f t="shared" si="320"/>
        <v>63.017999999999994</v>
      </c>
      <c r="M2042" s="21">
        <v>1</v>
      </c>
      <c r="N2042" s="21">
        <v>1</v>
      </c>
      <c r="P2042" s="21" t="str">
        <f t="shared" si="315"/>
        <v xml:space="preserve">  15:52:55</v>
      </c>
      <c r="Q2042" s="21">
        <f t="shared" si="319"/>
        <v>82.92</v>
      </c>
      <c r="T2042" s="10"/>
    </row>
    <row r="2043" spans="1:20" x14ac:dyDescent="0.45">
      <c r="A2043" s="21" t="str">
        <f>[1]실측정Data!B2044</f>
        <v xml:space="preserve">  15:52:57</v>
      </c>
      <c r="B2043" s="21" t="str">
        <f>[1]실측정Data!I2044</f>
        <v xml:space="preserve">   83.01KW</v>
      </c>
      <c r="C2043" s="21">
        <f>[1]실측정Data!L2044</f>
        <v>0.89</v>
      </c>
      <c r="D2043" s="21"/>
      <c r="E2043" s="7" t="str">
        <f t="shared" si="311"/>
        <v xml:space="preserve">   83.01</v>
      </c>
      <c r="F2043" s="8" t="b">
        <f t="shared" si="312"/>
        <v>0</v>
      </c>
      <c r="G2043" s="25">
        <f t="shared" si="313"/>
        <v>83.01</v>
      </c>
      <c r="H2043" s="8" t="b">
        <f t="shared" si="314"/>
        <v>1</v>
      </c>
      <c r="I2043" s="10">
        <f t="shared" si="316"/>
        <v>73.010000000000005</v>
      </c>
      <c r="J2043">
        <f t="shared" si="318"/>
        <v>11.510832579212797</v>
      </c>
      <c r="K2043" s="10">
        <f t="shared" si="317"/>
        <v>73.010000000000005</v>
      </c>
      <c r="L2043" s="10">
        <f t="shared" si="320"/>
        <v>63.288000000000011</v>
      </c>
      <c r="M2043" s="21">
        <v>1</v>
      </c>
      <c r="N2043" s="21">
        <v>1</v>
      </c>
      <c r="P2043" s="21" t="str">
        <f t="shared" si="315"/>
        <v xml:space="preserve">  15:52:57</v>
      </c>
      <c r="Q2043" s="21">
        <f t="shared" si="319"/>
        <v>83.01</v>
      </c>
      <c r="T2043" s="10"/>
    </row>
    <row r="2044" spans="1:20" x14ac:dyDescent="0.45">
      <c r="A2044" s="21" t="str">
        <f>[1]실측정Data!B2045</f>
        <v xml:space="preserve">  15:52:59</v>
      </c>
      <c r="B2044" s="21" t="str">
        <f>[1]실측정Data!I2045</f>
        <v xml:space="preserve">   53.10KW</v>
      </c>
      <c r="C2044" s="21">
        <f>[1]실측정Data!L2045</f>
        <v>0.87</v>
      </c>
      <c r="D2044" s="21"/>
      <c r="E2044" s="7" t="str">
        <f t="shared" si="311"/>
        <v xml:space="preserve">   53.10</v>
      </c>
      <c r="F2044" s="8" t="b">
        <f t="shared" si="312"/>
        <v>0</v>
      </c>
      <c r="G2044" s="25">
        <f t="shared" si="313"/>
        <v>53.1</v>
      </c>
      <c r="H2044" s="8" t="b">
        <f t="shared" si="314"/>
        <v>1</v>
      </c>
      <c r="I2044" s="10">
        <f t="shared" si="316"/>
        <v>62.960000000000008</v>
      </c>
      <c r="J2044">
        <f t="shared" si="318"/>
        <v>12.915266160633319</v>
      </c>
      <c r="K2044" s="10">
        <f t="shared" si="317"/>
        <v>62.960000000000008</v>
      </c>
      <c r="L2044" s="10">
        <f t="shared" si="320"/>
        <v>63.531000000000006</v>
      </c>
      <c r="M2044" s="21">
        <v>1</v>
      </c>
      <c r="N2044" s="21">
        <v>1</v>
      </c>
      <c r="P2044" s="21" t="str">
        <f t="shared" si="315"/>
        <v xml:space="preserve">  15:52:59</v>
      </c>
      <c r="Q2044" s="21">
        <f t="shared" si="319"/>
        <v>53.1</v>
      </c>
      <c r="T2044" s="10"/>
    </row>
    <row r="2045" spans="1:20" x14ac:dyDescent="0.45">
      <c r="A2045" s="21" t="str">
        <f>[1]실측정Data!B2046</f>
        <v xml:space="preserve">  15:53:01</v>
      </c>
      <c r="B2045" s="21" t="str">
        <f>[1]실측정Data!I2046</f>
        <v xml:space="preserve">   52.77KW</v>
      </c>
      <c r="C2045" s="21">
        <f>[1]실측정Data!L2046</f>
        <v>0.87</v>
      </c>
      <c r="D2045" s="21"/>
      <c r="E2045" s="7" t="str">
        <f t="shared" si="311"/>
        <v xml:space="preserve">   52.77</v>
      </c>
      <c r="F2045" s="8" t="b">
        <f t="shared" si="312"/>
        <v>0</v>
      </c>
      <c r="G2045" s="25">
        <f t="shared" si="313"/>
        <v>52.77</v>
      </c>
      <c r="H2045" s="8" t="b">
        <f t="shared" si="314"/>
        <v>1</v>
      </c>
      <c r="I2045" s="10">
        <f t="shared" si="316"/>
        <v>52.870000000000005</v>
      </c>
      <c r="J2045">
        <f t="shared" si="318"/>
        <v>12.913314833922392</v>
      </c>
      <c r="K2045" s="10">
        <f t="shared" si="317"/>
        <v>52.870000000000005</v>
      </c>
      <c r="L2045" s="10">
        <f t="shared" si="320"/>
        <v>63.779999999999994</v>
      </c>
      <c r="M2045" s="21">
        <v>1</v>
      </c>
      <c r="N2045" s="21">
        <v>1</v>
      </c>
      <c r="P2045" s="21" t="str">
        <f t="shared" si="315"/>
        <v xml:space="preserve">  15:53:01</v>
      </c>
      <c r="Q2045" s="21">
        <f t="shared" si="319"/>
        <v>52.77</v>
      </c>
      <c r="T2045" s="10"/>
    </row>
    <row r="2046" spans="1:20" x14ac:dyDescent="0.45">
      <c r="A2046" s="21" t="str">
        <f>[1]실측정Data!B2047</f>
        <v xml:space="preserve">  15:53:03</v>
      </c>
      <c r="B2046" s="21" t="str">
        <f>[1]실측정Data!I2047</f>
        <v xml:space="preserve">   52.74KW</v>
      </c>
      <c r="C2046" s="21">
        <f>[1]실측정Data!L2047</f>
        <v>0.87</v>
      </c>
      <c r="D2046" s="21"/>
      <c r="E2046" s="7" t="str">
        <f t="shared" si="311"/>
        <v xml:space="preserve">   52.74</v>
      </c>
      <c r="F2046" s="8" t="b">
        <f t="shared" si="312"/>
        <v>0</v>
      </c>
      <c r="G2046" s="25">
        <f t="shared" si="313"/>
        <v>52.74</v>
      </c>
      <c r="H2046" s="8" t="b">
        <f t="shared" si="314"/>
        <v>1</v>
      </c>
      <c r="I2046" s="10">
        <f t="shared" si="316"/>
        <v>52.70000000000001</v>
      </c>
      <c r="J2046">
        <f t="shared" si="318"/>
        <v>5.8840207341578976</v>
      </c>
      <c r="K2046" s="10">
        <f t="shared" si="317"/>
        <v>52.70000000000001</v>
      </c>
      <c r="L2046" s="10">
        <f t="shared" si="320"/>
        <v>64.029000000000011</v>
      </c>
      <c r="M2046" s="21">
        <v>1</v>
      </c>
      <c r="N2046" s="21">
        <v>1</v>
      </c>
      <c r="P2046" s="21" t="str">
        <f t="shared" si="315"/>
        <v xml:space="preserve">  15:53:03</v>
      </c>
      <c r="Q2046" s="21">
        <f t="shared" si="319"/>
        <v>52.74</v>
      </c>
      <c r="T2046" s="10"/>
    </row>
    <row r="2047" spans="1:20" x14ac:dyDescent="0.45">
      <c r="A2047" s="21" t="str">
        <f>[1]실측정Data!B2048</f>
        <v xml:space="preserve">  15:53:05</v>
      </c>
      <c r="B2047" s="21" t="str">
        <f>[1]실측정Data!I2048</f>
        <v xml:space="preserve">   52.59KW</v>
      </c>
      <c r="C2047" s="21">
        <f>[1]실측정Data!L2048</f>
        <v>0.87</v>
      </c>
      <c r="D2047" s="21"/>
      <c r="E2047" s="7" t="str">
        <f t="shared" si="311"/>
        <v xml:space="preserve">   52.59</v>
      </c>
      <c r="F2047" s="8" t="b">
        <f t="shared" si="312"/>
        <v>0</v>
      </c>
      <c r="G2047" s="25">
        <f t="shared" si="313"/>
        <v>52.59</v>
      </c>
      <c r="H2047" s="8" t="b">
        <f t="shared" si="314"/>
        <v>1</v>
      </c>
      <c r="I2047" s="10">
        <f t="shared" si="316"/>
        <v>52.6</v>
      </c>
      <c r="J2047">
        <f t="shared" si="318"/>
        <v>0.12369316876853355</v>
      </c>
      <c r="K2047" s="10">
        <f t="shared" si="317"/>
        <v>52.6</v>
      </c>
      <c r="L2047" s="10">
        <f t="shared" si="320"/>
        <v>64.263000000000005</v>
      </c>
      <c r="M2047" s="21">
        <v>1</v>
      </c>
      <c r="N2047" s="21">
        <v>1</v>
      </c>
      <c r="P2047" s="21" t="str">
        <f t="shared" si="315"/>
        <v xml:space="preserve">  15:53:05</v>
      </c>
      <c r="Q2047" s="21">
        <f t="shared" si="319"/>
        <v>52.59</v>
      </c>
      <c r="T2047" s="10"/>
    </row>
    <row r="2048" spans="1:20" x14ac:dyDescent="0.45">
      <c r="A2048" s="21" t="str">
        <f>[1]실측정Data!B2049</f>
        <v xml:space="preserve">  15:53:07</v>
      </c>
      <c r="B2048" s="21" t="str">
        <f>[1]실측정Data!I2049</f>
        <v xml:space="preserve">   52.47KW</v>
      </c>
      <c r="C2048" s="21">
        <f>[1]실측정Data!L2049</f>
        <v>0.87</v>
      </c>
      <c r="D2048" s="21"/>
      <c r="E2048" s="7" t="str">
        <f t="shared" si="311"/>
        <v xml:space="preserve">   52.47</v>
      </c>
      <c r="F2048" s="8" t="b">
        <f t="shared" si="312"/>
        <v>0</v>
      </c>
      <c r="G2048" s="25">
        <f t="shared" si="313"/>
        <v>52.47</v>
      </c>
      <c r="H2048" s="8" t="b">
        <f t="shared" si="314"/>
        <v>1</v>
      </c>
      <c r="I2048" s="10">
        <f t="shared" si="316"/>
        <v>52.53</v>
      </c>
      <c r="J2048">
        <f t="shared" si="318"/>
        <v>9.831920802502106E-2</v>
      </c>
      <c r="K2048" s="10">
        <f t="shared" si="317"/>
        <v>52.53</v>
      </c>
      <c r="L2048" s="10">
        <f t="shared" si="320"/>
        <v>64.509</v>
      </c>
      <c r="M2048" s="21">
        <v>1</v>
      </c>
      <c r="N2048" s="21">
        <v>1</v>
      </c>
      <c r="P2048" s="21" t="str">
        <f t="shared" si="315"/>
        <v xml:space="preserve">  15:53:07</v>
      </c>
      <c r="Q2048" s="21">
        <f t="shared" si="319"/>
        <v>52.47</v>
      </c>
      <c r="T2048" s="10"/>
    </row>
    <row r="2049" spans="1:20" x14ac:dyDescent="0.45">
      <c r="A2049" s="21" t="str">
        <f>[1]실측정Data!B2050</f>
        <v xml:space="preserve">  15:53:09</v>
      </c>
      <c r="B2049" s="21" t="str">
        <f>[1]실측정Data!I2050</f>
        <v xml:space="preserve">   52.53KW</v>
      </c>
      <c r="C2049" s="21">
        <f>[1]실측정Data!L2050</f>
        <v>0.87</v>
      </c>
      <c r="D2049" s="21"/>
      <c r="E2049" s="7" t="str">
        <f t="shared" si="311"/>
        <v xml:space="preserve">   52.53</v>
      </c>
      <c r="F2049" s="8" t="b">
        <f t="shared" si="312"/>
        <v>0</v>
      </c>
      <c r="G2049" s="25">
        <f t="shared" si="313"/>
        <v>52.53</v>
      </c>
      <c r="H2049" s="8" t="b">
        <f t="shared" si="314"/>
        <v>1</v>
      </c>
      <c r="I2049" s="10">
        <f t="shared" si="316"/>
        <v>52.449999999999996</v>
      </c>
      <c r="J2049">
        <f t="shared" si="318"/>
        <v>9.4692484742277774E-2</v>
      </c>
      <c r="K2049" s="10">
        <f t="shared" si="317"/>
        <v>52.449999999999996</v>
      </c>
      <c r="L2049" s="10">
        <f t="shared" si="320"/>
        <v>61.635000000000005</v>
      </c>
      <c r="M2049" s="21">
        <v>1</v>
      </c>
      <c r="N2049" s="21">
        <v>1</v>
      </c>
      <c r="P2049" s="21" t="str">
        <f t="shared" si="315"/>
        <v xml:space="preserve">  15:53:09</v>
      </c>
      <c r="Q2049" s="21">
        <f t="shared" si="319"/>
        <v>52.53</v>
      </c>
      <c r="T2049" s="10"/>
    </row>
    <row r="2050" spans="1:20" x14ac:dyDescent="0.45">
      <c r="A2050" s="21" t="str">
        <f>[1]실측정Data!B2051</f>
        <v xml:space="preserve">  15:53:11</v>
      </c>
      <c r="B2050" s="21" t="str">
        <f>[1]실측정Data!I2051</f>
        <v xml:space="preserve">   52.35KW</v>
      </c>
      <c r="C2050" s="21">
        <f>[1]실측정Data!L2051</f>
        <v>0.87</v>
      </c>
      <c r="D2050" s="21"/>
      <c r="E2050" s="7" t="str">
        <f t="shared" si="311"/>
        <v xml:space="preserve">   52.35</v>
      </c>
      <c r="F2050" s="8" t="b">
        <f t="shared" si="312"/>
        <v>0</v>
      </c>
      <c r="G2050" s="25">
        <f t="shared" si="313"/>
        <v>52.35</v>
      </c>
      <c r="H2050" s="8" t="b">
        <f t="shared" si="314"/>
        <v>1</v>
      </c>
      <c r="I2050" s="10">
        <f t="shared" si="316"/>
        <v>52.389999999999993</v>
      </c>
      <c r="J2050">
        <f t="shared" si="318"/>
        <v>8.164965809276796E-2</v>
      </c>
      <c r="K2050" s="10">
        <f t="shared" si="317"/>
        <v>52.389999999999993</v>
      </c>
      <c r="L2050" s="10">
        <f t="shared" si="320"/>
        <v>58.677</v>
      </c>
      <c r="M2050" s="21">
        <v>1</v>
      </c>
      <c r="N2050" s="21">
        <v>1</v>
      </c>
      <c r="P2050" s="21" t="str">
        <f t="shared" si="315"/>
        <v xml:space="preserve">  15:53:11</v>
      </c>
      <c r="Q2050" s="21">
        <f t="shared" si="319"/>
        <v>52.35</v>
      </c>
      <c r="T2050" s="10"/>
    </row>
    <row r="2051" spans="1:20" x14ac:dyDescent="0.45">
      <c r="A2051" s="21" t="str">
        <f>[1]실측정Data!B2052</f>
        <v xml:space="preserve">  15:53:13</v>
      </c>
      <c r="B2051" s="21" t="str">
        <f>[1]실측정Data!I2052</f>
        <v xml:space="preserve">   52.29KW</v>
      </c>
      <c r="C2051" s="21">
        <f>[1]실측정Data!L2052</f>
        <v>0.87</v>
      </c>
      <c r="D2051" s="21"/>
      <c r="E2051" s="7" t="str">
        <f t="shared" ref="E2051:E2114" si="321">LEFT(B2051,8)</f>
        <v xml:space="preserve">   52.29</v>
      </c>
      <c r="F2051" s="8" t="b">
        <f t="shared" ref="F2051:F2114" si="322">ISNUMBER(E2051)</f>
        <v>0</v>
      </c>
      <c r="G2051" s="25">
        <f t="shared" ref="G2051:G2114" si="323">_xlfn.NUMBERVALUE(E2051)</f>
        <v>52.29</v>
      </c>
      <c r="H2051" s="8" t="b">
        <f t="shared" ref="H2051:H2114" si="324">ISNUMBER(G2051)</f>
        <v>1</v>
      </c>
      <c r="I2051" s="10">
        <f t="shared" si="316"/>
        <v>52.300000000000004</v>
      </c>
      <c r="J2051">
        <f t="shared" si="318"/>
        <v>8.4852813742382224E-2</v>
      </c>
      <c r="K2051" s="10">
        <f t="shared" si="317"/>
        <v>52.300000000000004</v>
      </c>
      <c r="L2051" s="10">
        <f t="shared" si="320"/>
        <v>55.611000000000011</v>
      </c>
      <c r="M2051" s="21">
        <v>1</v>
      </c>
      <c r="N2051" s="21">
        <v>1</v>
      </c>
      <c r="P2051" s="21" t="str">
        <f t="shared" ref="P2051:P2114" si="325">A2051</f>
        <v xml:space="preserve">  15:53:13</v>
      </c>
      <c r="Q2051" s="21">
        <f t="shared" si="319"/>
        <v>52.29</v>
      </c>
      <c r="T2051" s="10"/>
    </row>
    <row r="2052" spans="1:20" x14ac:dyDescent="0.45">
      <c r="A2052" s="21" t="str">
        <f>[1]실측정Data!B2053</f>
        <v xml:space="preserve">  15:53:15</v>
      </c>
      <c r="B2052" s="21" t="str">
        <f>[1]실측정Data!I2053</f>
        <v xml:space="preserve">   52.26KW</v>
      </c>
      <c r="C2052" s="21">
        <f>[1]실측정Data!L2053</f>
        <v>0.87</v>
      </c>
      <c r="D2052" s="21"/>
      <c r="E2052" s="7" t="str">
        <f t="shared" si="321"/>
        <v xml:space="preserve">   52.26</v>
      </c>
      <c r="F2052" s="8" t="b">
        <f t="shared" si="322"/>
        <v>0</v>
      </c>
      <c r="G2052" s="25">
        <f t="shared" si="323"/>
        <v>52.26</v>
      </c>
      <c r="H2052" s="8" t="b">
        <f t="shared" si="324"/>
        <v>1</v>
      </c>
      <c r="I2052" s="10">
        <f t="shared" ref="I2052:I2115" si="326">AVERAGE(G2051:G2053)</f>
        <v>52.26</v>
      </c>
      <c r="J2052">
        <f t="shared" si="318"/>
        <v>6.4549722436788817E-2</v>
      </c>
      <c r="K2052" s="10">
        <f t="shared" ref="K2052:K2115" si="327">AVERAGE(G2051:G2053)</f>
        <v>52.26</v>
      </c>
      <c r="L2052" s="10">
        <f t="shared" si="320"/>
        <v>52.533000000000001</v>
      </c>
      <c r="M2052" s="21">
        <v>1</v>
      </c>
      <c r="N2052" s="21">
        <v>1</v>
      </c>
      <c r="P2052" s="21" t="str">
        <f t="shared" si="325"/>
        <v xml:space="preserve">  15:53:15</v>
      </c>
      <c r="Q2052" s="21">
        <f t="shared" si="319"/>
        <v>52.26</v>
      </c>
      <c r="T2052" s="10"/>
    </row>
    <row r="2053" spans="1:20" x14ac:dyDescent="0.45">
      <c r="A2053" s="21" t="str">
        <f>[1]실측정Data!B2054</f>
        <v xml:space="preserve">  15:53:17</v>
      </c>
      <c r="B2053" s="21" t="str">
        <f>[1]실측정Data!I2054</f>
        <v xml:space="preserve">   52.23KW</v>
      </c>
      <c r="C2053" s="21">
        <f>[1]실측정Data!L2054</f>
        <v>0.87</v>
      </c>
      <c r="D2053" s="21"/>
      <c r="E2053" s="7" t="str">
        <f t="shared" si="321"/>
        <v xml:space="preserve">   52.23</v>
      </c>
      <c r="F2053" s="8" t="b">
        <f t="shared" si="322"/>
        <v>0</v>
      </c>
      <c r="G2053" s="25">
        <f t="shared" si="323"/>
        <v>52.23</v>
      </c>
      <c r="H2053" s="8" t="b">
        <f t="shared" si="324"/>
        <v>1</v>
      </c>
      <c r="I2053" s="10">
        <f t="shared" si="326"/>
        <v>52.18</v>
      </c>
      <c r="J2053">
        <f t="shared" si="318"/>
        <v>8.0415587212101347E-2</v>
      </c>
      <c r="K2053" s="10">
        <f t="shared" si="327"/>
        <v>52.18</v>
      </c>
      <c r="L2053" s="10">
        <f t="shared" si="320"/>
        <v>52.428000000000011</v>
      </c>
      <c r="M2053" s="21">
        <v>1</v>
      </c>
      <c r="N2053" s="21">
        <v>1</v>
      </c>
      <c r="P2053" s="21" t="str">
        <f t="shared" si="325"/>
        <v xml:space="preserve">  15:53:17</v>
      </c>
      <c r="Q2053" s="21">
        <f t="shared" si="319"/>
        <v>52.23</v>
      </c>
      <c r="T2053" s="10"/>
    </row>
    <row r="2054" spans="1:20" x14ac:dyDescent="0.45">
      <c r="A2054" s="21" t="str">
        <f>[1]실측정Data!B2055</f>
        <v xml:space="preserve">  15:53:19</v>
      </c>
      <c r="B2054" s="21" t="str">
        <f>[1]실측정Data!I2055</f>
        <v xml:space="preserve">   52.05KW</v>
      </c>
      <c r="C2054" s="21">
        <f>[1]실측정Data!L2055</f>
        <v>0.87</v>
      </c>
      <c r="D2054" s="21"/>
      <c r="E2054" s="7" t="str">
        <f t="shared" si="321"/>
        <v xml:space="preserve">   52.05</v>
      </c>
      <c r="F2054" s="8" t="b">
        <f t="shared" si="322"/>
        <v>0</v>
      </c>
      <c r="G2054" s="25">
        <f t="shared" si="323"/>
        <v>52.05</v>
      </c>
      <c r="H2054" s="8" t="b">
        <f t="shared" si="324"/>
        <v>1</v>
      </c>
      <c r="I2054" s="10">
        <f t="shared" si="326"/>
        <v>52.1</v>
      </c>
      <c r="J2054">
        <f t="shared" ref="J2054:J2117" si="328">SQRT(SUMXMY2(G2053:G2055,I2052:I2054)/3)</f>
        <v>8.9814623902050708E-2</v>
      </c>
      <c r="K2054" s="10">
        <f t="shared" si="327"/>
        <v>52.1</v>
      </c>
      <c r="L2054" s="10">
        <f t="shared" si="320"/>
        <v>52.353000000000009</v>
      </c>
      <c r="M2054" s="21">
        <v>1</v>
      </c>
      <c r="N2054" s="21">
        <v>1</v>
      </c>
      <c r="P2054" s="21" t="str">
        <f t="shared" si="325"/>
        <v xml:space="preserve">  15:53:19</v>
      </c>
      <c r="Q2054" s="21">
        <f t="shared" si="319"/>
        <v>52.05</v>
      </c>
      <c r="T2054" s="10"/>
    </row>
    <row r="2055" spans="1:20" x14ac:dyDescent="0.45">
      <c r="A2055" s="21" t="str">
        <f>[1]실측정Data!B2056</f>
        <v xml:space="preserve">  15:53:21</v>
      </c>
      <c r="B2055" s="21" t="str">
        <f>[1]실측정Data!I2056</f>
        <v xml:space="preserve">   52.02KW</v>
      </c>
      <c r="C2055" s="21">
        <f>[1]실측정Data!L2056</f>
        <v>0.87</v>
      </c>
      <c r="D2055" s="21"/>
      <c r="E2055" s="7" t="str">
        <f t="shared" si="321"/>
        <v xml:space="preserve">   52.02</v>
      </c>
      <c r="F2055" s="8" t="b">
        <f t="shared" si="322"/>
        <v>0</v>
      </c>
      <c r="G2055" s="25">
        <f t="shared" si="323"/>
        <v>52.02</v>
      </c>
      <c r="H2055" s="8" t="b">
        <f t="shared" si="324"/>
        <v>1</v>
      </c>
      <c r="I2055" s="10">
        <f t="shared" si="326"/>
        <v>52.02</v>
      </c>
      <c r="J2055">
        <f t="shared" si="328"/>
        <v>8.9814623902050708E-2</v>
      </c>
      <c r="K2055" s="10">
        <f t="shared" si="327"/>
        <v>52.02</v>
      </c>
      <c r="L2055" s="10">
        <f t="shared" si="320"/>
        <v>52.277999999999999</v>
      </c>
      <c r="M2055" s="21">
        <v>1</v>
      </c>
      <c r="N2055" s="21">
        <v>1</v>
      </c>
      <c r="P2055" s="21" t="str">
        <f t="shared" si="325"/>
        <v xml:space="preserve">  15:53:21</v>
      </c>
      <c r="Q2055" s="21">
        <f t="shared" si="319"/>
        <v>52.02</v>
      </c>
      <c r="T2055" s="10"/>
    </row>
    <row r="2056" spans="1:20" x14ac:dyDescent="0.45">
      <c r="A2056" s="21" t="str">
        <f>[1]실측정Data!B2057</f>
        <v xml:space="preserve">  15:53:23</v>
      </c>
      <c r="B2056" s="21" t="str">
        <f>[1]실측정Data!I2057</f>
        <v xml:space="preserve">   51.99KW</v>
      </c>
      <c r="C2056" s="21">
        <f>[1]실측정Data!L2057</f>
        <v>0.87</v>
      </c>
      <c r="D2056" s="21"/>
      <c r="E2056" s="7" t="str">
        <f t="shared" si="321"/>
        <v xml:space="preserve">   51.99</v>
      </c>
      <c r="F2056" s="8" t="b">
        <f t="shared" si="322"/>
        <v>0</v>
      </c>
      <c r="G2056" s="25">
        <f t="shared" si="323"/>
        <v>51.99</v>
      </c>
      <c r="H2056" s="8" t="b">
        <f t="shared" si="324"/>
        <v>1</v>
      </c>
      <c r="I2056" s="10">
        <f t="shared" si="326"/>
        <v>51.96</v>
      </c>
      <c r="J2056">
        <f t="shared" si="328"/>
        <v>7.1647284200683212E-2</v>
      </c>
      <c r="K2056" s="10">
        <f t="shared" si="327"/>
        <v>51.96</v>
      </c>
      <c r="L2056" s="10">
        <f t="shared" si="320"/>
        <v>52.205999999999996</v>
      </c>
      <c r="M2056" s="21">
        <v>1</v>
      </c>
      <c r="N2056" s="21">
        <v>1</v>
      </c>
      <c r="P2056" s="21" t="str">
        <f t="shared" si="325"/>
        <v xml:space="preserve">  15:53:23</v>
      </c>
      <c r="Q2056" s="21">
        <f t="shared" ref="Q2056:Q2119" si="329">E2056*M2056*N2056</f>
        <v>51.99</v>
      </c>
      <c r="T2056" s="10"/>
    </row>
    <row r="2057" spans="1:20" x14ac:dyDescent="0.45">
      <c r="A2057" s="21" t="str">
        <f>[1]실측정Data!B2058</f>
        <v xml:space="preserve">  15:53:25</v>
      </c>
      <c r="B2057" s="21" t="str">
        <f>[1]실측정Data!I2058</f>
        <v xml:space="preserve">   51.87KW</v>
      </c>
      <c r="C2057" s="21">
        <f>[1]실측정Data!L2058</f>
        <v>0.86</v>
      </c>
      <c r="D2057" s="21"/>
      <c r="E2057" s="7" t="str">
        <f t="shared" si="321"/>
        <v xml:space="preserve">   51.87</v>
      </c>
      <c r="F2057" s="8" t="b">
        <f t="shared" si="322"/>
        <v>0</v>
      </c>
      <c r="G2057" s="25">
        <f t="shared" si="323"/>
        <v>51.87</v>
      </c>
      <c r="H2057" s="8" t="b">
        <f t="shared" si="324"/>
        <v>1</v>
      </c>
      <c r="I2057" s="10">
        <f t="shared" si="326"/>
        <v>51.93</v>
      </c>
      <c r="J2057">
        <f t="shared" si="328"/>
        <v>5.4772255750518681E-2</v>
      </c>
      <c r="K2057" s="10">
        <f t="shared" si="327"/>
        <v>51.93</v>
      </c>
      <c r="L2057" s="10">
        <f t="shared" si="320"/>
        <v>52.152000000000001</v>
      </c>
      <c r="M2057" s="21">
        <v>1</v>
      </c>
      <c r="N2057" s="21">
        <v>1</v>
      </c>
      <c r="P2057" s="21" t="str">
        <f t="shared" si="325"/>
        <v xml:space="preserve">  15:53:25</v>
      </c>
      <c r="Q2057" s="21">
        <f t="shared" si="329"/>
        <v>51.87</v>
      </c>
      <c r="T2057" s="10"/>
    </row>
    <row r="2058" spans="1:20" x14ac:dyDescent="0.45">
      <c r="A2058" s="21" t="str">
        <f>[1]실측정Data!B2059</f>
        <v xml:space="preserve">  15:53:27</v>
      </c>
      <c r="B2058" s="21" t="str">
        <f>[1]실측정Data!I2059</f>
        <v xml:space="preserve">   51.93KW</v>
      </c>
      <c r="C2058" s="21">
        <f>[1]실측정Data!L2059</f>
        <v>0.86</v>
      </c>
      <c r="D2058" s="21"/>
      <c r="E2058" s="7" t="str">
        <f t="shared" si="321"/>
        <v xml:space="preserve">   51.93</v>
      </c>
      <c r="F2058" s="8" t="b">
        <f t="shared" si="322"/>
        <v>0</v>
      </c>
      <c r="G2058" s="25">
        <f t="shared" si="323"/>
        <v>51.93</v>
      </c>
      <c r="H2058" s="8" t="b">
        <f t="shared" si="324"/>
        <v>1</v>
      </c>
      <c r="I2058" s="10">
        <f t="shared" si="326"/>
        <v>51.870000000000005</v>
      </c>
      <c r="J2058">
        <f t="shared" si="328"/>
        <v>6.2449979983986346E-2</v>
      </c>
      <c r="K2058" s="10">
        <f t="shared" si="327"/>
        <v>51.870000000000005</v>
      </c>
      <c r="L2058" s="10">
        <f t="shared" si="320"/>
        <v>52.08</v>
      </c>
      <c r="M2058" s="21">
        <v>1</v>
      </c>
      <c r="N2058" s="21">
        <v>1</v>
      </c>
      <c r="P2058" s="21" t="str">
        <f t="shared" si="325"/>
        <v xml:space="preserve">  15:53:27</v>
      </c>
      <c r="Q2058" s="21">
        <f t="shared" si="329"/>
        <v>51.93</v>
      </c>
      <c r="T2058" s="10"/>
    </row>
    <row r="2059" spans="1:20" x14ac:dyDescent="0.45">
      <c r="A2059" s="21" t="str">
        <f>[1]실측정Data!B2060</f>
        <v xml:space="preserve">  15:53:29</v>
      </c>
      <c r="B2059" s="21" t="str">
        <f>[1]실측정Data!I2060</f>
        <v xml:space="preserve">   51.81KW</v>
      </c>
      <c r="C2059" s="21">
        <f>[1]실측정Data!L2060</f>
        <v>0.86</v>
      </c>
      <c r="D2059" s="21"/>
      <c r="E2059" s="7" t="str">
        <f t="shared" si="321"/>
        <v xml:space="preserve">   51.81</v>
      </c>
      <c r="F2059" s="8" t="b">
        <f t="shared" si="322"/>
        <v>0</v>
      </c>
      <c r="G2059" s="25">
        <f t="shared" si="323"/>
        <v>51.81</v>
      </c>
      <c r="H2059" s="8" t="b">
        <f t="shared" si="324"/>
        <v>1</v>
      </c>
      <c r="I2059" s="10">
        <f t="shared" si="326"/>
        <v>51.82</v>
      </c>
      <c r="J2059">
        <f t="shared" si="328"/>
        <v>6.7330032922415239E-2</v>
      </c>
      <c r="K2059" s="10">
        <f t="shared" si="327"/>
        <v>51.82</v>
      </c>
      <c r="L2059" s="10">
        <f t="shared" ref="L2059:L2122" si="330">AVERAGE(G2051:G2060)</f>
        <v>52.016999999999996</v>
      </c>
      <c r="M2059" s="21">
        <v>1</v>
      </c>
      <c r="N2059" s="21">
        <v>1</v>
      </c>
      <c r="P2059" s="21" t="str">
        <f t="shared" si="325"/>
        <v xml:space="preserve">  15:53:29</v>
      </c>
      <c r="Q2059" s="21">
        <f t="shared" si="329"/>
        <v>51.81</v>
      </c>
      <c r="T2059" s="10"/>
    </row>
    <row r="2060" spans="1:20" x14ac:dyDescent="0.45">
      <c r="A2060" s="21" t="str">
        <f>[1]실측정Data!B2061</f>
        <v xml:space="preserve">  15:53:31</v>
      </c>
      <c r="B2060" s="21" t="str">
        <f>[1]실측정Data!I2061</f>
        <v xml:space="preserve">   51.72KW</v>
      </c>
      <c r="C2060" s="21">
        <f>[1]실측정Data!L2061</f>
        <v>0.86</v>
      </c>
      <c r="D2060" s="21"/>
      <c r="E2060" s="7" t="str">
        <f t="shared" si="321"/>
        <v xml:space="preserve">   51.72</v>
      </c>
      <c r="F2060" s="8" t="b">
        <f t="shared" si="322"/>
        <v>0</v>
      </c>
      <c r="G2060" s="25">
        <f t="shared" si="323"/>
        <v>51.72</v>
      </c>
      <c r="H2060" s="8" t="b">
        <f t="shared" si="324"/>
        <v>1</v>
      </c>
      <c r="I2060" s="10">
        <f t="shared" si="326"/>
        <v>51.74</v>
      </c>
      <c r="J2060">
        <f t="shared" si="328"/>
        <v>7.3257536586121941E-2</v>
      </c>
      <c r="K2060" s="10">
        <f t="shared" si="327"/>
        <v>51.74</v>
      </c>
      <c r="L2060" s="10">
        <f t="shared" si="330"/>
        <v>51.956999999999994</v>
      </c>
      <c r="M2060" s="21">
        <v>1</v>
      </c>
      <c r="N2060" s="21">
        <v>1</v>
      </c>
      <c r="P2060" s="21" t="str">
        <f t="shared" si="325"/>
        <v xml:space="preserve">  15:53:31</v>
      </c>
      <c r="Q2060" s="21">
        <f t="shared" si="329"/>
        <v>51.72</v>
      </c>
      <c r="T2060" s="10"/>
    </row>
    <row r="2061" spans="1:20" x14ac:dyDescent="0.45">
      <c r="A2061" s="21" t="str">
        <f>[1]실측정Data!B2062</f>
        <v xml:space="preserve">  15:53:33</v>
      </c>
      <c r="B2061" s="21" t="str">
        <f>[1]실측정Data!I2062</f>
        <v xml:space="preserve">   51.69KW</v>
      </c>
      <c r="C2061" s="21">
        <f>[1]실측정Data!L2062</f>
        <v>0.86</v>
      </c>
      <c r="D2061" s="21"/>
      <c r="E2061" s="7" t="str">
        <f t="shared" si="321"/>
        <v xml:space="preserve">   51.69</v>
      </c>
      <c r="F2061" s="8" t="b">
        <f t="shared" si="322"/>
        <v>0</v>
      </c>
      <c r="G2061" s="25">
        <f t="shared" si="323"/>
        <v>51.69</v>
      </c>
      <c r="H2061" s="8" t="b">
        <f t="shared" si="324"/>
        <v>1</v>
      </c>
      <c r="I2061" s="10">
        <f t="shared" si="326"/>
        <v>51.72</v>
      </c>
      <c r="J2061">
        <f t="shared" si="328"/>
        <v>6.6833125519213346E-2</v>
      </c>
      <c r="K2061" s="10">
        <f t="shared" si="327"/>
        <v>51.72</v>
      </c>
      <c r="L2061" s="10">
        <f t="shared" si="330"/>
        <v>51.905999999999992</v>
      </c>
      <c r="M2061" s="21">
        <v>1</v>
      </c>
      <c r="N2061" s="21">
        <v>1</v>
      </c>
      <c r="P2061" s="21" t="str">
        <f t="shared" si="325"/>
        <v xml:space="preserve">  15:53:33</v>
      </c>
      <c r="Q2061" s="21">
        <f t="shared" si="329"/>
        <v>51.69</v>
      </c>
      <c r="T2061" s="10"/>
    </row>
    <row r="2062" spans="1:20" x14ac:dyDescent="0.45">
      <c r="A2062" s="21" t="str">
        <f>[1]실측정Data!B2063</f>
        <v xml:space="preserve">  15:53:35</v>
      </c>
      <c r="B2062" s="21" t="str">
        <f>[1]실측정Data!I2063</f>
        <v xml:space="preserve">   51.75KW</v>
      </c>
      <c r="C2062" s="21">
        <f>[1]실측정Data!L2063</f>
        <v>0.86</v>
      </c>
      <c r="D2062" s="21"/>
      <c r="E2062" s="7" t="str">
        <f t="shared" si="321"/>
        <v xml:space="preserve">   51.75</v>
      </c>
      <c r="F2062" s="8" t="b">
        <f t="shared" si="322"/>
        <v>0</v>
      </c>
      <c r="G2062" s="25">
        <f t="shared" si="323"/>
        <v>51.75</v>
      </c>
      <c r="H2062" s="8" t="b">
        <f t="shared" si="324"/>
        <v>1</v>
      </c>
      <c r="I2062" s="10">
        <f t="shared" si="326"/>
        <v>51.69</v>
      </c>
      <c r="J2062">
        <f t="shared" si="328"/>
        <v>4.8304589153964503E-2</v>
      </c>
      <c r="K2062" s="10">
        <f t="shared" si="327"/>
        <v>51.69</v>
      </c>
      <c r="L2062" s="10">
        <f t="shared" si="330"/>
        <v>51.846000000000004</v>
      </c>
      <c r="M2062" s="21">
        <v>1</v>
      </c>
      <c r="N2062" s="21">
        <v>1</v>
      </c>
      <c r="P2062" s="21" t="str">
        <f t="shared" si="325"/>
        <v xml:space="preserve">  15:53:35</v>
      </c>
      <c r="Q2062" s="21">
        <f t="shared" si="329"/>
        <v>51.75</v>
      </c>
      <c r="T2062" s="10"/>
    </row>
    <row r="2063" spans="1:20" x14ac:dyDescent="0.45">
      <c r="A2063" s="21" t="str">
        <f>[1]실측정Data!B2064</f>
        <v xml:space="preserve">  15:53:37</v>
      </c>
      <c r="B2063" s="21" t="str">
        <f>[1]실측정Data!I2064</f>
        <v xml:space="preserve">   51.63KW</v>
      </c>
      <c r="C2063" s="21">
        <f>[1]실측정Data!L2064</f>
        <v>0.87</v>
      </c>
      <c r="D2063" s="21"/>
      <c r="E2063" s="7" t="str">
        <f t="shared" si="321"/>
        <v xml:space="preserve">   51.63</v>
      </c>
      <c r="F2063" s="8" t="b">
        <f t="shared" si="322"/>
        <v>0</v>
      </c>
      <c r="G2063" s="25">
        <f t="shared" si="323"/>
        <v>51.63</v>
      </c>
      <c r="H2063" s="8" t="b">
        <f t="shared" si="324"/>
        <v>1</v>
      </c>
      <c r="I2063" s="10">
        <f t="shared" si="326"/>
        <v>51.669999999999995</v>
      </c>
      <c r="J2063">
        <f t="shared" si="328"/>
        <v>4.5092497528224695E-2</v>
      </c>
      <c r="K2063" s="10">
        <f t="shared" si="327"/>
        <v>51.669999999999995</v>
      </c>
      <c r="L2063" s="10">
        <f t="shared" si="330"/>
        <v>51.804000000000009</v>
      </c>
      <c r="M2063" s="21">
        <v>1</v>
      </c>
      <c r="N2063" s="21">
        <v>1</v>
      </c>
      <c r="P2063" s="21" t="str">
        <f t="shared" si="325"/>
        <v xml:space="preserve">  15:53:37</v>
      </c>
      <c r="Q2063" s="21">
        <f t="shared" si="329"/>
        <v>51.63</v>
      </c>
      <c r="T2063" s="10"/>
    </row>
    <row r="2064" spans="1:20" x14ac:dyDescent="0.45">
      <c r="A2064" s="21" t="str">
        <f>[1]실측정Data!B2065</f>
        <v xml:space="preserve">  15:53:39</v>
      </c>
      <c r="B2064" s="21" t="str">
        <f>[1]실측정Data!I2065</f>
        <v xml:space="preserve">   51.63KW</v>
      </c>
      <c r="C2064" s="21">
        <f>[1]실측정Data!L2065</f>
        <v>0.86</v>
      </c>
      <c r="D2064" s="21"/>
      <c r="E2064" s="7" t="str">
        <f t="shared" si="321"/>
        <v xml:space="preserve">   51.63</v>
      </c>
      <c r="F2064" s="8" t="b">
        <f t="shared" si="322"/>
        <v>0</v>
      </c>
      <c r="G2064" s="25">
        <f t="shared" si="323"/>
        <v>51.63</v>
      </c>
      <c r="H2064" s="8" t="b">
        <f t="shared" si="324"/>
        <v>1</v>
      </c>
      <c r="I2064" s="10">
        <f t="shared" si="326"/>
        <v>51.580000000000005</v>
      </c>
      <c r="J2064">
        <f t="shared" si="328"/>
        <v>7.1180521680209885E-2</v>
      </c>
      <c r="K2064" s="10">
        <f t="shared" si="327"/>
        <v>51.580000000000005</v>
      </c>
      <c r="L2064" s="10">
        <f t="shared" si="330"/>
        <v>51.75</v>
      </c>
      <c r="M2064" s="21">
        <v>1</v>
      </c>
      <c r="N2064" s="21">
        <v>1</v>
      </c>
      <c r="P2064" s="21" t="str">
        <f t="shared" si="325"/>
        <v xml:space="preserve">  15:53:39</v>
      </c>
      <c r="Q2064" s="21">
        <f t="shared" si="329"/>
        <v>51.63</v>
      </c>
      <c r="T2064" s="10"/>
    </row>
    <row r="2065" spans="1:20" x14ac:dyDescent="0.45">
      <c r="A2065" s="21" t="str">
        <f>[1]실측정Data!B2066</f>
        <v xml:space="preserve">  15:53:41</v>
      </c>
      <c r="B2065" s="21" t="str">
        <f>[1]실측정Data!I2066</f>
        <v xml:space="preserve">   51.48KW</v>
      </c>
      <c r="C2065" s="21">
        <f>[1]실측정Data!L2066</f>
        <v>0.86</v>
      </c>
      <c r="D2065" s="21"/>
      <c r="E2065" s="7" t="str">
        <f t="shared" si="321"/>
        <v xml:space="preserve">   51.48</v>
      </c>
      <c r="F2065" s="8" t="b">
        <f t="shared" si="322"/>
        <v>0</v>
      </c>
      <c r="G2065" s="25">
        <f t="shared" si="323"/>
        <v>51.48</v>
      </c>
      <c r="H2065" s="8" t="b">
        <f t="shared" si="324"/>
        <v>1</v>
      </c>
      <c r="I2065" s="10">
        <f t="shared" si="326"/>
        <v>51.47</v>
      </c>
      <c r="J2065">
        <f t="shared" si="328"/>
        <v>0.11618950038622489</v>
      </c>
      <c r="K2065" s="10">
        <f t="shared" si="327"/>
        <v>51.47</v>
      </c>
      <c r="L2065" s="10">
        <f t="shared" si="330"/>
        <v>51.680999999999997</v>
      </c>
      <c r="M2065" s="21">
        <v>1</v>
      </c>
      <c r="N2065" s="21">
        <v>1</v>
      </c>
      <c r="P2065" s="21" t="str">
        <f t="shared" si="325"/>
        <v xml:space="preserve">  15:53:41</v>
      </c>
      <c r="Q2065" s="21">
        <f t="shared" si="329"/>
        <v>51.48</v>
      </c>
      <c r="T2065" s="10"/>
    </row>
    <row r="2066" spans="1:20" x14ac:dyDescent="0.45">
      <c r="A2066" s="21" t="str">
        <f>[1]실측정Data!B2067</f>
        <v xml:space="preserve">  15:53:43</v>
      </c>
      <c r="B2066" s="21" t="str">
        <f>[1]실측정Data!I2067</f>
        <v xml:space="preserve">   51.30KW</v>
      </c>
      <c r="C2066" s="21">
        <f>[1]실측정Data!L2067</f>
        <v>0.86</v>
      </c>
      <c r="D2066" s="21"/>
      <c r="E2066" s="7" t="str">
        <f t="shared" si="321"/>
        <v xml:space="preserve">   51.30</v>
      </c>
      <c r="F2066" s="8" t="b">
        <f t="shared" si="322"/>
        <v>0</v>
      </c>
      <c r="G2066" s="25">
        <f t="shared" si="323"/>
        <v>51.3</v>
      </c>
      <c r="H2066" s="8" t="b">
        <f t="shared" si="324"/>
        <v>1</v>
      </c>
      <c r="I2066" s="10">
        <f t="shared" si="326"/>
        <v>51.390000000000008</v>
      </c>
      <c r="J2066">
        <f t="shared" si="328"/>
        <v>0.1138712723502615</v>
      </c>
      <c r="K2066" s="10">
        <f t="shared" si="327"/>
        <v>51.390000000000008</v>
      </c>
      <c r="L2066" s="10">
        <f t="shared" si="330"/>
        <v>51.633000000000003</v>
      </c>
      <c r="M2066" s="21">
        <v>1</v>
      </c>
      <c r="N2066" s="21">
        <v>1</v>
      </c>
      <c r="P2066" s="21" t="str">
        <f t="shared" si="325"/>
        <v xml:space="preserve">  15:53:43</v>
      </c>
      <c r="Q2066" s="21">
        <f t="shared" si="329"/>
        <v>51.3</v>
      </c>
      <c r="T2066" s="10"/>
    </row>
    <row r="2067" spans="1:20" x14ac:dyDescent="0.45">
      <c r="A2067" s="21" t="str">
        <f>[1]실측정Data!B2068</f>
        <v xml:space="preserve">  15:53:45</v>
      </c>
      <c r="B2067" s="21" t="str">
        <f>[1]실측정Data!I2068</f>
        <v xml:space="preserve">   51.39KW</v>
      </c>
      <c r="C2067" s="21">
        <f>[1]실측정Data!L2068</f>
        <v>0.86</v>
      </c>
      <c r="D2067" s="21"/>
      <c r="E2067" s="7" t="str">
        <f t="shared" si="321"/>
        <v xml:space="preserve">   51.39</v>
      </c>
      <c r="F2067" s="8" t="b">
        <f t="shared" si="322"/>
        <v>0</v>
      </c>
      <c r="G2067" s="25">
        <f t="shared" si="323"/>
        <v>51.39</v>
      </c>
      <c r="H2067" s="8" t="b">
        <f t="shared" si="324"/>
        <v>1</v>
      </c>
      <c r="I2067" s="10">
        <f t="shared" si="326"/>
        <v>51.330000000000005</v>
      </c>
      <c r="J2067">
        <f t="shared" si="328"/>
        <v>9.9666109251508817E-2</v>
      </c>
      <c r="K2067" s="10">
        <f t="shared" si="327"/>
        <v>51.330000000000005</v>
      </c>
      <c r="L2067" s="10">
        <f t="shared" si="330"/>
        <v>51.570000000000007</v>
      </c>
      <c r="M2067" s="21">
        <v>1</v>
      </c>
      <c r="N2067" s="21">
        <v>1</v>
      </c>
      <c r="P2067" s="21" t="str">
        <f t="shared" si="325"/>
        <v xml:space="preserve">  15:53:45</v>
      </c>
      <c r="Q2067" s="21">
        <f t="shared" si="329"/>
        <v>51.39</v>
      </c>
      <c r="T2067" s="10"/>
    </row>
    <row r="2068" spans="1:20" x14ac:dyDescent="0.45">
      <c r="A2068" s="21" t="str">
        <f>[1]실측정Data!B2069</f>
        <v xml:space="preserve">  15:53:47</v>
      </c>
      <c r="B2068" s="21" t="str">
        <f>[1]실측정Data!I2069</f>
        <v xml:space="preserve">   51.30KW</v>
      </c>
      <c r="C2068" s="21">
        <f>[1]실측정Data!L2069</f>
        <v>0.86</v>
      </c>
      <c r="D2068" s="21"/>
      <c r="E2068" s="7" t="str">
        <f t="shared" si="321"/>
        <v xml:space="preserve">   51.30</v>
      </c>
      <c r="F2068" s="8" t="b">
        <f t="shared" si="322"/>
        <v>0</v>
      </c>
      <c r="G2068" s="25">
        <f t="shared" si="323"/>
        <v>51.3</v>
      </c>
      <c r="H2068" s="8" t="b">
        <f t="shared" si="324"/>
        <v>1</v>
      </c>
      <c r="I2068" s="10">
        <f t="shared" si="326"/>
        <v>51.330000000000005</v>
      </c>
      <c r="J2068">
        <f t="shared" si="328"/>
        <v>2.4494897427838513E-2</v>
      </c>
      <c r="K2068" s="10">
        <f t="shared" si="327"/>
        <v>51.330000000000005</v>
      </c>
      <c r="L2068" s="10">
        <f t="shared" si="330"/>
        <v>51.519000000000005</v>
      </c>
      <c r="M2068" s="21">
        <v>1</v>
      </c>
      <c r="N2068" s="21">
        <v>1</v>
      </c>
      <c r="P2068" s="21" t="str">
        <f t="shared" si="325"/>
        <v xml:space="preserve">  15:53:47</v>
      </c>
      <c r="Q2068" s="21">
        <f t="shared" si="329"/>
        <v>51.3</v>
      </c>
      <c r="T2068" s="10"/>
    </row>
    <row r="2069" spans="1:20" x14ac:dyDescent="0.45">
      <c r="A2069" s="21" t="str">
        <f>[1]실측정Data!B2070</f>
        <v xml:space="preserve">  15:53:49</v>
      </c>
      <c r="B2069" s="21" t="str">
        <f>[1]실측정Data!I2070</f>
        <v xml:space="preserve">   51.30KW</v>
      </c>
      <c r="C2069" s="21">
        <f>[1]실측정Data!L2070</f>
        <v>0.86</v>
      </c>
      <c r="D2069" s="21"/>
      <c r="E2069" s="7" t="str">
        <f t="shared" si="321"/>
        <v xml:space="preserve">   51.30</v>
      </c>
      <c r="F2069" s="8" t="b">
        <f t="shared" si="322"/>
        <v>0</v>
      </c>
      <c r="G2069" s="25">
        <f t="shared" si="323"/>
        <v>51.3</v>
      </c>
      <c r="H2069" s="8" t="b">
        <f t="shared" si="324"/>
        <v>1</v>
      </c>
      <c r="I2069" s="10">
        <f t="shared" si="326"/>
        <v>51.27</v>
      </c>
      <c r="J2069">
        <f t="shared" si="328"/>
        <v>4.2426406871197808E-2</v>
      </c>
      <c r="K2069" s="10">
        <f t="shared" si="327"/>
        <v>51.27</v>
      </c>
      <c r="L2069" s="10">
        <f t="shared" si="330"/>
        <v>51.468000000000004</v>
      </c>
      <c r="M2069" s="21">
        <v>1</v>
      </c>
      <c r="N2069" s="21">
        <v>1</v>
      </c>
      <c r="P2069" s="21" t="str">
        <f t="shared" si="325"/>
        <v xml:space="preserve">  15:53:49</v>
      </c>
      <c r="Q2069" s="21">
        <f t="shared" si="329"/>
        <v>51.3</v>
      </c>
      <c r="T2069" s="10"/>
    </row>
    <row r="2070" spans="1:20" x14ac:dyDescent="0.45">
      <c r="A2070" s="21" t="str">
        <f>[1]실측정Data!B2071</f>
        <v xml:space="preserve">  15:53:51</v>
      </c>
      <c r="B2070" s="21" t="str">
        <f>[1]실측정Data!I2071</f>
        <v xml:space="preserve">   51.21KW</v>
      </c>
      <c r="C2070" s="21">
        <f>[1]실측정Data!L2071</f>
        <v>0.87</v>
      </c>
      <c r="D2070" s="21"/>
      <c r="E2070" s="7" t="str">
        <f t="shared" si="321"/>
        <v xml:space="preserve">   51.21</v>
      </c>
      <c r="F2070" s="8" t="b">
        <f t="shared" si="322"/>
        <v>0</v>
      </c>
      <c r="G2070" s="25">
        <f t="shared" si="323"/>
        <v>51.21</v>
      </c>
      <c r="H2070" s="8" t="b">
        <f t="shared" si="324"/>
        <v>1</v>
      </c>
      <c r="I2070" s="10">
        <f t="shared" si="326"/>
        <v>51.22</v>
      </c>
      <c r="J2070">
        <f t="shared" si="328"/>
        <v>5.5976185412491289E-2</v>
      </c>
      <c r="K2070" s="10">
        <f t="shared" si="327"/>
        <v>51.22</v>
      </c>
      <c r="L2070" s="10">
        <f t="shared" si="330"/>
        <v>51.414000000000001</v>
      </c>
      <c r="M2070" s="21">
        <v>1</v>
      </c>
      <c r="N2070" s="21">
        <v>1</v>
      </c>
      <c r="P2070" s="21" t="str">
        <f t="shared" si="325"/>
        <v xml:space="preserve">  15:53:51</v>
      </c>
      <c r="Q2070" s="21">
        <f t="shared" si="329"/>
        <v>51.21</v>
      </c>
      <c r="T2070" s="10"/>
    </row>
    <row r="2071" spans="1:20" x14ac:dyDescent="0.45">
      <c r="A2071" s="21" t="str">
        <f>[1]실측정Data!B2072</f>
        <v xml:space="preserve">  15:53:53</v>
      </c>
      <c r="B2071" s="21" t="str">
        <f>[1]실측정Data!I2072</f>
        <v xml:space="preserve">   51.15KW</v>
      </c>
      <c r="C2071" s="21">
        <f>[1]실측정Data!L2072</f>
        <v>0.86</v>
      </c>
      <c r="D2071" s="21"/>
      <c r="E2071" s="7" t="str">
        <f t="shared" si="321"/>
        <v xml:space="preserve">   51.15</v>
      </c>
      <c r="F2071" s="8" t="b">
        <f t="shared" si="322"/>
        <v>0</v>
      </c>
      <c r="G2071" s="25">
        <f t="shared" si="323"/>
        <v>51.15</v>
      </c>
      <c r="H2071" s="8" t="b">
        <f t="shared" si="324"/>
        <v>1</v>
      </c>
      <c r="I2071" s="10">
        <f t="shared" si="326"/>
        <v>51.15</v>
      </c>
      <c r="J2071">
        <f t="shared" si="328"/>
        <v>6.3508529610858136E-2</v>
      </c>
      <c r="K2071" s="10">
        <f t="shared" si="327"/>
        <v>51.15</v>
      </c>
      <c r="L2071" s="10">
        <f t="shared" si="330"/>
        <v>51.347999999999999</v>
      </c>
      <c r="M2071" s="21">
        <v>1</v>
      </c>
      <c r="N2071" s="21">
        <v>1</v>
      </c>
      <c r="P2071" s="21" t="str">
        <f t="shared" si="325"/>
        <v xml:space="preserve">  15:53:53</v>
      </c>
      <c r="Q2071" s="21">
        <f t="shared" si="329"/>
        <v>51.15</v>
      </c>
      <c r="T2071" s="10"/>
    </row>
    <row r="2072" spans="1:20" x14ac:dyDescent="0.45">
      <c r="A2072" s="21" t="str">
        <f>[1]실측정Data!B2073</f>
        <v xml:space="preserve">  15:53:55</v>
      </c>
      <c r="B2072" s="21" t="str">
        <f>[1]실측정Data!I2073</f>
        <v xml:space="preserve">   51.09KW</v>
      </c>
      <c r="C2072" s="21">
        <f>[1]실측정Data!L2073</f>
        <v>0.86</v>
      </c>
      <c r="D2072" s="21"/>
      <c r="E2072" s="7" t="str">
        <f t="shared" si="321"/>
        <v xml:space="preserve">   51.09</v>
      </c>
      <c r="F2072" s="8" t="b">
        <f t="shared" si="322"/>
        <v>0</v>
      </c>
      <c r="G2072" s="25">
        <f t="shared" si="323"/>
        <v>51.09</v>
      </c>
      <c r="H2072" s="8" t="b">
        <f t="shared" si="324"/>
        <v>1</v>
      </c>
      <c r="I2072" s="10">
        <f t="shared" si="326"/>
        <v>51.06</v>
      </c>
      <c r="J2072">
        <f t="shared" si="328"/>
        <v>8.7368949480542094E-2</v>
      </c>
      <c r="K2072" s="10">
        <f t="shared" si="327"/>
        <v>51.06</v>
      </c>
      <c r="L2072" s="10">
        <f t="shared" si="330"/>
        <v>51.278999999999996</v>
      </c>
      <c r="M2072" s="21">
        <v>1</v>
      </c>
      <c r="N2072" s="21">
        <v>1</v>
      </c>
      <c r="P2072" s="21" t="str">
        <f t="shared" si="325"/>
        <v xml:space="preserve">  15:53:55</v>
      </c>
      <c r="Q2072" s="21">
        <f t="shared" si="329"/>
        <v>51.09</v>
      </c>
      <c r="T2072" s="10"/>
    </row>
    <row r="2073" spans="1:20" x14ac:dyDescent="0.45">
      <c r="A2073" s="21" t="str">
        <f>[1]실측정Data!B2074</f>
        <v xml:space="preserve">  15:53:57</v>
      </c>
      <c r="B2073" s="21" t="str">
        <f>[1]실측정Data!I2074</f>
        <v xml:space="preserve">   50.94KW</v>
      </c>
      <c r="C2073" s="21">
        <f>[1]실측정Data!L2074</f>
        <v>0.86</v>
      </c>
      <c r="D2073" s="21"/>
      <c r="E2073" s="7" t="str">
        <f t="shared" si="321"/>
        <v xml:space="preserve">   50.94</v>
      </c>
      <c r="F2073" s="8" t="b">
        <f t="shared" si="322"/>
        <v>0</v>
      </c>
      <c r="G2073" s="25">
        <f t="shared" si="323"/>
        <v>50.94</v>
      </c>
      <c r="H2073" s="8" t="b">
        <f t="shared" si="324"/>
        <v>1</v>
      </c>
      <c r="I2073" s="10">
        <f t="shared" si="326"/>
        <v>51</v>
      </c>
      <c r="J2073">
        <f t="shared" si="328"/>
        <v>7.9372539331938941E-2</v>
      </c>
      <c r="K2073" s="10">
        <f t="shared" si="327"/>
        <v>51</v>
      </c>
      <c r="L2073" s="10">
        <f t="shared" si="330"/>
        <v>51.213000000000001</v>
      </c>
      <c r="M2073" s="21">
        <v>1</v>
      </c>
      <c r="N2073" s="21">
        <v>1</v>
      </c>
      <c r="P2073" s="21" t="str">
        <f t="shared" si="325"/>
        <v xml:space="preserve">  15:53:57</v>
      </c>
      <c r="Q2073" s="21">
        <f t="shared" si="329"/>
        <v>50.94</v>
      </c>
      <c r="T2073" s="10"/>
    </row>
    <row r="2074" spans="1:20" x14ac:dyDescent="0.45">
      <c r="A2074" s="21" t="str">
        <f>[1]실측정Data!B2075</f>
        <v xml:space="preserve">  15:53:59</v>
      </c>
      <c r="B2074" s="21" t="str">
        <f>[1]실측정Data!I2075</f>
        <v xml:space="preserve">   50.97KW</v>
      </c>
      <c r="C2074" s="21">
        <f>[1]실측정Data!L2075</f>
        <v>0.86</v>
      </c>
      <c r="D2074" s="21"/>
      <c r="E2074" s="7" t="str">
        <f t="shared" si="321"/>
        <v xml:space="preserve">   50.97</v>
      </c>
      <c r="F2074" s="8" t="b">
        <f t="shared" si="322"/>
        <v>0</v>
      </c>
      <c r="G2074" s="25">
        <f t="shared" si="323"/>
        <v>50.97</v>
      </c>
      <c r="H2074" s="8" t="b">
        <f t="shared" si="324"/>
        <v>1</v>
      </c>
      <c r="I2074" s="10">
        <f t="shared" si="326"/>
        <v>50.9</v>
      </c>
      <c r="J2074">
        <f t="shared" si="328"/>
        <v>9.5568474578878154E-2</v>
      </c>
      <c r="K2074" s="10">
        <f t="shared" si="327"/>
        <v>50.9</v>
      </c>
      <c r="L2074" s="10">
        <f t="shared" si="330"/>
        <v>51.143999999999998</v>
      </c>
      <c r="M2074" s="21">
        <v>1</v>
      </c>
      <c r="N2074" s="21">
        <v>1</v>
      </c>
      <c r="P2074" s="21" t="str">
        <f t="shared" si="325"/>
        <v xml:space="preserve">  15:53:59</v>
      </c>
      <c r="Q2074" s="21">
        <f t="shared" si="329"/>
        <v>50.97</v>
      </c>
      <c r="T2074" s="10"/>
    </row>
    <row r="2075" spans="1:20" x14ac:dyDescent="0.45">
      <c r="A2075" s="21" t="str">
        <f>[1]실측정Data!B2076</f>
        <v xml:space="preserve">  15:54:01</v>
      </c>
      <c r="B2075" s="21" t="str">
        <f>[1]실측정Data!I2076</f>
        <v xml:space="preserve">   50.79KW</v>
      </c>
      <c r="C2075" s="21">
        <f>[1]실측정Data!L2076</f>
        <v>0.86</v>
      </c>
      <c r="D2075" s="21"/>
      <c r="E2075" s="7" t="str">
        <f t="shared" si="321"/>
        <v xml:space="preserve">   50.79</v>
      </c>
      <c r="F2075" s="8" t="b">
        <f t="shared" si="322"/>
        <v>0</v>
      </c>
      <c r="G2075" s="25">
        <f t="shared" si="323"/>
        <v>50.79</v>
      </c>
      <c r="H2075" s="8" t="b">
        <f t="shared" si="324"/>
        <v>1</v>
      </c>
      <c r="I2075" s="10">
        <f t="shared" si="326"/>
        <v>50.819999999999993</v>
      </c>
      <c r="J2075">
        <f t="shared" si="328"/>
        <v>9.5568474578872201E-2</v>
      </c>
      <c r="K2075" s="10">
        <f t="shared" si="327"/>
        <v>50.819999999999993</v>
      </c>
      <c r="L2075" s="10">
        <f t="shared" si="330"/>
        <v>51.084000000000003</v>
      </c>
      <c r="M2075" s="21">
        <v>1</v>
      </c>
      <c r="N2075" s="21">
        <v>1</v>
      </c>
      <c r="P2075" s="21" t="str">
        <f t="shared" si="325"/>
        <v xml:space="preserve">  15:54:01</v>
      </c>
      <c r="Q2075" s="21">
        <f t="shared" si="329"/>
        <v>50.79</v>
      </c>
      <c r="T2075" s="10"/>
    </row>
    <row r="2076" spans="1:20" x14ac:dyDescent="0.45">
      <c r="A2076" s="21" t="str">
        <f>[1]실측정Data!B2077</f>
        <v xml:space="preserve">  15:54:03</v>
      </c>
      <c r="B2076" s="21" t="str">
        <f>[1]실측정Data!I2077</f>
        <v xml:space="preserve">   50.70KW</v>
      </c>
      <c r="C2076" s="21">
        <f>[1]실측정Data!L2077</f>
        <v>0.86</v>
      </c>
      <c r="D2076" s="21"/>
      <c r="E2076" s="7" t="str">
        <f t="shared" si="321"/>
        <v xml:space="preserve">   50.70</v>
      </c>
      <c r="F2076" s="8" t="b">
        <f t="shared" si="322"/>
        <v>0</v>
      </c>
      <c r="G2076" s="25">
        <f t="shared" si="323"/>
        <v>50.7</v>
      </c>
      <c r="H2076" s="8" t="b">
        <f t="shared" si="324"/>
        <v>1</v>
      </c>
      <c r="I2076" s="10">
        <f t="shared" si="326"/>
        <v>50.71</v>
      </c>
      <c r="J2076">
        <f t="shared" si="328"/>
        <v>0.1023067283548148</v>
      </c>
      <c r="K2076" s="10">
        <f t="shared" si="327"/>
        <v>50.71</v>
      </c>
      <c r="L2076" s="10">
        <f t="shared" si="330"/>
        <v>51.009</v>
      </c>
      <c r="M2076" s="21">
        <v>1</v>
      </c>
      <c r="N2076" s="21">
        <v>1</v>
      </c>
      <c r="P2076" s="21" t="str">
        <f t="shared" si="325"/>
        <v xml:space="preserve">  15:54:03</v>
      </c>
      <c r="Q2076" s="21">
        <f t="shared" si="329"/>
        <v>50.7</v>
      </c>
      <c r="T2076" s="10"/>
    </row>
    <row r="2077" spans="1:20" x14ac:dyDescent="0.45">
      <c r="A2077" s="21" t="str">
        <f>[1]실측정Data!B2078</f>
        <v xml:space="preserve">  15:54:05</v>
      </c>
      <c r="B2077" s="21" t="str">
        <f>[1]실측정Data!I2078</f>
        <v xml:space="preserve">   50.64KW</v>
      </c>
      <c r="C2077" s="21">
        <f>[1]실측정Data!L2078</f>
        <v>0.86</v>
      </c>
      <c r="D2077" s="21"/>
      <c r="E2077" s="7" t="str">
        <f t="shared" si="321"/>
        <v xml:space="preserve">   50.64</v>
      </c>
      <c r="F2077" s="8" t="b">
        <f t="shared" si="322"/>
        <v>0</v>
      </c>
      <c r="G2077" s="25">
        <f t="shared" si="323"/>
        <v>50.64</v>
      </c>
      <c r="H2077" s="8" t="b">
        <f t="shared" si="324"/>
        <v>1</v>
      </c>
      <c r="I2077" s="10">
        <f t="shared" si="326"/>
        <v>50.610000000000007</v>
      </c>
      <c r="J2077">
        <f t="shared" si="328"/>
        <v>0.1059874206372291</v>
      </c>
      <c r="K2077" s="10">
        <f t="shared" si="327"/>
        <v>50.610000000000007</v>
      </c>
      <c r="L2077" s="10">
        <f t="shared" si="330"/>
        <v>50.927999999999997</v>
      </c>
      <c r="M2077" s="21">
        <v>1</v>
      </c>
      <c r="N2077" s="21">
        <v>1</v>
      </c>
      <c r="P2077" s="21" t="str">
        <f t="shared" si="325"/>
        <v xml:space="preserve">  15:54:05</v>
      </c>
      <c r="Q2077" s="21">
        <f t="shared" si="329"/>
        <v>50.64</v>
      </c>
      <c r="T2077" s="10"/>
    </row>
    <row r="2078" spans="1:20" x14ac:dyDescent="0.45">
      <c r="A2078" s="21" t="str">
        <f>[1]실측정Data!B2079</f>
        <v xml:space="preserve">  15:54:07</v>
      </c>
      <c r="B2078" s="21" t="str">
        <f>[1]실측정Data!I2079</f>
        <v xml:space="preserve">   50.49KW</v>
      </c>
      <c r="C2078" s="21">
        <f>[1]실측정Data!L2079</f>
        <v>0.86</v>
      </c>
      <c r="D2078" s="21"/>
      <c r="E2078" s="7" t="str">
        <f t="shared" si="321"/>
        <v xml:space="preserve">   50.49</v>
      </c>
      <c r="F2078" s="8" t="b">
        <f t="shared" si="322"/>
        <v>0</v>
      </c>
      <c r="G2078" s="25">
        <f t="shared" si="323"/>
        <v>50.49</v>
      </c>
      <c r="H2078" s="8" t="b">
        <f t="shared" si="324"/>
        <v>1</v>
      </c>
      <c r="I2078" s="10">
        <f t="shared" si="326"/>
        <v>50.48</v>
      </c>
      <c r="J2078">
        <f t="shared" si="328"/>
        <v>0.12675435561220935</v>
      </c>
      <c r="K2078" s="10">
        <f t="shared" si="327"/>
        <v>50.48</v>
      </c>
      <c r="L2078" s="10">
        <f t="shared" si="330"/>
        <v>50.828999999999994</v>
      </c>
      <c r="M2078" s="21">
        <v>1</v>
      </c>
      <c r="N2078" s="21">
        <v>1</v>
      </c>
      <c r="P2078" s="21" t="str">
        <f t="shared" si="325"/>
        <v xml:space="preserve">  15:54:07</v>
      </c>
      <c r="Q2078" s="21">
        <f t="shared" si="329"/>
        <v>50.49</v>
      </c>
      <c r="T2078" s="10"/>
    </row>
    <row r="2079" spans="1:20" x14ac:dyDescent="0.45">
      <c r="A2079" s="21" t="str">
        <f>[1]실측정Data!B2080</f>
        <v xml:space="preserve">  15:54:09</v>
      </c>
      <c r="B2079" s="21" t="str">
        <f>[1]실측정Data!I2080</f>
        <v xml:space="preserve">   50.31KW</v>
      </c>
      <c r="C2079" s="21">
        <f>[1]실측정Data!L2080</f>
        <v>0.86</v>
      </c>
      <c r="D2079" s="21"/>
      <c r="E2079" s="7" t="str">
        <f t="shared" si="321"/>
        <v xml:space="preserve">   50.31</v>
      </c>
      <c r="F2079" s="8" t="b">
        <f t="shared" si="322"/>
        <v>0</v>
      </c>
      <c r="G2079" s="25">
        <f t="shared" si="323"/>
        <v>50.31</v>
      </c>
      <c r="H2079" s="8" t="b">
        <f t="shared" si="324"/>
        <v>1</v>
      </c>
      <c r="I2079" s="10">
        <f t="shared" si="326"/>
        <v>50.330000000000005</v>
      </c>
      <c r="J2079">
        <f t="shared" si="328"/>
        <v>0.14479871085982476</v>
      </c>
      <c r="K2079" s="10">
        <f t="shared" si="327"/>
        <v>50.330000000000005</v>
      </c>
      <c r="L2079" s="10">
        <f t="shared" si="330"/>
        <v>50.726999999999997</v>
      </c>
      <c r="M2079" s="21">
        <v>1</v>
      </c>
      <c r="N2079" s="21">
        <v>1</v>
      </c>
      <c r="P2079" s="21" t="str">
        <f t="shared" si="325"/>
        <v xml:space="preserve">  15:54:09</v>
      </c>
      <c r="Q2079" s="21">
        <f t="shared" si="329"/>
        <v>50.31</v>
      </c>
      <c r="T2079" s="10"/>
    </row>
    <row r="2080" spans="1:20" x14ac:dyDescent="0.45">
      <c r="A2080" s="21" t="str">
        <f>[1]실측정Data!B2081</f>
        <v xml:space="preserve">  15:54:11</v>
      </c>
      <c r="B2080" s="21" t="str">
        <f>[1]실측정Data!I2081</f>
        <v xml:space="preserve">   50.19KW</v>
      </c>
      <c r="C2080" s="21">
        <f>[1]실측정Data!L2081</f>
        <v>0.86</v>
      </c>
      <c r="D2080" s="21"/>
      <c r="E2080" s="7" t="str">
        <f t="shared" si="321"/>
        <v xml:space="preserve">   50.19</v>
      </c>
      <c r="F2080" s="8" t="b">
        <f t="shared" si="322"/>
        <v>0</v>
      </c>
      <c r="G2080" s="25">
        <f t="shared" si="323"/>
        <v>50.19</v>
      </c>
      <c r="H2080" s="8" t="b">
        <f t="shared" si="324"/>
        <v>1</v>
      </c>
      <c r="I2080" s="10">
        <f t="shared" si="326"/>
        <v>50.21</v>
      </c>
      <c r="J2080">
        <f t="shared" si="328"/>
        <v>0.13527749258468688</v>
      </c>
      <c r="K2080" s="10">
        <f t="shared" si="327"/>
        <v>50.21</v>
      </c>
      <c r="L2080" s="10">
        <f t="shared" si="330"/>
        <v>50.625</v>
      </c>
      <c r="M2080" s="21">
        <v>1</v>
      </c>
      <c r="N2080" s="21">
        <v>1</v>
      </c>
      <c r="P2080" s="21" t="str">
        <f t="shared" si="325"/>
        <v xml:space="preserve">  15:54:11</v>
      </c>
      <c r="Q2080" s="21">
        <f t="shared" si="329"/>
        <v>50.19</v>
      </c>
      <c r="T2080" s="10"/>
    </row>
    <row r="2081" spans="1:20" x14ac:dyDescent="0.45">
      <c r="A2081" s="21" t="str">
        <f>[1]실측정Data!B2082</f>
        <v xml:space="preserve">  15:54:13</v>
      </c>
      <c r="B2081" s="21" t="str">
        <f>[1]실측정Data!I2082</f>
        <v xml:space="preserve">   50.13KW</v>
      </c>
      <c r="C2081" s="21">
        <f>[1]실측정Data!L2082</f>
        <v>0.86</v>
      </c>
      <c r="D2081" s="21"/>
      <c r="E2081" s="7" t="str">
        <f t="shared" si="321"/>
        <v xml:space="preserve">   50.13</v>
      </c>
      <c r="F2081" s="8" t="b">
        <f t="shared" si="322"/>
        <v>0</v>
      </c>
      <c r="G2081" s="25">
        <f t="shared" si="323"/>
        <v>50.13</v>
      </c>
      <c r="H2081" s="8" t="b">
        <f t="shared" si="324"/>
        <v>1</v>
      </c>
      <c r="I2081" s="10">
        <f t="shared" si="326"/>
        <v>50.109999999999992</v>
      </c>
      <c r="J2081">
        <f t="shared" si="328"/>
        <v>0.10954451150103435</v>
      </c>
      <c r="K2081" s="10">
        <f t="shared" si="327"/>
        <v>50.109999999999992</v>
      </c>
      <c r="L2081" s="10">
        <f t="shared" si="330"/>
        <v>50.516999999999996</v>
      </c>
      <c r="M2081" s="21">
        <v>1</v>
      </c>
      <c r="N2081" s="21">
        <v>1</v>
      </c>
      <c r="P2081" s="21" t="str">
        <f t="shared" si="325"/>
        <v xml:space="preserve">  15:54:13</v>
      </c>
      <c r="Q2081" s="21">
        <f t="shared" si="329"/>
        <v>50.13</v>
      </c>
      <c r="T2081" s="10"/>
    </row>
    <row r="2082" spans="1:20" x14ac:dyDescent="0.45">
      <c r="A2082" s="21" t="str">
        <f>[1]실측정Data!B2083</f>
        <v xml:space="preserve">  15:54:15</v>
      </c>
      <c r="B2082" s="21" t="str">
        <f>[1]실측정Data!I2083</f>
        <v xml:space="preserve">   50.01KW</v>
      </c>
      <c r="C2082" s="21">
        <f>[1]실측정Data!L2083</f>
        <v>0.86</v>
      </c>
      <c r="D2082" s="21"/>
      <c r="E2082" s="7" t="str">
        <f t="shared" si="321"/>
        <v xml:space="preserve">   50.01</v>
      </c>
      <c r="F2082" s="8" t="b">
        <f t="shared" si="322"/>
        <v>0</v>
      </c>
      <c r="G2082" s="25">
        <f t="shared" si="323"/>
        <v>50.01</v>
      </c>
      <c r="H2082" s="8" t="b">
        <f t="shared" si="324"/>
        <v>1</v>
      </c>
      <c r="I2082" s="10">
        <f t="shared" si="326"/>
        <v>60.56</v>
      </c>
      <c r="J2082">
        <f t="shared" si="328"/>
        <v>12.113034301941031</v>
      </c>
      <c r="K2082" s="10">
        <f t="shared" si="327"/>
        <v>60.56</v>
      </c>
      <c r="L2082" s="10">
        <f t="shared" si="330"/>
        <v>53.576999999999998</v>
      </c>
      <c r="M2082" s="21">
        <v>1</v>
      </c>
      <c r="N2082" s="21">
        <v>1</v>
      </c>
      <c r="P2082" s="21" t="str">
        <f t="shared" si="325"/>
        <v xml:space="preserve">  15:54:15</v>
      </c>
      <c r="Q2082" s="21">
        <f t="shared" si="329"/>
        <v>50.01</v>
      </c>
      <c r="T2082" s="10"/>
    </row>
    <row r="2083" spans="1:20" x14ac:dyDescent="0.45">
      <c r="A2083" s="21" t="str">
        <f>[1]실측정Data!B2084</f>
        <v xml:space="preserve">  15:54:17</v>
      </c>
      <c r="B2083" s="21" t="str">
        <f>[1]실측정Data!I2084</f>
        <v xml:space="preserve">   81.54KW</v>
      </c>
      <c r="C2083" s="21">
        <f>[1]실측정Data!L2084</f>
        <v>0.89</v>
      </c>
      <c r="D2083" s="21"/>
      <c r="E2083" s="7" t="str">
        <f t="shared" si="321"/>
        <v xml:space="preserve">   81.54</v>
      </c>
      <c r="F2083" s="8" t="b">
        <f t="shared" si="322"/>
        <v>0</v>
      </c>
      <c r="G2083" s="25">
        <f t="shared" si="323"/>
        <v>81.540000000000006</v>
      </c>
      <c r="H2083" s="8" t="b">
        <f t="shared" si="324"/>
        <v>1</v>
      </c>
      <c r="I2083" s="10">
        <f t="shared" si="326"/>
        <v>71.410000000000011</v>
      </c>
      <c r="J2083">
        <f t="shared" si="328"/>
        <v>13.749949090814846</v>
      </c>
      <c r="K2083" s="10">
        <f t="shared" si="327"/>
        <v>71.410000000000011</v>
      </c>
      <c r="L2083" s="10">
        <f t="shared" si="330"/>
        <v>56.748000000000005</v>
      </c>
      <c r="M2083" s="21">
        <v>1</v>
      </c>
      <c r="N2083" s="21">
        <v>1</v>
      </c>
      <c r="P2083" s="21" t="str">
        <f t="shared" si="325"/>
        <v xml:space="preserve">  15:54:17</v>
      </c>
      <c r="Q2083" s="21">
        <f t="shared" si="329"/>
        <v>81.540000000000006</v>
      </c>
      <c r="T2083" s="10"/>
    </row>
    <row r="2084" spans="1:20" x14ac:dyDescent="0.45">
      <c r="A2084" s="21" t="str">
        <f>[1]실측정Data!B2085</f>
        <v xml:space="preserve">  15:54:19</v>
      </c>
      <c r="B2084" s="21" t="str">
        <f>[1]실측정Data!I2085</f>
        <v xml:space="preserve">   82.68KW</v>
      </c>
      <c r="C2084" s="21">
        <f>[1]실측정Data!L2085</f>
        <v>0.89</v>
      </c>
      <c r="D2084" s="21"/>
      <c r="E2084" s="7" t="str">
        <f t="shared" si="321"/>
        <v xml:space="preserve">   82.68</v>
      </c>
      <c r="F2084" s="8" t="b">
        <f t="shared" si="322"/>
        <v>0</v>
      </c>
      <c r="G2084" s="25">
        <f t="shared" si="323"/>
        <v>82.68</v>
      </c>
      <c r="H2084" s="8" t="b">
        <f t="shared" si="324"/>
        <v>1</v>
      </c>
      <c r="I2084" s="10">
        <f t="shared" si="326"/>
        <v>82.43</v>
      </c>
      <c r="J2084">
        <f t="shared" si="328"/>
        <v>13.754791892282485</v>
      </c>
      <c r="K2084" s="10">
        <f t="shared" si="327"/>
        <v>82.43</v>
      </c>
      <c r="L2084" s="10">
        <f t="shared" si="330"/>
        <v>59.975999999999999</v>
      </c>
      <c r="M2084" s="21">
        <v>1</v>
      </c>
      <c r="N2084" s="21">
        <v>1</v>
      </c>
      <c r="P2084" s="21" t="str">
        <f t="shared" si="325"/>
        <v xml:space="preserve">  15:54:19</v>
      </c>
      <c r="Q2084" s="21">
        <f t="shared" si="329"/>
        <v>82.68</v>
      </c>
      <c r="T2084" s="10"/>
    </row>
    <row r="2085" spans="1:20" x14ac:dyDescent="0.45">
      <c r="A2085" s="21" t="str">
        <f>[1]실측정Data!B2086</f>
        <v xml:space="preserve">  15:54:21</v>
      </c>
      <c r="B2085" s="21" t="str">
        <f>[1]실측정Data!I2086</f>
        <v xml:space="preserve">   83.07KW</v>
      </c>
      <c r="C2085" s="21">
        <f>[1]실측정Data!L2086</f>
        <v>0.89</v>
      </c>
      <c r="D2085" s="21"/>
      <c r="E2085" s="7" t="str">
        <f t="shared" si="321"/>
        <v xml:space="preserve">   83.07</v>
      </c>
      <c r="F2085" s="8" t="b">
        <f t="shared" si="322"/>
        <v>0</v>
      </c>
      <c r="G2085" s="25">
        <f t="shared" si="323"/>
        <v>83.07</v>
      </c>
      <c r="H2085" s="8" t="b">
        <f t="shared" si="324"/>
        <v>1</v>
      </c>
      <c r="I2085" s="10">
        <f t="shared" si="326"/>
        <v>72.929999999999993</v>
      </c>
      <c r="J2085">
        <f t="shared" si="328"/>
        <v>13.203971624729681</v>
      </c>
      <c r="K2085" s="10">
        <f t="shared" si="327"/>
        <v>72.929999999999993</v>
      </c>
      <c r="L2085" s="10">
        <f t="shared" si="330"/>
        <v>60.209999999999994</v>
      </c>
      <c r="M2085" s="21">
        <v>1</v>
      </c>
      <c r="N2085" s="21">
        <v>1</v>
      </c>
      <c r="P2085" s="21" t="str">
        <f t="shared" si="325"/>
        <v xml:space="preserve">  15:54:21</v>
      </c>
      <c r="Q2085" s="21">
        <f t="shared" si="329"/>
        <v>83.07</v>
      </c>
      <c r="T2085" s="10"/>
    </row>
    <row r="2086" spans="1:20" x14ac:dyDescent="0.45">
      <c r="A2086" s="21" t="str">
        <f>[1]실측정Data!B2087</f>
        <v xml:space="preserve">  15:54:23</v>
      </c>
      <c r="B2086" s="21" t="str">
        <f>[1]실측정Data!I2087</f>
        <v xml:space="preserve">   53.04KW</v>
      </c>
      <c r="C2086" s="21">
        <f>[1]실측정Data!L2087</f>
        <v>0.87</v>
      </c>
      <c r="D2086" s="21"/>
      <c r="E2086" s="7" t="str">
        <f t="shared" si="321"/>
        <v xml:space="preserve">   53.04</v>
      </c>
      <c r="F2086" s="8" t="b">
        <f t="shared" si="322"/>
        <v>0</v>
      </c>
      <c r="G2086" s="25">
        <f t="shared" si="323"/>
        <v>53.04</v>
      </c>
      <c r="H2086" s="8" t="b">
        <f t="shared" si="324"/>
        <v>1</v>
      </c>
      <c r="I2086" s="10">
        <f t="shared" si="326"/>
        <v>62.96</v>
      </c>
      <c r="J2086">
        <f t="shared" si="328"/>
        <v>12.908108562708424</v>
      </c>
      <c r="K2086" s="10">
        <f t="shared" si="327"/>
        <v>62.96</v>
      </c>
      <c r="L2086" s="10">
        <f t="shared" si="330"/>
        <v>60.423000000000002</v>
      </c>
      <c r="M2086" s="21">
        <v>1</v>
      </c>
      <c r="N2086" s="21">
        <v>1</v>
      </c>
      <c r="P2086" s="21" t="str">
        <f t="shared" si="325"/>
        <v xml:space="preserve">  15:54:23</v>
      </c>
      <c r="Q2086" s="21">
        <f t="shared" si="329"/>
        <v>53.04</v>
      </c>
      <c r="T2086" s="10"/>
    </row>
    <row r="2087" spans="1:20" x14ac:dyDescent="0.45">
      <c r="A2087" s="21" t="str">
        <f>[1]실측정Data!B2088</f>
        <v xml:space="preserve">  15:54:25</v>
      </c>
      <c r="B2087" s="21" t="str">
        <f>[1]실측정Data!I2088</f>
        <v xml:space="preserve">   52.77KW</v>
      </c>
      <c r="C2087" s="21">
        <f>[1]실측정Data!L2088</f>
        <v>0.87</v>
      </c>
      <c r="D2087" s="21"/>
      <c r="E2087" s="7" t="str">
        <f t="shared" si="321"/>
        <v xml:space="preserve">   52.77</v>
      </c>
      <c r="F2087" s="8" t="b">
        <f t="shared" si="322"/>
        <v>0</v>
      </c>
      <c r="G2087" s="25">
        <f t="shared" si="323"/>
        <v>52.77</v>
      </c>
      <c r="H2087" s="8" t="b">
        <f t="shared" si="324"/>
        <v>1</v>
      </c>
      <c r="I2087" s="10">
        <f t="shared" si="326"/>
        <v>52.79</v>
      </c>
      <c r="J2087">
        <f t="shared" si="328"/>
        <v>12.903502108600849</v>
      </c>
      <c r="K2087" s="10">
        <f t="shared" si="327"/>
        <v>52.79</v>
      </c>
      <c r="L2087" s="10">
        <f t="shared" si="330"/>
        <v>60.629999999999995</v>
      </c>
      <c r="M2087" s="21">
        <v>1</v>
      </c>
      <c r="N2087" s="21">
        <v>1</v>
      </c>
      <c r="P2087" s="21" t="str">
        <f t="shared" si="325"/>
        <v xml:space="preserve">  15:54:25</v>
      </c>
      <c r="Q2087" s="21">
        <f t="shared" si="329"/>
        <v>52.77</v>
      </c>
      <c r="T2087" s="10"/>
    </row>
    <row r="2088" spans="1:20" x14ac:dyDescent="0.45">
      <c r="A2088" s="21" t="str">
        <f>[1]실측정Data!B2089</f>
        <v xml:space="preserve">  15:54:27</v>
      </c>
      <c r="B2088" s="21" t="str">
        <f>[1]실측정Data!I2089</f>
        <v xml:space="preserve">   52.56KW</v>
      </c>
      <c r="C2088" s="21">
        <f>[1]실측정Data!L2089</f>
        <v>0.87</v>
      </c>
      <c r="D2088" s="21"/>
      <c r="E2088" s="7" t="str">
        <f t="shared" si="321"/>
        <v xml:space="preserve">   52.56</v>
      </c>
      <c r="F2088" s="8" t="b">
        <f t="shared" si="322"/>
        <v>0</v>
      </c>
      <c r="G2088" s="25">
        <f t="shared" si="323"/>
        <v>52.56</v>
      </c>
      <c r="H2088" s="8" t="b">
        <f t="shared" si="324"/>
        <v>1</v>
      </c>
      <c r="I2088" s="10">
        <f t="shared" si="326"/>
        <v>52.56</v>
      </c>
      <c r="J2088">
        <f t="shared" si="328"/>
        <v>5.8859465395692006</v>
      </c>
      <c r="K2088" s="10">
        <f t="shared" si="327"/>
        <v>52.56</v>
      </c>
      <c r="L2088" s="10">
        <f t="shared" si="330"/>
        <v>60.834000000000003</v>
      </c>
      <c r="M2088" s="21">
        <v>1</v>
      </c>
      <c r="N2088" s="21">
        <v>1</v>
      </c>
      <c r="P2088" s="21" t="str">
        <f t="shared" si="325"/>
        <v xml:space="preserve">  15:54:27</v>
      </c>
      <c r="Q2088" s="21">
        <f t="shared" si="329"/>
        <v>52.56</v>
      </c>
      <c r="T2088" s="10"/>
    </row>
    <row r="2089" spans="1:20" x14ac:dyDescent="0.45">
      <c r="A2089" s="21" t="str">
        <f>[1]실측정Data!B2090</f>
        <v xml:space="preserve">  15:54:29</v>
      </c>
      <c r="B2089" s="21" t="str">
        <f>[1]실측정Data!I2090</f>
        <v xml:space="preserve">   52.35KW</v>
      </c>
      <c r="C2089" s="21">
        <f>[1]실측정Data!L2090</f>
        <v>0.87</v>
      </c>
      <c r="D2089" s="21"/>
      <c r="E2089" s="7" t="str">
        <f t="shared" si="321"/>
        <v xml:space="preserve">   52.35</v>
      </c>
      <c r="F2089" s="8" t="b">
        <f t="shared" si="322"/>
        <v>0</v>
      </c>
      <c r="G2089" s="25">
        <f t="shared" si="323"/>
        <v>52.35</v>
      </c>
      <c r="H2089" s="8" t="b">
        <f t="shared" si="324"/>
        <v>1</v>
      </c>
      <c r="I2089" s="10">
        <f t="shared" si="326"/>
        <v>52.41</v>
      </c>
      <c r="J2089">
        <f t="shared" si="328"/>
        <v>0.18717193521821787</v>
      </c>
      <c r="K2089" s="10">
        <f t="shared" si="327"/>
        <v>52.41</v>
      </c>
      <c r="L2089" s="10">
        <f t="shared" si="330"/>
        <v>61.047000000000004</v>
      </c>
      <c r="M2089" s="21">
        <v>1</v>
      </c>
      <c r="N2089" s="21">
        <v>1</v>
      </c>
      <c r="P2089" s="21" t="str">
        <f t="shared" si="325"/>
        <v xml:space="preserve">  15:54:29</v>
      </c>
      <c r="Q2089" s="21">
        <f t="shared" si="329"/>
        <v>52.35</v>
      </c>
      <c r="T2089" s="10"/>
    </row>
    <row r="2090" spans="1:20" x14ac:dyDescent="0.45">
      <c r="A2090" s="21" t="str">
        <f>[1]실측정Data!B2091</f>
        <v xml:space="preserve">  15:54:31</v>
      </c>
      <c r="B2090" s="21" t="str">
        <f>[1]실측정Data!I2091</f>
        <v xml:space="preserve">   52.32KW</v>
      </c>
      <c r="C2090" s="21">
        <f>[1]실측정Data!L2091</f>
        <v>0.87</v>
      </c>
      <c r="D2090" s="21"/>
      <c r="E2090" s="7" t="str">
        <f t="shared" si="321"/>
        <v xml:space="preserve">   52.32</v>
      </c>
      <c r="F2090" s="8" t="b">
        <f t="shared" si="322"/>
        <v>0</v>
      </c>
      <c r="G2090" s="25">
        <f t="shared" si="323"/>
        <v>52.32</v>
      </c>
      <c r="H2090" s="8" t="b">
        <f t="shared" si="324"/>
        <v>1</v>
      </c>
      <c r="I2090" s="10">
        <f t="shared" si="326"/>
        <v>52.28</v>
      </c>
      <c r="J2090">
        <f t="shared" si="328"/>
        <v>0.14640127503998451</v>
      </c>
      <c r="K2090" s="10">
        <f t="shared" si="327"/>
        <v>52.28</v>
      </c>
      <c r="L2090" s="10">
        <f t="shared" si="330"/>
        <v>61.250999999999998</v>
      </c>
      <c r="M2090" s="21">
        <v>1</v>
      </c>
      <c r="N2090" s="21">
        <v>1</v>
      </c>
      <c r="P2090" s="21" t="str">
        <f t="shared" si="325"/>
        <v xml:space="preserve">  15:54:31</v>
      </c>
      <c r="Q2090" s="21">
        <f t="shared" si="329"/>
        <v>52.32</v>
      </c>
      <c r="T2090" s="10"/>
    </row>
    <row r="2091" spans="1:20" x14ac:dyDescent="0.45">
      <c r="A2091" s="21" t="str">
        <f>[1]실측정Data!B2092</f>
        <v xml:space="preserve">  15:54:33</v>
      </c>
      <c r="B2091" s="21" t="str">
        <f>[1]실측정Data!I2092</f>
        <v xml:space="preserve">   52.17KW</v>
      </c>
      <c r="C2091" s="21">
        <f>[1]실측정Data!L2092</f>
        <v>0.87</v>
      </c>
      <c r="D2091" s="21"/>
      <c r="E2091" s="7" t="str">
        <f t="shared" si="321"/>
        <v xml:space="preserve">   52.17</v>
      </c>
      <c r="F2091" s="8" t="b">
        <f t="shared" si="322"/>
        <v>0</v>
      </c>
      <c r="G2091" s="25">
        <f t="shared" si="323"/>
        <v>52.17</v>
      </c>
      <c r="H2091" s="8" t="b">
        <f t="shared" si="324"/>
        <v>1</v>
      </c>
      <c r="I2091" s="10">
        <f t="shared" si="326"/>
        <v>52.150000000000006</v>
      </c>
      <c r="J2091">
        <f t="shared" si="328"/>
        <v>0.13699148392023139</v>
      </c>
      <c r="K2091" s="10">
        <f t="shared" si="327"/>
        <v>52.150000000000006</v>
      </c>
      <c r="L2091" s="10">
        <f t="shared" si="330"/>
        <v>61.446000000000005</v>
      </c>
      <c r="M2091" s="21">
        <v>1</v>
      </c>
      <c r="N2091" s="21">
        <v>1</v>
      </c>
      <c r="P2091" s="21" t="str">
        <f t="shared" si="325"/>
        <v xml:space="preserve">  15:54:33</v>
      </c>
      <c r="Q2091" s="21">
        <f t="shared" si="329"/>
        <v>52.17</v>
      </c>
      <c r="T2091" s="10"/>
    </row>
    <row r="2092" spans="1:20" x14ac:dyDescent="0.45">
      <c r="A2092" s="21" t="str">
        <f>[1]실측정Data!B2093</f>
        <v xml:space="preserve">  15:54:35</v>
      </c>
      <c r="B2092" s="21" t="str">
        <f>[1]실측정Data!I2093</f>
        <v xml:space="preserve">   51.96KW</v>
      </c>
      <c r="C2092" s="21">
        <f>[1]실측정Data!L2093</f>
        <v>0.87</v>
      </c>
      <c r="D2092" s="21"/>
      <c r="E2092" s="7" t="str">
        <f t="shared" si="321"/>
        <v xml:space="preserve">   51.96</v>
      </c>
      <c r="F2092" s="8" t="b">
        <f t="shared" si="322"/>
        <v>0</v>
      </c>
      <c r="G2092" s="25">
        <f t="shared" si="323"/>
        <v>51.96</v>
      </c>
      <c r="H2092" s="8" t="b">
        <f t="shared" si="324"/>
        <v>1</v>
      </c>
      <c r="I2092" s="10">
        <f t="shared" si="326"/>
        <v>52.01</v>
      </c>
      <c r="J2092">
        <f t="shared" si="328"/>
        <v>0.14177446878758013</v>
      </c>
      <c r="K2092" s="10">
        <f t="shared" si="327"/>
        <v>52.01</v>
      </c>
      <c r="L2092" s="10">
        <f t="shared" si="330"/>
        <v>58.482000000000006</v>
      </c>
      <c r="M2092" s="21">
        <v>1</v>
      </c>
      <c r="N2092" s="21">
        <v>1</v>
      </c>
      <c r="P2092" s="21" t="str">
        <f t="shared" si="325"/>
        <v xml:space="preserve">  15:54:35</v>
      </c>
      <c r="Q2092" s="21">
        <f t="shared" si="329"/>
        <v>51.96</v>
      </c>
      <c r="T2092" s="10"/>
    </row>
    <row r="2093" spans="1:20" x14ac:dyDescent="0.45">
      <c r="A2093" s="21" t="str">
        <f>[1]실측정Data!B2094</f>
        <v xml:space="preserve">  15:54:37</v>
      </c>
      <c r="B2093" s="21" t="str">
        <f>[1]실측정Data!I2094</f>
        <v xml:space="preserve">   51.90KW</v>
      </c>
      <c r="C2093" s="21">
        <f>[1]실측정Data!L2094</f>
        <v>0.87</v>
      </c>
      <c r="D2093" s="21"/>
      <c r="E2093" s="7" t="str">
        <f t="shared" si="321"/>
        <v xml:space="preserve">   51.90</v>
      </c>
      <c r="F2093" s="8" t="b">
        <f t="shared" si="322"/>
        <v>0</v>
      </c>
      <c r="G2093" s="25">
        <f t="shared" si="323"/>
        <v>51.9</v>
      </c>
      <c r="H2093" s="8" t="b">
        <f t="shared" si="324"/>
        <v>1</v>
      </c>
      <c r="I2093" s="10">
        <f t="shared" si="326"/>
        <v>51.879999999999995</v>
      </c>
      <c r="J2093">
        <f t="shared" si="328"/>
        <v>0.13928388277184189</v>
      </c>
      <c r="K2093" s="10">
        <f t="shared" si="327"/>
        <v>51.879999999999995</v>
      </c>
      <c r="L2093" s="10">
        <f t="shared" si="330"/>
        <v>55.391999999999996</v>
      </c>
      <c r="M2093" s="21">
        <v>1</v>
      </c>
      <c r="N2093" s="21">
        <v>1</v>
      </c>
      <c r="P2093" s="21" t="str">
        <f t="shared" si="325"/>
        <v xml:space="preserve">  15:54:37</v>
      </c>
      <c r="Q2093" s="21">
        <f t="shared" si="329"/>
        <v>51.9</v>
      </c>
      <c r="T2093" s="10"/>
    </row>
    <row r="2094" spans="1:20" x14ac:dyDescent="0.45">
      <c r="A2094" s="21" t="str">
        <f>[1]실측정Data!B2095</f>
        <v xml:space="preserve">  15:54:39</v>
      </c>
      <c r="B2094" s="21" t="str">
        <f>[1]실측정Data!I2095</f>
        <v xml:space="preserve">   51.78KW</v>
      </c>
      <c r="C2094" s="21">
        <f>[1]실측정Data!L2095</f>
        <v>0.86</v>
      </c>
      <c r="D2094" s="21"/>
      <c r="E2094" s="7" t="str">
        <f t="shared" si="321"/>
        <v xml:space="preserve">   51.78</v>
      </c>
      <c r="F2094" s="8" t="b">
        <f t="shared" si="322"/>
        <v>0</v>
      </c>
      <c r="G2094" s="25">
        <f t="shared" si="323"/>
        <v>51.78</v>
      </c>
      <c r="H2094" s="8" t="b">
        <f t="shared" si="324"/>
        <v>1</v>
      </c>
      <c r="I2094" s="10">
        <f t="shared" si="326"/>
        <v>51.75</v>
      </c>
      <c r="J2094">
        <f t="shared" si="328"/>
        <v>0.13478377746103651</v>
      </c>
      <c r="K2094" s="10">
        <f t="shared" si="327"/>
        <v>51.75</v>
      </c>
      <c r="L2094" s="10">
        <f t="shared" si="330"/>
        <v>52.242000000000004</v>
      </c>
      <c r="M2094" s="21">
        <v>1</v>
      </c>
      <c r="N2094" s="21">
        <v>1</v>
      </c>
      <c r="P2094" s="21" t="str">
        <f t="shared" si="325"/>
        <v xml:space="preserve">  15:54:39</v>
      </c>
      <c r="Q2094" s="21">
        <f t="shared" si="329"/>
        <v>51.78</v>
      </c>
      <c r="T2094" s="10"/>
    </row>
    <row r="2095" spans="1:20" x14ac:dyDescent="0.45">
      <c r="A2095" s="21" t="str">
        <f>[1]실측정Data!B2096</f>
        <v xml:space="preserve">  15:54:41</v>
      </c>
      <c r="B2095" s="21" t="str">
        <f>[1]실측정Data!I2096</f>
        <v xml:space="preserve">   51.57KW</v>
      </c>
      <c r="C2095" s="21">
        <f>[1]실측정Data!L2096</f>
        <v>0.86</v>
      </c>
      <c r="D2095" s="21"/>
      <c r="E2095" s="7" t="str">
        <f t="shared" si="321"/>
        <v xml:space="preserve">   51.57</v>
      </c>
      <c r="F2095" s="8" t="b">
        <f t="shared" si="322"/>
        <v>0</v>
      </c>
      <c r="G2095" s="25">
        <f t="shared" si="323"/>
        <v>51.57</v>
      </c>
      <c r="H2095" s="8" t="b">
        <f t="shared" si="324"/>
        <v>1</v>
      </c>
      <c r="I2095" s="10">
        <f t="shared" si="326"/>
        <v>51.580000000000005</v>
      </c>
      <c r="J2095">
        <f t="shared" si="328"/>
        <v>0.16176114078067966</v>
      </c>
      <c r="K2095" s="10">
        <f t="shared" si="327"/>
        <v>51.580000000000005</v>
      </c>
      <c r="L2095" s="10">
        <f t="shared" si="330"/>
        <v>52.076999999999998</v>
      </c>
      <c r="M2095" s="21">
        <v>1</v>
      </c>
      <c r="N2095" s="21">
        <v>1</v>
      </c>
      <c r="P2095" s="21" t="str">
        <f t="shared" si="325"/>
        <v xml:space="preserve">  15:54:41</v>
      </c>
      <c r="Q2095" s="21">
        <f t="shared" si="329"/>
        <v>51.57</v>
      </c>
      <c r="T2095" s="10"/>
    </row>
    <row r="2096" spans="1:20" x14ac:dyDescent="0.45">
      <c r="A2096" s="21" t="str">
        <f>[1]실측정Data!B2097</f>
        <v xml:space="preserve">  15:54:43</v>
      </c>
      <c r="B2096" s="21" t="str">
        <f>[1]실측정Data!I2097</f>
        <v xml:space="preserve">   51.39KW</v>
      </c>
      <c r="C2096" s="21">
        <f>[1]실측정Data!L2097</f>
        <v>0.86</v>
      </c>
      <c r="D2096" s="21"/>
      <c r="E2096" s="7" t="str">
        <f t="shared" si="321"/>
        <v xml:space="preserve">   51.39</v>
      </c>
      <c r="F2096" s="8" t="b">
        <f t="shared" si="322"/>
        <v>0</v>
      </c>
      <c r="G2096" s="25">
        <f t="shared" si="323"/>
        <v>51.39</v>
      </c>
      <c r="H2096" s="8" t="b">
        <f t="shared" si="324"/>
        <v>1</v>
      </c>
      <c r="I2096" s="10">
        <f t="shared" si="326"/>
        <v>51.470000000000006</v>
      </c>
      <c r="J2096">
        <f t="shared" si="328"/>
        <v>0.15154757228892612</v>
      </c>
      <c r="K2096" s="10">
        <f t="shared" si="327"/>
        <v>51.470000000000006</v>
      </c>
      <c r="L2096" s="10">
        <f t="shared" si="330"/>
        <v>51.944999999999993</v>
      </c>
      <c r="M2096" s="21">
        <v>1</v>
      </c>
      <c r="N2096" s="21">
        <v>1</v>
      </c>
      <c r="P2096" s="21" t="str">
        <f t="shared" si="325"/>
        <v xml:space="preserve">  15:54:43</v>
      </c>
      <c r="Q2096" s="21">
        <f t="shared" si="329"/>
        <v>51.39</v>
      </c>
      <c r="T2096" s="10"/>
    </row>
    <row r="2097" spans="1:20" x14ac:dyDescent="0.45">
      <c r="A2097" s="21" t="str">
        <f>[1]실측정Data!B2098</f>
        <v xml:space="preserve">  15:54:45</v>
      </c>
      <c r="B2097" s="21" t="str">
        <f>[1]실측정Data!I2098</f>
        <v xml:space="preserve">   51.45KW</v>
      </c>
      <c r="C2097" s="21">
        <f>[1]실측정Data!L2098</f>
        <v>0.86</v>
      </c>
      <c r="D2097" s="21"/>
      <c r="E2097" s="7" t="str">
        <f t="shared" si="321"/>
        <v xml:space="preserve">   51.45</v>
      </c>
      <c r="F2097" s="8" t="b">
        <f t="shared" si="322"/>
        <v>0</v>
      </c>
      <c r="G2097" s="25">
        <f t="shared" si="323"/>
        <v>51.45</v>
      </c>
      <c r="H2097" s="8" t="b">
        <f t="shared" si="324"/>
        <v>1</v>
      </c>
      <c r="I2097" s="10">
        <f t="shared" si="326"/>
        <v>51.430000000000007</v>
      </c>
      <c r="J2097">
        <f t="shared" si="328"/>
        <v>0.11090536506409687</v>
      </c>
      <c r="K2097" s="10">
        <f t="shared" si="327"/>
        <v>51.430000000000007</v>
      </c>
      <c r="L2097" s="10">
        <f t="shared" si="330"/>
        <v>51.834000000000003</v>
      </c>
      <c r="M2097" s="21">
        <v>1</v>
      </c>
      <c r="N2097" s="21">
        <v>1</v>
      </c>
      <c r="P2097" s="21" t="str">
        <f t="shared" si="325"/>
        <v xml:space="preserve">  15:54:45</v>
      </c>
      <c r="Q2097" s="21">
        <f t="shared" si="329"/>
        <v>51.45</v>
      </c>
      <c r="T2097" s="10"/>
    </row>
    <row r="2098" spans="1:20" x14ac:dyDescent="0.45">
      <c r="A2098" s="21" t="str">
        <f>[1]실측정Data!B2099</f>
        <v xml:space="preserve">  15:54:47</v>
      </c>
      <c r="B2098" s="21" t="str">
        <f>[1]실측정Data!I2099</f>
        <v xml:space="preserve">   51.45KW</v>
      </c>
      <c r="C2098" s="21">
        <f>[1]실측정Data!L2099</f>
        <v>0.86</v>
      </c>
      <c r="D2098" s="21"/>
      <c r="E2098" s="7" t="str">
        <f t="shared" si="321"/>
        <v xml:space="preserve">   51.45</v>
      </c>
      <c r="F2098" s="8" t="b">
        <f t="shared" si="322"/>
        <v>0</v>
      </c>
      <c r="G2098" s="25">
        <f t="shared" si="323"/>
        <v>51.45</v>
      </c>
      <c r="H2098" s="8" t="b">
        <f t="shared" si="324"/>
        <v>1</v>
      </c>
      <c r="I2098" s="10">
        <f t="shared" si="326"/>
        <v>51.410000000000004</v>
      </c>
      <c r="J2098">
        <f t="shared" si="328"/>
        <v>4.8989794855666381E-2</v>
      </c>
      <c r="K2098" s="10">
        <f t="shared" si="327"/>
        <v>51.410000000000004</v>
      </c>
      <c r="L2098" s="10">
        <f t="shared" si="330"/>
        <v>51.731999999999992</v>
      </c>
      <c r="M2098" s="21">
        <v>1</v>
      </c>
      <c r="N2098" s="21">
        <v>1</v>
      </c>
      <c r="P2098" s="21" t="str">
        <f t="shared" si="325"/>
        <v xml:space="preserve">  15:54:47</v>
      </c>
      <c r="Q2098" s="21">
        <f t="shared" si="329"/>
        <v>51.45</v>
      </c>
      <c r="T2098" s="10"/>
    </row>
    <row r="2099" spans="1:20" x14ac:dyDescent="0.45">
      <c r="A2099" s="21" t="str">
        <f>[1]실측정Data!B2100</f>
        <v xml:space="preserve">  15:54:49</v>
      </c>
      <c r="B2099" s="21" t="str">
        <f>[1]실측정Data!I2100</f>
        <v xml:space="preserve">   51.33KW</v>
      </c>
      <c r="C2099" s="21">
        <f>[1]실측정Data!L2100</f>
        <v>0.86</v>
      </c>
      <c r="D2099" s="21"/>
      <c r="E2099" s="7" t="str">
        <f t="shared" si="321"/>
        <v xml:space="preserve">   51.33</v>
      </c>
      <c r="F2099" s="8" t="b">
        <f t="shared" si="322"/>
        <v>0</v>
      </c>
      <c r="G2099" s="25">
        <f t="shared" si="323"/>
        <v>51.33</v>
      </c>
      <c r="H2099" s="8" t="b">
        <f t="shared" si="324"/>
        <v>1</v>
      </c>
      <c r="I2099" s="10">
        <f t="shared" si="326"/>
        <v>51.28</v>
      </c>
      <c r="J2099">
        <f t="shared" si="328"/>
        <v>0.13564659966250561</v>
      </c>
      <c r="K2099" s="10">
        <f t="shared" si="327"/>
        <v>51.28</v>
      </c>
      <c r="L2099" s="10">
        <f t="shared" si="330"/>
        <v>51.605999999999995</v>
      </c>
      <c r="M2099" s="21">
        <v>1</v>
      </c>
      <c r="N2099" s="21">
        <v>1</v>
      </c>
      <c r="P2099" s="21" t="str">
        <f t="shared" si="325"/>
        <v xml:space="preserve">  15:54:49</v>
      </c>
      <c r="Q2099" s="21">
        <f t="shared" si="329"/>
        <v>51.33</v>
      </c>
      <c r="T2099" s="10"/>
    </row>
    <row r="2100" spans="1:20" x14ac:dyDescent="0.45">
      <c r="A2100" s="21" t="str">
        <f>[1]실측정Data!B2101</f>
        <v xml:space="preserve">  15:54:51</v>
      </c>
      <c r="B2100" s="21" t="str">
        <f>[1]실측정Data!I2101</f>
        <v xml:space="preserve">   51.06KW</v>
      </c>
      <c r="C2100" s="21">
        <f>[1]실측정Data!L2101</f>
        <v>0.86</v>
      </c>
      <c r="D2100" s="21"/>
      <c r="E2100" s="7" t="str">
        <f t="shared" si="321"/>
        <v xml:space="preserve">   51.06</v>
      </c>
      <c r="F2100" s="8" t="b">
        <f t="shared" si="322"/>
        <v>0</v>
      </c>
      <c r="G2100" s="25">
        <f t="shared" si="323"/>
        <v>51.06</v>
      </c>
      <c r="H2100" s="8" t="b">
        <f t="shared" si="324"/>
        <v>1</v>
      </c>
      <c r="I2100" s="10">
        <f t="shared" si="326"/>
        <v>51.15</v>
      </c>
      <c r="J2100">
        <f t="shared" si="328"/>
        <v>0.14479871085982279</v>
      </c>
      <c r="K2100" s="10">
        <f t="shared" si="327"/>
        <v>51.15</v>
      </c>
      <c r="L2100" s="10">
        <f t="shared" si="330"/>
        <v>51.49499999999999</v>
      </c>
      <c r="M2100" s="21">
        <v>1</v>
      </c>
      <c r="N2100" s="21">
        <v>1</v>
      </c>
      <c r="P2100" s="21" t="str">
        <f t="shared" si="325"/>
        <v xml:space="preserve">  15:54:51</v>
      </c>
      <c r="Q2100" s="21">
        <f t="shared" si="329"/>
        <v>51.06</v>
      </c>
      <c r="T2100" s="10"/>
    </row>
    <row r="2101" spans="1:20" x14ac:dyDescent="0.45">
      <c r="A2101" s="21" t="str">
        <f>[1]실측정Data!B2102</f>
        <v xml:space="preserve">  15:54:53</v>
      </c>
      <c r="B2101" s="21" t="str">
        <f>[1]실측정Data!I2102</f>
        <v xml:space="preserve">   51.06KW</v>
      </c>
      <c r="C2101" s="21">
        <f>[1]실측정Data!L2102</f>
        <v>0.86</v>
      </c>
      <c r="D2101" s="21"/>
      <c r="E2101" s="7" t="str">
        <f t="shared" si="321"/>
        <v xml:space="preserve">   51.06</v>
      </c>
      <c r="F2101" s="8" t="b">
        <f t="shared" si="322"/>
        <v>0</v>
      </c>
      <c r="G2101" s="25">
        <f t="shared" si="323"/>
        <v>51.06</v>
      </c>
      <c r="H2101" s="8" t="b">
        <f t="shared" si="324"/>
        <v>1</v>
      </c>
      <c r="I2101" s="10">
        <f t="shared" si="326"/>
        <v>50.98</v>
      </c>
      <c r="J2101">
        <f t="shared" si="328"/>
        <v>0.16542873591569851</v>
      </c>
      <c r="K2101" s="10">
        <f t="shared" si="327"/>
        <v>50.98</v>
      </c>
      <c r="L2101" s="10">
        <f t="shared" si="330"/>
        <v>51.380999999999993</v>
      </c>
      <c r="M2101" s="21">
        <v>1</v>
      </c>
      <c r="N2101" s="21">
        <v>1</v>
      </c>
      <c r="P2101" s="21" t="str">
        <f t="shared" si="325"/>
        <v xml:space="preserve">  15:54:53</v>
      </c>
      <c r="Q2101" s="21">
        <f t="shared" si="329"/>
        <v>51.06</v>
      </c>
      <c r="T2101" s="10"/>
    </row>
    <row r="2102" spans="1:20" x14ac:dyDescent="0.45">
      <c r="A2102" s="21" t="str">
        <f>[1]실측정Data!B2103</f>
        <v xml:space="preserve">  15:54:55</v>
      </c>
      <c r="B2102" s="21" t="str">
        <f>[1]실측정Data!I2103</f>
        <v xml:space="preserve">   50.82KW</v>
      </c>
      <c r="C2102" s="21">
        <f>[1]실측정Data!L2103</f>
        <v>0.86</v>
      </c>
      <c r="D2102" s="21"/>
      <c r="E2102" s="7" t="str">
        <f t="shared" si="321"/>
        <v xml:space="preserve">   50.82</v>
      </c>
      <c r="F2102" s="8" t="b">
        <f t="shared" si="322"/>
        <v>0</v>
      </c>
      <c r="G2102" s="25">
        <f t="shared" si="323"/>
        <v>50.82</v>
      </c>
      <c r="H2102" s="8" t="b">
        <f t="shared" si="324"/>
        <v>1</v>
      </c>
      <c r="I2102" s="10">
        <f t="shared" si="326"/>
        <v>50.879999999999995</v>
      </c>
      <c r="J2102">
        <f t="shared" si="328"/>
        <v>0.12662279942148075</v>
      </c>
      <c r="K2102" s="10">
        <f t="shared" si="327"/>
        <v>50.879999999999995</v>
      </c>
      <c r="L2102" s="10">
        <f t="shared" si="330"/>
        <v>51.266999999999996</v>
      </c>
      <c r="M2102" s="21">
        <v>1</v>
      </c>
      <c r="N2102" s="21">
        <v>1</v>
      </c>
      <c r="P2102" s="21" t="str">
        <f t="shared" si="325"/>
        <v xml:space="preserve">  15:54:55</v>
      </c>
      <c r="Q2102" s="21">
        <f t="shared" si="329"/>
        <v>50.82</v>
      </c>
      <c r="T2102" s="10"/>
    </row>
    <row r="2103" spans="1:20" x14ac:dyDescent="0.45">
      <c r="A2103" s="21" t="str">
        <f>[1]실측정Data!B2104</f>
        <v xml:space="preserve">  15:54:57</v>
      </c>
      <c r="B2103" s="21" t="str">
        <f>[1]실측정Data!I2104</f>
        <v xml:space="preserve">   50.76KW</v>
      </c>
      <c r="C2103" s="21">
        <f>[1]실측정Data!L2104</f>
        <v>0.86</v>
      </c>
      <c r="D2103" s="21"/>
      <c r="E2103" s="7" t="str">
        <f t="shared" si="321"/>
        <v xml:space="preserve">   50.76</v>
      </c>
      <c r="F2103" s="8" t="b">
        <f t="shared" si="322"/>
        <v>0</v>
      </c>
      <c r="G2103" s="25">
        <f t="shared" si="323"/>
        <v>50.76</v>
      </c>
      <c r="H2103" s="8" t="b">
        <f t="shared" si="324"/>
        <v>1</v>
      </c>
      <c r="I2103" s="10">
        <f t="shared" si="326"/>
        <v>50.77</v>
      </c>
      <c r="J2103">
        <f t="shared" si="328"/>
        <v>0.11775681155103625</v>
      </c>
      <c r="K2103" s="10">
        <f t="shared" si="327"/>
        <v>50.77</v>
      </c>
      <c r="L2103" s="10">
        <f t="shared" si="330"/>
        <v>51.161999999999999</v>
      </c>
      <c r="M2103" s="21">
        <v>1</v>
      </c>
      <c r="N2103" s="21">
        <v>1</v>
      </c>
      <c r="P2103" s="21" t="str">
        <f t="shared" si="325"/>
        <v xml:space="preserve">  15:54:57</v>
      </c>
      <c r="Q2103" s="21">
        <f t="shared" si="329"/>
        <v>50.76</v>
      </c>
      <c r="T2103" s="10"/>
    </row>
    <row r="2104" spans="1:20" x14ac:dyDescent="0.45">
      <c r="A2104" s="21" t="str">
        <f>[1]실측정Data!B2105</f>
        <v xml:space="preserve">  15:54:59</v>
      </c>
      <c r="B2104" s="21" t="str">
        <f>[1]실측정Data!I2105</f>
        <v xml:space="preserve">   50.73KW</v>
      </c>
      <c r="C2104" s="21">
        <f>[1]실측정Data!L2105</f>
        <v>0.86</v>
      </c>
      <c r="D2104" s="21"/>
      <c r="E2104" s="7" t="str">
        <f t="shared" si="321"/>
        <v xml:space="preserve">   50.73</v>
      </c>
      <c r="F2104" s="8" t="b">
        <f t="shared" si="322"/>
        <v>0</v>
      </c>
      <c r="G2104" s="25">
        <f t="shared" si="323"/>
        <v>50.73</v>
      </c>
      <c r="H2104" s="8" t="b">
        <f t="shared" si="324"/>
        <v>1</v>
      </c>
      <c r="I2104" s="10">
        <f t="shared" si="326"/>
        <v>50.71</v>
      </c>
      <c r="J2104">
        <f t="shared" si="328"/>
        <v>8.3466560170325943E-2</v>
      </c>
      <c r="K2104" s="10">
        <f t="shared" si="327"/>
        <v>50.71</v>
      </c>
      <c r="L2104" s="10">
        <f t="shared" si="330"/>
        <v>51.069000000000003</v>
      </c>
      <c r="M2104" s="21">
        <v>1</v>
      </c>
      <c r="N2104" s="21">
        <v>1</v>
      </c>
      <c r="P2104" s="21" t="str">
        <f t="shared" si="325"/>
        <v xml:space="preserve">  15:54:59</v>
      </c>
      <c r="Q2104" s="21">
        <f t="shared" si="329"/>
        <v>50.73</v>
      </c>
      <c r="T2104" s="10"/>
    </row>
    <row r="2105" spans="1:20" x14ac:dyDescent="0.45">
      <c r="A2105" s="21" t="str">
        <f>[1]실측정Data!B2106</f>
        <v xml:space="preserve">  15:55:01</v>
      </c>
      <c r="B2105" s="21" t="str">
        <f>[1]실측정Data!I2106</f>
        <v xml:space="preserve">   50.64KW</v>
      </c>
      <c r="C2105" s="21">
        <f>[1]실측정Data!L2106</f>
        <v>0.86</v>
      </c>
      <c r="D2105" s="21"/>
      <c r="E2105" s="7" t="str">
        <f t="shared" si="321"/>
        <v xml:space="preserve">   50.64</v>
      </c>
      <c r="F2105" s="8" t="b">
        <f t="shared" si="322"/>
        <v>0</v>
      </c>
      <c r="G2105" s="25">
        <f t="shared" si="323"/>
        <v>50.64</v>
      </c>
      <c r="H2105" s="8" t="b">
        <f t="shared" si="324"/>
        <v>1</v>
      </c>
      <c r="I2105" s="10">
        <f t="shared" si="326"/>
        <v>50.63</v>
      </c>
      <c r="J2105">
        <f t="shared" si="328"/>
        <v>7.8740078740118985E-2</v>
      </c>
      <c r="K2105" s="10">
        <f t="shared" si="327"/>
        <v>50.63</v>
      </c>
      <c r="L2105" s="10">
        <f t="shared" si="330"/>
        <v>50.981999999999999</v>
      </c>
      <c r="M2105" s="21">
        <v>1</v>
      </c>
      <c r="N2105" s="21">
        <v>1</v>
      </c>
      <c r="P2105" s="21" t="str">
        <f t="shared" si="325"/>
        <v xml:space="preserve">  15:55:01</v>
      </c>
      <c r="Q2105" s="21">
        <f t="shared" si="329"/>
        <v>50.64</v>
      </c>
      <c r="T2105" s="10"/>
    </row>
    <row r="2106" spans="1:20" x14ac:dyDescent="0.45">
      <c r="A2106" s="21" t="str">
        <f>[1]실측정Data!B2107</f>
        <v xml:space="preserve">  15:55:03</v>
      </c>
      <c r="B2106" s="21" t="str">
        <f>[1]실측정Data!I2107</f>
        <v xml:space="preserve">   50.52KW</v>
      </c>
      <c r="C2106" s="21">
        <f>[1]실측정Data!L2107</f>
        <v>0.86</v>
      </c>
      <c r="D2106" s="21"/>
      <c r="E2106" s="7" t="str">
        <f t="shared" si="321"/>
        <v xml:space="preserve">   50.52</v>
      </c>
      <c r="F2106" s="8" t="b">
        <f t="shared" si="322"/>
        <v>0</v>
      </c>
      <c r="G2106" s="25">
        <f t="shared" si="323"/>
        <v>50.52</v>
      </c>
      <c r="H2106" s="8" t="b">
        <f t="shared" si="324"/>
        <v>1</v>
      </c>
      <c r="I2106" s="10">
        <f t="shared" si="326"/>
        <v>50.52</v>
      </c>
      <c r="J2106">
        <f t="shared" si="328"/>
        <v>0.10230672835482034</v>
      </c>
      <c r="K2106" s="10">
        <f t="shared" si="327"/>
        <v>50.52</v>
      </c>
      <c r="L2106" s="10">
        <f t="shared" si="330"/>
        <v>50.876999999999995</v>
      </c>
      <c r="M2106" s="21">
        <v>1</v>
      </c>
      <c r="N2106" s="21">
        <v>1</v>
      </c>
      <c r="P2106" s="21" t="str">
        <f t="shared" si="325"/>
        <v xml:space="preserve">  15:55:03</v>
      </c>
      <c r="Q2106" s="21">
        <f t="shared" si="329"/>
        <v>50.52</v>
      </c>
      <c r="T2106" s="10"/>
    </row>
    <row r="2107" spans="1:20" x14ac:dyDescent="0.45">
      <c r="A2107" s="21" t="str">
        <f>[1]실측정Data!B2108</f>
        <v xml:space="preserve">  15:55:05</v>
      </c>
      <c r="B2107" s="21" t="str">
        <f>[1]실측정Data!I2108</f>
        <v xml:space="preserve">   50.40KW</v>
      </c>
      <c r="C2107" s="21">
        <f>[1]실측정Data!L2108</f>
        <v>0.86</v>
      </c>
      <c r="D2107" s="21"/>
      <c r="E2107" s="7" t="str">
        <f t="shared" si="321"/>
        <v xml:space="preserve">   50.40</v>
      </c>
      <c r="F2107" s="8" t="b">
        <f t="shared" si="322"/>
        <v>0</v>
      </c>
      <c r="G2107" s="25">
        <f t="shared" si="323"/>
        <v>50.4</v>
      </c>
      <c r="H2107" s="8" t="b">
        <f t="shared" si="324"/>
        <v>1</v>
      </c>
      <c r="I2107" s="10">
        <f t="shared" si="326"/>
        <v>50.43</v>
      </c>
      <c r="J2107">
        <f t="shared" si="328"/>
        <v>0.10016652800878019</v>
      </c>
      <c r="K2107" s="10">
        <f t="shared" si="327"/>
        <v>50.43</v>
      </c>
      <c r="L2107" s="10">
        <f t="shared" si="330"/>
        <v>50.768999999999991</v>
      </c>
      <c r="M2107" s="21">
        <v>1</v>
      </c>
      <c r="N2107" s="21">
        <v>1</v>
      </c>
      <c r="P2107" s="21" t="str">
        <f t="shared" si="325"/>
        <v xml:space="preserve">  15:55:05</v>
      </c>
      <c r="Q2107" s="21">
        <f t="shared" si="329"/>
        <v>50.4</v>
      </c>
      <c r="T2107" s="10"/>
    </row>
    <row r="2108" spans="1:20" x14ac:dyDescent="0.45">
      <c r="A2108" s="21" t="str">
        <f>[1]실측정Data!B2109</f>
        <v xml:space="preserve">  15:55:07</v>
      </c>
      <c r="B2108" s="21" t="str">
        <f>[1]실측정Data!I2109</f>
        <v xml:space="preserve">   50.37KW</v>
      </c>
      <c r="C2108" s="21">
        <f>[1]실측정Data!L2109</f>
        <v>0.86</v>
      </c>
      <c r="D2108" s="21"/>
      <c r="E2108" s="7" t="str">
        <f t="shared" si="321"/>
        <v xml:space="preserve">   50.37</v>
      </c>
      <c r="F2108" s="8" t="b">
        <f t="shared" si="322"/>
        <v>0</v>
      </c>
      <c r="G2108" s="25">
        <f t="shared" si="323"/>
        <v>50.37</v>
      </c>
      <c r="H2108" s="8" t="b">
        <f t="shared" si="324"/>
        <v>1</v>
      </c>
      <c r="I2108" s="10">
        <f t="shared" si="326"/>
        <v>50.29</v>
      </c>
      <c r="J2108">
        <f t="shared" si="328"/>
        <v>0.13428824718989185</v>
      </c>
      <c r="K2108" s="10">
        <f t="shared" si="327"/>
        <v>50.29</v>
      </c>
      <c r="L2108" s="10">
        <f t="shared" si="330"/>
        <v>50.646000000000001</v>
      </c>
      <c r="M2108" s="21">
        <v>1</v>
      </c>
      <c r="N2108" s="21">
        <v>1</v>
      </c>
      <c r="P2108" s="21" t="str">
        <f t="shared" si="325"/>
        <v xml:space="preserve">  15:55:07</v>
      </c>
      <c r="Q2108" s="21">
        <f t="shared" si="329"/>
        <v>50.37</v>
      </c>
      <c r="T2108" s="10"/>
    </row>
    <row r="2109" spans="1:20" x14ac:dyDescent="0.45">
      <c r="A2109" s="21" t="str">
        <f>[1]실측정Data!B2110</f>
        <v xml:space="preserve">  15:55:09</v>
      </c>
      <c r="B2109" s="21" t="str">
        <f>[1]실측정Data!I2110</f>
        <v xml:space="preserve">   50.10KW</v>
      </c>
      <c r="C2109" s="21">
        <f>[1]실측정Data!L2110</f>
        <v>0.86</v>
      </c>
      <c r="D2109" s="21"/>
      <c r="E2109" s="7" t="str">
        <f t="shared" si="321"/>
        <v xml:space="preserve">   50.10</v>
      </c>
      <c r="F2109" s="8" t="b">
        <f t="shared" si="322"/>
        <v>0</v>
      </c>
      <c r="G2109" s="25">
        <f t="shared" si="323"/>
        <v>50.1</v>
      </c>
      <c r="H2109" s="8" t="b">
        <f t="shared" si="324"/>
        <v>1</v>
      </c>
      <c r="I2109" s="10">
        <f t="shared" si="326"/>
        <v>50.169999999999995</v>
      </c>
      <c r="J2109">
        <f t="shared" si="328"/>
        <v>0.13735598518690795</v>
      </c>
      <c r="K2109" s="10">
        <f t="shared" si="327"/>
        <v>50.169999999999995</v>
      </c>
      <c r="L2109" s="10">
        <f t="shared" si="330"/>
        <v>50.543999999999997</v>
      </c>
      <c r="M2109" s="21">
        <v>1</v>
      </c>
      <c r="N2109" s="21">
        <v>1</v>
      </c>
      <c r="P2109" s="21" t="str">
        <f t="shared" si="325"/>
        <v xml:space="preserve">  15:55:09</v>
      </c>
      <c r="Q2109" s="21">
        <f t="shared" si="329"/>
        <v>50.1</v>
      </c>
      <c r="T2109" s="10"/>
    </row>
    <row r="2110" spans="1:20" x14ac:dyDescent="0.45">
      <c r="A2110" s="21" t="str">
        <f>[1]실측정Data!B2111</f>
        <v xml:space="preserve">  15:55:11</v>
      </c>
      <c r="B2110" s="21" t="str">
        <f>[1]실측정Data!I2111</f>
        <v xml:space="preserve">   50.04KW</v>
      </c>
      <c r="C2110" s="21">
        <f>[1]실측정Data!L2111</f>
        <v>0.86</v>
      </c>
      <c r="D2110" s="21"/>
      <c r="E2110" s="7" t="str">
        <f t="shared" si="321"/>
        <v xml:space="preserve">   50.04</v>
      </c>
      <c r="F2110" s="8" t="b">
        <f t="shared" si="322"/>
        <v>0</v>
      </c>
      <c r="G2110" s="25">
        <f t="shared" si="323"/>
        <v>50.04</v>
      </c>
      <c r="H2110" s="8" t="b">
        <f t="shared" si="324"/>
        <v>1</v>
      </c>
      <c r="I2110" s="10">
        <f t="shared" si="326"/>
        <v>60.199999999999996</v>
      </c>
      <c r="J2110">
        <f t="shared" si="328"/>
        <v>11.697871601278583</v>
      </c>
      <c r="K2110" s="10">
        <f t="shared" si="327"/>
        <v>60.199999999999996</v>
      </c>
      <c r="L2110" s="10">
        <f t="shared" si="330"/>
        <v>53.484000000000002</v>
      </c>
      <c r="M2110" s="21">
        <v>1</v>
      </c>
      <c r="N2110" s="21">
        <v>1</v>
      </c>
      <c r="P2110" s="21" t="str">
        <f t="shared" si="325"/>
        <v xml:space="preserve">  15:55:11</v>
      </c>
      <c r="Q2110" s="21">
        <f t="shared" si="329"/>
        <v>50.04</v>
      </c>
      <c r="T2110" s="10"/>
    </row>
    <row r="2111" spans="1:20" x14ac:dyDescent="0.45">
      <c r="A2111" s="21" t="str">
        <f>[1]실측정Data!B2112</f>
        <v xml:space="preserve">  15:55:13</v>
      </c>
      <c r="B2111" s="21" t="str">
        <f>[1]실측정Data!I2112</f>
        <v xml:space="preserve">   80.46KW</v>
      </c>
      <c r="C2111" s="21">
        <f>[1]실측정Data!L2112</f>
        <v>0.89</v>
      </c>
      <c r="D2111" s="21"/>
      <c r="E2111" s="7" t="str">
        <f t="shared" si="321"/>
        <v xml:space="preserve">   80.46</v>
      </c>
      <c r="F2111" s="8" t="b">
        <f t="shared" si="322"/>
        <v>0</v>
      </c>
      <c r="G2111" s="25">
        <f t="shared" si="323"/>
        <v>80.459999999999994</v>
      </c>
      <c r="H2111" s="8" t="b">
        <f t="shared" si="324"/>
        <v>1</v>
      </c>
      <c r="I2111" s="10">
        <f t="shared" si="326"/>
        <v>70.910000000000011</v>
      </c>
      <c r="J2111">
        <f t="shared" si="328"/>
        <v>13.399339535962207</v>
      </c>
      <c r="K2111" s="10">
        <f t="shared" si="327"/>
        <v>70.910000000000011</v>
      </c>
      <c r="L2111" s="10">
        <f t="shared" si="330"/>
        <v>56.625</v>
      </c>
      <c r="M2111" s="21">
        <v>1</v>
      </c>
      <c r="N2111" s="21">
        <v>1</v>
      </c>
      <c r="P2111" s="21" t="str">
        <f t="shared" si="325"/>
        <v xml:space="preserve">  15:55:13</v>
      </c>
      <c r="Q2111" s="21">
        <f t="shared" si="329"/>
        <v>80.459999999999994</v>
      </c>
      <c r="T2111" s="10"/>
    </row>
    <row r="2112" spans="1:20" x14ac:dyDescent="0.45">
      <c r="A2112" s="21" t="str">
        <f>[1]실측정Data!B2113</f>
        <v xml:space="preserve">  15:55:15</v>
      </c>
      <c r="B2112" s="21" t="str">
        <f>[1]실측정Data!I2113</f>
        <v xml:space="preserve">   82.23KW</v>
      </c>
      <c r="C2112" s="21">
        <f>[1]실측정Data!L2113</f>
        <v>0.89</v>
      </c>
      <c r="D2112" s="21"/>
      <c r="E2112" s="7" t="str">
        <f t="shared" si="321"/>
        <v xml:space="preserve">   82.23</v>
      </c>
      <c r="F2112" s="8" t="b">
        <f t="shared" si="322"/>
        <v>0</v>
      </c>
      <c r="G2112" s="25">
        <f t="shared" si="323"/>
        <v>82.23</v>
      </c>
      <c r="H2112" s="8" t="b">
        <f t="shared" si="324"/>
        <v>1</v>
      </c>
      <c r="I2112" s="10">
        <f t="shared" si="326"/>
        <v>81.790000000000006</v>
      </c>
      <c r="J2112">
        <f t="shared" si="328"/>
        <v>13.408978335428838</v>
      </c>
      <c r="K2112" s="10">
        <f t="shared" si="327"/>
        <v>81.790000000000006</v>
      </c>
      <c r="L2112" s="10">
        <f t="shared" si="330"/>
        <v>59.817000000000007</v>
      </c>
      <c r="M2112" s="21">
        <v>1</v>
      </c>
      <c r="N2112" s="21">
        <v>1</v>
      </c>
      <c r="P2112" s="21" t="str">
        <f t="shared" si="325"/>
        <v xml:space="preserve">  15:55:15</v>
      </c>
      <c r="Q2112" s="21">
        <f t="shared" si="329"/>
        <v>82.23</v>
      </c>
      <c r="T2112" s="10"/>
    </row>
    <row r="2113" spans="1:20" x14ac:dyDescent="0.45">
      <c r="A2113" s="21" t="str">
        <f>[1]실측정Data!B2114</f>
        <v xml:space="preserve">  15:55:17</v>
      </c>
      <c r="B2113" s="21" t="str">
        <f>[1]실측정Data!I2114</f>
        <v xml:space="preserve">   82.68KW</v>
      </c>
      <c r="C2113" s="21">
        <f>[1]실측정Data!L2114</f>
        <v>0.89</v>
      </c>
      <c r="D2113" s="21"/>
      <c r="E2113" s="7" t="str">
        <f t="shared" si="321"/>
        <v xml:space="preserve">   82.68</v>
      </c>
      <c r="F2113" s="8" t="b">
        <f t="shared" si="322"/>
        <v>0</v>
      </c>
      <c r="G2113" s="25">
        <f t="shared" si="323"/>
        <v>82.68</v>
      </c>
      <c r="H2113" s="8" t="b">
        <f t="shared" si="324"/>
        <v>1</v>
      </c>
      <c r="I2113" s="10">
        <f t="shared" si="326"/>
        <v>79.550000000000011</v>
      </c>
      <c r="J2113">
        <f t="shared" si="328"/>
        <v>7.3641156970813544</v>
      </c>
      <c r="K2113" s="10">
        <f t="shared" si="327"/>
        <v>79.550000000000011</v>
      </c>
      <c r="L2113" s="10">
        <f t="shared" si="330"/>
        <v>62.118000000000009</v>
      </c>
      <c r="M2113" s="21">
        <v>1</v>
      </c>
      <c r="N2113" s="21">
        <v>1</v>
      </c>
      <c r="P2113" s="21" t="str">
        <f t="shared" si="325"/>
        <v xml:space="preserve">  15:55:17</v>
      </c>
      <c r="Q2113" s="21">
        <f t="shared" si="329"/>
        <v>82.68</v>
      </c>
      <c r="T2113" s="10"/>
    </row>
    <row r="2114" spans="1:20" x14ac:dyDescent="0.45">
      <c r="A2114" s="21" t="str">
        <f>[1]실측정Data!B2115</f>
        <v xml:space="preserve">  15:55:19</v>
      </c>
      <c r="B2114" s="21" t="str">
        <f>[1]실측정Data!I2115</f>
        <v xml:space="preserve">   73.74KW</v>
      </c>
      <c r="C2114" s="21">
        <f>[1]실측정Data!L2115</f>
        <v>0.88</v>
      </c>
      <c r="D2114" s="21"/>
      <c r="E2114" s="7" t="str">
        <f t="shared" si="321"/>
        <v xml:space="preserve">   73.74</v>
      </c>
      <c r="F2114" s="8" t="b">
        <f t="shared" si="322"/>
        <v>0</v>
      </c>
      <c r="G2114" s="25">
        <f t="shared" si="323"/>
        <v>73.739999999999995</v>
      </c>
      <c r="H2114" s="8" t="b">
        <f t="shared" si="324"/>
        <v>1</v>
      </c>
      <c r="I2114" s="10">
        <f t="shared" si="326"/>
        <v>69.88000000000001</v>
      </c>
      <c r="J2114">
        <f t="shared" si="328"/>
        <v>10.199735290682803</v>
      </c>
      <c r="K2114" s="10">
        <f t="shared" si="327"/>
        <v>69.88000000000001</v>
      </c>
      <c r="L2114" s="10">
        <f t="shared" si="330"/>
        <v>62.375999999999998</v>
      </c>
      <c r="M2114" s="21">
        <v>1</v>
      </c>
      <c r="N2114" s="21">
        <v>1</v>
      </c>
      <c r="P2114" s="21" t="str">
        <f t="shared" si="325"/>
        <v xml:space="preserve">  15:55:19</v>
      </c>
      <c r="Q2114" s="21">
        <f t="shared" si="329"/>
        <v>73.739999999999995</v>
      </c>
      <c r="T2114" s="10"/>
    </row>
    <row r="2115" spans="1:20" x14ac:dyDescent="0.45">
      <c r="A2115" s="21" t="str">
        <f>[1]실측정Data!B2116</f>
        <v xml:space="preserve">  15:55:21</v>
      </c>
      <c r="B2115" s="21" t="str">
        <f>[1]실측정Data!I2116</f>
        <v xml:space="preserve">   53.22KW</v>
      </c>
      <c r="C2115" s="21">
        <f>[1]실측정Data!L2116</f>
        <v>0.87</v>
      </c>
      <c r="D2115" s="21"/>
      <c r="E2115" s="7" t="str">
        <f t="shared" ref="E2115:E2178" si="331">LEFT(B2115,8)</f>
        <v xml:space="preserve">   53.22</v>
      </c>
      <c r="F2115" s="8" t="b">
        <f t="shared" ref="F2115:F2178" si="332">ISNUMBER(E2115)</f>
        <v>0</v>
      </c>
      <c r="G2115" s="25">
        <f t="shared" ref="G2115:G2178" si="333">_xlfn.NUMBERVALUE(E2115)</f>
        <v>53.22</v>
      </c>
      <c r="H2115" s="8" t="b">
        <f t="shared" ref="H2115:H2178" si="334">ISNUMBER(G2115)</f>
        <v>1</v>
      </c>
      <c r="I2115" s="10">
        <f t="shared" si="326"/>
        <v>59.9</v>
      </c>
      <c r="J2115">
        <f t="shared" si="328"/>
        <v>10.993593588995374</v>
      </c>
      <c r="K2115" s="10">
        <f t="shared" si="327"/>
        <v>59.9</v>
      </c>
      <c r="L2115" s="10">
        <f t="shared" si="330"/>
        <v>62.597999999999999</v>
      </c>
      <c r="M2115" s="21">
        <v>1</v>
      </c>
      <c r="N2115" s="21">
        <v>1</v>
      </c>
      <c r="P2115" s="21" t="str">
        <f t="shared" ref="P2115:P2178" si="335">A2115</f>
        <v xml:space="preserve">  15:55:21</v>
      </c>
      <c r="Q2115" s="21">
        <f t="shared" si="329"/>
        <v>53.22</v>
      </c>
      <c r="T2115" s="10"/>
    </row>
    <row r="2116" spans="1:20" x14ac:dyDescent="0.45">
      <c r="A2116" s="21" t="str">
        <f>[1]실측정Data!B2117</f>
        <v xml:space="preserve">  15:55:23</v>
      </c>
      <c r="B2116" s="21" t="str">
        <f>[1]실측정Data!I2117</f>
        <v xml:space="preserve">   52.74KW</v>
      </c>
      <c r="C2116" s="21">
        <f>[1]실측정Data!L2117</f>
        <v>0.86</v>
      </c>
      <c r="D2116" s="21"/>
      <c r="E2116" s="7" t="str">
        <f t="shared" si="331"/>
        <v xml:space="preserve">   52.74</v>
      </c>
      <c r="F2116" s="8" t="b">
        <f t="shared" si="332"/>
        <v>0</v>
      </c>
      <c r="G2116" s="25">
        <f t="shared" si="333"/>
        <v>52.74</v>
      </c>
      <c r="H2116" s="8" t="b">
        <f t="shared" si="334"/>
        <v>1</v>
      </c>
      <c r="I2116" s="10">
        <f t="shared" ref="I2116:I2179" si="336">AVERAGE(G2115:G2117)</f>
        <v>52.800000000000004</v>
      </c>
      <c r="J2116">
        <f t="shared" si="328"/>
        <v>10.471402325699589</v>
      </c>
      <c r="K2116" s="10">
        <f t="shared" ref="K2116:K2179" si="337">AVERAGE(G2115:G2117)</f>
        <v>52.800000000000004</v>
      </c>
      <c r="L2116" s="10">
        <f t="shared" si="330"/>
        <v>62.802</v>
      </c>
      <c r="M2116" s="21">
        <v>1</v>
      </c>
      <c r="N2116" s="21">
        <v>1</v>
      </c>
      <c r="P2116" s="21" t="str">
        <f t="shared" si="335"/>
        <v xml:space="preserve">  15:55:23</v>
      </c>
      <c r="Q2116" s="21">
        <f t="shared" si="329"/>
        <v>52.74</v>
      </c>
      <c r="T2116" s="10"/>
    </row>
    <row r="2117" spans="1:20" x14ac:dyDescent="0.45">
      <c r="A2117" s="21" t="str">
        <f>[1]실측정Data!B2118</f>
        <v xml:space="preserve">  15:55:25</v>
      </c>
      <c r="B2117" s="21" t="str">
        <f>[1]실측정Data!I2118</f>
        <v xml:space="preserve">   52.44KW</v>
      </c>
      <c r="C2117" s="21">
        <f>[1]실측정Data!L2118</f>
        <v>0.86</v>
      </c>
      <c r="D2117" s="21"/>
      <c r="E2117" s="7" t="str">
        <f t="shared" si="331"/>
        <v xml:space="preserve">   52.44</v>
      </c>
      <c r="F2117" s="8" t="b">
        <f t="shared" si="332"/>
        <v>0</v>
      </c>
      <c r="G2117" s="25">
        <f t="shared" si="333"/>
        <v>52.44</v>
      </c>
      <c r="H2117" s="8" t="b">
        <f t="shared" si="334"/>
        <v>1</v>
      </c>
      <c r="I2117" s="10">
        <f t="shared" si="336"/>
        <v>52.51</v>
      </c>
      <c r="J2117">
        <f t="shared" si="328"/>
        <v>4.1400805145149837</v>
      </c>
      <c r="K2117" s="10">
        <f t="shared" si="337"/>
        <v>52.51</v>
      </c>
      <c r="L2117" s="10">
        <f t="shared" si="330"/>
        <v>63.000000000000014</v>
      </c>
      <c r="M2117" s="21">
        <v>1</v>
      </c>
      <c r="N2117" s="21">
        <v>1</v>
      </c>
      <c r="P2117" s="21" t="str">
        <f t="shared" si="335"/>
        <v xml:space="preserve">  15:55:25</v>
      </c>
      <c r="Q2117" s="21">
        <f t="shared" si="329"/>
        <v>52.44</v>
      </c>
      <c r="T2117" s="10"/>
    </row>
    <row r="2118" spans="1:20" x14ac:dyDescent="0.45">
      <c r="A2118" s="21" t="str">
        <f>[1]실측정Data!B2119</f>
        <v xml:space="preserve">  15:55:27</v>
      </c>
      <c r="B2118" s="21" t="str">
        <f>[1]실측정Data!I2119</f>
        <v xml:space="preserve">   52.35KW</v>
      </c>
      <c r="C2118" s="21">
        <f>[1]실측정Data!L2119</f>
        <v>0.86</v>
      </c>
      <c r="D2118" s="21"/>
      <c r="E2118" s="7" t="str">
        <f t="shared" si="331"/>
        <v xml:space="preserve">   52.35</v>
      </c>
      <c r="F2118" s="8" t="b">
        <f t="shared" si="332"/>
        <v>0</v>
      </c>
      <c r="G2118" s="25">
        <f t="shared" si="333"/>
        <v>52.35</v>
      </c>
      <c r="H2118" s="8" t="b">
        <f t="shared" si="334"/>
        <v>1</v>
      </c>
      <c r="I2118" s="10">
        <f t="shared" si="336"/>
        <v>52.31</v>
      </c>
      <c r="J2118">
        <f t="shared" ref="J2118:J2181" si="338">SQRT(SUMXMY2(G2117:G2119,I2116:I2118)/3)</f>
        <v>0.24772296354328571</v>
      </c>
      <c r="K2118" s="10">
        <f t="shared" si="337"/>
        <v>52.31</v>
      </c>
      <c r="L2118" s="10">
        <f t="shared" si="330"/>
        <v>63.203999999999994</v>
      </c>
      <c r="M2118" s="21">
        <v>1</v>
      </c>
      <c r="N2118" s="21">
        <v>1</v>
      </c>
      <c r="P2118" s="21" t="str">
        <f t="shared" si="335"/>
        <v xml:space="preserve">  15:55:27</v>
      </c>
      <c r="Q2118" s="21">
        <f t="shared" si="329"/>
        <v>52.35</v>
      </c>
      <c r="T2118" s="10"/>
    </row>
    <row r="2119" spans="1:20" x14ac:dyDescent="0.45">
      <c r="A2119" s="21" t="str">
        <f>[1]실측정Data!B2120</f>
        <v xml:space="preserve">  15:55:29</v>
      </c>
      <c r="B2119" s="21" t="str">
        <f>[1]실측정Data!I2120</f>
        <v xml:space="preserve">   52.14KW</v>
      </c>
      <c r="C2119" s="21">
        <f>[1]실측정Data!L2120</f>
        <v>0.86</v>
      </c>
      <c r="D2119" s="21"/>
      <c r="E2119" s="7" t="str">
        <f t="shared" si="331"/>
        <v xml:space="preserve">   52.14</v>
      </c>
      <c r="F2119" s="8" t="b">
        <f t="shared" si="332"/>
        <v>0</v>
      </c>
      <c r="G2119" s="25">
        <f t="shared" si="333"/>
        <v>52.14</v>
      </c>
      <c r="H2119" s="8" t="b">
        <f t="shared" si="334"/>
        <v>1</v>
      </c>
      <c r="I2119" s="10">
        <f t="shared" si="336"/>
        <v>52.20000000000001</v>
      </c>
      <c r="J2119">
        <f t="shared" si="338"/>
        <v>0.14445299120013794</v>
      </c>
      <c r="K2119" s="10">
        <f t="shared" si="337"/>
        <v>52.20000000000001</v>
      </c>
      <c r="L2119" s="10">
        <f t="shared" si="330"/>
        <v>63.411000000000001</v>
      </c>
      <c r="M2119" s="21">
        <v>1</v>
      </c>
      <c r="N2119" s="21">
        <v>1</v>
      </c>
      <c r="P2119" s="21" t="str">
        <f t="shared" si="335"/>
        <v xml:space="preserve">  15:55:29</v>
      </c>
      <c r="Q2119" s="21">
        <f t="shared" si="329"/>
        <v>52.14</v>
      </c>
      <c r="T2119" s="10"/>
    </row>
    <row r="2120" spans="1:20" x14ac:dyDescent="0.45">
      <c r="A2120" s="21" t="str">
        <f>[1]실측정Data!B2121</f>
        <v xml:space="preserve">  15:55:31</v>
      </c>
      <c r="B2120" s="21" t="str">
        <f>[1]실측정Data!I2121</f>
        <v xml:space="preserve">   52.11KW</v>
      </c>
      <c r="C2120" s="21">
        <f>[1]실측정Data!L2121</f>
        <v>0.86</v>
      </c>
      <c r="D2120" s="21"/>
      <c r="E2120" s="7" t="str">
        <f t="shared" si="331"/>
        <v xml:space="preserve">   52.11</v>
      </c>
      <c r="F2120" s="8" t="b">
        <f t="shared" si="332"/>
        <v>0</v>
      </c>
      <c r="G2120" s="25">
        <f t="shared" si="333"/>
        <v>52.11</v>
      </c>
      <c r="H2120" s="8" t="b">
        <f t="shared" si="334"/>
        <v>1</v>
      </c>
      <c r="I2120" s="10">
        <f t="shared" si="336"/>
        <v>52.109999999999992</v>
      </c>
      <c r="J2120">
        <f t="shared" si="338"/>
        <v>0.11239810200058557</v>
      </c>
      <c r="K2120" s="10">
        <f t="shared" si="337"/>
        <v>52.109999999999992</v>
      </c>
      <c r="L2120" s="10">
        <f t="shared" si="330"/>
        <v>60.573</v>
      </c>
      <c r="M2120" s="21">
        <v>1</v>
      </c>
      <c r="N2120" s="21">
        <v>1</v>
      </c>
      <c r="P2120" s="21" t="str">
        <f t="shared" si="335"/>
        <v xml:space="preserve">  15:55:31</v>
      </c>
      <c r="Q2120" s="21">
        <f t="shared" ref="Q2120:Q2183" si="339">E2120*M2120*N2120</f>
        <v>52.11</v>
      </c>
      <c r="T2120" s="10"/>
    </row>
    <row r="2121" spans="1:20" x14ac:dyDescent="0.45">
      <c r="A2121" s="21" t="str">
        <f>[1]실측정Data!B2122</f>
        <v xml:space="preserve">  15:55:33</v>
      </c>
      <c r="B2121" s="21" t="str">
        <f>[1]실측정Data!I2122</f>
        <v xml:space="preserve">   52.08KW</v>
      </c>
      <c r="C2121" s="21">
        <f>[1]실측정Data!L2122</f>
        <v>0.86</v>
      </c>
      <c r="D2121" s="21"/>
      <c r="E2121" s="7" t="str">
        <f t="shared" si="331"/>
        <v xml:space="preserve">   52.08</v>
      </c>
      <c r="F2121" s="8" t="b">
        <f t="shared" si="332"/>
        <v>0</v>
      </c>
      <c r="G2121" s="25">
        <f t="shared" si="333"/>
        <v>52.08</v>
      </c>
      <c r="H2121" s="8" t="b">
        <f t="shared" si="334"/>
        <v>1</v>
      </c>
      <c r="I2121" s="10">
        <f t="shared" si="336"/>
        <v>52.07</v>
      </c>
      <c r="J2121">
        <f t="shared" si="338"/>
        <v>6.19139187366924E-2</v>
      </c>
      <c r="K2121" s="10">
        <f t="shared" si="337"/>
        <v>52.07</v>
      </c>
      <c r="L2121" s="10">
        <f t="shared" si="330"/>
        <v>57.552</v>
      </c>
      <c r="M2121" s="21">
        <v>1</v>
      </c>
      <c r="N2121" s="21">
        <v>1</v>
      </c>
      <c r="P2121" s="21" t="str">
        <f t="shared" si="335"/>
        <v xml:space="preserve">  15:55:33</v>
      </c>
      <c r="Q2121" s="21">
        <f t="shared" si="339"/>
        <v>52.08</v>
      </c>
      <c r="T2121" s="10"/>
    </row>
    <row r="2122" spans="1:20" x14ac:dyDescent="0.45">
      <c r="A2122" s="21" t="str">
        <f>[1]실측정Data!B2123</f>
        <v xml:space="preserve">  15:55:35</v>
      </c>
      <c r="B2122" s="21" t="str">
        <f>[1]실측정Data!I2123</f>
        <v xml:space="preserve">   52.02KW</v>
      </c>
      <c r="C2122" s="21">
        <f>[1]실측정Data!L2123</f>
        <v>0.86</v>
      </c>
      <c r="D2122" s="21"/>
      <c r="E2122" s="7" t="str">
        <f t="shared" si="331"/>
        <v xml:space="preserve">   52.02</v>
      </c>
      <c r="F2122" s="8" t="b">
        <f t="shared" si="332"/>
        <v>0</v>
      </c>
      <c r="G2122" s="25">
        <f t="shared" si="333"/>
        <v>52.02</v>
      </c>
      <c r="H2122" s="8" t="b">
        <f t="shared" si="334"/>
        <v>1</v>
      </c>
      <c r="I2122" s="10">
        <f t="shared" si="336"/>
        <v>51.949999999999996</v>
      </c>
      <c r="J2122">
        <f t="shared" si="338"/>
        <v>0.12027745701778818</v>
      </c>
      <c r="K2122" s="10">
        <f t="shared" si="337"/>
        <v>51.949999999999996</v>
      </c>
      <c r="L2122" s="10">
        <f t="shared" si="330"/>
        <v>54.458999999999989</v>
      </c>
      <c r="M2122" s="21">
        <v>1</v>
      </c>
      <c r="N2122" s="21">
        <v>1</v>
      </c>
      <c r="P2122" s="21" t="str">
        <f t="shared" si="335"/>
        <v xml:space="preserve">  15:55:35</v>
      </c>
      <c r="Q2122" s="21">
        <f t="shared" si="339"/>
        <v>52.02</v>
      </c>
      <c r="T2122" s="10"/>
    </row>
    <row r="2123" spans="1:20" x14ac:dyDescent="0.45">
      <c r="A2123" s="21" t="str">
        <f>[1]실측정Data!B2124</f>
        <v xml:space="preserve">  15:55:37</v>
      </c>
      <c r="B2123" s="21" t="str">
        <f>[1]실측정Data!I2124</f>
        <v xml:space="preserve">   51.75KW</v>
      </c>
      <c r="C2123" s="21">
        <f>[1]실측정Data!L2124</f>
        <v>0.86</v>
      </c>
      <c r="D2123" s="21"/>
      <c r="E2123" s="7" t="str">
        <f t="shared" si="331"/>
        <v xml:space="preserve">   51.75</v>
      </c>
      <c r="F2123" s="8" t="b">
        <f t="shared" si="332"/>
        <v>0</v>
      </c>
      <c r="G2123" s="25">
        <f t="shared" si="333"/>
        <v>51.75</v>
      </c>
      <c r="H2123" s="8" t="b">
        <f t="shared" si="334"/>
        <v>1</v>
      </c>
      <c r="I2123" s="10">
        <f t="shared" si="336"/>
        <v>51.81</v>
      </c>
      <c r="J2123">
        <f t="shared" si="338"/>
        <v>0.14719601443879712</v>
      </c>
      <c r="K2123" s="10">
        <f t="shared" si="337"/>
        <v>51.81</v>
      </c>
      <c r="L2123" s="10">
        <f t="shared" ref="L2123:L2186" si="340">AVERAGE(G2115:G2124)</f>
        <v>52.250999999999998</v>
      </c>
      <c r="M2123" s="21">
        <v>1</v>
      </c>
      <c r="N2123" s="21">
        <v>1</v>
      </c>
      <c r="P2123" s="21" t="str">
        <f t="shared" si="335"/>
        <v xml:space="preserve">  15:55:37</v>
      </c>
      <c r="Q2123" s="21">
        <f t="shared" si="339"/>
        <v>51.75</v>
      </c>
      <c r="T2123" s="10"/>
    </row>
    <row r="2124" spans="1:20" x14ac:dyDescent="0.45">
      <c r="A2124" s="21" t="str">
        <f>[1]실측정Data!B2125</f>
        <v xml:space="preserve">  15:55:39</v>
      </c>
      <c r="B2124" s="21" t="str">
        <f>[1]실측정Data!I2125</f>
        <v xml:space="preserve">   51.66KW</v>
      </c>
      <c r="C2124" s="21">
        <f>[1]실측정Data!L2125</f>
        <v>0.86</v>
      </c>
      <c r="D2124" s="21"/>
      <c r="E2124" s="7" t="str">
        <f t="shared" si="331"/>
        <v xml:space="preserve">   51.66</v>
      </c>
      <c r="F2124" s="8" t="b">
        <f t="shared" si="332"/>
        <v>0</v>
      </c>
      <c r="G2124" s="25">
        <f t="shared" si="333"/>
        <v>51.66</v>
      </c>
      <c r="H2124" s="8" t="b">
        <f t="shared" si="334"/>
        <v>1</v>
      </c>
      <c r="I2124" s="10">
        <f t="shared" si="336"/>
        <v>51.639999999999993</v>
      </c>
      <c r="J2124">
        <f t="shared" si="338"/>
        <v>0.16268579122549784</v>
      </c>
      <c r="K2124" s="10">
        <f t="shared" si="337"/>
        <v>51.639999999999993</v>
      </c>
      <c r="L2124" s="10">
        <f t="shared" si="340"/>
        <v>52.08</v>
      </c>
      <c r="M2124" s="21">
        <v>1</v>
      </c>
      <c r="N2124" s="21">
        <v>1</v>
      </c>
      <c r="P2124" s="21" t="str">
        <f t="shared" si="335"/>
        <v xml:space="preserve">  15:55:39</v>
      </c>
      <c r="Q2124" s="21">
        <f t="shared" si="339"/>
        <v>51.66</v>
      </c>
      <c r="T2124" s="10"/>
    </row>
    <row r="2125" spans="1:20" x14ac:dyDescent="0.45">
      <c r="A2125" s="21" t="str">
        <f>[1]실측정Data!B2126</f>
        <v xml:space="preserve">  15:55:41</v>
      </c>
      <c r="B2125" s="21" t="str">
        <f>[1]실측정Data!I2126</f>
        <v xml:space="preserve">   51.51KW</v>
      </c>
      <c r="C2125" s="21">
        <f>[1]실측정Data!L2126</f>
        <v>0.86</v>
      </c>
      <c r="D2125" s="21"/>
      <c r="E2125" s="7" t="str">
        <f t="shared" si="331"/>
        <v xml:space="preserve">   51.51</v>
      </c>
      <c r="F2125" s="8" t="b">
        <f t="shared" si="332"/>
        <v>0</v>
      </c>
      <c r="G2125" s="25">
        <f t="shared" si="333"/>
        <v>51.51</v>
      </c>
      <c r="H2125" s="8" t="b">
        <f t="shared" si="334"/>
        <v>1</v>
      </c>
      <c r="I2125" s="10">
        <f t="shared" si="336"/>
        <v>51.579999999999991</v>
      </c>
      <c r="J2125">
        <f t="shared" si="338"/>
        <v>0.11474609652039053</v>
      </c>
      <c r="K2125" s="10">
        <f t="shared" si="337"/>
        <v>51.579999999999991</v>
      </c>
      <c r="L2125" s="10">
        <f t="shared" si="340"/>
        <v>51.963000000000001</v>
      </c>
      <c r="M2125" s="21">
        <v>1</v>
      </c>
      <c r="N2125" s="21">
        <v>1</v>
      </c>
      <c r="P2125" s="21" t="str">
        <f t="shared" si="335"/>
        <v xml:space="preserve">  15:55:41</v>
      </c>
      <c r="Q2125" s="21">
        <f t="shared" si="339"/>
        <v>51.51</v>
      </c>
      <c r="T2125" s="10"/>
    </row>
    <row r="2126" spans="1:20" x14ac:dyDescent="0.45">
      <c r="A2126" s="21" t="str">
        <f>[1]실측정Data!B2127</f>
        <v xml:space="preserve">  15:55:43</v>
      </c>
      <c r="B2126" s="21" t="str">
        <f>[1]실측정Data!I2127</f>
        <v xml:space="preserve">   51.57KW</v>
      </c>
      <c r="C2126" s="21">
        <f>[1]실측정Data!L2127</f>
        <v>0.86</v>
      </c>
      <c r="D2126" s="21"/>
      <c r="E2126" s="7" t="str">
        <f t="shared" si="331"/>
        <v xml:space="preserve">   51.57</v>
      </c>
      <c r="F2126" s="8" t="b">
        <f t="shared" si="332"/>
        <v>0</v>
      </c>
      <c r="G2126" s="25">
        <f t="shared" si="333"/>
        <v>51.57</v>
      </c>
      <c r="H2126" s="8" t="b">
        <f t="shared" si="334"/>
        <v>1</v>
      </c>
      <c r="I2126" s="10">
        <f t="shared" si="336"/>
        <v>51.46</v>
      </c>
      <c r="J2126">
        <f t="shared" si="338"/>
        <v>0.11916375287812959</v>
      </c>
      <c r="K2126" s="10">
        <f t="shared" si="337"/>
        <v>51.46</v>
      </c>
      <c r="L2126" s="10">
        <f t="shared" si="340"/>
        <v>51.849000000000004</v>
      </c>
      <c r="M2126" s="21">
        <v>1</v>
      </c>
      <c r="N2126" s="21">
        <v>1</v>
      </c>
      <c r="P2126" s="21" t="str">
        <f t="shared" si="335"/>
        <v xml:space="preserve">  15:55:43</v>
      </c>
      <c r="Q2126" s="21">
        <f t="shared" si="339"/>
        <v>51.57</v>
      </c>
      <c r="T2126" s="10"/>
    </row>
    <row r="2127" spans="1:20" x14ac:dyDescent="0.45">
      <c r="A2127" s="21" t="str">
        <f>[1]실측정Data!B2128</f>
        <v xml:space="preserve">  15:55:45</v>
      </c>
      <c r="B2127" s="21" t="str">
        <f>[1]실측정Data!I2128</f>
        <v xml:space="preserve">   51.30KW</v>
      </c>
      <c r="C2127" s="21">
        <f>[1]실측정Data!L2128</f>
        <v>0.86</v>
      </c>
      <c r="D2127" s="21"/>
      <c r="E2127" s="7" t="str">
        <f t="shared" si="331"/>
        <v xml:space="preserve">   51.30</v>
      </c>
      <c r="F2127" s="8" t="b">
        <f t="shared" si="332"/>
        <v>0</v>
      </c>
      <c r="G2127" s="25">
        <f t="shared" si="333"/>
        <v>51.3</v>
      </c>
      <c r="H2127" s="8" t="b">
        <f t="shared" si="334"/>
        <v>1</v>
      </c>
      <c r="I2127" s="10">
        <f t="shared" si="336"/>
        <v>51.390000000000008</v>
      </c>
      <c r="J2127">
        <f t="shared" si="338"/>
        <v>0.10614455552060892</v>
      </c>
      <c r="K2127" s="10">
        <f t="shared" si="337"/>
        <v>51.390000000000008</v>
      </c>
      <c r="L2127" s="10">
        <f t="shared" si="340"/>
        <v>51.743999999999993</v>
      </c>
      <c r="M2127" s="21">
        <v>1</v>
      </c>
      <c r="N2127" s="21">
        <v>1</v>
      </c>
      <c r="P2127" s="21" t="str">
        <f t="shared" si="335"/>
        <v xml:space="preserve">  15:55:45</v>
      </c>
      <c r="Q2127" s="21">
        <f t="shared" si="339"/>
        <v>51.3</v>
      </c>
      <c r="T2127" s="10"/>
    </row>
    <row r="2128" spans="1:20" x14ac:dyDescent="0.45">
      <c r="A2128" s="21" t="str">
        <f>[1]실측정Data!B2129</f>
        <v xml:space="preserve">  15:55:47</v>
      </c>
      <c r="B2128" s="21" t="str">
        <f>[1]실측정Data!I2129</f>
        <v xml:space="preserve">   51.30KW</v>
      </c>
      <c r="C2128" s="21">
        <f>[1]실측정Data!L2129</f>
        <v>0.86</v>
      </c>
      <c r="D2128" s="21"/>
      <c r="E2128" s="7" t="str">
        <f t="shared" si="331"/>
        <v xml:space="preserve">   51.30</v>
      </c>
      <c r="F2128" s="8" t="b">
        <f t="shared" si="332"/>
        <v>0</v>
      </c>
      <c r="G2128" s="25">
        <f t="shared" si="333"/>
        <v>51.3</v>
      </c>
      <c r="H2128" s="8" t="b">
        <f t="shared" si="334"/>
        <v>1</v>
      </c>
      <c r="I2128" s="10">
        <f t="shared" si="336"/>
        <v>51.23</v>
      </c>
      <c r="J2128">
        <f t="shared" si="338"/>
        <v>0.13329166015421626</v>
      </c>
      <c r="K2128" s="10">
        <f t="shared" si="337"/>
        <v>51.23</v>
      </c>
      <c r="L2128" s="10">
        <f t="shared" si="340"/>
        <v>51.638999999999996</v>
      </c>
      <c r="M2128" s="21">
        <v>1</v>
      </c>
      <c r="N2128" s="21">
        <v>1</v>
      </c>
      <c r="P2128" s="21" t="str">
        <f t="shared" si="335"/>
        <v xml:space="preserve">  15:55:47</v>
      </c>
      <c r="Q2128" s="21">
        <f t="shared" si="339"/>
        <v>51.3</v>
      </c>
      <c r="T2128" s="10"/>
    </row>
    <row r="2129" spans="1:20" x14ac:dyDescent="0.45">
      <c r="A2129" s="21" t="str">
        <f>[1]실측정Data!B2130</f>
        <v xml:space="preserve">  15:55:49</v>
      </c>
      <c r="B2129" s="21" t="str">
        <f>[1]실측정Data!I2130</f>
        <v xml:space="preserve">   51.09KW</v>
      </c>
      <c r="C2129" s="21">
        <f>[1]실측정Data!L2130</f>
        <v>0.86</v>
      </c>
      <c r="D2129" s="21"/>
      <c r="E2129" s="7" t="str">
        <f t="shared" si="331"/>
        <v xml:space="preserve">   51.09</v>
      </c>
      <c r="F2129" s="8" t="b">
        <f t="shared" si="332"/>
        <v>0</v>
      </c>
      <c r="G2129" s="25">
        <f t="shared" si="333"/>
        <v>51.09</v>
      </c>
      <c r="H2129" s="8" t="b">
        <f t="shared" si="334"/>
        <v>1</v>
      </c>
      <c r="I2129" s="10">
        <f t="shared" si="336"/>
        <v>51.120000000000005</v>
      </c>
      <c r="J2129">
        <f t="shared" si="338"/>
        <v>0.12935738607955063</v>
      </c>
      <c r="K2129" s="10">
        <f t="shared" si="337"/>
        <v>51.120000000000005</v>
      </c>
      <c r="L2129" s="10">
        <f t="shared" si="340"/>
        <v>51.524999999999999</v>
      </c>
      <c r="M2129" s="21">
        <v>1</v>
      </c>
      <c r="N2129" s="21">
        <v>1</v>
      </c>
      <c r="P2129" s="21" t="str">
        <f t="shared" si="335"/>
        <v xml:space="preserve">  15:55:49</v>
      </c>
      <c r="Q2129" s="21">
        <f t="shared" si="339"/>
        <v>51.09</v>
      </c>
      <c r="T2129" s="10"/>
    </row>
    <row r="2130" spans="1:20" x14ac:dyDescent="0.45">
      <c r="A2130" s="21" t="str">
        <f>[1]실측정Data!B2131</f>
        <v xml:space="preserve">  15:55:51</v>
      </c>
      <c r="B2130" s="21" t="str">
        <f>[1]실측정Data!I2131</f>
        <v xml:space="preserve">   50.97KW</v>
      </c>
      <c r="C2130" s="21">
        <f>[1]실측정Data!L2131</f>
        <v>0.86</v>
      </c>
      <c r="D2130" s="21"/>
      <c r="E2130" s="7" t="str">
        <f t="shared" si="331"/>
        <v xml:space="preserve">   50.97</v>
      </c>
      <c r="F2130" s="8" t="b">
        <f t="shared" si="332"/>
        <v>0</v>
      </c>
      <c r="G2130" s="25">
        <f t="shared" si="333"/>
        <v>50.97</v>
      </c>
      <c r="H2130" s="8" t="b">
        <f t="shared" si="334"/>
        <v>1</v>
      </c>
      <c r="I2130" s="10">
        <f t="shared" si="336"/>
        <v>51.03</v>
      </c>
      <c r="J2130">
        <f t="shared" si="338"/>
        <v>0.11846237095944556</v>
      </c>
      <c r="K2130" s="10">
        <f t="shared" si="337"/>
        <v>51.03</v>
      </c>
      <c r="L2130" s="10">
        <f t="shared" si="340"/>
        <v>51.42</v>
      </c>
      <c r="M2130" s="21">
        <v>1</v>
      </c>
      <c r="N2130" s="21">
        <v>1</v>
      </c>
      <c r="P2130" s="21" t="str">
        <f t="shared" si="335"/>
        <v xml:space="preserve">  15:55:51</v>
      </c>
      <c r="Q2130" s="21">
        <f t="shared" si="339"/>
        <v>50.97</v>
      </c>
      <c r="T2130" s="10"/>
    </row>
    <row r="2131" spans="1:20" x14ac:dyDescent="0.45">
      <c r="A2131" s="21" t="str">
        <f>[1]실측정Data!B2132</f>
        <v xml:space="preserve">  15:55:53</v>
      </c>
      <c r="B2131" s="21" t="str">
        <f>[1]실측정Data!I2132</f>
        <v xml:space="preserve">   51.03KW</v>
      </c>
      <c r="C2131" s="21">
        <f>[1]실측정Data!L2132</f>
        <v>0.86</v>
      </c>
      <c r="D2131" s="21"/>
      <c r="E2131" s="7" t="str">
        <f t="shared" si="331"/>
        <v xml:space="preserve">   51.03</v>
      </c>
      <c r="F2131" s="8" t="b">
        <f t="shared" si="332"/>
        <v>0</v>
      </c>
      <c r="G2131" s="25">
        <f t="shared" si="333"/>
        <v>51.03</v>
      </c>
      <c r="H2131" s="8" t="b">
        <f t="shared" si="334"/>
        <v>1</v>
      </c>
      <c r="I2131" s="10">
        <f t="shared" si="336"/>
        <v>50.96</v>
      </c>
      <c r="J2131">
        <f t="shared" si="338"/>
        <v>9.8149545762238818E-2</v>
      </c>
      <c r="K2131" s="10">
        <f t="shared" si="337"/>
        <v>50.96</v>
      </c>
      <c r="L2131" s="10">
        <f t="shared" si="340"/>
        <v>51.305999999999997</v>
      </c>
      <c r="M2131" s="21">
        <v>1</v>
      </c>
      <c r="N2131" s="21">
        <v>1</v>
      </c>
      <c r="P2131" s="21" t="str">
        <f t="shared" si="335"/>
        <v xml:space="preserve">  15:55:53</v>
      </c>
      <c r="Q2131" s="21">
        <f t="shared" si="339"/>
        <v>51.03</v>
      </c>
      <c r="T2131" s="10"/>
    </row>
    <row r="2132" spans="1:20" x14ac:dyDescent="0.45">
      <c r="A2132" s="21" t="str">
        <f>[1]실측정Data!B2133</f>
        <v xml:space="preserve">  15:55:55</v>
      </c>
      <c r="B2132" s="21" t="str">
        <f>[1]실측정Data!I2133</f>
        <v xml:space="preserve">   50.88KW</v>
      </c>
      <c r="C2132" s="21">
        <f>[1]실측정Data!L2133</f>
        <v>0.86</v>
      </c>
      <c r="D2132" s="21"/>
      <c r="E2132" s="7" t="str">
        <f t="shared" si="331"/>
        <v xml:space="preserve">   50.88</v>
      </c>
      <c r="F2132" s="8" t="b">
        <f t="shared" si="332"/>
        <v>0</v>
      </c>
      <c r="G2132" s="25">
        <f t="shared" si="333"/>
        <v>50.88</v>
      </c>
      <c r="H2132" s="8" t="b">
        <f t="shared" si="334"/>
        <v>1</v>
      </c>
      <c r="I2132" s="10">
        <f t="shared" si="336"/>
        <v>50.889999999999993</v>
      </c>
      <c r="J2132">
        <f t="shared" si="338"/>
        <v>8.8128693776012484E-2</v>
      </c>
      <c r="K2132" s="10">
        <f t="shared" si="337"/>
        <v>50.889999999999993</v>
      </c>
      <c r="L2132" s="10">
        <f t="shared" si="340"/>
        <v>51.206999999999994</v>
      </c>
      <c r="M2132" s="21">
        <v>1</v>
      </c>
      <c r="N2132" s="21">
        <v>1</v>
      </c>
      <c r="P2132" s="21" t="str">
        <f t="shared" si="335"/>
        <v xml:space="preserve">  15:55:55</v>
      </c>
      <c r="Q2132" s="21">
        <f t="shared" si="339"/>
        <v>50.88</v>
      </c>
      <c r="T2132" s="10"/>
    </row>
    <row r="2133" spans="1:20" x14ac:dyDescent="0.45">
      <c r="A2133" s="21" t="str">
        <f>[1]실측정Data!B2134</f>
        <v xml:space="preserve">  15:55:57</v>
      </c>
      <c r="B2133" s="21" t="str">
        <f>[1]실측정Data!I2134</f>
        <v xml:space="preserve">   50.76KW</v>
      </c>
      <c r="C2133" s="21">
        <f>[1]실측정Data!L2134</f>
        <v>0.86</v>
      </c>
      <c r="D2133" s="21"/>
      <c r="E2133" s="7" t="str">
        <f t="shared" si="331"/>
        <v xml:space="preserve">   50.76</v>
      </c>
      <c r="F2133" s="8" t="b">
        <f t="shared" si="332"/>
        <v>0</v>
      </c>
      <c r="G2133" s="25">
        <f t="shared" si="333"/>
        <v>50.76</v>
      </c>
      <c r="H2133" s="8" t="b">
        <f t="shared" si="334"/>
        <v>1</v>
      </c>
      <c r="I2133" s="10">
        <f t="shared" si="336"/>
        <v>50.77</v>
      </c>
      <c r="J2133">
        <f t="shared" si="338"/>
        <v>0.10535653752852554</v>
      </c>
      <c r="K2133" s="10">
        <f t="shared" si="337"/>
        <v>50.77</v>
      </c>
      <c r="L2133" s="10">
        <f t="shared" si="340"/>
        <v>51.107999999999997</v>
      </c>
      <c r="M2133" s="21">
        <v>1</v>
      </c>
      <c r="N2133" s="21">
        <v>1</v>
      </c>
      <c r="P2133" s="21" t="str">
        <f t="shared" si="335"/>
        <v xml:space="preserve">  15:55:57</v>
      </c>
      <c r="Q2133" s="21">
        <f t="shared" si="339"/>
        <v>50.76</v>
      </c>
      <c r="T2133" s="10"/>
    </row>
    <row r="2134" spans="1:20" x14ac:dyDescent="0.45">
      <c r="A2134" s="21" t="str">
        <f>[1]실측정Data!B2135</f>
        <v xml:space="preserve">  15:55:59</v>
      </c>
      <c r="B2134" s="21" t="str">
        <f>[1]실측정Data!I2135</f>
        <v xml:space="preserve">   50.67KW</v>
      </c>
      <c r="C2134" s="21">
        <f>[1]실측정Data!L2135</f>
        <v>0.86</v>
      </c>
      <c r="D2134" s="21"/>
      <c r="E2134" s="7" t="str">
        <f t="shared" si="331"/>
        <v xml:space="preserve">   50.67</v>
      </c>
      <c r="F2134" s="8" t="b">
        <f t="shared" si="332"/>
        <v>0</v>
      </c>
      <c r="G2134" s="25">
        <f t="shared" si="333"/>
        <v>50.67</v>
      </c>
      <c r="H2134" s="8" t="b">
        <f t="shared" si="334"/>
        <v>1</v>
      </c>
      <c r="I2134" s="10">
        <f t="shared" si="336"/>
        <v>50.669999999999995</v>
      </c>
      <c r="J2134">
        <f t="shared" si="338"/>
        <v>0.10801234497346193</v>
      </c>
      <c r="K2134" s="10">
        <f t="shared" si="337"/>
        <v>50.669999999999995</v>
      </c>
      <c r="L2134" s="10">
        <f t="shared" si="340"/>
        <v>51.015000000000001</v>
      </c>
      <c r="M2134" s="21">
        <v>1</v>
      </c>
      <c r="N2134" s="21">
        <v>1</v>
      </c>
      <c r="P2134" s="21" t="str">
        <f t="shared" si="335"/>
        <v xml:space="preserve">  15:55:59</v>
      </c>
      <c r="Q2134" s="21">
        <f t="shared" si="339"/>
        <v>50.67</v>
      </c>
      <c r="T2134" s="10"/>
    </row>
    <row r="2135" spans="1:20" x14ac:dyDescent="0.45">
      <c r="A2135" s="21" t="str">
        <f>[1]실측정Data!B2136</f>
        <v xml:space="preserve">  15:56:01</v>
      </c>
      <c r="B2135" s="21" t="str">
        <f>[1]실측정Data!I2136</f>
        <v xml:space="preserve">   50.58KW</v>
      </c>
      <c r="C2135" s="21">
        <f>[1]실측정Data!L2136</f>
        <v>0.86</v>
      </c>
      <c r="D2135" s="21"/>
      <c r="E2135" s="7" t="str">
        <f t="shared" si="331"/>
        <v xml:space="preserve">   50.58</v>
      </c>
      <c r="F2135" s="8" t="b">
        <f t="shared" si="332"/>
        <v>0</v>
      </c>
      <c r="G2135" s="25">
        <f t="shared" si="333"/>
        <v>50.58</v>
      </c>
      <c r="H2135" s="8" t="b">
        <f t="shared" si="334"/>
        <v>1</v>
      </c>
      <c r="I2135" s="10">
        <f t="shared" si="336"/>
        <v>50.609999999999992</v>
      </c>
      <c r="J2135">
        <f t="shared" si="338"/>
        <v>7.9582242575420598E-2</v>
      </c>
      <c r="K2135" s="10">
        <f t="shared" si="337"/>
        <v>50.609999999999992</v>
      </c>
      <c r="L2135" s="10">
        <f t="shared" si="340"/>
        <v>50.915999999999997</v>
      </c>
      <c r="M2135" s="21">
        <v>1</v>
      </c>
      <c r="N2135" s="21">
        <v>1</v>
      </c>
      <c r="P2135" s="21" t="str">
        <f t="shared" si="335"/>
        <v xml:space="preserve">  15:56:01</v>
      </c>
      <c r="Q2135" s="21">
        <f t="shared" si="339"/>
        <v>50.58</v>
      </c>
      <c r="T2135" s="10"/>
    </row>
    <row r="2136" spans="1:20" x14ac:dyDescent="0.45">
      <c r="A2136" s="21" t="str">
        <f>[1]실측정Data!B2137</f>
        <v xml:space="preserve">  15:56:03</v>
      </c>
      <c r="B2136" s="21" t="str">
        <f>[1]실측정Data!I2137</f>
        <v xml:space="preserve">   50.58KW</v>
      </c>
      <c r="C2136" s="21">
        <f>[1]실측정Data!L2137</f>
        <v>0.86</v>
      </c>
      <c r="D2136" s="21"/>
      <c r="E2136" s="7" t="str">
        <f t="shared" si="331"/>
        <v xml:space="preserve">   50.58</v>
      </c>
      <c r="F2136" s="8" t="b">
        <f t="shared" si="332"/>
        <v>0</v>
      </c>
      <c r="G2136" s="25">
        <f t="shared" si="333"/>
        <v>50.58</v>
      </c>
      <c r="H2136" s="8" t="b">
        <f t="shared" si="334"/>
        <v>1</v>
      </c>
      <c r="I2136" s="10">
        <f t="shared" si="336"/>
        <v>50.53</v>
      </c>
      <c r="J2136">
        <f t="shared" si="338"/>
        <v>7.9582242575420598E-2</v>
      </c>
      <c r="K2136" s="10">
        <f t="shared" si="337"/>
        <v>50.53</v>
      </c>
      <c r="L2136" s="10">
        <f t="shared" si="340"/>
        <v>50.829000000000001</v>
      </c>
      <c r="M2136" s="21">
        <v>1</v>
      </c>
      <c r="N2136" s="21">
        <v>1</v>
      </c>
      <c r="P2136" s="21" t="str">
        <f t="shared" si="335"/>
        <v xml:space="preserve">  15:56:03</v>
      </c>
      <c r="Q2136" s="21">
        <f t="shared" si="339"/>
        <v>50.58</v>
      </c>
      <c r="T2136" s="10"/>
    </row>
    <row r="2137" spans="1:20" x14ac:dyDescent="0.45">
      <c r="A2137" s="21" t="str">
        <f>[1]실측정Data!B2138</f>
        <v xml:space="preserve">  15:56:05</v>
      </c>
      <c r="B2137" s="21" t="str">
        <f>[1]실측정Data!I2138</f>
        <v xml:space="preserve">   50.43KW</v>
      </c>
      <c r="C2137" s="21">
        <f>[1]실측정Data!L2138</f>
        <v>0.86</v>
      </c>
      <c r="D2137" s="21"/>
      <c r="E2137" s="7" t="str">
        <f t="shared" si="331"/>
        <v xml:space="preserve">   50.43</v>
      </c>
      <c r="F2137" s="8" t="b">
        <f t="shared" si="332"/>
        <v>0</v>
      </c>
      <c r="G2137" s="25">
        <f t="shared" si="333"/>
        <v>50.43</v>
      </c>
      <c r="H2137" s="8" t="b">
        <f t="shared" si="334"/>
        <v>1</v>
      </c>
      <c r="I2137" s="10">
        <f t="shared" si="336"/>
        <v>50.48</v>
      </c>
      <c r="J2137">
        <f t="shared" si="338"/>
        <v>6.6833125519210515E-2</v>
      </c>
      <c r="K2137" s="10">
        <f t="shared" si="337"/>
        <v>50.48</v>
      </c>
      <c r="L2137" s="10">
        <f t="shared" si="340"/>
        <v>50.741999999999997</v>
      </c>
      <c r="M2137" s="21">
        <v>1</v>
      </c>
      <c r="N2137" s="21">
        <v>1</v>
      </c>
      <c r="P2137" s="21" t="str">
        <f t="shared" si="335"/>
        <v xml:space="preserve">  15:56:05</v>
      </c>
      <c r="Q2137" s="21">
        <f t="shared" si="339"/>
        <v>50.43</v>
      </c>
      <c r="T2137" s="10"/>
    </row>
    <row r="2138" spans="1:20" x14ac:dyDescent="0.45">
      <c r="A2138" s="21" t="str">
        <f>[1]실측정Data!B2139</f>
        <v xml:space="preserve">  15:56:07</v>
      </c>
      <c r="B2138" s="21" t="str">
        <f>[1]실측정Data!I2139</f>
        <v xml:space="preserve">   50.43KW</v>
      </c>
      <c r="C2138" s="21">
        <f>[1]실측정Data!L2139</f>
        <v>0.86</v>
      </c>
      <c r="D2138" s="21"/>
      <c r="E2138" s="7" t="str">
        <f t="shared" si="331"/>
        <v xml:space="preserve">   50.43</v>
      </c>
      <c r="F2138" s="8" t="b">
        <f t="shared" si="332"/>
        <v>0</v>
      </c>
      <c r="G2138" s="25">
        <f t="shared" si="333"/>
        <v>50.43</v>
      </c>
      <c r="H2138" s="8" t="b">
        <f t="shared" si="334"/>
        <v>1</v>
      </c>
      <c r="I2138" s="10">
        <f t="shared" si="336"/>
        <v>50.359999999999992</v>
      </c>
      <c r="J2138">
        <f t="shared" si="338"/>
        <v>0.10344080432788307</v>
      </c>
      <c r="K2138" s="10">
        <f t="shared" si="337"/>
        <v>50.359999999999992</v>
      </c>
      <c r="L2138" s="10">
        <f t="shared" si="340"/>
        <v>50.654999999999994</v>
      </c>
      <c r="M2138" s="21">
        <v>1</v>
      </c>
      <c r="N2138" s="21">
        <v>1</v>
      </c>
      <c r="P2138" s="21" t="str">
        <f t="shared" si="335"/>
        <v xml:space="preserve">  15:56:07</v>
      </c>
      <c r="Q2138" s="21">
        <f t="shared" si="339"/>
        <v>50.43</v>
      </c>
      <c r="T2138" s="10"/>
    </row>
    <row r="2139" spans="1:20" x14ac:dyDescent="0.45">
      <c r="A2139" s="21" t="str">
        <f>[1]실측정Data!B2140</f>
        <v xml:space="preserve">  15:56:09</v>
      </c>
      <c r="B2139" s="21" t="str">
        <f>[1]실측정Data!I2140</f>
        <v xml:space="preserve">   50.22KW</v>
      </c>
      <c r="C2139" s="21">
        <f>[1]실측정Data!L2140</f>
        <v>0.86</v>
      </c>
      <c r="D2139" s="21"/>
      <c r="E2139" s="7" t="str">
        <f t="shared" si="331"/>
        <v xml:space="preserve">   50.22</v>
      </c>
      <c r="F2139" s="8" t="b">
        <f t="shared" si="332"/>
        <v>0</v>
      </c>
      <c r="G2139" s="25">
        <f t="shared" si="333"/>
        <v>50.22</v>
      </c>
      <c r="H2139" s="8" t="b">
        <f t="shared" si="334"/>
        <v>1</v>
      </c>
      <c r="I2139" s="10">
        <f t="shared" si="336"/>
        <v>50.22</v>
      </c>
      <c r="J2139">
        <f t="shared" si="338"/>
        <v>0.14854853303437932</v>
      </c>
      <c r="K2139" s="10">
        <f t="shared" si="337"/>
        <v>50.22</v>
      </c>
      <c r="L2139" s="10">
        <f t="shared" si="340"/>
        <v>50.55899999999999</v>
      </c>
      <c r="M2139" s="21">
        <v>1</v>
      </c>
      <c r="N2139" s="21">
        <v>1</v>
      </c>
      <c r="P2139" s="21" t="str">
        <f t="shared" si="335"/>
        <v xml:space="preserve">  15:56:09</v>
      </c>
      <c r="Q2139" s="21">
        <f t="shared" si="339"/>
        <v>50.22</v>
      </c>
      <c r="T2139" s="10"/>
    </row>
    <row r="2140" spans="1:20" x14ac:dyDescent="0.45">
      <c r="A2140" s="21" t="str">
        <f>[1]실측정Data!B2141</f>
        <v xml:space="preserve">  15:56:11</v>
      </c>
      <c r="B2140" s="21" t="str">
        <f>[1]실측정Data!I2141</f>
        <v xml:space="preserve">   50.01KW</v>
      </c>
      <c r="C2140" s="21">
        <f>[1]실측정Data!L2141</f>
        <v>0.86</v>
      </c>
      <c r="D2140" s="21"/>
      <c r="E2140" s="7" t="str">
        <f t="shared" si="331"/>
        <v xml:space="preserve">   50.01</v>
      </c>
      <c r="F2140" s="8" t="b">
        <f t="shared" si="332"/>
        <v>0</v>
      </c>
      <c r="G2140" s="25">
        <f t="shared" si="333"/>
        <v>50.01</v>
      </c>
      <c r="H2140" s="8" t="b">
        <f t="shared" si="334"/>
        <v>1</v>
      </c>
      <c r="I2140" s="10">
        <f t="shared" si="336"/>
        <v>50.109999999999992</v>
      </c>
      <c r="J2140">
        <f t="shared" si="338"/>
        <v>0.14583095236151383</v>
      </c>
      <c r="K2140" s="10">
        <f t="shared" si="337"/>
        <v>50.109999999999992</v>
      </c>
      <c r="L2140" s="10">
        <f t="shared" si="340"/>
        <v>50.465999999999994</v>
      </c>
      <c r="M2140" s="21">
        <v>1</v>
      </c>
      <c r="N2140" s="21">
        <v>1</v>
      </c>
      <c r="P2140" s="21" t="str">
        <f t="shared" si="335"/>
        <v xml:space="preserve">  15:56:11</v>
      </c>
      <c r="Q2140" s="21">
        <f t="shared" si="339"/>
        <v>50.01</v>
      </c>
      <c r="T2140" s="10"/>
    </row>
    <row r="2141" spans="1:20" x14ac:dyDescent="0.45">
      <c r="A2141" s="21" t="str">
        <f>[1]실측정Data!B2142</f>
        <v xml:space="preserve">  15:56:13</v>
      </c>
      <c r="B2141" s="21" t="str">
        <f>[1]실측정Data!I2142</f>
        <v xml:space="preserve">   50.10KW</v>
      </c>
      <c r="C2141" s="21">
        <f>[1]실측정Data!L2142</f>
        <v>0.86</v>
      </c>
      <c r="D2141" s="21"/>
      <c r="E2141" s="7" t="str">
        <f t="shared" si="331"/>
        <v xml:space="preserve">   50.10</v>
      </c>
      <c r="F2141" s="8" t="b">
        <f t="shared" si="332"/>
        <v>0</v>
      </c>
      <c r="G2141" s="25">
        <f t="shared" si="333"/>
        <v>50.1</v>
      </c>
      <c r="H2141" s="8" t="b">
        <f t="shared" si="334"/>
        <v>1</v>
      </c>
      <c r="I2141" s="10">
        <f t="shared" si="336"/>
        <v>60.52</v>
      </c>
      <c r="J2141">
        <f t="shared" si="338"/>
        <v>12.084550743269965</v>
      </c>
      <c r="K2141" s="10">
        <f t="shared" si="337"/>
        <v>60.52</v>
      </c>
      <c r="L2141" s="10">
        <f t="shared" si="340"/>
        <v>53.523000000000003</v>
      </c>
      <c r="M2141" s="21">
        <v>1</v>
      </c>
      <c r="N2141" s="21">
        <v>1</v>
      </c>
      <c r="P2141" s="21" t="str">
        <f t="shared" si="335"/>
        <v xml:space="preserve">  15:56:13</v>
      </c>
      <c r="Q2141" s="21">
        <f t="shared" si="339"/>
        <v>50.1</v>
      </c>
      <c r="T2141" s="10"/>
    </row>
    <row r="2142" spans="1:20" x14ac:dyDescent="0.45">
      <c r="A2142" s="21" t="str">
        <f>[1]실측정Data!B2143</f>
        <v xml:space="preserve">  15:56:15</v>
      </c>
      <c r="B2142" s="21" t="str">
        <f>[1]실측정Data!I2143</f>
        <v xml:space="preserve">   81.45KW</v>
      </c>
      <c r="C2142" s="21">
        <f>[1]실측정Data!L2143</f>
        <v>0.89</v>
      </c>
      <c r="D2142" s="21"/>
      <c r="E2142" s="7" t="str">
        <f t="shared" si="331"/>
        <v xml:space="preserve">   81.45</v>
      </c>
      <c r="F2142" s="8" t="b">
        <f t="shared" si="332"/>
        <v>0</v>
      </c>
      <c r="G2142" s="25">
        <f t="shared" si="333"/>
        <v>81.45</v>
      </c>
      <c r="H2142" s="8" t="b">
        <f t="shared" si="334"/>
        <v>1</v>
      </c>
      <c r="I2142" s="10">
        <f t="shared" si="336"/>
        <v>71.400000000000006</v>
      </c>
      <c r="J2142">
        <f t="shared" si="338"/>
        <v>13.718934603921204</v>
      </c>
      <c r="K2142" s="10">
        <f t="shared" si="337"/>
        <v>71.400000000000006</v>
      </c>
      <c r="L2142" s="10">
        <f t="shared" si="340"/>
        <v>56.712000000000003</v>
      </c>
      <c r="M2142" s="21">
        <v>1</v>
      </c>
      <c r="N2142" s="21">
        <v>1</v>
      </c>
      <c r="P2142" s="21" t="str">
        <f t="shared" si="335"/>
        <v xml:space="preserve">  15:56:15</v>
      </c>
      <c r="Q2142" s="21">
        <f t="shared" si="339"/>
        <v>81.45</v>
      </c>
      <c r="T2142" s="10"/>
    </row>
    <row r="2143" spans="1:20" x14ac:dyDescent="0.45">
      <c r="A2143" s="21" t="str">
        <f>[1]실측정Data!B2144</f>
        <v xml:space="preserve">  15:56:17</v>
      </c>
      <c r="B2143" s="21" t="str">
        <f>[1]실측정Data!I2144</f>
        <v xml:space="preserve">   82.65KW</v>
      </c>
      <c r="C2143" s="21">
        <f>[1]실측정Data!L2144</f>
        <v>0.89</v>
      </c>
      <c r="D2143" s="21"/>
      <c r="E2143" s="7" t="str">
        <f t="shared" si="331"/>
        <v xml:space="preserve">   82.65</v>
      </c>
      <c r="F2143" s="8" t="b">
        <f t="shared" si="332"/>
        <v>0</v>
      </c>
      <c r="G2143" s="25">
        <f t="shared" si="333"/>
        <v>82.65</v>
      </c>
      <c r="H2143" s="8" t="b">
        <f t="shared" si="334"/>
        <v>1</v>
      </c>
      <c r="I2143" s="10">
        <f t="shared" si="336"/>
        <v>82.43</v>
      </c>
      <c r="J2143">
        <f t="shared" si="338"/>
        <v>13.725948661810834</v>
      </c>
      <c r="K2143" s="10">
        <f t="shared" si="337"/>
        <v>82.43</v>
      </c>
      <c r="L2143" s="10">
        <f t="shared" si="340"/>
        <v>59.964000000000013</v>
      </c>
      <c r="M2143" s="21">
        <v>1</v>
      </c>
      <c r="N2143" s="21">
        <v>1</v>
      </c>
      <c r="P2143" s="21" t="str">
        <f t="shared" si="335"/>
        <v xml:space="preserve">  15:56:17</v>
      </c>
      <c r="Q2143" s="21">
        <f t="shared" si="339"/>
        <v>82.65</v>
      </c>
      <c r="T2143" s="10"/>
    </row>
    <row r="2144" spans="1:20" x14ac:dyDescent="0.45">
      <c r="A2144" s="21" t="str">
        <f>[1]실측정Data!B2145</f>
        <v xml:space="preserve">  15:56:19</v>
      </c>
      <c r="B2144" s="21" t="str">
        <f>[1]실측정Data!I2145</f>
        <v xml:space="preserve">   83.19KW</v>
      </c>
      <c r="C2144" s="21">
        <f>[1]실측정Data!L2145</f>
        <v>0.89</v>
      </c>
      <c r="D2144" s="21"/>
      <c r="E2144" s="7" t="str">
        <f t="shared" si="331"/>
        <v xml:space="preserve">   83.19</v>
      </c>
      <c r="F2144" s="8" t="b">
        <f t="shared" si="332"/>
        <v>0</v>
      </c>
      <c r="G2144" s="25">
        <f t="shared" si="333"/>
        <v>83.19</v>
      </c>
      <c r="H2144" s="8" t="b">
        <f t="shared" si="334"/>
        <v>1</v>
      </c>
      <c r="I2144" s="10">
        <f t="shared" si="336"/>
        <v>72.98</v>
      </c>
      <c r="J2144">
        <f t="shared" si="338"/>
        <v>13.195384294012309</v>
      </c>
      <c r="K2144" s="10">
        <f t="shared" si="337"/>
        <v>72.98</v>
      </c>
      <c r="L2144" s="10">
        <f t="shared" si="340"/>
        <v>60.215999999999994</v>
      </c>
      <c r="M2144" s="21">
        <v>1</v>
      </c>
      <c r="N2144" s="21">
        <v>1</v>
      </c>
      <c r="P2144" s="21" t="str">
        <f t="shared" si="335"/>
        <v xml:space="preserve">  15:56:19</v>
      </c>
      <c r="Q2144" s="21">
        <f t="shared" si="339"/>
        <v>83.19</v>
      </c>
      <c r="T2144" s="10"/>
    </row>
    <row r="2145" spans="1:20" x14ac:dyDescent="0.45">
      <c r="A2145" s="21" t="str">
        <f>[1]실측정Data!B2146</f>
        <v xml:space="preserve">  15:56:21</v>
      </c>
      <c r="B2145" s="21" t="str">
        <f>[1]실측정Data!I2146</f>
        <v xml:space="preserve">   53.10KW</v>
      </c>
      <c r="C2145" s="21">
        <f>[1]실측정Data!L2146</f>
        <v>0.87</v>
      </c>
      <c r="D2145" s="21"/>
      <c r="E2145" s="7" t="str">
        <f t="shared" si="331"/>
        <v xml:space="preserve">   53.10</v>
      </c>
      <c r="F2145" s="8" t="b">
        <f t="shared" si="332"/>
        <v>0</v>
      </c>
      <c r="G2145" s="25">
        <f t="shared" si="333"/>
        <v>53.1</v>
      </c>
      <c r="H2145" s="8" t="b">
        <f t="shared" si="334"/>
        <v>1</v>
      </c>
      <c r="I2145" s="10">
        <f t="shared" si="336"/>
        <v>63.02</v>
      </c>
      <c r="J2145">
        <f t="shared" si="338"/>
        <v>12.920971325716966</v>
      </c>
      <c r="K2145" s="10">
        <f t="shared" si="337"/>
        <v>63.02</v>
      </c>
      <c r="L2145" s="10">
        <f t="shared" si="340"/>
        <v>60.434999999999988</v>
      </c>
      <c r="M2145" s="21">
        <v>1</v>
      </c>
      <c r="N2145" s="21">
        <v>1</v>
      </c>
      <c r="P2145" s="21" t="str">
        <f t="shared" si="335"/>
        <v xml:space="preserve">  15:56:21</v>
      </c>
      <c r="Q2145" s="21">
        <f t="shared" si="339"/>
        <v>53.1</v>
      </c>
      <c r="T2145" s="10"/>
    </row>
    <row r="2146" spans="1:20" x14ac:dyDescent="0.45">
      <c r="A2146" s="21" t="str">
        <f>[1]실측정Data!B2147</f>
        <v xml:space="preserve">  15:56:23</v>
      </c>
      <c r="B2146" s="21" t="str">
        <f>[1]실측정Data!I2147</f>
        <v xml:space="preserve">   52.77KW</v>
      </c>
      <c r="C2146" s="21">
        <f>[1]실측정Data!L2147</f>
        <v>0.86</v>
      </c>
      <c r="D2146" s="21"/>
      <c r="E2146" s="7" t="str">
        <f t="shared" si="331"/>
        <v xml:space="preserve">   52.77</v>
      </c>
      <c r="F2146" s="8" t="b">
        <f t="shared" si="332"/>
        <v>0</v>
      </c>
      <c r="G2146" s="25">
        <f t="shared" si="333"/>
        <v>52.77</v>
      </c>
      <c r="H2146" s="8" t="b">
        <f t="shared" si="334"/>
        <v>1</v>
      </c>
      <c r="I2146" s="10">
        <f t="shared" si="336"/>
        <v>52.830000000000005</v>
      </c>
      <c r="J2146">
        <f t="shared" si="338"/>
        <v>12.914087914625124</v>
      </c>
      <c r="K2146" s="10">
        <f t="shared" si="337"/>
        <v>52.830000000000005</v>
      </c>
      <c r="L2146" s="10">
        <f t="shared" si="340"/>
        <v>60.654000000000011</v>
      </c>
      <c r="M2146" s="21">
        <v>1</v>
      </c>
      <c r="N2146" s="21">
        <v>1</v>
      </c>
      <c r="P2146" s="21" t="str">
        <f t="shared" si="335"/>
        <v xml:space="preserve">  15:56:23</v>
      </c>
      <c r="Q2146" s="21">
        <f t="shared" si="339"/>
        <v>52.77</v>
      </c>
      <c r="T2146" s="10"/>
    </row>
    <row r="2147" spans="1:20" x14ac:dyDescent="0.45">
      <c r="A2147" s="21" t="str">
        <f>[1]실측정Data!B2148</f>
        <v xml:space="preserve">  15:56:25</v>
      </c>
      <c r="B2147" s="21" t="str">
        <f>[1]실측정Data!I2148</f>
        <v xml:space="preserve">   52.62KW</v>
      </c>
      <c r="C2147" s="21">
        <f>[1]실측정Data!L2148</f>
        <v>0.86</v>
      </c>
      <c r="D2147" s="21"/>
      <c r="E2147" s="7" t="str">
        <f t="shared" si="331"/>
        <v xml:space="preserve">   52.62</v>
      </c>
      <c r="F2147" s="8" t="b">
        <f t="shared" si="332"/>
        <v>0</v>
      </c>
      <c r="G2147" s="25">
        <f t="shared" si="333"/>
        <v>52.62</v>
      </c>
      <c r="H2147" s="8" t="b">
        <f t="shared" si="334"/>
        <v>1</v>
      </c>
      <c r="I2147" s="10">
        <f t="shared" si="336"/>
        <v>52.59</v>
      </c>
      <c r="J2147">
        <f t="shared" si="338"/>
        <v>5.9203237524085903</v>
      </c>
      <c r="K2147" s="10">
        <f t="shared" si="337"/>
        <v>52.59</v>
      </c>
      <c r="L2147" s="10">
        <f t="shared" si="340"/>
        <v>60.84899999999999</v>
      </c>
      <c r="M2147" s="21">
        <v>1</v>
      </c>
      <c r="N2147" s="21">
        <v>1</v>
      </c>
      <c r="P2147" s="21" t="str">
        <f t="shared" si="335"/>
        <v xml:space="preserve">  15:56:25</v>
      </c>
      <c r="Q2147" s="21">
        <f t="shared" si="339"/>
        <v>52.62</v>
      </c>
      <c r="T2147" s="10"/>
    </row>
    <row r="2148" spans="1:20" x14ac:dyDescent="0.45">
      <c r="A2148" s="21" t="str">
        <f>[1]실측정Data!B2149</f>
        <v xml:space="preserve">  15:56:27</v>
      </c>
      <c r="B2148" s="21" t="str">
        <f>[1]실측정Data!I2149</f>
        <v xml:space="preserve">   52.38KW</v>
      </c>
      <c r="C2148" s="21">
        <f>[1]실측정Data!L2149</f>
        <v>0.86</v>
      </c>
      <c r="D2148" s="21"/>
      <c r="E2148" s="7" t="str">
        <f t="shared" si="331"/>
        <v xml:space="preserve">   52.38</v>
      </c>
      <c r="F2148" s="8" t="b">
        <f t="shared" si="332"/>
        <v>0</v>
      </c>
      <c r="G2148" s="25">
        <f t="shared" si="333"/>
        <v>52.38</v>
      </c>
      <c r="H2148" s="8" t="b">
        <f t="shared" si="334"/>
        <v>1</v>
      </c>
      <c r="I2148" s="10">
        <f t="shared" si="336"/>
        <v>52.43</v>
      </c>
      <c r="J2148">
        <f t="shared" si="338"/>
        <v>0.18956089610817581</v>
      </c>
      <c r="K2148" s="10">
        <f t="shared" si="337"/>
        <v>52.43</v>
      </c>
      <c r="L2148" s="10">
        <f t="shared" si="340"/>
        <v>61.056000000000004</v>
      </c>
      <c r="M2148" s="21">
        <v>1</v>
      </c>
      <c r="N2148" s="21">
        <v>1</v>
      </c>
      <c r="P2148" s="21" t="str">
        <f t="shared" si="335"/>
        <v xml:space="preserve">  15:56:27</v>
      </c>
      <c r="Q2148" s="21">
        <f t="shared" si="339"/>
        <v>52.38</v>
      </c>
      <c r="T2148" s="10"/>
    </row>
    <row r="2149" spans="1:20" x14ac:dyDescent="0.45">
      <c r="A2149" s="21" t="str">
        <f>[1]실측정Data!B2150</f>
        <v xml:space="preserve">  15:56:29</v>
      </c>
      <c r="B2149" s="21" t="str">
        <f>[1]실측정Data!I2150</f>
        <v xml:space="preserve">   52.29KW</v>
      </c>
      <c r="C2149" s="21">
        <f>[1]실측정Data!L2150</f>
        <v>0.86</v>
      </c>
      <c r="D2149" s="21"/>
      <c r="E2149" s="7" t="str">
        <f t="shared" si="331"/>
        <v xml:space="preserve">   52.29</v>
      </c>
      <c r="F2149" s="8" t="b">
        <f t="shared" si="332"/>
        <v>0</v>
      </c>
      <c r="G2149" s="25">
        <f t="shared" si="333"/>
        <v>52.29</v>
      </c>
      <c r="H2149" s="8" t="b">
        <f t="shared" si="334"/>
        <v>1</v>
      </c>
      <c r="I2149" s="10">
        <f t="shared" si="336"/>
        <v>52.31</v>
      </c>
      <c r="J2149">
        <f t="shared" si="338"/>
        <v>0.14854853303438234</v>
      </c>
      <c r="K2149" s="10">
        <f t="shared" si="337"/>
        <v>52.31</v>
      </c>
      <c r="L2149" s="10">
        <f t="shared" si="340"/>
        <v>61.280999999999992</v>
      </c>
      <c r="M2149" s="21">
        <v>1</v>
      </c>
      <c r="N2149" s="21">
        <v>1</v>
      </c>
      <c r="P2149" s="21" t="str">
        <f t="shared" si="335"/>
        <v xml:space="preserve">  15:56:29</v>
      </c>
      <c r="Q2149" s="21">
        <f t="shared" si="339"/>
        <v>52.29</v>
      </c>
      <c r="T2149" s="10"/>
    </row>
    <row r="2150" spans="1:20" x14ac:dyDescent="0.45">
      <c r="A2150" s="21" t="str">
        <f>[1]실측정Data!B2151</f>
        <v xml:space="preserve">  15:56:31</v>
      </c>
      <c r="B2150" s="21" t="str">
        <f>[1]실측정Data!I2151</f>
        <v xml:space="preserve">   52.26KW</v>
      </c>
      <c r="C2150" s="21">
        <f>[1]실측정Data!L2151</f>
        <v>0.86</v>
      </c>
      <c r="D2150" s="21"/>
      <c r="E2150" s="7" t="str">
        <f t="shared" si="331"/>
        <v xml:space="preserve">   52.26</v>
      </c>
      <c r="F2150" s="8" t="b">
        <f t="shared" si="332"/>
        <v>0</v>
      </c>
      <c r="G2150" s="25">
        <f t="shared" si="333"/>
        <v>52.26</v>
      </c>
      <c r="H2150" s="8" t="b">
        <f t="shared" si="334"/>
        <v>1</v>
      </c>
      <c r="I2150" s="10">
        <f t="shared" si="336"/>
        <v>52.21</v>
      </c>
      <c r="J2150">
        <f t="shared" si="338"/>
        <v>0.11401754250991562</v>
      </c>
      <c r="K2150" s="10">
        <f t="shared" si="337"/>
        <v>52.21</v>
      </c>
      <c r="L2150" s="10">
        <f t="shared" si="340"/>
        <v>61.479000000000006</v>
      </c>
      <c r="M2150" s="21">
        <v>1</v>
      </c>
      <c r="N2150" s="21">
        <v>1</v>
      </c>
      <c r="P2150" s="21" t="str">
        <f t="shared" si="335"/>
        <v xml:space="preserve">  15:56:31</v>
      </c>
      <c r="Q2150" s="21">
        <f t="shared" si="339"/>
        <v>52.26</v>
      </c>
      <c r="T2150" s="10"/>
    </row>
    <row r="2151" spans="1:20" x14ac:dyDescent="0.45">
      <c r="A2151" s="21" t="str">
        <f>[1]실측정Data!B2152</f>
        <v xml:space="preserve">  15:56:33</v>
      </c>
      <c r="B2151" s="21" t="str">
        <f>[1]실측정Data!I2152</f>
        <v xml:space="preserve">   52.08KW</v>
      </c>
      <c r="C2151" s="21">
        <f>[1]실측정Data!L2152</f>
        <v>0.86</v>
      </c>
      <c r="D2151" s="21"/>
      <c r="E2151" s="7" t="str">
        <f t="shared" si="331"/>
        <v xml:space="preserve">   52.08</v>
      </c>
      <c r="F2151" s="8" t="b">
        <f t="shared" si="332"/>
        <v>0</v>
      </c>
      <c r="G2151" s="25">
        <f t="shared" si="333"/>
        <v>52.08</v>
      </c>
      <c r="H2151" s="8" t="b">
        <f t="shared" si="334"/>
        <v>1</v>
      </c>
      <c r="I2151" s="10">
        <f t="shared" si="336"/>
        <v>52.1</v>
      </c>
      <c r="J2151">
        <f t="shared" si="338"/>
        <v>0.11401754250991562</v>
      </c>
      <c r="K2151" s="10">
        <f t="shared" si="337"/>
        <v>52.1</v>
      </c>
      <c r="L2151" s="10">
        <f t="shared" si="340"/>
        <v>58.530000000000008</v>
      </c>
      <c r="M2151" s="21">
        <v>1</v>
      </c>
      <c r="N2151" s="21">
        <v>1</v>
      </c>
      <c r="P2151" s="21" t="str">
        <f t="shared" si="335"/>
        <v xml:space="preserve">  15:56:33</v>
      </c>
      <c r="Q2151" s="21">
        <f t="shared" si="339"/>
        <v>52.08</v>
      </c>
      <c r="T2151" s="10"/>
    </row>
    <row r="2152" spans="1:20" x14ac:dyDescent="0.45">
      <c r="A2152" s="21" t="str">
        <f>[1]실측정Data!B2153</f>
        <v xml:space="preserve">  15:56:35</v>
      </c>
      <c r="B2152" s="21" t="str">
        <f>[1]실측정Data!I2153</f>
        <v xml:space="preserve">   51.96KW</v>
      </c>
      <c r="C2152" s="21">
        <f>[1]실측정Data!L2153</f>
        <v>0.86</v>
      </c>
      <c r="D2152" s="21"/>
      <c r="E2152" s="7" t="str">
        <f t="shared" si="331"/>
        <v xml:space="preserve">   51.96</v>
      </c>
      <c r="F2152" s="8" t="b">
        <f t="shared" si="332"/>
        <v>0</v>
      </c>
      <c r="G2152" s="25">
        <f t="shared" si="333"/>
        <v>51.96</v>
      </c>
      <c r="H2152" s="8" t="b">
        <f t="shared" si="334"/>
        <v>1</v>
      </c>
      <c r="I2152" s="10">
        <f t="shared" si="336"/>
        <v>51.99</v>
      </c>
      <c r="J2152">
        <f t="shared" si="338"/>
        <v>0.11561430130683241</v>
      </c>
      <c r="K2152" s="10">
        <f t="shared" si="337"/>
        <v>51.99</v>
      </c>
      <c r="L2152" s="10">
        <f t="shared" si="340"/>
        <v>55.457999999999991</v>
      </c>
      <c r="M2152" s="21">
        <v>1</v>
      </c>
      <c r="N2152" s="21">
        <v>1</v>
      </c>
      <c r="P2152" s="21" t="str">
        <f t="shared" si="335"/>
        <v xml:space="preserve">  15:56:35</v>
      </c>
      <c r="Q2152" s="21">
        <f t="shared" si="339"/>
        <v>51.96</v>
      </c>
      <c r="T2152" s="10"/>
    </row>
    <row r="2153" spans="1:20" x14ac:dyDescent="0.45">
      <c r="A2153" s="21" t="str">
        <f>[1]실측정Data!B2154</f>
        <v xml:space="preserve">  15:56:37</v>
      </c>
      <c r="B2153" s="21" t="str">
        <f>[1]실측정Data!I2154</f>
        <v xml:space="preserve">   51.93KW</v>
      </c>
      <c r="C2153" s="21">
        <f>[1]실측정Data!L2154</f>
        <v>0.86</v>
      </c>
      <c r="D2153" s="21"/>
      <c r="E2153" s="7" t="str">
        <f t="shared" si="331"/>
        <v xml:space="preserve">   51.93</v>
      </c>
      <c r="F2153" s="8" t="b">
        <f t="shared" si="332"/>
        <v>0</v>
      </c>
      <c r="G2153" s="25">
        <f t="shared" si="333"/>
        <v>51.93</v>
      </c>
      <c r="H2153" s="8" t="b">
        <f t="shared" si="334"/>
        <v>1</v>
      </c>
      <c r="I2153" s="10">
        <f t="shared" si="336"/>
        <v>51.93</v>
      </c>
      <c r="J2153">
        <f t="shared" si="338"/>
        <v>8.9628864398325944E-2</v>
      </c>
      <c r="K2153" s="10">
        <f t="shared" si="337"/>
        <v>51.93</v>
      </c>
      <c r="L2153" s="10">
        <f t="shared" si="340"/>
        <v>52.328999999999994</v>
      </c>
      <c r="M2153" s="21">
        <v>1</v>
      </c>
      <c r="N2153" s="21">
        <v>1</v>
      </c>
      <c r="P2153" s="21" t="str">
        <f t="shared" si="335"/>
        <v xml:space="preserve">  15:56:37</v>
      </c>
      <c r="Q2153" s="21">
        <f t="shared" si="339"/>
        <v>51.93</v>
      </c>
      <c r="T2153" s="10"/>
    </row>
    <row r="2154" spans="1:20" x14ac:dyDescent="0.45">
      <c r="A2154" s="21" t="str">
        <f>[1]실측정Data!B2155</f>
        <v xml:space="preserve">  15:56:39</v>
      </c>
      <c r="B2154" s="21" t="str">
        <f>[1]실측정Data!I2155</f>
        <v xml:space="preserve">   51.90KW</v>
      </c>
      <c r="C2154" s="21">
        <f>[1]실측정Data!L2155</f>
        <v>0.86</v>
      </c>
      <c r="D2154" s="21"/>
      <c r="E2154" s="7" t="str">
        <f t="shared" si="331"/>
        <v xml:space="preserve">   51.90</v>
      </c>
      <c r="F2154" s="8" t="b">
        <f t="shared" si="332"/>
        <v>0</v>
      </c>
      <c r="G2154" s="25">
        <f t="shared" si="333"/>
        <v>51.9</v>
      </c>
      <c r="H2154" s="8" t="b">
        <f t="shared" si="334"/>
        <v>1</v>
      </c>
      <c r="I2154" s="10">
        <f t="shared" si="336"/>
        <v>51.870000000000005</v>
      </c>
      <c r="J2154">
        <f t="shared" si="338"/>
        <v>6.4807406984081051E-2</v>
      </c>
      <c r="K2154" s="10">
        <f t="shared" si="337"/>
        <v>51.870000000000005</v>
      </c>
      <c r="L2154" s="10">
        <f t="shared" si="340"/>
        <v>52.196999999999989</v>
      </c>
      <c r="M2154" s="21">
        <v>1</v>
      </c>
      <c r="N2154" s="21">
        <v>1</v>
      </c>
      <c r="P2154" s="21" t="str">
        <f t="shared" si="335"/>
        <v xml:space="preserve">  15:56:39</v>
      </c>
      <c r="Q2154" s="21">
        <f t="shared" si="339"/>
        <v>51.9</v>
      </c>
      <c r="T2154" s="10"/>
    </row>
    <row r="2155" spans="1:20" x14ac:dyDescent="0.45">
      <c r="A2155" s="21" t="str">
        <f>[1]실측정Data!B2156</f>
        <v xml:space="preserve">  15:56:41</v>
      </c>
      <c r="B2155" s="21" t="str">
        <f>[1]실측정Data!I2156</f>
        <v xml:space="preserve">   51.78KW</v>
      </c>
      <c r="C2155" s="21">
        <f>[1]실측정Data!L2156</f>
        <v>0.86</v>
      </c>
      <c r="D2155" s="21"/>
      <c r="E2155" s="7" t="str">
        <f t="shared" si="331"/>
        <v xml:space="preserve">   51.78</v>
      </c>
      <c r="F2155" s="8" t="b">
        <f t="shared" si="332"/>
        <v>0</v>
      </c>
      <c r="G2155" s="25">
        <f t="shared" si="333"/>
        <v>51.78</v>
      </c>
      <c r="H2155" s="8" t="b">
        <f t="shared" si="334"/>
        <v>1</v>
      </c>
      <c r="I2155" s="10">
        <f t="shared" si="336"/>
        <v>51.79</v>
      </c>
      <c r="J2155">
        <f t="shared" si="338"/>
        <v>7.9582242575424178E-2</v>
      </c>
      <c r="K2155" s="10">
        <f t="shared" si="337"/>
        <v>51.79</v>
      </c>
      <c r="L2155" s="10">
        <f t="shared" si="340"/>
        <v>52.088999999999984</v>
      </c>
      <c r="M2155" s="21">
        <v>1</v>
      </c>
      <c r="N2155" s="21">
        <v>1</v>
      </c>
      <c r="P2155" s="21" t="str">
        <f t="shared" si="335"/>
        <v xml:space="preserve">  15:56:41</v>
      </c>
      <c r="Q2155" s="21">
        <f t="shared" si="339"/>
        <v>51.78</v>
      </c>
      <c r="T2155" s="10"/>
    </row>
    <row r="2156" spans="1:20" x14ac:dyDescent="0.45">
      <c r="A2156" s="21" t="str">
        <f>[1]실측정Data!B2157</f>
        <v xml:space="preserve">  15:56:43</v>
      </c>
      <c r="B2156" s="21" t="str">
        <f>[1]실측정Data!I2157</f>
        <v xml:space="preserve">   51.69KW</v>
      </c>
      <c r="C2156" s="21">
        <f>[1]실측정Data!L2157</f>
        <v>0.86</v>
      </c>
      <c r="D2156" s="21"/>
      <c r="E2156" s="7" t="str">
        <f t="shared" si="331"/>
        <v xml:space="preserve">   51.69</v>
      </c>
      <c r="F2156" s="8" t="b">
        <f t="shared" si="332"/>
        <v>0</v>
      </c>
      <c r="G2156" s="25">
        <f t="shared" si="333"/>
        <v>51.69</v>
      </c>
      <c r="H2156" s="8" t="b">
        <f t="shared" si="334"/>
        <v>1</v>
      </c>
      <c r="I2156" s="10">
        <f t="shared" si="336"/>
        <v>51.68</v>
      </c>
      <c r="J2156">
        <f t="shared" si="338"/>
        <v>0.1003327796219507</v>
      </c>
      <c r="K2156" s="10">
        <f t="shared" si="337"/>
        <v>51.68</v>
      </c>
      <c r="L2156" s="10">
        <f t="shared" si="340"/>
        <v>51.983999999999995</v>
      </c>
      <c r="M2156" s="21">
        <v>1</v>
      </c>
      <c r="N2156" s="21">
        <v>1</v>
      </c>
      <c r="P2156" s="21" t="str">
        <f t="shared" si="335"/>
        <v xml:space="preserve">  15:56:43</v>
      </c>
      <c r="Q2156" s="21">
        <f t="shared" si="339"/>
        <v>51.69</v>
      </c>
      <c r="T2156" s="10"/>
    </row>
    <row r="2157" spans="1:20" x14ac:dyDescent="0.45">
      <c r="A2157" s="21" t="str">
        <f>[1]실측정Data!B2158</f>
        <v xml:space="preserve">  15:56:45</v>
      </c>
      <c r="B2157" s="21" t="str">
        <f>[1]실측정Data!I2158</f>
        <v xml:space="preserve">   51.57KW</v>
      </c>
      <c r="C2157" s="21">
        <f>[1]실측정Data!L2158</f>
        <v>0.86</v>
      </c>
      <c r="D2157" s="21"/>
      <c r="E2157" s="7" t="str">
        <f t="shared" si="331"/>
        <v xml:space="preserve">   51.57</v>
      </c>
      <c r="F2157" s="8" t="b">
        <f t="shared" si="332"/>
        <v>0</v>
      </c>
      <c r="G2157" s="25">
        <f t="shared" si="333"/>
        <v>51.57</v>
      </c>
      <c r="H2157" s="8" t="b">
        <f t="shared" si="334"/>
        <v>1</v>
      </c>
      <c r="I2157" s="10">
        <f t="shared" si="336"/>
        <v>51.54999999999999</v>
      </c>
      <c r="J2157">
        <f t="shared" si="338"/>
        <v>0.12609520212918068</v>
      </c>
      <c r="K2157" s="10">
        <f t="shared" si="337"/>
        <v>51.54999999999999</v>
      </c>
      <c r="L2157" s="10">
        <f t="shared" si="340"/>
        <v>51.884999999999991</v>
      </c>
      <c r="M2157" s="21">
        <v>1</v>
      </c>
      <c r="N2157" s="21">
        <v>1</v>
      </c>
      <c r="P2157" s="21" t="str">
        <f t="shared" si="335"/>
        <v xml:space="preserve">  15:56:45</v>
      </c>
      <c r="Q2157" s="21">
        <f t="shared" si="339"/>
        <v>51.57</v>
      </c>
      <c r="T2157" s="10"/>
    </row>
    <row r="2158" spans="1:20" x14ac:dyDescent="0.45">
      <c r="A2158" s="21" t="str">
        <f>[1]실측정Data!B2159</f>
        <v xml:space="preserve">  15:56:47</v>
      </c>
      <c r="B2158" s="21" t="str">
        <f>[1]실측정Data!I2159</f>
        <v xml:space="preserve">   51.39KW</v>
      </c>
      <c r="C2158" s="21">
        <f>[1]실측정Data!L2159</f>
        <v>0.86</v>
      </c>
      <c r="D2158" s="21"/>
      <c r="E2158" s="7" t="str">
        <f t="shared" si="331"/>
        <v xml:space="preserve">   51.39</v>
      </c>
      <c r="F2158" s="8" t="b">
        <f t="shared" si="332"/>
        <v>0</v>
      </c>
      <c r="G2158" s="25">
        <f t="shared" si="333"/>
        <v>51.39</v>
      </c>
      <c r="H2158" s="8" t="b">
        <f t="shared" si="334"/>
        <v>1</v>
      </c>
      <c r="I2158" s="10">
        <f t="shared" si="336"/>
        <v>51.45000000000001</v>
      </c>
      <c r="J2158">
        <f t="shared" si="338"/>
        <v>0.11733143937865025</v>
      </c>
      <c r="K2158" s="10">
        <f t="shared" si="337"/>
        <v>51.45000000000001</v>
      </c>
      <c r="L2158" s="10">
        <f t="shared" si="340"/>
        <v>51.794999999999995</v>
      </c>
      <c r="M2158" s="21">
        <v>1</v>
      </c>
      <c r="N2158" s="21">
        <v>1</v>
      </c>
      <c r="P2158" s="21" t="str">
        <f t="shared" si="335"/>
        <v xml:space="preserve">  15:56:47</v>
      </c>
      <c r="Q2158" s="21">
        <f t="shared" si="339"/>
        <v>51.39</v>
      </c>
      <c r="T2158" s="10"/>
    </row>
    <row r="2159" spans="1:20" x14ac:dyDescent="0.45">
      <c r="A2159" s="21" t="str">
        <f>[1]실측정Data!B2160</f>
        <v xml:space="preserve">  15:56:49</v>
      </c>
      <c r="B2159" s="21" t="str">
        <f>[1]실측정Data!I2160</f>
        <v xml:space="preserve">   51.39KW</v>
      </c>
      <c r="C2159" s="21">
        <f>[1]실측정Data!L2160</f>
        <v>0.86</v>
      </c>
      <c r="D2159" s="21"/>
      <c r="E2159" s="7" t="str">
        <f t="shared" si="331"/>
        <v xml:space="preserve">   51.39</v>
      </c>
      <c r="F2159" s="8" t="b">
        <f t="shared" si="332"/>
        <v>0</v>
      </c>
      <c r="G2159" s="25">
        <f t="shared" si="333"/>
        <v>51.39</v>
      </c>
      <c r="H2159" s="8" t="b">
        <f t="shared" si="334"/>
        <v>1</v>
      </c>
      <c r="I2159" s="10">
        <f t="shared" si="336"/>
        <v>51.34</v>
      </c>
      <c r="J2159">
        <f t="shared" si="338"/>
        <v>0.1143095213298788</v>
      </c>
      <c r="K2159" s="10">
        <f t="shared" si="337"/>
        <v>51.34</v>
      </c>
      <c r="L2159" s="10">
        <f t="shared" si="340"/>
        <v>51.692999999999998</v>
      </c>
      <c r="M2159" s="21">
        <v>1</v>
      </c>
      <c r="N2159" s="21">
        <v>1</v>
      </c>
      <c r="P2159" s="21" t="str">
        <f t="shared" si="335"/>
        <v xml:space="preserve">  15:56:49</v>
      </c>
      <c r="Q2159" s="21">
        <f t="shared" si="339"/>
        <v>51.39</v>
      </c>
      <c r="T2159" s="10"/>
    </row>
    <row r="2160" spans="1:20" x14ac:dyDescent="0.45">
      <c r="A2160" s="21" t="str">
        <f>[1]실측정Data!B2161</f>
        <v xml:space="preserve">  15:56:51</v>
      </c>
      <c r="B2160" s="21" t="str">
        <f>[1]실측정Data!I2161</f>
        <v xml:space="preserve">   51.24KW</v>
      </c>
      <c r="C2160" s="21">
        <f>[1]실측정Data!L2161</f>
        <v>0.86</v>
      </c>
      <c r="D2160" s="21"/>
      <c r="E2160" s="7" t="str">
        <f t="shared" si="331"/>
        <v xml:space="preserve">   51.24</v>
      </c>
      <c r="F2160" s="8" t="b">
        <f t="shared" si="332"/>
        <v>0</v>
      </c>
      <c r="G2160" s="25">
        <f t="shared" si="333"/>
        <v>51.24</v>
      </c>
      <c r="H2160" s="8" t="b">
        <f t="shared" si="334"/>
        <v>1</v>
      </c>
      <c r="I2160" s="10">
        <f t="shared" si="336"/>
        <v>51.23</v>
      </c>
      <c r="J2160">
        <f t="shared" si="338"/>
        <v>0.11902380714238023</v>
      </c>
      <c r="K2160" s="10">
        <f t="shared" si="337"/>
        <v>51.23</v>
      </c>
      <c r="L2160" s="10">
        <f t="shared" si="340"/>
        <v>51.590999999999994</v>
      </c>
      <c r="M2160" s="21">
        <v>1</v>
      </c>
      <c r="N2160" s="21">
        <v>1</v>
      </c>
      <c r="P2160" s="21" t="str">
        <f t="shared" si="335"/>
        <v xml:space="preserve">  15:56:51</v>
      </c>
      <c r="Q2160" s="21">
        <f t="shared" si="339"/>
        <v>51.24</v>
      </c>
      <c r="T2160" s="10"/>
    </row>
    <row r="2161" spans="1:20" x14ac:dyDescent="0.45">
      <c r="A2161" s="21" t="str">
        <f>[1]실측정Data!B2162</f>
        <v xml:space="preserve">  15:56:53</v>
      </c>
      <c r="B2161" s="21" t="str">
        <f>[1]실측정Data!I2162</f>
        <v xml:space="preserve">   51.06KW</v>
      </c>
      <c r="C2161" s="21">
        <f>[1]실측정Data!L2162</f>
        <v>0.86</v>
      </c>
      <c r="D2161" s="21"/>
      <c r="E2161" s="7" t="str">
        <f t="shared" si="331"/>
        <v xml:space="preserve">   51.06</v>
      </c>
      <c r="F2161" s="8" t="b">
        <f t="shared" si="332"/>
        <v>0</v>
      </c>
      <c r="G2161" s="25">
        <f t="shared" si="333"/>
        <v>51.06</v>
      </c>
      <c r="H2161" s="8" t="b">
        <f t="shared" si="334"/>
        <v>1</v>
      </c>
      <c r="I2161" s="10">
        <f t="shared" si="336"/>
        <v>51.13</v>
      </c>
      <c r="J2161">
        <f t="shared" si="338"/>
        <v>0.1161895003862202</v>
      </c>
      <c r="K2161" s="10">
        <f t="shared" si="337"/>
        <v>51.13</v>
      </c>
      <c r="L2161" s="10">
        <f t="shared" si="340"/>
        <v>51.503999999999998</v>
      </c>
      <c r="M2161" s="21">
        <v>1</v>
      </c>
      <c r="N2161" s="21">
        <v>1</v>
      </c>
      <c r="P2161" s="21" t="str">
        <f t="shared" si="335"/>
        <v xml:space="preserve">  15:56:53</v>
      </c>
      <c r="Q2161" s="21">
        <f t="shared" si="339"/>
        <v>51.06</v>
      </c>
      <c r="T2161" s="10"/>
    </row>
    <row r="2162" spans="1:20" x14ac:dyDescent="0.45">
      <c r="A2162" s="21" t="str">
        <f>[1]실측정Data!B2163</f>
        <v xml:space="preserve">  15:56:55</v>
      </c>
      <c r="B2162" s="21" t="str">
        <f>[1]실측정Data!I2163</f>
        <v xml:space="preserve">   51.09KW</v>
      </c>
      <c r="C2162" s="21">
        <f>[1]실측정Data!L2163</f>
        <v>0.86</v>
      </c>
      <c r="D2162" s="21"/>
      <c r="E2162" s="7" t="str">
        <f t="shared" si="331"/>
        <v xml:space="preserve">   51.09</v>
      </c>
      <c r="F2162" s="8" t="b">
        <f t="shared" si="332"/>
        <v>0</v>
      </c>
      <c r="G2162" s="25">
        <f t="shared" si="333"/>
        <v>51.09</v>
      </c>
      <c r="H2162" s="8" t="b">
        <f t="shared" si="334"/>
        <v>1</v>
      </c>
      <c r="I2162" s="10">
        <f t="shared" si="336"/>
        <v>51.050000000000004</v>
      </c>
      <c r="J2162">
        <f t="shared" si="338"/>
        <v>0.10488088481701281</v>
      </c>
      <c r="K2162" s="10">
        <f t="shared" si="337"/>
        <v>51.050000000000004</v>
      </c>
      <c r="L2162" s="10">
        <f t="shared" si="340"/>
        <v>51.411000000000001</v>
      </c>
      <c r="M2162" s="21">
        <v>1</v>
      </c>
      <c r="N2162" s="21">
        <v>1</v>
      </c>
      <c r="P2162" s="21" t="str">
        <f t="shared" si="335"/>
        <v xml:space="preserve">  15:56:55</v>
      </c>
      <c r="Q2162" s="21">
        <f t="shared" si="339"/>
        <v>51.09</v>
      </c>
      <c r="T2162" s="10"/>
    </row>
    <row r="2163" spans="1:20" x14ac:dyDescent="0.45">
      <c r="A2163" s="21" t="str">
        <f>[1]실측정Data!B2164</f>
        <v xml:space="preserve">  15:56:57</v>
      </c>
      <c r="B2163" s="21" t="str">
        <f>[1]실측정Data!I2164</f>
        <v xml:space="preserve">   51.00KW</v>
      </c>
      <c r="C2163" s="21">
        <f>[1]실측정Data!L2164</f>
        <v>0.86</v>
      </c>
      <c r="D2163" s="21"/>
      <c r="E2163" s="7" t="str">
        <f t="shared" si="331"/>
        <v xml:space="preserve">   51.00</v>
      </c>
      <c r="F2163" s="8" t="b">
        <f t="shared" si="332"/>
        <v>0</v>
      </c>
      <c r="G2163" s="25">
        <f t="shared" si="333"/>
        <v>51</v>
      </c>
      <c r="H2163" s="8" t="b">
        <f t="shared" si="334"/>
        <v>1</v>
      </c>
      <c r="I2163" s="10">
        <f t="shared" si="336"/>
        <v>51.01</v>
      </c>
      <c r="J2163">
        <f t="shared" si="338"/>
        <v>5.477225575051782E-2</v>
      </c>
      <c r="K2163" s="10">
        <f t="shared" si="337"/>
        <v>51.01</v>
      </c>
      <c r="L2163" s="10">
        <f t="shared" si="340"/>
        <v>51.315000000000012</v>
      </c>
      <c r="M2163" s="21">
        <v>1</v>
      </c>
      <c r="N2163" s="21">
        <v>1</v>
      </c>
      <c r="P2163" s="21" t="str">
        <f t="shared" si="335"/>
        <v xml:space="preserve">  15:56:57</v>
      </c>
      <c r="Q2163" s="21">
        <f t="shared" si="339"/>
        <v>51</v>
      </c>
      <c r="T2163" s="10"/>
    </row>
    <row r="2164" spans="1:20" x14ac:dyDescent="0.45">
      <c r="A2164" s="21" t="str">
        <f>[1]실측정Data!B2165</f>
        <v xml:space="preserve">  15:56:59</v>
      </c>
      <c r="B2164" s="21" t="str">
        <f>[1]실측정Data!I2165</f>
        <v xml:space="preserve">   50.94KW</v>
      </c>
      <c r="C2164" s="21">
        <f>[1]실측정Data!L2165</f>
        <v>0.86</v>
      </c>
      <c r="D2164" s="21"/>
      <c r="E2164" s="7" t="str">
        <f t="shared" si="331"/>
        <v xml:space="preserve">   50.94</v>
      </c>
      <c r="F2164" s="8" t="b">
        <f t="shared" si="332"/>
        <v>0</v>
      </c>
      <c r="G2164" s="25">
        <f t="shared" si="333"/>
        <v>50.94</v>
      </c>
      <c r="H2164" s="8" t="b">
        <f t="shared" si="334"/>
        <v>1</v>
      </c>
      <c r="I2164" s="10">
        <f t="shared" si="336"/>
        <v>50.879999999999995</v>
      </c>
      <c r="J2164">
        <f t="shared" si="338"/>
        <v>0.11518101695447013</v>
      </c>
      <c r="K2164" s="10">
        <f t="shared" si="337"/>
        <v>50.879999999999995</v>
      </c>
      <c r="L2164" s="10">
        <f t="shared" si="340"/>
        <v>51.206999999999994</v>
      </c>
      <c r="M2164" s="21">
        <v>1</v>
      </c>
      <c r="N2164" s="21">
        <v>1</v>
      </c>
      <c r="P2164" s="21" t="str">
        <f t="shared" si="335"/>
        <v xml:space="preserve">  15:56:59</v>
      </c>
      <c r="Q2164" s="21">
        <f t="shared" si="339"/>
        <v>50.94</v>
      </c>
      <c r="T2164" s="10"/>
    </row>
    <row r="2165" spans="1:20" x14ac:dyDescent="0.45">
      <c r="A2165" s="21" t="str">
        <f>[1]실측정Data!B2166</f>
        <v xml:space="preserve">  15:57:01</v>
      </c>
      <c r="B2165" s="21" t="str">
        <f>[1]실측정Data!I2166</f>
        <v xml:space="preserve">   50.70KW</v>
      </c>
      <c r="C2165" s="21">
        <f>[1]실측정Data!L2166</f>
        <v>0.86</v>
      </c>
      <c r="D2165" s="21"/>
      <c r="E2165" s="7" t="str">
        <f t="shared" si="331"/>
        <v xml:space="preserve">   50.70</v>
      </c>
      <c r="F2165" s="8" t="b">
        <f t="shared" si="332"/>
        <v>0</v>
      </c>
      <c r="G2165" s="25">
        <f t="shared" si="333"/>
        <v>50.7</v>
      </c>
      <c r="H2165" s="8" t="b">
        <f t="shared" si="334"/>
        <v>1</v>
      </c>
      <c r="I2165" s="10">
        <f t="shared" si="336"/>
        <v>50.74</v>
      </c>
      <c r="J2165">
        <f t="shared" si="338"/>
        <v>0.14479871085982149</v>
      </c>
      <c r="K2165" s="10">
        <f t="shared" si="337"/>
        <v>50.74</v>
      </c>
      <c r="L2165" s="10">
        <f t="shared" si="340"/>
        <v>51.095999999999997</v>
      </c>
      <c r="M2165" s="21">
        <v>1</v>
      </c>
      <c r="N2165" s="21">
        <v>1</v>
      </c>
      <c r="P2165" s="21" t="str">
        <f t="shared" si="335"/>
        <v xml:space="preserve">  15:57:01</v>
      </c>
      <c r="Q2165" s="21">
        <f t="shared" si="339"/>
        <v>50.7</v>
      </c>
      <c r="T2165" s="10"/>
    </row>
    <row r="2166" spans="1:20" x14ac:dyDescent="0.45">
      <c r="A2166" s="21" t="str">
        <f>[1]실측정Data!B2167</f>
        <v xml:space="preserve">  15:57:03</v>
      </c>
      <c r="B2166" s="21" t="str">
        <f>[1]실측정Data!I2167</f>
        <v xml:space="preserve">   50.58KW</v>
      </c>
      <c r="C2166" s="21">
        <f>[1]실측정Data!L2167</f>
        <v>0.86</v>
      </c>
      <c r="D2166" s="21"/>
      <c r="E2166" s="7" t="str">
        <f t="shared" si="331"/>
        <v xml:space="preserve">   50.58</v>
      </c>
      <c r="F2166" s="8" t="b">
        <f t="shared" si="332"/>
        <v>0</v>
      </c>
      <c r="G2166" s="25">
        <f t="shared" si="333"/>
        <v>50.58</v>
      </c>
      <c r="H2166" s="8" t="b">
        <f t="shared" si="334"/>
        <v>1</v>
      </c>
      <c r="I2166" s="10">
        <f t="shared" si="336"/>
        <v>50.660000000000004</v>
      </c>
      <c r="J2166">
        <f t="shared" si="338"/>
        <v>0.14094916341243802</v>
      </c>
      <c r="K2166" s="10">
        <f t="shared" si="337"/>
        <v>50.660000000000004</v>
      </c>
      <c r="L2166" s="10">
        <f t="shared" si="340"/>
        <v>51.009</v>
      </c>
      <c r="M2166" s="21">
        <v>1</v>
      </c>
      <c r="N2166" s="21">
        <v>1</v>
      </c>
      <c r="P2166" s="21" t="str">
        <f t="shared" si="335"/>
        <v xml:space="preserve">  15:57:03</v>
      </c>
      <c r="Q2166" s="21">
        <f t="shared" si="339"/>
        <v>50.58</v>
      </c>
      <c r="T2166" s="10"/>
    </row>
    <row r="2167" spans="1:20" x14ac:dyDescent="0.45">
      <c r="A2167" s="21" t="str">
        <f>[1]실측정Data!B2168</f>
        <v xml:space="preserve">  15:57:05</v>
      </c>
      <c r="B2167" s="21" t="str">
        <f>[1]실측정Data!I2168</f>
        <v xml:space="preserve">   50.70KW</v>
      </c>
      <c r="C2167" s="21">
        <f>[1]실측정Data!L2168</f>
        <v>0.86</v>
      </c>
      <c r="D2167" s="21"/>
      <c r="E2167" s="7" t="str">
        <f t="shared" si="331"/>
        <v xml:space="preserve">   50.70</v>
      </c>
      <c r="F2167" s="8" t="b">
        <f t="shared" si="332"/>
        <v>0</v>
      </c>
      <c r="G2167" s="25">
        <f t="shared" si="333"/>
        <v>50.7</v>
      </c>
      <c r="H2167" s="8" t="b">
        <f t="shared" si="334"/>
        <v>1</v>
      </c>
      <c r="I2167" s="10">
        <f t="shared" si="336"/>
        <v>50.580000000000005</v>
      </c>
      <c r="J2167">
        <f t="shared" si="338"/>
        <v>0.11775681155104108</v>
      </c>
      <c r="K2167" s="10">
        <f t="shared" si="337"/>
        <v>50.580000000000005</v>
      </c>
      <c r="L2167" s="10">
        <f t="shared" si="340"/>
        <v>50.915999999999997</v>
      </c>
      <c r="M2167" s="21">
        <v>1</v>
      </c>
      <c r="N2167" s="21">
        <v>1</v>
      </c>
      <c r="P2167" s="21" t="str">
        <f t="shared" si="335"/>
        <v xml:space="preserve">  15:57:05</v>
      </c>
      <c r="Q2167" s="21">
        <f t="shared" si="339"/>
        <v>50.7</v>
      </c>
      <c r="T2167" s="10"/>
    </row>
    <row r="2168" spans="1:20" x14ac:dyDescent="0.45">
      <c r="A2168" s="21" t="str">
        <f>[1]실측정Data!B2169</f>
        <v xml:space="preserve">  15:57:07</v>
      </c>
      <c r="B2168" s="21" t="str">
        <f>[1]실측정Data!I2169</f>
        <v xml:space="preserve">   50.46KW</v>
      </c>
      <c r="C2168" s="21">
        <f>[1]실측정Data!L2169</f>
        <v>0.86</v>
      </c>
      <c r="D2168" s="21"/>
      <c r="E2168" s="7" t="str">
        <f t="shared" si="331"/>
        <v xml:space="preserve">   50.46</v>
      </c>
      <c r="F2168" s="8" t="b">
        <f t="shared" si="332"/>
        <v>0</v>
      </c>
      <c r="G2168" s="25">
        <f t="shared" si="333"/>
        <v>50.46</v>
      </c>
      <c r="H2168" s="8" t="b">
        <f t="shared" si="334"/>
        <v>1</v>
      </c>
      <c r="I2168" s="10">
        <f t="shared" si="336"/>
        <v>50.56</v>
      </c>
      <c r="J2168">
        <f t="shared" si="338"/>
        <v>7.659416862050912E-2</v>
      </c>
      <c r="K2168" s="10">
        <f t="shared" si="337"/>
        <v>50.56</v>
      </c>
      <c r="L2168" s="10">
        <f t="shared" si="340"/>
        <v>50.828999999999994</v>
      </c>
      <c r="M2168" s="21">
        <v>1</v>
      </c>
      <c r="N2168" s="21">
        <v>1</v>
      </c>
      <c r="P2168" s="21" t="str">
        <f t="shared" si="335"/>
        <v xml:space="preserve">  15:57:07</v>
      </c>
      <c r="Q2168" s="21">
        <f t="shared" si="339"/>
        <v>50.46</v>
      </c>
      <c r="T2168" s="10"/>
    </row>
    <row r="2169" spans="1:20" x14ac:dyDescent="0.45">
      <c r="A2169" s="21" t="str">
        <f>[1]실측정Data!B2170</f>
        <v xml:space="preserve">  15:57:09</v>
      </c>
      <c r="B2169" s="21" t="str">
        <f>[1]실측정Data!I2170</f>
        <v xml:space="preserve">   50.52KW</v>
      </c>
      <c r="C2169" s="21">
        <f>[1]실측정Data!L2170</f>
        <v>0.86</v>
      </c>
      <c r="D2169" s="21"/>
      <c r="E2169" s="7" t="str">
        <f t="shared" si="331"/>
        <v xml:space="preserve">   50.52</v>
      </c>
      <c r="F2169" s="8" t="b">
        <f t="shared" si="332"/>
        <v>0</v>
      </c>
      <c r="G2169" s="25">
        <f t="shared" si="333"/>
        <v>50.52</v>
      </c>
      <c r="H2169" s="8" t="b">
        <f t="shared" si="334"/>
        <v>1</v>
      </c>
      <c r="I2169" s="10">
        <f t="shared" si="336"/>
        <v>50.430000000000007</v>
      </c>
      <c r="J2169">
        <f t="shared" si="338"/>
        <v>0.10066445913694683</v>
      </c>
      <c r="K2169" s="10">
        <f t="shared" si="337"/>
        <v>50.430000000000007</v>
      </c>
      <c r="L2169" s="10">
        <f t="shared" si="340"/>
        <v>50.735999999999997</v>
      </c>
      <c r="M2169" s="21">
        <v>1</v>
      </c>
      <c r="N2169" s="21">
        <v>1</v>
      </c>
      <c r="P2169" s="21" t="str">
        <f t="shared" si="335"/>
        <v xml:space="preserve">  15:57:09</v>
      </c>
      <c r="Q2169" s="21">
        <f t="shared" si="339"/>
        <v>50.52</v>
      </c>
      <c r="T2169" s="10"/>
    </row>
    <row r="2170" spans="1:20" x14ac:dyDescent="0.45">
      <c r="A2170" s="21" t="str">
        <f>[1]실측정Data!B2171</f>
        <v xml:space="preserve">  15:57:11</v>
      </c>
      <c r="B2170" s="21" t="str">
        <f>[1]실측정Data!I2171</f>
        <v xml:space="preserve">   50.31KW</v>
      </c>
      <c r="C2170" s="21">
        <f>[1]실측정Data!L2171</f>
        <v>0.86</v>
      </c>
      <c r="D2170" s="21"/>
      <c r="E2170" s="7" t="str">
        <f t="shared" si="331"/>
        <v xml:space="preserve">   50.31</v>
      </c>
      <c r="F2170" s="8" t="b">
        <f t="shared" si="332"/>
        <v>0</v>
      </c>
      <c r="G2170" s="25">
        <f t="shared" si="333"/>
        <v>50.31</v>
      </c>
      <c r="H2170" s="8" t="b">
        <f t="shared" si="334"/>
        <v>1</v>
      </c>
      <c r="I2170" s="10">
        <f t="shared" si="336"/>
        <v>50.35</v>
      </c>
      <c r="J2170">
        <f t="shared" si="338"/>
        <v>0.10472185381603608</v>
      </c>
      <c r="K2170" s="10">
        <f t="shared" si="337"/>
        <v>50.35</v>
      </c>
      <c r="L2170" s="10">
        <f t="shared" si="340"/>
        <v>50.652000000000001</v>
      </c>
      <c r="M2170" s="21">
        <v>1</v>
      </c>
      <c r="N2170" s="21">
        <v>1</v>
      </c>
      <c r="P2170" s="21" t="str">
        <f t="shared" si="335"/>
        <v xml:space="preserve">  15:57:11</v>
      </c>
      <c r="Q2170" s="21">
        <f t="shared" si="339"/>
        <v>50.31</v>
      </c>
      <c r="T2170" s="10"/>
    </row>
    <row r="2171" spans="1:20" x14ac:dyDescent="0.45">
      <c r="A2171" s="21" t="str">
        <f>[1]실측정Data!B2172</f>
        <v xml:space="preserve">  15:57:13</v>
      </c>
      <c r="B2171" s="21" t="str">
        <f>[1]실측정Data!I2172</f>
        <v xml:space="preserve">   50.22KW</v>
      </c>
      <c r="C2171" s="21">
        <f>[1]실측정Data!L2172</f>
        <v>0.86</v>
      </c>
      <c r="D2171" s="21"/>
      <c r="E2171" s="7" t="str">
        <f t="shared" si="331"/>
        <v xml:space="preserve">   50.22</v>
      </c>
      <c r="F2171" s="8" t="b">
        <f t="shared" si="332"/>
        <v>0</v>
      </c>
      <c r="G2171" s="25">
        <f t="shared" si="333"/>
        <v>50.22</v>
      </c>
      <c r="H2171" s="8" t="b">
        <f t="shared" si="334"/>
        <v>1</v>
      </c>
      <c r="I2171" s="10">
        <f t="shared" si="336"/>
        <v>50.23</v>
      </c>
      <c r="J2171">
        <f t="shared" si="338"/>
        <v>0.10984838035522994</v>
      </c>
      <c r="K2171" s="10">
        <f t="shared" si="337"/>
        <v>50.23</v>
      </c>
      <c r="L2171" s="10">
        <f t="shared" si="340"/>
        <v>50.55899999999999</v>
      </c>
      <c r="M2171" s="21">
        <v>1</v>
      </c>
      <c r="N2171" s="21">
        <v>1</v>
      </c>
      <c r="P2171" s="21" t="str">
        <f t="shared" si="335"/>
        <v xml:space="preserve">  15:57:13</v>
      </c>
      <c r="Q2171" s="21">
        <f t="shared" si="339"/>
        <v>50.22</v>
      </c>
      <c r="T2171" s="10"/>
    </row>
    <row r="2172" spans="1:20" x14ac:dyDescent="0.45">
      <c r="A2172" s="21" t="str">
        <f>[1]실측정Data!B2173</f>
        <v xml:space="preserve">  15:57:15</v>
      </c>
      <c r="B2172" s="21" t="str">
        <f>[1]실측정Data!I2173</f>
        <v xml:space="preserve">   50.16KW</v>
      </c>
      <c r="C2172" s="21">
        <f>[1]실측정Data!L2173</f>
        <v>0.86</v>
      </c>
      <c r="D2172" s="21"/>
      <c r="E2172" s="7" t="str">
        <f t="shared" si="331"/>
        <v xml:space="preserve">   50.16</v>
      </c>
      <c r="F2172" s="8" t="b">
        <f t="shared" si="332"/>
        <v>0</v>
      </c>
      <c r="G2172" s="25">
        <f t="shared" si="333"/>
        <v>50.16</v>
      </c>
      <c r="H2172" s="8" t="b">
        <f t="shared" si="334"/>
        <v>1</v>
      </c>
      <c r="I2172" s="10">
        <f t="shared" si="336"/>
        <v>53.16</v>
      </c>
      <c r="J2172">
        <f t="shared" si="338"/>
        <v>3.4305198828554668</v>
      </c>
      <c r="K2172" s="10">
        <f t="shared" si="337"/>
        <v>53.16</v>
      </c>
      <c r="L2172" s="10">
        <f t="shared" si="340"/>
        <v>51.369000000000007</v>
      </c>
      <c r="M2172" s="21">
        <v>1</v>
      </c>
      <c r="N2172" s="21">
        <v>1</v>
      </c>
      <c r="P2172" s="21" t="str">
        <f t="shared" si="335"/>
        <v xml:space="preserve">  15:57:15</v>
      </c>
      <c r="Q2172" s="21">
        <f t="shared" si="339"/>
        <v>50.16</v>
      </c>
      <c r="T2172" s="10"/>
    </row>
    <row r="2173" spans="1:20" x14ac:dyDescent="0.45">
      <c r="A2173" s="21" t="str">
        <f>[1]실측정Data!B2174</f>
        <v xml:space="preserve">  15:57:17</v>
      </c>
      <c r="B2173" s="21" t="str">
        <f>[1]실측정Data!I2174</f>
        <v xml:space="preserve">   59.10KW</v>
      </c>
      <c r="C2173" s="21">
        <f>[1]실측정Data!L2174</f>
        <v>0.87</v>
      </c>
      <c r="D2173" s="21"/>
      <c r="E2173" s="7" t="str">
        <f t="shared" si="331"/>
        <v xml:space="preserve">   59.10</v>
      </c>
      <c r="F2173" s="8" t="b">
        <f t="shared" si="332"/>
        <v>0</v>
      </c>
      <c r="G2173" s="25">
        <f t="shared" si="333"/>
        <v>59.1</v>
      </c>
      <c r="H2173" s="8" t="b">
        <f t="shared" si="334"/>
        <v>1</v>
      </c>
      <c r="I2173" s="10">
        <f t="shared" si="336"/>
        <v>63.699999999999996</v>
      </c>
      <c r="J2173">
        <f t="shared" si="338"/>
        <v>11.020406828546157</v>
      </c>
      <c r="K2173" s="10">
        <f t="shared" si="337"/>
        <v>63.699999999999996</v>
      </c>
      <c r="L2173" s="10">
        <f t="shared" si="340"/>
        <v>54.459000000000003</v>
      </c>
      <c r="M2173" s="21">
        <v>1</v>
      </c>
      <c r="N2173" s="21">
        <v>1</v>
      </c>
      <c r="P2173" s="21" t="str">
        <f t="shared" si="335"/>
        <v xml:space="preserve">  15:57:17</v>
      </c>
      <c r="Q2173" s="21">
        <f t="shared" si="339"/>
        <v>59.1</v>
      </c>
      <c r="T2173" s="10"/>
    </row>
    <row r="2174" spans="1:20" x14ac:dyDescent="0.45">
      <c r="A2174" s="21" t="str">
        <f>[1]실측정Data!B2175</f>
        <v xml:space="preserve">  15:57:19</v>
      </c>
      <c r="B2174" s="21" t="str">
        <f>[1]실측정Data!I2175</f>
        <v xml:space="preserve">   81.84KW</v>
      </c>
      <c r="C2174" s="21">
        <f>[1]실측정Data!L2175</f>
        <v>0.89</v>
      </c>
      <c r="D2174" s="21"/>
      <c r="E2174" s="7" t="str">
        <f t="shared" si="331"/>
        <v xml:space="preserve">   81.84</v>
      </c>
      <c r="F2174" s="8" t="b">
        <f t="shared" si="332"/>
        <v>0</v>
      </c>
      <c r="G2174" s="25">
        <f t="shared" si="333"/>
        <v>81.84</v>
      </c>
      <c r="H2174" s="8" t="b">
        <f t="shared" si="334"/>
        <v>1</v>
      </c>
      <c r="I2174" s="10">
        <f t="shared" si="336"/>
        <v>74.45</v>
      </c>
      <c r="J2174">
        <f t="shared" si="338"/>
        <v>11.940195419953007</v>
      </c>
      <c r="K2174" s="10">
        <f t="shared" si="337"/>
        <v>74.45</v>
      </c>
      <c r="L2174" s="10">
        <f t="shared" si="340"/>
        <v>57.63000000000001</v>
      </c>
      <c r="M2174" s="21">
        <v>1</v>
      </c>
      <c r="N2174" s="21">
        <v>1</v>
      </c>
      <c r="P2174" s="21" t="str">
        <f t="shared" si="335"/>
        <v xml:space="preserve">  15:57:19</v>
      </c>
      <c r="Q2174" s="21">
        <f t="shared" si="339"/>
        <v>81.84</v>
      </c>
      <c r="T2174" s="10"/>
    </row>
    <row r="2175" spans="1:20" x14ac:dyDescent="0.45">
      <c r="A2175" s="21" t="str">
        <f>[1]실측정Data!B2176</f>
        <v xml:space="preserve">  15:57:21</v>
      </c>
      <c r="B2175" s="21" t="str">
        <f>[1]실측정Data!I2176</f>
        <v xml:space="preserve">   82.41KW</v>
      </c>
      <c r="C2175" s="21">
        <f>[1]실측정Data!L2176</f>
        <v>0.89</v>
      </c>
      <c r="D2175" s="21"/>
      <c r="E2175" s="7" t="str">
        <f t="shared" si="331"/>
        <v xml:space="preserve">   82.41</v>
      </c>
      <c r="F2175" s="8" t="b">
        <f t="shared" si="332"/>
        <v>0</v>
      </c>
      <c r="G2175" s="25">
        <f t="shared" si="333"/>
        <v>82.41</v>
      </c>
      <c r="H2175" s="8" t="b">
        <f t="shared" si="334"/>
        <v>1</v>
      </c>
      <c r="I2175" s="10">
        <f t="shared" si="336"/>
        <v>82.49</v>
      </c>
      <c r="J2175">
        <f t="shared" si="338"/>
        <v>11.444854739139334</v>
      </c>
      <c r="K2175" s="10">
        <f t="shared" si="337"/>
        <v>82.49</v>
      </c>
      <c r="L2175" s="10">
        <f t="shared" si="340"/>
        <v>60.894000000000005</v>
      </c>
      <c r="M2175" s="21">
        <v>1</v>
      </c>
      <c r="N2175" s="21">
        <v>1</v>
      </c>
      <c r="P2175" s="21" t="str">
        <f t="shared" si="335"/>
        <v xml:space="preserve">  15:57:21</v>
      </c>
      <c r="Q2175" s="21">
        <f t="shared" si="339"/>
        <v>82.41</v>
      </c>
      <c r="T2175" s="10"/>
    </row>
    <row r="2176" spans="1:20" x14ac:dyDescent="0.45">
      <c r="A2176" s="21" t="str">
        <f>[1]실측정Data!B2177</f>
        <v xml:space="preserve">  15:57:23</v>
      </c>
      <c r="B2176" s="21" t="str">
        <f>[1]실측정Data!I2177</f>
        <v xml:space="preserve">   83.22KW</v>
      </c>
      <c r="C2176" s="21">
        <f>[1]실측정Data!L2177</f>
        <v>0.89</v>
      </c>
      <c r="D2176" s="21"/>
      <c r="E2176" s="7" t="str">
        <f t="shared" si="331"/>
        <v xml:space="preserve">   83.22</v>
      </c>
      <c r="F2176" s="8" t="b">
        <f t="shared" si="332"/>
        <v>0</v>
      </c>
      <c r="G2176" s="25">
        <f t="shared" si="333"/>
        <v>83.22</v>
      </c>
      <c r="H2176" s="8" t="b">
        <f t="shared" si="334"/>
        <v>1</v>
      </c>
      <c r="I2176" s="10">
        <f t="shared" si="336"/>
        <v>77.339999999999989</v>
      </c>
      <c r="J2176">
        <f t="shared" si="338"/>
        <v>7.8272387638723888</v>
      </c>
      <c r="K2176" s="10">
        <f t="shared" si="337"/>
        <v>77.339999999999989</v>
      </c>
      <c r="L2176" s="10">
        <f t="shared" si="340"/>
        <v>62.463000000000001</v>
      </c>
      <c r="M2176" s="21">
        <v>1</v>
      </c>
      <c r="N2176" s="21">
        <v>1</v>
      </c>
      <c r="P2176" s="21" t="str">
        <f t="shared" si="335"/>
        <v xml:space="preserve">  15:57:23</v>
      </c>
      <c r="Q2176" s="21">
        <f t="shared" si="339"/>
        <v>83.22</v>
      </c>
      <c r="T2176" s="10"/>
    </row>
    <row r="2177" spans="1:20" x14ac:dyDescent="0.45">
      <c r="A2177" s="21" t="str">
        <f>[1]실측정Data!B2178</f>
        <v xml:space="preserve">  15:57:25</v>
      </c>
      <c r="B2177" s="21" t="str">
        <f>[1]실측정Data!I2178</f>
        <v xml:space="preserve">   66.39KW</v>
      </c>
      <c r="C2177" s="21">
        <f>[1]실측정Data!L2178</f>
        <v>0.88</v>
      </c>
      <c r="D2177" s="21"/>
      <c r="E2177" s="7" t="str">
        <f t="shared" si="331"/>
        <v xml:space="preserve">   66.39</v>
      </c>
      <c r="F2177" s="8" t="b">
        <f t="shared" si="332"/>
        <v>0</v>
      </c>
      <c r="G2177" s="25">
        <f t="shared" si="333"/>
        <v>66.39</v>
      </c>
      <c r="H2177" s="8" t="b">
        <f t="shared" si="334"/>
        <v>1</v>
      </c>
      <c r="I2177" s="10">
        <f t="shared" si="336"/>
        <v>67.470000000000013</v>
      </c>
      <c r="J2177">
        <f t="shared" si="338"/>
        <v>10.577402012466644</v>
      </c>
      <c r="K2177" s="10">
        <f t="shared" si="337"/>
        <v>67.470000000000013</v>
      </c>
      <c r="L2177" s="10">
        <f t="shared" si="340"/>
        <v>62.696999999999989</v>
      </c>
      <c r="M2177" s="21">
        <v>1</v>
      </c>
      <c r="N2177" s="21">
        <v>1</v>
      </c>
      <c r="P2177" s="21" t="str">
        <f t="shared" si="335"/>
        <v xml:space="preserve">  15:57:25</v>
      </c>
      <c r="Q2177" s="21">
        <f t="shared" si="339"/>
        <v>66.39</v>
      </c>
      <c r="T2177" s="10"/>
    </row>
    <row r="2178" spans="1:20" x14ac:dyDescent="0.45">
      <c r="A2178" s="21" t="str">
        <f>[1]실측정Data!B2179</f>
        <v xml:space="preserve">  15:57:27</v>
      </c>
      <c r="B2178" s="21" t="str">
        <f>[1]실측정Data!I2179</f>
        <v xml:space="preserve">   52.80KW</v>
      </c>
      <c r="C2178" s="21">
        <f>[1]실측정Data!L2179</f>
        <v>0.86</v>
      </c>
      <c r="D2178" s="21"/>
      <c r="E2178" s="7" t="str">
        <f t="shared" si="331"/>
        <v xml:space="preserve">   52.80</v>
      </c>
      <c r="F2178" s="8" t="b">
        <f t="shared" si="332"/>
        <v>0</v>
      </c>
      <c r="G2178" s="25">
        <f t="shared" si="333"/>
        <v>52.8</v>
      </c>
      <c r="H2178" s="8" t="b">
        <f t="shared" si="334"/>
        <v>1</v>
      </c>
      <c r="I2178" s="10">
        <f t="shared" si="336"/>
        <v>57.24</v>
      </c>
      <c r="J2178">
        <f t="shared" si="338"/>
        <v>10.913225920872346</v>
      </c>
      <c r="K2178" s="10">
        <f t="shared" si="337"/>
        <v>57.24</v>
      </c>
      <c r="L2178" s="10">
        <f t="shared" si="340"/>
        <v>62.897999999999989</v>
      </c>
      <c r="M2178" s="21">
        <v>1</v>
      </c>
      <c r="N2178" s="21">
        <v>1</v>
      </c>
      <c r="P2178" s="21" t="str">
        <f t="shared" si="335"/>
        <v xml:space="preserve">  15:57:27</v>
      </c>
      <c r="Q2178" s="21">
        <f t="shared" si="339"/>
        <v>52.8</v>
      </c>
      <c r="T2178" s="10"/>
    </row>
    <row r="2179" spans="1:20" x14ac:dyDescent="0.45">
      <c r="A2179" s="21" t="str">
        <f>[1]실측정Data!B2180</f>
        <v xml:space="preserve">  15:57:29</v>
      </c>
      <c r="B2179" s="21" t="str">
        <f>[1]실측정Data!I2180</f>
        <v xml:space="preserve">   52.53KW</v>
      </c>
      <c r="C2179" s="21">
        <f>[1]실측정Data!L2180</f>
        <v>0.86</v>
      </c>
      <c r="D2179" s="21"/>
      <c r="E2179" s="7" t="str">
        <f t="shared" ref="E2179:E2242" si="341">LEFT(B2179,8)</f>
        <v xml:space="preserve">   52.53</v>
      </c>
      <c r="F2179" s="8" t="b">
        <f t="shared" ref="F2179:F2242" si="342">ISNUMBER(E2179)</f>
        <v>0</v>
      </c>
      <c r="G2179" s="25">
        <f t="shared" ref="G2179:G2242" si="343">_xlfn.NUMBERVALUE(E2179)</f>
        <v>52.53</v>
      </c>
      <c r="H2179" s="8" t="b">
        <f t="shared" ref="H2179:H2242" si="344">ISNUMBER(G2179)</f>
        <v>1</v>
      </c>
      <c r="I2179" s="10">
        <f t="shared" si="336"/>
        <v>52.640000000000008</v>
      </c>
      <c r="J2179">
        <f t="shared" si="338"/>
        <v>8.8956075303114339</v>
      </c>
      <c r="K2179" s="10">
        <f t="shared" si="337"/>
        <v>52.640000000000008</v>
      </c>
      <c r="L2179" s="10">
        <f t="shared" si="340"/>
        <v>63.125999999999998</v>
      </c>
      <c r="M2179" s="21">
        <v>1</v>
      </c>
      <c r="N2179" s="21">
        <v>1</v>
      </c>
      <c r="P2179" s="21" t="str">
        <f t="shared" ref="P2179:P2242" si="345">A2179</f>
        <v xml:space="preserve">  15:57:29</v>
      </c>
      <c r="Q2179" s="21">
        <f t="shared" si="339"/>
        <v>52.53</v>
      </c>
      <c r="T2179" s="10"/>
    </row>
    <row r="2180" spans="1:20" x14ac:dyDescent="0.45">
      <c r="A2180" s="21" t="str">
        <f>[1]실측정Data!B2181</f>
        <v xml:space="preserve">  15:57:31</v>
      </c>
      <c r="B2180" s="21" t="str">
        <f>[1]실측정Data!I2181</f>
        <v xml:space="preserve">   52.59KW</v>
      </c>
      <c r="C2180" s="21">
        <f>[1]실측정Data!L2181</f>
        <v>0.86</v>
      </c>
      <c r="D2180" s="21"/>
      <c r="E2180" s="7" t="str">
        <f t="shared" si="341"/>
        <v xml:space="preserve">   52.59</v>
      </c>
      <c r="F2180" s="8" t="b">
        <f t="shared" si="342"/>
        <v>0</v>
      </c>
      <c r="G2180" s="25">
        <f t="shared" si="343"/>
        <v>52.59</v>
      </c>
      <c r="H2180" s="8" t="b">
        <f t="shared" si="344"/>
        <v>1</v>
      </c>
      <c r="I2180" s="10">
        <f t="shared" ref="I2180:I2243" si="346">AVERAGE(G2179:G2181)</f>
        <v>52.46</v>
      </c>
      <c r="J2180">
        <f t="shared" si="338"/>
        <v>2.7219233396013691</v>
      </c>
      <c r="K2180" s="10">
        <f t="shared" ref="K2180:K2243" si="347">AVERAGE(G2179:G2181)</f>
        <v>52.46</v>
      </c>
      <c r="L2180" s="10">
        <f t="shared" si="340"/>
        <v>63.330000000000005</v>
      </c>
      <c r="M2180" s="21">
        <v>1</v>
      </c>
      <c r="N2180" s="21">
        <v>1</v>
      </c>
      <c r="P2180" s="21" t="str">
        <f t="shared" si="345"/>
        <v xml:space="preserve">  15:57:31</v>
      </c>
      <c r="Q2180" s="21">
        <f t="shared" si="339"/>
        <v>52.59</v>
      </c>
      <c r="T2180" s="10"/>
    </row>
    <row r="2181" spans="1:20" x14ac:dyDescent="0.45">
      <c r="A2181" s="21" t="str">
        <f>[1]실측정Data!B2182</f>
        <v xml:space="preserve">  15:57:33</v>
      </c>
      <c r="B2181" s="21" t="str">
        <f>[1]실측정Data!I2182</f>
        <v xml:space="preserve">   52.26KW</v>
      </c>
      <c r="C2181" s="21">
        <f>[1]실측정Data!L2182</f>
        <v>0.86</v>
      </c>
      <c r="D2181" s="21"/>
      <c r="E2181" s="7" t="str">
        <f t="shared" si="341"/>
        <v xml:space="preserve">   52.26</v>
      </c>
      <c r="F2181" s="8" t="b">
        <f t="shared" si="342"/>
        <v>0</v>
      </c>
      <c r="G2181" s="25">
        <f t="shared" si="343"/>
        <v>52.26</v>
      </c>
      <c r="H2181" s="8" t="b">
        <f t="shared" si="344"/>
        <v>1</v>
      </c>
      <c r="I2181" s="10">
        <f t="shared" si="346"/>
        <v>52.4</v>
      </c>
      <c r="J2181">
        <f t="shared" si="338"/>
        <v>0.12247448713916065</v>
      </c>
      <c r="K2181" s="10">
        <f t="shared" si="347"/>
        <v>52.4</v>
      </c>
      <c r="L2181" s="10">
        <f t="shared" si="340"/>
        <v>63.548999999999999</v>
      </c>
      <c r="M2181" s="21">
        <v>1</v>
      </c>
      <c r="N2181" s="21">
        <v>1</v>
      </c>
      <c r="P2181" s="21" t="str">
        <f t="shared" si="345"/>
        <v xml:space="preserve">  15:57:33</v>
      </c>
      <c r="Q2181" s="21">
        <f t="shared" si="339"/>
        <v>52.26</v>
      </c>
      <c r="T2181" s="10"/>
    </row>
    <row r="2182" spans="1:20" x14ac:dyDescent="0.45">
      <c r="A2182" s="21" t="str">
        <f>[1]실측정Data!B2183</f>
        <v xml:space="preserve">  15:57:35</v>
      </c>
      <c r="B2182" s="21" t="str">
        <f>[1]실측정Data!I2183</f>
        <v xml:space="preserve">   52.35KW</v>
      </c>
      <c r="C2182" s="21">
        <f>[1]실측정Data!L2183</f>
        <v>0.86</v>
      </c>
      <c r="D2182" s="21"/>
      <c r="E2182" s="7" t="str">
        <f t="shared" si="341"/>
        <v xml:space="preserve">   52.35</v>
      </c>
      <c r="F2182" s="8" t="b">
        <f t="shared" si="342"/>
        <v>0</v>
      </c>
      <c r="G2182" s="25">
        <f t="shared" si="343"/>
        <v>52.35</v>
      </c>
      <c r="H2182" s="8" t="b">
        <f t="shared" si="344"/>
        <v>1</v>
      </c>
      <c r="I2182" s="10">
        <f t="shared" si="346"/>
        <v>52.26</v>
      </c>
      <c r="J2182">
        <f t="shared" ref="J2182:J2245" si="348">SQRT(SUMXMY2(G2181:G2183,I2180:I2182)/3)</f>
        <v>0.12987173159185464</v>
      </c>
      <c r="K2182" s="10">
        <f t="shared" si="347"/>
        <v>52.26</v>
      </c>
      <c r="L2182" s="10">
        <f t="shared" si="340"/>
        <v>62.856000000000009</v>
      </c>
      <c r="M2182" s="21">
        <v>1</v>
      </c>
      <c r="N2182" s="21">
        <v>1</v>
      </c>
      <c r="P2182" s="21" t="str">
        <f t="shared" si="345"/>
        <v xml:space="preserve">  15:57:35</v>
      </c>
      <c r="Q2182" s="21">
        <f t="shared" si="339"/>
        <v>52.35</v>
      </c>
      <c r="T2182" s="10"/>
    </row>
    <row r="2183" spans="1:20" x14ac:dyDescent="0.45">
      <c r="A2183" s="21" t="str">
        <f>[1]실측정Data!B2184</f>
        <v xml:space="preserve">  15:57:37</v>
      </c>
      <c r="B2183" s="21" t="str">
        <f>[1]실측정Data!I2184</f>
        <v xml:space="preserve">   52.17KW</v>
      </c>
      <c r="C2183" s="21">
        <f>[1]실측정Data!L2184</f>
        <v>0.86</v>
      </c>
      <c r="D2183" s="21"/>
      <c r="E2183" s="7" t="str">
        <f t="shared" si="341"/>
        <v xml:space="preserve">   52.17</v>
      </c>
      <c r="F2183" s="8" t="b">
        <f t="shared" si="342"/>
        <v>0</v>
      </c>
      <c r="G2183" s="25">
        <f t="shared" si="343"/>
        <v>52.17</v>
      </c>
      <c r="H2183" s="8" t="b">
        <f t="shared" si="344"/>
        <v>1</v>
      </c>
      <c r="I2183" s="10">
        <f t="shared" si="346"/>
        <v>52.20000000000001</v>
      </c>
      <c r="J2183">
        <f t="shared" si="348"/>
        <v>9.1287092917531051E-2</v>
      </c>
      <c r="K2183" s="10">
        <f t="shared" si="347"/>
        <v>52.20000000000001</v>
      </c>
      <c r="L2183" s="10">
        <f t="shared" si="340"/>
        <v>59.88000000000001</v>
      </c>
      <c r="M2183" s="21">
        <v>1</v>
      </c>
      <c r="N2183" s="21">
        <v>1</v>
      </c>
      <c r="P2183" s="21" t="str">
        <f t="shared" si="345"/>
        <v xml:space="preserve">  15:57:37</v>
      </c>
      <c r="Q2183" s="21">
        <f t="shared" si="339"/>
        <v>52.17</v>
      </c>
      <c r="T2183" s="10"/>
    </row>
    <row r="2184" spans="1:20" x14ac:dyDescent="0.45">
      <c r="A2184" s="21" t="str">
        <f>[1]실측정Data!B2185</f>
        <v xml:space="preserve">  15:57:39</v>
      </c>
      <c r="B2184" s="21" t="str">
        <f>[1]실측정Data!I2185</f>
        <v xml:space="preserve">   52.08KW</v>
      </c>
      <c r="C2184" s="21">
        <f>[1]실측정Data!L2185</f>
        <v>0.86</v>
      </c>
      <c r="D2184" s="21"/>
      <c r="E2184" s="7" t="str">
        <f t="shared" si="341"/>
        <v xml:space="preserve">   52.08</v>
      </c>
      <c r="F2184" s="8" t="b">
        <f t="shared" si="342"/>
        <v>0</v>
      </c>
      <c r="G2184" s="25">
        <f t="shared" si="343"/>
        <v>52.08</v>
      </c>
      <c r="H2184" s="8" t="b">
        <f t="shared" si="344"/>
        <v>1</v>
      </c>
      <c r="I2184" s="10">
        <f t="shared" si="346"/>
        <v>52.07</v>
      </c>
      <c r="J2184">
        <f t="shared" si="348"/>
        <v>0.10739335795724986</v>
      </c>
      <c r="K2184" s="10">
        <f t="shared" si="347"/>
        <v>52.07</v>
      </c>
      <c r="L2184" s="10">
        <f t="shared" si="340"/>
        <v>56.835000000000015</v>
      </c>
      <c r="M2184" s="21">
        <v>1</v>
      </c>
      <c r="N2184" s="21">
        <v>1</v>
      </c>
      <c r="P2184" s="21" t="str">
        <f t="shared" si="345"/>
        <v xml:space="preserve">  15:57:39</v>
      </c>
      <c r="Q2184" s="21">
        <f t="shared" ref="Q2184:Q2247" si="349">E2184*M2184*N2184</f>
        <v>52.08</v>
      </c>
      <c r="T2184" s="10"/>
    </row>
    <row r="2185" spans="1:20" x14ac:dyDescent="0.45">
      <c r="A2185" s="21" t="str">
        <f>[1]실측정Data!B2186</f>
        <v xml:space="preserve">  15:57:41</v>
      </c>
      <c r="B2185" s="21" t="str">
        <f>[1]실측정Data!I2186</f>
        <v xml:space="preserve">   51.96KW</v>
      </c>
      <c r="C2185" s="21">
        <f>[1]실측정Data!L2186</f>
        <v>0.86</v>
      </c>
      <c r="D2185" s="21"/>
      <c r="E2185" s="7" t="str">
        <f t="shared" si="341"/>
        <v xml:space="preserve">   51.96</v>
      </c>
      <c r="F2185" s="8" t="b">
        <f t="shared" si="342"/>
        <v>0</v>
      </c>
      <c r="G2185" s="25">
        <f t="shared" si="343"/>
        <v>51.96</v>
      </c>
      <c r="H2185" s="8" t="b">
        <f t="shared" si="344"/>
        <v>1</v>
      </c>
      <c r="I2185" s="10">
        <f t="shared" si="346"/>
        <v>51.949999999999996</v>
      </c>
      <c r="J2185">
        <f t="shared" si="348"/>
        <v>0.12396235987858148</v>
      </c>
      <c r="K2185" s="10">
        <f t="shared" si="347"/>
        <v>51.949999999999996</v>
      </c>
      <c r="L2185" s="10">
        <f t="shared" si="340"/>
        <v>53.694000000000003</v>
      </c>
      <c r="M2185" s="21">
        <v>1</v>
      </c>
      <c r="N2185" s="21">
        <v>1</v>
      </c>
      <c r="P2185" s="21" t="str">
        <f t="shared" si="345"/>
        <v xml:space="preserve">  15:57:41</v>
      </c>
      <c r="Q2185" s="21">
        <f t="shared" si="349"/>
        <v>51.96</v>
      </c>
      <c r="T2185" s="10"/>
    </row>
    <row r="2186" spans="1:20" x14ac:dyDescent="0.45">
      <c r="A2186" s="21" t="str">
        <f>[1]실측정Data!B2187</f>
        <v xml:space="preserve">  15:57:43</v>
      </c>
      <c r="B2186" s="21" t="str">
        <f>[1]실측정Data!I2187</f>
        <v xml:space="preserve">   51.81KW</v>
      </c>
      <c r="C2186" s="21">
        <f>[1]실측정Data!L2187</f>
        <v>0.86</v>
      </c>
      <c r="D2186" s="21"/>
      <c r="E2186" s="7" t="str">
        <f t="shared" si="341"/>
        <v xml:space="preserve">   51.81</v>
      </c>
      <c r="F2186" s="8" t="b">
        <f t="shared" si="342"/>
        <v>0</v>
      </c>
      <c r="G2186" s="25">
        <f t="shared" si="343"/>
        <v>51.81</v>
      </c>
      <c r="H2186" s="8" t="b">
        <f t="shared" si="344"/>
        <v>1</v>
      </c>
      <c r="I2186" s="10">
        <f t="shared" si="346"/>
        <v>51.830000000000005</v>
      </c>
      <c r="J2186">
        <f t="shared" si="348"/>
        <v>0.12083045973594501</v>
      </c>
      <c r="K2186" s="10">
        <f t="shared" si="347"/>
        <v>51.830000000000005</v>
      </c>
      <c r="L2186" s="10">
        <f t="shared" si="340"/>
        <v>52.226999999999997</v>
      </c>
      <c r="M2186" s="21">
        <v>1</v>
      </c>
      <c r="N2186" s="21">
        <v>1</v>
      </c>
      <c r="P2186" s="21" t="str">
        <f t="shared" si="345"/>
        <v xml:space="preserve">  15:57:43</v>
      </c>
      <c r="Q2186" s="21">
        <f t="shared" si="349"/>
        <v>51.81</v>
      </c>
      <c r="T2186" s="10"/>
    </row>
    <row r="2187" spans="1:20" x14ac:dyDescent="0.45">
      <c r="A2187" s="21" t="str">
        <f>[1]실측정Data!B2188</f>
        <v xml:space="preserve">  15:57:45</v>
      </c>
      <c r="B2187" s="21" t="str">
        <f>[1]실측정Data!I2188</f>
        <v xml:space="preserve">   51.72KW</v>
      </c>
      <c r="C2187" s="21">
        <f>[1]실측정Data!L2188</f>
        <v>0.86</v>
      </c>
      <c r="D2187" s="21"/>
      <c r="E2187" s="7" t="str">
        <f t="shared" si="341"/>
        <v xml:space="preserve">   51.72</v>
      </c>
      <c r="F2187" s="8" t="b">
        <f t="shared" si="342"/>
        <v>0</v>
      </c>
      <c r="G2187" s="25">
        <f t="shared" si="343"/>
        <v>51.72</v>
      </c>
      <c r="H2187" s="8" t="b">
        <f t="shared" si="344"/>
        <v>1</v>
      </c>
      <c r="I2187" s="10">
        <f t="shared" si="346"/>
        <v>51.699999999999996</v>
      </c>
      <c r="J2187">
        <f t="shared" si="348"/>
        <v>0.12727922061357649</v>
      </c>
      <c r="K2187" s="10">
        <f t="shared" si="347"/>
        <v>51.699999999999996</v>
      </c>
      <c r="L2187" s="10">
        <f t="shared" ref="L2187:L2250" si="350">AVERAGE(G2179:G2188)</f>
        <v>52.103999999999999</v>
      </c>
      <c r="M2187" s="21">
        <v>1</v>
      </c>
      <c r="N2187" s="21">
        <v>1</v>
      </c>
      <c r="P2187" s="21" t="str">
        <f t="shared" si="345"/>
        <v xml:space="preserve">  15:57:45</v>
      </c>
      <c r="Q2187" s="21">
        <f t="shared" si="349"/>
        <v>51.72</v>
      </c>
      <c r="T2187" s="10"/>
    </row>
    <row r="2188" spans="1:20" x14ac:dyDescent="0.45">
      <c r="A2188" s="21" t="str">
        <f>[1]실측정Data!B2189</f>
        <v xml:space="preserve">  15:57:47</v>
      </c>
      <c r="B2188" s="21" t="str">
        <f>[1]실측정Data!I2189</f>
        <v xml:space="preserve">   51.57KW</v>
      </c>
      <c r="C2188" s="21">
        <f>[1]실측정Data!L2189</f>
        <v>0.86</v>
      </c>
      <c r="D2188" s="21"/>
      <c r="E2188" s="7" t="str">
        <f t="shared" si="341"/>
        <v xml:space="preserve">   51.57</v>
      </c>
      <c r="F2188" s="8" t="b">
        <f t="shared" si="342"/>
        <v>0</v>
      </c>
      <c r="G2188" s="25">
        <f t="shared" si="343"/>
        <v>51.57</v>
      </c>
      <c r="H2188" s="8" t="b">
        <f t="shared" si="344"/>
        <v>1</v>
      </c>
      <c r="I2188" s="10">
        <f t="shared" si="346"/>
        <v>51.589999999999996</v>
      </c>
      <c r="J2188">
        <f t="shared" si="348"/>
        <v>0.11704699910719643</v>
      </c>
      <c r="K2188" s="10">
        <f t="shared" si="347"/>
        <v>51.589999999999996</v>
      </c>
      <c r="L2188" s="10">
        <f t="shared" si="350"/>
        <v>51.998999999999988</v>
      </c>
      <c r="M2188" s="21">
        <v>1</v>
      </c>
      <c r="N2188" s="21">
        <v>1</v>
      </c>
      <c r="P2188" s="21" t="str">
        <f t="shared" si="345"/>
        <v xml:space="preserve">  15:57:47</v>
      </c>
      <c r="Q2188" s="21">
        <f t="shared" si="349"/>
        <v>51.57</v>
      </c>
      <c r="T2188" s="10"/>
    </row>
    <row r="2189" spans="1:20" x14ac:dyDescent="0.45">
      <c r="A2189" s="21" t="str">
        <f>[1]실측정Data!B2190</f>
        <v xml:space="preserve">  15:57:49</v>
      </c>
      <c r="B2189" s="21" t="str">
        <f>[1]실측정Data!I2190</f>
        <v xml:space="preserve">   51.48KW</v>
      </c>
      <c r="C2189" s="21">
        <f>[1]실측정Data!L2190</f>
        <v>0.86</v>
      </c>
      <c r="D2189" s="21"/>
      <c r="E2189" s="7" t="str">
        <f t="shared" si="341"/>
        <v xml:space="preserve">   51.48</v>
      </c>
      <c r="F2189" s="8" t="b">
        <f t="shared" si="342"/>
        <v>0</v>
      </c>
      <c r="G2189" s="25">
        <f t="shared" si="343"/>
        <v>51.48</v>
      </c>
      <c r="H2189" s="8" t="b">
        <f t="shared" si="344"/>
        <v>1</v>
      </c>
      <c r="I2189" s="10">
        <f t="shared" si="346"/>
        <v>51.5</v>
      </c>
      <c r="J2189">
        <f t="shared" si="348"/>
        <v>0.1024695076595934</v>
      </c>
      <c r="K2189" s="10">
        <f t="shared" si="347"/>
        <v>51.5</v>
      </c>
      <c r="L2189" s="10">
        <f t="shared" si="350"/>
        <v>51.885000000000005</v>
      </c>
      <c r="M2189" s="21">
        <v>1</v>
      </c>
      <c r="N2189" s="21">
        <v>1</v>
      </c>
      <c r="P2189" s="21" t="str">
        <f t="shared" si="345"/>
        <v xml:space="preserve">  15:57:49</v>
      </c>
      <c r="Q2189" s="21">
        <f t="shared" si="349"/>
        <v>51.48</v>
      </c>
      <c r="T2189" s="10"/>
    </row>
    <row r="2190" spans="1:20" x14ac:dyDescent="0.45">
      <c r="A2190" s="21" t="str">
        <f>[1]실측정Data!B2191</f>
        <v xml:space="preserve">  15:57:51</v>
      </c>
      <c r="B2190" s="21" t="str">
        <f>[1]실측정Data!I2191</f>
        <v xml:space="preserve">   51.45KW</v>
      </c>
      <c r="C2190" s="21">
        <f>[1]실측정Data!L2191</f>
        <v>0.86</v>
      </c>
      <c r="D2190" s="21"/>
      <c r="E2190" s="7" t="str">
        <f t="shared" si="341"/>
        <v xml:space="preserve">   51.45</v>
      </c>
      <c r="F2190" s="8" t="b">
        <f t="shared" si="342"/>
        <v>0</v>
      </c>
      <c r="G2190" s="25">
        <f t="shared" si="343"/>
        <v>51.45</v>
      </c>
      <c r="H2190" s="8" t="b">
        <f t="shared" si="344"/>
        <v>1</v>
      </c>
      <c r="I2190" s="10">
        <f t="shared" si="346"/>
        <v>51.44</v>
      </c>
      <c r="J2190">
        <f t="shared" si="348"/>
        <v>7.5498344352705971E-2</v>
      </c>
      <c r="K2190" s="10">
        <f t="shared" si="347"/>
        <v>51.44</v>
      </c>
      <c r="L2190" s="10">
        <f t="shared" si="350"/>
        <v>51.798000000000002</v>
      </c>
      <c r="M2190" s="21">
        <v>1</v>
      </c>
      <c r="N2190" s="21">
        <v>1</v>
      </c>
      <c r="P2190" s="21" t="str">
        <f t="shared" si="345"/>
        <v xml:space="preserve">  15:57:51</v>
      </c>
      <c r="Q2190" s="21">
        <f t="shared" si="349"/>
        <v>51.45</v>
      </c>
      <c r="T2190" s="10"/>
    </row>
    <row r="2191" spans="1:20" x14ac:dyDescent="0.45">
      <c r="A2191" s="21" t="str">
        <f>[1]실측정Data!B2192</f>
        <v xml:space="preserve">  15:57:53</v>
      </c>
      <c r="B2191" s="21" t="str">
        <f>[1]실측정Data!I2192</f>
        <v xml:space="preserve">   51.39KW</v>
      </c>
      <c r="C2191" s="21">
        <f>[1]실측정Data!L2192</f>
        <v>0.86</v>
      </c>
      <c r="D2191" s="21"/>
      <c r="E2191" s="7" t="str">
        <f t="shared" si="341"/>
        <v xml:space="preserve">   51.39</v>
      </c>
      <c r="F2191" s="8" t="b">
        <f t="shared" si="342"/>
        <v>0</v>
      </c>
      <c r="G2191" s="25">
        <f t="shared" si="343"/>
        <v>51.39</v>
      </c>
      <c r="H2191" s="8" t="b">
        <f t="shared" si="344"/>
        <v>1</v>
      </c>
      <c r="I2191" s="10">
        <f t="shared" si="346"/>
        <v>51.360000000000007</v>
      </c>
      <c r="J2191">
        <f t="shared" si="348"/>
        <v>8.0415587212099876E-2</v>
      </c>
      <c r="K2191" s="10">
        <f t="shared" si="347"/>
        <v>51.360000000000007</v>
      </c>
      <c r="L2191" s="10">
        <f t="shared" si="350"/>
        <v>51.686999999999998</v>
      </c>
      <c r="M2191" s="21">
        <v>1</v>
      </c>
      <c r="N2191" s="21">
        <v>1</v>
      </c>
      <c r="P2191" s="21" t="str">
        <f t="shared" si="345"/>
        <v xml:space="preserve">  15:57:53</v>
      </c>
      <c r="Q2191" s="21">
        <f t="shared" si="349"/>
        <v>51.39</v>
      </c>
      <c r="T2191" s="10"/>
    </row>
    <row r="2192" spans="1:20" x14ac:dyDescent="0.45">
      <c r="A2192" s="21" t="str">
        <f>[1]실측정Data!B2193</f>
        <v xml:space="preserve">  15:57:55</v>
      </c>
      <c r="B2192" s="21" t="str">
        <f>[1]실측정Data!I2193</f>
        <v xml:space="preserve">   51.24KW</v>
      </c>
      <c r="C2192" s="21">
        <f>[1]실측정Data!L2193</f>
        <v>0.86</v>
      </c>
      <c r="D2192" s="21"/>
      <c r="E2192" s="7" t="str">
        <f t="shared" si="341"/>
        <v xml:space="preserve">   51.24</v>
      </c>
      <c r="F2192" s="8" t="b">
        <f t="shared" si="342"/>
        <v>0</v>
      </c>
      <c r="G2192" s="25">
        <f t="shared" si="343"/>
        <v>51.24</v>
      </c>
      <c r="H2192" s="8" t="b">
        <f t="shared" si="344"/>
        <v>1</v>
      </c>
      <c r="I2192" s="10">
        <f t="shared" si="346"/>
        <v>51.25</v>
      </c>
      <c r="J2192">
        <f t="shared" si="348"/>
        <v>0.10614455552060668</v>
      </c>
      <c r="K2192" s="10">
        <f t="shared" si="347"/>
        <v>51.25</v>
      </c>
      <c r="L2192" s="10">
        <f t="shared" si="350"/>
        <v>51.581999999999994</v>
      </c>
      <c r="M2192" s="21">
        <v>1</v>
      </c>
      <c r="N2192" s="21">
        <v>1</v>
      </c>
      <c r="P2192" s="21" t="str">
        <f t="shared" si="345"/>
        <v xml:space="preserve">  15:57:55</v>
      </c>
      <c r="Q2192" s="21">
        <f t="shared" si="349"/>
        <v>51.24</v>
      </c>
      <c r="T2192" s="10"/>
    </row>
    <row r="2193" spans="1:20" x14ac:dyDescent="0.45">
      <c r="A2193" s="21" t="str">
        <f>[1]실측정Data!B2194</f>
        <v xml:space="preserve">  15:57:57</v>
      </c>
      <c r="B2193" s="21" t="str">
        <f>[1]실측정Data!I2194</f>
        <v xml:space="preserve">   51.12KW</v>
      </c>
      <c r="C2193" s="21">
        <f>[1]실측정Data!L2194</f>
        <v>0.86</v>
      </c>
      <c r="D2193" s="21"/>
      <c r="E2193" s="7" t="str">
        <f t="shared" si="341"/>
        <v xml:space="preserve">   51.12</v>
      </c>
      <c r="F2193" s="8" t="b">
        <f t="shared" si="342"/>
        <v>0</v>
      </c>
      <c r="G2193" s="25">
        <f t="shared" si="343"/>
        <v>51.12</v>
      </c>
      <c r="H2193" s="8" t="b">
        <f t="shared" si="344"/>
        <v>1</v>
      </c>
      <c r="I2193" s="10">
        <f t="shared" si="346"/>
        <v>51.089999999999996</v>
      </c>
      <c r="J2193">
        <f t="shared" si="348"/>
        <v>0.14571661996263119</v>
      </c>
      <c r="K2193" s="10">
        <f t="shared" si="347"/>
        <v>51.089999999999996</v>
      </c>
      <c r="L2193" s="10">
        <f t="shared" si="350"/>
        <v>51.464999999999996</v>
      </c>
      <c r="M2193" s="21">
        <v>1</v>
      </c>
      <c r="N2193" s="21">
        <v>1</v>
      </c>
      <c r="P2193" s="21" t="str">
        <f t="shared" si="345"/>
        <v xml:space="preserve">  15:57:57</v>
      </c>
      <c r="Q2193" s="21">
        <f t="shared" si="349"/>
        <v>51.12</v>
      </c>
      <c r="T2193" s="10"/>
    </row>
    <row r="2194" spans="1:20" x14ac:dyDescent="0.45">
      <c r="A2194" s="21" t="str">
        <f>[1]실측정Data!B2195</f>
        <v xml:space="preserve">  15:57:59</v>
      </c>
      <c r="B2194" s="21" t="str">
        <f>[1]실측정Data!I2195</f>
        <v xml:space="preserve">   50.91KW</v>
      </c>
      <c r="C2194" s="21">
        <f>[1]실측정Data!L2195</f>
        <v>0.86</v>
      </c>
      <c r="D2194" s="21"/>
      <c r="E2194" s="7" t="str">
        <f t="shared" si="341"/>
        <v xml:space="preserve">   50.91</v>
      </c>
      <c r="F2194" s="8" t="b">
        <f t="shared" si="342"/>
        <v>0</v>
      </c>
      <c r="G2194" s="25">
        <f t="shared" si="343"/>
        <v>50.91</v>
      </c>
      <c r="H2194" s="8" t="b">
        <f t="shared" si="344"/>
        <v>1</v>
      </c>
      <c r="I2194" s="10">
        <f t="shared" si="346"/>
        <v>51.02</v>
      </c>
      <c r="J2194">
        <f t="shared" si="348"/>
        <v>0.12832251036613507</v>
      </c>
      <c r="K2194" s="10">
        <f t="shared" si="347"/>
        <v>51.02</v>
      </c>
      <c r="L2194" s="10">
        <f t="shared" si="350"/>
        <v>51.371999999999993</v>
      </c>
      <c r="M2194" s="21">
        <v>1</v>
      </c>
      <c r="N2194" s="21">
        <v>1</v>
      </c>
      <c r="P2194" s="21" t="str">
        <f t="shared" si="345"/>
        <v xml:space="preserve">  15:57:59</v>
      </c>
      <c r="Q2194" s="21">
        <f t="shared" si="349"/>
        <v>50.91</v>
      </c>
      <c r="T2194" s="10"/>
    </row>
    <row r="2195" spans="1:20" x14ac:dyDescent="0.45">
      <c r="A2195" s="21" t="str">
        <f>[1]실측정Data!B2196</f>
        <v xml:space="preserve">  15:58:01</v>
      </c>
      <c r="B2195" s="21" t="str">
        <f>[1]실측정Data!I2196</f>
        <v xml:space="preserve">   51.03KW</v>
      </c>
      <c r="C2195" s="21">
        <f>[1]실측정Data!L2196</f>
        <v>0.86</v>
      </c>
      <c r="D2195" s="21"/>
      <c r="E2195" s="7" t="str">
        <f t="shared" si="341"/>
        <v xml:space="preserve">   51.03</v>
      </c>
      <c r="F2195" s="8" t="b">
        <f t="shared" si="342"/>
        <v>0</v>
      </c>
      <c r="G2195" s="25">
        <f t="shared" si="343"/>
        <v>51.03</v>
      </c>
      <c r="H2195" s="8" t="b">
        <f t="shared" si="344"/>
        <v>1</v>
      </c>
      <c r="I2195" s="10">
        <f t="shared" si="346"/>
        <v>50.94</v>
      </c>
      <c r="J2195">
        <f t="shared" si="348"/>
        <v>0.10969655114602782</v>
      </c>
      <c r="K2195" s="10">
        <f t="shared" si="347"/>
        <v>50.94</v>
      </c>
      <c r="L2195" s="10">
        <f t="shared" si="350"/>
        <v>51.278999999999996</v>
      </c>
      <c r="M2195" s="21">
        <v>1</v>
      </c>
      <c r="N2195" s="21">
        <v>1</v>
      </c>
      <c r="P2195" s="21" t="str">
        <f t="shared" si="345"/>
        <v xml:space="preserve">  15:58:01</v>
      </c>
      <c r="Q2195" s="21">
        <f t="shared" si="349"/>
        <v>51.03</v>
      </c>
      <c r="T2195" s="10"/>
    </row>
    <row r="2196" spans="1:20" x14ac:dyDescent="0.45">
      <c r="A2196" s="21" t="str">
        <f>[1]실측정Data!B2197</f>
        <v xml:space="preserve">  15:58:03</v>
      </c>
      <c r="B2196" s="21" t="str">
        <f>[1]실측정Data!I2197</f>
        <v xml:space="preserve">   50.88KW</v>
      </c>
      <c r="C2196" s="21">
        <f>[1]실측정Data!L2197</f>
        <v>0.86</v>
      </c>
      <c r="D2196" s="21"/>
      <c r="E2196" s="7" t="str">
        <f t="shared" si="341"/>
        <v xml:space="preserve">   50.88</v>
      </c>
      <c r="F2196" s="8" t="b">
        <f t="shared" si="342"/>
        <v>0</v>
      </c>
      <c r="G2196" s="25">
        <f t="shared" si="343"/>
        <v>50.88</v>
      </c>
      <c r="H2196" s="8" t="b">
        <f t="shared" si="344"/>
        <v>1</v>
      </c>
      <c r="I2196" s="10">
        <f t="shared" si="346"/>
        <v>50.870000000000005</v>
      </c>
      <c r="J2196">
        <f t="shared" si="348"/>
        <v>0.10424330514074587</v>
      </c>
      <c r="K2196" s="10">
        <f t="shared" si="347"/>
        <v>50.870000000000005</v>
      </c>
      <c r="L2196" s="10">
        <f t="shared" si="350"/>
        <v>51.176999999999992</v>
      </c>
      <c r="M2196" s="21">
        <v>1</v>
      </c>
      <c r="N2196" s="21">
        <v>1</v>
      </c>
      <c r="P2196" s="21" t="str">
        <f t="shared" si="345"/>
        <v xml:space="preserve">  15:58:03</v>
      </c>
      <c r="Q2196" s="21">
        <f t="shared" si="349"/>
        <v>50.88</v>
      </c>
      <c r="T2196" s="10"/>
    </row>
    <row r="2197" spans="1:20" x14ac:dyDescent="0.45">
      <c r="A2197" s="21" t="str">
        <f>[1]실측정Data!B2198</f>
        <v xml:space="preserve">  15:58:05</v>
      </c>
      <c r="B2197" s="21" t="str">
        <f>[1]실측정Data!I2198</f>
        <v xml:space="preserve">   50.70KW</v>
      </c>
      <c r="C2197" s="21">
        <f>[1]실측정Data!L2198</f>
        <v>0.86</v>
      </c>
      <c r="D2197" s="21"/>
      <c r="E2197" s="7" t="str">
        <f t="shared" si="341"/>
        <v xml:space="preserve">   50.70</v>
      </c>
      <c r="F2197" s="8" t="b">
        <f t="shared" si="342"/>
        <v>0</v>
      </c>
      <c r="G2197" s="25">
        <f t="shared" si="343"/>
        <v>50.7</v>
      </c>
      <c r="H2197" s="8" t="b">
        <f t="shared" si="344"/>
        <v>1</v>
      </c>
      <c r="I2197" s="10">
        <f t="shared" si="346"/>
        <v>50.760000000000012</v>
      </c>
      <c r="J2197">
        <f t="shared" si="348"/>
        <v>0.10969655114603061</v>
      </c>
      <c r="K2197" s="10">
        <f t="shared" si="347"/>
        <v>50.760000000000012</v>
      </c>
      <c r="L2197" s="10">
        <f t="shared" si="350"/>
        <v>51.089999999999996</v>
      </c>
      <c r="M2197" s="21">
        <v>1</v>
      </c>
      <c r="N2197" s="21">
        <v>1</v>
      </c>
      <c r="P2197" s="21" t="str">
        <f t="shared" si="345"/>
        <v xml:space="preserve">  15:58:05</v>
      </c>
      <c r="Q2197" s="21">
        <f t="shared" si="349"/>
        <v>50.7</v>
      </c>
      <c r="T2197" s="10"/>
    </row>
    <row r="2198" spans="1:20" x14ac:dyDescent="0.45">
      <c r="A2198" s="21" t="str">
        <f>[1]실측정Data!B2199</f>
        <v xml:space="preserve">  15:58:07</v>
      </c>
      <c r="B2198" s="21" t="str">
        <f>[1]실측정Data!I2199</f>
        <v xml:space="preserve">   50.70KW</v>
      </c>
      <c r="C2198" s="21">
        <f>[1]실측정Data!L2199</f>
        <v>0.86</v>
      </c>
      <c r="D2198" s="21"/>
      <c r="E2198" s="7" t="str">
        <f t="shared" si="341"/>
        <v xml:space="preserve">   50.70</v>
      </c>
      <c r="F2198" s="8" t="b">
        <f t="shared" si="342"/>
        <v>0</v>
      </c>
      <c r="G2198" s="25">
        <f t="shared" si="343"/>
        <v>50.7</v>
      </c>
      <c r="H2198" s="8" t="b">
        <f t="shared" si="344"/>
        <v>1</v>
      </c>
      <c r="I2198" s="10">
        <f t="shared" si="346"/>
        <v>50.660000000000004</v>
      </c>
      <c r="J2198">
        <f t="shared" si="348"/>
        <v>0.11387127235026191</v>
      </c>
      <c r="K2198" s="10">
        <f t="shared" si="347"/>
        <v>50.660000000000004</v>
      </c>
      <c r="L2198" s="10">
        <f t="shared" si="350"/>
        <v>50.999999999999993</v>
      </c>
      <c r="M2198" s="21">
        <v>1</v>
      </c>
      <c r="N2198" s="21">
        <v>1</v>
      </c>
      <c r="P2198" s="21" t="str">
        <f t="shared" si="345"/>
        <v xml:space="preserve">  15:58:07</v>
      </c>
      <c r="Q2198" s="21">
        <f t="shared" si="349"/>
        <v>50.7</v>
      </c>
      <c r="T2198" s="10"/>
    </row>
    <row r="2199" spans="1:20" x14ac:dyDescent="0.45">
      <c r="A2199" s="21" t="str">
        <f>[1]실측정Data!B2200</f>
        <v xml:space="preserve">  15:58:09</v>
      </c>
      <c r="B2199" s="21" t="str">
        <f>[1]실측정Data!I2200</f>
        <v xml:space="preserve">   50.58KW</v>
      </c>
      <c r="C2199" s="21">
        <f>[1]실측정Data!L2200</f>
        <v>0.86</v>
      </c>
      <c r="D2199" s="21"/>
      <c r="E2199" s="7" t="str">
        <f t="shared" si="341"/>
        <v xml:space="preserve">   50.58</v>
      </c>
      <c r="F2199" s="8" t="b">
        <f t="shared" si="342"/>
        <v>0</v>
      </c>
      <c r="G2199" s="25">
        <f t="shared" si="343"/>
        <v>50.58</v>
      </c>
      <c r="H2199" s="8" t="b">
        <f t="shared" si="344"/>
        <v>1</v>
      </c>
      <c r="I2199" s="10">
        <f t="shared" si="346"/>
        <v>50.580000000000005</v>
      </c>
      <c r="J2199">
        <f t="shared" si="348"/>
        <v>9.0184995056463574E-2</v>
      </c>
      <c r="K2199" s="10">
        <f t="shared" si="347"/>
        <v>50.580000000000005</v>
      </c>
      <c r="L2199" s="10">
        <f t="shared" si="350"/>
        <v>50.900999999999996</v>
      </c>
      <c r="M2199" s="21">
        <v>1</v>
      </c>
      <c r="N2199" s="21">
        <v>1</v>
      </c>
      <c r="P2199" s="21" t="str">
        <f t="shared" si="345"/>
        <v xml:space="preserve">  15:58:09</v>
      </c>
      <c r="Q2199" s="21">
        <f t="shared" si="349"/>
        <v>50.58</v>
      </c>
      <c r="T2199" s="10"/>
    </row>
    <row r="2200" spans="1:20" x14ac:dyDescent="0.45">
      <c r="A2200" s="21" t="str">
        <f>[1]실측정Data!B2201</f>
        <v xml:space="preserve">  15:58:11</v>
      </c>
      <c r="B2200" s="21" t="str">
        <f>[1]실측정Data!I2201</f>
        <v xml:space="preserve">   50.46KW</v>
      </c>
      <c r="C2200" s="21">
        <f>[1]실측정Data!L2201</f>
        <v>0.86</v>
      </c>
      <c r="D2200" s="21"/>
      <c r="E2200" s="7" t="str">
        <f t="shared" si="341"/>
        <v xml:space="preserve">   50.46</v>
      </c>
      <c r="F2200" s="8" t="b">
        <f t="shared" si="342"/>
        <v>0</v>
      </c>
      <c r="G2200" s="25">
        <f t="shared" si="343"/>
        <v>50.46</v>
      </c>
      <c r="H2200" s="8" t="b">
        <f t="shared" si="344"/>
        <v>1</v>
      </c>
      <c r="I2200" s="10">
        <f t="shared" si="346"/>
        <v>50.48</v>
      </c>
      <c r="J2200">
        <f t="shared" si="348"/>
        <v>9.5219045713907616E-2</v>
      </c>
      <c r="K2200" s="10">
        <f t="shared" si="347"/>
        <v>50.48</v>
      </c>
      <c r="L2200" s="10">
        <f t="shared" si="350"/>
        <v>50.801999999999992</v>
      </c>
      <c r="M2200" s="21">
        <v>1</v>
      </c>
      <c r="N2200" s="21">
        <v>1</v>
      </c>
      <c r="P2200" s="21" t="str">
        <f t="shared" si="345"/>
        <v xml:space="preserve">  15:58:11</v>
      </c>
      <c r="Q2200" s="21">
        <f t="shared" si="349"/>
        <v>50.46</v>
      </c>
      <c r="T2200" s="10"/>
    </row>
    <row r="2201" spans="1:20" x14ac:dyDescent="0.45">
      <c r="A2201" s="21" t="str">
        <f>[1]실측정Data!B2202</f>
        <v xml:space="preserve">  15:58:13</v>
      </c>
      <c r="B2201" s="21" t="str">
        <f>[1]실측정Data!I2202</f>
        <v xml:space="preserve">   50.40KW</v>
      </c>
      <c r="C2201" s="21">
        <f>[1]실측정Data!L2202</f>
        <v>0.86</v>
      </c>
      <c r="D2201" s="21"/>
      <c r="E2201" s="7" t="str">
        <f t="shared" si="341"/>
        <v xml:space="preserve">   50.40</v>
      </c>
      <c r="F2201" s="8" t="b">
        <f t="shared" si="342"/>
        <v>0</v>
      </c>
      <c r="G2201" s="25">
        <f t="shared" si="343"/>
        <v>50.4</v>
      </c>
      <c r="H2201" s="8" t="b">
        <f t="shared" si="344"/>
        <v>1</v>
      </c>
      <c r="I2201" s="10">
        <f t="shared" si="346"/>
        <v>50.390000000000008</v>
      </c>
      <c r="J2201">
        <f t="shared" si="348"/>
        <v>9.5219045713907616E-2</v>
      </c>
      <c r="K2201" s="10">
        <f t="shared" si="347"/>
        <v>50.390000000000008</v>
      </c>
      <c r="L2201" s="10">
        <f t="shared" si="350"/>
        <v>50.708999999999989</v>
      </c>
      <c r="M2201" s="21">
        <v>1</v>
      </c>
      <c r="N2201" s="21">
        <v>1</v>
      </c>
      <c r="P2201" s="21" t="str">
        <f t="shared" si="345"/>
        <v xml:space="preserve">  15:58:13</v>
      </c>
      <c r="Q2201" s="21">
        <f t="shared" si="349"/>
        <v>50.4</v>
      </c>
      <c r="T2201" s="10"/>
    </row>
    <row r="2202" spans="1:20" x14ac:dyDescent="0.45">
      <c r="A2202" s="21" t="str">
        <f>[1]실측정Data!B2203</f>
        <v xml:space="preserve">  15:58:15</v>
      </c>
      <c r="B2202" s="21" t="str">
        <f>[1]실측정Data!I2203</f>
        <v xml:space="preserve">   50.31KW</v>
      </c>
      <c r="C2202" s="21">
        <f>[1]실측정Data!L2203</f>
        <v>0.86</v>
      </c>
      <c r="D2202" s="21"/>
      <c r="E2202" s="7" t="str">
        <f t="shared" si="341"/>
        <v xml:space="preserve">   50.31</v>
      </c>
      <c r="F2202" s="8" t="b">
        <f t="shared" si="342"/>
        <v>0</v>
      </c>
      <c r="G2202" s="25">
        <f t="shared" si="343"/>
        <v>50.31</v>
      </c>
      <c r="H2202" s="8" t="b">
        <f t="shared" si="344"/>
        <v>1</v>
      </c>
      <c r="I2202" s="10">
        <f t="shared" si="346"/>
        <v>50.32</v>
      </c>
      <c r="J2202">
        <f t="shared" si="348"/>
        <v>7.681145747868745E-2</v>
      </c>
      <c r="K2202" s="10">
        <f t="shared" si="347"/>
        <v>50.32</v>
      </c>
      <c r="L2202" s="10">
        <f t="shared" si="350"/>
        <v>50.621999999999993</v>
      </c>
      <c r="M2202" s="21">
        <v>1</v>
      </c>
      <c r="N2202" s="21">
        <v>1</v>
      </c>
      <c r="P2202" s="21" t="str">
        <f t="shared" si="345"/>
        <v xml:space="preserve">  15:58:15</v>
      </c>
      <c r="Q2202" s="21">
        <f t="shared" si="349"/>
        <v>50.31</v>
      </c>
      <c r="T2202" s="10"/>
    </row>
    <row r="2203" spans="1:20" x14ac:dyDescent="0.45">
      <c r="A2203" s="21" t="str">
        <f>[1]실측정Data!B2204</f>
        <v xml:space="preserve">  15:58:17</v>
      </c>
      <c r="B2203" s="21" t="str">
        <f>[1]실측정Data!I2204</f>
        <v xml:space="preserve">   50.25KW</v>
      </c>
      <c r="C2203" s="21">
        <f>[1]실측정Data!L2204</f>
        <v>0.86</v>
      </c>
      <c r="D2203" s="21"/>
      <c r="E2203" s="7" t="str">
        <f t="shared" si="341"/>
        <v xml:space="preserve">   50.25</v>
      </c>
      <c r="F2203" s="8" t="b">
        <f t="shared" si="342"/>
        <v>0</v>
      </c>
      <c r="G2203" s="25">
        <f t="shared" si="343"/>
        <v>50.25</v>
      </c>
      <c r="H2203" s="8" t="b">
        <f t="shared" si="344"/>
        <v>1</v>
      </c>
      <c r="I2203" s="10">
        <f t="shared" si="346"/>
        <v>50.21</v>
      </c>
      <c r="J2203">
        <f t="shared" si="348"/>
        <v>0.10148891565092394</v>
      </c>
      <c r="K2203" s="10">
        <f t="shared" si="347"/>
        <v>50.21</v>
      </c>
      <c r="L2203" s="10">
        <f t="shared" si="350"/>
        <v>50.537999999999997</v>
      </c>
      <c r="M2203" s="21">
        <v>1</v>
      </c>
      <c r="N2203" s="21">
        <v>1</v>
      </c>
      <c r="P2203" s="21" t="str">
        <f t="shared" si="345"/>
        <v xml:space="preserve">  15:58:17</v>
      </c>
      <c r="Q2203" s="21">
        <f t="shared" si="349"/>
        <v>50.25</v>
      </c>
      <c r="T2203" s="10"/>
    </row>
    <row r="2204" spans="1:20" x14ac:dyDescent="0.45">
      <c r="A2204" s="21" t="str">
        <f>[1]실측정Data!B2205</f>
        <v xml:space="preserve">  15:58:19</v>
      </c>
      <c r="B2204" s="21" t="str">
        <f>[1]실측정Data!I2205</f>
        <v xml:space="preserve">   50.07KW</v>
      </c>
      <c r="C2204" s="21">
        <f>[1]실측정Data!L2205</f>
        <v>0.86</v>
      </c>
      <c r="D2204" s="21"/>
      <c r="E2204" s="7" t="str">
        <f t="shared" si="341"/>
        <v xml:space="preserve">   50.07</v>
      </c>
      <c r="F2204" s="8" t="b">
        <f t="shared" si="342"/>
        <v>0</v>
      </c>
      <c r="G2204" s="25">
        <f t="shared" si="343"/>
        <v>50.07</v>
      </c>
      <c r="H2204" s="8" t="b">
        <f t="shared" si="344"/>
        <v>1</v>
      </c>
      <c r="I2204" s="10">
        <f t="shared" si="346"/>
        <v>60.47</v>
      </c>
      <c r="J2204">
        <f t="shared" si="348"/>
        <v>11.905305539968307</v>
      </c>
      <c r="K2204" s="10">
        <f t="shared" si="347"/>
        <v>60.47</v>
      </c>
      <c r="L2204" s="10">
        <f t="shared" si="350"/>
        <v>53.544000000000004</v>
      </c>
      <c r="M2204" s="21">
        <v>1</v>
      </c>
      <c r="N2204" s="21">
        <v>1</v>
      </c>
      <c r="P2204" s="21" t="str">
        <f t="shared" si="345"/>
        <v xml:space="preserve">  15:58:19</v>
      </c>
      <c r="Q2204" s="21">
        <f t="shared" si="349"/>
        <v>50.07</v>
      </c>
      <c r="T2204" s="10"/>
    </row>
    <row r="2205" spans="1:20" x14ac:dyDescent="0.45">
      <c r="A2205" s="21" t="str">
        <f>[1]실측정Data!B2206</f>
        <v xml:space="preserve">  15:58:21</v>
      </c>
      <c r="B2205" s="21" t="str">
        <f>[1]실측정Data!I2206</f>
        <v xml:space="preserve">   81.09KW</v>
      </c>
      <c r="C2205" s="21">
        <f>[1]실측정Data!L2206</f>
        <v>0.89</v>
      </c>
      <c r="D2205" s="21"/>
      <c r="E2205" s="7" t="str">
        <f t="shared" si="341"/>
        <v xml:space="preserve">   81.09</v>
      </c>
      <c r="F2205" s="8" t="b">
        <f t="shared" si="342"/>
        <v>0</v>
      </c>
      <c r="G2205" s="25">
        <f t="shared" si="343"/>
        <v>81.09</v>
      </c>
      <c r="H2205" s="8" t="b">
        <f t="shared" si="344"/>
        <v>1</v>
      </c>
      <c r="I2205" s="10">
        <f t="shared" si="346"/>
        <v>71.05</v>
      </c>
      <c r="J2205">
        <f t="shared" si="348"/>
        <v>13.476987794013915</v>
      </c>
      <c r="K2205" s="10">
        <f t="shared" si="347"/>
        <v>71.05</v>
      </c>
      <c r="L2205" s="10">
        <f t="shared" si="350"/>
        <v>56.655000000000008</v>
      </c>
      <c r="M2205" s="21">
        <v>1</v>
      </c>
      <c r="N2205" s="21">
        <v>1</v>
      </c>
      <c r="P2205" s="21" t="str">
        <f t="shared" si="345"/>
        <v xml:space="preserve">  15:58:21</v>
      </c>
      <c r="Q2205" s="21">
        <f t="shared" si="349"/>
        <v>81.09</v>
      </c>
      <c r="T2205" s="10"/>
    </row>
    <row r="2206" spans="1:20" x14ac:dyDescent="0.45">
      <c r="A2206" s="21" t="str">
        <f>[1]실측정Data!B2207</f>
        <v xml:space="preserve">  15:58:23</v>
      </c>
      <c r="B2206" s="21" t="str">
        <f>[1]실측정Data!I2207</f>
        <v xml:space="preserve">   81.99KW</v>
      </c>
      <c r="C2206" s="21">
        <f>[1]실측정Data!L2207</f>
        <v>0.89</v>
      </c>
      <c r="D2206" s="21"/>
      <c r="E2206" s="7" t="str">
        <f t="shared" si="341"/>
        <v xml:space="preserve">   81.99</v>
      </c>
      <c r="F2206" s="8" t="b">
        <f t="shared" si="342"/>
        <v>0</v>
      </c>
      <c r="G2206" s="25">
        <f t="shared" si="343"/>
        <v>81.99</v>
      </c>
      <c r="H2206" s="8" t="b">
        <f t="shared" si="344"/>
        <v>1</v>
      </c>
      <c r="I2206" s="10">
        <f t="shared" si="346"/>
        <v>82.02</v>
      </c>
      <c r="J2206">
        <f t="shared" si="348"/>
        <v>13.48813799850323</v>
      </c>
      <c r="K2206" s="10">
        <f t="shared" si="347"/>
        <v>82.02</v>
      </c>
      <c r="L2206" s="10">
        <f t="shared" si="350"/>
        <v>59.883000000000003</v>
      </c>
      <c r="M2206" s="21">
        <v>1</v>
      </c>
      <c r="N2206" s="21">
        <v>1</v>
      </c>
      <c r="P2206" s="21" t="str">
        <f t="shared" si="345"/>
        <v xml:space="preserve">  15:58:23</v>
      </c>
      <c r="Q2206" s="21">
        <f t="shared" si="349"/>
        <v>81.99</v>
      </c>
      <c r="T2206" s="10"/>
    </row>
    <row r="2207" spans="1:20" x14ac:dyDescent="0.45">
      <c r="A2207" s="21" t="str">
        <f>[1]실측정Data!B2208</f>
        <v xml:space="preserve">  15:58:25</v>
      </c>
      <c r="B2207" s="21" t="str">
        <f>[1]실측정Data!I2208</f>
        <v xml:space="preserve">   82.98KW</v>
      </c>
      <c r="C2207" s="21">
        <f>[1]실측정Data!L2208</f>
        <v>0.89</v>
      </c>
      <c r="D2207" s="21"/>
      <c r="E2207" s="7" t="str">
        <f t="shared" si="341"/>
        <v xml:space="preserve">   82.98</v>
      </c>
      <c r="F2207" s="8" t="b">
        <f t="shared" si="342"/>
        <v>0</v>
      </c>
      <c r="G2207" s="25">
        <f t="shared" si="343"/>
        <v>82.98</v>
      </c>
      <c r="H2207" s="8" t="b">
        <f t="shared" si="344"/>
        <v>1</v>
      </c>
      <c r="I2207" s="10">
        <f t="shared" si="346"/>
        <v>82.67</v>
      </c>
      <c r="J2207">
        <f t="shared" si="348"/>
        <v>6.344081231089862</v>
      </c>
      <c r="K2207" s="10">
        <f t="shared" si="347"/>
        <v>82.67</v>
      </c>
      <c r="L2207" s="10">
        <f t="shared" si="350"/>
        <v>63.116999999999997</v>
      </c>
      <c r="M2207" s="21">
        <v>1</v>
      </c>
      <c r="N2207" s="21">
        <v>1</v>
      </c>
      <c r="P2207" s="21" t="str">
        <f t="shared" si="345"/>
        <v xml:space="preserve">  15:58:25</v>
      </c>
      <c r="Q2207" s="21">
        <f t="shared" si="349"/>
        <v>82.98</v>
      </c>
      <c r="T2207" s="10"/>
    </row>
    <row r="2208" spans="1:20" x14ac:dyDescent="0.45">
      <c r="A2208" s="21" t="str">
        <f>[1]실측정Data!B2209</f>
        <v xml:space="preserve">  15:58:27</v>
      </c>
      <c r="B2208" s="21" t="str">
        <f>[1]실측정Data!I2209</f>
        <v xml:space="preserve">   83.04KW</v>
      </c>
      <c r="C2208" s="21">
        <f>[1]실측정Data!L2209</f>
        <v>0.89</v>
      </c>
      <c r="D2208" s="21"/>
      <c r="E2208" s="7" t="str">
        <f t="shared" si="341"/>
        <v xml:space="preserve">   83.04</v>
      </c>
      <c r="F2208" s="8" t="b">
        <f t="shared" si="342"/>
        <v>0</v>
      </c>
      <c r="G2208" s="25">
        <f t="shared" si="343"/>
        <v>83.04</v>
      </c>
      <c r="H2208" s="8" t="b">
        <f t="shared" si="344"/>
        <v>1</v>
      </c>
      <c r="I2208" s="10">
        <f t="shared" si="346"/>
        <v>73.02</v>
      </c>
      <c r="J2208">
        <f t="shared" si="348"/>
        <v>11.550741678928384</v>
      </c>
      <c r="K2208" s="10">
        <f t="shared" si="347"/>
        <v>73.02</v>
      </c>
      <c r="L2208" s="10">
        <f t="shared" si="350"/>
        <v>63.363</v>
      </c>
      <c r="M2208" s="21">
        <v>1</v>
      </c>
      <c r="N2208" s="21">
        <v>1</v>
      </c>
      <c r="P2208" s="21" t="str">
        <f t="shared" si="345"/>
        <v xml:space="preserve">  15:58:27</v>
      </c>
      <c r="Q2208" s="21">
        <f t="shared" si="349"/>
        <v>83.04</v>
      </c>
      <c r="T2208" s="10"/>
    </row>
    <row r="2209" spans="1:20" x14ac:dyDescent="0.45">
      <c r="A2209" s="21" t="str">
        <f>[1]실측정Data!B2210</f>
        <v xml:space="preserve">  15:58:29</v>
      </c>
      <c r="B2209" s="21" t="str">
        <f>[1]실측정Data!I2210</f>
        <v xml:space="preserve">   53.04KW</v>
      </c>
      <c r="C2209" s="21">
        <f>[1]실측정Data!L2210</f>
        <v>0.86</v>
      </c>
      <c r="D2209" s="21"/>
      <c r="E2209" s="7" t="str">
        <f t="shared" si="341"/>
        <v xml:space="preserve">   53.04</v>
      </c>
      <c r="F2209" s="8" t="b">
        <f t="shared" si="342"/>
        <v>0</v>
      </c>
      <c r="G2209" s="25">
        <f t="shared" si="343"/>
        <v>53.04</v>
      </c>
      <c r="H2209" s="8" t="b">
        <f t="shared" si="344"/>
        <v>1</v>
      </c>
      <c r="I2209" s="10">
        <f t="shared" si="346"/>
        <v>62.98</v>
      </c>
      <c r="J2209">
        <f t="shared" si="348"/>
        <v>12.932539064958073</v>
      </c>
      <c r="K2209" s="10">
        <f t="shared" si="347"/>
        <v>62.98</v>
      </c>
      <c r="L2209" s="10">
        <f t="shared" si="350"/>
        <v>63.602999999999994</v>
      </c>
      <c r="M2209" s="21">
        <v>1</v>
      </c>
      <c r="N2209" s="21">
        <v>1</v>
      </c>
      <c r="P2209" s="21" t="str">
        <f t="shared" si="345"/>
        <v xml:space="preserve">  15:58:29</v>
      </c>
      <c r="Q2209" s="21">
        <f t="shared" si="349"/>
        <v>53.04</v>
      </c>
      <c r="T2209" s="10"/>
    </row>
    <row r="2210" spans="1:20" x14ac:dyDescent="0.45">
      <c r="A2210" s="21" t="str">
        <f>[1]실측정Data!B2211</f>
        <v xml:space="preserve">  15:58:31</v>
      </c>
      <c r="B2210" s="21" t="str">
        <f>[1]실측정Data!I2211</f>
        <v xml:space="preserve">   52.86KW</v>
      </c>
      <c r="C2210" s="21">
        <f>[1]실측정Data!L2211</f>
        <v>0.87</v>
      </c>
      <c r="D2210" s="21"/>
      <c r="E2210" s="7" t="str">
        <f t="shared" si="341"/>
        <v xml:space="preserve">   52.86</v>
      </c>
      <c r="F2210" s="8" t="b">
        <f t="shared" si="342"/>
        <v>0</v>
      </c>
      <c r="G2210" s="25">
        <f t="shared" si="343"/>
        <v>52.86</v>
      </c>
      <c r="H2210" s="8" t="b">
        <f t="shared" si="344"/>
        <v>1</v>
      </c>
      <c r="I2210" s="10">
        <f t="shared" si="346"/>
        <v>52.890000000000008</v>
      </c>
      <c r="J2210">
        <f t="shared" si="348"/>
        <v>12.930960263388535</v>
      </c>
      <c r="K2210" s="10">
        <f t="shared" si="347"/>
        <v>52.890000000000008</v>
      </c>
      <c r="L2210" s="10">
        <f t="shared" si="350"/>
        <v>63.839999999999996</v>
      </c>
      <c r="M2210" s="21">
        <v>1</v>
      </c>
      <c r="N2210" s="21">
        <v>1</v>
      </c>
      <c r="P2210" s="21" t="str">
        <f t="shared" si="345"/>
        <v xml:space="preserve">  15:58:31</v>
      </c>
      <c r="Q2210" s="21">
        <f t="shared" si="349"/>
        <v>52.86</v>
      </c>
      <c r="T2210" s="10"/>
    </row>
    <row r="2211" spans="1:20" x14ac:dyDescent="0.45">
      <c r="A2211" s="21" t="str">
        <f>[1]실측정Data!B2212</f>
        <v xml:space="preserve">  15:58:33</v>
      </c>
      <c r="B2211" s="21" t="str">
        <f>[1]실측정Data!I2212</f>
        <v xml:space="preserve">   52.77KW</v>
      </c>
      <c r="C2211" s="21">
        <f>[1]실측정Data!L2212</f>
        <v>0.86</v>
      </c>
      <c r="D2211" s="21"/>
      <c r="E2211" s="7" t="str">
        <f t="shared" si="341"/>
        <v xml:space="preserve">   52.77</v>
      </c>
      <c r="F2211" s="8" t="b">
        <f t="shared" si="342"/>
        <v>0</v>
      </c>
      <c r="G2211" s="25">
        <f t="shared" si="343"/>
        <v>52.77</v>
      </c>
      <c r="H2211" s="8" t="b">
        <f t="shared" si="344"/>
        <v>1</v>
      </c>
      <c r="I2211" s="10">
        <f t="shared" si="346"/>
        <v>52.68</v>
      </c>
      <c r="J2211">
        <f t="shared" si="348"/>
        <v>5.8452744446547005</v>
      </c>
      <c r="K2211" s="10">
        <f t="shared" si="347"/>
        <v>52.68</v>
      </c>
      <c r="L2211" s="10">
        <f t="shared" si="350"/>
        <v>64.05</v>
      </c>
      <c r="M2211" s="21">
        <v>1</v>
      </c>
      <c r="N2211" s="21">
        <v>1</v>
      </c>
      <c r="P2211" s="21" t="str">
        <f t="shared" si="345"/>
        <v xml:space="preserve">  15:58:33</v>
      </c>
      <c r="Q2211" s="21">
        <f t="shared" si="349"/>
        <v>52.77</v>
      </c>
      <c r="T2211" s="10"/>
    </row>
    <row r="2212" spans="1:20" x14ac:dyDescent="0.45">
      <c r="A2212" s="21" t="str">
        <f>[1]실측정Data!B2213</f>
        <v xml:space="preserve">  15:58:35</v>
      </c>
      <c r="B2212" s="21" t="str">
        <f>[1]실측정Data!I2213</f>
        <v xml:space="preserve">   52.41KW</v>
      </c>
      <c r="C2212" s="21">
        <f>[1]실측정Data!L2213</f>
        <v>0.86</v>
      </c>
      <c r="D2212" s="21"/>
      <c r="E2212" s="7" t="str">
        <f t="shared" si="341"/>
        <v xml:space="preserve">   52.41</v>
      </c>
      <c r="F2212" s="8" t="b">
        <f t="shared" si="342"/>
        <v>0</v>
      </c>
      <c r="G2212" s="25">
        <f t="shared" si="343"/>
        <v>52.41</v>
      </c>
      <c r="H2212" s="8" t="b">
        <f t="shared" si="344"/>
        <v>1</v>
      </c>
      <c r="I2212" s="10">
        <f t="shared" si="346"/>
        <v>52.51</v>
      </c>
      <c r="J2212">
        <f t="shared" si="348"/>
        <v>0.19399312702602095</v>
      </c>
      <c r="K2212" s="10">
        <f t="shared" si="347"/>
        <v>52.51</v>
      </c>
      <c r="L2212" s="10">
        <f t="shared" si="350"/>
        <v>64.260000000000005</v>
      </c>
      <c r="M2212" s="21">
        <v>1</v>
      </c>
      <c r="N2212" s="21">
        <v>1</v>
      </c>
      <c r="P2212" s="21" t="str">
        <f t="shared" si="345"/>
        <v xml:space="preserve">  15:58:35</v>
      </c>
      <c r="Q2212" s="21">
        <f t="shared" si="349"/>
        <v>52.41</v>
      </c>
      <c r="T2212" s="10"/>
    </row>
    <row r="2213" spans="1:20" x14ac:dyDescent="0.45">
      <c r="A2213" s="21" t="str">
        <f>[1]실측정Data!B2214</f>
        <v xml:space="preserve">  15:58:37</v>
      </c>
      <c r="B2213" s="21" t="str">
        <f>[1]실측정Data!I2214</f>
        <v xml:space="preserve">   52.35KW</v>
      </c>
      <c r="C2213" s="21">
        <f>[1]실측정Data!L2214</f>
        <v>0.86</v>
      </c>
      <c r="D2213" s="21"/>
      <c r="E2213" s="7" t="str">
        <f t="shared" si="341"/>
        <v xml:space="preserve">   52.35</v>
      </c>
      <c r="F2213" s="8" t="b">
        <f t="shared" si="342"/>
        <v>0</v>
      </c>
      <c r="G2213" s="25">
        <f t="shared" si="343"/>
        <v>52.35</v>
      </c>
      <c r="H2213" s="8" t="b">
        <f t="shared" si="344"/>
        <v>1</v>
      </c>
      <c r="I2213" s="10">
        <f t="shared" si="346"/>
        <v>52.339999999999996</v>
      </c>
      <c r="J2213">
        <f t="shared" si="348"/>
        <v>0.18699376103674362</v>
      </c>
      <c r="K2213" s="10">
        <f t="shared" si="347"/>
        <v>52.339999999999996</v>
      </c>
      <c r="L2213" s="10">
        <f t="shared" si="350"/>
        <v>64.479000000000013</v>
      </c>
      <c r="M2213" s="21">
        <v>1</v>
      </c>
      <c r="N2213" s="21">
        <v>1</v>
      </c>
      <c r="P2213" s="21" t="str">
        <f t="shared" si="345"/>
        <v xml:space="preserve">  15:58:37</v>
      </c>
      <c r="Q2213" s="21">
        <f t="shared" si="349"/>
        <v>52.35</v>
      </c>
      <c r="T2213" s="10"/>
    </row>
    <row r="2214" spans="1:20" x14ac:dyDescent="0.45">
      <c r="A2214" s="21" t="str">
        <f>[1]실측정Data!B2215</f>
        <v xml:space="preserve">  15:58:39</v>
      </c>
      <c r="B2214" s="21" t="str">
        <f>[1]실측정Data!I2215</f>
        <v xml:space="preserve">   52.26KW</v>
      </c>
      <c r="C2214" s="21">
        <f>[1]실측정Data!L2215</f>
        <v>0.86</v>
      </c>
      <c r="D2214" s="21"/>
      <c r="E2214" s="7" t="str">
        <f t="shared" si="341"/>
        <v xml:space="preserve">   52.26</v>
      </c>
      <c r="F2214" s="8" t="b">
        <f t="shared" si="342"/>
        <v>0</v>
      </c>
      <c r="G2214" s="25">
        <f t="shared" si="343"/>
        <v>52.26</v>
      </c>
      <c r="H2214" s="8" t="b">
        <f t="shared" si="344"/>
        <v>1</v>
      </c>
      <c r="I2214" s="10">
        <f t="shared" si="346"/>
        <v>52.26</v>
      </c>
      <c r="J2214">
        <f t="shared" si="348"/>
        <v>0.11561430130682791</v>
      </c>
      <c r="K2214" s="10">
        <f t="shared" si="347"/>
        <v>52.26</v>
      </c>
      <c r="L2214" s="10">
        <f t="shared" si="350"/>
        <v>61.587000000000003</v>
      </c>
      <c r="M2214" s="21">
        <v>1</v>
      </c>
      <c r="N2214" s="21">
        <v>1</v>
      </c>
      <c r="P2214" s="21" t="str">
        <f t="shared" si="345"/>
        <v xml:space="preserve">  15:58:39</v>
      </c>
      <c r="Q2214" s="21">
        <f t="shared" si="349"/>
        <v>52.26</v>
      </c>
      <c r="T2214" s="10"/>
    </row>
    <row r="2215" spans="1:20" x14ac:dyDescent="0.45">
      <c r="A2215" s="21" t="str">
        <f>[1]실측정Data!B2216</f>
        <v xml:space="preserve">  15:58:41</v>
      </c>
      <c r="B2215" s="21" t="str">
        <f>[1]실측정Data!I2216</f>
        <v xml:space="preserve">   52.17KW</v>
      </c>
      <c r="C2215" s="21">
        <f>[1]실측정Data!L2216</f>
        <v>0.86</v>
      </c>
      <c r="D2215" s="21"/>
      <c r="E2215" s="7" t="str">
        <f t="shared" si="341"/>
        <v xml:space="preserve">   52.17</v>
      </c>
      <c r="F2215" s="8" t="b">
        <f t="shared" si="342"/>
        <v>0</v>
      </c>
      <c r="G2215" s="25">
        <f t="shared" si="343"/>
        <v>52.17</v>
      </c>
      <c r="H2215" s="8" t="b">
        <f t="shared" si="344"/>
        <v>1</v>
      </c>
      <c r="I2215" s="10">
        <f t="shared" si="346"/>
        <v>52.180000000000007</v>
      </c>
      <c r="J2215">
        <f t="shared" si="348"/>
        <v>8.0415587212099002E-2</v>
      </c>
      <c r="K2215" s="10">
        <f t="shared" si="347"/>
        <v>52.180000000000007</v>
      </c>
      <c r="L2215" s="10">
        <f t="shared" si="350"/>
        <v>58.599000000000004</v>
      </c>
      <c r="M2215" s="21">
        <v>1</v>
      </c>
      <c r="N2215" s="21">
        <v>1</v>
      </c>
      <c r="P2215" s="21" t="str">
        <f t="shared" si="345"/>
        <v xml:space="preserve">  15:58:41</v>
      </c>
      <c r="Q2215" s="21">
        <f t="shared" si="349"/>
        <v>52.17</v>
      </c>
      <c r="T2215" s="10"/>
    </row>
    <row r="2216" spans="1:20" x14ac:dyDescent="0.45">
      <c r="A2216" s="21" t="str">
        <f>[1]실측정Data!B2217</f>
        <v xml:space="preserve">  15:58:43</v>
      </c>
      <c r="B2216" s="21" t="str">
        <f>[1]실측정Data!I2217</f>
        <v xml:space="preserve">   52.11KW</v>
      </c>
      <c r="C2216" s="21">
        <f>[1]실측정Data!L2217</f>
        <v>0.86</v>
      </c>
      <c r="D2216" s="21"/>
      <c r="E2216" s="7" t="str">
        <f t="shared" si="341"/>
        <v xml:space="preserve">   52.11</v>
      </c>
      <c r="F2216" s="8" t="b">
        <f t="shared" si="342"/>
        <v>0</v>
      </c>
      <c r="G2216" s="25">
        <f t="shared" si="343"/>
        <v>52.11</v>
      </c>
      <c r="H2216" s="8" t="b">
        <f t="shared" si="344"/>
        <v>1</v>
      </c>
      <c r="I2216" s="10">
        <f t="shared" si="346"/>
        <v>52.080000000000005</v>
      </c>
      <c r="J2216">
        <f t="shared" si="348"/>
        <v>9.556847457887889E-2</v>
      </c>
      <c r="K2216" s="10">
        <f t="shared" si="347"/>
        <v>52.080000000000005</v>
      </c>
      <c r="L2216" s="10">
        <f t="shared" si="350"/>
        <v>55.497</v>
      </c>
      <c r="M2216" s="21">
        <v>1</v>
      </c>
      <c r="N2216" s="21">
        <v>1</v>
      </c>
      <c r="P2216" s="21" t="str">
        <f t="shared" si="345"/>
        <v xml:space="preserve">  15:58:43</v>
      </c>
      <c r="Q2216" s="21">
        <f t="shared" si="349"/>
        <v>52.11</v>
      </c>
      <c r="T2216" s="10"/>
    </row>
    <row r="2217" spans="1:20" x14ac:dyDescent="0.45">
      <c r="A2217" s="21" t="str">
        <f>[1]실측정Data!B2218</f>
        <v xml:space="preserve">  15:58:45</v>
      </c>
      <c r="B2217" s="21" t="str">
        <f>[1]실측정Data!I2218</f>
        <v xml:space="preserve">   51.96KW</v>
      </c>
      <c r="C2217" s="21">
        <f>[1]실측정Data!L2218</f>
        <v>0.86</v>
      </c>
      <c r="D2217" s="21"/>
      <c r="E2217" s="7" t="str">
        <f t="shared" si="341"/>
        <v xml:space="preserve">   51.96</v>
      </c>
      <c r="F2217" s="8" t="b">
        <f t="shared" si="342"/>
        <v>0</v>
      </c>
      <c r="G2217" s="25">
        <f t="shared" si="343"/>
        <v>51.96</v>
      </c>
      <c r="H2217" s="8" t="b">
        <f t="shared" si="344"/>
        <v>1</v>
      </c>
      <c r="I2217" s="10">
        <f t="shared" si="346"/>
        <v>51.74</v>
      </c>
      <c r="J2217">
        <f t="shared" si="348"/>
        <v>0.34995237771255211</v>
      </c>
      <c r="K2217" s="10">
        <f t="shared" si="347"/>
        <v>51.74</v>
      </c>
      <c r="L2217" s="10">
        <f t="shared" si="350"/>
        <v>52.308000000000007</v>
      </c>
      <c r="M2217" s="21">
        <v>1</v>
      </c>
      <c r="N2217" s="21">
        <v>1</v>
      </c>
      <c r="P2217" s="21" t="str">
        <f t="shared" si="345"/>
        <v xml:space="preserve">  15:58:45</v>
      </c>
      <c r="Q2217" s="21">
        <f t="shared" si="349"/>
        <v>51.96</v>
      </c>
      <c r="T2217" s="10"/>
    </row>
    <row r="2218" spans="1:20" x14ac:dyDescent="0.45">
      <c r="A2218" s="21" t="str">
        <f>[1]실측정Data!B2219</f>
        <v xml:space="preserve">  15:58:47</v>
      </c>
      <c r="B2218" s="21" t="str">
        <f>[1]실측정Data!I2219</f>
        <v xml:space="preserve">   51.15KW</v>
      </c>
      <c r="C2218" s="21">
        <f>[1]실측정Data!L2219</f>
        <v>0.86</v>
      </c>
      <c r="D2218" s="21"/>
      <c r="E2218" s="7" t="str">
        <f t="shared" si="341"/>
        <v xml:space="preserve">   51.15</v>
      </c>
      <c r="F2218" s="8" t="b">
        <f t="shared" si="342"/>
        <v>0</v>
      </c>
      <c r="G2218" s="25">
        <f t="shared" si="343"/>
        <v>51.15</v>
      </c>
      <c r="H2218" s="8" t="b">
        <f t="shared" si="344"/>
        <v>1</v>
      </c>
      <c r="I2218" s="10">
        <f t="shared" si="346"/>
        <v>51.379999999999995</v>
      </c>
      <c r="J2218">
        <f t="shared" si="348"/>
        <v>0.40207793606049441</v>
      </c>
      <c r="K2218" s="10">
        <f t="shared" si="347"/>
        <v>51.379999999999995</v>
      </c>
      <c r="L2218" s="10">
        <f t="shared" si="350"/>
        <v>52.106999999999992</v>
      </c>
      <c r="M2218" s="21">
        <v>1</v>
      </c>
      <c r="N2218" s="21">
        <v>1</v>
      </c>
      <c r="P2218" s="21" t="str">
        <f t="shared" si="345"/>
        <v xml:space="preserve">  15:58:47</v>
      </c>
      <c r="Q2218" s="21">
        <f t="shared" si="349"/>
        <v>51.15</v>
      </c>
      <c r="T2218" s="10"/>
    </row>
    <row r="2219" spans="1:20" x14ac:dyDescent="0.45">
      <c r="A2219" s="21" t="str">
        <f>[1]실측정Data!B2220</f>
        <v xml:space="preserve">  15:58:49</v>
      </c>
      <c r="B2219" s="21" t="str">
        <f>[1]실측정Data!I2220</f>
        <v xml:space="preserve">   51.03KW</v>
      </c>
      <c r="C2219" s="21">
        <f>[1]실측정Data!L2220</f>
        <v>0.86</v>
      </c>
      <c r="D2219" s="21"/>
      <c r="E2219" s="7" t="str">
        <f t="shared" si="341"/>
        <v xml:space="preserve">   51.03</v>
      </c>
      <c r="F2219" s="8" t="b">
        <f t="shared" si="342"/>
        <v>0</v>
      </c>
      <c r="G2219" s="25">
        <f t="shared" si="343"/>
        <v>51.03</v>
      </c>
      <c r="H2219" s="8" t="b">
        <f t="shared" si="344"/>
        <v>1</v>
      </c>
      <c r="I2219" s="10">
        <f t="shared" si="346"/>
        <v>51.03</v>
      </c>
      <c r="J2219">
        <f t="shared" si="348"/>
        <v>0.40207793606049441</v>
      </c>
      <c r="K2219" s="10">
        <f t="shared" si="347"/>
        <v>51.03</v>
      </c>
      <c r="L2219" s="10">
        <f t="shared" si="350"/>
        <v>51.911999999999992</v>
      </c>
      <c r="M2219" s="21">
        <v>1</v>
      </c>
      <c r="N2219" s="21">
        <v>1</v>
      </c>
      <c r="P2219" s="21" t="str">
        <f t="shared" si="345"/>
        <v xml:space="preserve">  15:58:49</v>
      </c>
      <c r="Q2219" s="21">
        <f t="shared" si="349"/>
        <v>51.03</v>
      </c>
      <c r="T2219" s="10"/>
    </row>
    <row r="2220" spans="1:20" x14ac:dyDescent="0.45">
      <c r="A2220" s="21" t="str">
        <f>[1]실측정Data!B2221</f>
        <v xml:space="preserve">  15:58:51</v>
      </c>
      <c r="B2220" s="21" t="str">
        <f>[1]실측정Data!I2221</f>
        <v xml:space="preserve">   50.91KW</v>
      </c>
      <c r="C2220" s="21">
        <f>[1]실측정Data!L2221</f>
        <v>0.86</v>
      </c>
      <c r="D2220" s="21"/>
      <c r="E2220" s="7" t="str">
        <f t="shared" si="341"/>
        <v xml:space="preserve">   50.91</v>
      </c>
      <c r="F2220" s="8" t="b">
        <f t="shared" si="342"/>
        <v>0</v>
      </c>
      <c r="G2220" s="25">
        <f t="shared" si="343"/>
        <v>50.91</v>
      </c>
      <c r="H2220" s="8" t="b">
        <f t="shared" si="344"/>
        <v>1</v>
      </c>
      <c r="I2220" s="10">
        <f t="shared" si="346"/>
        <v>50.98</v>
      </c>
      <c r="J2220">
        <f t="shared" si="348"/>
        <v>0.21393145319626505</v>
      </c>
      <c r="K2220" s="10">
        <f t="shared" si="347"/>
        <v>50.98</v>
      </c>
      <c r="L2220" s="10">
        <f t="shared" si="350"/>
        <v>51.734999999999992</v>
      </c>
      <c r="M2220" s="21">
        <v>1</v>
      </c>
      <c r="N2220" s="21">
        <v>1</v>
      </c>
      <c r="P2220" s="21" t="str">
        <f t="shared" si="345"/>
        <v xml:space="preserve">  15:58:51</v>
      </c>
      <c r="Q2220" s="21">
        <f t="shared" si="349"/>
        <v>50.91</v>
      </c>
      <c r="T2220" s="10"/>
    </row>
    <row r="2221" spans="1:20" x14ac:dyDescent="0.45">
      <c r="A2221" s="21" t="str">
        <f>[1]실측정Data!B2222</f>
        <v xml:space="preserve">  15:58:53</v>
      </c>
      <c r="B2221" s="21" t="str">
        <f>[1]실측정Data!I2222</f>
        <v xml:space="preserve">   51.00KW</v>
      </c>
      <c r="C2221" s="21">
        <f>[1]실측정Data!L2222</f>
        <v>0.86</v>
      </c>
      <c r="D2221" s="21"/>
      <c r="E2221" s="7" t="str">
        <f t="shared" si="341"/>
        <v xml:space="preserve">   51.00</v>
      </c>
      <c r="F2221" s="8" t="b">
        <f t="shared" si="342"/>
        <v>0</v>
      </c>
      <c r="G2221" s="25">
        <f t="shared" si="343"/>
        <v>51</v>
      </c>
      <c r="H2221" s="8" t="b">
        <f t="shared" si="344"/>
        <v>1</v>
      </c>
      <c r="I2221" s="10">
        <f t="shared" si="346"/>
        <v>50.949999999999996</v>
      </c>
      <c r="J2221">
        <f t="shared" si="348"/>
        <v>7.0474581706222686E-2</v>
      </c>
      <c r="K2221" s="10">
        <f t="shared" si="347"/>
        <v>50.949999999999996</v>
      </c>
      <c r="L2221" s="10">
        <f t="shared" si="350"/>
        <v>51.587999999999987</v>
      </c>
      <c r="M2221" s="21">
        <v>1</v>
      </c>
      <c r="N2221" s="21">
        <v>1</v>
      </c>
      <c r="P2221" s="21" t="str">
        <f t="shared" si="345"/>
        <v xml:space="preserve">  15:58:53</v>
      </c>
      <c r="Q2221" s="21">
        <f t="shared" si="349"/>
        <v>51</v>
      </c>
      <c r="T2221" s="10"/>
    </row>
    <row r="2222" spans="1:20" x14ac:dyDescent="0.45">
      <c r="A2222" s="21" t="str">
        <f>[1]실측정Data!B2223</f>
        <v xml:space="preserve">  15:58:55</v>
      </c>
      <c r="B2222" s="21" t="str">
        <f>[1]실측정Data!I2223</f>
        <v xml:space="preserve">   50.94KW</v>
      </c>
      <c r="C2222" s="21">
        <f>[1]실측정Data!L2223</f>
        <v>0.86</v>
      </c>
      <c r="D2222" s="21"/>
      <c r="E2222" s="7" t="str">
        <f t="shared" si="341"/>
        <v xml:space="preserve">   50.94</v>
      </c>
      <c r="F2222" s="8" t="b">
        <f t="shared" si="342"/>
        <v>0</v>
      </c>
      <c r="G2222" s="25">
        <f t="shared" si="343"/>
        <v>50.94</v>
      </c>
      <c r="H2222" s="8" t="b">
        <f t="shared" si="344"/>
        <v>1</v>
      </c>
      <c r="I2222" s="10">
        <f t="shared" si="346"/>
        <v>50.96</v>
      </c>
      <c r="J2222">
        <f t="shared" si="348"/>
        <v>1.7320508075690796E-2</v>
      </c>
      <c r="K2222" s="10">
        <f t="shared" si="347"/>
        <v>50.96</v>
      </c>
      <c r="L2222" s="10">
        <f t="shared" si="350"/>
        <v>51.447000000000003</v>
      </c>
      <c r="M2222" s="21">
        <v>1</v>
      </c>
      <c r="N2222" s="21">
        <v>1</v>
      </c>
      <c r="P2222" s="21" t="str">
        <f t="shared" si="345"/>
        <v xml:space="preserve">  15:58:55</v>
      </c>
      <c r="Q2222" s="21">
        <f t="shared" si="349"/>
        <v>50.94</v>
      </c>
      <c r="T2222" s="10"/>
    </row>
    <row r="2223" spans="1:20" x14ac:dyDescent="0.45">
      <c r="A2223" s="21" t="str">
        <f>[1]실측정Data!B2224</f>
        <v xml:space="preserve">  15:58:57</v>
      </c>
      <c r="B2223" s="21" t="str">
        <f>[1]실측정Data!I2224</f>
        <v xml:space="preserve">   50.94KW</v>
      </c>
      <c r="C2223" s="21">
        <f>[1]실측정Data!L2224</f>
        <v>0.86</v>
      </c>
      <c r="D2223" s="21"/>
      <c r="E2223" s="7" t="str">
        <f t="shared" si="341"/>
        <v xml:space="preserve">   50.94</v>
      </c>
      <c r="F2223" s="8" t="b">
        <f t="shared" si="342"/>
        <v>0</v>
      </c>
      <c r="G2223" s="25">
        <f t="shared" si="343"/>
        <v>50.94</v>
      </c>
      <c r="H2223" s="8" t="b">
        <f t="shared" si="344"/>
        <v>1</v>
      </c>
      <c r="I2223" s="10">
        <f t="shared" si="346"/>
        <v>50.85</v>
      </c>
      <c r="J2223">
        <f t="shared" si="348"/>
        <v>0.10472185381603336</v>
      </c>
      <c r="K2223" s="10">
        <f t="shared" si="347"/>
        <v>50.85</v>
      </c>
      <c r="L2223" s="10">
        <f t="shared" si="350"/>
        <v>51.287999999999997</v>
      </c>
      <c r="M2223" s="21">
        <v>1</v>
      </c>
      <c r="N2223" s="21">
        <v>1</v>
      </c>
      <c r="P2223" s="21" t="str">
        <f t="shared" si="345"/>
        <v xml:space="preserve">  15:58:57</v>
      </c>
      <c r="Q2223" s="21">
        <f t="shared" si="349"/>
        <v>50.94</v>
      </c>
      <c r="T2223" s="10"/>
    </row>
    <row r="2224" spans="1:20" x14ac:dyDescent="0.45">
      <c r="A2224" s="21" t="str">
        <f>[1]실측정Data!B2225</f>
        <v xml:space="preserve">  15:58:59</v>
      </c>
      <c r="B2224" s="21" t="str">
        <f>[1]실측정Data!I2225</f>
        <v xml:space="preserve">   50.67KW</v>
      </c>
      <c r="C2224" s="21">
        <f>[1]실측정Data!L2225</f>
        <v>0.86</v>
      </c>
      <c r="D2224" s="21"/>
      <c r="E2224" s="7" t="str">
        <f t="shared" si="341"/>
        <v xml:space="preserve">   50.67</v>
      </c>
      <c r="F2224" s="8" t="b">
        <f t="shared" si="342"/>
        <v>0</v>
      </c>
      <c r="G2224" s="25">
        <f t="shared" si="343"/>
        <v>50.67</v>
      </c>
      <c r="H2224" s="8" t="b">
        <f t="shared" si="344"/>
        <v>1</v>
      </c>
      <c r="I2224" s="10">
        <f t="shared" si="346"/>
        <v>50.76</v>
      </c>
      <c r="J2224">
        <f t="shared" si="348"/>
        <v>0.11676186592091238</v>
      </c>
      <c r="K2224" s="10">
        <f t="shared" si="347"/>
        <v>50.76</v>
      </c>
      <c r="L2224" s="10">
        <f t="shared" si="350"/>
        <v>51.137999999999998</v>
      </c>
      <c r="M2224" s="21">
        <v>1</v>
      </c>
      <c r="N2224" s="21">
        <v>1</v>
      </c>
      <c r="P2224" s="21" t="str">
        <f t="shared" si="345"/>
        <v xml:space="preserve">  15:58:59</v>
      </c>
      <c r="Q2224" s="21">
        <f t="shared" si="349"/>
        <v>50.67</v>
      </c>
      <c r="T2224" s="10"/>
    </row>
    <row r="2225" spans="1:20" x14ac:dyDescent="0.45">
      <c r="A2225" s="21" t="str">
        <f>[1]실측정Data!B2226</f>
        <v xml:space="preserve">  15:59:01</v>
      </c>
      <c r="B2225" s="21" t="str">
        <f>[1]실측정Data!I2226</f>
        <v xml:space="preserve">   50.67KW</v>
      </c>
      <c r="C2225" s="21">
        <f>[1]실측정Data!L2226</f>
        <v>0.86</v>
      </c>
      <c r="D2225" s="21"/>
      <c r="E2225" s="7" t="str">
        <f t="shared" si="341"/>
        <v xml:space="preserve">   50.67</v>
      </c>
      <c r="F2225" s="8" t="b">
        <f t="shared" si="342"/>
        <v>0</v>
      </c>
      <c r="G2225" s="25">
        <f t="shared" si="343"/>
        <v>50.67</v>
      </c>
      <c r="H2225" s="8" t="b">
        <f t="shared" si="344"/>
        <v>1</v>
      </c>
      <c r="I2225" s="10">
        <f t="shared" si="346"/>
        <v>50.65</v>
      </c>
      <c r="J2225">
        <f t="shared" si="348"/>
        <v>0.11846237095944458</v>
      </c>
      <c r="K2225" s="10">
        <f t="shared" si="347"/>
        <v>50.65</v>
      </c>
      <c r="L2225" s="10">
        <f t="shared" si="350"/>
        <v>50.988</v>
      </c>
      <c r="M2225" s="21">
        <v>1</v>
      </c>
      <c r="N2225" s="21">
        <v>1</v>
      </c>
      <c r="P2225" s="21" t="str">
        <f t="shared" si="345"/>
        <v xml:space="preserve">  15:59:01</v>
      </c>
      <c r="Q2225" s="21">
        <f t="shared" si="349"/>
        <v>50.67</v>
      </c>
      <c r="T2225" s="10"/>
    </row>
    <row r="2226" spans="1:20" x14ac:dyDescent="0.45">
      <c r="A2226" s="21" t="str">
        <f>[1]실측정Data!B2227</f>
        <v xml:space="preserve">  15:59:03</v>
      </c>
      <c r="B2226" s="21" t="str">
        <f>[1]실측정Data!I2227</f>
        <v xml:space="preserve">   50.61KW</v>
      </c>
      <c r="C2226" s="21">
        <f>[1]실측정Data!L2227</f>
        <v>0.86</v>
      </c>
      <c r="D2226" s="21"/>
      <c r="E2226" s="7" t="str">
        <f t="shared" si="341"/>
        <v xml:space="preserve">   50.61</v>
      </c>
      <c r="F2226" s="8" t="b">
        <f t="shared" si="342"/>
        <v>0</v>
      </c>
      <c r="G2226" s="25">
        <f t="shared" si="343"/>
        <v>50.61</v>
      </c>
      <c r="H2226" s="8" t="b">
        <f t="shared" si="344"/>
        <v>1</v>
      </c>
      <c r="I2226" s="10">
        <f t="shared" si="346"/>
        <v>50.6</v>
      </c>
      <c r="J2226">
        <f t="shared" si="348"/>
        <v>7.3257536586117417E-2</v>
      </c>
      <c r="K2226" s="10">
        <f t="shared" si="347"/>
        <v>50.6</v>
      </c>
      <c r="L2226" s="10">
        <f t="shared" si="350"/>
        <v>50.844000000000008</v>
      </c>
      <c r="M2226" s="21">
        <v>1</v>
      </c>
      <c r="N2226" s="21">
        <v>1</v>
      </c>
      <c r="P2226" s="21" t="str">
        <f t="shared" si="345"/>
        <v xml:space="preserve">  15:59:03</v>
      </c>
      <c r="Q2226" s="21">
        <f t="shared" si="349"/>
        <v>50.61</v>
      </c>
      <c r="T2226" s="10"/>
    </row>
    <row r="2227" spans="1:20" x14ac:dyDescent="0.45">
      <c r="A2227" s="21" t="str">
        <f>[1]실측정Data!B2228</f>
        <v xml:space="preserve">  15:59:05</v>
      </c>
      <c r="B2227" s="21" t="str">
        <f>[1]실측정Data!I2228</f>
        <v xml:space="preserve">   50.52KW</v>
      </c>
      <c r="C2227" s="21">
        <f>[1]실측정Data!L2228</f>
        <v>0.86</v>
      </c>
      <c r="D2227" s="21"/>
      <c r="E2227" s="7" t="str">
        <f t="shared" si="341"/>
        <v xml:space="preserve">   50.52</v>
      </c>
      <c r="F2227" s="8" t="b">
        <f t="shared" si="342"/>
        <v>0</v>
      </c>
      <c r="G2227" s="25">
        <f t="shared" si="343"/>
        <v>50.52</v>
      </c>
      <c r="H2227" s="8" t="b">
        <f t="shared" si="344"/>
        <v>1</v>
      </c>
      <c r="I2227" s="10">
        <f t="shared" si="346"/>
        <v>50.550000000000004</v>
      </c>
      <c r="J2227">
        <f t="shared" si="348"/>
        <v>5.446711546122647E-2</v>
      </c>
      <c r="K2227" s="10">
        <f t="shared" si="347"/>
        <v>50.550000000000004</v>
      </c>
      <c r="L2227" s="10">
        <f t="shared" si="350"/>
        <v>50.780999999999999</v>
      </c>
      <c r="M2227" s="21">
        <v>1</v>
      </c>
      <c r="N2227" s="21">
        <v>1</v>
      </c>
      <c r="P2227" s="21" t="str">
        <f t="shared" si="345"/>
        <v xml:space="preserve">  15:59:05</v>
      </c>
      <c r="Q2227" s="21">
        <f t="shared" si="349"/>
        <v>50.52</v>
      </c>
      <c r="T2227" s="10"/>
    </row>
    <row r="2228" spans="1:20" x14ac:dyDescent="0.45">
      <c r="A2228" s="21" t="str">
        <f>[1]실측정Data!B2229</f>
        <v xml:space="preserve">  15:59:07</v>
      </c>
      <c r="B2228" s="21" t="str">
        <f>[1]실측정Data!I2229</f>
        <v xml:space="preserve">   50.52KW</v>
      </c>
      <c r="C2228" s="21">
        <f>[1]실측정Data!L2229</f>
        <v>0.86</v>
      </c>
      <c r="D2228" s="21"/>
      <c r="E2228" s="7" t="str">
        <f t="shared" si="341"/>
        <v xml:space="preserve">   50.52</v>
      </c>
      <c r="F2228" s="8" t="b">
        <f t="shared" si="342"/>
        <v>0</v>
      </c>
      <c r="G2228" s="25">
        <f t="shared" si="343"/>
        <v>50.52</v>
      </c>
      <c r="H2228" s="8" t="b">
        <f t="shared" si="344"/>
        <v>1</v>
      </c>
      <c r="I2228" s="10">
        <f t="shared" si="346"/>
        <v>50.48</v>
      </c>
      <c r="J2228">
        <f t="shared" si="348"/>
        <v>6.7577116442376461E-2</v>
      </c>
      <c r="K2228" s="10">
        <f t="shared" si="347"/>
        <v>50.48</v>
      </c>
      <c r="L2228" s="10">
        <f t="shared" si="350"/>
        <v>50.717999999999996</v>
      </c>
      <c r="M2228" s="21">
        <v>1</v>
      </c>
      <c r="N2228" s="21">
        <v>1</v>
      </c>
      <c r="P2228" s="21" t="str">
        <f t="shared" si="345"/>
        <v xml:space="preserve">  15:59:07</v>
      </c>
      <c r="Q2228" s="21">
        <f t="shared" si="349"/>
        <v>50.52</v>
      </c>
      <c r="T2228" s="10"/>
    </row>
    <row r="2229" spans="1:20" x14ac:dyDescent="0.45">
      <c r="A2229" s="21" t="str">
        <f>[1]실측정Data!B2230</f>
        <v xml:space="preserve">  15:59:09</v>
      </c>
      <c r="B2229" s="21" t="str">
        <f>[1]실측정Data!I2230</f>
        <v xml:space="preserve">   50.40KW</v>
      </c>
      <c r="C2229" s="21">
        <f>[1]실측정Data!L2230</f>
        <v>0.86</v>
      </c>
      <c r="D2229" s="21"/>
      <c r="E2229" s="7" t="str">
        <f t="shared" si="341"/>
        <v xml:space="preserve">   50.40</v>
      </c>
      <c r="F2229" s="8" t="b">
        <f t="shared" si="342"/>
        <v>0</v>
      </c>
      <c r="G2229" s="25">
        <f t="shared" si="343"/>
        <v>50.4</v>
      </c>
      <c r="H2229" s="8" t="b">
        <f t="shared" si="344"/>
        <v>1</v>
      </c>
      <c r="I2229" s="10">
        <f t="shared" si="346"/>
        <v>50.410000000000004</v>
      </c>
      <c r="J2229">
        <f t="shared" si="348"/>
        <v>7.5938571665963628E-2</v>
      </c>
      <c r="K2229" s="10">
        <f t="shared" si="347"/>
        <v>50.410000000000004</v>
      </c>
      <c r="L2229" s="10">
        <f t="shared" si="350"/>
        <v>50.658000000000001</v>
      </c>
      <c r="M2229" s="21">
        <v>1</v>
      </c>
      <c r="N2229" s="21">
        <v>1</v>
      </c>
      <c r="P2229" s="21" t="str">
        <f t="shared" si="345"/>
        <v xml:space="preserve">  15:59:09</v>
      </c>
      <c r="Q2229" s="21">
        <f t="shared" si="349"/>
        <v>50.4</v>
      </c>
      <c r="T2229" s="10"/>
    </row>
    <row r="2230" spans="1:20" x14ac:dyDescent="0.45">
      <c r="A2230" s="21" t="str">
        <f>[1]실측정Data!B2231</f>
        <v xml:space="preserve">  15:59:11</v>
      </c>
      <c r="B2230" s="21" t="str">
        <f>[1]실측정Data!I2231</f>
        <v xml:space="preserve">   50.31KW</v>
      </c>
      <c r="C2230" s="21">
        <f>[1]실측정Data!L2231</f>
        <v>0.86</v>
      </c>
      <c r="D2230" s="21"/>
      <c r="E2230" s="7" t="str">
        <f t="shared" si="341"/>
        <v xml:space="preserve">   50.31</v>
      </c>
      <c r="F2230" s="8" t="b">
        <f t="shared" si="342"/>
        <v>0</v>
      </c>
      <c r="G2230" s="25">
        <f t="shared" si="343"/>
        <v>50.31</v>
      </c>
      <c r="H2230" s="8" t="b">
        <f t="shared" si="344"/>
        <v>1</v>
      </c>
      <c r="I2230" s="10">
        <f t="shared" si="346"/>
        <v>50.29</v>
      </c>
      <c r="J2230">
        <f t="shared" si="348"/>
        <v>0.10535653752852846</v>
      </c>
      <c r="K2230" s="10">
        <f t="shared" si="347"/>
        <v>50.29</v>
      </c>
      <c r="L2230" s="10">
        <f t="shared" si="350"/>
        <v>50.573999999999998</v>
      </c>
      <c r="M2230" s="21">
        <v>1</v>
      </c>
      <c r="N2230" s="21">
        <v>1</v>
      </c>
      <c r="P2230" s="21" t="str">
        <f t="shared" si="345"/>
        <v xml:space="preserve">  15:59:11</v>
      </c>
      <c r="Q2230" s="21">
        <f t="shared" si="349"/>
        <v>50.31</v>
      </c>
      <c r="T2230" s="10"/>
    </row>
    <row r="2231" spans="1:20" x14ac:dyDescent="0.45">
      <c r="A2231" s="21" t="str">
        <f>[1]실측정Data!B2232</f>
        <v xml:space="preserve">  15:59:13</v>
      </c>
      <c r="B2231" s="21" t="str">
        <f>[1]실측정Data!I2232</f>
        <v xml:space="preserve">   50.16KW</v>
      </c>
      <c r="C2231" s="21">
        <f>[1]실측정Data!L2232</f>
        <v>0.86</v>
      </c>
      <c r="D2231" s="21"/>
      <c r="E2231" s="7" t="str">
        <f t="shared" si="341"/>
        <v xml:space="preserve">   50.16</v>
      </c>
      <c r="F2231" s="8" t="b">
        <f t="shared" si="342"/>
        <v>0</v>
      </c>
      <c r="G2231" s="25">
        <f t="shared" si="343"/>
        <v>50.16</v>
      </c>
      <c r="H2231" s="8" t="b">
        <f t="shared" si="344"/>
        <v>1</v>
      </c>
      <c r="I2231" s="10">
        <f t="shared" si="346"/>
        <v>50.16</v>
      </c>
      <c r="J2231">
        <f t="shared" si="348"/>
        <v>0.12832251036613507</v>
      </c>
      <c r="K2231" s="10">
        <f t="shared" si="347"/>
        <v>50.16</v>
      </c>
      <c r="L2231" s="10">
        <f t="shared" si="350"/>
        <v>50.480999999999995</v>
      </c>
      <c r="M2231" s="21">
        <v>1</v>
      </c>
      <c r="N2231" s="21">
        <v>1</v>
      </c>
      <c r="P2231" s="21" t="str">
        <f t="shared" si="345"/>
        <v xml:space="preserve">  15:59:13</v>
      </c>
      <c r="Q2231" s="21">
        <f t="shared" si="349"/>
        <v>50.16</v>
      </c>
      <c r="T2231" s="10"/>
    </row>
    <row r="2232" spans="1:20" x14ac:dyDescent="0.45">
      <c r="A2232" s="21" t="str">
        <f>[1]실측정Data!B2233</f>
        <v xml:space="preserve">  15:59:15</v>
      </c>
      <c r="B2232" s="21" t="str">
        <f>[1]실측정Data!I2233</f>
        <v xml:space="preserve">   50.01KW</v>
      </c>
      <c r="C2232" s="21">
        <f>[1]실측정Data!L2233</f>
        <v>0.86</v>
      </c>
      <c r="D2232" s="21"/>
      <c r="E2232" s="7" t="str">
        <f t="shared" si="341"/>
        <v xml:space="preserve">   50.01</v>
      </c>
      <c r="F2232" s="8" t="b">
        <f t="shared" si="342"/>
        <v>0</v>
      </c>
      <c r="G2232" s="25">
        <f t="shared" si="343"/>
        <v>50.01</v>
      </c>
      <c r="H2232" s="8" t="b">
        <f t="shared" si="344"/>
        <v>1</v>
      </c>
      <c r="I2232" s="10">
        <f t="shared" si="346"/>
        <v>55.279999999999994</v>
      </c>
      <c r="J2232">
        <f t="shared" si="348"/>
        <v>5.9997638842430057</v>
      </c>
      <c r="K2232" s="10">
        <f t="shared" si="347"/>
        <v>55.279999999999994</v>
      </c>
      <c r="L2232" s="10">
        <f t="shared" si="350"/>
        <v>51.953999999999994</v>
      </c>
      <c r="M2232" s="21">
        <v>1</v>
      </c>
      <c r="N2232" s="21">
        <v>1</v>
      </c>
      <c r="P2232" s="21" t="str">
        <f t="shared" si="345"/>
        <v xml:space="preserve">  15:59:15</v>
      </c>
      <c r="Q2232" s="21">
        <f t="shared" si="349"/>
        <v>50.01</v>
      </c>
      <c r="T2232" s="10"/>
    </row>
    <row r="2233" spans="1:20" x14ac:dyDescent="0.45">
      <c r="A2233" s="21" t="str">
        <f>[1]실측정Data!B2234</f>
        <v xml:space="preserve">  15:59:17</v>
      </c>
      <c r="B2233" s="21" t="str">
        <f>[1]실측정Data!I2234</f>
        <v xml:space="preserve">   65.67KW</v>
      </c>
      <c r="C2233" s="21">
        <f>[1]실측정Data!L2234</f>
        <v>0.88</v>
      </c>
      <c r="D2233" s="21"/>
      <c r="E2233" s="7" t="str">
        <f t="shared" si="341"/>
        <v xml:space="preserve">   65.67</v>
      </c>
      <c r="F2233" s="8" t="b">
        <f t="shared" si="342"/>
        <v>0</v>
      </c>
      <c r="G2233" s="25">
        <f t="shared" si="343"/>
        <v>65.67</v>
      </c>
      <c r="H2233" s="8" t="b">
        <f t="shared" si="344"/>
        <v>1</v>
      </c>
      <c r="I2233" s="10">
        <f t="shared" si="346"/>
        <v>65.600000000000009</v>
      </c>
      <c r="J2233">
        <f t="shared" si="348"/>
        <v>10.783397732934953</v>
      </c>
      <c r="K2233" s="10">
        <f t="shared" si="347"/>
        <v>65.600000000000009</v>
      </c>
      <c r="L2233" s="10">
        <f t="shared" si="350"/>
        <v>54.999000000000002</v>
      </c>
      <c r="M2233" s="21">
        <v>1</v>
      </c>
      <c r="N2233" s="21">
        <v>1</v>
      </c>
      <c r="P2233" s="21" t="str">
        <f t="shared" si="345"/>
        <v xml:space="preserve">  15:59:17</v>
      </c>
      <c r="Q2233" s="21">
        <f t="shared" si="349"/>
        <v>65.67</v>
      </c>
      <c r="T2233" s="10"/>
    </row>
    <row r="2234" spans="1:20" x14ac:dyDescent="0.45">
      <c r="A2234" s="21" t="str">
        <f>[1]실측정Data!B2235</f>
        <v xml:space="preserve">  15:59:19</v>
      </c>
      <c r="B2234" s="21" t="str">
        <f>[1]실측정Data!I2235</f>
        <v xml:space="preserve">   81.12KW</v>
      </c>
      <c r="C2234" s="21">
        <f>[1]실측정Data!L2235</f>
        <v>0.89</v>
      </c>
      <c r="D2234" s="21"/>
      <c r="E2234" s="7" t="str">
        <f t="shared" si="341"/>
        <v xml:space="preserve">   81.12</v>
      </c>
      <c r="F2234" s="8" t="b">
        <f t="shared" si="342"/>
        <v>0</v>
      </c>
      <c r="G2234" s="25">
        <f t="shared" si="343"/>
        <v>81.12</v>
      </c>
      <c r="H2234" s="8" t="b">
        <f t="shared" si="344"/>
        <v>1</v>
      </c>
      <c r="I2234" s="10">
        <f t="shared" si="346"/>
        <v>76.460000000000008</v>
      </c>
      <c r="J2234">
        <f t="shared" si="348"/>
        <v>11.348999955943254</v>
      </c>
      <c r="K2234" s="10">
        <f t="shared" si="347"/>
        <v>76.460000000000008</v>
      </c>
      <c r="L2234" s="10">
        <f t="shared" si="350"/>
        <v>58.190999999999995</v>
      </c>
      <c r="M2234" s="21">
        <v>1</v>
      </c>
      <c r="N2234" s="21">
        <v>1</v>
      </c>
      <c r="P2234" s="21" t="str">
        <f t="shared" si="345"/>
        <v xml:space="preserve">  15:59:19</v>
      </c>
      <c r="Q2234" s="21">
        <f t="shared" si="349"/>
        <v>81.12</v>
      </c>
      <c r="T2234" s="10"/>
    </row>
    <row r="2235" spans="1:20" x14ac:dyDescent="0.45">
      <c r="A2235" s="21" t="str">
        <f>[1]실측정Data!B2236</f>
        <v xml:space="preserve">  15:59:21</v>
      </c>
      <c r="B2235" s="21" t="str">
        <f>[1]실측정Data!I2236</f>
        <v xml:space="preserve">   82.59KW</v>
      </c>
      <c r="C2235" s="21">
        <f>[1]실측정Data!L2236</f>
        <v>0.89</v>
      </c>
      <c r="D2235" s="21"/>
      <c r="E2235" s="7" t="str">
        <f t="shared" si="341"/>
        <v xml:space="preserve">   82.59</v>
      </c>
      <c r="F2235" s="8" t="b">
        <f t="shared" si="342"/>
        <v>0</v>
      </c>
      <c r="G2235" s="25">
        <f t="shared" si="343"/>
        <v>82.59</v>
      </c>
      <c r="H2235" s="8" t="b">
        <f t="shared" si="344"/>
        <v>1</v>
      </c>
      <c r="I2235" s="10">
        <f t="shared" si="346"/>
        <v>82.21</v>
      </c>
      <c r="J2235">
        <f t="shared" si="348"/>
        <v>9.6428107935393985</v>
      </c>
      <c r="K2235" s="10">
        <f t="shared" si="347"/>
        <v>82.21</v>
      </c>
      <c r="L2235" s="10">
        <f t="shared" si="350"/>
        <v>61.422000000000004</v>
      </c>
      <c r="M2235" s="21">
        <v>1</v>
      </c>
      <c r="N2235" s="21">
        <v>1</v>
      </c>
      <c r="P2235" s="21" t="str">
        <f t="shared" si="345"/>
        <v xml:space="preserve">  15:59:21</v>
      </c>
      <c r="Q2235" s="21">
        <f t="shared" si="349"/>
        <v>82.59</v>
      </c>
      <c r="T2235" s="10"/>
    </row>
    <row r="2236" spans="1:20" x14ac:dyDescent="0.45">
      <c r="A2236" s="21" t="str">
        <f>[1]실측정Data!B2237</f>
        <v xml:space="preserve">  15:59:23</v>
      </c>
      <c r="B2236" s="21" t="str">
        <f>[1]실측정Data!I2237</f>
        <v xml:space="preserve">   82.92KW</v>
      </c>
      <c r="C2236" s="21">
        <f>[1]실측정Data!L2237</f>
        <v>0.89</v>
      </c>
      <c r="D2236" s="21"/>
      <c r="E2236" s="7" t="str">
        <f t="shared" si="341"/>
        <v xml:space="preserve">   82.92</v>
      </c>
      <c r="F2236" s="8" t="b">
        <f t="shared" si="342"/>
        <v>0</v>
      </c>
      <c r="G2236" s="25">
        <f t="shared" si="343"/>
        <v>82.92</v>
      </c>
      <c r="H2236" s="8" t="b">
        <f t="shared" si="344"/>
        <v>1</v>
      </c>
      <c r="I2236" s="10">
        <f t="shared" si="346"/>
        <v>74.790000000000006</v>
      </c>
      <c r="J2236">
        <f t="shared" si="348"/>
        <v>9.8631621028282161</v>
      </c>
      <c r="K2236" s="10">
        <f t="shared" si="347"/>
        <v>74.790000000000006</v>
      </c>
      <c r="L2236" s="10">
        <f t="shared" si="350"/>
        <v>62.255999999999993</v>
      </c>
      <c r="M2236" s="21">
        <v>1</v>
      </c>
      <c r="N2236" s="21">
        <v>1</v>
      </c>
      <c r="P2236" s="21" t="str">
        <f t="shared" si="345"/>
        <v xml:space="preserve">  15:59:23</v>
      </c>
      <c r="Q2236" s="21">
        <f t="shared" si="349"/>
        <v>82.92</v>
      </c>
      <c r="T2236" s="10"/>
    </row>
    <row r="2237" spans="1:20" x14ac:dyDescent="0.45">
      <c r="A2237" s="21" t="str">
        <f>[1]실측정Data!B2238</f>
        <v xml:space="preserve">  15:59:25</v>
      </c>
      <c r="B2237" s="21" t="str">
        <f>[1]실측정Data!I2238</f>
        <v xml:space="preserve">   58.86KW</v>
      </c>
      <c r="C2237" s="21">
        <f>[1]실측정Data!L2238</f>
        <v>0.87</v>
      </c>
      <c r="D2237" s="21"/>
      <c r="E2237" s="7" t="str">
        <f t="shared" si="341"/>
        <v xml:space="preserve">   58.86</v>
      </c>
      <c r="F2237" s="8" t="b">
        <f t="shared" si="342"/>
        <v>0</v>
      </c>
      <c r="G2237" s="25">
        <f t="shared" si="343"/>
        <v>58.86</v>
      </c>
      <c r="H2237" s="8" t="b">
        <f t="shared" si="344"/>
        <v>1</v>
      </c>
      <c r="I2237" s="10">
        <f t="shared" si="346"/>
        <v>64.84</v>
      </c>
      <c r="J2237">
        <f t="shared" si="348"/>
        <v>11.556801749042283</v>
      </c>
      <c r="K2237" s="10">
        <f t="shared" si="347"/>
        <v>64.84</v>
      </c>
      <c r="L2237" s="10">
        <f t="shared" si="350"/>
        <v>62.477999999999994</v>
      </c>
      <c r="M2237" s="21">
        <v>1</v>
      </c>
      <c r="N2237" s="21">
        <v>1</v>
      </c>
      <c r="P2237" s="21" t="str">
        <f t="shared" si="345"/>
        <v xml:space="preserve">  15:59:25</v>
      </c>
      <c r="Q2237" s="21">
        <f t="shared" si="349"/>
        <v>58.86</v>
      </c>
      <c r="T2237" s="10"/>
    </row>
    <row r="2238" spans="1:20" x14ac:dyDescent="0.45">
      <c r="A2238" s="21" t="str">
        <f>[1]실측정Data!B2239</f>
        <v xml:space="preserve">  15:59:27</v>
      </c>
      <c r="B2238" s="21" t="str">
        <f>[1]실측정Data!I2239</f>
        <v xml:space="preserve">   52.74KW</v>
      </c>
      <c r="C2238" s="21">
        <f>[1]실측정Data!L2239</f>
        <v>0.86</v>
      </c>
      <c r="D2238" s="21"/>
      <c r="E2238" s="7" t="str">
        <f t="shared" si="341"/>
        <v xml:space="preserve">   52.74</v>
      </c>
      <c r="F2238" s="8" t="b">
        <f t="shared" si="342"/>
        <v>0</v>
      </c>
      <c r="G2238" s="25">
        <f t="shared" si="343"/>
        <v>52.74</v>
      </c>
      <c r="H2238" s="8" t="b">
        <f t="shared" si="344"/>
        <v>1</v>
      </c>
      <c r="I2238" s="10">
        <f t="shared" si="346"/>
        <v>54.75</v>
      </c>
      <c r="J2238">
        <f t="shared" si="348"/>
        <v>11.612994158843506</v>
      </c>
      <c r="K2238" s="10">
        <f t="shared" si="347"/>
        <v>54.75</v>
      </c>
      <c r="L2238" s="10">
        <f t="shared" si="350"/>
        <v>62.702999999999996</v>
      </c>
      <c r="M2238" s="21">
        <v>1</v>
      </c>
      <c r="N2238" s="21">
        <v>1</v>
      </c>
      <c r="P2238" s="21" t="str">
        <f t="shared" si="345"/>
        <v xml:space="preserve">  15:59:27</v>
      </c>
      <c r="Q2238" s="21">
        <f t="shared" si="349"/>
        <v>52.74</v>
      </c>
      <c r="T2238" s="10"/>
    </row>
    <row r="2239" spans="1:20" x14ac:dyDescent="0.45">
      <c r="A2239" s="21" t="str">
        <f>[1]실측정Data!B2240</f>
        <v xml:space="preserve">  15:59:29</v>
      </c>
      <c r="B2239" s="21" t="str">
        <f>[1]실측정Data!I2240</f>
        <v xml:space="preserve">   52.65KW</v>
      </c>
      <c r="C2239" s="21">
        <f>[1]실측정Data!L2240</f>
        <v>0.86</v>
      </c>
      <c r="D2239" s="21"/>
      <c r="E2239" s="7" t="str">
        <f t="shared" si="341"/>
        <v xml:space="preserve">   52.65</v>
      </c>
      <c r="F2239" s="8" t="b">
        <f t="shared" si="342"/>
        <v>0</v>
      </c>
      <c r="G2239" s="25">
        <f t="shared" si="343"/>
        <v>52.65</v>
      </c>
      <c r="H2239" s="8" t="b">
        <f t="shared" si="344"/>
        <v>1</v>
      </c>
      <c r="I2239" s="10">
        <f t="shared" si="346"/>
        <v>52.620000000000005</v>
      </c>
      <c r="J2239">
        <f t="shared" si="348"/>
        <v>7.0908979215141255</v>
      </c>
      <c r="K2239" s="10">
        <f t="shared" si="347"/>
        <v>52.620000000000005</v>
      </c>
      <c r="L2239" s="10">
        <f t="shared" si="350"/>
        <v>62.918999999999997</v>
      </c>
      <c r="M2239" s="21">
        <v>1</v>
      </c>
      <c r="N2239" s="21">
        <v>1</v>
      </c>
      <c r="P2239" s="21" t="str">
        <f t="shared" si="345"/>
        <v xml:space="preserve">  15:59:29</v>
      </c>
      <c r="Q2239" s="21">
        <f t="shared" si="349"/>
        <v>52.65</v>
      </c>
      <c r="T2239" s="10"/>
    </row>
    <row r="2240" spans="1:20" x14ac:dyDescent="0.45">
      <c r="A2240" s="21" t="str">
        <f>[1]실측정Data!B2241</f>
        <v xml:space="preserve">  15:59:31</v>
      </c>
      <c r="B2240" s="21" t="str">
        <f>[1]실측정Data!I2241</f>
        <v xml:space="preserve">   52.47KW</v>
      </c>
      <c r="C2240" s="21">
        <f>[1]실측정Data!L2241</f>
        <v>0.86</v>
      </c>
      <c r="D2240" s="21"/>
      <c r="E2240" s="7" t="str">
        <f t="shared" si="341"/>
        <v xml:space="preserve">   52.47</v>
      </c>
      <c r="F2240" s="8" t="b">
        <f t="shared" si="342"/>
        <v>0</v>
      </c>
      <c r="G2240" s="25">
        <f t="shared" si="343"/>
        <v>52.47</v>
      </c>
      <c r="H2240" s="8" t="b">
        <f t="shared" si="344"/>
        <v>1</v>
      </c>
      <c r="I2240" s="10">
        <f t="shared" si="346"/>
        <v>52.46</v>
      </c>
      <c r="J2240">
        <f t="shared" si="348"/>
        <v>1.2209968604928254</v>
      </c>
      <c r="K2240" s="10">
        <f t="shared" si="347"/>
        <v>52.46</v>
      </c>
      <c r="L2240" s="10">
        <f t="shared" si="350"/>
        <v>63.129000000000005</v>
      </c>
      <c r="M2240" s="21">
        <v>1</v>
      </c>
      <c r="N2240" s="21">
        <v>1</v>
      </c>
      <c r="P2240" s="21" t="str">
        <f t="shared" si="345"/>
        <v xml:space="preserve">  15:59:31</v>
      </c>
      <c r="Q2240" s="21">
        <f t="shared" si="349"/>
        <v>52.47</v>
      </c>
      <c r="T2240" s="10"/>
    </row>
    <row r="2241" spans="1:20" x14ac:dyDescent="0.45">
      <c r="A2241" s="21" t="str">
        <f>[1]실측정Data!B2242</f>
        <v xml:space="preserve">  15:59:33</v>
      </c>
      <c r="B2241" s="21" t="str">
        <f>[1]실측정Data!I2242</f>
        <v xml:space="preserve">   52.26KW</v>
      </c>
      <c r="C2241" s="21">
        <f>[1]실측정Data!L2242</f>
        <v>0.86</v>
      </c>
      <c r="D2241" s="21"/>
      <c r="E2241" s="7" t="str">
        <f t="shared" si="341"/>
        <v xml:space="preserve">   52.26</v>
      </c>
      <c r="F2241" s="8" t="b">
        <f t="shared" si="342"/>
        <v>0</v>
      </c>
      <c r="G2241" s="25">
        <f t="shared" si="343"/>
        <v>52.26</v>
      </c>
      <c r="H2241" s="8" t="b">
        <f t="shared" si="344"/>
        <v>1</v>
      </c>
      <c r="I2241" s="10">
        <f t="shared" si="346"/>
        <v>52.359999999999992</v>
      </c>
      <c r="J2241">
        <f t="shared" si="348"/>
        <v>0.14445299120013941</v>
      </c>
      <c r="K2241" s="10">
        <f t="shared" si="347"/>
        <v>52.359999999999992</v>
      </c>
      <c r="L2241" s="10">
        <f t="shared" si="350"/>
        <v>63.363</v>
      </c>
      <c r="M2241" s="21">
        <v>1</v>
      </c>
      <c r="N2241" s="21">
        <v>1</v>
      </c>
      <c r="P2241" s="21" t="str">
        <f t="shared" si="345"/>
        <v xml:space="preserve">  15:59:33</v>
      </c>
      <c r="Q2241" s="21">
        <f t="shared" si="349"/>
        <v>52.26</v>
      </c>
      <c r="T2241" s="10"/>
    </row>
    <row r="2242" spans="1:20" x14ac:dyDescent="0.45">
      <c r="A2242" s="21" t="str">
        <f>[1]실측정Data!B2243</f>
        <v xml:space="preserve">  15:59:35</v>
      </c>
      <c r="B2242" s="21" t="str">
        <f>[1]실측정Data!I2243</f>
        <v xml:space="preserve">   52.35KW</v>
      </c>
      <c r="C2242" s="21">
        <f>[1]실측정Data!L2243</f>
        <v>0.87</v>
      </c>
      <c r="D2242" s="21"/>
      <c r="E2242" s="7" t="str">
        <f t="shared" si="341"/>
        <v xml:space="preserve">   52.35</v>
      </c>
      <c r="F2242" s="8" t="b">
        <f t="shared" si="342"/>
        <v>0</v>
      </c>
      <c r="G2242" s="25">
        <f t="shared" si="343"/>
        <v>52.35</v>
      </c>
      <c r="H2242" s="8" t="b">
        <f t="shared" si="344"/>
        <v>1</v>
      </c>
      <c r="I2242" s="10">
        <f t="shared" si="346"/>
        <v>52.300000000000004</v>
      </c>
      <c r="J2242">
        <f t="shared" si="348"/>
        <v>0.11575836902790378</v>
      </c>
      <c r="K2242" s="10">
        <f t="shared" si="347"/>
        <v>52.300000000000004</v>
      </c>
      <c r="L2242" s="10">
        <f t="shared" si="350"/>
        <v>62.024999999999999</v>
      </c>
      <c r="M2242" s="21">
        <v>1</v>
      </c>
      <c r="N2242" s="21">
        <v>1</v>
      </c>
      <c r="P2242" s="21" t="str">
        <f t="shared" si="345"/>
        <v xml:space="preserve">  15:59:35</v>
      </c>
      <c r="Q2242" s="21">
        <f t="shared" si="349"/>
        <v>52.35</v>
      </c>
      <c r="T2242" s="10"/>
    </row>
    <row r="2243" spans="1:20" x14ac:dyDescent="0.45">
      <c r="A2243" s="21" t="str">
        <f>[1]실측정Data!B2244</f>
        <v xml:space="preserve">  15:59:37</v>
      </c>
      <c r="B2243" s="21" t="str">
        <f>[1]실측정Data!I2244</f>
        <v xml:space="preserve">   52.29KW</v>
      </c>
      <c r="C2243" s="21">
        <f>[1]실측정Data!L2244</f>
        <v>0.86</v>
      </c>
      <c r="D2243" s="21"/>
      <c r="E2243" s="7" t="str">
        <f t="shared" ref="E2243:E2306" si="351">LEFT(B2243,8)</f>
        <v xml:space="preserve">   52.29</v>
      </c>
      <c r="F2243" s="8" t="b">
        <f t="shared" ref="F2243:F2306" si="352">ISNUMBER(E2243)</f>
        <v>0</v>
      </c>
      <c r="G2243" s="25">
        <f t="shared" ref="G2243:G2306" si="353">_xlfn.NUMBERVALUE(E2243)</f>
        <v>52.29</v>
      </c>
      <c r="H2243" s="8" t="b">
        <f t="shared" ref="H2243:H2306" si="354">ISNUMBER(G2243)</f>
        <v>1</v>
      </c>
      <c r="I2243" s="10">
        <f t="shared" si="346"/>
        <v>52.27</v>
      </c>
      <c r="J2243">
        <f t="shared" si="348"/>
        <v>5.8309518948453591E-2</v>
      </c>
      <c r="K2243" s="10">
        <f t="shared" si="347"/>
        <v>52.27</v>
      </c>
      <c r="L2243" s="10">
        <f t="shared" si="350"/>
        <v>59.129999999999995</v>
      </c>
      <c r="M2243" s="21">
        <v>1</v>
      </c>
      <c r="N2243" s="21">
        <v>1</v>
      </c>
      <c r="P2243" s="21" t="str">
        <f t="shared" ref="P2243:P2306" si="355">A2243</f>
        <v xml:space="preserve">  15:59:37</v>
      </c>
      <c r="Q2243" s="21">
        <f t="shared" si="349"/>
        <v>52.29</v>
      </c>
      <c r="T2243" s="10"/>
    </row>
    <row r="2244" spans="1:20" x14ac:dyDescent="0.45">
      <c r="A2244" s="21" t="str">
        <f>[1]실측정Data!B2245</f>
        <v xml:space="preserve">  15:59:39</v>
      </c>
      <c r="B2244" s="21" t="str">
        <f>[1]실측정Data!I2245</f>
        <v xml:space="preserve">   52.17KW</v>
      </c>
      <c r="C2244" s="21">
        <f>[1]실측정Data!L2245</f>
        <v>0.86</v>
      </c>
      <c r="D2244" s="21"/>
      <c r="E2244" s="7" t="str">
        <f t="shared" si="351"/>
        <v xml:space="preserve">   52.17</v>
      </c>
      <c r="F2244" s="8" t="b">
        <f t="shared" si="352"/>
        <v>0</v>
      </c>
      <c r="G2244" s="25">
        <f t="shared" si="353"/>
        <v>52.17</v>
      </c>
      <c r="H2244" s="8" t="b">
        <f t="shared" si="354"/>
        <v>1</v>
      </c>
      <c r="I2244" s="10">
        <f t="shared" ref="I2244:I2307" si="356">AVERAGE(G2243:G2245)</f>
        <v>52.180000000000007</v>
      </c>
      <c r="J2244">
        <f t="shared" si="348"/>
        <v>8.1853527718728766E-2</v>
      </c>
      <c r="K2244" s="10">
        <f t="shared" ref="K2244:K2307" si="357">AVERAGE(G2243:G2245)</f>
        <v>52.180000000000007</v>
      </c>
      <c r="L2244" s="10">
        <f t="shared" si="350"/>
        <v>56.079000000000008</v>
      </c>
      <c r="M2244" s="21">
        <v>1</v>
      </c>
      <c r="N2244" s="21">
        <v>1</v>
      </c>
      <c r="P2244" s="21" t="str">
        <f t="shared" si="355"/>
        <v xml:space="preserve">  15:59:39</v>
      </c>
      <c r="Q2244" s="21">
        <f t="shared" si="349"/>
        <v>52.17</v>
      </c>
      <c r="T2244" s="10"/>
    </row>
    <row r="2245" spans="1:20" x14ac:dyDescent="0.45">
      <c r="A2245" s="21" t="str">
        <f>[1]실측정Data!B2246</f>
        <v xml:space="preserve">  15:59:41</v>
      </c>
      <c r="B2245" s="21" t="str">
        <f>[1]실측정Data!I2246</f>
        <v xml:space="preserve">   52.08KW</v>
      </c>
      <c r="C2245" s="21">
        <f>[1]실측정Data!L2246</f>
        <v>0.86</v>
      </c>
      <c r="D2245" s="21"/>
      <c r="E2245" s="7" t="str">
        <f t="shared" si="351"/>
        <v xml:space="preserve">   52.08</v>
      </c>
      <c r="F2245" s="8" t="b">
        <f t="shared" si="352"/>
        <v>0</v>
      </c>
      <c r="G2245" s="25">
        <f t="shared" si="353"/>
        <v>52.08</v>
      </c>
      <c r="H2245" s="8" t="b">
        <f t="shared" si="354"/>
        <v>1</v>
      </c>
      <c r="I2245" s="10">
        <f t="shared" si="356"/>
        <v>52.1</v>
      </c>
      <c r="J2245">
        <f t="shared" si="348"/>
        <v>8.6602540378448514E-2</v>
      </c>
      <c r="K2245" s="10">
        <f t="shared" si="357"/>
        <v>52.1</v>
      </c>
      <c r="L2245" s="10">
        <f t="shared" si="350"/>
        <v>52.992000000000004</v>
      </c>
      <c r="M2245" s="21">
        <v>1</v>
      </c>
      <c r="N2245" s="21">
        <v>1</v>
      </c>
      <c r="P2245" s="21" t="str">
        <f t="shared" si="355"/>
        <v xml:space="preserve">  15:59:41</v>
      </c>
      <c r="Q2245" s="21">
        <f t="shared" si="349"/>
        <v>52.08</v>
      </c>
      <c r="T2245" s="10"/>
    </row>
    <row r="2246" spans="1:20" x14ac:dyDescent="0.45">
      <c r="A2246" s="21" t="str">
        <f>[1]실측정Data!B2247</f>
        <v xml:space="preserve">  15:59:43</v>
      </c>
      <c r="B2246" s="21" t="str">
        <f>[1]실측정Data!I2247</f>
        <v xml:space="preserve">   52.05KW</v>
      </c>
      <c r="C2246" s="21">
        <f>[1]실측정Data!L2247</f>
        <v>0.86</v>
      </c>
      <c r="D2246" s="21"/>
      <c r="E2246" s="7" t="str">
        <f t="shared" si="351"/>
        <v xml:space="preserve">   52.05</v>
      </c>
      <c r="F2246" s="8" t="b">
        <f t="shared" si="352"/>
        <v>0</v>
      </c>
      <c r="G2246" s="25">
        <f t="shared" si="353"/>
        <v>52.05</v>
      </c>
      <c r="H2246" s="8" t="b">
        <f t="shared" si="354"/>
        <v>1</v>
      </c>
      <c r="I2246" s="10">
        <f t="shared" si="356"/>
        <v>51.949999999999996</v>
      </c>
      <c r="J2246">
        <f t="shared" ref="J2246:J2309" si="358">SQRT(SUMXMY2(G2245:G2247,I2244:I2246)/3)</f>
        <v>0.14764823060233478</v>
      </c>
      <c r="K2246" s="10">
        <f t="shared" si="357"/>
        <v>51.949999999999996</v>
      </c>
      <c r="L2246" s="10">
        <f t="shared" si="350"/>
        <v>52.278000000000006</v>
      </c>
      <c r="M2246" s="21">
        <v>1</v>
      </c>
      <c r="N2246" s="21">
        <v>1</v>
      </c>
      <c r="P2246" s="21" t="str">
        <f t="shared" si="355"/>
        <v xml:space="preserve">  15:59:43</v>
      </c>
      <c r="Q2246" s="21">
        <f t="shared" si="349"/>
        <v>52.05</v>
      </c>
      <c r="T2246" s="10"/>
    </row>
    <row r="2247" spans="1:20" x14ac:dyDescent="0.45">
      <c r="A2247" s="21" t="str">
        <f>[1]실측정Data!B2248</f>
        <v xml:space="preserve">  15:59:45</v>
      </c>
      <c r="B2247" s="21" t="str">
        <f>[1]실측정Data!I2248</f>
        <v xml:space="preserve">   51.72KW</v>
      </c>
      <c r="C2247" s="21">
        <f>[1]실측정Data!L2248</f>
        <v>0.86</v>
      </c>
      <c r="D2247" s="21"/>
      <c r="E2247" s="7" t="str">
        <f t="shared" si="351"/>
        <v xml:space="preserve">   51.72</v>
      </c>
      <c r="F2247" s="8" t="b">
        <f t="shared" si="352"/>
        <v>0</v>
      </c>
      <c r="G2247" s="25">
        <f t="shared" si="353"/>
        <v>51.72</v>
      </c>
      <c r="H2247" s="8" t="b">
        <f t="shared" si="354"/>
        <v>1</v>
      </c>
      <c r="I2247" s="10">
        <f t="shared" si="356"/>
        <v>51.830000000000005</v>
      </c>
      <c r="J2247">
        <f t="shared" si="358"/>
        <v>0.15000000000000047</v>
      </c>
      <c r="K2247" s="10">
        <f t="shared" si="357"/>
        <v>51.830000000000005</v>
      </c>
      <c r="L2247" s="10">
        <f t="shared" si="350"/>
        <v>52.176000000000002</v>
      </c>
      <c r="M2247" s="21">
        <v>1</v>
      </c>
      <c r="N2247" s="21">
        <v>1</v>
      </c>
      <c r="P2247" s="21" t="str">
        <f t="shared" si="355"/>
        <v xml:space="preserve">  15:59:45</v>
      </c>
      <c r="Q2247" s="21">
        <f t="shared" si="349"/>
        <v>51.72</v>
      </c>
      <c r="T2247" s="10"/>
    </row>
    <row r="2248" spans="1:20" x14ac:dyDescent="0.45">
      <c r="A2248" s="21" t="str">
        <f>[1]실측정Data!B2249</f>
        <v xml:space="preserve">  15:59:47</v>
      </c>
      <c r="B2248" s="21" t="str">
        <f>[1]실측정Data!I2249</f>
        <v xml:space="preserve">   51.72KW</v>
      </c>
      <c r="C2248" s="21">
        <f>[1]실측정Data!L2249</f>
        <v>0.86</v>
      </c>
      <c r="D2248" s="21"/>
      <c r="E2248" s="7" t="str">
        <f t="shared" si="351"/>
        <v xml:space="preserve">   51.72</v>
      </c>
      <c r="F2248" s="8" t="b">
        <f t="shared" si="352"/>
        <v>0</v>
      </c>
      <c r="G2248" s="25">
        <f t="shared" si="353"/>
        <v>51.72</v>
      </c>
      <c r="H2248" s="8" t="b">
        <f t="shared" si="354"/>
        <v>1</v>
      </c>
      <c r="I2248" s="10">
        <f t="shared" si="356"/>
        <v>51.73</v>
      </c>
      <c r="J2248">
        <f t="shared" si="358"/>
        <v>0.14764823060233415</v>
      </c>
      <c r="K2248" s="10">
        <f t="shared" si="357"/>
        <v>51.73</v>
      </c>
      <c r="L2248" s="10">
        <f t="shared" si="350"/>
        <v>52.085999999999999</v>
      </c>
      <c r="M2248" s="21">
        <v>1</v>
      </c>
      <c r="N2248" s="21">
        <v>1</v>
      </c>
      <c r="P2248" s="21" t="str">
        <f t="shared" si="355"/>
        <v xml:space="preserve">  15:59:47</v>
      </c>
      <c r="Q2248" s="21">
        <f t="shared" ref="Q2248:Q2311" si="359">E2248*M2248*N2248</f>
        <v>51.72</v>
      </c>
      <c r="T2248" s="10"/>
    </row>
    <row r="2249" spans="1:20" x14ac:dyDescent="0.45">
      <c r="A2249" s="21" t="str">
        <f>[1]실측정Data!B2250</f>
        <v xml:space="preserve">  15:59:49</v>
      </c>
      <c r="B2249" s="21" t="str">
        <f>[1]실측정Data!I2250</f>
        <v xml:space="preserve">   51.75KW</v>
      </c>
      <c r="C2249" s="21">
        <f>[1]실측정Data!L2250</f>
        <v>0.86</v>
      </c>
      <c r="D2249" s="21"/>
      <c r="E2249" s="7" t="str">
        <f t="shared" si="351"/>
        <v xml:space="preserve">   51.75</v>
      </c>
      <c r="F2249" s="8" t="b">
        <f t="shared" si="352"/>
        <v>0</v>
      </c>
      <c r="G2249" s="25">
        <f t="shared" si="353"/>
        <v>51.75</v>
      </c>
      <c r="H2249" s="8" t="b">
        <f t="shared" si="354"/>
        <v>1</v>
      </c>
      <c r="I2249" s="10">
        <f t="shared" si="356"/>
        <v>51.68</v>
      </c>
      <c r="J2249">
        <f t="shared" si="358"/>
        <v>9.055385138137681E-2</v>
      </c>
      <c r="K2249" s="10">
        <f t="shared" si="357"/>
        <v>51.68</v>
      </c>
      <c r="L2249" s="10">
        <f t="shared" si="350"/>
        <v>51.996000000000002</v>
      </c>
      <c r="M2249" s="21">
        <v>1</v>
      </c>
      <c r="N2249" s="21">
        <v>1</v>
      </c>
      <c r="P2249" s="21" t="str">
        <f t="shared" si="355"/>
        <v xml:space="preserve">  15:59:49</v>
      </c>
      <c r="Q2249" s="21">
        <f t="shared" si="359"/>
        <v>51.75</v>
      </c>
      <c r="T2249" s="10"/>
    </row>
    <row r="2250" spans="1:20" x14ac:dyDescent="0.45">
      <c r="A2250" s="21" t="str">
        <f>[1]실측정Data!B2251</f>
        <v xml:space="preserve">  15:59:51</v>
      </c>
      <c r="B2250" s="21" t="str">
        <f>[1]실측정Data!I2251</f>
        <v xml:space="preserve">   51.57KW</v>
      </c>
      <c r="C2250" s="21">
        <f>[1]실측정Data!L2251</f>
        <v>0.86</v>
      </c>
      <c r="D2250" s="21"/>
      <c r="E2250" s="7" t="str">
        <f t="shared" si="351"/>
        <v xml:space="preserve">   51.57</v>
      </c>
      <c r="F2250" s="8" t="b">
        <f t="shared" si="352"/>
        <v>0</v>
      </c>
      <c r="G2250" s="25">
        <f t="shared" si="353"/>
        <v>51.57</v>
      </c>
      <c r="H2250" s="8" t="b">
        <f t="shared" si="354"/>
        <v>1</v>
      </c>
      <c r="I2250" s="10">
        <f t="shared" si="356"/>
        <v>51.629999999999995</v>
      </c>
      <c r="J2250">
        <f t="shared" si="358"/>
        <v>7.3257536586118388E-2</v>
      </c>
      <c r="K2250" s="10">
        <f t="shared" si="357"/>
        <v>51.629999999999995</v>
      </c>
      <c r="L2250" s="10">
        <f t="shared" si="350"/>
        <v>51.927</v>
      </c>
      <c r="M2250" s="21">
        <v>1</v>
      </c>
      <c r="N2250" s="21">
        <v>1</v>
      </c>
      <c r="P2250" s="21" t="str">
        <f t="shared" si="355"/>
        <v xml:space="preserve">  15:59:51</v>
      </c>
      <c r="Q2250" s="21">
        <f t="shared" si="359"/>
        <v>51.57</v>
      </c>
      <c r="T2250" s="10"/>
    </row>
    <row r="2251" spans="1:20" x14ac:dyDescent="0.45">
      <c r="A2251" s="21" t="str">
        <f>[1]실측정Data!B2252</f>
        <v xml:space="preserve">  15:59:53</v>
      </c>
      <c r="B2251" s="21" t="str">
        <f>[1]실측정Data!I2252</f>
        <v xml:space="preserve">   51.57KW</v>
      </c>
      <c r="C2251" s="21">
        <f>[1]실측정Data!L2252</f>
        <v>0.86</v>
      </c>
      <c r="D2251" s="21"/>
      <c r="E2251" s="7" t="str">
        <f t="shared" si="351"/>
        <v xml:space="preserve">   51.57</v>
      </c>
      <c r="F2251" s="8" t="b">
        <f t="shared" si="352"/>
        <v>0</v>
      </c>
      <c r="G2251" s="25">
        <f t="shared" si="353"/>
        <v>51.57</v>
      </c>
      <c r="H2251" s="8" t="b">
        <f t="shared" si="354"/>
        <v>1</v>
      </c>
      <c r="I2251" s="10">
        <f t="shared" si="356"/>
        <v>51.48</v>
      </c>
      <c r="J2251">
        <f t="shared" si="358"/>
        <v>0.1266227994214828</v>
      </c>
      <c r="K2251" s="10">
        <f t="shared" si="357"/>
        <v>51.48</v>
      </c>
      <c r="L2251" s="10">
        <f t="shared" ref="L2251:L2314" si="360">AVERAGE(G2243:G2252)</f>
        <v>51.822000000000003</v>
      </c>
      <c r="M2251" s="21">
        <v>1</v>
      </c>
      <c r="N2251" s="21">
        <v>1</v>
      </c>
      <c r="P2251" s="21" t="str">
        <f t="shared" si="355"/>
        <v xml:space="preserve">  15:59:53</v>
      </c>
      <c r="Q2251" s="21">
        <f t="shared" si="359"/>
        <v>51.57</v>
      </c>
      <c r="T2251" s="10"/>
    </row>
    <row r="2252" spans="1:20" x14ac:dyDescent="0.45">
      <c r="A2252" s="21" t="str">
        <f>[1]실측정Data!B2253</f>
        <v xml:space="preserve">  15:59:55</v>
      </c>
      <c r="B2252" s="21" t="str">
        <f>[1]실측정Data!I2253</f>
        <v xml:space="preserve">   51.30KW</v>
      </c>
      <c r="C2252" s="21">
        <f>[1]실측정Data!L2253</f>
        <v>0.86</v>
      </c>
      <c r="D2252" s="21"/>
      <c r="E2252" s="7" t="str">
        <f t="shared" si="351"/>
        <v xml:space="preserve">   51.30</v>
      </c>
      <c r="F2252" s="8" t="b">
        <f t="shared" si="352"/>
        <v>0</v>
      </c>
      <c r="G2252" s="25">
        <f t="shared" si="353"/>
        <v>51.3</v>
      </c>
      <c r="H2252" s="8" t="b">
        <f t="shared" si="354"/>
        <v>1</v>
      </c>
      <c r="I2252" s="10">
        <f t="shared" si="356"/>
        <v>51.449999999999996</v>
      </c>
      <c r="J2252">
        <f t="shared" si="358"/>
        <v>0.11090536506409326</v>
      </c>
      <c r="K2252" s="10">
        <f t="shared" si="357"/>
        <v>51.449999999999996</v>
      </c>
      <c r="L2252" s="10">
        <f t="shared" si="360"/>
        <v>51.741</v>
      </c>
      <c r="M2252" s="21">
        <v>1</v>
      </c>
      <c r="N2252" s="21">
        <v>1</v>
      </c>
      <c r="P2252" s="21" t="str">
        <f t="shared" si="355"/>
        <v xml:space="preserve">  15:59:55</v>
      </c>
      <c r="Q2252" s="21">
        <f t="shared" si="359"/>
        <v>51.3</v>
      </c>
      <c r="T2252" s="10"/>
    </row>
    <row r="2253" spans="1:20" x14ac:dyDescent="0.45">
      <c r="A2253" s="21" t="str">
        <f>[1]실측정Data!B2254</f>
        <v xml:space="preserve">  15:59:57</v>
      </c>
      <c r="B2253" s="21" t="str">
        <f>[1]실측정Data!I2254</f>
        <v xml:space="preserve">   51.48KW</v>
      </c>
      <c r="C2253" s="21">
        <f>[1]실측정Data!L2254</f>
        <v>0.86</v>
      </c>
      <c r="D2253" s="21"/>
      <c r="E2253" s="7" t="str">
        <f t="shared" si="351"/>
        <v xml:space="preserve">   51.48</v>
      </c>
      <c r="F2253" s="8" t="b">
        <f t="shared" si="352"/>
        <v>0</v>
      </c>
      <c r="G2253" s="25">
        <f t="shared" si="353"/>
        <v>51.48</v>
      </c>
      <c r="H2253" s="8" t="b">
        <f t="shared" si="354"/>
        <v>1</v>
      </c>
      <c r="I2253" s="10">
        <f t="shared" si="356"/>
        <v>51.359999999999992</v>
      </c>
      <c r="J2253">
        <f t="shared" si="358"/>
        <v>0.11090536506409326</v>
      </c>
      <c r="K2253" s="10">
        <f t="shared" si="357"/>
        <v>51.359999999999992</v>
      </c>
      <c r="L2253" s="10">
        <f t="shared" si="360"/>
        <v>51.653999999999996</v>
      </c>
      <c r="M2253" s="21">
        <v>1</v>
      </c>
      <c r="N2253" s="21">
        <v>1</v>
      </c>
      <c r="P2253" s="21" t="str">
        <f t="shared" si="355"/>
        <v xml:space="preserve">  15:59:57</v>
      </c>
      <c r="Q2253" s="21">
        <f t="shared" si="359"/>
        <v>51.48</v>
      </c>
      <c r="T2253" s="10"/>
    </row>
    <row r="2254" spans="1:20" x14ac:dyDescent="0.45">
      <c r="A2254" s="21" t="str">
        <f>[1]실측정Data!B2255</f>
        <v xml:space="preserve">  15:59:59</v>
      </c>
      <c r="B2254" s="21" t="str">
        <f>[1]실측정Data!I2255</f>
        <v xml:space="preserve">   51.30KW</v>
      </c>
      <c r="C2254" s="21">
        <f>[1]실측정Data!L2255</f>
        <v>0.86</v>
      </c>
      <c r="D2254" s="21"/>
      <c r="E2254" s="7" t="str">
        <f t="shared" si="351"/>
        <v xml:space="preserve">   51.30</v>
      </c>
      <c r="F2254" s="8" t="b">
        <f t="shared" si="352"/>
        <v>0</v>
      </c>
      <c r="G2254" s="25">
        <f t="shared" si="353"/>
        <v>51.3</v>
      </c>
      <c r="H2254" s="8" t="b">
        <f t="shared" si="354"/>
        <v>1</v>
      </c>
      <c r="I2254" s="10">
        <f t="shared" si="356"/>
        <v>51.330000000000005</v>
      </c>
      <c r="J2254">
        <f t="shared" si="358"/>
        <v>7.9372539331938941E-2</v>
      </c>
      <c r="K2254" s="10">
        <f t="shared" si="357"/>
        <v>51.330000000000005</v>
      </c>
      <c r="L2254" s="10">
        <f t="shared" si="360"/>
        <v>51.567000000000007</v>
      </c>
      <c r="M2254" s="21">
        <v>1</v>
      </c>
      <c r="N2254" s="21">
        <v>1</v>
      </c>
      <c r="P2254" s="21" t="str">
        <f t="shared" si="355"/>
        <v xml:space="preserve">  15:59:59</v>
      </c>
      <c r="Q2254" s="21">
        <f t="shared" si="359"/>
        <v>51.3</v>
      </c>
      <c r="T2254" s="10"/>
    </row>
    <row r="2255" spans="1:20" x14ac:dyDescent="0.45">
      <c r="A2255" s="21" t="str">
        <f>[1]실측정Data!B2256</f>
        <v xml:space="preserve">  16:00:01</v>
      </c>
      <c r="B2255" s="21" t="str">
        <f>[1]실측정Data!I2256</f>
        <v xml:space="preserve">   51.21KW</v>
      </c>
      <c r="C2255" s="21">
        <f>[1]실측정Data!L2256</f>
        <v>0.86</v>
      </c>
      <c r="D2255" s="21"/>
      <c r="E2255" s="7" t="str">
        <f t="shared" si="351"/>
        <v xml:space="preserve">   51.21</v>
      </c>
      <c r="F2255" s="8" t="b">
        <f t="shared" si="352"/>
        <v>0</v>
      </c>
      <c r="G2255" s="25">
        <f t="shared" si="353"/>
        <v>51.21</v>
      </c>
      <c r="H2255" s="8" t="b">
        <f t="shared" si="354"/>
        <v>1</v>
      </c>
      <c r="I2255" s="10">
        <f t="shared" si="356"/>
        <v>51.23</v>
      </c>
      <c r="J2255">
        <f t="shared" si="358"/>
        <v>8.2663978450915415E-2</v>
      </c>
      <c r="K2255" s="10">
        <f t="shared" si="357"/>
        <v>51.23</v>
      </c>
      <c r="L2255" s="10">
        <f t="shared" si="360"/>
        <v>51.48</v>
      </c>
      <c r="M2255" s="21">
        <v>1</v>
      </c>
      <c r="N2255" s="21">
        <v>1</v>
      </c>
      <c r="P2255" s="21" t="str">
        <f t="shared" si="355"/>
        <v xml:space="preserve">  16:00:01</v>
      </c>
      <c r="Q2255" s="21">
        <f t="shared" si="359"/>
        <v>51.21</v>
      </c>
      <c r="T2255" s="10"/>
    </row>
    <row r="2256" spans="1:20" x14ac:dyDescent="0.45">
      <c r="A2256" s="21" t="str">
        <f>[1]실측정Data!B2257</f>
        <v xml:space="preserve">  16:00:03</v>
      </c>
      <c r="B2256" s="21" t="str">
        <f>[1]실측정Data!I2257</f>
        <v xml:space="preserve">   51.18KW</v>
      </c>
      <c r="C2256" s="21">
        <f>[1]실측정Data!L2257</f>
        <v>0.86</v>
      </c>
      <c r="D2256" s="21"/>
      <c r="E2256" s="7" t="str">
        <f t="shared" si="351"/>
        <v xml:space="preserve">   51.18</v>
      </c>
      <c r="F2256" s="8" t="b">
        <f t="shared" si="352"/>
        <v>0</v>
      </c>
      <c r="G2256" s="25">
        <f t="shared" si="353"/>
        <v>51.18</v>
      </c>
      <c r="H2256" s="8" t="b">
        <f t="shared" si="354"/>
        <v>1</v>
      </c>
      <c r="I2256" s="10">
        <f t="shared" si="356"/>
        <v>51.129999999999995</v>
      </c>
      <c r="J2256">
        <f t="shared" si="358"/>
        <v>0.1061445555206038</v>
      </c>
      <c r="K2256" s="10">
        <f t="shared" si="357"/>
        <v>51.129999999999995</v>
      </c>
      <c r="L2256" s="10">
        <f t="shared" si="360"/>
        <v>51.407999999999994</v>
      </c>
      <c r="M2256" s="21">
        <v>1</v>
      </c>
      <c r="N2256" s="21">
        <v>1</v>
      </c>
      <c r="P2256" s="21" t="str">
        <f t="shared" si="355"/>
        <v xml:space="preserve">  16:00:03</v>
      </c>
      <c r="Q2256" s="21">
        <f t="shared" si="359"/>
        <v>51.18</v>
      </c>
      <c r="T2256" s="10"/>
    </row>
    <row r="2257" spans="1:20" x14ac:dyDescent="0.45">
      <c r="A2257" s="21" t="str">
        <f>[1]실측정Data!B2258</f>
        <v xml:space="preserve">  16:00:05</v>
      </c>
      <c r="B2257" s="21" t="str">
        <f>[1]실측정Data!I2258</f>
        <v xml:space="preserve">   51.00KW</v>
      </c>
      <c r="C2257" s="21">
        <f>[1]실측정Data!L2258</f>
        <v>0.86</v>
      </c>
      <c r="D2257" s="21"/>
      <c r="E2257" s="7" t="str">
        <f t="shared" si="351"/>
        <v xml:space="preserve">   51.00</v>
      </c>
      <c r="F2257" s="8" t="b">
        <f t="shared" si="352"/>
        <v>0</v>
      </c>
      <c r="G2257" s="25">
        <f t="shared" si="353"/>
        <v>51</v>
      </c>
      <c r="H2257" s="8" t="b">
        <f t="shared" si="354"/>
        <v>1</v>
      </c>
      <c r="I2257" s="10">
        <f t="shared" si="356"/>
        <v>51.03</v>
      </c>
      <c r="J2257">
        <f t="shared" si="358"/>
        <v>0.1061445555206038</v>
      </c>
      <c r="K2257" s="10">
        <f t="shared" si="357"/>
        <v>51.03</v>
      </c>
      <c r="L2257" s="10">
        <f t="shared" si="360"/>
        <v>51.326999999999998</v>
      </c>
      <c r="M2257" s="21">
        <v>1</v>
      </c>
      <c r="N2257" s="21">
        <v>1</v>
      </c>
      <c r="P2257" s="21" t="str">
        <f t="shared" si="355"/>
        <v xml:space="preserve">  16:00:05</v>
      </c>
      <c r="Q2257" s="21">
        <f t="shared" si="359"/>
        <v>51</v>
      </c>
      <c r="T2257" s="10"/>
    </row>
    <row r="2258" spans="1:20" x14ac:dyDescent="0.45">
      <c r="A2258" s="21" t="str">
        <f>[1]실측정Data!B2259</f>
        <v xml:space="preserve">  16:00:07</v>
      </c>
      <c r="B2258" s="21" t="str">
        <f>[1]실측정Data!I2259</f>
        <v xml:space="preserve">   50.91KW</v>
      </c>
      <c r="C2258" s="21">
        <f>[1]실측정Data!L2259</f>
        <v>0.86</v>
      </c>
      <c r="D2258" s="21"/>
      <c r="E2258" s="7" t="str">
        <f t="shared" si="351"/>
        <v xml:space="preserve">   50.91</v>
      </c>
      <c r="F2258" s="8" t="b">
        <f t="shared" si="352"/>
        <v>0</v>
      </c>
      <c r="G2258" s="25">
        <f t="shared" si="353"/>
        <v>50.91</v>
      </c>
      <c r="H2258" s="8" t="b">
        <f t="shared" si="354"/>
        <v>1</v>
      </c>
      <c r="I2258" s="10">
        <f t="shared" si="356"/>
        <v>50.919999999999995</v>
      </c>
      <c r="J2258">
        <f t="shared" si="358"/>
        <v>0.10984838035522562</v>
      </c>
      <c r="K2258" s="10">
        <f t="shared" si="357"/>
        <v>50.919999999999995</v>
      </c>
      <c r="L2258" s="10">
        <f t="shared" si="360"/>
        <v>51.237000000000002</v>
      </c>
      <c r="M2258" s="21">
        <v>1</v>
      </c>
      <c r="N2258" s="21">
        <v>1</v>
      </c>
      <c r="P2258" s="21" t="str">
        <f t="shared" si="355"/>
        <v xml:space="preserve">  16:00:07</v>
      </c>
      <c r="Q2258" s="21">
        <f t="shared" si="359"/>
        <v>50.91</v>
      </c>
      <c r="T2258" s="10"/>
    </row>
    <row r="2259" spans="1:20" x14ac:dyDescent="0.45">
      <c r="A2259" s="21" t="str">
        <f>[1]실측정Data!B2260</f>
        <v xml:space="preserve">  16:00:09</v>
      </c>
      <c r="B2259" s="21" t="str">
        <f>[1]실측정Data!I2260</f>
        <v xml:space="preserve">   50.85KW</v>
      </c>
      <c r="C2259" s="21">
        <f>[1]실측정Data!L2260</f>
        <v>0.86</v>
      </c>
      <c r="D2259" s="21"/>
      <c r="E2259" s="7" t="str">
        <f t="shared" si="351"/>
        <v xml:space="preserve">   50.85</v>
      </c>
      <c r="F2259" s="8" t="b">
        <f t="shared" si="352"/>
        <v>0</v>
      </c>
      <c r="G2259" s="25">
        <f t="shared" si="353"/>
        <v>50.85</v>
      </c>
      <c r="H2259" s="8" t="b">
        <f t="shared" si="354"/>
        <v>1</v>
      </c>
      <c r="I2259" s="10">
        <f t="shared" si="356"/>
        <v>50.81</v>
      </c>
      <c r="J2259">
        <f t="shared" si="358"/>
        <v>0.11387127235025858</v>
      </c>
      <c r="K2259" s="10">
        <f t="shared" si="357"/>
        <v>50.81</v>
      </c>
      <c r="L2259" s="10">
        <f t="shared" si="360"/>
        <v>51.146999999999998</v>
      </c>
      <c r="M2259" s="21">
        <v>1</v>
      </c>
      <c r="N2259" s="21">
        <v>1</v>
      </c>
      <c r="P2259" s="21" t="str">
        <f t="shared" si="355"/>
        <v xml:space="preserve">  16:00:09</v>
      </c>
      <c r="Q2259" s="21">
        <f t="shared" si="359"/>
        <v>50.85</v>
      </c>
      <c r="T2259" s="10"/>
    </row>
    <row r="2260" spans="1:20" x14ac:dyDescent="0.45">
      <c r="A2260" s="21" t="str">
        <f>[1]실측정Data!B2261</f>
        <v xml:space="preserve">  16:00:11</v>
      </c>
      <c r="B2260" s="21" t="str">
        <f>[1]실측정Data!I2261</f>
        <v xml:space="preserve">   50.67KW</v>
      </c>
      <c r="C2260" s="21">
        <f>[1]실측정Data!L2261</f>
        <v>0.86</v>
      </c>
      <c r="D2260" s="21"/>
      <c r="E2260" s="7" t="str">
        <f t="shared" si="351"/>
        <v xml:space="preserve">   50.67</v>
      </c>
      <c r="F2260" s="8" t="b">
        <f t="shared" si="352"/>
        <v>0</v>
      </c>
      <c r="G2260" s="25">
        <f t="shared" si="353"/>
        <v>50.67</v>
      </c>
      <c r="H2260" s="8" t="b">
        <f t="shared" si="354"/>
        <v>1</v>
      </c>
      <c r="I2260" s="10">
        <f t="shared" si="356"/>
        <v>50.75</v>
      </c>
      <c r="J2260">
        <f t="shared" si="358"/>
        <v>9.1104335791441768E-2</v>
      </c>
      <c r="K2260" s="10">
        <f t="shared" si="357"/>
        <v>50.75</v>
      </c>
      <c r="L2260" s="10">
        <f t="shared" si="360"/>
        <v>51.063000000000002</v>
      </c>
      <c r="M2260" s="21">
        <v>1</v>
      </c>
      <c r="N2260" s="21">
        <v>1</v>
      </c>
      <c r="P2260" s="21" t="str">
        <f t="shared" si="355"/>
        <v xml:space="preserve">  16:00:11</v>
      </c>
      <c r="Q2260" s="21">
        <f t="shared" si="359"/>
        <v>50.67</v>
      </c>
      <c r="T2260" s="10"/>
    </row>
    <row r="2261" spans="1:20" x14ac:dyDescent="0.45">
      <c r="A2261" s="21" t="str">
        <f>[1]실측정Data!B2262</f>
        <v xml:space="preserve">  16:00:13</v>
      </c>
      <c r="B2261" s="21" t="str">
        <f>[1]실측정Data!I2262</f>
        <v xml:space="preserve">   50.73KW</v>
      </c>
      <c r="C2261" s="21">
        <f>[1]실측정Data!L2262</f>
        <v>0.86</v>
      </c>
      <c r="D2261" s="21"/>
      <c r="E2261" s="7" t="str">
        <f t="shared" si="351"/>
        <v xml:space="preserve">   50.73</v>
      </c>
      <c r="F2261" s="8" t="b">
        <f t="shared" si="352"/>
        <v>0</v>
      </c>
      <c r="G2261" s="25">
        <f t="shared" si="353"/>
        <v>50.73</v>
      </c>
      <c r="H2261" s="8" t="b">
        <f t="shared" si="354"/>
        <v>1</v>
      </c>
      <c r="I2261" s="10">
        <f t="shared" si="356"/>
        <v>50.660000000000004</v>
      </c>
      <c r="J2261">
        <f t="shared" si="358"/>
        <v>9.3808315196470635E-2</v>
      </c>
      <c r="K2261" s="10">
        <f t="shared" si="357"/>
        <v>50.660000000000004</v>
      </c>
      <c r="L2261" s="10">
        <f t="shared" si="360"/>
        <v>50.991000000000007</v>
      </c>
      <c r="M2261" s="21">
        <v>1</v>
      </c>
      <c r="N2261" s="21">
        <v>1</v>
      </c>
      <c r="P2261" s="21" t="str">
        <f t="shared" si="355"/>
        <v xml:space="preserve">  16:00:13</v>
      </c>
      <c r="Q2261" s="21">
        <f t="shared" si="359"/>
        <v>50.73</v>
      </c>
      <c r="T2261" s="10"/>
    </row>
    <row r="2262" spans="1:20" x14ac:dyDescent="0.45">
      <c r="A2262" s="21" t="str">
        <f>[1]실측정Data!B2263</f>
        <v xml:space="preserve">  16:00:15</v>
      </c>
      <c r="B2262" s="21" t="str">
        <f>[1]실측정Data!I2263</f>
        <v xml:space="preserve">   50.58KW</v>
      </c>
      <c r="C2262" s="21">
        <f>[1]실측정Data!L2263</f>
        <v>0.86</v>
      </c>
      <c r="D2262" s="21"/>
      <c r="E2262" s="7" t="str">
        <f t="shared" si="351"/>
        <v xml:space="preserve">   50.58</v>
      </c>
      <c r="F2262" s="8" t="b">
        <f t="shared" si="352"/>
        <v>0</v>
      </c>
      <c r="G2262" s="25">
        <f t="shared" si="353"/>
        <v>50.58</v>
      </c>
      <c r="H2262" s="8" t="b">
        <f t="shared" si="354"/>
        <v>1</v>
      </c>
      <c r="I2262" s="10">
        <f t="shared" si="356"/>
        <v>50.620000000000005</v>
      </c>
      <c r="J2262">
        <f t="shared" si="358"/>
        <v>6.2449979983989386E-2</v>
      </c>
      <c r="K2262" s="10">
        <f t="shared" si="357"/>
        <v>50.620000000000005</v>
      </c>
      <c r="L2262" s="10">
        <f t="shared" si="360"/>
        <v>50.898000000000003</v>
      </c>
      <c r="M2262" s="21">
        <v>1</v>
      </c>
      <c r="N2262" s="21">
        <v>1</v>
      </c>
      <c r="P2262" s="21" t="str">
        <f t="shared" si="355"/>
        <v xml:space="preserve">  16:00:15</v>
      </c>
      <c r="Q2262" s="21">
        <f t="shared" si="359"/>
        <v>50.58</v>
      </c>
      <c r="T2262" s="10"/>
    </row>
    <row r="2263" spans="1:20" x14ac:dyDescent="0.45">
      <c r="A2263" s="21" t="str">
        <f>[1]실측정Data!B2264</f>
        <v xml:space="preserve">  16:00:17</v>
      </c>
      <c r="B2263" s="21" t="str">
        <f>[1]실측정Data!I2264</f>
        <v xml:space="preserve">   50.55KW</v>
      </c>
      <c r="C2263" s="21">
        <f>[1]실측정Data!L2264</f>
        <v>0.86</v>
      </c>
      <c r="D2263" s="21"/>
      <c r="E2263" s="7" t="str">
        <f t="shared" si="351"/>
        <v xml:space="preserve">   50.55</v>
      </c>
      <c r="F2263" s="8" t="b">
        <f t="shared" si="352"/>
        <v>0</v>
      </c>
      <c r="G2263" s="25">
        <f t="shared" si="353"/>
        <v>50.55</v>
      </c>
      <c r="H2263" s="8" t="b">
        <f t="shared" si="354"/>
        <v>1</v>
      </c>
      <c r="I2263" s="10">
        <f t="shared" si="356"/>
        <v>50.54</v>
      </c>
      <c r="J2263">
        <f t="shared" si="358"/>
        <v>6.782329983125665E-2</v>
      </c>
      <c r="K2263" s="10">
        <f t="shared" si="357"/>
        <v>50.54</v>
      </c>
      <c r="L2263" s="10">
        <f t="shared" si="360"/>
        <v>50.817</v>
      </c>
      <c r="M2263" s="21">
        <v>1</v>
      </c>
      <c r="N2263" s="21">
        <v>1</v>
      </c>
      <c r="P2263" s="21" t="str">
        <f t="shared" si="355"/>
        <v xml:space="preserve">  16:00:17</v>
      </c>
      <c r="Q2263" s="21">
        <f t="shared" si="359"/>
        <v>50.55</v>
      </c>
      <c r="T2263" s="10"/>
    </row>
    <row r="2264" spans="1:20" x14ac:dyDescent="0.45">
      <c r="A2264" s="21" t="str">
        <f>[1]실측정Data!B2265</f>
        <v xml:space="preserve">  16:00:19</v>
      </c>
      <c r="B2264" s="21" t="str">
        <f>[1]실측정Data!I2265</f>
        <v xml:space="preserve">   50.49KW</v>
      </c>
      <c r="C2264" s="21">
        <f>[1]실측정Data!L2265</f>
        <v>0.86</v>
      </c>
      <c r="D2264" s="21"/>
      <c r="E2264" s="7" t="str">
        <f t="shared" si="351"/>
        <v xml:space="preserve">   50.49</v>
      </c>
      <c r="F2264" s="8" t="b">
        <f t="shared" si="352"/>
        <v>0</v>
      </c>
      <c r="G2264" s="25">
        <f t="shared" si="353"/>
        <v>50.49</v>
      </c>
      <c r="H2264" s="8" t="b">
        <f t="shared" si="354"/>
        <v>1</v>
      </c>
      <c r="I2264" s="10">
        <f t="shared" si="356"/>
        <v>50.51</v>
      </c>
      <c r="J2264">
        <f t="shared" si="358"/>
        <v>5.0990195135929783E-2</v>
      </c>
      <c r="K2264" s="10">
        <f t="shared" si="357"/>
        <v>50.51</v>
      </c>
      <c r="L2264" s="10">
        <f t="shared" si="360"/>
        <v>50.745000000000005</v>
      </c>
      <c r="M2264" s="21">
        <v>1</v>
      </c>
      <c r="N2264" s="21">
        <v>1</v>
      </c>
      <c r="P2264" s="21" t="str">
        <f t="shared" si="355"/>
        <v xml:space="preserve">  16:00:19</v>
      </c>
      <c r="Q2264" s="21">
        <f t="shared" si="359"/>
        <v>50.49</v>
      </c>
      <c r="T2264" s="10"/>
    </row>
    <row r="2265" spans="1:20" x14ac:dyDescent="0.45">
      <c r="A2265" s="21" t="str">
        <f>[1]실측정Data!B2266</f>
        <v xml:space="preserve">  16:00:21</v>
      </c>
      <c r="B2265" s="21" t="str">
        <f>[1]실측정Data!I2266</f>
        <v xml:space="preserve">   50.49KW</v>
      </c>
      <c r="C2265" s="21">
        <f>[1]실측정Data!L2266</f>
        <v>0.86</v>
      </c>
      <c r="D2265" s="21"/>
      <c r="E2265" s="7" t="str">
        <f t="shared" si="351"/>
        <v xml:space="preserve">   50.49</v>
      </c>
      <c r="F2265" s="8" t="b">
        <f t="shared" si="352"/>
        <v>0</v>
      </c>
      <c r="G2265" s="25">
        <f t="shared" si="353"/>
        <v>50.49</v>
      </c>
      <c r="H2265" s="8" t="b">
        <f t="shared" si="354"/>
        <v>1</v>
      </c>
      <c r="I2265" s="10">
        <f t="shared" si="356"/>
        <v>50.4</v>
      </c>
      <c r="J2265">
        <f t="shared" si="358"/>
        <v>0.10847426730181904</v>
      </c>
      <c r="K2265" s="10">
        <f t="shared" si="357"/>
        <v>50.4</v>
      </c>
      <c r="L2265" s="10">
        <f t="shared" si="360"/>
        <v>50.649000000000001</v>
      </c>
      <c r="M2265" s="21">
        <v>1</v>
      </c>
      <c r="N2265" s="21">
        <v>1</v>
      </c>
      <c r="P2265" s="21" t="str">
        <f t="shared" si="355"/>
        <v xml:space="preserve">  16:00:21</v>
      </c>
      <c r="Q2265" s="21">
        <f t="shared" si="359"/>
        <v>50.49</v>
      </c>
      <c r="T2265" s="10"/>
    </row>
    <row r="2266" spans="1:20" x14ac:dyDescent="0.45">
      <c r="A2266" s="21" t="str">
        <f>[1]실측정Data!B2267</f>
        <v xml:space="preserve">  16:00:23</v>
      </c>
      <c r="B2266" s="21" t="str">
        <f>[1]실측정Data!I2267</f>
        <v xml:space="preserve">   50.22KW</v>
      </c>
      <c r="C2266" s="21">
        <f>[1]실측정Data!L2267</f>
        <v>0.86</v>
      </c>
      <c r="D2266" s="21"/>
      <c r="E2266" s="7" t="str">
        <f t="shared" si="351"/>
        <v xml:space="preserve">   50.22</v>
      </c>
      <c r="F2266" s="8" t="b">
        <f t="shared" si="352"/>
        <v>0</v>
      </c>
      <c r="G2266" s="25">
        <f t="shared" si="353"/>
        <v>50.22</v>
      </c>
      <c r="H2266" s="8" t="b">
        <f t="shared" si="354"/>
        <v>1</v>
      </c>
      <c r="I2266" s="10">
        <f t="shared" si="356"/>
        <v>50.34</v>
      </c>
      <c r="J2266">
        <f t="shared" si="358"/>
        <v>0.10598742063723067</v>
      </c>
      <c r="K2266" s="10">
        <f t="shared" si="357"/>
        <v>50.34</v>
      </c>
      <c r="L2266" s="10">
        <f t="shared" si="360"/>
        <v>50.58</v>
      </c>
      <c r="M2266" s="21">
        <v>1</v>
      </c>
      <c r="N2266" s="21">
        <v>1</v>
      </c>
      <c r="P2266" s="21" t="str">
        <f t="shared" si="355"/>
        <v xml:space="preserve">  16:00:23</v>
      </c>
      <c r="Q2266" s="21">
        <f t="shared" si="359"/>
        <v>50.22</v>
      </c>
      <c r="T2266" s="10"/>
    </row>
    <row r="2267" spans="1:20" x14ac:dyDescent="0.45">
      <c r="A2267" s="21" t="str">
        <f>[1]실측정Data!B2268</f>
        <v xml:space="preserve">  16:00:25</v>
      </c>
      <c r="B2267" s="21" t="str">
        <f>[1]실측정Data!I2268</f>
        <v xml:space="preserve">   50.31KW</v>
      </c>
      <c r="C2267" s="21">
        <f>[1]실측정Data!L2268</f>
        <v>0.86</v>
      </c>
      <c r="D2267" s="21"/>
      <c r="E2267" s="7" t="str">
        <f t="shared" si="351"/>
        <v xml:space="preserve">   50.31</v>
      </c>
      <c r="F2267" s="8" t="b">
        <f t="shared" si="352"/>
        <v>0</v>
      </c>
      <c r="G2267" s="25">
        <f t="shared" si="353"/>
        <v>50.31</v>
      </c>
      <c r="H2267" s="8" t="b">
        <f t="shared" si="354"/>
        <v>1</v>
      </c>
      <c r="I2267" s="10">
        <f t="shared" si="356"/>
        <v>50.24</v>
      </c>
      <c r="J2267">
        <f t="shared" si="358"/>
        <v>0.10923979738782685</v>
      </c>
      <c r="K2267" s="10">
        <f t="shared" si="357"/>
        <v>50.24</v>
      </c>
      <c r="L2267" s="10">
        <f t="shared" si="360"/>
        <v>50.508000000000003</v>
      </c>
      <c r="M2267" s="21">
        <v>1</v>
      </c>
      <c r="N2267" s="21">
        <v>1</v>
      </c>
      <c r="P2267" s="21" t="str">
        <f t="shared" si="355"/>
        <v xml:space="preserve">  16:00:25</v>
      </c>
      <c r="Q2267" s="21">
        <f t="shared" si="359"/>
        <v>50.31</v>
      </c>
      <c r="T2267" s="10"/>
    </row>
    <row r="2268" spans="1:20" x14ac:dyDescent="0.45">
      <c r="A2268" s="21" t="str">
        <f>[1]실측정Data!B2269</f>
        <v xml:space="preserve">  16:00:27</v>
      </c>
      <c r="B2268" s="21" t="str">
        <f>[1]실측정Data!I2269</f>
        <v xml:space="preserve">   50.19KW</v>
      </c>
      <c r="C2268" s="21">
        <f>[1]실측정Data!L2269</f>
        <v>0.86</v>
      </c>
      <c r="D2268" s="21"/>
      <c r="E2268" s="7" t="str">
        <f t="shared" si="351"/>
        <v xml:space="preserve">   50.19</v>
      </c>
      <c r="F2268" s="8" t="b">
        <f t="shared" si="352"/>
        <v>0</v>
      </c>
      <c r="G2268" s="25">
        <f t="shared" si="353"/>
        <v>50.19</v>
      </c>
      <c r="H2268" s="8" t="b">
        <f t="shared" si="354"/>
        <v>1</v>
      </c>
      <c r="I2268" s="10">
        <f t="shared" si="356"/>
        <v>55.580000000000005</v>
      </c>
      <c r="J2268">
        <f t="shared" si="358"/>
        <v>6.1546459416173231</v>
      </c>
      <c r="K2268" s="10">
        <f t="shared" si="357"/>
        <v>55.580000000000005</v>
      </c>
      <c r="L2268" s="10">
        <f t="shared" si="360"/>
        <v>52.047000000000004</v>
      </c>
      <c r="M2268" s="21">
        <v>1</v>
      </c>
      <c r="N2268" s="21">
        <v>1</v>
      </c>
      <c r="P2268" s="21" t="str">
        <f t="shared" si="355"/>
        <v xml:space="preserve">  16:00:27</v>
      </c>
      <c r="Q2268" s="21">
        <f t="shared" si="359"/>
        <v>50.19</v>
      </c>
      <c r="T2268" s="10"/>
    </row>
    <row r="2269" spans="1:20" x14ac:dyDescent="0.45">
      <c r="A2269" s="21" t="str">
        <f>[1]실측정Data!B2270</f>
        <v xml:space="preserve">  16:00:29</v>
      </c>
      <c r="B2269" s="21" t="str">
        <f>[1]실측정Data!I2270</f>
        <v xml:space="preserve">   66.24KW</v>
      </c>
      <c r="C2269" s="21">
        <f>[1]실측정Data!L2270</f>
        <v>0.88</v>
      </c>
      <c r="D2269" s="21"/>
      <c r="E2269" s="7" t="str">
        <f t="shared" si="351"/>
        <v xml:space="preserve">   66.24</v>
      </c>
      <c r="F2269" s="8" t="b">
        <f t="shared" si="352"/>
        <v>0</v>
      </c>
      <c r="G2269" s="25">
        <f t="shared" si="353"/>
        <v>66.239999999999995</v>
      </c>
      <c r="H2269" s="8" t="b">
        <f t="shared" si="354"/>
        <v>1</v>
      </c>
      <c r="I2269" s="10">
        <f t="shared" si="356"/>
        <v>65.899999999999991</v>
      </c>
      <c r="J2269">
        <f t="shared" si="358"/>
        <v>10.799305533227587</v>
      </c>
      <c r="K2269" s="10">
        <f t="shared" si="357"/>
        <v>65.899999999999991</v>
      </c>
      <c r="L2269" s="10">
        <f t="shared" si="360"/>
        <v>55.107000000000006</v>
      </c>
      <c r="M2269" s="21">
        <v>1</v>
      </c>
      <c r="N2269" s="21">
        <v>1</v>
      </c>
      <c r="P2269" s="21" t="str">
        <f t="shared" si="355"/>
        <v xml:space="preserve">  16:00:29</v>
      </c>
      <c r="Q2269" s="21">
        <f t="shared" si="359"/>
        <v>66.239999999999995</v>
      </c>
      <c r="T2269" s="10"/>
    </row>
    <row r="2270" spans="1:20" x14ac:dyDescent="0.45">
      <c r="A2270" s="21" t="str">
        <f>[1]실측정Data!B2271</f>
        <v xml:space="preserve">  16:00:31</v>
      </c>
      <c r="B2270" s="21" t="str">
        <f>[1]실측정Data!I2271</f>
        <v xml:space="preserve">   81.27KW</v>
      </c>
      <c r="C2270" s="21">
        <f>[1]실측정Data!L2271</f>
        <v>0.89</v>
      </c>
      <c r="D2270" s="21"/>
      <c r="E2270" s="7" t="str">
        <f t="shared" si="351"/>
        <v xml:space="preserve">   81.27</v>
      </c>
      <c r="F2270" s="8" t="b">
        <f t="shared" si="352"/>
        <v>0</v>
      </c>
      <c r="G2270" s="25">
        <f t="shared" si="353"/>
        <v>81.27</v>
      </c>
      <c r="H2270" s="8" t="b">
        <f t="shared" si="354"/>
        <v>1</v>
      </c>
      <c r="I2270" s="10">
        <f t="shared" si="356"/>
        <v>76.66</v>
      </c>
      <c r="J2270">
        <f t="shared" si="358"/>
        <v>11.308235936696757</v>
      </c>
      <c r="K2270" s="10">
        <f t="shared" si="357"/>
        <v>76.66</v>
      </c>
      <c r="L2270" s="10">
        <f t="shared" si="360"/>
        <v>58.280999999999992</v>
      </c>
      <c r="M2270" s="21">
        <v>1</v>
      </c>
      <c r="N2270" s="21">
        <v>1</v>
      </c>
      <c r="P2270" s="21" t="str">
        <f t="shared" si="355"/>
        <v xml:space="preserve">  16:00:31</v>
      </c>
      <c r="Q2270" s="21">
        <f t="shared" si="359"/>
        <v>81.27</v>
      </c>
      <c r="T2270" s="10"/>
    </row>
    <row r="2271" spans="1:20" x14ac:dyDescent="0.45">
      <c r="A2271" s="21" t="str">
        <f>[1]실측정Data!B2272</f>
        <v xml:space="preserve">  16:00:33</v>
      </c>
      <c r="B2271" s="21" t="str">
        <f>[1]실측정Data!I2272</f>
        <v xml:space="preserve">   82.47KW</v>
      </c>
      <c r="C2271" s="21">
        <f>[1]실측정Data!L2272</f>
        <v>0.89</v>
      </c>
      <c r="D2271" s="21"/>
      <c r="E2271" s="7" t="str">
        <f t="shared" si="351"/>
        <v xml:space="preserve">   82.47</v>
      </c>
      <c r="F2271" s="8" t="b">
        <f t="shared" si="352"/>
        <v>0</v>
      </c>
      <c r="G2271" s="25">
        <f t="shared" si="353"/>
        <v>82.47</v>
      </c>
      <c r="H2271" s="8" t="b">
        <f t="shared" si="354"/>
        <v>1</v>
      </c>
      <c r="I2271" s="10">
        <f t="shared" si="356"/>
        <v>82.240000000000009</v>
      </c>
      <c r="J2271">
        <f t="shared" si="358"/>
        <v>9.4963256052012071</v>
      </c>
      <c r="K2271" s="10">
        <f t="shared" si="357"/>
        <v>82.240000000000009</v>
      </c>
      <c r="L2271" s="10">
        <f t="shared" si="360"/>
        <v>61.521000000000001</v>
      </c>
      <c r="M2271" s="21">
        <v>1</v>
      </c>
      <c r="N2271" s="21">
        <v>1</v>
      </c>
      <c r="P2271" s="21" t="str">
        <f t="shared" si="355"/>
        <v xml:space="preserve">  16:00:33</v>
      </c>
      <c r="Q2271" s="21">
        <f t="shared" si="359"/>
        <v>82.47</v>
      </c>
      <c r="T2271" s="10"/>
    </row>
    <row r="2272" spans="1:20" x14ac:dyDescent="0.45">
      <c r="A2272" s="21" t="str">
        <f>[1]실측정Data!B2273</f>
        <v xml:space="preserve">  16:00:35</v>
      </c>
      <c r="B2272" s="21" t="str">
        <f>[1]실측정Data!I2273</f>
        <v xml:space="preserve">   82.98KW</v>
      </c>
      <c r="C2272" s="21">
        <f>[1]실측정Data!L2273</f>
        <v>0.89</v>
      </c>
      <c r="D2272" s="21"/>
      <c r="E2272" s="7" t="str">
        <f t="shared" si="351"/>
        <v xml:space="preserve">   82.98</v>
      </c>
      <c r="F2272" s="8" t="b">
        <f t="shared" si="352"/>
        <v>0</v>
      </c>
      <c r="G2272" s="25">
        <f t="shared" si="353"/>
        <v>82.98</v>
      </c>
      <c r="H2272" s="8" t="b">
        <f t="shared" si="354"/>
        <v>1</v>
      </c>
      <c r="I2272" s="10">
        <f t="shared" si="356"/>
        <v>74.7</v>
      </c>
      <c r="J2272">
        <f t="shared" si="358"/>
        <v>9.864180993202968</v>
      </c>
      <c r="K2272" s="10">
        <f t="shared" si="357"/>
        <v>74.7</v>
      </c>
      <c r="L2272" s="10">
        <f t="shared" si="360"/>
        <v>62.330999999999996</v>
      </c>
      <c r="M2272" s="21">
        <v>1</v>
      </c>
      <c r="N2272" s="21">
        <v>1</v>
      </c>
      <c r="P2272" s="21" t="str">
        <f t="shared" si="355"/>
        <v xml:space="preserve">  16:00:35</v>
      </c>
      <c r="Q2272" s="21">
        <f t="shared" si="359"/>
        <v>82.98</v>
      </c>
      <c r="T2272" s="10"/>
    </row>
    <row r="2273" spans="1:20" x14ac:dyDescent="0.45">
      <c r="A2273" s="21" t="str">
        <f>[1]실측정Data!B2274</f>
        <v xml:space="preserve">  16:00:37</v>
      </c>
      <c r="B2273" s="21" t="str">
        <f>[1]실측정Data!I2274</f>
        <v xml:space="preserve">   58.65KW</v>
      </c>
      <c r="C2273" s="21">
        <f>[1]실측정Data!L2274</f>
        <v>0.87</v>
      </c>
      <c r="D2273" s="21"/>
      <c r="E2273" s="7" t="str">
        <f t="shared" si="351"/>
        <v xml:space="preserve">   58.65</v>
      </c>
      <c r="F2273" s="8" t="b">
        <f t="shared" si="352"/>
        <v>0</v>
      </c>
      <c r="G2273" s="25">
        <f t="shared" si="353"/>
        <v>58.65</v>
      </c>
      <c r="H2273" s="8" t="b">
        <f t="shared" si="354"/>
        <v>1</v>
      </c>
      <c r="I2273" s="10">
        <f t="shared" si="356"/>
        <v>64.790000000000006</v>
      </c>
      <c r="J2273">
        <f t="shared" si="358"/>
        <v>11.595295022838648</v>
      </c>
      <c r="K2273" s="10">
        <f t="shared" si="357"/>
        <v>64.790000000000006</v>
      </c>
      <c r="L2273" s="10">
        <f t="shared" si="360"/>
        <v>62.555999999999997</v>
      </c>
      <c r="M2273" s="21">
        <v>1</v>
      </c>
      <c r="N2273" s="21">
        <v>1</v>
      </c>
      <c r="P2273" s="21" t="str">
        <f t="shared" si="355"/>
        <v xml:space="preserve">  16:00:37</v>
      </c>
      <c r="Q2273" s="21">
        <f t="shared" si="359"/>
        <v>58.65</v>
      </c>
      <c r="T2273" s="10"/>
    </row>
    <row r="2274" spans="1:20" x14ac:dyDescent="0.45">
      <c r="A2274" s="21" t="str">
        <f>[1]실측정Data!B2275</f>
        <v xml:space="preserve">  16:00:39</v>
      </c>
      <c r="B2274" s="21" t="str">
        <f>[1]실측정Data!I2275</f>
        <v xml:space="preserve">   52.74KW</v>
      </c>
      <c r="C2274" s="21">
        <f>[1]실측정Data!L2275</f>
        <v>0.86</v>
      </c>
      <c r="D2274" s="21"/>
      <c r="E2274" s="7" t="str">
        <f t="shared" si="351"/>
        <v xml:space="preserve">   52.74</v>
      </c>
      <c r="F2274" s="8" t="b">
        <f t="shared" si="352"/>
        <v>0</v>
      </c>
      <c r="G2274" s="25">
        <f t="shared" si="353"/>
        <v>52.74</v>
      </c>
      <c r="H2274" s="8" t="b">
        <f t="shared" si="354"/>
        <v>1</v>
      </c>
      <c r="I2274" s="10">
        <f t="shared" si="356"/>
        <v>54.72</v>
      </c>
      <c r="J2274">
        <f t="shared" si="358"/>
        <v>11.641985798536838</v>
      </c>
      <c r="K2274" s="10">
        <f t="shared" si="357"/>
        <v>54.72</v>
      </c>
      <c r="L2274" s="10">
        <f t="shared" si="360"/>
        <v>62.783999999999992</v>
      </c>
      <c r="M2274" s="21">
        <v>1</v>
      </c>
      <c r="N2274" s="21">
        <v>1</v>
      </c>
      <c r="P2274" s="21" t="str">
        <f t="shared" si="355"/>
        <v xml:space="preserve">  16:00:39</v>
      </c>
      <c r="Q2274" s="21">
        <f t="shared" si="359"/>
        <v>52.74</v>
      </c>
      <c r="T2274" s="10"/>
    </row>
    <row r="2275" spans="1:20" x14ac:dyDescent="0.45">
      <c r="A2275" s="21" t="str">
        <f>[1]실측정Data!B2276</f>
        <v xml:space="preserve">  16:00:41</v>
      </c>
      <c r="B2275" s="21" t="str">
        <f>[1]실측정Data!I2276</f>
        <v xml:space="preserve">   52.77KW</v>
      </c>
      <c r="C2275" s="21">
        <f>[1]실측정Data!L2276</f>
        <v>0.86</v>
      </c>
      <c r="D2275" s="21"/>
      <c r="E2275" s="7" t="str">
        <f t="shared" si="351"/>
        <v xml:space="preserve">   52.77</v>
      </c>
      <c r="F2275" s="8" t="b">
        <f t="shared" si="352"/>
        <v>0</v>
      </c>
      <c r="G2275" s="25">
        <f t="shared" si="353"/>
        <v>52.77</v>
      </c>
      <c r="H2275" s="8" t="b">
        <f t="shared" si="354"/>
        <v>1</v>
      </c>
      <c r="I2275" s="10">
        <f t="shared" si="356"/>
        <v>52.680000000000007</v>
      </c>
      <c r="J2275">
        <f t="shared" si="358"/>
        <v>7.0481084933004094</v>
      </c>
      <c r="K2275" s="10">
        <f t="shared" si="357"/>
        <v>52.680000000000007</v>
      </c>
      <c r="L2275" s="10">
        <f t="shared" si="360"/>
        <v>63.015000000000001</v>
      </c>
      <c r="M2275" s="21">
        <v>1</v>
      </c>
      <c r="N2275" s="21">
        <v>1</v>
      </c>
      <c r="P2275" s="21" t="str">
        <f t="shared" si="355"/>
        <v xml:space="preserve">  16:00:41</v>
      </c>
      <c r="Q2275" s="21">
        <f t="shared" si="359"/>
        <v>52.77</v>
      </c>
      <c r="T2275" s="10"/>
    </row>
    <row r="2276" spans="1:20" x14ac:dyDescent="0.45">
      <c r="A2276" s="21" t="str">
        <f>[1]실측정Data!B2277</f>
        <v xml:space="preserve">  16:00:43</v>
      </c>
      <c r="B2276" s="21" t="str">
        <f>[1]실측정Data!I2277</f>
        <v xml:space="preserve">   52.53KW</v>
      </c>
      <c r="C2276" s="21">
        <f>[1]실측정Data!L2277</f>
        <v>0.86</v>
      </c>
      <c r="D2276" s="21"/>
      <c r="E2276" s="7" t="str">
        <f t="shared" si="351"/>
        <v xml:space="preserve">   52.53</v>
      </c>
      <c r="F2276" s="8" t="b">
        <f t="shared" si="352"/>
        <v>0</v>
      </c>
      <c r="G2276" s="25">
        <f t="shared" si="353"/>
        <v>52.53</v>
      </c>
      <c r="H2276" s="8" t="b">
        <f t="shared" si="354"/>
        <v>1</v>
      </c>
      <c r="I2276" s="10">
        <f t="shared" si="356"/>
        <v>52.51</v>
      </c>
      <c r="J2276">
        <f t="shared" si="358"/>
        <v>1.1406723163701873</v>
      </c>
      <c r="K2276" s="10">
        <f t="shared" si="357"/>
        <v>52.51</v>
      </c>
      <c r="L2276" s="10">
        <f t="shared" si="360"/>
        <v>63.206999999999994</v>
      </c>
      <c r="M2276" s="21">
        <v>1</v>
      </c>
      <c r="N2276" s="21">
        <v>1</v>
      </c>
      <c r="P2276" s="21" t="str">
        <f t="shared" si="355"/>
        <v xml:space="preserve">  16:00:43</v>
      </c>
      <c r="Q2276" s="21">
        <f t="shared" si="359"/>
        <v>52.53</v>
      </c>
      <c r="T2276" s="10"/>
    </row>
    <row r="2277" spans="1:20" x14ac:dyDescent="0.45">
      <c r="A2277" s="21" t="str">
        <f>[1]실측정Data!B2278</f>
        <v xml:space="preserve">  16:00:45</v>
      </c>
      <c r="B2277" s="21" t="str">
        <f>[1]실측정Data!I2278</f>
        <v xml:space="preserve">   52.23KW</v>
      </c>
      <c r="C2277" s="21">
        <f>[1]실측정Data!L2278</f>
        <v>0.86</v>
      </c>
      <c r="D2277" s="21"/>
      <c r="E2277" s="7" t="str">
        <f t="shared" si="351"/>
        <v xml:space="preserve">   52.23</v>
      </c>
      <c r="F2277" s="8" t="b">
        <f t="shared" si="352"/>
        <v>0</v>
      </c>
      <c r="G2277" s="25">
        <f t="shared" si="353"/>
        <v>52.23</v>
      </c>
      <c r="H2277" s="8" t="b">
        <f t="shared" si="354"/>
        <v>1</v>
      </c>
      <c r="I2277" s="10">
        <f t="shared" si="356"/>
        <v>52.339999999999996</v>
      </c>
      <c r="J2277">
        <f t="shared" si="358"/>
        <v>0.18912077270005892</v>
      </c>
      <c r="K2277" s="10">
        <f t="shared" si="357"/>
        <v>52.339999999999996</v>
      </c>
      <c r="L2277" s="10">
        <f t="shared" si="360"/>
        <v>63.414000000000001</v>
      </c>
      <c r="M2277" s="21">
        <v>1</v>
      </c>
      <c r="N2277" s="21">
        <v>1</v>
      </c>
      <c r="P2277" s="21" t="str">
        <f t="shared" si="355"/>
        <v xml:space="preserve">  16:00:45</v>
      </c>
      <c r="Q2277" s="21">
        <f t="shared" si="359"/>
        <v>52.23</v>
      </c>
      <c r="T2277" s="10"/>
    </row>
    <row r="2278" spans="1:20" x14ac:dyDescent="0.45">
      <c r="A2278" s="21" t="str">
        <f>[1]실측정Data!B2279</f>
        <v xml:space="preserve">  16:00:47</v>
      </c>
      <c r="B2278" s="21" t="str">
        <f>[1]실측정Data!I2279</f>
        <v xml:space="preserve">   52.26KW</v>
      </c>
      <c r="C2278" s="21">
        <f>[1]실측정Data!L2279</f>
        <v>0.86</v>
      </c>
      <c r="D2278" s="21"/>
      <c r="E2278" s="7" t="str">
        <f t="shared" si="351"/>
        <v xml:space="preserve">   52.26</v>
      </c>
      <c r="F2278" s="8" t="b">
        <f t="shared" si="352"/>
        <v>0</v>
      </c>
      <c r="G2278" s="25">
        <f t="shared" si="353"/>
        <v>52.26</v>
      </c>
      <c r="H2278" s="8" t="b">
        <f t="shared" si="354"/>
        <v>1</v>
      </c>
      <c r="I2278" s="10">
        <f t="shared" si="356"/>
        <v>52.24</v>
      </c>
      <c r="J2278">
        <f t="shared" si="358"/>
        <v>0.16822603841260769</v>
      </c>
      <c r="K2278" s="10">
        <f t="shared" si="357"/>
        <v>52.24</v>
      </c>
      <c r="L2278" s="10">
        <f t="shared" si="360"/>
        <v>62.012999999999998</v>
      </c>
      <c r="M2278" s="21">
        <v>1</v>
      </c>
      <c r="N2278" s="21">
        <v>1</v>
      </c>
      <c r="P2278" s="21" t="str">
        <f t="shared" si="355"/>
        <v xml:space="preserve">  16:00:47</v>
      </c>
      <c r="Q2278" s="21">
        <f t="shared" si="359"/>
        <v>52.26</v>
      </c>
      <c r="T2278" s="10"/>
    </row>
    <row r="2279" spans="1:20" x14ac:dyDescent="0.45">
      <c r="A2279" s="21" t="str">
        <f>[1]실측정Data!B2280</f>
        <v xml:space="preserve">  16:00:49</v>
      </c>
      <c r="B2279" s="21" t="str">
        <f>[1]실측정Data!I2280</f>
        <v xml:space="preserve">   52.23KW</v>
      </c>
      <c r="C2279" s="21">
        <f>[1]실측정Data!L2280</f>
        <v>0.86</v>
      </c>
      <c r="D2279" s="21"/>
      <c r="E2279" s="7" t="str">
        <f t="shared" si="351"/>
        <v xml:space="preserve">   52.23</v>
      </c>
      <c r="F2279" s="8" t="b">
        <f t="shared" si="352"/>
        <v>0</v>
      </c>
      <c r="G2279" s="25">
        <f t="shared" si="353"/>
        <v>52.23</v>
      </c>
      <c r="H2279" s="8" t="b">
        <f t="shared" si="354"/>
        <v>1</v>
      </c>
      <c r="I2279" s="10">
        <f t="shared" si="356"/>
        <v>52.21</v>
      </c>
      <c r="J2279">
        <f t="shared" si="358"/>
        <v>6.1644140029689411E-2</v>
      </c>
      <c r="K2279" s="10">
        <f t="shared" si="357"/>
        <v>52.21</v>
      </c>
      <c r="L2279" s="10">
        <f t="shared" si="360"/>
        <v>59.1</v>
      </c>
      <c r="M2279" s="21">
        <v>1</v>
      </c>
      <c r="N2279" s="21">
        <v>1</v>
      </c>
      <c r="P2279" s="21" t="str">
        <f t="shared" si="355"/>
        <v xml:space="preserve">  16:00:49</v>
      </c>
      <c r="Q2279" s="21">
        <f t="shared" si="359"/>
        <v>52.23</v>
      </c>
      <c r="T2279" s="10"/>
    </row>
    <row r="2280" spans="1:20" x14ac:dyDescent="0.45">
      <c r="A2280" s="21" t="str">
        <f>[1]실측정Data!B2281</f>
        <v xml:space="preserve">  16:00:51</v>
      </c>
      <c r="B2280" s="21" t="str">
        <f>[1]실측정Data!I2281</f>
        <v xml:space="preserve">   52.14KW</v>
      </c>
      <c r="C2280" s="21">
        <f>[1]실측정Data!L2281</f>
        <v>0.86</v>
      </c>
      <c r="D2280" s="21"/>
      <c r="E2280" s="7" t="str">
        <f t="shared" si="351"/>
        <v xml:space="preserve">   52.14</v>
      </c>
      <c r="F2280" s="8" t="b">
        <f t="shared" si="352"/>
        <v>0</v>
      </c>
      <c r="G2280" s="25">
        <f t="shared" si="353"/>
        <v>52.14</v>
      </c>
      <c r="H2280" s="8" t="b">
        <f t="shared" si="354"/>
        <v>1</v>
      </c>
      <c r="I2280" s="10">
        <f t="shared" si="356"/>
        <v>52.13</v>
      </c>
      <c r="J2280">
        <f t="shared" si="358"/>
        <v>7.5498344352707539E-2</v>
      </c>
      <c r="K2280" s="10">
        <f t="shared" si="357"/>
        <v>52.13</v>
      </c>
      <c r="L2280" s="10">
        <f t="shared" si="360"/>
        <v>56.055000000000007</v>
      </c>
      <c r="M2280" s="21">
        <v>1</v>
      </c>
      <c r="N2280" s="21">
        <v>1</v>
      </c>
      <c r="P2280" s="21" t="str">
        <f t="shared" si="355"/>
        <v xml:space="preserve">  16:00:51</v>
      </c>
      <c r="Q2280" s="21">
        <f t="shared" si="359"/>
        <v>52.14</v>
      </c>
      <c r="T2280" s="10"/>
    </row>
    <row r="2281" spans="1:20" x14ac:dyDescent="0.45">
      <c r="A2281" s="21" t="str">
        <f>[1]실측정Data!B2282</f>
        <v xml:space="preserve">  16:00:53</v>
      </c>
      <c r="B2281" s="21" t="str">
        <f>[1]실측정Data!I2282</f>
        <v xml:space="preserve">   52.02KW</v>
      </c>
      <c r="C2281" s="21">
        <f>[1]실측정Data!L2282</f>
        <v>0.86</v>
      </c>
      <c r="D2281" s="21"/>
      <c r="E2281" s="7" t="str">
        <f t="shared" si="351"/>
        <v xml:space="preserve">   52.02</v>
      </c>
      <c r="F2281" s="8" t="b">
        <f t="shared" si="352"/>
        <v>0</v>
      </c>
      <c r="G2281" s="25">
        <f t="shared" si="353"/>
        <v>52.02</v>
      </c>
      <c r="H2281" s="8" t="b">
        <f t="shared" si="354"/>
        <v>1</v>
      </c>
      <c r="I2281" s="10">
        <f t="shared" si="356"/>
        <v>52.03</v>
      </c>
      <c r="J2281">
        <f t="shared" si="358"/>
        <v>9.4868329805051721E-2</v>
      </c>
      <c r="K2281" s="10">
        <f t="shared" si="357"/>
        <v>52.03</v>
      </c>
      <c r="L2281" s="10">
        <f t="shared" si="360"/>
        <v>52.95</v>
      </c>
      <c r="M2281" s="21">
        <v>1</v>
      </c>
      <c r="N2281" s="21">
        <v>1</v>
      </c>
      <c r="P2281" s="21" t="str">
        <f t="shared" si="355"/>
        <v xml:space="preserve">  16:00:53</v>
      </c>
      <c r="Q2281" s="21">
        <f t="shared" si="359"/>
        <v>52.02</v>
      </c>
      <c r="T2281" s="10"/>
    </row>
    <row r="2282" spans="1:20" x14ac:dyDescent="0.45">
      <c r="A2282" s="21" t="str">
        <f>[1]실측정Data!B2283</f>
        <v xml:space="preserve">  16:00:55</v>
      </c>
      <c r="B2282" s="21" t="str">
        <f>[1]실측정Data!I2283</f>
        <v xml:space="preserve">   51.93KW</v>
      </c>
      <c r="C2282" s="21">
        <f>[1]실측정Data!L2283</f>
        <v>0.86</v>
      </c>
      <c r="D2282" s="21"/>
      <c r="E2282" s="7" t="str">
        <f t="shared" si="351"/>
        <v xml:space="preserve">   51.93</v>
      </c>
      <c r="F2282" s="8" t="b">
        <f t="shared" si="352"/>
        <v>0</v>
      </c>
      <c r="G2282" s="25">
        <f t="shared" si="353"/>
        <v>51.93</v>
      </c>
      <c r="H2282" s="8" t="b">
        <f t="shared" si="354"/>
        <v>1</v>
      </c>
      <c r="I2282" s="10">
        <f t="shared" si="356"/>
        <v>51.919999999999995</v>
      </c>
      <c r="J2282">
        <f t="shared" si="358"/>
        <v>0.10677078252031073</v>
      </c>
      <c r="K2282" s="10">
        <f t="shared" si="357"/>
        <v>51.919999999999995</v>
      </c>
      <c r="L2282" s="10">
        <f t="shared" si="360"/>
        <v>52.266000000000005</v>
      </c>
      <c r="M2282" s="21">
        <v>1</v>
      </c>
      <c r="N2282" s="21">
        <v>1</v>
      </c>
      <c r="P2282" s="21" t="str">
        <f t="shared" si="355"/>
        <v xml:space="preserve">  16:00:55</v>
      </c>
      <c r="Q2282" s="21">
        <f t="shared" si="359"/>
        <v>51.93</v>
      </c>
      <c r="T2282" s="10"/>
    </row>
    <row r="2283" spans="1:20" x14ac:dyDescent="0.45">
      <c r="A2283" s="21" t="str">
        <f>[1]실측정Data!B2284</f>
        <v xml:space="preserve">  16:00:57</v>
      </c>
      <c r="B2283" s="21" t="str">
        <f>[1]실측정Data!I2284</f>
        <v xml:space="preserve">   51.81KW</v>
      </c>
      <c r="C2283" s="21">
        <f>[1]실측정Data!L2284</f>
        <v>0.86</v>
      </c>
      <c r="D2283" s="21"/>
      <c r="E2283" s="7" t="str">
        <f t="shared" si="351"/>
        <v xml:space="preserve">   51.81</v>
      </c>
      <c r="F2283" s="8" t="b">
        <f t="shared" si="352"/>
        <v>0</v>
      </c>
      <c r="G2283" s="25">
        <f t="shared" si="353"/>
        <v>51.81</v>
      </c>
      <c r="H2283" s="8" t="b">
        <f t="shared" si="354"/>
        <v>1</v>
      </c>
      <c r="I2283" s="10">
        <f t="shared" si="356"/>
        <v>51.84</v>
      </c>
      <c r="J2283">
        <f t="shared" si="358"/>
        <v>9.255628917943011E-2</v>
      </c>
      <c r="K2283" s="10">
        <f t="shared" si="357"/>
        <v>51.84</v>
      </c>
      <c r="L2283" s="10">
        <f t="shared" si="360"/>
        <v>52.169999999999995</v>
      </c>
      <c r="M2283" s="21">
        <v>1</v>
      </c>
      <c r="N2283" s="21">
        <v>1</v>
      </c>
      <c r="P2283" s="21" t="str">
        <f t="shared" si="355"/>
        <v xml:space="preserve">  16:00:57</v>
      </c>
      <c r="Q2283" s="21">
        <f t="shared" si="359"/>
        <v>51.81</v>
      </c>
      <c r="T2283" s="10"/>
    </row>
    <row r="2284" spans="1:20" x14ac:dyDescent="0.45">
      <c r="A2284" s="21" t="str">
        <f>[1]실측정Data!B2285</f>
        <v xml:space="preserve">  16:00:59</v>
      </c>
      <c r="B2284" s="21" t="str">
        <f>[1]실측정Data!I2285</f>
        <v xml:space="preserve">   51.78KW</v>
      </c>
      <c r="C2284" s="21">
        <f>[1]실측정Data!L2285</f>
        <v>0.86</v>
      </c>
      <c r="D2284" s="21"/>
      <c r="E2284" s="7" t="str">
        <f t="shared" si="351"/>
        <v xml:space="preserve">   51.78</v>
      </c>
      <c r="F2284" s="8" t="b">
        <f t="shared" si="352"/>
        <v>0</v>
      </c>
      <c r="G2284" s="25">
        <f t="shared" si="353"/>
        <v>51.78</v>
      </c>
      <c r="H2284" s="8" t="b">
        <f t="shared" si="354"/>
        <v>1</v>
      </c>
      <c r="I2284" s="10">
        <f t="shared" si="356"/>
        <v>51.72</v>
      </c>
      <c r="J2284">
        <f t="shared" si="358"/>
        <v>0.11284207253206899</v>
      </c>
      <c r="K2284" s="10">
        <f t="shared" si="357"/>
        <v>51.72</v>
      </c>
      <c r="L2284" s="10">
        <f t="shared" si="360"/>
        <v>52.05</v>
      </c>
      <c r="M2284" s="21">
        <v>1</v>
      </c>
      <c r="N2284" s="21">
        <v>1</v>
      </c>
      <c r="P2284" s="21" t="str">
        <f t="shared" si="355"/>
        <v xml:space="preserve">  16:00:59</v>
      </c>
      <c r="Q2284" s="21">
        <f t="shared" si="359"/>
        <v>51.78</v>
      </c>
      <c r="T2284" s="10"/>
    </row>
    <row r="2285" spans="1:20" x14ac:dyDescent="0.45">
      <c r="A2285" s="21" t="str">
        <f>[1]실측정Data!B2286</f>
        <v xml:space="preserve">  16:01:01</v>
      </c>
      <c r="B2285" s="21" t="str">
        <f>[1]실측정Data!I2286</f>
        <v xml:space="preserve">   51.57KW</v>
      </c>
      <c r="C2285" s="21">
        <f>[1]실측정Data!L2286</f>
        <v>0.86</v>
      </c>
      <c r="D2285" s="21"/>
      <c r="E2285" s="7" t="str">
        <f t="shared" si="351"/>
        <v xml:space="preserve">   51.57</v>
      </c>
      <c r="F2285" s="8" t="b">
        <f t="shared" si="352"/>
        <v>0</v>
      </c>
      <c r="G2285" s="25">
        <f t="shared" si="353"/>
        <v>51.57</v>
      </c>
      <c r="H2285" s="8" t="b">
        <f t="shared" si="354"/>
        <v>1</v>
      </c>
      <c r="I2285" s="10">
        <f t="shared" si="356"/>
        <v>51.65</v>
      </c>
      <c r="J2285">
        <f t="shared" si="358"/>
        <v>9.7638790105844656E-2</v>
      </c>
      <c r="K2285" s="10">
        <f t="shared" si="357"/>
        <v>51.65</v>
      </c>
      <c r="L2285" s="10">
        <f t="shared" si="360"/>
        <v>51.956999999999994</v>
      </c>
      <c r="M2285" s="21">
        <v>1</v>
      </c>
      <c r="N2285" s="21">
        <v>1</v>
      </c>
      <c r="P2285" s="21" t="str">
        <f t="shared" si="355"/>
        <v xml:space="preserve">  16:01:01</v>
      </c>
      <c r="Q2285" s="21">
        <f t="shared" si="359"/>
        <v>51.57</v>
      </c>
      <c r="T2285" s="10"/>
    </row>
    <row r="2286" spans="1:20" x14ac:dyDescent="0.45">
      <c r="A2286" s="21" t="str">
        <f>[1]실측정Data!B2287</f>
        <v xml:space="preserve">  16:01:03</v>
      </c>
      <c r="B2286" s="21" t="str">
        <f>[1]실측정Data!I2287</f>
        <v xml:space="preserve">   51.60KW</v>
      </c>
      <c r="C2286" s="21">
        <f>[1]실측정Data!L2287</f>
        <v>0.86</v>
      </c>
      <c r="D2286" s="21"/>
      <c r="E2286" s="7" t="str">
        <f t="shared" si="351"/>
        <v xml:space="preserve">   51.60</v>
      </c>
      <c r="F2286" s="8" t="b">
        <f t="shared" si="352"/>
        <v>0</v>
      </c>
      <c r="G2286" s="25">
        <f t="shared" si="353"/>
        <v>51.6</v>
      </c>
      <c r="H2286" s="8" t="b">
        <f t="shared" si="354"/>
        <v>1</v>
      </c>
      <c r="I2286" s="10">
        <f t="shared" si="356"/>
        <v>51.550000000000004</v>
      </c>
      <c r="J2286">
        <f t="shared" si="358"/>
        <v>9.9833194212480117E-2</v>
      </c>
      <c r="K2286" s="10">
        <f t="shared" si="357"/>
        <v>51.550000000000004</v>
      </c>
      <c r="L2286" s="10">
        <f t="shared" si="360"/>
        <v>51.881999999999991</v>
      </c>
      <c r="M2286" s="21">
        <v>1</v>
      </c>
      <c r="N2286" s="21">
        <v>1</v>
      </c>
      <c r="P2286" s="21" t="str">
        <f t="shared" si="355"/>
        <v xml:space="preserve">  16:01:03</v>
      </c>
      <c r="Q2286" s="21">
        <f t="shared" si="359"/>
        <v>51.6</v>
      </c>
      <c r="T2286" s="10"/>
    </row>
    <row r="2287" spans="1:20" x14ac:dyDescent="0.45">
      <c r="A2287" s="21" t="str">
        <f>[1]실측정Data!B2288</f>
        <v xml:space="preserve">  16:01:05</v>
      </c>
      <c r="B2287" s="21" t="str">
        <f>[1]실측정Data!I2288</f>
        <v xml:space="preserve">   51.48KW</v>
      </c>
      <c r="C2287" s="21">
        <f>[1]실측정Data!L2288</f>
        <v>0.86</v>
      </c>
      <c r="D2287" s="21"/>
      <c r="E2287" s="7" t="str">
        <f t="shared" si="351"/>
        <v xml:space="preserve">   51.48</v>
      </c>
      <c r="F2287" s="8" t="b">
        <f t="shared" si="352"/>
        <v>0</v>
      </c>
      <c r="G2287" s="25">
        <f t="shared" si="353"/>
        <v>51.48</v>
      </c>
      <c r="H2287" s="8" t="b">
        <f t="shared" si="354"/>
        <v>1</v>
      </c>
      <c r="I2287" s="10">
        <f t="shared" si="356"/>
        <v>51.53</v>
      </c>
      <c r="J2287">
        <f t="shared" si="358"/>
        <v>5.0990195135930706E-2</v>
      </c>
      <c r="K2287" s="10">
        <f t="shared" si="357"/>
        <v>51.53</v>
      </c>
      <c r="L2287" s="10">
        <f t="shared" si="360"/>
        <v>51.807000000000002</v>
      </c>
      <c r="M2287" s="21">
        <v>1</v>
      </c>
      <c r="N2287" s="21">
        <v>1</v>
      </c>
      <c r="P2287" s="21" t="str">
        <f t="shared" si="355"/>
        <v xml:space="preserve">  16:01:05</v>
      </c>
      <c r="Q2287" s="21">
        <f t="shared" si="359"/>
        <v>51.48</v>
      </c>
      <c r="T2287" s="10"/>
    </row>
    <row r="2288" spans="1:20" x14ac:dyDescent="0.45">
      <c r="A2288" s="21" t="str">
        <f>[1]실측정Data!B2289</f>
        <v xml:space="preserve">  16:01:07</v>
      </c>
      <c r="B2288" s="21" t="str">
        <f>[1]실측정Data!I2289</f>
        <v xml:space="preserve">   51.51KW</v>
      </c>
      <c r="C2288" s="21">
        <f>[1]실측정Data!L2289</f>
        <v>0.86</v>
      </c>
      <c r="D2288" s="21"/>
      <c r="E2288" s="7" t="str">
        <f t="shared" si="351"/>
        <v xml:space="preserve">   51.51</v>
      </c>
      <c r="F2288" s="8" t="b">
        <f t="shared" si="352"/>
        <v>0</v>
      </c>
      <c r="G2288" s="25">
        <f t="shared" si="353"/>
        <v>51.51</v>
      </c>
      <c r="H2288" s="8" t="b">
        <f t="shared" si="354"/>
        <v>1</v>
      </c>
      <c r="I2288" s="10">
        <f t="shared" si="356"/>
        <v>51.43</v>
      </c>
      <c r="J2288">
        <f t="shared" si="358"/>
        <v>8.6023252670429803E-2</v>
      </c>
      <c r="K2288" s="10">
        <f t="shared" si="357"/>
        <v>51.43</v>
      </c>
      <c r="L2288" s="10">
        <f t="shared" si="360"/>
        <v>51.713999999999999</v>
      </c>
      <c r="M2288" s="21">
        <v>1</v>
      </c>
      <c r="N2288" s="21">
        <v>1</v>
      </c>
      <c r="P2288" s="21" t="str">
        <f t="shared" si="355"/>
        <v xml:space="preserve">  16:01:07</v>
      </c>
      <c r="Q2288" s="21">
        <f t="shared" si="359"/>
        <v>51.51</v>
      </c>
      <c r="T2288" s="10"/>
    </row>
    <row r="2289" spans="1:20" x14ac:dyDescent="0.45">
      <c r="A2289" s="21" t="str">
        <f>[1]실측정Data!B2290</f>
        <v xml:space="preserve">  16:01:09</v>
      </c>
      <c r="B2289" s="21" t="str">
        <f>[1]실측정Data!I2290</f>
        <v xml:space="preserve">   51.30KW</v>
      </c>
      <c r="C2289" s="21">
        <f>[1]실측정Data!L2290</f>
        <v>0.86</v>
      </c>
      <c r="D2289" s="21"/>
      <c r="E2289" s="7" t="str">
        <f t="shared" si="351"/>
        <v xml:space="preserve">   51.30</v>
      </c>
      <c r="F2289" s="8" t="b">
        <f t="shared" si="352"/>
        <v>0</v>
      </c>
      <c r="G2289" s="25">
        <f t="shared" si="353"/>
        <v>51.3</v>
      </c>
      <c r="H2289" s="8" t="b">
        <f t="shared" si="354"/>
        <v>1</v>
      </c>
      <c r="I2289" s="10">
        <f t="shared" si="356"/>
        <v>51.379999999999995</v>
      </c>
      <c r="J2289">
        <f t="shared" si="358"/>
        <v>8.1240384046360636E-2</v>
      </c>
      <c r="K2289" s="10">
        <f t="shared" si="357"/>
        <v>51.379999999999995</v>
      </c>
      <c r="L2289" s="10">
        <f t="shared" si="360"/>
        <v>51.633000000000003</v>
      </c>
      <c r="M2289" s="21">
        <v>1</v>
      </c>
      <c r="N2289" s="21">
        <v>1</v>
      </c>
      <c r="P2289" s="21" t="str">
        <f t="shared" si="355"/>
        <v xml:space="preserve">  16:01:09</v>
      </c>
      <c r="Q2289" s="21">
        <f t="shared" si="359"/>
        <v>51.3</v>
      </c>
      <c r="T2289" s="10"/>
    </row>
    <row r="2290" spans="1:20" x14ac:dyDescent="0.45">
      <c r="A2290" s="21" t="str">
        <f>[1]실측정Data!B2291</f>
        <v xml:space="preserve">  16:01:11</v>
      </c>
      <c r="B2290" s="21" t="str">
        <f>[1]실측정Data!I2291</f>
        <v xml:space="preserve">   51.33KW</v>
      </c>
      <c r="C2290" s="21">
        <f>[1]실측정Data!L2291</f>
        <v>0.86</v>
      </c>
      <c r="D2290" s="21"/>
      <c r="E2290" s="7" t="str">
        <f t="shared" si="351"/>
        <v xml:space="preserve">   51.33</v>
      </c>
      <c r="F2290" s="8" t="b">
        <f t="shared" si="352"/>
        <v>0</v>
      </c>
      <c r="G2290" s="25">
        <f t="shared" si="353"/>
        <v>51.33</v>
      </c>
      <c r="H2290" s="8" t="b">
        <f t="shared" si="354"/>
        <v>1</v>
      </c>
      <c r="I2290" s="10">
        <f t="shared" si="356"/>
        <v>51.28</v>
      </c>
      <c r="J2290">
        <f t="shared" si="358"/>
        <v>9.0000000000000774E-2</v>
      </c>
      <c r="K2290" s="10">
        <f t="shared" si="357"/>
        <v>51.28</v>
      </c>
      <c r="L2290" s="10">
        <f t="shared" si="360"/>
        <v>51.552</v>
      </c>
      <c r="M2290" s="21">
        <v>1</v>
      </c>
      <c r="N2290" s="21">
        <v>1</v>
      </c>
      <c r="P2290" s="21" t="str">
        <f t="shared" si="355"/>
        <v xml:space="preserve">  16:01:11</v>
      </c>
      <c r="Q2290" s="21">
        <f t="shared" si="359"/>
        <v>51.33</v>
      </c>
      <c r="T2290" s="10"/>
    </row>
    <row r="2291" spans="1:20" x14ac:dyDescent="0.45">
      <c r="A2291" s="21" t="str">
        <f>[1]실측정Data!B2292</f>
        <v xml:space="preserve">  16:01:13</v>
      </c>
      <c r="B2291" s="21" t="str">
        <f>[1]실측정Data!I2292</f>
        <v xml:space="preserve">   51.21KW</v>
      </c>
      <c r="C2291" s="21">
        <f>[1]실측정Data!L2292</f>
        <v>0.86</v>
      </c>
      <c r="D2291" s="21"/>
      <c r="E2291" s="7" t="str">
        <f t="shared" si="351"/>
        <v xml:space="preserve">   51.21</v>
      </c>
      <c r="F2291" s="8" t="b">
        <f t="shared" si="352"/>
        <v>0</v>
      </c>
      <c r="G2291" s="25">
        <f t="shared" si="353"/>
        <v>51.21</v>
      </c>
      <c r="H2291" s="8" t="b">
        <f t="shared" si="354"/>
        <v>1</v>
      </c>
      <c r="I2291" s="10">
        <f t="shared" si="356"/>
        <v>51.22</v>
      </c>
      <c r="J2291">
        <f t="shared" si="358"/>
        <v>7.6157731058639169E-2</v>
      </c>
      <c r="K2291" s="10">
        <f t="shared" si="357"/>
        <v>51.22</v>
      </c>
      <c r="L2291" s="10">
        <f t="shared" si="360"/>
        <v>51.470999999999989</v>
      </c>
      <c r="M2291" s="21">
        <v>1</v>
      </c>
      <c r="N2291" s="21">
        <v>1</v>
      </c>
      <c r="P2291" s="21" t="str">
        <f t="shared" si="355"/>
        <v xml:space="preserve">  16:01:13</v>
      </c>
      <c r="Q2291" s="21">
        <f t="shared" si="359"/>
        <v>51.21</v>
      </c>
      <c r="T2291" s="10"/>
    </row>
    <row r="2292" spans="1:20" x14ac:dyDescent="0.45">
      <c r="A2292" s="21" t="str">
        <f>[1]실측정Data!B2293</f>
        <v xml:space="preserve">  16:01:15</v>
      </c>
      <c r="B2292" s="21" t="str">
        <f>[1]실측정Data!I2293</f>
        <v xml:space="preserve">   51.12KW</v>
      </c>
      <c r="C2292" s="21">
        <f>[1]실측정Data!L2293</f>
        <v>0.86</v>
      </c>
      <c r="D2292" s="21"/>
      <c r="E2292" s="7" t="str">
        <f t="shared" si="351"/>
        <v xml:space="preserve">   51.12</v>
      </c>
      <c r="F2292" s="8" t="b">
        <f t="shared" si="352"/>
        <v>0</v>
      </c>
      <c r="G2292" s="25">
        <f t="shared" si="353"/>
        <v>51.12</v>
      </c>
      <c r="H2292" s="8" t="b">
        <f t="shared" si="354"/>
        <v>1</v>
      </c>
      <c r="I2292" s="10">
        <f t="shared" si="356"/>
        <v>51.140000000000008</v>
      </c>
      <c r="J2292">
        <f t="shared" si="358"/>
        <v>7.6157731058640724E-2</v>
      </c>
      <c r="K2292" s="10">
        <f t="shared" si="357"/>
        <v>51.140000000000008</v>
      </c>
      <c r="L2292" s="10">
        <f t="shared" si="360"/>
        <v>51.399000000000001</v>
      </c>
      <c r="M2292" s="21">
        <v>1</v>
      </c>
      <c r="N2292" s="21">
        <v>1</v>
      </c>
      <c r="P2292" s="21" t="str">
        <f t="shared" si="355"/>
        <v xml:space="preserve">  16:01:15</v>
      </c>
      <c r="Q2292" s="21">
        <f t="shared" si="359"/>
        <v>51.12</v>
      </c>
      <c r="T2292" s="10"/>
    </row>
    <row r="2293" spans="1:20" x14ac:dyDescent="0.45">
      <c r="A2293" s="21" t="str">
        <f>[1]실측정Data!B2294</f>
        <v xml:space="preserve">  16:01:17</v>
      </c>
      <c r="B2293" s="21" t="str">
        <f>[1]실측정Data!I2294</f>
        <v xml:space="preserve">   51.09KW</v>
      </c>
      <c r="C2293" s="21">
        <f>[1]실측정Data!L2294</f>
        <v>0.86</v>
      </c>
      <c r="D2293" s="21"/>
      <c r="E2293" s="7" t="str">
        <f t="shared" si="351"/>
        <v xml:space="preserve">   51.09</v>
      </c>
      <c r="F2293" s="8" t="b">
        <f t="shared" si="352"/>
        <v>0</v>
      </c>
      <c r="G2293" s="25">
        <f t="shared" si="353"/>
        <v>51.09</v>
      </c>
      <c r="H2293" s="8" t="b">
        <f t="shared" si="354"/>
        <v>1</v>
      </c>
      <c r="I2293" s="10">
        <f t="shared" si="356"/>
        <v>51.1</v>
      </c>
      <c r="J2293">
        <f t="shared" si="358"/>
        <v>6.4807406984080329E-2</v>
      </c>
      <c r="K2293" s="10">
        <f t="shared" si="357"/>
        <v>51.1</v>
      </c>
      <c r="L2293" s="10">
        <f t="shared" si="360"/>
        <v>51.33</v>
      </c>
      <c r="M2293" s="21">
        <v>1</v>
      </c>
      <c r="N2293" s="21">
        <v>1</v>
      </c>
      <c r="P2293" s="21" t="str">
        <f t="shared" si="355"/>
        <v xml:space="preserve">  16:01:17</v>
      </c>
      <c r="Q2293" s="21">
        <f t="shared" si="359"/>
        <v>51.09</v>
      </c>
      <c r="T2293" s="10"/>
    </row>
    <row r="2294" spans="1:20" x14ac:dyDescent="0.45">
      <c r="A2294" s="21" t="str">
        <f>[1]실측정Data!B2295</f>
        <v xml:space="preserve">  16:01:19</v>
      </c>
      <c r="B2294" s="21" t="str">
        <f>[1]실측정Data!I2295</f>
        <v xml:space="preserve">   51.09KW</v>
      </c>
      <c r="C2294" s="21">
        <f>[1]실측정Data!L2295</f>
        <v>0.86</v>
      </c>
      <c r="D2294" s="21"/>
      <c r="E2294" s="7" t="str">
        <f t="shared" si="351"/>
        <v xml:space="preserve">   51.09</v>
      </c>
      <c r="F2294" s="8" t="b">
        <f t="shared" si="352"/>
        <v>0</v>
      </c>
      <c r="G2294" s="25">
        <f t="shared" si="353"/>
        <v>51.09</v>
      </c>
      <c r="H2294" s="8" t="b">
        <f t="shared" si="354"/>
        <v>1</v>
      </c>
      <c r="I2294" s="10">
        <f t="shared" si="356"/>
        <v>51.050000000000004</v>
      </c>
      <c r="J2294">
        <f t="shared" si="358"/>
        <v>5.4772255750520416E-2</v>
      </c>
      <c r="K2294" s="10">
        <f t="shared" si="357"/>
        <v>51.050000000000004</v>
      </c>
      <c r="L2294" s="10">
        <f t="shared" si="360"/>
        <v>51.27</v>
      </c>
      <c r="M2294" s="21">
        <v>1</v>
      </c>
      <c r="N2294" s="21">
        <v>1</v>
      </c>
      <c r="P2294" s="21" t="str">
        <f t="shared" si="355"/>
        <v xml:space="preserve">  16:01:19</v>
      </c>
      <c r="Q2294" s="21">
        <f t="shared" si="359"/>
        <v>51.09</v>
      </c>
      <c r="T2294" s="10"/>
    </row>
    <row r="2295" spans="1:20" x14ac:dyDescent="0.45">
      <c r="A2295" s="21" t="str">
        <f>[1]실측정Data!B2296</f>
        <v xml:space="preserve">  16:01:21</v>
      </c>
      <c r="B2295" s="21" t="str">
        <f>[1]실측정Data!I2296</f>
        <v xml:space="preserve">   50.97KW</v>
      </c>
      <c r="C2295" s="21">
        <f>[1]실측정Data!L2296</f>
        <v>0.86</v>
      </c>
      <c r="D2295" s="21"/>
      <c r="E2295" s="7" t="str">
        <f t="shared" si="351"/>
        <v xml:space="preserve">   50.97</v>
      </c>
      <c r="F2295" s="8" t="b">
        <f t="shared" si="352"/>
        <v>0</v>
      </c>
      <c r="G2295" s="25">
        <f t="shared" si="353"/>
        <v>50.97</v>
      </c>
      <c r="H2295" s="8" t="b">
        <f t="shared" si="354"/>
        <v>1</v>
      </c>
      <c r="I2295" s="10">
        <f t="shared" si="356"/>
        <v>50.97</v>
      </c>
      <c r="J2295">
        <f t="shared" si="358"/>
        <v>8.3466560170326512E-2</v>
      </c>
      <c r="K2295" s="10">
        <f t="shared" si="357"/>
        <v>50.97</v>
      </c>
      <c r="L2295" s="10">
        <f t="shared" si="360"/>
        <v>51.195000000000007</v>
      </c>
      <c r="M2295" s="21">
        <v>1</v>
      </c>
      <c r="N2295" s="21">
        <v>1</v>
      </c>
      <c r="P2295" s="21" t="str">
        <f t="shared" si="355"/>
        <v xml:space="preserve">  16:01:21</v>
      </c>
      <c r="Q2295" s="21">
        <f t="shared" si="359"/>
        <v>50.97</v>
      </c>
      <c r="T2295" s="10"/>
    </row>
    <row r="2296" spans="1:20" x14ac:dyDescent="0.45">
      <c r="A2296" s="21" t="str">
        <f>[1]실측정Data!B2297</f>
        <v xml:space="preserve">  16:01:23</v>
      </c>
      <c r="B2296" s="21" t="str">
        <f>[1]실측정Data!I2297</f>
        <v xml:space="preserve">   50.85KW</v>
      </c>
      <c r="C2296" s="21">
        <f>[1]실측정Data!L2297</f>
        <v>0.86</v>
      </c>
      <c r="D2296" s="21"/>
      <c r="E2296" s="7" t="str">
        <f t="shared" si="351"/>
        <v xml:space="preserve">   50.85</v>
      </c>
      <c r="F2296" s="8" t="b">
        <f t="shared" si="352"/>
        <v>0</v>
      </c>
      <c r="G2296" s="25">
        <f t="shared" si="353"/>
        <v>50.85</v>
      </c>
      <c r="H2296" s="8" t="b">
        <f t="shared" si="354"/>
        <v>1</v>
      </c>
      <c r="I2296" s="10">
        <f t="shared" si="356"/>
        <v>50.859999999999992</v>
      </c>
      <c r="J2296">
        <f t="shared" si="358"/>
        <v>0.10132456102380297</v>
      </c>
      <c r="K2296" s="10">
        <f t="shared" si="357"/>
        <v>50.859999999999992</v>
      </c>
      <c r="L2296" s="10">
        <f t="shared" si="360"/>
        <v>51.123000000000005</v>
      </c>
      <c r="M2296" s="21">
        <v>1</v>
      </c>
      <c r="N2296" s="21">
        <v>1</v>
      </c>
      <c r="P2296" s="21" t="str">
        <f t="shared" si="355"/>
        <v xml:space="preserve">  16:01:23</v>
      </c>
      <c r="Q2296" s="21">
        <f t="shared" si="359"/>
        <v>50.85</v>
      </c>
      <c r="T2296" s="10"/>
    </row>
    <row r="2297" spans="1:20" x14ac:dyDescent="0.45">
      <c r="A2297" s="21" t="str">
        <f>[1]실측정Data!B2298</f>
        <v xml:space="preserve">  16:01:25</v>
      </c>
      <c r="B2297" s="21" t="str">
        <f>[1]실측정Data!I2298</f>
        <v xml:space="preserve">   50.76KW</v>
      </c>
      <c r="C2297" s="21">
        <f>[1]실측정Data!L2298</f>
        <v>0.86</v>
      </c>
      <c r="D2297" s="21"/>
      <c r="E2297" s="7" t="str">
        <f t="shared" si="351"/>
        <v xml:space="preserve">   50.76</v>
      </c>
      <c r="F2297" s="8" t="b">
        <f t="shared" si="352"/>
        <v>0</v>
      </c>
      <c r="G2297" s="25">
        <f t="shared" si="353"/>
        <v>50.76</v>
      </c>
      <c r="H2297" s="8" t="b">
        <f t="shared" si="354"/>
        <v>1</v>
      </c>
      <c r="I2297" s="10">
        <f t="shared" si="356"/>
        <v>50.81</v>
      </c>
      <c r="J2297">
        <f t="shared" si="358"/>
        <v>9.0369611411503098E-2</v>
      </c>
      <c r="K2297" s="10">
        <f t="shared" si="357"/>
        <v>50.81</v>
      </c>
      <c r="L2297" s="10">
        <f t="shared" si="360"/>
        <v>51.054000000000002</v>
      </c>
      <c r="M2297" s="21">
        <v>1</v>
      </c>
      <c r="N2297" s="21">
        <v>1</v>
      </c>
      <c r="P2297" s="21" t="str">
        <f t="shared" si="355"/>
        <v xml:space="preserve">  16:01:25</v>
      </c>
      <c r="Q2297" s="21">
        <f t="shared" si="359"/>
        <v>50.76</v>
      </c>
      <c r="T2297" s="10"/>
    </row>
    <row r="2298" spans="1:20" x14ac:dyDescent="0.45">
      <c r="A2298" s="21" t="str">
        <f>[1]실측정Data!B2299</f>
        <v xml:space="preserve">  16:01:27</v>
      </c>
      <c r="B2298" s="21" t="str">
        <f>[1]실측정Data!I2299</f>
        <v xml:space="preserve">   50.82KW</v>
      </c>
      <c r="C2298" s="21">
        <f>[1]실측정Data!L2299</f>
        <v>0.86</v>
      </c>
      <c r="D2298" s="21"/>
      <c r="E2298" s="7" t="str">
        <f t="shared" si="351"/>
        <v xml:space="preserve">   50.82</v>
      </c>
      <c r="F2298" s="8" t="b">
        <f t="shared" si="352"/>
        <v>0</v>
      </c>
      <c r="G2298" s="25">
        <f t="shared" si="353"/>
        <v>50.82</v>
      </c>
      <c r="H2298" s="8" t="b">
        <f t="shared" si="354"/>
        <v>1</v>
      </c>
      <c r="I2298" s="10">
        <f t="shared" si="356"/>
        <v>50.73</v>
      </c>
      <c r="J2298">
        <f t="shared" si="358"/>
        <v>9.0369611411503098E-2</v>
      </c>
      <c r="K2298" s="10">
        <f t="shared" si="357"/>
        <v>50.73</v>
      </c>
      <c r="L2298" s="10">
        <f t="shared" si="360"/>
        <v>50.984999999999999</v>
      </c>
      <c r="M2298" s="21">
        <v>1</v>
      </c>
      <c r="N2298" s="21">
        <v>1</v>
      </c>
      <c r="P2298" s="21" t="str">
        <f t="shared" si="355"/>
        <v xml:space="preserve">  16:01:27</v>
      </c>
      <c r="Q2298" s="21">
        <f t="shared" si="359"/>
        <v>50.82</v>
      </c>
      <c r="T2298" s="10"/>
    </row>
    <row r="2299" spans="1:20" x14ac:dyDescent="0.45">
      <c r="A2299" s="21" t="str">
        <f>[1]실측정Data!B2300</f>
        <v xml:space="preserve">  16:01:29</v>
      </c>
      <c r="B2299" s="21" t="str">
        <f>[1]실측정Data!I2300</f>
        <v xml:space="preserve">   50.61KW</v>
      </c>
      <c r="C2299" s="21">
        <f>[1]실측정Data!L2300</f>
        <v>0.86</v>
      </c>
      <c r="D2299" s="21"/>
      <c r="E2299" s="7" t="str">
        <f t="shared" si="351"/>
        <v xml:space="preserve">   50.61</v>
      </c>
      <c r="F2299" s="8" t="b">
        <f t="shared" si="352"/>
        <v>0</v>
      </c>
      <c r="G2299" s="25">
        <f t="shared" si="353"/>
        <v>50.61</v>
      </c>
      <c r="H2299" s="8" t="b">
        <f t="shared" si="354"/>
        <v>1</v>
      </c>
      <c r="I2299" s="10">
        <f t="shared" si="356"/>
        <v>50.680000000000007</v>
      </c>
      <c r="J2299">
        <f t="shared" si="358"/>
        <v>8.0415587212099585E-2</v>
      </c>
      <c r="K2299" s="10">
        <f t="shared" si="357"/>
        <v>50.680000000000007</v>
      </c>
      <c r="L2299" s="10">
        <f t="shared" si="360"/>
        <v>50.913000000000004</v>
      </c>
      <c r="M2299" s="21">
        <v>1</v>
      </c>
      <c r="N2299" s="21">
        <v>1</v>
      </c>
      <c r="P2299" s="21" t="str">
        <f t="shared" si="355"/>
        <v xml:space="preserve">  16:01:29</v>
      </c>
      <c r="Q2299" s="21">
        <f t="shared" si="359"/>
        <v>50.61</v>
      </c>
      <c r="T2299" s="10"/>
    </row>
    <row r="2300" spans="1:20" x14ac:dyDescent="0.45">
      <c r="A2300" s="21" t="str">
        <f>[1]실측정Data!B2301</f>
        <v xml:space="preserve">  16:01:31</v>
      </c>
      <c r="B2300" s="21" t="str">
        <f>[1]실측정Data!I2301</f>
        <v xml:space="preserve">   50.61KW</v>
      </c>
      <c r="C2300" s="21">
        <f>[1]실측정Data!L2301</f>
        <v>0.86</v>
      </c>
      <c r="D2300" s="21"/>
      <c r="E2300" s="7" t="str">
        <f t="shared" si="351"/>
        <v xml:space="preserve">   50.61</v>
      </c>
      <c r="F2300" s="8" t="b">
        <f t="shared" si="352"/>
        <v>0</v>
      </c>
      <c r="G2300" s="25">
        <f t="shared" si="353"/>
        <v>50.61</v>
      </c>
      <c r="H2300" s="8" t="b">
        <f t="shared" si="354"/>
        <v>1</v>
      </c>
      <c r="I2300" s="10">
        <f t="shared" si="356"/>
        <v>50.550000000000004</v>
      </c>
      <c r="J2300">
        <f t="shared" si="358"/>
        <v>0.10598742063723335</v>
      </c>
      <c r="K2300" s="10">
        <f t="shared" si="357"/>
        <v>50.550000000000004</v>
      </c>
      <c r="L2300" s="10">
        <f t="shared" si="360"/>
        <v>50.835000000000001</v>
      </c>
      <c r="M2300" s="21">
        <v>1</v>
      </c>
      <c r="N2300" s="21">
        <v>1</v>
      </c>
      <c r="P2300" s="21" t="str">
        <f t="shared" si="355"/>
        <v xml:space="preserve">  16:01:31</v>
      </c>
      <c r="Q2300" s="21">
        <f t="shared" si="359"/>
        <v>50.61</v>
      </c>
      <c r="T2300" s="10"/>
    </row>
    <row r="2301" spans="1:20" x14ac:dyDescent="0.45">
      <c r="A2301" s="21" t="str">
        <f>[1]실측정Data!B2302</f>
        <v xml:space="preserve">  16:01:33</v>
      </c>
      <c r="B2301" s="21" t="str">
        <f>[1]실측정Data!I2302</f>
        <v xml:space="preserve">   50.43KW</v>
      </c>
      <c r="C2301" s="21">
        <f>[1]실측정Data!L2302</f>
        <v>0.86</v>
      </c>
      <c r="D2301" s="21"/>
      <c r="E2301" s="7" t="str">
        <f t="shared" si="351"/>
        <v xml:space="preserve">   50.43</v>
      </c>
      <c r="F2301" s="8" t="b">
        <f t="shared" si="352"/>
        <v>0</v>
      </c>
      <c r="G2301" s="25">
        <f t="shared" si="353"/>
        <v>50.43</v>
      </c>
      <c r="H2301" s="8" t="b">
        <f t="shared" si="354"/>
        <v>1</v>
      </c>
      <c r="I2301" s="10">
        <f t="shared" si="356"/>
        <v>50.47</v>
      </c>
      <c r="J2301">
        <f t="shared" si="358"/>
        <v>9.8826447202494686E-2</v>
      </c>
      <c r="K2301" s="10">
        <f t="shared" si="357"/>
        <v>50.47</v>
      </c>
      <c r="L2301" s="10">
        <f t="shared" si="360"/>
        <v>50.760000000000005</v>
      </c>
      <c r="M2301" s="21">
        <v>1</v>
      </c>
      <c r="N2301" s="21">
        <v>1</v>
      </c>
      <c r="P2301" s="21" t="str">
        <f t="shared" si="355"/>
        <v xml:space="preserve">  16:01:33</v>
      </c>
      <c r="Q2301" s="21">
        <f t="shared" si="359"/>
        <v>50.43</v>
      </c>
      <c r="T2301" s="10"/>
    </row>
    <row r="2302" spans="1:20" x14ac:dyDescent="0.45">
      <c r="A2302" s="21" t="str">
        <f>[1]실측정Data!B2303</f>
        <v xml:space="preserve">  16:01:35</v>
      </c>
      <c r="B2302" s="21" t="str">
        <f>[1]실측정Data!I2303</f>
        <v xml:space="preserve">   50.37KW</v>
      </c>
      <c r="C2302" s="21">
        <f>[1]실측정Data!L2303</f>
        <v>0.86</v>
      </c>
      <c r="D2302" s="21"/>
      <c r="E2302" s="7" t="str">
        <f t="shared" si="351"/>
        <v xml:space="preserve">   50.37</v>
      </c>
      <c r="F2302" s="8" t="b">
        <f t="shared" si="352"/>
        <v>0</v>
      </c>
      <c r="G2302" s="25">
        <f t="shared" si="353"/>
        <v>50.37</v>
      </c>
      <c r="H2302" s="8" t="b">
        <f t="shared" si="354"/>
        <v>1</v>
      </c>
      <c r="I2302" s="10">
        <f t="shared" si="356"/>
        <v>50.379999999999995</v>
      </c>
      <c r="J2302">
        <f t="shared" si="358"/>
        <v>9.3094933625127593E-2</v>
      </c>
      <c r="K2302" s="10">
        <f t="shared" si="357"/>
        <v>50.379999999999995</v>
      </c>
      <c r="L2302" s="10">
        <f t="shared" si="360"/>
        <v>50.685000000000002</v>
      </c>
      <c r="M2302" s="21">
        <v>1</v>
      </c>
      <c r="N2302" s="21">
        <v>1</v>
      </c>
      <c r="P2302" s="21" t="str">
        <f t="shared" si="355"/>
        <v xml:space="preserve">  16:01:35</v>
      </c>
      <c r="Q2302" s="21">
        <f t="shared" si="359"/>
        <v>50.37</v>
      </c>
      <c r="T2302" s="10"/>
    </row>
    <row r="2303" spans="1:20" x14ac:dyDescent="0.45">
      <c r="A2303" s="21" t="str">
        <f>[1]실측정Data!B2304</f>
        <v xml:space="preserve">  16:01:37</v>
      </c>
      <c r="B2303" s="21" t="str">
        <f>[1]실측정Data!I2304</f>
        <v xml:space="preserve">   50.34KW</v>
      </c>
      <c r="C2303" s="21">
        <f>[1]실측정Data!L2304</f>
        <v>0.86</v>
      </c>
      <c r="D2303" s="21"/>
      <c r="E2303" s="7" t="str">
        <f t="shared" si="351"/>
        <v xml:space="preserve">   50.34</v>
      </c>
      <c r="F2303" s="8" t="b">
        <f t="shared" si="352"/>
        <v>0</v>
      </c>
      <c r="G2303" s="25">
        <f t="shared" si="353"/>
        <v>50.34</v>
      </c>
      <c r="H2303" s="8" t="b">
        <f t="shared" si="354"/>
        <v>1</v>
      </c>
      <c r="I2303" s="10">
        <f t="shared" si="356"/>
        <v>50.370000000000005</v>
      </c>
      <c r="J2303">
        <f t="shared" si="358"/>
        <v>6.4549722436788456E-2</v>
      </c>
      <c r="K2303" s="10">
        <f t="shared" si="357"/>
        <v>50.370000000000005</v>
      </c>
      <c r="L2303" s="10">
        <f t="shared" si="360"/>
        <v>50.616</v>
      </c>
      <c r="M2303" s="21">
        <v>1</v>
      </c>
      <c r="N2303" s="21">
        <v>1</v>
      </c>
      <c r="P2303" s="21" t="str">
        <f t="shared" si="355"/>
        <v xml:space="preserve">  16:01:37</v>
      </c>
      <c r="Q2303" s="21">
        <f t="shared" si="359"/>
        <v>50.34</v>
      </c>
      <c r="T2303" s="10"/>
    </row>
    <row r="2304" spans="1:20" x14ac:dyDescent="0.45">
      <c r="A2304" s="21" t="str">
        <f>[1]실측정Data!B2305</f>
        <v xml:space="preserve">  16:01:39</v>
      </c>
      <c r="B2304" s="21" t="str">
        <f>[1]실측정Data!I2305</f>
        <v xml:space="preserve">   50.40KW</v>
      </c>
      <c r="C2304" s="21">
        <f>[1]실측정Data!L2305</f>
        <v>0.86</v>
      </c>
      <c r="D2304" s="21"/>
      <c r="E2304" s="7" t="str">
        <f t="shared" si="351"/>
        <v xml:space="preserve">   50.40</v>
      </c>
      <c r="F2304" s="8" t="b">
        <f t="shared" si="352"/>
        <v>0</v>
      </c>
      <c r="G2304" s="25">
        <f t="shared" si="353"/>
        <v>50.4</v>
      </c>
      <c r="H2304" s="8" t="b">
        <f t="shared" si="354"/>
        <v>1</v>
      </c>
      <c r="I2304" s="10">
        <f t="shared" si="356"/>
        <v>50.31</v>
      </c>
      <c r="J2304">
        <f t="shared" si="358"/>
        <v>7.5055534994651563E-2</v>
      </c>
      <c r="K2304" s="10">
        <f t="shared" si="357"/>
        <v>50.31</v>
      </c>
      <c r="L2304" s="10">
        <f t="shared" si="360"/>
        <v>50.538000000000004</v>
      </c>
      <c r="M2304" s="21">
        <v>1</v>
      </c>
      <c r="N2304" s="21">
        <v>1</v>
      </c>
      <c r="P2304" s="21" t="str">
        <f t="shared" si="355"/>
        <v xml:space="preserve">  16:01:39</v>
      </c>
      <c r="Q2304" s="21">
        <f t="shared" si="359"/>
        <v>50.4</v>
      </c>
      <c r="T2304" s="10"/>
    </row>
    <row r="2305" spans="1:20" x14ac:dyDescent="0.45">
      <c r="A2305" s="21" t="str">
        <f>[1]실측정Data!B2306</f>
        <v xml:space="preserve">  16:01:41</v>
      </c>
      <c r="B2305" s="21" t="str">
        <f>[1]실측정Data!I2306</f>
        <v xml:space="preserve">   50.19KW</v>
      </c>
      <c r="C2305" s="21">
        <f>[1]실측정Data!L2306</f>
        <v>0.86</v>
      </c>
      <c r="D2305" s="21"/>
      <c r="E2305" s="7" t="str">
        <f t="shared" si="351"/>
        <v xml:space="preserve">   50.19</v>
      </c>
      <c r="F2305" s="8" t="b">
        <f t="shared" si="352"/>
        <v>0</v>
      </c>
      <c r="G2305" s="25">
        <f t="shared" si="353"/>
        <v>50.19</v>
      </c>
      <c r="H2305" s="8" t="b">
        <f t="shared" si="354"/>
        <v>1</v>
      </c>
      <c r="I2305" s="10">
        <f t="shared" si="356"/>
        <v>50.25</v>
      </c>
      <c r="J2305">
        <f t="shared" si="358"/>
        <v>8.8317608663281005E-2</v>
      </c>
      <c r="K2305" s="10">
        <f t="shared" si="357"/>
        <v>50.25</v>
      </c>
      <c r="L2305" s="10">
        <f t="shared" si="360"/>
        <v>50.469000000000008</v>
      </c>
      <c r="M2305" s="21">
        <v>1</v>
      </c>
      <c r="N2305" s="21">
        <v>1</v>
      </c>
      <c r="P2305" s="21" t="str">
        <f t="shared" si="355"/>
        <v xml:space="preserve">  16:01:41</v>
      </c>
      <c r="Q2305" s="21">
        <f t="shared" si="359"/>
        <v>50.19</v>
      </c>
      <c r="T2305" s="10"/>
    </row>
    <row r="2306" spans="1:20" x14ac:dyDescent="0.45">
      <c r="A2306" s="21" t="str">
        <f>[1]실측정Data!B2307</f>
        <v xml:space="preserve">  16:01:43</v>
      </c>
      <c r="B2306" s="21" t="str">
        <f>[1]실측정Data!I2307</f>
        <v xml:space="preserve">   50.16KW</v>
      </c>
      <c r="C2306" s="21">
        <f>[1]실측정Data!L2307</f>
        <v>0.86</v>
      </c>
      <c r="D2306" s="21"/>
      <c r="E2306" s="7" t="str">
        <f t="shared" si="351"/>
        <v xml:space="preserve">   50.16</v>
      </c>
      <c r="F2306" s="8" t="b">
        <f t="shared" si="352"/>
        <v>0</v>
      </c>
      <c r="G2306" s="25">
        <f t="shared" si="353"/>
        <v>50.16</v>
      </c>
      <c r="H2306" s="8" t="b">
        <f t="shared" si="354"/>
        <v>1</v>
      </c>
      <c r="I2306" s="10">
        <f t="shared" si="356"/>
        <v>52.81</v>
      </c>
      <c r="J2306">
        <f t="shared" si="358"/>
        <v>3.0438681530797811</v>
      </c>
      <c r="K2306" s="10">
        <f t="shared" si="357"/>
        <v>52.81</v>
      </c>
      <c r="L2306" s="10">
        <f t="shared" si="360"/>
        <v>51.201000000000008</v>
      </c>
      <c r="M2306" s="21">
        <v>1</v>
      </c>
      <c r="N2306" s="21">
        <v>1</v>
      </c>
      <c r="P2306" s="21" t="str">
        <f t="shared" si="355"/>
        <v xml:space="preserve">  16:01:43</v>
      </c>
      <c r="Q2306" s="21">
        <f t="shared" si="359"/>
        <v>50.16</v>
      </c>
      <c r="T2306" s="10"/>
    </row>
    <row r="2307" spans="1:20" x14ac:dyDescent="0.45">
      <c r="A2307" s="21" t="str">
        <f>[1]실측정Data!B2308</f>
        <v xml:space="preserve">  16:01:45</v>
      </c>
      <c r="B2307" s="21" t="str">
        <f>[1]실측정Data!I2308</f>
        <v xml:space="preserve">   58.08KW</v>
      </c>
      <c r="C2307" s="21">
        <f>[1]실측정Data!L2308</f>
        <v>0.87</v>
      </c>
      <c r="D2307" s="21"/>
      <c r="E2307" s="7" t="str">
        <f t="shared" ref="E2307:E2370" si="361">LEFT(B2307,8)</f>
        <v xml:space="preserve">   58.08</v>
      </c>
      <c r="F2307" s="8" t="b">
        <f t="shared" ref="F2307:F2370" si="362">ISNUMBER(E2307)</f>
        <v>0</v>
      </c>
      <c r="G2307" s="25">
        <f t="shared" ref="G2307:G2370" si="363">_xlfn.NUMBERVALUE(E2307)</f>
        <v>58.08</v>
      </c>
      <c r="H2307" s="8" t="b">
        <f t="shared" ref="H2307:H2370" si="364">ISNUMBER(G2307)</f>
        <v>1</v>
      </c>
      <c r="I2307" s="10">
        <f t="shared" si="356"/>
        <v>63.339999999999996</v>
      </c>
      <c r="J2307">
        <f t="shared" si="358"/>
        <v>11.072708190260716</v>
      </c>
      <c r="K2307" s="10">
        <f t="shared" si="357"/>
        <v>63.339999999999996</v>
      </c>
      <c r="L2307" s="10">
        <f t="shared" si="360"/>
        <v>54.297000000000004</v>
      </c>
      <c r="M2307" s="21">
        <v>1</v>
      </c>
      <c r="N2307" s="21">
        <v>1</v>
      </c>
      <c r="P2307" s="21" t="str">
        <f t="shared" ref="P2307:P2370" si="365">A2307</f>
        <v xml:space="preserve">  16:01:45</v>
      </c>
      <c r="Q2307" s="21">
        <f t="shared" si="359"/>
        <v>58.08</v>
      </c>
      <c r="T2307" s="10"/>
    </row>
    <row r="2308" spans="1:20" x14ac:dyDescent="0.45">
      <c r="A2308" s="21" t="str">
        <f>[1]실측정Data!B2309</f>
        <v xml:space="preserve">  16:01:47</v>
      </c>
      <c r="B2308" s="21" t="str">
        <f>[1]실측정Data!I2309</f>
        <v xml:space="preserve">   81.78KW</v>
      </c>
      <c r="C2308" s="21">
        <f>[1]실측정Data!L2309</f>
        <v>0.89</v>
      </c>
      <c r="D2308" s="21"/>
      <c r="E2308" s="7" t="str">
        <f t="shared" si="361"/>
        <v xml:space="preserve">   81.78</v>
      </c>
      <c r="F2308" s="8" t="b">
        <f t="shared" si="362"/>
        <v>0</v>
      </c>
      <c r="G2308" s="25">
        <f t="shared" si="363"/>
        <v>81.78</v>
      </c>
      <c r="H2308" s="8" t="b">
        <f t="shared" si="364"/>
        <v>1</v>
      </c>
      <c r="I2308" s="10">
        <f t="shared" ref="I2308:I2371" si="366">AVERAGE(G2307:G2309)</f>
        <v>74.11</v>
      </c>
      <c r="J2308">
        <f t="shared" si="358"/>
        <v>12.078853422407279</v>
      </c>
      <c r="K2308" s="10">
        <f t="shared" ref="K2308:K2371" si="367">AVERAGE(G2307:G2309)</f>
        <v>74.11</v>
      </c>
      <c r="L2308" s="10">
        <f t="shared" si="360"/>
        <v>57.483000000000004</v>
      </c>
      <c r="M2308" s="21">
        <v>1</v>
      </c>
      <c r="N2308" s="21">
        <v>1</v>
      </c>
      <c r="P2308" s="21" t="str">
        <f t="shared" si="365"/>
        <v xml:space="preserve">  16:01:47</v>
      </c>
      <c r="Q2308" s="21">
        <f t="shared" si="359"/>
        <v>81.78</v>
      </c>
      <c r="T2308" s="10"/>
    </row>
    <row r="2309" spans="1:20" x14ac:dyDescent="0.45">
      <c r="A2309" s="21" t="str">
        <f>[1]실측정Data!B2310</f>
        <v xml:space="preserve">  16:01:49</v>
      </c>
      <c r="B2309" s="21" t="str">
        <f>[1]실측정Data!I2310</f>
        <v xml:space="preserve">   82.47KW</v>
      </c>
      <c r="C2309" s="21">
        <f>[1]실측정Data!L2310</f>
        <v>0.89</v>
      </c>
      <c r="D2309" s="21"/>
      <c r="E2309" s="7" t="str">
        <f t="shared" si="361"/>
        <v xml:space="preserve">   82.47</v>
      </c>
      <c r="F2309" s="8" t="b">
        <f t="shared" si="362"/>
        <v>0</v>
      </c>
      <c r="G2309" s="25">
        <f t="shared" si="363"/>
        <v>82.47</v>
      </c>
      <c r="H2309" s="8" t="b">
        <f t="shared" si="364"/>
        <v>1</v>
      </c>
      <c r="I2309" s="10">
        <f t="shared" si="366"/>
        <v>82.5</v>
      </c>
      <c r="J2309">
        <f t="shared" si="358"/>
        <v>11.697374349257474</v>
      </c>
      <c r="K2309" s="10">
        <f t="shared" si="367"/>
        <v>82.5</v>
      </c>
      <c r="L2309" s="10">
        <f t="shared" si="360"/>
        <v>60.747</v>
      </c>
      <c r="M2309" s="21">
        <v>1</v>
      </c>
      <c r="N2309" s="21">
        <v>1</v>
      </c>
      <c r="P2309" s="21" t="str">
        <f t="shared" si="365"/>
        <v xml:space="preserve">  16:01:49</v>
      </c>
      <c r="Q2309" s="21">
        <f t="shared" si="359"/>
        <v>82.47</v>
      </c>
      <c r="T2309" s="10"/>
    </row>
    <row r="2310" spans="1:20" x14ac:dyDescent="0.45">
      <c r="A2310" s="21" t="str">
        <f>[1]실측정Data!B2311</f>
        <v xml:space="preserve">  16:01:51</v>
      </c>
      <c r="B2310" s="21" t="str">
        <f>[1]실측정Data!I2311</f>
        <v xml:space="preserve">   83.25KW</v>
      </c>
      <c r="C2310" s="21">
        <f>[1]실측정Data!L2311</f>
        <v>0.89</v>
      </c>
      <c r="D2310" s="21"/>
      <c r="E2310" s="7" t="str">
        <f t="shared" si="361"/>
        <v xml:space="preserve">   83.25</v>
      </c>
      <c r="F2310" s="8" t="b">
        <f t="shared" si="362"/>
        <v>0</v>
      </c>
      <c r="G2310" s="25">
        <f t="shared" si="363"/>
        <v>83.25</v>
      </c>
      <c r="H2310" s="8" t="b">
        <f t="shared" si="364"/>
        <v>1</v>
      </c>
      <c r="I2310" s="10">
        <f t="shared" si="366"/>
        <v>77.56</v>
      </c>
      <c r="J2310">
        <f t="shared" ref="J2310:J2373" si="368">SQRT(SUMXMY2(G2309:G2311,I2308:I2310)/3)</f>
        <v>7.8062389578251263</v>
      </c>
      <c r="K2310" s="10">
        <f t="shared" si="367"/>
        <v>77.56</v>
      </c>
      <c r="L2310" s="10">
        <f t="shared" si="360"/>
        <v>62.400000000000013</v>
      </c>
      <c r="M2310" s="21">
        <v>1</v>
      </c>
      <c r="N2310" s="21">
        <v>1</v>
      </c>
      <c r="P2310" s="21" t="str">
        <f t="shared" si="365"/>
        <v xml:space="preserve">  16:01:51</v>
      </c>
      <c r="Q2310" s="21">
        <f t="shared" si="359"/>
        <v>83.25</v>
      </c>
      <c r="T2310" s="10"/>
    </row>
    <row r="2311" spans="1:20" x14ac:dyDescent="0.45">
      <c r="A2311" s="21" t="str">
        <f>[1]실측정Data!B2312</f>
        <v xml:space="preserve">  16:01:53</v>
      </c>
      <c r="B2311" s="21" t="str">
        <f>[1]실측정Data!I2312</f>
        <v xml:space="preserve">   66.96KW</v>
      </c>
      <c r="C2311" s="21">
        <f>[1]실측정Data!L2312</f>
        <v>0.88</v>
      </c>
      <c r="D2311" s="21"/>
      <c r="E2311" s="7" t="str">
        <f t="shared" si="361"/>
        <v xml:space="preserve">   66.96</v>
      </c>
      <c r="F2311" s="8" t="b">
        <f t="shared" si="362"/>
        <v>0</v>
      </c>
      <c r="G2311" s="25">
        <f t="shared" si="363"/>
        <v>66.959999999999994</v>
      </c>
      <c r="H2311" s="8" t="b">
        <f t="shared" si="364"/>
        <v>1</v>
      </c>
      <c r="I2311" s="10">
        <f t="shared" si="366"/>
        <v>67.699999999999989</v>
      </c>
      <c r="J2311">
        <f t="shared" si="368"/>
        <v>10.523918788486853</v>
      </c>
      <c r="K2311" s="10">
        <f t="shared" si="367"/>
        <v>67.699999999999989</v>
      </c>
      <c r="L2311" s="10">
        <f t="shared" si="360"/>
        <v>62.652000000000008</v>
      </c>
      <c r="M2311" s="21">
        <v>1</v>
      </c>
      <c r="N2311" s="21">
        <v>1</v>
      </c>
      <c r="P2311" s="21" t="str">
        <f t="shared" si="365"/>
        <v xml:space="preserve">  16:01:53</v>
      </c>
      <c r="Q2311" s="21">
        <f t="shared" si="359"/>
        <v>66.959999999999994</v>
      </c>
      <c r="T2311" s="10"/>
    </row>
    <row r="2312" spans="1:20" x14ac:dyDescent="0.45">
      <c r="A2312" s="21" t="str">
        <f>[1]실측정Data!B2313</f>
        <v xml:space="preserve">  16:01:55</v>
      </c>
      <c r="B2312" s="21" t="str">
        <f>[1]실측정Data!I2313</f>
        <v xml:space="preserve">   52.89KW</v>
      </c>
      <c r="C2312" s="21">
        <f>[1]실측정Data!L2313</f>
        <v>0.86</v>
      </c>
      <c r="D2312" s="21"/>
      <c r="E2312" s="7" t="str">
        <f t="shared" si="361"/>
        <v xml:space="preserve">   52.89</v>
      </c>
      <c r="F2312" s="8" t="b">
        <f t="shared" si="362"/>
        <v>0</v>
      </c>
      <c r="G2312" s="25">
        <f t="shared" si="363"/>
        <v>52.89</v>
      </c>
      <c r="H2312" s="8" t="b">
        <f t="shared" si="364"/>
        <v>1</v>
      </c>
      <c r="I2312" s="10">
        <f t="shared" si="366"/>
        <v>57.52</v>
      </c>
      <c r="J2312">
        <f t="shared" si="368"/>
        <v>10.87554136583554</v>
      </c>
      <c r="K2312" s="10">
        <f t="shared" si="367"/>
        <v>57.52</v>
      </c>
      <c r="L2312" s="10">
        <f t="shared" si="360"/>
        <v>62.88900000000001</v>
      </c>
      <c r="M2312" s="21">
        <v>1</v>
      </c>
      <c r="N2312" s="21">
        <v>1</v>
      </c>
      <c r="P2312" s="21" t="str">
        <f t="shared" si="365"/>
        <v xml:space="preserve">  16:01:55</v>
      </c>
      <c r="Q2312" s="21">
        <f t="shared" ref="Q2312:Q2375" si="369">E2312*M2312*N2312</f>
        <v>52.89</v>
      </c>
      <c r="T2312" s="10"/>
    </row>
    <row r="2313" spans="1:20" x14ac:dyDescent="0.45">
      <c r="A2313" s="21" t="str">
        <f>[1]실측정Data!B2314</f>
        <v xml:space="preserve">  16:01:57</v>
      </c>
      <c r="B2313" s="21" t="str">
        <f>[1]실측정Data!I2314</f>
        <v xml:space="preserve">   52.71KW</v>
      </c>
      <c r="C2313" s="21">
        <f>[1]실측정Data!L2314</f>
        <v>0.86</v>
      </c>
      <c r="D2313" s="21"/>
      <c r="E2313" s="7" t="str">
        <f t="shared" si="361"/>
        <v xml:space="preserve">   52.71</v>
      </c>
      <c r="F2313" s="8" t="b">
        <f t="shared" si="362"/>
        <v>0</v>
      </c>
      <c r="G2313" s="25">
        <f t="shared" si="363"/>
        <v>52.71</v>
      </c>
      <c r="H2313" s="8" t="b">
        <f t="shared" si="364"/>
        <v>1</v>
      </c>
      <c r="I2313" s="10">
        <f t="shared" si="366"/>
        <v>52.72</v>
      </c>
      <c r="J2313">
        <f t="shared" si="368"/>
        <v>8.9906951900284042</v>
      </c>
      <c r="K2313" s="10">
        <f t="shared" si="367"/>
        <v>52.72</v>
      </c>
      <c r="L2313" s="10">
        <f t="shared" si="360"/>
        <v>63.104999999999997</v>
      </c>
      <c r="M2313" s="21">
        <v>1</v>
      </c>
      <c r="N2313" s="21">
        <v>1</v>
      </c>
      <c r="P2313" s="21" t="str">
        <f t="shared" si="365"/>
        <v xml:space="preserve">  16:01:57</v>
      </c>
      <c r="Q2313" s="21">
        <f t="shared" si="369"/>
        <v>52.71</v>
      </c>
      <c r="T2313" s="10"/>
    </row>
    <row r="2314" spans="1:20" x14ac:dyDescent="0.45">
      <c r="A2314" s="21" t="str">
        <f>[1]실측정Data!B2315</f>
        <v xml:space="preserve">  16:01:59</v>
      </c>
      <c r="B2314" s="21" t="str">
        <f>[1]실측정Data!I2315</f>
        <v xml:space="preserve">   52.56KW</v>
      </c>
      <c r="C2314" s="21">
        <f>[1]실측정Data!L2315</f>
        <v>0.86</v>
      </c>
      <c r="D2314" s="21"/>
      <c r="E2314" s="7" t="str">
        <f t="shared" si="361"/>
        <v xml:space="preserve">   52.56</v>
      </c>
      <c r="F2314" s="8" t="b">
        <f t="shared" si="362"/>
        <v>0</v>
      </c>
      <c r="G2314" s="25">
        <f t="shared" si="363"/>
        <v>52.56</v>
      </c>
      <c r="H2314" s="8" t="b">
        <f t="shared" si="364"/>
        <v>1</v>
      </c>
      <c r="I2314" s="10">
        <f t="shared" si="366"/>
        <v>52.6</v>
      </c>
      <c r="J2314">
        <f t="shared" si="368"/>
        <v>2.7788846683516764</v>
      </c>
      <c r="K2314" s="10">
        <f t="shared" si="367"/>
        <v>52.6</v>
      </c>
      <c r="L2314" s="10">
        <f t="shared" si="360"/>
        <v>63.338999999999984</v>
      </c>
      <c r="M2314" s="21">
        <v>1</v>
      </c>
      <c r="N2314" s="21">
        <v>1</v>
      </c>
      <c r="P2314" s="21" t="str">
        <f t="shared" si="365"/>
        <v xml:space="preserve">  16:01:59</v>
      </c>
      <c r="Q2314" s="21">
        <f t="shared" si="369"/>
        <v>52.56</v>
      </c>
      <c r="T2314" s="10"/>
    </row>
    <row r="2315" spans="1:20" x14ac:dyDescent="0.45">
      <c r="A2315" s="21" t="str">
        <f>[1]실측정Data!B2316</f>
        <v xml:space="preserve">  16:02:01</v>
      </c>
      <c r="B2315" s="21" t="str">
        <f>[1]실측정Data!I2316</f>
        <v xml:space="preserve">   52.53KW</v>
      </c>
      <c r="C2315" s="21">
        <f>[1]실측정Data!L2316</f>
        <v>0.86</v>
      </c>
      <c r="D2315" s="21"/>
      <c r="E2315" s="7" t="str">
        <f t="shared" si="361"/>
        <v xml:space="preserve">   52.53</v>
      </c>
      <c r="F2315" s="8" t="b">
        <f t="shared" si="362"/>
        <v>0</v>
      </c>
      <c r="G2315" s="25">
        <f t="shared" si="363"/>
        <v>52.53</v>
      </c>
      <c r="H2315" s="8" t="b">
        <f t="shared" si="364"/>
        <v>1</v>
      </c>
      <c r="I2315" s="10">
        <f t="shared" si="366"/>
        <v>52.52</v>
      </c>
      <c r="J2315">
        <f t="shared" si="368"/>
        <v>0.10488088481701417</v>
      </c>
      <c r="K2315" s="10">
        <f t="shared" si="367"/>
        <v>52.52</v>
      </c>
      <c r="L2315" s="10">
        <f t="shared" ref="L2315:L2378" si="370">AVERAGE(G2307:G2316)</f>
        <v>63.570000000000007</v>
      </c>
      <c r="M2315" s="21">
        <v>1</v>
      </c>
      <c r="N2315" s="21">
        <v>1</v>
      </c>
      <c r="P2315" s="21" t="str">
        <f t="shared" si="365"/>
        <v xml:space="preserve">  16:02:01</v>
      </c>
      <c r="Q2315" s="21">
        <f t="shared" si="369"/>
        <v>52.53</v>
      </c>
      <c r="T2315" s="10"/>
    </row>
    <row r="2316" spans="1:20" x14ac:dyDescent="0.45">
      <c r="A2316" s="21" t="str">
        <f>[1]실측정Data!B2317</f>
        <v xml:space="preserve">  16:02:03</v>
      </c>
      <c r="B2316" s="21" t="str">
        <f>[1]실측정Data!I2317</f>
        <v xml:space="preserve">   52.47KW</v>
      </c>
      <c r="C2316" s="21">
        <f>[1]실측정Data!L2317</f>
        <v>0.86</v>
      </c>
      <c r="D2316" s="21"/>
      <c r="E2316" s="7" t="str">
        <f t="shared" si="361"/>
        <v xml:space="preserve">   52.47</v>
      </c>
      <c r="F2316" s="8" t="b">
        <f t="shared" si="362"/>
        <v>0</v>
      </c>
      <c r="G2316" s="25">
        <f t="shared" si="363"/>
        <v>52.47</v>
      </c>
      <c r="H2316" s="8" t="b">
        <f t="shared" si="364"/>
        <v>1</v>
      </c>
      <c r="I2316" s="10">
        <f t="shared" si="366"/>
        <v>52.47</v>
      </c>
      <c r="J2316">
        <f t="shared" si="368"/>
        <v>6.0553007081951868E-2</v>
      </c>
      <c r="K2316" s="10">
        <f t="shared" si="367"/>
        <v>52.47</v>
      </c>
      <c r="L2316" s="10">
        <f t="shared" si="370"/>
        <v>63.003</v>
      </c>
      <c r="M2316" s="21">
        <v>1</v>
      </c>
      <c r="N2316" s="21">
        <v>1</v>
      </c>
      <c r="P2316" s="21" t="str">
        <f t="shared" si="365"/>
        <v xml:space="preserve">  16:02:03</v>
      </c>
      <c r="Q2316" s="21">
        <f t="shared" si="369"/>
        <v>52.47</v>
      </c>
      <c r="T2316" s="10"/>
    </row>
    <row r="2317" spans="1:20" x14ac:dyDescent="0.45">
      <c r="A2317" s="21" t="str">
        <f>[1]실측정Data!B2318</f>
        <v xml:space="preserve">  16:02:05</v>
      </c>
      <c r="B2317" s="21" t="str">
        <f>[1]실측정Data!I2318</f>
        <v xml:space="preserve">   52.41KW</v>
      </c>
      <c r="C2317" s="21">
        <f>[1]실측정Data!L2318</f>
        <v>0.86</v>
      </c>
      <c r="D2317" s="21"/>
      <c r="E2317" s="7" t="str">
        <f t="shared" si="361"/>
        <v xml:space="preserve">   52.41</v>
      </c>
      <c r="F2317" s="8" t="b">
        <f t="shared" si="362"/>
        <v>0</v>
      </c>
      <c r="G2317" s="25">
        <f t="shared" si="363"/>
        <v>52.41</v>
      </c>
      <c r="H2317" s="8" t="b">
        <f t="shared" si="364"/>
        <v>1</v>
      </c>
      <c r="I2317" s="10">
        <f t="shared" si="366"/>
        <v>52.379999999999995</v>
      </c>
      <c r="J2317">
        <f t="shared" si="368"/>
        <v>8.2663978450915138E-2</v>
      </c>
      <c r="K2317" s="10">
        <f t="shared" si="367"/>
        <v>52.379999999999995</v>
      </c>
      <c r="L2317" s="10">
        <f t="shared" si="370"/>
        <v>60.051000000000002</v>
      </c>
      <c r="M2317" s="21">
        <v>1</v>
      </c>
      <c r="N2317" s="21">
        <v>1</v>
      </c>
      <c r="P2317" s="21" t="str">
        <f t="shared" si="365"/>
        <v xml:space="preserve">  16:02:05</v>
      </c>
      <c r="Q2317" s="21">
        <f t="shared" si="369"/>
        <v>52.41</v>
      </c>
      <c r="T2317" s="10"/>
    </row>
    <row r="2318" spans="1:20" x14ac:dyDescent="0.45">
      <c r="A2318" s="21" t="str">
        <f>[1]실측정Data!B2319</f>
        <v xml:space="preserve">  16:02:07</v>
      </c>
      <c r="B2318" s="21" t="str">
        <f>[1]실측정Data!I2319</f>
        <v xml:space="preserve">   52.26KW</v>
      </c>
      <c r="C2318" s="21">
        <f>[1]실측정Data!L2319</f>
        <v>0.86</v>
      </c>
      <c r="D2318" s="21"/>
      <c r="E2318" s="7" t="str">
        <f t="shared" si="361"/>
        <v xml:space="preserve">   52.26</v>
      </c>
      <c r="F2318" s="8" t="b">
        <f t="shared" si="362"/>
        <v>0</v>
      </c>
      <c r="G2318" s="25">
        <f t="shared" si="363"/>
        <v>52.26</v>
      </c>
      <c r="H2318" s="8" t="b">
        <f t="shared" si="364"/>
        <v>1</v>
      </c>
      <c r="I2318" s="10">
        <f t="shared" si="366"/>
        <v>52.29</v>
      </c>
      <c r="J2318">
        <f t="shared" si="368"/>
        <v>9.3273790530886358E-2</v>
      </c>
      <c r="K2318" s="10">
        <f t="shared" si="367"/>
        <v>52.29</v>
      </c>
      <c r="L2318" s="10">
        <f t="shared" si="370"/>
        <v>57.024000000000001</v>
      </c>
      <c r="M2318" s="21">
        <v>1</v>
      </c>
      <c r="N2318" s="21">
        <v>1</v>
      </c>
      <c r="P2318" s="21" t="str">
        <f t="shared" si="365"/>
        <v xml:space="preserve">  16:02:07</v>
      </c>
      <c r="Q2318" s="21">
        <f t="shared" si="369"/>
        <v>52.26</v>
      </c>
      <c r="T2318" s="10"/>
    </row>
    <row r="2319" spans="1:20" x14ac:dyDescent="0.45">
      <c r="A2319" s="21" t="str">
        <f>[1]실측정Data!B2320</f>
        <v xml:space="preserve">  16:02:09</v>
      </c>
      <c r="B2319" s="21" t="str">
        <f>[1]실측정Data!I2320</f>
        <v xml:space="preserve">   52.20KW</v>
      </c>
      <c r="C2319" s="21">
        <f>[1]실측정Data!L2320</f>
        <v>0.86</v>
      </c>
      <c r="D2319" s="21"/>
      <c r="E2319" s="7" t="str">
        <f t="shared" si="361"/>
        <v xml:space="preserve">   52.20</v>
      </c>
      <c r="F2319" s="8" t="b">
        <f t="shared" si="362"/>
        <v>0</v>
      </c>
      <c r="G2319" s="25">
        <f t="shared" si="363"/>
        <v>52.2</v>
      </c>
      <c r="H2319" s="8" t="b">
        <f t="shared" si="364"/>
        <v>1</v>
      </c>
      <c r="I2319" s="10">
        <f t="shared" si="366"/>
        <v>52.19</v>
      </c>
      <c r="J2319">
        <f t="shared" si="368"/>
        <v>9.8149545762233739E-2</v>
      </c>
      <c r="K2319" s="10">
        <f t="shared" si="367"/>
        <v>52.19</v>
      </c>
      <c r="L2319" s="10">
        <f t="shared" si="370"/>
        <v>53.909999999999989</v>
      </c>
      <c r="M2319" s="21">
        <v>1</v>
      </c>
      <c r="N2319" s="21">
        <v>1</v>
      </c>
      <c r="P2319" s="21" t="str">
        <f t="shared" si="365"/>
        <v xml:space="preserve">  16:02:09</v>
      </c>
      <c r="Q2319" s="21">
        <f t="shared" si="369"/>
        <v>52.2</v>
      </c>
      <c r="T2319" s="10"/>
    </row>
    <row r="2320" spans="1:20" x14ac:dyDescent="0.45">
      <c r="A2320" s="21" t="str">
        <f>[1]실측정Data!B2321</f>
        <v xml:space="preserve">  16:02:11</v>
      </c>
      <c r="B2320" s="21" t="str">
        <f>[1]실측정Data!I2321</f>
        <v xml:space="preserve">   52.11KW</v>
      </c>
      <c r="C2320" s="21">
        <f>[1]실측정Data!L2321</f>
        <v>0.86</v>
      </c>
      <c r="D2320" s="21"/>
      <c r="E2320" s="7" t="str">
        <f t="shared" si="361"/>
        <v xml:space="preserve">   52.11</v>
      </c>
      <c r="F2320" s="8" t="b">
        <f t="shared" si="362"/>
        <v>0</v>
      </c>
      <c r="G2320" s="25">
        <f t="shared" si="363"/>
        <v>52.11</v>
      </c>
      <c r="H2320" s="8" t="b">
        <f t="shared" si="364"/>
        <v>1</v>
      </c>
      <c r="I2320" s="10">
        <f t="shared" si="366"/>
        <v>52.080000000000005</v>
      </c>
      <c r="J2320">
        <f t="shared" si="368"/>
        <v>0.11105554165971904</v>
      </c>
      <c r="K2320" s="10">
        <f t="shared" si="367"/>
        <v>52.080000000000005</v>
      </c>
      <c r="L2320" s="10">
        <f t="shared" si="370"/>
        <v>52.406999999999996</v>
      </c>
      <c r="M2320" s="21">
        <v>1</v>
      </c>
      <c r="N2320" s="21">
        <v>1</v>
      </c>
      <c r="P2320" s="21" t="str">
        <f t="shared" si="365"/>
        <v xml:space="preserve">  16:02:11</v>
      </c>
      <c r="Q2320" s="21">
        <f t="shared" si="369"/>
        <v>52.11</v>
      </c>
      <c r="T2320" s="10"/>
    </row>
    <row r="2321" spans="1:20" x14ac:dyDescent="0.45">
      <c r="A2321" s="21" t="str">
        <f>[1]실측정Data!B2322</f>
        <v xml:space="preserve">  16:02:13</v>
      </c>
      <c r="B2321" s="21" t="str">
        <f>[1]실측정Data!I2322</f>
        <v xml:space="preserve">   51.93KW</v>
      </c>
      <c r="C2321" s="21">
        <f>[1]실측정Data!L2322</f>
        <v>0.86</v>
      </c>
      <c r="D2321" s="21"/>
      <c r="E2321" s="7" t="str">
        <f t="shared" si="361"/>
        <v xml:space="preserve">   51.93</v>
      </c>
      <c r="F2321" s="8" t="b">
        <f t="shared" si="362"/>
        <v>0</v>
      </c>
      <c r="G2321" s="25">
        <f t="shared" si="363"/>
        <v>51.93</v>
      </c>
      <c r="H2321" s="8" t="b">
        <f t="shared" si="364"/>
        <v>1</v>
      </c>
      <c r="I2321" s="10">
        <f t="shared" si="366"/>
        <v>52</v>
      </c>
      <c r="J2321">
        <f t="shared" si="368"/>
        <v>0.1008298897483634</v>
      </c>
      <c r="K2321" s="10">
        <f t="shared" si="367"/>
        <v>52</v>
      </c>
      <c r="L2321" s="10">
        <f t="shared" si="370"/>
        <v>52.314</v>
      </c>
      <c r="M2321" s="21">
        <v>1</v>
      </c>
      <c r="N2321" s="21">
        <v>1</v>
      </c>
      <c r="P2321" s="21" t="str">
        <f t="shared" si="365"/>
        <v xml:space="preserve">  16:02:13</v>
      </c>
      <c r="Q2321" s="21">
        <f t="shared" si="369"/>
        <v>51.93</v>
      </c>
      <c r="T2321" s="10"/>
    </row>
    <row r="2322" spans="1:20" x14ac:dyDescent="0.45">
      <c r="A2322" s="21" t="str">
        <f>[1]실측정Data!B2323</f>
        <v xml:space="preserve">  16:02:15</v>
      </c>
      <c r="B2322" s="21" t="str">
        <f>[1]실측정Data!I2323</f>
        <v xml:space="preserve">   51.96KW</v>
      </c>
      <c r="C2322" s="21">
        <f>[1]실측정Data!L2323</f>
        <v>0.86</v>
      </c>
      <c r="D2322" s="21"/>
      <c r="E2322" s="7" t="str">
        <f t="shared" si="361"/>
        <v xml:space="preserve">   51.96</v>
      </c>
      <c r="F2322" s="8" t="b">
        <f t="shared" si="362"/>
        <v>0</v>
      </c>
      <c r="G2322" s="25">
        <f t="shared" si="363"/>
        <v>51.96</v>
      </c>
      <c r="H2322" s="8" t="b">
        <f t="shared" si="364"/>
        <v>1</v>
      </c>
      <c r="I2322" s="10">
        <f t="shared" si="366"/>
        <v>51.890000000000008</v>
      </c>
      <c r="J2322">
        <f t="shared" si="368"/>
        <v>0.10984838035523187</v>
      </c>
      <c r="K2322" s="10">
        <f t="shared" si="367"/>
        <v>51.890000000000008</v>
      </c>
      <c r="L2322" s="10">
        <f t="shared" si="370"/>
        <v>52.221000000000004</v>
      </c>
      <c r="M2322" s="21">
        <v>1</v>
      </c>
      <c r="N2322" s="21">
        <v>1</v>
      </c>
      <c r="P2322" s="21" t="str">
        <f t="shared" si="365"/>
        <v xml:space="preserve">  16:02:15</v>
      </c>
      <c r="Q2322" s="21">
        <f t="shared" si="369"/>
        <v>51.96</v>
      </c>
      <c r="T2322" s="10"/>
    </row>
    <row r="2323" spans="1:20" x14ac:dyDescent="0.45">
      <c r="A2323" s="21" t="str">
        <f>[1]실측정Data!B2324</f>
        <v xml:space="preserve">  16:02:17</v>
      </c>
      <c r="B2323" s="21" t="str">
        <f>[1]실측정Data!I2324</f>
        <v xml:space="preserve">   51.78KW</v>
      </c>
      <c r="C2323" s="21">
        <f>[1]실측정Data!L2324</f>
        <v>0.86</v>
      </c>
      <c r="D2323" s="21"/>
      <c r="E2323" s="7" t="str">
        <f t="shared" si="361"/>
        <v xml:space="preserve">   51.78</v>
      </c>
      <c r="F2323" s="8" t="b">
        <f t="shared" si="362"/>
        <v>0</v>
      </c>
      <c r="G2323" s="25">
        <f t="shared" si="363"/>
        <v>51.78</v>
      </c>
      <c r="H2323" s="8" t="b">
        <f t="shared" si="364"/>
        <v>1</v>
      </c>
      <c r="I2323" s="10">
        <f t="shared" si="366"/>
        <v>51.82</v>
      </c>
      <c r="J2323">
        <f t="shared" si="368"/>
        <v>8.8881944173158992E-2</v>
      </c>
      <c r="K2323" s="10">
        <f t="shared" si="367"/>
        <v>51.82</v>
      </c>
      <c r="L2323" s="10">
        <f t="shared" si="370"/>
        <v>52.137</v>
      </c>
      <c r="M2323" s="21">
        <v>1</v>
      </c>
      <c r="N2323" s="21">
        <v>1</v>
      </c>
      <c r="P2323" s="21" t="str">
        <f t="shared" si="365"/>
        <v xml:space="preserve">  16:02:17</v>
      </c>
      <c r="Q2323" s="21">
        <f t="shared" si="369"/>
        <v>51.78</v>
      </c>
      <c r="T2323" s="10"/>
    </row>
    <row r="2324" spans="1:20" x14ac:dyDescent="0.45">
      <c r="A2324" s="21" t="str">
        <f>[1]실측정Data!B2325</f>
        <v xml:space="preserve">  16:02:19</v>
      </c>
      <c r="B2324" s="21" t="str">
        <f>[1]실측정Data!I2325</f>
        <v xml:space="preserve">   51.72KW</v>
      </c>
      <c r="C2324" s="21">
        <f>[1]실측정Data!L2325</f>
        <v>0.86</v>
      </c>
      <c r="D2324" s="21"/>
      <c r="E2324" s="7" t="str">
        <f t="shared" si="361"/>
        <v xml:space="preserve">   51.72</v>
      </c>
      <c r="F2324" s="8" t="b">
        <f t="shared" si="362"/>
        <v>0</v>
      </c>
      <c r="G2324" s="25">
        <f t="shared" si="363"/>
        <v>51.72</v>
      </c>
      <c r="H2324" s="8" t="b">
        <f t="shared" si="364"/>
        <v>1</v>
      </c>
      <c r="I2324" s="10">
        <f t="shared" si="366"/>
        <v>51.73</v>
      </c>
      <c r="J2324">
        <f t="shared" si="368"/>
        <v>8.8881944173158992E-2</v>
      </c>
      <c r="K2324" s="10">
        <f t="shared" si="367"/>
        <v>51.73</v>
      </c>
      <c r="L2324" s="10">
        <f t="shared" si="370"/>
        <v>52.052999999999997</v>
      </c>
      <c r="M2324" s="21">
        <v>1</v>
      </c>
      <c r="N2324" s="21">
        <v>1</v>
      </c>
      <c r="P2324" s="21" t="str">
        <f t="shared" si="365"/>
        <v xml:space="preserve">  16:02:19</v>
      </c>
      <c r="Q2324" s="21">
        <f t="shared" si="369"/>
        <v>51.72</v>
      </c>
      <c r="T2324" s="10"/>
    </row>
    <row r="2325" spans="1:20" x14ac:dyDescent="0.45">
      <c r="A2325" s="21" t="str">
        <f>[1]실측정Data!B2326</f>
        <v xml:space="preserve">  16:02:21</v>
      </c>
      <c r="B2325" s="21" t="str">
        <f>[1]실측정Data!I2326</f>
        <v xml:space="preserve">   51.69KW</v>
      </c>
      <c r="C2325" s="21">
        <f>[1]실측정Data!L2326</f>
        <v>0.86</v>
      </c>
      <c r="D2325" s="21"/>
      <c r="E2325" s="7" t="str">
        <f t="shared" si="361"/>
        <v xml:space="preserve">   51.69</v>
      </c>
      <c r="F2325" s="8" t="b">
        <f t="shared" si="362"/>
        <v>0</v>
      </c>
      <c r="G2325" s="25">
        <f t="shared" si="363"/>
        <v>51.69</v>
      </c>
      <c r="H2325" s="8" t="b">
        <f t="shared" si="364"/>
        <v>1</v>
      </c>
      <c r="I2325" s="10">
        <f t="shared" si="366"/>
        <v>51.699999999999996</v>
      </c>
      <c r="J2325">
        <f t="shared" si="368"/>
        <v>6.2449979983984452E-2</v>
      </c>
      <c r="K2325" s="10">
        <f t="shared" si="367"/>
        <v>51.699999999999996</v>
      </c>
      <c r="L2325" s="10">
        <f t="shared" si="370"/>
        <v>51.975000000000001</v>
      </c>
      <c r="M2325" s="21">
        <v>1</v>
      </c>
      <c r="N2325" s="21">
        <v>1</v>
      </c>
      <c r="P2325" s="21" t="str">
        <f t="shared" si="365"/>
        <v xml:space="preserve">  16:02:21</v>
      </c>
      <c r="Q2325" s="21">
        <f t="shared" si="369"/>
        <v>51.69</v>
      </c>
      <c r="T2325" s="10"/>
    </row>
    <row r="2326" spans="1:20" x14ac:dyDescent="0.45">
      <c r="A2326" s="21" t="str">
        <f>[1]실측정Data!B2327</f>
        <v xml:space="preserve">  16:02:23</v>
      </c>
      <c r="B2326" s="21" t="str">
        <f>[1]실측정Data!I2327</f>
        <v xml:space="preserve">   51.69KW</v>
      </c>
      <c r="C2326" s="21">
        <f>[1]실측정Data!L2327</f>
        <v>0.86</v>
      </c>
      <c r="D2326" s="21"/>
      <c r="E2326" s="7" t="str">
        <f t="shared" si="361"/>
        <v xml:space="preserve">   51.69</v>
      </c>
      <c r="F2326" s="8" t="b">
        <f t="shared" si="362"/>
        <v>0</v>
      </c>
      <c r="G2326" s="25">
        <f t="shared" si="363"/>
        <v>51.69</v>
      </c>
      <c r="H2326" s="8" t="b">
        <f t="shared" si="364"/>
        <v>1</v>
      </c>
      <c r="I2326" s="10">
        <f t="shared" si="366"/>
        <v>51.62</v>
      </c>
      <c r="J2326">
        <f t="shared" si="368"/>
        <v>8.4261497731763682E-2</v>
      </c>
      <c r="K2326" s="10">
        <f t="shared" si="367"/>
        <v>51.62</v>
      </c>
      <c r="L2326" s="10">
        <f t="shared" si="370"/>
        <v>51.882000000000005</v>
      </c>
      <c r="M2326" s="21">
        <v>1</v>
      </c>
      <c r="N2326" s="21">
        <v>1</v>
      </c>
      <c r="P2326" s="21" t="str">
        <f t="shared" si="365"/>
        <v xml:space="preserve">  16:02:23</v>
      </c>
      <c r="Q2326" s="21">
        <f t="shared" si="369"/>
        <v>51.69</v>
      </c>
      <c r="T2326" s="10"/>
    </row>
    <row r="2327" spans="1:20" x14ac:dyDescent="0.45">
      <c r="A2327" s="21" t="str">
        <f>[1]실측정Data!B2328</f>
        <v xml:space="preserve">  16:02:25</v>
      </c>
      <c r="B2327" s="21" t="str">
        <f>[1]실측정Data!I2328</f>
        <v xml:space="preserve">   51.48KW</v>
      </c>
      <c r="C2327" s="21">
        <f>[1]실측정Data!L2328</f>
        <v>0.86</v>
      </c>
      <c r="D2327" s="21"/>
      <c r="E2327" s="7" t="str">
        <f t="shared" si="361"/>
        <v xml:space="preserve">   51.48</v>
      </c>
      <c r="F2327" s="8" t="b">
        <f t="shared" si="362"/>
        <v>0</v>
      </c>
      <c r="G2327" s="25">
        <f t="shared" si="363"/>
        <v>51.48</v>
      </c>
      <c r="H2327" s="8" t="b">
        <f t="shared" si="364"/>
        <v>1</v>
      </c>
      <c r="I2327" s="10">
        <f t="shared" si="366"/>
        <v>51.509999999999991</v>
      </c>
      <c r="J2327">
        <f t="shared" si="368"/>
        <v>0.11860297916437788</v>
      </c>
      <c r="K2327" s="10">
        <f t="shared" si="367"/>
        <v>51.509999999999991</v>
      </c>
      <c r="L2327" s="10">
        <f t="shared" si="370"/>
        <v>51.792000000000009</v>
      </c>
      <c r="M2327" s="21">
        <v>1</v>
      </c>
      <c r="N2327" s="21">
        <v>1</v>
      </c>
      <c r="P2327" s="21" t="str">
        <f t="shared" si="365"/>
        <v xml:space="preserve">  16:02:25</v>
      </c>
      <c r="Q2327" s="21">
        <f t="shared" si="369"/>
        <v>51.48</v>
      </c>
      <c r="T2327" s="10"/>
    </row>
    <row r="2328" spans="1:20" x14ac:dyDescent="0.45">
      <c r="A2328" s="21" t="str">
        <f>[1]실측정Data!B2329</f>
        <v xml:space="preserve">  16:02:27</v>
      </c>
      <c r="B2328" s="21" t="str">
        <f>[1]실측정Data!I2329</f>
        <v xml:space="preserve">   51.36KW</v>
      </c>
      <c r="C2328" s="21">
        <f>[1]실측정Data!L2329</f>
        <v>0.86</v>
      </c>
      <c r="D2328" s="21"/>
      <c r="E2328" s="7" t="str">
        <f t="shared" si="361"/>
        <v xml:space="preserve">   51.36</v>
      </c>
      <c r="F2328" s="8" t="b">
        <f t="shared" si="362"/>
        <v>0</v>
      </c>
      <c r="G2328" s="25">
        <f t="shared" si="363"/>
        <v>51.36</v>
      </c>
      <c r="H2328" s="8" t="b">
        <f t="shared" si="364"/>
        <v>1</v>
      </c>
      <c r="I2328" s="10">
        <f t="shared" si="366"/>
        <v>51.48</v>
      </c>
      <c r="J2328">
        <f t="shared" si="368"/>
        <v>0.13723459233492441</v>
      </c>
      <c r="K2328" s="10">
        <f t="shared" si="367"/>
        <v>51.48</v>
      </c>
      <c r="L2328" s="10">
        <f t="shared" si="370"/>
        <v>51.732000000000006</v>
      </c>
      <c r="M2328" s="21">
        <v>1</v>
      </c>
      <c r="N2328" s="21">
        <v>1</v>
      </c>
      <c r="P2328" s="21" t="str">
        <f t="shared" si="365"/>
        <v xml:space="preserve">  16:02:27</v>
      </c>
      <c r="Q2328" s="21">
        <f t="shared" si="369"/>
        <v>51.36</v>
      </c>
      <c r="T2328" s="10"/>
    </row>
    <row r="2329" spans="1:20" x14ac:dyDescent="0.45">
      <c r="A2329" s="21" t="str">
        <f>[1]실측정Data!B2330</f>
        <v xml:space="preserve">  16:02:29</v>
      </c>
      <c r="B2329" s="21" t="str">
        <f>[1]실측정Data!I2330</f>
        <v xml:space="preserve">   51.60KW</v>
      </c>
      <c r="C2329" s="21">
        <f>[1]실측정Data!L2330</f>
        <v>0.86</v>
      </c>
      <c r="D2329" s="21"/>
      <c r="E2329" s="7" t="str">
        <f t="shared" si="361"/>
        <v xml:space="preserve">   51.60</v>
      </c>
      <c r="F2329" s="8" t="b">
        <f t="shared" si="362"/>
        <v>0</v>
      </c>
      <c r="G2329" s="25">
        <f t="shared" si="363"/>
        <v>51.6</v>
      </c>
      <c r="H2329" s="8" t="b">
        <f t="shared" si="364"/>
        <v>1</v>
      </c>
      <c r="I2329" s="10">
        <f t="shared" si="366"/>
        <v>51.430000000000007</v>
      </c>
      <c r="J2329">
        <f t="shared" si="368"/>
        <v>0.12503332889007399</v>
      </c>
      <c r="K2329" s="10">
        <f t="shared" si="367"/>
        <v>51.430000000000007</v>
      </c>
      <c r="L2329" s="10">
        <f t="shared" si="370"/>
        <v>51.654000000000011</v>
      </c>
      <c r="M2329" s="21">
        <v>1</v>
      </c>
      <c r="N2329" s="21">
        <v>1</v>
      </c>
      <c r="P2329" s="21" t="str">
        <f t="shared" si="365"/>
        <v xml:space="preserve">  16:02:29</v>
      </c>
      <c r="Q2329" s="21">
        <f t="shared" si="369"/>
        <v>51.6</v>
      </c>
      <c r="T2329" s="10"/>
    </row>
    <row r="2330" spans="1:20" x14ac:dyDescent="0.45">
      <c r="A2330" s="21" t="str">
        <f>[1]실측정Data!B2331</f>
        <v xml:space="preserve">  16:02:31</v>
      </c>
      <c r="B2330" s="21" t="str">
        <f>[1]실측정Data!I2331</f>
        <v xml:space="preserve">   51.33KW</v>
      </c>
      <c r="C2330" s="21">
        <f>[1]실측정Data!L2331</f>
        <v>0.86</v>
      </c>
      <c r="D2330" s="21"/>
      <c r="E2330" s="7" t="str">
        <f t="shared" si="361"/>
        <v xml:space="preserve">   51.33</v>
      </c>
      <c r="F2330" s="8" t="b">
        <f t="shared" si="362"/>
        <v>0</v>
      </c>
      <c r="G2330" s="25">
        <f t="shared" si="363"/>
        <v>51.33</v>
      </c>
      <c r="H2330" s="8" t="b">
        <f t="shared" si="364"/>
        <v>1</v>
      </c>
      <c r="I2330" s="10">
        <f t="shared" si="366"/>
        <v>51.390000000000008</v>
      </c>
      <c r="J2330">
        <f t="shared" si="368"/>
        <v>0.12503332889007968</v>
      </c>
      <c r="K2330" s="10">
        <f t="shared" si="367"/>
        <v>51.390000000000008</v>
      </c>
      <c r="L2330" s="10">
        <f t="shared" si="370"/>
        <v>51.585000000000001</v>
      </c>
      <c r="M2330" s="21">
        <v>1</v>
      </c>
      <c r="N2330" s="21">
        <v>1</v>
      </c>
      <c r="P2330" s="21" t="str">
        <f t="shared" si="365"/>
        <v xml:space="preserve">  16:02:31</v>
      </c>
      <c r="Q2330" s="21">
        <f t="shared" si="369"/>
        <v>51.33</v>
      </c>
      <c r="T2330" s="10"/>
    </row>
    <row r="2331" spans="1:20" x14ac:dyDescent="0.45">
      <c r="A2331" s="21" t="str">
        <f>[1]실측정Data!B2332</f>
        <v xml:space="preserve">  16:02:33</v>
      </c>
      <c r="B2331" s="21" t="str">
        <f>[1]실측정Data!I2332</f>
        <v xml:space="preserve">   51.24KW</v>
      </c>
      <c r="C2331" s="21">
        <f>[1]실측정Data!L2332</f>
        <v>0.86</v>
      </c>
      <c r="D2331" s="21"/>
      <c r="E2331" s="7" t="str">
        <f t="shared" si="361"/>
        <v xml:space="preserve">   51.24</v>
      </c>
      <c r="F2331" s="8" t="b">
        <f t="shared" si="362"/>
        <v>0</v>
      </c>
      <c r="G2331" s="25">
        <f t="shared" si="363"/>
        <v>51.24</v>
      </c>
      <c r="H2331" s="8" t="b">
        <f t="shared" si="364"/>
        <v>1</v>
      </c>
      <c r="I2331" s="10">
        <f t="shared" si="366"/>
        <v>51.29</v>
      </c>
      <c r="J2331">
        <f t="shared" si="368"/>
        <v>0.10424330514075134</v>
      </c>
      <c r="K2331" s="10">
        <f t="shared" si="367"/>
        <v>51.29</v>
      </c>
      <c r="L2331" s="10">
        <f t="shared" si="370"/>
        <v>51.519000000000005</v>
      </c>
      <c r="M2331" s="21">
        <v>1</v>
      </c>
      <c r="N2331" s="21">
        <v>1</v>
      </c>
      <c r="P2331" s="21" t="str">
        <f t="shared" si="365"/>
        <v xml:space="preserve">  16:02:33</v>
      </c>
      <c r="Q2331" s="21">
        <f t="shared" si="369"/>
        <v>51.24</v>
      </c>
      <c r="T2331" s="10"/>
    </row>
    <row r="2332" spans="1:20" x14ac:dyDescent="0.45">
      <c r="A2332" s="21" t="str">
        <f>[1]실측정Data!B2333</f>
        <v xml:space="preserve">  16:02:35</v>
      </c>
      <c r="B2332" s="21" t="str">
        <f>[1]실측정Data!I2333</f>
        <v xml:space="preserve">   51.30KW</v>
      </c>
      <c r="C2332" s="21">
        <f>[1]실측정Data!L2333</f>
        <v>0.86</v>
      </c>
      <c r="D2332" s="21"/>
      <c r="E2332" s="7" t="str">
        <f t="shared" si="361"/>
        <v xml:space="preserve">   51.30</v>
      </c>
      <c r="F2332" s="8" t="b">
        <f t="shared" si="362"/>
        <v>0</v>
      </c>
      <c r="G2332" s="25">
        <f t="shared" si="363"/>
        <v>51.3</v>
      </c>
      <c r="H2332" s="8" t="b">
        <f t="shared" si="364"/>
        <v>1</v>
      </c>
      <c r="I2332" s="10">
        <f t="shared" si="366"/>
        <v>51.19</v>
      </c>
      <c r="J2332">
        <f t="shared" si="368"/>
        <v>0.12675435561221104</v>
      </c>
      <c r="K2332" s="10">
        <f t="shared" si="367"/>
        <v>51.19</v>
      </c>
      <c r="L2332" s="10">
        <f t="shared" si="370"/>
        <v>51.444000000000003</v>
      </c>
      <c r="M2332" s="21">
        <v>1</v>
      </c>
      <c r="N2332" s="21">
        <v>1</v>
      </c>
      <c r="P2332" s="21" t="str">
        <f t="shared" si="365"/>
        <v xml:space="preserve">  16:02:35</v>
      </c>
      <c r="Q2332" s="21">
        <f t="shared" si="369"/>
        <v>51.3</v>
      </c>
      <c r="T2332" s="10"/>
    </row>
    <row r="2333" spans="1:20" x14ac:dyDescent="0.45">
      <c r="A2333" s="21" t="str">
        <f>[1]실측정Data!B2334</f>
        <v xml:space="preserve">  16:02:37</v>
      </c>
      <c r="B2333" s="21" t="str">
        <f>[1]실측정Data!I2334</f>
        <v xml:space="preserve">   51.03KW</v>
      </c>
      <c r="C2333" s="21">
        <f>[1]실측정Data!L2334</f>
        <v>0.86</v>
      </c>
      <c r="D2333" s="21"/>
      <c r="E2333" s="7" t="str">
        <f t="shared" si="361"/>
        <v xml:space="preserve">   51.03</v>
      </c>
      <c r="F2333" s="8" t="b">
        <f t="shared" si="362"/>
        <v>0</v>
      </c>
      <c r="G2333" s="25">
        <f t="shared" si="363"/>
        <v>51.03</v>
      </c>
      <c r="H2333" s="8" t="b">
        <f t="shared" si="364"/>
        <v>1</v>
      </c>
      <c r="I2333" s="10">
        <f t="shared" si="366"/>
        <v>51.15</v>
      </c>
      <c r="J2333">
        <f t="shared" si="368"/>
        <v>9.4162979278835018E-2</v>
      </c>
      <c r="K2333" s="10">
        <f t="shared" si="367"/>
        <v>51.15</v>
      </c>
      <c r="L2333" s="10">
        <f t="shared" si="370"/>
        <v>51.384</v>
      </c>
      <c r="M2333" s="21">
        <v>1</v>
      </c>
      <c r="N2333" s="21">
        <v>1</v>
      </c>
      <c r="P2333" s="21" t="str">
        <f t="shared" si="365"/>
        <v xml:space="preserve">  16:02:37</v>
      </c>
      <c r="Q2333" s="21">
        <f t="shared" si="369"/>
        <v>51.03</v>
      </c>
      <c r="T2333" s="10"/>
    </row>
    <row r="2334" spans="1:20" x14ac:dyDescent="0.45">
      <c r="A2334" s="21" t="str">
        <f>[1]실측정Data!B2335</f>
        <v xml:space="preserve">  16:02:39</v>
      </c>
      <c r="B2334" s="21" t="str">
        <f>[1]실측정Data!I2335</f>
        <v xml:space="preserve">   51.12KW</v>
      </c>
      <c r="C2334" s="21">
        <f>[1]실측정Data!L2335</f>
        <v>0.86</v>
      </c>
      <c r="D2334" s="21"/>
      <c r="E2334" s="7" t="str">
        <f t="shared" si="361"/>
        <v xml:space="preserve">   51.12</v>
      </c>
      <c r="F2334" s="8" t="b">
        <f t="shared" si="362"/>
        <v>0</v>
      </c>
      <c r="G2334" s="25">
        <f t="shared" si="363"/>
        <v>51.12</v>
      </c>
      <c r="H2334" s="8" t="b">
        <f t="shared" si="364"/>
        <v>1</v>
      </c>
      <c r="I2334" s="10">
        <f t="shared" si="366"/>
        <v>51.03</v>
      </c>
      <c r="J2334">
        <f t="shared" si="368"/>
        <v>0.10739335795724611</v>
      </c>
      <c r="K2334" s="10">
        <f t="shared" si="367"/>
        <v>51.03</v>
      </c>
      <c r="L2334" s="10">
        <f t="shared" si="370"/>
        <v>51.30899999999999</v>
      </c>
      <c r="M2334" s="21">
        <v>1</v>
      </c>
      <c r="N2334" s="21">
        <v>1</v>
      </c>
      <c r="P2334" s="21" t="str">
        <f t="shared" si="365"/>
        <v xml:space="preserve">  16:02:39</v>
      </c>
      <c r="Q2334" s="21">
        <f t="shared" si="369"/>
        <v>51.12</v>
      </c>
      <c r="T2334" s="10"/>
    </row>
    <row r="2335" spans="1:20" x14ac:dyDescent="0.45">
      <c r="A2335" s="21" t="str">
        <f>[1]실측정Data!B2336</f>
        <v xml:space="preserve">  16:02:41</v>
      </c>
      <c r="B2335" s="21" t="str">
        <f>[1]실측정Data!I2336</f>
        <v xml:space="preserve">   50.94KW</v>
      </c>
      <c r="C2335" s="21">
        <f>[1]실측정Data!L2336</f>
        <v>0.86</v>
      </c>
      <c r="D2335" s="21"/>
      <c r="E2335" s="7" t="str">
        <f t="shared" si="361"/>
        <v xml:space="preserve">   50.94</v>
      </c>
      <c r="F2335" s="8" t="b">
        <f t="shared" si="362"/>
        <v>0</v>
      </c>
      <c r="G2335" s="25">
        <f t="shared" si="363"/>
        <v>50.94</v>
      </c>
      <c r="H2335" s="8" t="b">
        <f t="shared" si="364"/>
        <v>1</v>
      </c>
      <c r="I2335" s="10">
        <f t="shared" si="366"/>
        <v>51</v>
      </c>
      <c r="J2335">
        <f t="shared" si="368"/>
        <v>6.4807406984081051E-2</v>
      </c>
      <c r="K2335" s="10">
        <f t="shared" si="367"/>
        <v>51</v>
      </c>
      <c r="L2335" s="10">
        <f t="shared" si="370"/>
        <v>51.234000000000002</v>
      </c>
      <c r="M2335" s="21">
        <v>1</v>
      </c>
      <c r="N2335" s="21">
        <v>1</v>
      </c>
      <c r="P2335" s="21" t="str">
        <f t="shared" si="365"/>
        <v xml:space="preserve">  16:02:41</v>
      </c>
      <c r="Q2335" s="21">
        <f t="shared" si="369"/>
        <v>50.94</v>
      </c>
      <c r="T2335" s="10"/>
    </row>
    <row r="2336" spans="1:20" x14ac:dyDescent="0.45">
      <c r="A2336" s="21" t="str">
        <f>[1]실측정Data!B2337</f>
        <v xml:space="preserve">  16:02:43</v>
      </c>
      <c r="B2336" s="21" t="str">
        <f>[1]실측정Data!I2337</f>
        <v xml:space="preserve">   50.94KW</v>
      </c>
      <c r="C2336" s="21">
        <f>[1]실측정Data!L2337</f>
        <v>0.86</v>
      </c>
      <c r="D2336" s="21"/>
      <c r="E2336" s="7" t="str">
        <f t="shared" si="361"/>
        <v xml:space="preserve">   50.94</v>
      </c>
      <c r="F2336" s="8" t="b">
        <f t="shared" si="362"/>
        <v>0</v>
      </c>
      <c r="G2336" s="25">
        <f t="shared" si="363"/>
        <v>50.94</v>
      </c>
      <c r="H2336" s="8" t="b">
        <f t="shared" si="364"/>
        <v>1</v>
      </c>
      <c r="I2336" s="10">
        <f t="shared" si="366"/>
        <v>50.91</v>
      </c>
      <c r="J2336">
        <f t="shared" si="368"/>
        <v>7.1414284285429216E-2</v>
      </c>
      <c r="K2336" s="10">
        <f t="shared" si="367"/>
        <v>50.91</v>
      </c>
      <c r="L2336" s="10">
        <f t="shared" si="370"/>
        <v>51.171000000000006</v>
      </c>
      <c r="M2336" s="21">
        <v>1</v>
      </c>
      <c r="N2336" s="21">
        <v>1</v>
      </c>
      <c r="P2336" s="21" t="str">
        <f t="shared" si="365"/>
        <v xml:space="preserve">  16:02:43</v>
      </c>
      <c r="Q2336" s="21">
        <f t="shared" si="369"/>
        <v>50.94</v>
      </c>
      <c r="T2336" s="10"/>
    </row>
    <row r="2337" spans="1:20" x14ac:dyDescent="0.45">
      <c r="A2337" s="21" t="str">
        <f>[1]실측정Data!B2338</f>
        <v xml:space="preserve">  16:02:45</v>
      </c>
      <c r="B2337" s="21" t="str">
        <f>[1]실측정Data!I2338</f>
        <v xml:space="preserve">   50.85KW</v>
      </c>
      <c r="C2337" s="21">
        <f>[1]실측정Data!L2338</f>
        <v>0.86</v>
      </c>
      <c r="D2337" s="21"/>
      <c r="E2337" s="7" t="str">
        <f t="shared" si="361"/>
        <v xml:space="preserve">   50.85</v>
      </c>
      <c r="F2337" s="8" t="b">
        <f t="shared" si="362"/>
        <v>0</v>
      </c>
      <c r="G2337" s="25">
        <f t="shared" si="363"/>
        <v>50.85</v>
      </c>
      <c r="H2337" s="8" t="b">
        <f t="shared" si="364"/>
        <v>1</v>
      </c>
      <c r="I2337" s="10">
        <f t="shared" si="366"/>
        <v>50.859999999999992</v>
      </c>
      <c r="J2337">
        <f t="shared" si="368"/>
        <v>6.3508529610855527E-2</v>
      </c>
      <c r="K2337" s="10">
        <f t="shared" si="367"/>
        <v>50.859999999999992</v>
      </c>
      <c r="L2337" s="10">
        <f t="shared" si="370"/>
        <v>51.114000000000004</v>
      </c>
      <c r="M2337" s="21">
        <v>1</v>
      </c>
      <c r="N2337" s="21">
        <v>1</v>
      </c>
      <c r="P2337" s="21" t="str">
        <f t="shared" si="365"/>
        <v xml:space="preserve">  16:02:45</v>
      </c>
      <c r="Q2337" s="21">
        <f t="shared" si="369"/>
        <v>50.85</v>
      </c>
      <c r="T2337" s="10"/>
    </row>
    <row r="2338" spans="1:20" x14ac:dyDescent="0.45">
      <c r="A2338" s="21" t="str">
        <f>[1]실측정Data!B2339</f>
        <v xml:space="preserve">  16:02:47</v>
      </c>
      <c r="B2338" s="21" t="str">
        <f>[1]실측정Data!I2339</f>
        <v xml:space="preserve">   50.79KW</v>
      </c>
      <c r="C2338" s="21">
        <f>[1]실측정Data!L2339</f>
        <v>0.86</v>
      </c>
      <c r="D2338" s="21"/>
      <c r="E2338" s="7" t="str">
        <f t="shared" si="361"/>
        <v xml:space="preserve">   50.79</v>
      </c>
      <c r="F2338" s="8" t="b">
        <f t="shared" si="362"/>
        <v>0</v>
      </c>
      <c r="G2338" s="25">
        <f t="shared" si="363"/>
        <v>50.79</v>
      </c>
      <c r="H2338" s="8" t="b">
        <f t="shared" si="364"/>
        <v>1</v>
      </c>
      <c r="I2338" s="10">
        <f t="shared" si="366"/>
        <v>50.800000000000004</v>
      </c>
      <c r="J2338">
        <f t="shared" si="368"/>
        <v>5.8022983951761066E-2</v>
      </c>
      <c r="K2338" s="10">
        <f t="shared" si="367"/>
        <v>50.800000000000004</v>
      </c>
      <c r="L2338" s="10">
        <f t="shared" si="370"/>
        <v>51.03</v>
      </c>
      <c r="M2338" s="21">
        <v>1</v>
      </c>
      <c r="N2338" s="21">
        <v>1</v>
      </c>
      <c r="P2338" s="21" t="str">
        <f t="shared" si="365"/>
        <v xml:space="preserve">  16:02:47</v>
      </c>
      <c r="Q2338" s="21">
        <f t="shared" si="369"/>
        <v>50.79</v>
      </c>
      <c r="T2338" s="10"/>
    </row>
    <row r="2339" spans="1:20" x14ac:dyDescent="0.45">
      <c r="A2339" s="21" t="str">
        <f>[1]실측정Data!B2340</f>
        <v xml:space="preserve">  16:02:49</v>
      </c>
      <c r="B2339" s="21" t="str">
        <f>[1]실측정Data!I2340</f>
        <v xml:space="preserve">   50.76KW</v>
      </c>
      <c r="C2339" s="21">
        <f>[1]실측정Data!L2340</f>
        <v>0.86</v>
      </c>
      <c r="D2339" s="21"/>
      <c r="E2339" s="7" t="str">
        <f t="shared" si="361"/>
        <v xml:space="preserve">   50.76</v>
      </c>
      <c r="F2339" s="8" t="b">
        <f t="shared" si="362"/>
        <v>0</v>
      </c>
      <c r="G2339" s="25">
        <f t="shared" si="363"/>
        <v>50.76</v>
      </c>
      <c r="H2339" s="8" t="b">
        <f t="shared" si="364"/>
        <v>1</v>
      </c>
      <c r="I2339" s="10">
        <f t="shared" si="366"/>
        <v>50.75</v>
      </c>
      <c r="J2339">
        <f t="shared" si="368"/>
        <v>5.4772255750514365E-2</v>
      </c>
      <c r="K2339" s="10">
        <f t="shared" si="367"/>
        <v>50.75</v>
      </c>
      <c r="L2339" s="10">
        <f t="shared" si="370"/>
        <v>50.966999999999999</v>
      </c>
      <c r="M2339" s="21">
        <v>1</v>
      </c>
      <c r="N2339" s="21">
        <v>1</v>
      </c>
      <c r="P2339" s="21" t="str">
        <f t="shared" si="365"/>
        <v xml:space="preserve">  16:02:49</v>
      </c>
      <c r="Q2339" s="21">
        <f t="shared" si="369"/>
        <v>50.76</v>
      </c>
      <c r="T2339" s="10"/>
    </row>
    <row r="2340" spans="1:20" x14ac:dyDescent="0.45">
      <c r="A2340" s="21" t="str">
        <f>[1]실측정Data!B2341</f>
        <v xml:space="preserve">  16:02:51</v>
      </c>
      <c r="B2340" s="21" t="str">
        <f>[1]실측정Data!I2341</f>
        <v xml:space="preserve">   50.70KW</v>
      </c>
      <c r="C2340" s="21">
        <f>[1]실측정Data!L2341</f>
        <v>0.86</v>
      </c>
      <c r="D2340" s="21"/>
      <c r="E2340" s="7" t="str">
        <f t="shared" si="361"/>
        <v xml:space="preserve">   50.70</v>
      </c>
      <c r="F2340" s="8" t="b">
        <f t="shared" si="362"/>
        <v>0</v>
      </c>
      <c r="G2340" s="25">
        <f t="shared" si="363"/>
        <v>50.7</v>
      </c>
      <c r="H2340" s="8" t="b">
        <f t="shared" si="364"/>
        <v>1</v>
      </c>
      <c r="I2340" s="10">
        <f t="shared" si="366"/>
        <v>50.650000000000006</v>
      </c>
      <c r="J2340">
        <f t="shared" si="368"/>
        <v>9.9498743710664334E-2</v>
      </c>
      <c r="K2340" s="10">
        <f t="shared" si="367"/>
        <v>50.650000000000006</v>
      </c>
      <c r="L2340" s="10">
        <f t="shared" si="370"/>
        <v>50.892000000000003</v>
      </c>
      <c r="M2340" s="21">
        <v>1</v>
      </c>
      <c r="N2340" s="21">
        <v>1</v>
      </c>
      <c r="P2340" s="21" t="str">
        <f t="shared" si="365"/>
        <v xml:space="preserve">  16:02:51</v>
      </c>
      <c r="Q2340" s="21">
        <f t="shared" si="369"/>
        <v>50.7</v>
      </c>
      <c r="T2340" s="10"/>
    </row>
    <row r="2341" spans="1:20" x14ac:dyDescent="0.45">
      <c r="A2341" s="21" t="str">
        <f>[1]실측정Data!B2342</f>
        <v xml:space="preserve">  16:02:53</v>
      </c>
      <c r="B2341" s="21" t="str">
        <f>[1]실측정Data!I2342</f>
        <v xml:space="preserve">   50.49KW</v>
      </c>
      <c r="C2341" s="21">
        <f>[1]실측정Data!L2342</f>
        <v>0.86</v>
      </c>
      <c r="D2341" s="21"/>
      <c r="E2341" s="7" t="str">
        <f t="shared" si="361"/>
        <v xml:space="preserve">   50.49</v>
      </c>
      <c r="F2341" s="8" t="b">
        <f t="shared" si="362"/>
        <v>0</v>
      </c>
      <c r="G2341" s="25">
        <f t="shared" si="363"/>
        <v>50.49</v>
      </c>
      <c r="H2341" s="8" t="b">
        <f t="shared" si="364"/>
        <v>1</v>
      </c>
      <c r="I2341" s="10">
        <f t="shared" si="366"/>
        <v>50.550000000000004</v>
      </c>
      <c r="J2341">
        <f t="shared" si="368"/>
        <v>0.10984838035522949</v>
      </c>
      <c r="K2341" s="10">
        <f t="shared" si="367"/>
        <v>50.550000000000004</v>
      </c>
      <c r="L2341" s="10">
        <f t="shared" si="370"/>
        <v>50.808</v>
      </c>
      <c r="M2341" s="21">
        <v>1</v>
      </c>
      <c r="N2341" s="21">
        <v>1</v>
      </c>
      <c r="P2341" s="21" t="str">
        <f t="shared" si="365"/>
        <v xml:space="preserve">  16:02:53</v>
      </c>
      <c r="Q2341" s="21">
        <f t="shared" si="369"/>
        <v>50.49</v>
      </c>
      <c r="T2341" s="10"/>
    </row>
    <row r="2342" spans="1:20" x14ac:dyDescent="0.45">
      <c r="A2342" s="21" t="str">
        <f>[1]실측정Data!B2343</f>
        <v xml:space="preserve">  16:02:55</v>
      </c>
      <c r="B2342" s="21" t="str">
        <f>[1]실측정Data!I2343</f>
        <v xml:space="preserve">   50.46KW</v>
      </c>
      <c r="C2342" s="21">
        <f>[1]실측정Data!L2343</f>
        <v>0.86</v>
      </c>
      <c r="D2342" s="21"/>
      <c r="E2342" s="7" t="str">
        <f t="shared" si="361"/>
        <v xml:space="preserve">   50.46</v>
      </c>
      <c r="F2342" s="8" t="b">
        <f t="shared" si="362"/>
        <v>0</v>
      </c>
      <c r="G2342" s="25">
        <f t="shared" si="363"/>
        <v>50.46</v>
      </c>
      <c r="H2342" s="8" t="b">
        <f t="shared" si="364"/>
        <v>1</v>
      </c>
      <c r="I2342" s="10">
        <f t="shared" si="366"/>
        <v>50.47</v>
      </c>
      <c r="J2342">
        <f t="shared" si="368"/>
        <v>0.10614455552060714</v>
      </c>
      <c r="K2342" s="10">
        <f t="shared" si="367"/>
        <v>50.47</v>
      </c>
      <c r="L2342" s="10">
        <f t="shared" si="370"/>
        <v>50.750999999999991</v>
      </c>
      <c r="M2342" s="21">
        <v>1</v>
      </c>
      <c r="N2342" s="21">
        <v>1</v>
      </c>
      <c r="P2342" s="21" t="str">
        <f t="shared" si="365"/>
        <v xml:space="preserve">  16:02:55</v>
      </c>
      <c r="Q2342" s="21">
        <f t="shared" si="369"/>
        <v>50.46</v>
      </c>
      <c r="T2342" s="10"/>
    </row>
    <row r="2343" spans="1:20" x14ac:dyDescent="0.45">
      <c r="A2343" s="21" t="str">
        <f>[1]실측정Data!B2344</f>
        <v xml:space="preserve">  16:02:57</v>
      </c>
      <c r="B2343" s="21" t="str">
        <f>[1]실측정Data!I2344</f>
        <v xml:space="preserve">   50.46KW</v>
      </c>
      <c r="C2343" s="21">
        <f>[1]실측정Data!L2344</f>
        <v>0.86</v>
      </c>
      <c r="D2343" s="21"/>
      <c r="E2343" s="7" t="str">
        <f t="shared" si="361"/>
        <v xml:space="preserve">   50.46</v>
      </c>
      <c r="F2343" s="8" t="b">
        <f t="shared" si="362"/>
        <v>0</v>
      </c>
      <c r="G2343" s="25">
        <f t="shared" si="363"/>
        <v>50.46</v>
      </c>
      <c r="H2343" s="8" t="b">
        <f t="shared" si="364"/>
        <v>1</v>
      </c>
      <c r="I2343" s="10">
        <f t="shared" si="366"/>
        <v>50.449999999999996</v>
      </c>
      <c r="J2343">
        <f t="shared" si="368"/>
        <v>5.3541261347364658E-2</v>
      </c>
      <c r="K2343" s="10">
        <f t="shared" si="367"/>
        <v>50.449999999999996</v>
      </c>
      <c r="L2343" s="10">
        <f t="shared" si="370"/>
        <v>50.681999999999995</v>
      </c>
      <c r="M2343" s="21">
        <v>1</v>
      </c>
      <c r="N2343" s="21">
        <v>1</v>
      </c>
      <c r="P2343" s="21" t="str">
        <f t="shared" si="365"/>
        <v xml:space="preserve">  16:02:57</v>
      </c>
      <c r="Q2343" s="21">
        <f t="shared" si="369"/>
        <v>50.46</v>
      </c>
      <c r="T2343" s="10"/>
    </row>
    <row r="2344" spans="1:20" x14ac:dyDescent="0.45">
      <c r="A2344" s="21" t="str">
        <f>[1]실측정Data!B2345</f>
        <v xml:space="preserve">  16:02:59</v>
      </c>
      <c r="B2344" s="21" t="str">
        <f>[1]실측정Data!I2345</f>
        <v xml:space="preserve">   50.43KW</v>
      </c>
      <c r="C2344" s="21">
        <f>[1]실측정Data!L2345</f>
        <v>0.86</v>
      </c>
      <c r="D2344" s="21"/>
      <c r="E2344" s="7" t="str">
        <f t="shared" si="361"/>
        <v xml:space="preserve">   50.43</v>
      </c>
      <c r="F2344" s="8" t="b">
        <f t="shared" si="362"/>
        <v>0</v>
      </c>
      <c r="G2344" s="25">
        <f t="shared" si="363"/>
        <v>50.43</v>
      </c>
      <c r="H2344" s="8" t="b">
        <f t="shared" si="364"/>
        <v>1</v>
      </c>
      <c r="I2344" s="10">
        <f t="shared" si="366"/>
        <v>50.410000000000004</v>
      </c>
      <c r="J2344">
        <f t="shared" si="368"/>
        <v>4.2426406871192222E-2</v>
      </c>
      <c r="K2344" s="10">
        <f t="shared" si="367"/>
        <v>50.410000000000004</v>
      </c>
      <c r="L2344" s="10">
        <f t="shared" si="370"/>
        <v>50.621999999999993</v>
      </c>
      <c r="M2344" s="21">
        <v>1</v>
      </c>
      <c r="N2344" s="21">
        <v>1</v>
      </c>
      <c r="P2344" s="21" t="str">
        <f t="shared" si="365"/>
        <v xml:space="preserve">  16:02:59</v>
      </c>
      <c r="Q2344" s="21">
        <f t="shared" si="369"/>
        <v>50.43</v>
      </c>
      <c r="T2344" s="10"/>
    </row>
    <row r="2345" spans="1:20" x14ac:dyDescent="0.45">
      <c r="A2345" s="21" t="str">
        <f>[1]실측정Data!B2346</f>
        <v xml:space="preserve">  16:03:01</v>
      </c>
      <c r="B2345" s="21" t="str">
        <f>[1]실측정Data!I2346</f>
        <v xml:space="preserve">   50.34KW</v>
      </c>
      <c r="C2345" s="21">
        <f>[1]실측정Data!L2346</f>
        <v>0.86</v>
      </c>
      <c r="D2345" s="21"/>
      <c r="E2345" s="7" t="str">
        <f t="shared" si="361"/>
        <v xml:space="preserve">   50.34</v>
      </c>
      <c r="F2345" s="8" t="b">
        <f t="shared" si="362"/>
        <v>0</v>
      </c>
      <c r="G2345" s="25">
        <f t="shared" si="363"/>
        <v>50.34</v>
      </c>
      <c r="H2345" s="8" t="b">
        <f t="shared" si="364"/>
        <v>1</v>
      </c>
      <c r="I2345" s="10">
        <f t="shared" si="366"/>
        <v>50.360000000000007</v>
      </c>
      <c r="J2345">
        <f t="shared" si="368"/>
        <v>5.0990195135928854E-2</v>
      </c>
      <c r="K2345" s="10">
        <f t="shared" si="367"/>
        <v>50.360000000000007</v>
      </c>
      <c r="L2345" s="10">
        <f t="shared" si="370"/>
        <v>50.558999999999997</v>
      </c>
      <c r="M2345" s="21">
        <v>1</v>
      </c>
      <c r="N2345" s="21">
        <v>1</v>
      </c>
      <c r="P2345" s="21" t="str">
        <f t="shared" si="365"/>
        <v xml:space="preserve">  16:03:01</v>
      </c>
      <c r="Q2345" s="21">
        <f t="shared" si="369"/>
        <v>50.34</v>
      </c>
      <c r="T2345" s="10"/>
    </row>
    <row r="2346" spans="1:20" x14ac:dyDescent="0.45">
      <c r="A2346" s="21" t="str">
        <f>[1]실측정Data!B2347</f>
        <v xml:space="preserve">  16:03:03</v>
      </c>
      <c r="B2346" s="21" t="str">
        <f>[1]실측정Data!I2347</f>
        <v xml:space="preserve">   50.31KW</v>
      </c>
      <c r="C2346" s="21">
        <f>[1]실측정Data!L2347</f>
        <v>0.86</v>
      </c>
      <c r="D2346" s="21"/>
      <c r="E2346" s="7" t="str">
        <f t="shared" si="361"/>
        <v xml:space="preserve">   50.31</v>
      </c>
      <c r="F2346" s="8" t="b">
        <f t="shared" si="362"/>
        <v>0</v>
      </c>
      <c r="G2346" s="25">
        <f t="shared" si="363"/>
        <v>50.31</v>
      </c>
      <c r="H2346" s="8" t="b">
        <f t="shared" si="364"/>
        <v>1</v>
      </c>
      <c r="I2346" s="10">
        <f t="shared" si="366"/>
        <v>50.34</v>
      </c>
      <c r="J2346">
        <f t="shared" si="368"/>
        <v>5.2599112793532007E-2</v>
      </c>
      <c r="K2346" s="10">
        <f t="shared" si="367"/>
        <v>50.34</v>
      </c>
      <c r="L2346" s="10">
        <f t="shared" si="370"/>
        <v>50.51100000000001</v>
      </c>
      <c r="M2346" s="21">
        <v>1</v>
      </c>
      <c r="N2346" s="21">
        <v>1</v>
      </c>
      <c r="P2346" s="21" t="str">
        <f t="shared" si="365"/>
        <v xml:space="preserve">  16:03:03</v>
      </c>
      <c r="Q2346" s="21">
        <f t="shared" si="369"/>
        <v>50.31</v>
      </c>
      <c r="T2346" s="10"/>
    </row>
    <row r="2347" spans="1:20" x14ac:dyDescent="0.45">
      <c r="A2347" s="21" t="str">
        <f>[1]실측정Data!B2348</f>
        <v xml:space="preserve">  16:03:05</v>
      </c>
      <c r="B2347" s="21" t="str">
        <f>[1]실측정Data!I2348</f>
        <v xml:space="preserve">   50.37KW</v>
      </c>
      <c r="C2347" s="21">
        <f>[1]실측정Data!L2348</f>
        <v>0.86</v>
      </c>
      <c r="D2347" s="21"/>
      <c r="E2347" s="7" t="str">
        <f t="shared" si="361"/>
        <v xml:space="preserve">   50.37</v>
      </c>
      <c r="F2347" s="8" t="b">
        <f t="shared" si="362"/>
        <v>0</v>
      </c>
      <c r="G2347" s="25">
        <f t="shared" si="363"/>
        <v>50.37</v>
      </c>
      <c r="H2347" s="8" t="b">
        <f t="shared" si="364"/>
        <v>1</v>
      </c>
      <c r="I2347" s="10">
        <f t="shared" si="366"/>
        <v>50.300000000000004</v>
      </c>
      <c r="J2347">
        <f t="shared" si="368"/>
        <v>5.7154760664943544E-2</v>
      </c>
      <c r="K2347" s="10">
        <f t="shared" si="367"/>
        <v>50.300000000000004</v>
      </c>
      <c r="L2347" s="10">
        <f t="shared" si="370"/>
        <v>50.453999999999994</v>
      </c>
      <c r="M2347" s="21">
        <v>1</v>
      </c>
      <c r="N2347" s="21">
        <v>1</v>
      </c>
      <c r="P2347" s="21" t="str">
        <f t="shared" si="365"/>
        <v xml:space="preserve">  16:03:05</v>
      </c>
      <c r="Q2347" s="21">
        <f t="shared" si="369"/>
        <v>50.37</v>
      </c>
      <c r="T2347" s="10"/>
    </row>
    <row r="2348" spans="1:20" x14ac:dyDescent="0.45">
      <c r="A2348" s="21" t="str">
        <f>[1]실측정Data!B2349</f>
        <v xml:space="preserve">  16:03:07</v>
      </c>
      <c r="B2348" s="21" t="str">
        <f>[1]실측정Data!I2349</f>
        <v xml:space="preserve">   50.22KW</v>
      </c>
      <c r="C2348" s="21">
        <f>[1]실측정Data!L2349</f>
        <v>0.86</v>
      </c>
      <c r="D2348" s="21"/>
      <c r="E2348" s="7" t="str">
        <f t="shared" si="361"/>
        <v xml:space="preserve">   50.22</v>
      </c>
      <c r="F2348" s="8" t="b">
        <f t="shared" si="362"/>
        <v>0</v>
      </c>
      <c r="G2348" s="25">
        <f t="shared" si="363"/>
        <v>50.22</v>
      </c>
      <c r="H2348" s="8" t="b">
        <f t="shared" si="364"/>
        <v>1</v>
      </c>
      <c r="I2348" s="10">
        <f t="shared" si="366"/>
        <v>50.29</v>
      </c>
      <c r="J2348">
        <f t="shared" si="368"/>
        <v>4.9665548085839367E-2</v>
      </c>
      <c r="K2348" s="10">
        <f t="shared" si="367"/>
        <v>50.29</v>
      </c>
      <c r="L2348" s="10">
        <f t="shared" si="370"/>
        <v>50.405999999999992</v>
      </c>
      <c r="M2348" s="21">
        <v>1</v>
      </c>
      <c r="N2348" s="21">
        <v>1</v>
      </c>
      <c r="P2348" s="21" t="str">
        <f t="shared" si="365"/>
        <v xml:space="preserve">  16:03:07</v>
      </c>
      <c r="Q2348" s="21">
        <f t="shared" si="369"/>
        <v>50.22</v>
      </c>
      <c r="T2348" s="10"/>
    </row>
    <row r="2349" spans="1:20" x14ac:dyDescent="0.45">
      <c r="A2349" s="21" t="str">
        <f>[1]실측정Data!B2350</f>
        <v xml:space="preserve">  16:03:09</v>
      </c>
      <c r="B2349" s="21" t="str">
        <f>[1]실측정Data!I2350</f>
        <v xml:space="preserve">   50.28KW</v>
      </c>
      <c r="C2349" s="21">
        <f>[1]실측정Data!L2350</f>
        <v>0.86</v>
      </c>
      <c r="D2349" s="21"/>
      <c r="E2349" s="7" t="str">
        <f t="shared" si="361"/>
        <v xml:space="preserve">   50.28</v>
      </c>
      <c r="F2349" s="8" t="b">
        <f t="shared" si="362"/>
        <v>0</v>
      </c>
      <c r="G2349" s="25">
        <f t="shared" si="363"/>
        <v>50.28</v>
      </c>
      <c r="H2349" s="8" t="b">
        <f t="shared" si="364"/>
        <v>1</v>
      </c>
      <c r="I2349" s="10">
        <f t="shared" si="366"/>
        <v>50.22</v>
      </c>
      <c r="J2349">
        <f t="shared" si="368"/>
        <v>5.8022983951767186E-2</v>
      </c>
      <c r="K2349" s="10">
        <f t="shared" si="367"/>
        <v>50.22</v>
      </c>
      <c r="L2349" s="10">
        <f t="shared" si="370"/>
        <v>50.351999999999997</v>
      </c>
      <c r="M2349" s="21">
        <v>1</v>
      </c>
      <c r="N2349" s="21">
        <v>1</v>
      </c>
      <c r="P2349" s="21" t="str">
        <f t="shared" si="365"/>
        <v xml:space="preserve">  16:03:09</v>
      </c>
      <c r="Q2349" s="21">
        <f t="shared" si="369"/>
        <v>50.28</v>
      </c>
      <c r="T2349" s="10"/>
    </row>
    <row r="2350" spans="1:20" x14ac:dyDescent="0.45">
      <c r="A2350" s="21" t="str">
        <f>[1]실측정Data!B2351</f>
        <v xml:space="preserve">  16:03:11</v>
      </c>
      <c r="B2350" s="21" t="str">
        <f>[1]실측정Data!I2351</f>
        <v xml:space="preserve">   50.16KW</v>
      </c>
      <c r="C2350" s="21">
        <f>[1]실측정Data!L2351</f>
        <v>0.86</v>
      </c>
      <c r="D2350" s="21"/>
      <c r="E2350" s="7" t="str">
        <f t="shared" si="361"/>
        <v xml:space="preserve">   50.16</v>
      </c>
      <c r="F2350" s="8" t="b">
        <f t="shared" si="362"/>
        <v>0</v>
      </c>
      <c r="G2350" s="25">
        <f t="shared" si="363"/>
        <v>50.16</v>
      </c>
      <c r="H2350" s="8" t="b">
        <f t="shared" si="364"/>
        <v>1</v>
      </c>
      <c r="I2350" s="10">
        <f t="shared" si="366"/>
        <v>60.4</v>
      </c>
      <c r="J2350">
        <f t="shared" si="368"/>
        <v>11.75490394119266</v>
      </c>
      <c r="K2350" s="10">
        <f t="shared" si="367"/>
        <v>60.4</v>
      </c>
      <c r="L2350" s="10">
        <f t="shared" si="370"/>
        <v>53.378999999999998</v>
      </c>
      <c r="M2350" s="21">
        <v>1</v>
      </c>
      <c r="N2350" s="21">
        <v>1</v>
      </c>
      <c r="P2350" s="21" t="str">
        <f t="shared" si="365"/>
        <v xml:space="preserve">  16:03:11</v>
      </c>
      <c r="Q2350" s="21">
        <f t="shared" si="369"/>
        <v>50.16</v>
      </c>
      <c r="T2350" s="10"/>
    </row>
    <row r="2351" spans="1:20" x14ac:dyDescent="0.45">
      <c r="A2351" s="21" t="str">
        <f>[1]실측정Data!B2352</f>
        <v xml:space="preserve">  16:03:13</v>
      </c>
      <c r="B2351" s="21" t="str">
        <f>[1]실측정Data!I2352</f>
        <v xml:space="preserve">   80.76KW</v>
      </c>
      <c r="C2351" s="21">
        <f>[1]실측정Data!L2352</f>
        <v>0.89</v>
      </c>
      <c r="D2351" s="21"/>
      <c r="E2351" s="7" t="str">
        <f t="shared" si="361"/>
        <v xml:space="preserve">   80.76</v>
      </c>
      <c r="F2351" s="8" t="b">
        <f t="shared" si="362"/>
        <v>0</v>
      </c>
      <c r="G2351" s="25">
        <f t="shared" si="363"/>
        <v>80.760000000000005</v>
      </c>
      <c r="H2351" s="8" t="b">
        <f t="shared" si="364"/>
        <v>1</v>
      </c>
      <c r="I2351" s="10">
        <f t="shared" si="366"/>
        <v>71.100000000000009</v>
      </c>
      <c r="J2351">
        <f t="shared" si="368"/>
        <v>13.438397721950832</v>
      </c>
      <c r="K2351" s="10">
        <f t="shared" si="367"/>
        <v>71.100000000000009</v>
      </c>
      <c r="L2351" s="10">
        <f t="shared" si="370"/>
        <v>56.570999999999991</v>
      </c>
      <c r="M2351" s="21">
        <v>1</v>
      </c>
      <c r="N2351" s="21">
        <v>1</v>
      </c>
      <c r="P2351" s="21" t="str">
        <f t="shared" si="365"/>
        <v xml:space="preserve">  16:03:13</v>
      </c>
      <c r="Q2351" s="21">
        <f t="shared" si="369"/>
        <v>80.760000000000005</v>
      </c>
      <c r="T2351" s="10"/>
    </row>
    <row r="2352" spans="1:20" x14ac:dyDescent="0.45">
      <c r="A2352" s="21" t="str">
        <f>[1]실측정Data!B2353</f>
        <v xml:space="preserve">  16:03:15</v>
      </c>
      <c r="B2352" s="21" t="str">
        <f>[1]실측정Data!I2353</f>
        <v xml:space="preserve">   82.38KW</v>
      </c>
      <c r="C2352" s="21">
        <f>[1]실측정Data!L2353</f>
        <v>0.89</v>
      </c>
      <c r="D2352" s="21"/>
      <c r="E2352" s="7" t="str">
        <f t="shared" si="361"/>
        <v xml:space="preserve">   82.38</v>
      </c>
      <c r="F2352" s="8" t="b">
        <f t="shared" si="362"/>
        <v>0</v>
      </c>
      <c r="G2352" s="25">
        <f t="shared" si="363"/>
        <v>82.38</v>
      </c>
      <c r="H2352" s="8" t="b">
        <f t="shared" si="364"/>
        <v>1</v>
      </c>
      <c r="I2352" s="10">
        <f t="shared" si="366"/>
        <v>82</v>
      </c>
      <c r="J2352">
        <f t="shared" si="368"/>
        <v>13.44752269626888</v>
      </c>
      <c r="K2352" s="10">
        <f t="shared" si="367"/>
        <v>82</v>
      </c>
      <c r="L2352" s="10">
        <f t="shared" si="370"/>
        <v>59.811</v>
      </c>
      <c r="M2352" s="21">
        <v>1</v>
      </c>
      <c r="N2352" s="21">
        <v>1</v>
      </c>
      <c r="P2352" s="21" t="str">
        <f t="shared" si="365"/>
        <v xml:space="preserve">  16:03:15</v>
      </c>
      <c r="Q2352" s="21">
        <f t="shared" si="369"/>
        <v>82.38</v>
      </c>
      <c r="T2352" s="10"/>
    </row>
    <row r="2353" spans="1:20" x14ac:dyDescent="0.45">
      <c r="A2353" s="21" t="str">
        <f>[1]실측정Data!B2354</f>
        <v xml:space="preserve">  16:03:17</v>
      </c>
      <c r="B2353" s="21" t="str">
        <f>[1]실측정Data!I2354</f>
        <v xml:space="preserve">   82.86KW</v>
      </c>
      <c r="C2353" s="21">
        <f>[1]실측정Data!L2354</f>
        <v>0.89</v>
      </c>
      <c r="D2353" s="21"/>
      <c r="E2353" s="7" t="str">
        <f t="shared" si="361"/>
        <v xml:space="preserve">   82.86</v>
      </c>
      <c r="F2353" s="8" t="b">
        <f t="shared" si="362"/>
        <v>0</v>
      </c>
      <c r="G2353" s="25">
        <f t="shared" si="363"/>
        <v>82.86</v>
      </c>
      <c r="H2353" s="8" t="b">
        <f t="shared" si="364"/>
        <v>1</v>
      </c>
      <c r="I2353" s="10">
        <f t="shared" si="366"/>
        <v>78.910000000000011</v>
      </c>
      <c r="J2353">
        <f t="shared" si="368"/>
        <v>7.8109837195238505</v>
      </c>
      <c r="K2353" s="10">
        <f t="shared" si="367"/>
        <v>78.910000000000011</v>
      </c>
      <c r="L2353" s="10">
        <f t="shared" si="370"/>
        <v>61.916999999999994</v>
      </c>
      <c r="M2353" s="21">
        <v>1</v>
      </c>
      <c r="N2353" s="21">
        <v>1</v>
      </c>
      <c r="P2353" s="21" t="str">
        <f t="shared" si="365"/>
        <v xml:space="preserve">  16:03:17</v>
      </c>
      <c r="Q2353" s="21">
        <f t="shared" si="369"/>
        <v>82.86</v>
      </c>
      <c r="T2353" s="10"/>
    </row>
    <row r="2354" spans="1:20" x14ac:dyDescent="0.45">
      <c r="A2354" s="21" t="str">
        <f>[1]실측정Data!B2355</f>
        <v xml:space="preserve">  16:03:19</v>
      </c>
      <c r="B2354" s="21" t="str">
        <f>[1]실측정Data!I2355</f>
        <v xml:space="preserve">   71.49KW</v>
      </c>
      <c r="C2354" s="21">
        <f>[1]실측정Data!L2355</f>
        <v>0.88</v>
      </c>
      <c r="D2354" s="21"/>
      <c r="E2354" s="7" t="str">
        <f t="shared" si="361"/>
        <v xml:space="preserve">   71.49</v>
      </c>
      <c r="F2354" s="8" t="b">
        <f t="shared" si="362"/>
        <v>0</v>
      </c>
      <c r="G2354" s="25">
        <f t="shared" si="363"/>
        <v>71.489999999999995</v>
      </c>
      <c r="H2354" s="8" t="b">
        <f t="shared" si="364"/>
        <v>1</v>
      </c>
      <c r="I2354" s="10">
        <f t="shared" si="366"/>
        <v>69.16</v>
      </c>
      <c r="J2354">
        <f t="shared" si="368"/>
        <v>10.210401559194429</v>
      </c>
      <c r="K2354" s="10">
        <f t="shared" si="367"/>
        <v>69.16</v>
      </c>
      <c r="L2354" s="10">
        <f t="shared" si="370"/>
        <v>62.196000000000005</v>
      </c>
      <c r="M2354" s="21">
        <v>1</v>
      </c>
      <c r="N2354" s="21">
        <v>1</v>
      </c>
      <c r="P2354" s="21" t="str">
        <f t="shared" si="365"/>
        <v xml:space="preserve">  16:03:19</v>
      </c>
      <c r="Q2354" s="21">
        <f t="shared" si="369"/>
        <v>71.489999999999995</v>
      </c>
      <c r="T2354" s="10"/>
    </row>
    <row r="2355" spans="1:20" x14ac:dyDescent="0.45">
      <c r="A2355" s="21" t="str">
        <f>[1]실측정Data!B2356</f>
        <v xml:space="preserve">  16:03:21</v>
      </c>
      <c r="B2355" s="21" t="str">
        <f>[1]실측정Data!I2356</f>
        <v xml:space="preserve">   53.13KW</v>
      </c>
      <c r="C2355" s="21">
        <f>[1]실측정Data!L2356</f>
        <v>0.86</v>
      </c>
      <c r="D2355" s="21"/>
      <c r="E2355" s="7" t="str">
        <f t="shared" si="361"/>
        <v xml:space="preserve">   53.13</v>
      </c>
      <c r="F2355" s="8" t="b">
        <f t="shared" si="362"/>
        <v>0</v>
      </c>
      <c r="G2355" s="25">
        <f t="shared" si="363"/>
        <v>53.13</v>
      </c>
      <c r="H2355" s="8" t="b">
        <f t="shared" si="364"/>
        <v>1</v>
      </c>
      <c r="I2355" s="10">
        <f t="shared" si="366"/>
        <v>59.169999999999995</v>
      </c>
      <c r="J2355">
        <f t="shared" si="368"/>
        <v>10.823673128841243</v>
      </c>
      <c r="K2355" s="10">
        <f t="shared" si="367"/>
        <v>59.169999999999995</v>
      </c>
      <c r="L2355" s="10">
        <f t="shared" si="370"/>
        <v>62.453999999999994</v>
      </c>
      <c r="M2355" s="21">
        <v>1</v>
      </c>
      <c r="N2355" s="21">
        <v>1</v>
      </c>
      <c r="P2355" s="21" t="str">
        <f t="shared" si="365"/>
        <v xml:space="preserve">  16:03:21</v>
      </c>
      <c r="Q2355" s="21">
        <f t="shared" si="369"/>
        <v>53.13</v>
      </c>
      <c r="T2355" s="10"/>
    </row>
    <row r="2356" spans="1:20" x14ac:dyDescent="0.45">
      <c r="A2356" s="21" t="str">
        <f>[1]실측정Data!B2357</f>
        <v xml:space="preserve">  16:03:23</v>
      </c>
      <c r="B2356" s="21" t="str">
        <f>[1]실측정Data!I2357</f>
        <v xml:space="preserve">   52.89KW</v>
      </c>
      <c r="C2356" s="21">
        <f>[1]실측정Data!L2357</f>
        <v>0.86</v>
      </c>
      <c r="D2356" s="21"/>
      <c r="E2356" s="7" t="str">
        <f t="shared" si="361"/>
        <v xml:space="preserve">   52.89</v>
      </c>
      <c r="F2356" s="8" t="b">
        <f t="shared" si="362"/>
        <v>0</v>
      </c>
      <c r="G2356" s="25">
        <f t="shared" si="363"/>
        <v>52.89</v>
      </c>
      <c r="H2356" s="8" t="b">
        <f t="shared" si="364"/>
        <v>1</v>
      </c>
      <c r="I2356" s="10">
        <f t="shared" si="366"/>
        <v>52.900000000000006</v>
      </c>
      <c r="J2356">
        <f t="shared" si="368"/>
        <v>9.9406186930190579</v>
      </c>
      <c r="K2356" s="10">
        <f t="shared" si="367"/>
        <v>52.900000000000006</v>
      </c>
      <c r="L2356" s="10">
        <f t="shared" si="370"/>
        <v>62.685000000000002</v>
      </c>
      <c r="M2356" s="21">
        <v>1</v>
      </c>
      <c r="N2356" s="21">
        <v>1</v>
      </c>
      <c r="P2356" s="21" t="str">
        <f t="shared" si="365"/>
        <v xml:space="preserve">  16:03:23</v>
      </c>
      <c r="Q2356" s="21">
        <f t="shared" si="369"/>
        <v>52.89</v>
      </c>
      <c r="T2356" s="10"/>
    </row>
    <row r="2357" spans="1:20" x14ac:dyDescent="0.45">
      <c r="A2357" s="21" t="str">
        <f>[1]실측정Data!B2358</f>
        <v xml:space="preserve">  16:03:25</v>
      </c>
      <c r="B2357" s="21" t="str">
        <f>[1]실측정Data!I2358</f>
        <v xml:space="preserve">   52.68KW</v>
      </c>
      <c r="C2357" s="21">
        <f>[1]실측정Data!L2358</f>
        <v>0.86</v>
      </c>
      <c r="D2357" s="21"/>
      <c r="E2357" s="7" t="str">
        <f t="shared" si="361"/>
        <v xml:space="preserve">   52.68</v>
      </c>
      <c r="F2357" s="8" t="b">
        <f t="shared" si="362"/>
        <v>0</v>
      </c>
      <c r="G2357" s="25">
        <f t="shared" si="363"/>
        <v>52.68</v>
      </c>
      <c r="H2357" s="8" t="b">
        <f t="shared" si="364"/>
        <v>1</v>
      </c>
      <c r="I2357" s="10">
        <f t="shared" si="366"/>
        <v>52.76</v>
      </c>
      <c r="J2357">
        <f t="shared" si="368"/>
        <v>3.6280986756150906</v>
      </c>
      <c r="K2357" s="10">
        <f t="shared" si="367"/>
        <v>52.76</v>
      </c>
      <c r="L2357" s="10">
        <f t="shared" si="370"/>
        <v>62.934000000000005</v>
      </c>
      <c r="M2357" s="21">
        <v>1</v>
      </c>
      <c r="N2357" s="21">
        <v>1</v>
      </c>
      <c r="P2357" s="21" t="str">
        <f t="shared" si="365"/>
        <v xml:space="preserve">  16:03:25</v>
      </c>
      <c r="Q2357" s="21">
        <f t="shared" si="369"/>
        <v>52.68</v>
      </c>
      <c r="T2357" s="10"/>
    </row>
    <row r="2358" spans="1:20" x14ac:dyDescent="0.45">
      <c r="A2358" s="21" t="str">
        <f>[1]실측정Data!B2359</f>
        <v xml:space="preserve">  16:03:27</v>
      </c>
      <c r="B2358" s="21" t="str">
        <f>[1]실측정Data!I2359</f>
        <v xml:space="preserve">   52.71KW</v>
      </c>
      <c r="C2358" s="21">
        <f>[1]실측정Data!L2359</f>
        <v>0.86</v>
      </c>
      <c r="D2358" s="21"/>
      <c r="E2358" s="7" t="str">
        <f t="shared" si="361"/>
        <v xml:space="preserve">   52.71</v>
      </c>
      <c r="F2358" s="8" t="b">
        <f t="shared" si="362"/>
        <v>0</v>
      </c>
      <c r="G2358" s="25">
        <f t="shared" si="363"/>
        <v>52.71</v>
      </c>
      <c r="H2358" s="8" t="b">
        <f t="shared" si="364"/>
        <v>1</v>
      </c>
      <c r="I2358" s="10">
        <f t="shared" si="366"/>
        <v>52.65</v>
      </c>
      <c r="J2358">
        <f t="shared" si="368"/>
        <v>0.14023789311975288</v>
      </c>
      <c r="K2358" s="10">
        <f t="shared" si="367"/>
        <v>52.65</v>
      </c>
      <c r="L2358" s="10">
        <f t="shared" si="370"/>
        <v>63.162000000000013</v>
      </c>
      <c r="M2358" s="21">
        <v>1</v>
      </c>
      <c r="N2358" s="21">
        <v>1</v>
      </c>
      <c r="P2358" s="21" t="str">
        <f t="shared" si="365"/>
        <v xml:space="preserve">  16:03:27</v>
      </c>
      <c r="Q2358" s="21">
        <f t="shared" si="369"/>
        <v>52.71</v>
      </c>
      <c r="T2358" s="10"/>
    </row>
    <row r="2359" spans="1:20" x14ac:dyDescent="0.45">
      <c r="A2359" s="21" t="str">
        <f>[1]실측정Data!B2360</f>
        <v xml:space="preserve">  16:03:29</v>
      </c>
      <c r="B2359" s="21" t="str">
        <f>[1]실측정Data!I2360</f>
        <v xml:space="preserve">   52.56KW</v>
      </c>
      <c r="C2359" s="21">
        <f>[1]실측정Data!L2360</f>
        <v>0.86</v>
      </c>
      <c r="D2359" s="21"/>
      <c r="E2359" s="7" t="str">
        <f t="shared" si="361"/>
        <v xml:space="preserve">   52.56</v>
      </c>
      <c r="F2359" s="8" t="b">
        <f t="shared" si="362"/>
        <v>0</v>
      </c>
      <c r="G2359" s="25">
        <f t="shared" si="363"/>
        <v>52.56</v>
      </c>
      <c r="H2359" s="8" t="b">
        <f t="shared" si="364"/>
        <v>1</v>
      </c>
      <c r="I2359" s="10">
        <f t="shared" si="366"/>
        <v>52.59</v>
      </c>
      <c r="J2359">
        <f t="shared" si="368"/>
        <v>7.8951461882179372E-2</v>
      </c>
      <c r="K2359" s="10">
        <f t="shared" si="367"/>
        <v>52.59</v>
      </c>
      <c r="L2359" s="10">
        <f t="shared" si="370"/>
        <v>63.396000000000001</v>
      </c>
      <c r="M2359" s="21">
        <v>1</v>
      </c>
      <c r="N2359" s="21">
        <v>1</v>
      </c>
      <c r="P2359" s="21" t="str">
        <f t="shared" si="365"/>
        <v xml:space="preserve">  16:03:29</v>
      </c>
      <c r="Q2359" s="21">
        <f t="shared" si="369"/>
        <v>52.56</v>
      </c>
      <c r="T2359" s="10"/>
    </row>
    <row r="2360" spans="1:20" x14ac:dyDescent="0.45">
      <c r="A2360" s="21" t="str">
        <f>[1]실측정Data!B2361</f>
        <v xml:space="preserve">  16:03:31</v>
      </c>
      <c r="B2360" s="21" t="str">
        <f>[1]실측정Data!I2361</f>
        <v xml:space="preserve">   52.50KW</v>
      </c>
      <c r="C2360" s="21">
        <f>[1]실측정Data!L2361</f>
        <v>0.86</v>
      </c>
      <c r="D2360" s="21"/>
      <c r="E2360" s="7" t="str">
        <f t="shared" si="361"/>
        <v xml:space="preserve">   52.50</v>
      </c>
      <c r="F2360" s="8" t="b">
        <f t="shared" si="362"/>
        <v>0</v>
      </c>
      <c r="G2360" s="25">
        <f t="shared" si="363"/>
        <v>52.5</v>
      </c>
      <c r="H2360" s="8" t="b">
        <f t="shared" si="364"/>
        <v>1</v>
      </c>
      <c r="I2360" s="10">
        <f t="shared" si="366"/>
        <v>52.51</v>
      </c>
      <c r="J2360">
        <f t="shared" si="368"/>
        <v>7.7028133388608699E-2</v>
      </c>
      <c r="K2360" s="10">
        <f t="shared" si="367"/>
        <v>52.51</v>
      </c>
      <c r="L2360" s="10">
        <f t="shared" si="370"/>
        <v>60.567000000000007</v>
      </c>
      <c r="M2360" s="21">
        <v>1</v>
      </c>
      <c r="N2360" s="21">
        <v>1</v>
      </c>
      <c r="P2360" s="21" t="str">
        <f t="shared" si="365"/>
        <v xml:space="preserve">  16:03:31</v>
      </c>
      <c r="Q2360" s="21">
        <f t="shared" si="369"/>
        <v>52.5</v>
      </c>
      <c r="T2360" s="10"/>
    </row>
    <row r="2361" spans="1:20" x14ac:dyDescent="0.45">
      <c r="A2361" s="21" t="str">
        <f>[1]실측정Data!B2362</f>
        <v xml:space="preserve">  16:03:33</v>
      </c>
      <c r="B2361" s="21" t="str">
        <f>[1]실측정Data!I2362</f>
        <v xml:space="preserve">   52.47KW</v>
      </c>
      <c r="C2361" s="21">
        <f>[1]실측정Data!L2362</f>
        <v>0.86</v>
      </c>
      <c r="D2361" s="21"/>
      <c r="E2361" s="7" t="str">
        <f t="shared" si="361"/>
        <v xml:space="preserve">   52.47</v>
      </c>
      <c r="F2361" s="8" t="b">
        <f t="shared" si="362"/>
        <v>0</v>
      </c>
      <c r="G2361" s="25">
        <f t="shared" si="363"/>
        <v>52.47</v>
      </c>
      <c r="H2361" s="8" t="b">
        <f t="shared" si="364"/>
        <v>1</v>
      </c>
      <c r="I2361" s="10">
        <f t="shared" si="366"/>
        <v>52.46</v>
      </c>
      <c r="J2361">
        <f t="shared" si="368"/>
        <v>6.3770421565699176E-2</v>
      </c>
      <c r="K2361" s="10">
        <f t="shared" si="367"/>
        <v>52.46</v>
      </c>
      <c r="L2361" s="10">
        <f t="shared" si="370"/>
        <v>57.569999999999993</v>
      </c>
      <c r="M2361" s="21">
        <v>1</v>
      </c>
      <c r="N2361" s="21">
        <v>1</v>
      </c>
      <c r="P2361" s="21" t="str">
        <f t="shared" si="365"/>
        <v xml:space="preserve">  16:03:33</v>
      </c>
      <c r="Q2361" s="21">
        <f t="shared" si="369"/>
        <v>52.47</v>
      </c>
      <c r="T2361" s="10"/>
    </row>
    <row r="2362" spans="1:20" x14ac:dyDescent="0.45">
      <c r="A2362" s="21" t="str">
        <f>[1]실측정Data!B2363</f>
        <v xml:space="preserve">  16:03:35</v>
      </c>
      <c r="B2362" s="21" t="str">
        <f>[1]실측정Data!I2363</f>
        <v xml:space="preserve">   52.41KW</v>
      </c>
      <c r="C2362" s="21">
        <f>[1]실측정Data!L2363</f>
        <v>0.86</v>
      </c>
      <c r="D2362" s="21"/>
      <c r="E2362" s="7" t="str">
        <f t="shared" si="361"/>
        <v xml:space="preserve">   52.41</v>
      </c>
      <c r="F2362" s="8" t="b">
        <f t="shared" si="362"/>
        <v>0</v>
      </c>
      <c r="G2362" s="25">
        <f t="shared" si="363"/>
        <v>52.41</v>
      </c>
      <c r="H2362" s="8" t="b">
        <f t="shared" si="364"/>
        <v>1</v>
      </c>
      <c r="I2362" s="10">
        <f t="shared" si="366"/>
        <v>52.4</v>
      </c>
      <c r="J2362">
        <f t="shared" si="368"/>
        <v>5.9160797830996405E-2</v>
      </c>
      <c r="K2362" s="10">
        <f t="shared" si="367"/>
        <v>52.4</v>
      </c>
      <c r="L2362" s="10">
        <f t="shared" si="370"/>
        <v>54.515999999999998</v>
      </c>
      <c r="M2362" s="21">
        <v>1</v>
      </c>
      <c r="N2362" s="21">
        <v>1</v>
      </c>
      <c r="P2362" s="21" t="str">
        <f t="shared" si="365"/>
        <v xml:space="preserve">  16:03:35</v>
      </c>
      <c r="Q2362" s="21">
        <f t="shared" si="369"/>
        <v>52.41</v>
      </c>
      <c r="T2362" s="10"/>
    </row>
    <row r="2363" spans="1:20" x14ac:dyDescent="0.45">
      <c r="A2363" s="21" t="str">
        <f>[1]실측정Data!B2364</f>
        <v xml:space="preserve">  16:03:37</v>
      </c>
      <c r="B2363" s="21" t="str">
        <f>[1]실측정Data!I2364</f>
        <v xml:space="preserve">   52.32KW</v>
      </c>
      <c r="C2363" s="21">
        <f>[1]실측정Data!L2364</f>
        <v>0.86</v>
      </c>
      <c r="D2363" s="21"/>
      <c r="E2363" s="7" t="str">
        <f t="shared" si="361"/>
        <v xml:space="preserve">   52.32</v>
      </c>
      <c r="F2363" s="8" t="b">
        <f t="shared" si="362"/>
        <v>0</v>
      </c>
      <c r="G2363" s="25">
        <f t="shared" si="363"/>
        <v>52.32</v>
      </c>
      <c r="H2363" s="8" t="b">
        <f t="shared" si="364"/>
        <v>1</v>
      </c>
      <c r="I2363" s="10">
        <f t="shared" si="366"/>
        <v>52.29</v>
      </c>
      <c r="J2363">
        <f t="shared" si="368"/>
        <v>0.10230672835481827</v>
      </c>
      <c r="K2363" s="10">
        <f t="shared" si="367"/>
        <v>52.29</v>
      </c>
      <c r="L2363" s="10">
        <f t="shared" si="370"/>
        <v>52.581000000000003</v>
      </c>
      <c r="M2363" s="21">
        <v>1</v>
      </c>
      <c r="N2363" s="21">
        <v>1</v>
      </c>
      <c r="P2363" s="21" t="str">
        <f t="shared" si="365"/>
        <v xml:space="preserve">  16:03:37</v>
      </c>
      <c r="Q2363" s="21">
        <f t="shared" si="369"/>
        <v>52.32</v>
      </c>
      <c r="T2363" s="10"/>
    </row>
    <row r="2364" spans="1:20" x14ac:dyDescent="0.45">
      <c r="A2364" s="21" t="str">
        <f>[1]실측정Data!B2365</f>
        <v xml:space="preserve">  16:03:39</v>
      </c>
      <c r="B2364" s="21" t="str">
        <f>[1]실측정Data!I2365</f>
        <v xml:space="preserve">   52.14KW</v>
      </c>
      <c r="C2364" s="21">
        <f>[1]실측정Data!L2365</f>
        <v>0.86</v>
      </c>
      <c r="D2364" s="21"/>
      <c r="E2364" s="7" t="str">
        <f t="shared" si="361"/>
        <v xml:space="preserve">   52.14</v>
      </c>
      <c r="F2364" s="8" t="b">
        <f t="shared" si="362"/>
        <v>0</v>
      </c>
      <c r="G2364" s="25">
        <f t="shared" si="363"/>
        <v>52.14</v>
      </c>
      <c r="H2364" s="8" t="b">
        <f t="shared" si="364"/>
        <v>1</v>
      </c>
      <c r="I2364" s="10">
        <f t="shared" si="366"/>
        <v>52.169999999999995</v>
      </c>
      <c r="J2364">
        <f t="shared" si="368"/>
        <v>0.12013880860626551</v>
      </c>
      <c r="K2364" s="10">
        <f t="shared" si="367"/>
        <v>52.169999999999995</v>
      </c>
      <c r="L2364" s="10">
        <f t="shared" si="370"/>
        <v>52.472999999999999</v>
      </c>
      <c r="M2364" s="21">
        <v>1</v>
      </c>
      <c r="N2364" s="21">
        <v>1</v>
      </c>
      <c r="P2364" s="21" t="str">
        <f t="shared" si="365"/>
        <v xml:space="preserve">  16:03:39</v>
      </c>
      <c r="Q2364" s="21">
        <f t="shared" si="369"/>
        <v>52.14</v>
      </c>
      <c r="T2364" s="10"/>
    </row>
    <row r="2365" spans="1:20" x14ac:dyDescent="0.45">
      <c r="A2365" s="21" t="str">
        <f>[1]실측정Data!B2366</f>
        <v xml:space="preserve">  16:03:41</v>
      </c>
      <c r="B2365" s="21" t="str">
        <f>[1]실측정Data!I2366</f>
        <v xml:space="preserve">   52.05KW</v>
      </c>
      <c r="C2365" s="21">
        <f>[1]실측정Data!L2366</f>
        <v>0.86</v>
      </c>
      <c r="D2365" s="21"/>
      <c r="E2365" s="7" t="str">
        <f t="shared" si="361"/>
        <v xml:space="preserve">   52.05</v>
      </c>
      <c r="F2365" s="8" t="b">
        <f t="shared" si="362"/>
        <v>0</v>
      </c>
      <c r="G2365" s="25">
        <f t="shared" si="363"/>
        <v>52.05</v>
      </c>
      <c r="H2365" s="8" t="b">
        <f t="shared" si="364"/>
        <v>1</v>
      </c>
      <c r="I2365" s="10">
        <f t="shared" si="366"/>
        <v>52.080000000000005</v>
      </c>
      <c r="J2365">
        <f t="shared" si="368"/>
        <v>0.11224972160321744</v>
      </c>
      <c r="K2365" s="10">
        <f t="shared" si="367"/>
        <v>52.080000000000005</v>
      </c>
      <c r="L2365" s="10">
        <f t="shared" si="370"/>
        <v>52.388999999999989</v>
      </c>
      <c r="M2365" s="21">
        <v>1</v>
      </c>
      <c r="N2365" s="21">
        <v>1</v>
      </c>
      <c r="P2365" s="21" t="str">
        <f t="shared" si="365"/>
        <v xml:space="preserve">  16:03:41</v>
      </c>
      <c r="Q2365" s="21">
        <f t="shared" si="369"/>
        <v>52.05</v>
      </c>
      <c r="T2365" s="10"/>
    </row>
    <row r="2366" spans="1:20" x14ac:dyDescent="0.45">
      <c r="A2366" s="21" t="str">
        <f>[1]실측정Data!B2367</f>
        <v xml:space="preserve">  16:03:43</v>
      </c>
      <c r="B2366" s="21" t="str">
        <f>[1]실측정Data!I2367</f>
        <v xml:space="preserve">   52.05KW</v>
      </c>
      <c r="C2366" s="21">
        <f>[1]실측정Data!L2367</f>
        <v>0.86</v>
      </c>
      <c r="D2366" s="21"/>
      <c r="E2366" s="7" t="str">
        <f t="shared" si="361"/>
        <v xml:space="preserve">   52.05</v>
      </c>
      <c r="F2366" s="8" t="b">
        <f t="shared" si="362"/>
        <v>0</v>
      </c>
      <c r="G2366" s="25">
        <f t="shared" si="363"/>
        <v>52.05</v>
      </c>
      <c r="H2366" s="8" t="b">
        <f t="shared" si="364"/>
        <v>1</v>
      </c>
      <c r="I2366" s="10">
        <f t="shared" si="366"/>
        <v>52.03</v>
      </c>
      <c r="J2366">
        <f t="shared" si="368"/>
        <v>7.5055534994650938E-2</v>
      </c>
      <c r="K2366" s="10">
        <f t="shared" si="367"/>
        <v>52.03</v>
      </c>
      <c r="L2366" s="10">
        <f t="shared" si="370"/>
        <v>52.319999999999993</v>
      </c>
      <c r="M2366" s="21">
        <v>1</v>
      </c>
      <c r="N2366" s="21">
        <v>1</v>
      </c>
      <c r="P2366" s="21" t="str">
        <f t="shared" si="365"/>
        <v xml:space="preserve">  16:03:43</v>
      </c>
      <c r="Q2366" s="21">
        <f t="shared" si="369"/>
        <v>52.05</v>
      </c>
      <c r="T2366" s="10"/>
    </row>
    <row r="2367" spans="1:20" x14ac:dyDescent="0.45">
      <c r="A2367" s="21" t="str">
        <f>[1]실측정Data!B2368</f>
        <v xml:space="preserve">  16:03:45</v>
      </c>
      <c r="B2367" s="21" t="str">
        <f>[1]실측정Data!I2368</f>
        <v xml:space="preserve">   51.99KW</v>
      </c>
      <c r="C2367" s="21">
        <f>[1]실측정Data!L2368</f>
        <v>0.86</v>
      </c>
      <c r="D2367" s="21"/>
      <c r="E2367" s="7" t="str">
        <f t="shared" si="361"/>
        <v xml:space="preserve">   51.99</v>
      </c>
      <c r="F2367" s="8" t="b">
        <f t="shared" si="362"/>
        <v>0</v>
      </c>
      <c r="G2367" s="25">
        <f t="shared" si="363"/>
        <v>51.99</v>
      </c>
      <c r="H2367" s="8" t="b">
        <f t="shared" si="364"/>
        <v>1</v>
      </c>
      <c r="I2367" s="10">
        <f t="shared" si="366"/>
        <v>52.029999999999994</v>
      </c>
      <c r="J2367">
        <f t="shared" si="368"/>
        <v>3.1091263510299005E-2</v>
      </c>
      <c r="K2367" s="10">
        <f t="shared" si="367"/>
        <v>52.029999999999994</v>
      </c>
      <c r="L2367" s="10">
        <f t="shared" si="370"/>
        <v>52.253999999999998</v>
      </c>
      <c r="M2367" s="21">
        <v>1</v>
      </c>
      <c r="N2367" s="21">
        <v>1</v>
      </c>
      <c r="P2367" s="21" t="str">
        <f t="shared" si="365"/>
        <v xml:space="preserve">  16:03:45</v>
      </c>
      <c r="Q2367" s="21">
        <f t="shared" si="369"/>
        <v>51.99</v>
      </c>
      <c r="T2367" s="10"/>
    </row>
    <row r="2368" spans="1:20" x14ac:dyDescent="0.45">
      <c r="A2368" s="21" t="str">
        <f>[1]실측정Data!B2369</f>
        <v xml:space="preserve">  16:03:47</v>
      </c>
      <c r="B2368" s="21" t="str">
        <f>[1]실측정Data!I2369</f>
        <v xml:space="preserve">   52.05KW</v>
      </c>
      <c r="C2368" s="21">
        <f>[1]실측정Data!L2369</f>
        <v>0.86</v>
      </c>
      <c r="D2368" s="21"/>
      <c r="E2368" s="7" t="str">
        <f t="shared" si="361"/>
        <v xml:space="preserve">   52.05</v>
      </c>
      <c r="F2368" s="8" t="b">
        <f t="shared" si="362"/>
        <v>0</v>
      </c>
      <c r="G2368" s="25">
        <f t="shared" si="363"/>
        <v>52.05</v>
      </c>
      <c r="H2368" s="8" t="b">
        <f t="shared" si="364"/>
        <v>1</v>
      </c>
      <c r="I2368" s="10">
        <f t="shared" si="366"/>
        <v>51.99</v>
      </c>
      <c r="J2368">
        <f t="shared" si="368"/>
        <v>4.3204937989387009E-2</v>
      </c>
      <c r="K2368" s="10">
        <f t="shared" si="367"/>
        <v>51.99</v>
      </c>
      <c r="L2368" s="10">
        <f t="shared" si="370"/>
        <v>52.190999999999995</v>
      </c>
      <c r="M2368" s="21">
        <v>1</v>
      </c>
      <c r="N2368" s="21">
        <v>1</v>
      </c>
      <c r="P2368" s="21" t="str">
        <f t="shared" si="365"/>
        <v xml:space="preserve">  16:03:47</v>
      </c>
      <c r="Q2368" s="21">
        <f t="shared" si="369"/>
        <v>52.05</v>
      </c>
      <c r="T2368" s="10"/>
    </row>
    <row r="2369" spans="1:20" x14ac:dyDescent="0.45">
      <c r="A2369" s="21" t="str">
        <f>[1]실측정Data!B2370</f>
        <v xml:space="preserve">  16:03:49</v>
      </c>
      <c r="B2369" s="21" t="str">
        <f>[1]실측정Data!I2370</f>
        <v xml:space="preserve">   51.93KW</v>
      </c>
      <c r="C2369" s="21">
        <f>[1]실측정Data!L2370</f>
        <v>0.86</v>
      </c>
      <c r="D2369" s="21"/>
      <c r="E2369" s="7" t="str">
        <f t="shared" si="361"/>
        <v xml:space="preserve">   51.93</v>
      </c>
      <c r="F2369" s="8" t="b">
        <f t="shared" si="362"/>
        <v>0</v>
      </c>
      <c r="G2369" s="25">
        <f t="shared" si="363"/>
        <v>51.93</v>
      </c>
      <c r="H2369" s="8" t="b">
        <f t="shared" si="364"/>
        <v>1</v>
      </c>
      <c r="I2369" s="10">
        <f t="shared" si="366"/>
        <v>51.9</v>
      </c>
      <c r="J2369">
        <f t="shared" si="368"/>
        <v>0.11015141094572249</v>
      </c>
      <c r="K2369" s="10">
        <f t="shared" si="367"/>
        <v>51.9</v>
      </c>
      <c r="L2369" s="10">
        <f t="shared" si="370"/>
        <v>52.113</v>
      </c>
      <c r="M2369" s="21">
        <v>1</v>
      </c>
      <c r="N2369" s="21">
        <v>1</v>
      </c>
      <c r="P2369" s="21" t="str">
        <f t="shared" si="365"/>
        <v xml:space="preserve">  16:03:49</v>
      </c>
      <c r="Q2369" s="21">
        <f t="shared" si="369"/>
        <v>51.93</v>
      </c>
      <c r="T2369" s="10"/>
    </row>
    <row r="2370" spans="1:20" x14ac:dyDescent="0.45">
      <c r="A2370" s="21" t="str">
        <f>[1]실측정Data!B2371</f>
        <v xml:space="preserve">  16:03:51</v>
      </c>
      <c r="B2370" s="21" t="str">
        <f>[1]실측정Data!I2371</f>
        <v xml:space="preserve">   51.72KW</v>
      </c>
      <c r="C2370" s="21">
        <f>[1]실측정Data!L2371</f>
        <v>0.86</v>
      </c>
      <c r="D2370" s="21"/>
      <c r="E2370" s="7" t="str">
        <f t="shared" si="361"/>
        <v xml:space="preserve">   51.72</v>
      </c>
      <c r="F2370" s="8" t="b">
        <f t="shared" si="362"/>
        <v>0</v>
      </c>
      <c r="G2370" s="25">
        <f t="shared" si="363"/>
        <v>51.72</v>
      </c>
      <c r="H2370" s="8" t="b">
        <f t="shared" si="364"/>
        <v>1</v>
      </c>
      <c r="I2370" s="10">
        <f t="shared" si="366"/>
        <v>51.830000000000005</v>
      </c>
      <c r="J2370">
        <f t="shared" si="368"/>
        <v>0.10969655114602909</v>
      </c>
      <c r="K2370" s="10">
        <f t="shared" si="367"/>
        <v>51.830000000000005</v>
      </c>
      <c r="L2370" s="10">
        <f t="shared" si="370"/>
        <v>52.050000000000011</v>
      </c>
      <c r="M2370" s="21">
        <v>1</v>
      </c>
      <c r="N2370" s="21">
        <v>1</v>
      </c>
      <c r="P2370" s="21" t="str">
        <f t="shared" si="365"/>
        <v xml:space="preserve">  16:03:51</v>
      </c>
      <c r="Q2370" s="21">
        <f t="shared" si="369"/>
        <v>51.72</v>
      </c>
      <c r="T2370" s="10"/>
    </row>
    <row r="2371" spans="1:20" x14ac:dyDescent="0.45">
      <c r="A2371" s="21" t="str">
        <f>[1]실측정Data!B2372</f>
        <v xml:space="preserve">  16:03:53</v>
      </c>
      <c r="B2371" s="21" t="str">
        <f>[1]실측정Data!I2372</f>
        <v xml:space="preserve">   51.84KW</v>
      </c>
      <c r="C2371" s="21">
        <f>[1]실측정Data!L2372</f>
        <v>0.86</v>
      </c>
      <c r="D2371" s="21"/>
      <c r="E2371" s="7" t="str">
        <f t="shared" ref="E2371:E2434" si="371">LEFT(B2371,8)</f>
        <v xml:space="preserve">   51.84</v>
      </c>
      <c r="F2371" s="8" t="b">
        <f t="shared" ref="F2371:F2434" si="372">ISNUMBER(E2371)</f>
        <v>0</v>
      </c>
      <c r="G2371" s="25">
        <f t="shared" ref="G2371:G2434" si="373">_xlfn.NUMBERVALUE(E2371)</f>
        <v>51.84</v>
      </c>
      <c r="H2371" s="8" t="b">
        <f t="shared" ref="H2371:H2434" si="374">ISNUMBER(G2371)</f>
        <v>1</v>
      </c>
      <c r="I2371" s="10">
        <f t="shared" si="366"/>
        <v>51.74</v>
      </c>
      <c r="J2371">
        <f t="shared" si="368"/>
        <v>0.11387127235025922</v>
      </c>
      <c r="K2371" s="10">
        <f t="shared" si="367"/>
        <v>51.74</v>
      </c>
      <c r="L2371" s="10">
        <f t="shared" si="370"/>
        <v>51.975000000000001</v>
      </c>
      <c r="M2371" s="21">
        <v>1</v>
      </c>
      <c r="N2371" s="21">
        <v>1</v>
      </c>
      <c r="P2371" s="21" t="str">
        <f t="shared" ref="P2371:P2434" si="375">A2371</f>
        <v xml:space="preserve">  16:03:53</v>
      </c>
      <c r="Q2371" s="21">
        <f t="shared" si="369"/>
        <v>51.84</v>
      </c>
      <c r="T2371" s="10"/>
    </row>
    <row r="2372" spans="1:20" x14ac:dyDescent="0.45">
      <c r="A2372" s="21" t="str">
        <f>[1]실측정Data!B2373</f>
        <v xml:space="preserve">  16:03:55</v>
      </c>
      <c r="B2372" s="21" t="str">
        <f>[1]실측정Data!I2373</f>
        <v xml:space="preserve">   51.66KW</v>
      </c>
      <c r="C2372" s="21">
        <f>[1]실측정Data!L2373</f>
        <v>0.86</v>
      </c>
      <c r="D2372" s="21"/>
      <c r="E2372" s="7" t="str">
        <f t="shared" si="371"/>
        <v xml:space="preserve">   51.66</v>
      </c>
      <c r="F2372" s="8" t="b">
        <f t="shared" si="372"/>
        <v>0</v>
      </c>
      <c r="G2372" s="25">
        <f t="shared" si="373"/>
        <v>51.66</v>
      </c>
      <c r="H2372" s="8" t="b">
        <f t="shared" si="374"/>
        <v>1</v>
      </c>
      <c r="I2372" s="10">
        <f t="shared" ref="I2372:I2435" si="376">AVERAGE(G2371:G2373)</f>
        <v>51.68</v>
      </c>
      <c r="J2372">
        <f t="shared" si="368"/>
        <v>9.3273790530889911E-2</v>
      </c>
      <c r="K2372" s="10">
        <f t="shared" ref="K2372:K2435" si="377">AVERAGE(G2371:G2373)</f>
        <v>51.68</v>
      </c>
      <c r="L2372" s="10">
        <f t="shared" si="370"/>
        <v>51.897000000000006</v>
      </c>
      <c r="M2372" s="21">
        <v>1</v>
      </c>
      <c r="N2372" s="21">
        <v>1</v>
      </c>
      <c r="P2372" s="21" t="str">
        <f t="shared" si="375"/>
        <v xml:space="preserve">  16:03:55</v>
      </c>
      <c r="Q2372" s="21">
        <f t="shared" si="369"/>
        <v>51.66</v>
      </c>
      <c r="T2372" s="10"/>
    </row>
    <row r="2373" spans="1:20" x14ac:dyDescent="0.45">
      <c r="A2373" s="21" t="str">
        <f>[1]실측정Data!B2374</f>
        <v xml:space="preserve">  16:03:57</v>
      </c>
      <c r="B2373" s="21" t="str">
        <f>[1]실측정Data!I2374</f>
        <v xml:space="preserve">   51.54KW</v>
      </c>
      <c r="C2373" s="21">
        <f>[1]실측정Data!L2374</f>
        <v>0.86</v>
      </c>
      <c r="D2373" s="21"/>
      <c r="E2373" s="7" t="str">
        <f t="shared" si="371"/>
        <v xml:space="preserve">   51.54</v>
      </c>
      <c r="F2373" s="8" t="b">
        <f t="shared" si="372"/>
        <v>0</v>
      </c>
      <c r="G2373" s="25">
        <f t="shared" si="373"/>
        <v>51.54</v>
      </c>
      <c r="H2373" s="8" t="b">
        <f t="shared" si="374"/>
        <v>1</v>
      </c>
      <c r="I2373" s="10">
        <f t="shared" si="376"/>
        <v>51.54999999999999</v>
      </c>
      <c r="J2373">
        <f t="shared" si="368"/>
        <v>0.10954451150103089</v>
      </c>
      <c r="K2373" s="10">
        <f t="shared" si="377"/>
        <v>51.54999999999999</v>
      </c>
      <c r="L2373" s="10">
        <f t="shared" si="370"/>
        <v>51.827999999999996</v>
      </c>
      <c r="M2373" s="21">
        <v>1</v>
      </c>
      <c r="N2373" s="21">
        <v>1</v>
      </c>
      <c r="P2373" s="21" t="str">
        <f t="shared" si="375"/>
        <v xml:space="preserve">  16:03:57</v>
      </c>
      <c r="Q2373" s="21">
        <f t="shared" si="369"/>
        <v>51.54</v>
      </c>
      <c r="T2373" s="10"/>
    </row>
    <row r="2374" spans="1:20" x14ac:dyDescent="0.45">
      <c r="A2374" s="21" t="str">
        <f>[1]실측정Data!B2375</f>
        <v xml:space="preserve">  16:03:59</v>
      </c>
      <c r="B2374" s="21" t="str">
        <f>[1]실측정Data!I2375</f>
        <v xml:space="preserve">   51.45KW</v>
      </c>
      <c r="C2374" s="21">
        <f>[1]실측정Data!L2375</f>
        <v>0.86</v>
      </c>
      <c r="D2374" s="21"/>
      <c r="E2374" s="7" t="str">
        <f t="shared" si="371"/>
        <v xml:space="preserve">   51.45</v>
      </c>
      <c r="F2374" s="8" t="b">
        <f t="shared" si="372"/>
        <v>0</v>
      </c>
      <c r="G2374" s="25">
        <f t="shared" si="373"/>
        <v>51.45</v>
      </c>
      <c r="H2374" s="8" t="b">
        <f t="shared" si="374"/>
        <v>1</v>
      </c>
      <c r="I2374" s="10">
        <f t="shared" si="376"/>
        <v>51.390000000000008</v>
      </c>
      <c r="J2374">
        <f t="shared" ref="J2374:J2437" si="378">SQRT(SUMXMY2(G2373:G2375,I2372:I2374)/3)</f>
        <v>0.15673757260678431</v>
      </c>
      <c r="K2374" s="10">
        <f t="shared" si="377"/>
        <v>51.390000000000008</v>
      </c>
      <c r="L2374" s="10">
        <f t="shared" si="370"/>
        <v>51.741</v>
      </c>
      <c r="M2374" s="21">
        <v>1</v>
      </c>
      <c r="N2374" s="21">
        <v>1</v>
      </c>
      <c r="P2374" s="21" t="str">
        <f t="shared" si="375"/>
        <v xml:space="preserve">  16:03:59</v>
      </c>
      <c r="Q2374" s="21">
        <f t="shared" si="369"/>
        <v>51.45</v>
      </c>
      <c r="T2374" s="10"/>
    </row>
    <row r="2375" spans="1:20" x14ac:dyDescent="0.45">
      <c r="A2375" s="21" t="str">
        <f>[1]실측정Data!B2376</f>
        <v xml:space="preserve">  16:04:01</v>
      </c>
      <c r="B2375" s="21" t="str">
        <f>[1]실측정Data!I2376</f>
        <v xml:space="preserve">   51.18KW</v>
      </c>
      <c r="C2375" s="21">
        <f>[1]실측정Data!L2376</f>
        <v>0.86</v>
      </c>
      <c r="D2375" s="21"/>
      <c r="E2375" s="7" t="str">
        <f t="shared" si="371"/>
        <v xml:space="preserve">   51.18</v>
      </c>
      <c r="F2375" s="8" t="b">
        <f t="shared" si="372"/>
        <v>0</v>
      </c>
      <c r="G2375" s="25">
        <f t="shared" si="373"/>
        <v>51.18</v>
      </c>
      <c r="H2375" s="8" t="b">
        <f t="shared" si="374"/>
        <v>1</v>
      </c>
      <c r="I2375" s="10">
        <f t="shared" si="376"/>
        <v>51.24</v>
      </c>
      <c r="J2375">
        <f t="shared" si="378"/>
        <v>0.15979153085609216</v>
      </c>
      <c r="K2375" s="10">
        <f t="shared" si="377"/>
        <v>51.24</v>
      </c>
      <c r="L2375" s="10">
        <f t="shared" si="370"/>
        <v>51.644999999999996</v>
      </c>
      <c r="M2375" s="21">
        <v>1</v>
      </c>
      <c r="N2375" s="21">
        <v>1</v>
      </c>
      <c r="P2375" s="21" t="str">
        <f t="shared" si="375"/>
        <v xml:space="preserve">  16:04:01</v>
      </c>
      <c r="Q2375" s="21">
        <f t="shared" si="369"/>
        <v>51.18</v>
      </c>
      <c r="T2375" s="10"/>
    </row>
    <row r="2376" spans="1:20" x14ac:dyDescent="0.45">
      <c r="A2376" s="21" t="str">
        <f>[1]실측정Data!B2377</f>
        <v xml:space="preserve">  16:04:03</v>
      </c>
      <c r="B2376" s="21" t="str">
        <f>[1]실측정Data!I2377</f>
        <v xml:space="preserve">   51.09KW</v>
      </c>
      <c r="C2376" s="21">
        <f>[1]실측정Data!L2377</f>
        <v>0.86</v>
      </c>
      <c r="D2376" s="21"/>
      <c r="E2376" s="7" t="str">
        <f t="shared" si="371"/>
        <v xml:space="preserve">   51.09</v>
      </c>
      <c r="F2376" s="8" t="b">
        <f t="shared" si="372"/>
        <v>0</v>
      </c>
      <c r="G2376" s="25">
        <f t="shared" si="373"/>
        <v>51.09</v>
      </c>
      <c r="H2376" s="8" t="b">
        <f t="shared" si="374"/>
        <v>1</v>
      </c>
      <c r="I2376" s="10">
        <f t="shared" si="376"/>
        <v>51.09</v>
      </c>
      <c r="J2376">
        <f t="shared" si="378"/>
        <v>0.15779733838059876</v>
      </c>
      <c r="K2376" s="10">
        <f t="shared" si="377"/>
        <v>51.09</v>
      </c>
      <c r="L2376" s="10">
        <f t="shared" si="370"/>
        <v>51.546000000000006</v>
      </c>
      <c r="M2376" s="21">
        <v>1</v>
      </c>
      <c r="N2376" s="21">
        <v>1</v>
      </c>
      <c r="P2376" s="21" t="str">
        <f t="shared" si="375"/>
        <v xml:space="preserve">  16:04:03</v>
      </c>
      <c r="Q2376" s="21">
        <f t="shared" ref="Q2376:Q2439" si="379">E2376*M2376*N2376</f>
        <v>51.09</v>
      </c>
      <c r="T2376" s="10"/>
    </row>
    <row r="2377" spans="1:20" x14ac:dyDescent="0.45">
      <c r="A2377" s="21" t="str">
        <f>[1]실측정Data!B2378</f>
        <v xml:space="preserve">  16:04:05</v>
      </c>
      <c r="B2377" s="21" t="str">
        <f>[1]실측정Data!I2378</f>
        <v xml:space="preserve">   51.00KW</v>
      </c>
      <c r="C2377" s="21">
        <f>[1]실측정Data!L2378</f>
        <v>0.86</v>
      </c>
      <c r="D2377" s="21"/>
      <c r="E2377" s="7" t="str">
        <f t="shared" si="371"/>
        <v xml:space="preserve">   51.00</v>
      </c>
      <c r="F2377" s="8" t="b">
        <f t="shared" si="372"/>
        <v>0</v>
      </c>
      <c r="G2377" s="25">
        <f t="shared" si="373"/>
        <v>51</v>
      </c>
      <c r="H2377" s="8" t="b">
        <f t="shared" si="374"/>
        <v>1</v>
      </c>
      <c r="I2377" s="10">
        <f t="shared" si="376"/>
        <v>51.02</v>
      </c>
      <c r="J2377">
        <f t="shared" si="378"/>
        <v>0.10503967504392585</v>
      </c>
      <c r="K2377" s="10">
        <f t="shared" si="377"/>
        <v>51.02</v>
      </c>
      <c r="L2377" s="10">
        <f t="shared" si="370"/>
        <v>51.438000000000002</v>
      </c>
      <c r="M2377" s="21">
        <v>1</v>
      </c>
      <c r="N2377" s="21">
        <v>1</v>
      </c>
      <c r="P2377" s="21" t="str">
        <f t="shared" si="375"/>
        <v xml:space="preserve">  16:04:05</v>
      </c>
      <c r="Q2377" s="21">
        <f t="shared" si="379"/>
        <v>51</v>
      </c>
      <c r="T2377" s="10"/>
    </row>
    <row r="2378" spans="1:20" x14ac:dyDescent="0.45">
      <c r="A2378" s="21" t="str">
        <f>[1]실측정Data!B2379</f>
        <v xml:space="preserve">  16:04:07</v>
      </c>
      <c r="B2378" s="21" t="str">
        <f>[1]실측정Data!I2379</f>
        <v xml:space="preserve">   50.97KW</v>
      </c>
      <c r="C2378" s="21">
        <f>[1]실측정Data!L2379</f>
        <v>0.86</v>
      </c>
      <c r="D2378" s="21"/>
      <c r="E2378" s="7" t="str">
        <f t="shared" si="371"/>
        <v xml:space="preserve">   50.97</v>
      </c>
      <c r="F2378" s="8" t="b">
        <f t="shared" si="372"/>
        <v>0</v>
      </c>
      <c r="G2378" s="25">
        <f t="shared" si="373"/>
        <v>50.97</v>
      </c>
      <c r="H2378" s="8" t="b">
        <f t="shared" si="374"/>
        <v>1</v>
      </c>
      <c r="I2378" s="10">
        <f t="shared" si="376"/>
        <v>50.919999999999995</v>
      </c>
      <c r="J2378">
        <f t="shared" si="378"/>
        <v>9.5742710775633566E-2</v>
      </c>
      <c r="K2378" s="10">
        <f t="shared" si="377"/>
        <v>50.919999999999995</v>
      </c>
      <c r="L2378" s="10">
        <f t="shared" si="370"/>
        <v>51.323999999999998</v>
      </c>
      <c r="M2378" s="21">
        <v>1</v>
      </c>
      <c r="N2378" s="21">
        <v>1</v>
      </c>
      <c r="P2378" s="21" t="str">
        <f t="shared" si="375"/>
        <v xml:space="preserve">  16:04:07</v>
      </c>
      <c r="Q2378" s="21">
        <f t="shared" si="379"/>
        <v>50.97</v>
      </c>
      <c r="T2378" s="10"/>
    </row>
    <row r="2379" spans="1:20" x14ac:dyDescent="0.45">
      <c r="A2379" s="21" t="str">
        <f>[1]실측정Data!B2380</f>
        <v xml:space="preserve">  16:04:09</v>
      </c>
      <c r="B2379" s="21" t="str">
        <f>[1]실측정Data!I2380</f>
        <v xml:space="preserve">   50.79KW</v>
      </c>
      <c r="C2379" s="21">
        <f>[1]실측정Data!L2380</f>
        <v>0.86</v>
      </c>
      <c r="D2379" s="21"/>
      <c r="E2379" s="7" t="str">
        <f t="shared" si="371"/>
        <v xml:space="preserve">   50.79</v>
      </c>
      <c r="F2379" s="8" t="b">
        <f t="shared" si="372"/>
        <v>0</v>
      </c>
      <c r="G2379" s="25">
        <f t="shared" si="373"/>
        <v>50.79</v>
      </c>
      <c r="H2379" s="8" t="b">
        <f t="shared" si="374"/>
        <v>1</v>
      </c>
      <c r="I2379" s="10">
        <f t="shared" si="376"/>
        <v>50.81</v>
      </c>
      <c r="J2379">
        <f t="shared" si="378"/>
        <v>0.11401754250991293</v>
      </c>
      <c r="K2379" s="10">
        <f t="shared" si="377"/>
        <v>50.81</v>
      </c>
      <c r="L2379" s="10">
        <f t="shared" ref="L2379:L2442" si="380">AVERAGE(G2371:G2380)</f>
        <v>51.219000000000008</v>
      </c>
      <c r="M2379" s="21">
        <v>1</v>
      </c>
      <c r="N2379" s="21">
        <v>1</v>
      </c>
      <c r="P2379" s="21" t="str">
        <f t="shared" si="375"/>
        <v xml:space="preserve">  16:04:09</v>
      </c>
      <c r="Q2379" s="21">
        <f t="shared" si="379"/>
        <v>50.79</v>
      </c>
      <c r="T2379" s="10"/>
    </row>
    <row r="2380" spans="1:20" x14ac:dyDescent="0.45">
      <c r="A2380" s="21" t="str">
        <f>[1]실측정Data!B2381</f>
        <v xml:space="preserve">  16:04:11</v>
      </c>
      <c r="B2380" s="21" t="str">
        <f>[1]실측정Data!I2381</f>
        <v xml:space="preserve">   50.67KW</v>
      </c>
      <c r="C2380" s="21">
        <f>[1]실측정Data!L2381</f>
        <v>0.86</v>
      </c>
      <c r="D2380" s="21"/>
      <c r="E2380" s="7" t="str">
        <f t="shared" si="371"/>
        <v xml:space="preserve">   50.67</v>
      </c>
      <c r="F2380" s="8" t="b">
        <f t="shared" si="372"/>
        <v>0</v>
      </c>
      <c r="G2380" s="25">
        <f t="shared" si="373"/>
        <v>50.67</v>
      </c>
      <c r="H2380" s="8" t="b">
        <f t="shared" si="374"/>
        <v>1</v>
      </c>
      <c r="I2380" s="10">
        <f t="shared" si="376"/>
        <v>50.70000000000001</v>
      </c>
      <c r="J2380">
        <f t="shared" si="378"/>
        <v>0.11561430130683098</v>
      </c>
      <c r="K2380" s="10">
        <f t="shared" si="377"/>
        <v>50.70000000000001</v>
      </c>
      <c r="L2380" s="10">
        <f t="shared" si="380"/>
        <v>51.099000000000004</v>
      </c>
      <c r="M2380" s="21">
        <v>1</v>
      </c>
      <c r="N2380" s="21">
        <v>1</v>
      </c>
      <c r="P2380" s="21" t="str">
        <f t="shared" si="375"/>
        <v xml:space="preserve">  16:04:11</v>
      </c>
      <c r="Q2380" s="21">
        <f t="shared" si="379"/>
        <v>50.67</v>
      </c>
      <c r="T2380" s="10"/>
    </row>
    <row r="2381" spans="1:20" x14ac:dyDescent="0.45">
      <c r="A2381" s="21" t="str">
        <f>[1]실측정Data!B2382</f>
        <v xml:space="preserve">  16:04:13</v>
      </c>
      <c r="B2381" s="21" t="str">
        <f>[1]실측정Data!I2382</f>
        <v xml:space="preserve">   50.64KW</v>
      </c>
      <c r="C2381" s="21">
        <f>[1]실측정Data!L2382</f>
        <v>0.86</v>
      </c>
      <c r="D2381" s="21"/>
      <c r="E2381" s="7" t="str">
        <f t="shared" si="371"/>
        <v xml:space="preserve">   50.64</v>
      </c>
      <c r="F2381" s="8" t="b">
        <f t="shared" si="372"/>
        <v>0</v>
      </c>
      <c r="G2381" s="25">
        <f t="shared" si="373"/>
        <v>50.64</v>
      </c>
      <c r="H2381" s="8" t="b">
        <f t="shared" si="374"/>
        <v>1</v>
      </c>
      <c r="I2381" s="10">
        <f t="shared" si="376"/>
        <v>50.59</v>
      </c>
      <c r="J2381">
        <f t="shared" si="378"/>
        <v>0.11561430130683366</v>
      </c>
      <c r="K2381" s="10">
        <f t="shared" si="377"/>
        <v>50.59</v>
      </c>
      <c r="L2381" s="10">
        <f t="shared" si="380"/>
        <v>50.978999999999999</v>
      </c>
      <c r="M2381" s="21">
        <v>1</v>
      </c>
      <c r="N2381" s="21">
        <v>1</v>
      </c>
      <c r="P2381" s="21" t="str">
        <f t="shared" si="375"/>
        <v xml:space="preserve">  16:04:13</v>
      </c>
      <c r="Q2381" s="21">
        <f t="shared" si="379"/>
        <v>50.64</v>
      </c>
      <c r="T2381" s="10"/>
    </row>
    <row r="2382" spans="1:20" x14ac:dyDescent="0.45">
      <c r="A2382" s="21" t="str">
        <f>[1]실측정Data!B2383</f>
        <v xml:space="preserve">  16:04:15</v>
      </c>
      <c r="B2382" s="21" t="str">
        <f>[1]실측정Data!I2383</f>
        <v xml:space="preserve">   50.46KW</v>
      </c>
      <c r="C2382" s="21">
        <f>[1]실측정Data!L2383</f>
        <v>0.86</v>
      </c>
      <c r="D2382" s="21"/>
      <c r="E2382" s="7" t="str">
        <f t="shared" si="371"/>
        <v xml:space="preserve">   50.46</v>
      </c>
      <c r="F2382" s="8" t="b">
        <f t="shared" si="372"/>
        <v>0</v>
      </c>
      <c r="G2382" s="25">
        <f t="shared" si="373"/>
        <v>50.46</v>
      </c>
      <c r="H2382" s="8" t="b">
        <f t="shared" si="374"/>
        <v>1</v>
      </c>
      <c r="I2382" s="10">
        <f t="shared" si="376"/>
        <v>50.49</v>
      </c>
      <c r="J2382">
        <f t="shared" si="378"/>
        <v>0.10785793124909403</v>
      </c>
      <c r="K2382" s="10">
        <f t="shared" si="377"/>
        <v>50.49</v>
      </c>
      <c r="L2382" s="10">
        <f t="shared" si="380"/>
        <v>50.862000000000002</v>
      </c>
      <c r="M2382" s="21">
        <v>1</v>
      </c>
      <c r="N2382" s="21">
        <v>1</v>
      </c>
      <c r="P2382" s="21" t="str">
        <f t="shared" si="375"/>
        <v xml:space="preserve">  16:04:15</v>
      </c>
      <c r="Q2382" s="21">
        <f t="shared" si="379"/>
        <v>50.46</v>
      </c>
      <c r="T2382" s="10"/>
    </row>
    <row r="2383" spans="1:20" x14ac:dyDescent="0.45">
      <c r="A2383" s="21" t="str">
        <f>[1]실측정Data!B2384</f>
        <v xml:space="preserve">  16:04:17</v>
      </c>
      <c r="B2383" s="21" t="str">
        <f>[1]실측정Data!I2384</f>
        <v xml:space="preserve">   50.37KW</v>
      </c>
      <c r="C2383" s="21">
        <f>[1]실측정Data!L2384</f>
        <v>0.86</v>
      </c>
      <c r="D2383" s="21"/>
      <c r="E2383" s="7" t="str">
        <f t="shared" si="371"/>
        <v xml:space="preserve">   50.37</v>
      </c>
      <c r="F2383" s="8" t="b">
        <f t="shared" si="372"/>
        <v>0</v>
      </c>
      <c r="G2383" s="25">
        <f t="shared" si="373"/>
        <v>50.37</v>
      </c>
      <c r="H2383" s="8" t="b">
        <f t="shared" si="374"/>
        <v>1</v>
      </c>
      <c r="I2383" s="10">
        <f t="shared" si="376"/>
        <v>50.370000000000005</v>
      </c>
      <c r="J2383">
        <f t="shared" si="378"/>
        <v>0.11460075625114401</v>
      </c>
      <c r="K2383" s="10">
        <f t="shared" si="377"/>
        <v>50.370000000000005</v>
      </c>
      <c r="L2383" s="10">
        <f t="shared" si="380"/>
        <v>50.74499999999999</v>
      </c>
      <c r="M2383" s="21">
        <v>1</v>
      </c>
      <c r="N2383" s="21">
        <v>1</v>
      </c>
      <c r="P2383" s="21" t="str">
        <f t="shared" si="375"/>
        <v xml:space="preserve">  16:04:17</v>
      </c>
      <c r="Q2383" s="21">
        <f t="shared" si="379"/>
        <v>50.37</v>
      </c>
      <c r="T2383" s="10"/>
    </row>
    <row r="2384" spans="1:20" x14ac:dyDescent="0.45">
      <c r="A2384" s="21" t="str">
        <f>[1]실측정Data!B2385</f>
        <v xml:space="preserve">  16:04:19</v>
      </c>
      <c r="B2384" s="21" t="str">
        <f>[1]실측정Data!I2385</f>
        <v xml:space="preserve">   50.28KW</v>
      </c>
      <c r="C2384" s="21">
        <f>[1]실측정Data!L2385</f>
        <v>0.86</v>
      </c>
      <c r="D2384" s="21"/>
      <c r="E2384" s="7" t="str">
        <f t="shared" si="371"/>
        <v xml:space="preserve">   50.28</v>
      </c>
      <c r="F2384" s="8" t="b">
        <f t="shared" si="372"/>
        <v>0</v>
      </c>
      <c r="G2384" s="25">
        <f t="shared" si="373"/>
        <v>50.28</v>
      </c>
      <c r="H2384" s="8" t="b">
        <f t="shared" si="374"/>
        <v>1</v>
      </c>
      <c r="I2384" s="10">
        <f t="shared" si="376"/>
        <v>50.27</v>
      </c>
      <c r="J2384">
        <f t="shared" si="378"/>
        <v>0.10739335795725162</v>
      </c>
      <c r="K2384" s="10">
        <f t="shared" si="377"/>
        <v>50.27</v>
      </c>
      <c r="L2384" s="10">
        <f t="shared" si="380"/>
        <v>50.642999999999994</v>
      </c>
      <c r="M2384" s="21">
        <v>1</v>
      </c>
      <c r="N2384" s="21">
        <v>1</v>
      </c>
      <c r="P2384" s="21" t="str">
        <f t="shared" si="375"/>
        <v xml:space="preserve">  16:04:19</v>
      </c>
      <c r="Q2384" s="21">
        <f t="shared" si="379"/>
        <v>50.28</v>
      </c>
      <c r="T2384" s="10"/>
    </row>
    <row r="2385" spans="1:20" x14ac:dyDescent="0.45">
      <c r="A2385" s="21" t="str">
        <f>[1]실측정Data!B2386</f>
        <v xml:space="preserve">  16:04:21</v>
      </c>
      <c r="B2385" s="21" t="str">
        <f>[1]실측정Data!I2386</f>
        <v xml:space="preserve">   50.16KW</v>
      </c>
      <c r="C2385" s="21">
        <f>[1]실측정Data!L2386</f>
        <v>0.86</v>
      </c>
      <c r="D2385" s="21"/>
      <c r="E2385" s="7" t="str">
        <f t="shared" si="371"/>
        <v xml:space="preserve">   50.16</v>
      </c>
      <c r="F2385" s="8" t="b">
        <f t="shared" si="372"/>
        <v>0</v>
      </c>
      <c r="G2385" s="25">
        <f t="shared" si="373"/>
        <v>50.16</v>
      </c>
      <c r="H2385" s="8" t="b">
        <f t="shared" si="374"/>
        <v>1</v>
      </c>
      <c r="I2385" s="10">
        <f t="shared" si="376"/>
        <v>50.22</v>
      </c>
      <c r="J2385">
        <f t="shared" si="378"/>
        <v>8.2056890833945309E-2</v>
      </c>
      <c r="K2385" s="10">
        <f t="shared" si="377"/>
        <v>50.22</v>
      </c>
      <c r="L2385" s="10">
        <f t="shared" si="380"/>
        <v>50.555999999999997</v>
      </c>
      <c r="M2385" s="21">
        <v>1</v>
      </c>
      <c r="N2385" s="21">
        <v>1</v>
      </c>
      <c r="P2385" s="21" t="str">
        <f t="shared" si="375"/>
        <v xml:space="preserve">  16:04:21</v>
      </c>
      <c r="Q2385" s="21">
        <f t="shared" si="379"/>
        <v>50.16</v>
      </c>
      <c r="T2385" s="10"/>
    </row>
    <row r="2386" spans="1:20" x14ac:dyDescent="0.45">
      <c r="A2386" s="21" t="str">
        <f>[1]실측정Data!B2387</f>
        <v xml:space="preserve">  16:04:23</v>
      </c>
      <c r="B2386" s="21" t="str">
        <f>[1]실측정Data!I2387</f>
        <v xml:space="preserve">   50.22KW</v>
      </c>
      <c r="C2386" s="21">
        <f>[1]실측정Data!L2387</f>
        <v>0.86</v>
      </c>
      <c r="D2386" s="21"/>
      <c r="E2386" s="7" t="str">
        <f t="shared" si="371"/>
        <v xml:space="preserve">   50.22</v>
      </c>
      <c r="F2386" s="8" t="b">
        <f t="shared" si="372"/>
        <v>0</v>
      </c>
      <c r="G2386" s="25">
        <f t="shared" si="373"/>
        <v>50.22</v>
      </c>
      <c r="H2386" s="8" t="b">
        <f t="shared" si="374"/>
        <v>1</v>
      </c>
      <c r="I2386" s="10">
        <f t="shared" si="376"/>
        <v>60.629999999999995</v>
      </c>
      <c r="J2386">
        <f t="shared" si="378"/>
        <v>12.055240907312198</v>
      </c>
      <c r="K2386" s="10">
        <f t="shared" si="377"/>
        <v>60.629999999999995</v>
      </c>
      <c r="L2386" s="10">
        <f t="shared" si="380"/>
        <v>53.606999999999992</v>
      </c>
      <c r="M2386" s="21">
        <v>1</v>
      </c>
      <c r="N2386" s="21">
        <v>1</v>
      </c>
      <c r="P2386" s="21" t="str">
        <f t="shared" si="375"/>
        <v xml:space="preserve">  16:04:23</v>
      </c>
      <c r="Q2386" s="21">
        <f t="shared" si="379"/>
        <v>50.22</v>
      </c>
      <c r="T2386" s="10"/>
    </row>
    <row r="2387" spans="1:20" x14ac:dyDescent="0.45">
      <c r="A2387" s="21" t="str">
        <f>[1]실측정Data!B2388</f>
        <v xml:space="preserve">  16:04:25</v>
      </c>
      <c r="B2387" s="21" t="str">
        <f>[1]실측정Data!I2388</f>
        <v xml:space="preserve">   81.51KW</v>
      </c>
      <c r="C2387" s="21">
        <f>[1]실측정Data!L2388</f>
        <v>0.89</v>
      </c>
      <c r="D2387" s="21"/>
      <c r="E2387" s="7" t="str">
        <f t="shared" si="371"/>
        <v xml:space="preserve">   81.51</v>
      </c>
      <c r="F2387" s="8" t="b">
        <f t="shared" si="372"/>
        <v>0</v>
      </c>
      <c r="G2387" s="25">
        <f t="shared" si="373"/>
        <v>81.510000000000005</v>
      </c>
      <c r="H2387" s="8" t="b">
        <f t="shared" si="374"/>
        <v>1</v>
      </c>
      <c r="I2387" s="10">
        <f t="shared" si="376"/>
        <v>71.460000000000008</v>
      </c>
      <c r="J2387">
        <f t="shared" si="378"/>
        <v>13.677115924053584</v>
      </c>
      <c r="K2387" s="10">
        <f t="shared" si="377"/>
        <v>71.460000000000008</v>
      </c>
      <c r="L2387" s="10">
        <f t="shared" si="380"/>
        <v>56.774999999999999</v>
      </c>
      <c r="M2387" s="21">
        <v>1</v>
      </c>
      <c r="N2387" s="21">
        <v>1</v>
      </c>
      <c r="P2387" s="21" t="str">
        <f t="shared" si="375"/>
        <v xml:space="preserve">  16:04:25</v>
      </c>
      <c r="Q2387" s="21">
        <f t="shared" si="379"/>
        <v>81.510000000000005</v>
      </c>
      <c r="T2387" s="10"/>
    </row>
    <row r="2388" spans="1:20" x14ac:dyDescent="0.45">
      <c r="A2388" s="21" t="str">
        <f>[1]실측정Data!B2389</f>
        <v xml:space="preserve">  16:04:27</v>
      </c>
      <c r="B2388" s="21" t="str">
        <f>[1]실측정Data!I2389</f>
        <v xml:space="preserve">   82.65KW</v>
      </c>
      <c r="C2388" s="21">
        <f>[1]실측정Data!L2389</f>
        <v>0.89</v>
      </c>
      <c r="D2388" s="21"/>
      <c r="E2388" s="7" t="str">
        <f t="shared" si="371"/>
        <v xml:space="preserve">   82.65</v>
      </c>
      <c r="F2388" s="8" t="b">
        <f t="shared" si="372"/>
        <v>0</v>
      </c>
      <c r="G2388" s="25">
        <f t="shared" si="373"/>
        <v>82.65</v>
      </c>
      <c r="H2388" s="8" t="b">
        <f t="shared" si="374"/>
        <v>1</v>
      </c>
      <c r="I2388" s="10">
        <f t="shared" si="376"/>
        <v>82.460000000000008</v>
      </c>
      <c r="J2388">
        <f t="shared" si="378"/>
        <v>13.684152634830316</v>
      </c>
      <c r="K2388" s="10">
        <f t="shared" si="377"/>
        <v>82.460000000000008</v>
      </c>
      <c r="L2388" s="10">
        <f t="shared" si="380"/>
        <v>60.018000000000008</v>
      </c>
      <c r="M2388" s="21">
        <v>1</v>
      </c>
      <c r="N2388" s="21">
        <v>1</v>
      </c>
      <c r="P2388" s="21" t="str">
        <f t="shared" si="375"/>
        <v xml:space="preserve">  16:04:27</v>
      </c>
      <c r="Q2388" s="21">
        <f t="shared" si="379"/>
        <v>82.65</v>
      </c>
      <c r="T2388" s="10"/>
    </row>
    <row r="2389" spans="1:20" x14ac:dyDescent="0.45">
      <c r="A2389" s="21" t="str">
        <f>[1]실측정Data!B2390</f>
        <v xml:space="preserve">  16:04:29</v>
      </c>
      <c r="B2389" s="21" t="str">
        <f>[1]실측정Data!I2390</f>
        <v xml:space="preserve">   83.22KW</v>
      </c>
      <c r="C2389" s="21">
        <f>[1]실측정Data!L2390</f>
        <v>0.89</v>
      </c>
      <c r="D2389" s="21"/>
      <c r="E2389" s="7" t="str">
        <f t="shared" si="371"/>
        <v xml:space="preserve">   83.22</v>
      </c>
      <c r="F2389" s="8" t="b">
        <f t="shared" si="372"/>
        <v>0</v>
      </c>
      <c r="G2389" s="25">
        <f t="shared" si="373"/>
        <v>83.22</v>
      </c>
      <c r="H2389" s="8" t="b">
        <f t="shared" si="374"/>
        <v>1</v>
      </c>
      <c r="I2389" s="10">
        <f t="shared" si="376"/>
        <v>72.98</v>
      </c>
      <c r="J2389">
        <f t="shared" si="378"/>
        <v>13.19345544831477</v>
      </c>
      <c r="K2389" s="10">
        <f t="shared" si="377"/>
        <v>72.98</v>
      </c>
      <c r="L2389" s="10">
        <f t="shared" si="380"/>
        <v>60.258000000000003</v>
      </c>
      <c r="M2389" s="21">
        <v>1</v>
      </c>
      <c r="N2389" s="21">
        <v>1</v>
      </c>
      <c r="P2389" s="21" t="str">
        <f t="shared" si="375"/>
        <v xml:space="preserve">  16:04:29</v>
      </c>
      <c r="Q2389" s="21">
        <f t="shared" si="379"/>
        <v>83.22</v>
      </c>
      <c r="T2389" s="10"/>
    </row>
    <row r="2390" spans="1:20" x14ac:dyDescent="0.45">
      <c r="A2390" s="21" t="str">
        <f>[1]실측정Data!B2391</f>
        <v xml:space="preserve">  16:04:31</v>
      </c>
      <c r="B2390" s="21" t="str">
        <f>[1]실측정Data!I2391</f>
        <v xml:space="preserve">   53.07KW</v>
      </c>
      <c r="C2390" s="21">
        <f>[1]실측정Data!L2391</f>
        <v>0.86</v>
      </c>
      <c r="D2390" s="21"/>
      <c r="E2390" s="7" t="str">
        <f t="shared" si="371"/>
        <v xml:space="preserve">   53.07</v>
      </c>
      <c r="F2390" s="8" t="b">
        <f t="shared" si="372"/>
        <v>0</v>
      </c>
      <c r="G2390" s="25">
        <f t="shared" si="373"/>
        <v>53.07</v>
      </c>
      <c r="H2390" s="8" t="b">
        <f t="shared" si="374"/>
        <v>1</v>
      </c>
      <c r="I2390" s="10">
        <f t="shared" si="376"/>
        <v>63.089999999999996</v>
      </c>
      <c r="J2390">
        <f t="shared" si="378"/>
        <v>12.899583972619688</v>
      </c>
      <c r="K2390" s="10">
        <f t="shared" si="377"/>
        <v>63.089999999999996</v>
      </c>
      <c r="L2390" s="10">
        <f t="shared" si="380"/>
        <v>60.492000000000004</v>
      </c>
      <c r="M2390" s="21">
        <v>1</v>
      </c>
      <c r="N2390" s="21">
        <v>1</v>
      </c>
      <c r="P2390" s="21" t="str">
        <f t="shared" si="375"/>
        <v xml:space="preserve">  16:04:31</v>
      </c>
      <c r="Q2390" s="21">
        <f t="shared" si="379"/>
        <v>53.07</v>
      </c>
      <c r="T2390" s="10"/>
    </row>
    <row r="2391" spans="1:20" x14ac:dyDescent="0.45">
      <c r="A2391" s="21" t="str">
        <f>[1]실측정Data!B2392</f>
        <v xml:space="preserve">  16:04:33</v>
      </c>
      <c r="B2391" s="21" t="str">
        <f>[1]실측정Data!I2392</f>
        <v xml:space="preserve">   52.98KW</v>
      </c>
      <c r="C2391" s="21">
        <f>[1]실측정Data!L2392</f>
        <v>0.87</v>
      </c>
      <c r="D2391" s="21"/>
      <c r="E2391" s="7" t="str">
        <f t="shared" si="371"/>
        <v xml:space="preserve">   52.98</v>
      </c>
      <c r="F2391" s="8" t="b">
        <f t="shared" si="372"/>
        <v>0</v>
      </c>
      <c r="G2391" s="25">
        <f t="shared" si="373"/>
        <v>52.98</v>
      </c>
      <c r="H2391" s="8" t="b">
        <f t="shared" si="374"/>
        <v>1</v>
      </c>
      <c r="I2391" s="10">
        <f t="shared" si="376"/>
        <v>52.85</v>
      </c>
      <c r="J2391">
        <f t="shared" si="378"/>
        <v>12.893702597263005</v>
      </c>
      <c r="K2391" s="10">
        <f t="shared" si="377"/>
        <v>52.85</v>
      </c>
      <c r="L2391" s="10">
        <f t="shared" si="380"/>
        <v>60.696000000000005</v>
      </c>
      <c r="M2391" s="21">
        <v>1</v>
      </c>
      <c r="N2391" s="21">
        <v>1</v>
      </c>
      <c r="P2391" s="21" t="str">
        <f t="shared" si="375"/>
        <v xml:space="preserve">  16:04:33</v>
      </c>
      <c r="Q2391" s="21">
        <f t="shared" si="379"/>
        <v>52.98</v>
      </c>
      <c r="T2391" s="10"/>
    </row>
    <row r="2392" spans="1:20" x14ac:dyDescent="0.45">
      <c r="A2392" s="21" t="str">
        <f>[1]실측정Data!B2393</f>
        <v xml:space="preserve">  16:04:35</v>
      </c>
      <c r="B2392" s="21" t="str">
        <f>[1]실측정Data!I2393</f>
        <v xml:space="preserve">   52.50KW</v>
      </c>
      <c r="C2392" s="21">
        <f>[1]실측정Data!L2393</f>
        <v>0.86</v>
      </c>
      <c r="D2392" s="21"/>
      <c r="E2392" s="7" t="str">
        <f t="shared" si="371"/>
        <v xml:space="preserve">   52.50</v>
      </c>
      <c r="F2392" s="8" t="b">
        <f t="shared" si="372"/>
        <v>0</v>
      </c>
      <c r="G2392" s="25">
        <f t="shared" si="373"/>
        <v>52.5</v>
      </c>
      <c r="H2392" s="8" t="b">
        <f t="shared" si="374"/>
        <v>1</v>
      </c>
      <c r="I2392" s="10">
        <f t="shared" si="376"/>
        <v>52.66</v>
      </c>
      <c r="J2392">
        <f t="shared" si="378"/>
        <v>5.841238453159284</v>
      </c>
      <c r="K2392" s="10">
        <f t="shared" si="377"/>
        <v>52.66</v>
      </c>
      <c r="L2392" s="10">
        <f t="shared" si="380"/>
        <v>60.909000000000013</v>
      </c>
      <c r="M2392" s="21">
        <v>1</v>
      </c>
      <c r="N2392" s="21">
        <v>1</v>
      </c>
      <c r="P2392" s="21" t="str">
        <f t="shared" si="375"/>
        <v xml:space="preserve">  16:04:35</v>
      </c>
      <c r="Q2392" s="21">
        <f t="shared" si="379"/>
        <v>52.5</v>
      </c>
      <c r="T2392" s="10"/>
    </row>
    <row r="2393" spans="1:20" x14ac:dyDescent="0.45">
      <c r="A2393" s="21" t="str">
        <f>[1]실측정Data!B2394</f>
        <v xml:space="preserve">  16:04:37</v>
      </c>
      <c r="B2393" s="21" t="str">
        <f>[1]실측정Data!I2394</f>
        <v xml:space="preserve">   52.50KW</v>
      </c>
      <c r="C2393" s="21">
        <f>[1]실측정Data!L2394</f>
        <v>0.86</v>
      </c>
      <c r="D2393" s="21"/>
      <c r="E2393" s="7" t="str">
        <f t="shared" si="371"/>
        <v xml:space="preserve">   52.50</v>
      </c>
      <c r="F2393" s="8" t="b">
        <f t="shared" si="372"/>
        <v>0</v>
      </c>
      <c r="G2393" s="25">
        <f t="shared" si="373"/>
        <v>52.5</v>
      </c>
      <c r="H2393" s="8" t="b">
        <f t="shared" si="374"/>
        <v>1</v>
      </c>
      <c r="I2393" s="10">
        <f t="shared" si="376"/>
        <v>52.41</v>
      </c>
      <c r="J2393">
        <f t="shared" si="378"/>
        <v>0.24528894525980294</v>
      </c>
      <c r="K2393" s="10">
        <f t="shared" si="377"/>
        <v>52.41</v>
      </c>
      <c r="L2393" s="10">
        <f t="shared" si="380"/>
        <v>61.103999999999999</v>
      </c>
      <c r="M2393" s="21">
        <v>1</v>
      </c>
      <c r="N2393" s="21">
        <v>1</v>
      </c>
      <c r="P2393" s="21" t="str">
        <f t="shared" si="375"/>
        <v xml:space="preserve">  16:04:37</v>
      </c>
      <c r="Q2393" s="21">
        <f t="shared" si="379"/>
        <v>52.5</v>
      </c>
      <c r="T2393" s="10"/>
    </row>
    <row r="2394" spans="1:20" x14ac:dyDescent="0.45">
      <c r="A2394" s="21" t="str">
        <f>[1]실측정Data!B2395</f>
        <v xml:space="preserve">  16:04:39</v>
      </c>
      <c r="B2394" s="21" t="str">
        <f>[1]실측정Data!I2395</f>
        <v xml:space="preserve">   52.23KW</v>
      </c>
      <c r="C2394" s="21">
        <f>[1]실측정Data!L2395</f>
        <v>0.86</v>
      </c>
      <c r="D2394" s="21"/>
      <c r="E2394" s="7" t="str">
        <f t="shared" si="371"/>
        <v xml:space="preserve">   52.23</v>
      </c>
      <c r="F2394" s="8" t="b">
        <f t="shared" si="372"/>
        <v>0</v>
      </c>
      <c r="G2394" s="25">
        <f t="shared" si="373"/>
        <v>52.23</v>
      </c>
      <c r="H2394" s="8" t="b">
        <f t="shared" si="374"/>
        <v>1</v>
      </c>
      <c r="I2394" s="10">
        <f t="shared" si="376"/>
        <v>52.29999999999999</v>
      </c>
      <c r="J2394">
        <f t="shared" si="378"/>
        <v>0.15800843859321331</v>
      </c>
      <c r="K2394" s="10">
        <f t="shared" si="377"/>
        <v>52.29999999999999</v>
      </c>
      <c r="L2394" s="10">
        <f t="shared" si="380"/>
        <v>61.304999999999993</v>
      </c>
      <c r="M2394" s="21">
        <v>1</v>
      </c>
      <c r="N2394" s="21">
        <v>1</v>
      </c>
      <c r="P2394" s="21" t="str">
        <f t="shared" si="375"/>
        <v xml:space="preserve">  16:04:39</v>
      </c>
      <c r="Q2394" s="21">
        <f t="shared" si="379"/>
        <v>52.23</v>
      </c>
      <c r="T2394" s="10"/>
    </row>
    <row r="2395" spans="1:20" x14ac:dyDescent="0.45">
      <c r="A2395" s="21" t="str">
        <f>[1]실측정Data!B2396</f>
        <v xml:space="preserve">  16:04:41</v>
      </c>
      <c r="B2395" s="21" t="str">
        <f>[1]실측정Data!I2396</f>
        <v xml:space="preserve">   52.17KW</v>
      </c>
      <c r="C2395" s="21">
        <f>[1]실측정Data!L2396</f>
        <v>0.86</v>
      </c>
      <c r="D2395" s="21"/>
      <c r="E2395" s="7" t="str">
        <f t="shared" si="371"/>
        <v xml:space="preserve">   52.17</v>
      </c>
      <c r="F2395" s="8" t="b">
        <f t="shared" si="372"/>
        <v>0</v>
      </c>
      <c r="G2395" s="25">
        <f t="shared" si="373"/>
        <v>52.17</v>
      </c>
      <c r="H2395" s="8" t="b">
        <f t="shared" si="374"/>
        <v>1</v>
      </c>
      <c r="I2395" s="10">
        <f t="shared" si="376"/>
        <v>52.169999999999995</v>
      </c>
      <c r="J2395">
        <f t="shared" si="378"/>
        <v>0.13279056191360927</v>
      </c>
      <c r="K2395" s="10">
        <f t="shared" si="377"/>
        <v>52.169999999999995</v>
      </c>
      <c r="L2395" s="10">
        <f t="shared" si="380"/>
        <v>61.494000000000007</v>
      </c>
      <c r="M2395" s="21">
        <v>1</v>
      </c>
      <c r="N2395" s="21">
        <v>1</v>
      </c>
      <c r="P2395" s="21" t="str">
        <f t="shared" si="375"/>
        <v xml:space="preserve">  16:04:41</v>
      </c>
      <c r="Q2395" s="21">
        <f t="shared" si="379"/>
        <v>52.17</v>
      </c>
      <c r="T2395" s="10"/>
    </row>
    <row r="2396" spans="1:20" x14ac:dyDescent="0.45">
      <c r="A2396" s="21" t="str">
        <f>[1]실측정Data!B2397</f>
        <v xml:space="preserve">  16:04:43</v>
      </c>
      <c r="B2396" s="21" t="str">
        <f>[1]실측정Data!I2397</f>
        <v xml:space="preserve">   52.11KW</v>
      </c>
      <c r="C2396" s="21">
        <f>[1]실측정Data!L2397</f>
        <v>0.86</v>
      </c>
      <c r="D2396" s="21"/>
      <c r="E2396" s="7" t="str">
        <f t="shared" si="371"/>
        <v xml:space="preserve">   52.11</v>
      </c>
      <c r="F2396" s="8" t="b">
        <f t="shared" si="372"/>
        <v>0</v>
      </c>
      <c r="G2396" s="25">
        <f t="shared" si="373"/>
        <v>52.11</v>
      </c>
      <c r="H2396" s="8" t="b">
        <f t="shared" si="374"/>
        <v>1</v>
      </c>
      <c r="I2396" s="10">
        <f t="shared" si="376"/>
        <v>52.080000000000005</v>
      </c>
      <c r="J2396">
        <f t="shared" si="378"/>
        <v>0.10785793124908569</v>
      </c>
      <c r="K2396" s="10">
        <f t="shared" si="377"/>
        <v>52.080000000000005</v>
      </c>
      <c r="L2396" s="10">
        <f t="shared" si="380"/>
        <v>58.539000000000009</v>
      </c>
      <c r="M2396" s="21">
        <v>1</v>
      </c>
      <c r="N2396" s="21">
        <v>1</v>
      </c>
      <c r="P2396" s="21" t="str">
        <f t="shared" si="375"/>
        <v xml:space="preserve">  16:04:43</v>
      </c>
      <c r="Q2396" s="21">
        <f t="shared" si="379"/>
        <v>52.11</v>
      </c>
      <c r="T2396" s="10"/>
    </row>
    <row r="2397" spans="1:20" x14ac:dyDescent="0.45">
      <c r="A2397" s="21" t="str">
        <f>[1]실측정Data!B2398</f>
        <v xml:space="preserve">  16:04:45</v>
      </c>
      <c r="B2397" s="21" t="str">
        <f>[1]실측정Data!I2398</f>
        <v xml:space="preserve">   51.96KW</v>
      </c>
      <c r="C2397" s="21">
        <f>[1]실측정Data!L2398</f>
        <v>0.86</v>
      </c>
      <c r="D2397" s="21"/>
      <c r="E2397" s="7" t="str">
        <f t="shared" si="371"/>
        <v xml:space="preserve">   51.96</v>
      </c>
      <c r="F2397" s="8" t="b">
        <f t="shared" si="372"/>
        <v>0</v>
      </c>
      <c r="G2397" s="25">
        <f t="shared" si="373"/>
        <v>51.96</v>
      </c>
      <c r="H2397" s="8" t="b">
        <f t="shared" si="374"/>
        <v>1</v>
      </c>
      <c r="I2397" s="10">
        <f t="shared" si="376"/>
        <v>51.919999999999995</v>
      </c>
      <c r="J2397">
        <f t="shared" si="378"/>
        <v>0.15373136743466839</v>
      </c>
      <c r="K2397" s="10">
        <f t="shared" si="377"/>
        <v>51.919999999999995</v>
      </c>
      <c r="L2397" s="10">
        <f t="shared" si="380"/>
        <v>55.443000000000005</v>
      </c>
      <c r="M2397" s="21">
        <v>1</v>
      </c>
      <c r="N2397" s="21">
        <v>1</v>
      </c>
      <c r="P2397" s="21" t="str">
        <f t="shared" si="375"/>
        <v xml:space="preserve">  16:04:45</v>
      </c>
      <c r="Q2397" s="21">
        <f t="shared" si="379"/>
        <v>51.96</v>
      </c>
      <c r="T2397" s="10"/>
    </row>
    <row r="2398" spans="1:20" x14ac:dyDescent="0.45">
      <c r="A2398" s="21" t="str">
        <f>[1]실측정Data!B2399</f>
        <v xml:space="preserve">  16:04:47</v>
      </c>
      <c r="B2398" s="21" t="str">
        <f>[1]실측정Data!I2399</f>
        <v xml:space="preserve">   51.69KW</v>
      </c>
      <c r="C2398" s="21">
        <f>[1]실측정Data!L2399</f>
        <v>0.86</v>
      </c>
      <c r="D2398" s="21"/>
      <c r="E2398" s="7" t="str">
        <f t="shared" si="371"/>
        <v xml:space="preserve">   51.69</v>
      </c>
      <c r="F2398" s="8" t="b">
        <f t="shared" si="372"/>
        <v>0</v>
      </c>
      <c r="G2398" s="25">
        <f t="shared" si="373"/>
        <v>51.69</v>
      </c>
      <c r="H2398" s="8" t="b">
        <f t="shared" si="374"/>
        <v>1</v>
      </c>
      <c r="I2398" s="10">
        <f t="shared" si="376"/>
        <v>51.75</v>
      </c>
      <c r="J2398">
        <f t="shared" si="378"/>
        <v>0.17301252363147898</v>
      </c>
      <c r="K2398" s="10">
        <f t="shared" si="377"/>
        <v>51.75</v>
      </c>
      <c r="L2398" s="10">
        <f t="shared" si="380"/>
        <v>52.281000000000006</v>
      </c>
      <c r="M2398" s="21">
        <v>1</v>
      </c>
      <c r="N2398" s="21">
        <v>1</v>
      </c>
      <c r="P2398" s="21" t="str">
        <f t="shared" si="375"/>
        <v xml:space="preserve">  16:04:47</v>
      </c>
      <c r="Q2398" s="21">
        <f t="shared" si="379"/>
        <v>51.69</v>
      </c>
      <c r="T2398" s="10"/>
    </row>
    <row r="2399" spans="1:20" x14ac:dyDescent="0.45">
      <c r="A2399" s="21" t="str">
        <f>[1]실측정Data!B2400</f>
        <v xml:space="preserve">  16:04:49</v>
      </c>
      <c r="B2399" s="21" t="str">
        <f>[1]실측정Data!I2400</f>
        <v xml:space="preserve">   51.60KW</v>
      </c>
      <c r="C2399" s="21">
        <f>[1]실측정Data!L2400</f>
        <v>0.86</v>
      </c>
      <c r="D2399" s="21"/>
      <c r="E2399" s="7" t="str">
        <f t="shared" si="371"/>
        <v xml:space="preserve">   51.60</v>
      </c>
      <c r="F2399" s="8" t="b">
        <f t="shared" si="372"/>
        <v>0</v>
      </c>
      <c r="G2399" s="25">
        <f t="shared" si="373"/>
        <v>51.6</v>
      </c>
      <c r="H2399" s="8" t="b">
        <f t="shared" si="374"/>
        <v>1</v>
      </c>
      <c r="I2399" s="10">
        <f t="shared" si="376"/>
        <v>51.62</v>
      </c>
      <c r="J2399">
        <f t="shared" si="378"/>
        <v>0.16114175953695536</v>
      </c>
      <c r="K2399" s="10">
        <f t="shared" si="377"/>
        <v>51.62</v>
      </c>
      <c r="L2399" s="10">
        <f t="shared" si="380"/>
        <v>52.131000000000007</v>
      </c>
      <c r="M2399" s="21">
        <v>1</v>
      </c>
      <c r="N2399" s="21">
        <v>1</v>
      </c>
      <c r="P2399" s="21" t="str">
        <f t="shared" si="375"/>
        <v xml:space="preserve">  16:04:49</v>
      </c>
      <c r="Q2399" s="21">
        <f t="shared" si="379"/>
        <v>51.6</v>
      </c>
      <c r="T2399" s="10"/>
    </row>
    <row r="2400" spans="1:20" x14ac:dyDescent="0.45">
      <c r="A2400" s="21" t="str">
        <f>[1]실측정Data!B2401</f>
        <v xml:space="preserve">  16:04:51</v>
      </c>
      <c r="B2400" s="21" t="str">
        <f>[1]실측정Data!I2401</f>
        <v xml:space="preserve">   51.57KW</v>
      </c>
      <c r="C2400" s="21">
        <f>[1]실측정Data!L2401</f>
        <v>0.86</v>
      </c>
      <c r="D2400" s="21"/>
      <c r="E2400" s="7" t="str">
        <f t="shared" si="371"/>
        <v xml:space="preserve">   51.57</v>
      </c>
      <c r="F2400" s="8" t="b">
        <f t="shared" si="372"/>
        <v>0</v>
      </c>
      <c r="G2400" s="25">
        <f t="shared" si="373"/>
        <v>51.57</v>
      </c>
      <c r="H2400" s="8" t="b">
        <f t="shared" si="374"/>
        <v>1</v>
      </c>
      <c r="I2400" s="10">
        <f t="shared" si="376"/>
        <v>51.49</v>
      </c>
      <c r="J2400">
        <f t="shared" si="378"/>
        <v>0.14271183085738562</v>
      </c>
      <c r="K2400" s="10">
        <f t="shared" si="377"/>
        <v>51.49</v>
      </c>
      <c r="L2400" s="10">
        <f t="shared" si="380"/>
        <v>51.963000000000001</v>
      </c>
      <c r="M2400" s="21">
        <v>1</v>
      </c>
      <c r="N2400" s="21">
        <v>1</v>
      </c>
      <c r="P2400" s="21" t="str">
        <f t="shared" si="375"/>
        <v xml:space="preserve">  16:04:51</v>
      </c>
      <c r="Q2400" s="21">
        <f t="shared" si="379"/>
        <v>51.57</v>
      </c>
      <c r="T2400" s="10"/>
    </row>
    <row r="2401" spans="1:20" x14ac:dyDescent="0.45">
      <c r="A2401" s="21" t="str">
        <f>[1]실측정Data!B2402</f>
        <v xml:space="preserve">  16:04:53</v>
      </c>
      <c r="B2401" s="21" t="str">
        <f>[1]실측정Data!I2402</f>
        <v xml:space="preserve">   51.30KW</v>
      </c>
      <c r="C2401" s="21">
        <f>[1]실측정Data!L2402</f>
        <v>0.86</v>
      </c>
      <c r="D2401" s="21"/>
      <c r="E2401" s="7" t="str">
        <f t="shared" si="371"/>
        <v xml:space="preserve">   51.30</v>
      </c>
      <c r="F2401" s="8" t="b">
        <f t="shared" si="372"/>
        <v>0</v>
      </c>
      <c r="G2401" s="25">
        <f t="shared" si="373"/>
        <v>51.3</v>
      </c>
      <c r="H2401" s="8" t="b">
        <f t="shared" si="374"/>
        <v>1</v>
      </c>
      <c r="I2401" s="10">
        <f t="shared" si="376"/>
        <v>51.38</v>
      </c>
      <c r="J2401">
        <f t="shared" si="378"/>
        <v>0.13000000000000184</v>
      </c>
      <c r="K2401" s="10">
        <f t="shared" si="377"/>
        <v>51.38</v>
      </c>
      <c r="L2401" s="10">
        <f t="shared" si="380"/>
        <v>51.839999999999996</v>
      </c>
      <c r="M2401" s="21">
        <v>1</v>
      </c>
      <c r="N2401" s="21">
        <v>1</v>
      </c>
      <c r="P2401" s="21" t="str">
        <f t="shared" si="375"/>
        <v xml:space="preserve">  16:04:53</v>
      </c>
      <c r="Q2401" s="21">
        <f t="shared" si="379"/>
        <v>51.3</v>
      </c>
      <c r="T2401" s="10"/>
    </row>
    <row r="2402" spans="1:20" x14ac:dyDescent="0.45">
      <c r="A2402" s="21" t="str">
        <f>[1]실측정Data!B2403</f>
        <v xml:space="preserve">  16:04:55</v>
      </c>
      <c r="B2402" s="21" t="str">
        <f>[1]실측정Data!I2403</f>
        <v xml:space="preserve">   51.27KW</v>
      </c>
      <c r="C2402" s="21">
        <f>[1]실측정Data!L2403</f>
        <v>0.86</v>
      </c>
      <c r="D2402" s="21"/>
      <c r="E2402" s="7" t="str">
        <f t="shared" si="371"/>
        <v xml:space="preserve">   51.27</v>
      </c>
      <c r="F2402" s="8" t="b">
        <f t="shared" si="372"/>
        <v>0</v>
      </c>
      <c r="G2402" s="25">
        <f t="shared" si="373"/>
        <v>51.27</v>
      </c>
      <c r="H2402" s="8" t="b">
        <f t="shared" si="374"/>
        <v>1</v>
      </c>
      <c r="I2402" s="10">
        <f t="shared" si="376"/>
        <v>51.21</v>
      </c>
      <c r="J2402">
        <f t="shared" si="378"/>
        <v>0.15351438586226079</v>
      </c>
      <c r="K2402" s="10">
        <f t="shared" si="377"/>
        <v>51.21</v>
      </c>
      <c r="L2402" s="10">
        <f t="shared" si="380"/>
        <v>51.696000000000005</v>
      </c>
      <c r="M2402" s="21">
        <v>1</v>
      </c>
      <c r="N2402" s="21">
        <v>1</v>
      </c>
      <c r="P2402" s="21" t="str">
        <f t="shared" si="375"/>
        <v xml:space="preserve">  16:04:55</v>
      </c>
      <c r="Q2402" s="21">
        <f t="shared" si="379"/>
        <v>51.27</v>
      </c>
      <c r="T2402" s="10"/>
    </row>
    <row r="2403" spans="1:20" x14ac:dyDescent="0.45">
      <c r="A2403" s="21" t="str">
        <f>[1]실측정Data!B2404</f>
        <v xml:space="preserve">  16:04:57</v>
      </c>
      <c r="B2403" s="21" t="str">
        <f>[1]실측정Data!I2404</f>
        <v xml:space="preserve">   51.06KW</v>
      </c>
      <c r="C2403" s="21">
        <f>[1]실측정Data!L2404</f>
        <v>0.86</v>
      </c>
      <c r="D2403" s="21"/>
      <c r="E2403" s="7" t="str">
        <f t="shared" si="371"/>
        <v xml:space="preserve">   51.06</v>
      </c>
      <c r="F2403" s="8" t="b">
        <f t="shared" si="372"/>
        <v>0</v>
      </c>
      <c r="G2403" s="25">
        <f t="shared" si="373"/>
        <v>51.06</v>
      </c>
      <c r="H2403" s="8" t="b">
        <f t="shared" si="374"/>
        <v>1</v>
      </c>
      <c r="I2403" s="10">
        <f t="shared" si="376"/>
        <v>51.160000000000004</v>
      </c>
      <c r="J2403">
        <f t="shared" si="378"/>
        <v>0.10754843869934383</v>
      </c>
      <c r="K2403" s="10">
        <f t="shared" si="377"/>
        <v>51.160000000000004</v>
      </c>
      <c r="L2403" s="10">
        <f t="shared" si="380"/>
        <v>51.588000000000001</v>
      </c>
      <c r="M2403" s="21">
        <v>1</v>
      </c>
      <c r="N2403" s="21">
        <v>1</v>
      </c>
      <c r="P2403" s="21" t="str">
        <f t="shared" si="375"/>
        <v xml:space="preserve">  16:04:57</v>
      </c>
      <c r="Q2403" s="21">
        <f t="shared" si="379"/>
        <v>51.06</v>
      </c>
      <c r="T2403" s="10"/>
    </row>
    <row r="2404" spans="1:20" x14ac:dyDescent="0.45">
      <c r="A2404" s="21" t="str">
        <f>[1]실측정Data!B2405</f>
        <v xml:space="preserve">  16:04:59</v>
      </c>
      <c r="B2404" s="21" t="str">
        <f>[1]실측정Data!I2405</f>
        <v xml:space="preserve">   51.15KW</v>
      </c>
      <c r="C2404" s="21">
        <f>[1]실측정Data!L2405</f>
        <v>0.86</v>
      </c>
      <c r="D2404" s="21"/>
      <c r="E2404" s="7" t="str">
        <f t="shared" si="371"/>
        <v xml:space="preserve">   51.15</v>
      </c>
      <c r="F2404" s="8" t="b">
        <f t="shared" si="372"/>
        <v>0</v>
      </c>
      <c r="G2404" s="25">
        <f t="shared" si="373"/>
        <v>51.15</v>
      </c>
      <c r="H2404" s="8" t="b">
        <f t="shared" si="374"/>
        <v>1</v>
      </c>
      <c r="I2404" s="10">
        <f t="shared" si="376"/>
        <v>51.050000000000004</v>
      </c>
      <c r="J2404">
        <f t="shared" si="378"/>
        <v>0.10754843869934624</v>
      </c>
      <c r="K2404" s="10">
        <f t="shared" si="377"/>
        <v>51.050000000000004</v>
      </c>
      <c r="L2404" s="10">
        <f t="shared" si="380"/>
        <v>51.464999999999996</v>
      </c>
      <c r="M2404" s="21">
        <v>1</v>
      </c>
      <c r="N2404" s="21">
        <v>1</v>
      </c>
      <c r="P2404" s="21" t="str">
        <f t="shared" si="375"/>
        <v xml:space="preserve">  16:04:59</v>
      </c>
      <c r="Q2404" s="21">
        <f t="shared" si="379"/>
        <v>51.15</v>
      </c>
      <c r="T2404" s="10"/>
    </row>
    <row r="2405" spans="1:20" x14ac:dyDescent="0.45">
      <c r="A2405" s="21" t="str">
        <f>[1]실측정Data!B2406</f>
        <v xml:space="preserve">  16:05:01</v>
      </c>
      <c r="B2405" s="21" t="str">
        <f>[1]실측정Data!I2406</f>
        <v xml:space="preserve">   50.94KW</v>
      </c>
      <c r="C2405" s="21">
        <f>[1]실측정Data!L2406</f>
        <v>0.86</v>
      </c>
      <c r="D2405" s="21"/>
      <c r="E2405" s="7" t="str">
        <f t="shared" si="371"/>
        <v xml:space="preserve">   50.94</v>
      </c>
      <c r="F2405" s="8" t="b">
        <f t="shared" si="372"/>
        <v>0</v>
      </c>
      <c r="G2405" s="25">
        <f t="shared" si="373"/>
        <v>50.94</v>
      </c>
      <c r="H2405" s="8" t="b">
        <f t="shared" si="374"/>
        <v>1</v>
      </c>
      <c r="I2405" s="10">
        <f t="shared" si="376"/>
        <v>50.930000000000007</v>
      </c>
      <c r="J2405">
        <f t="shared" si="378"/>
        <v>0.14730919862656616</v>
      </c>
      <c r="K2405" s="10">
        <f t="shared" si="377"/>
        <v>50.930000000000007</v>
      </c>
      <c r="L2405" s="10">
        <f t="shared" si="380"/>
        <v>51.323999999999998</v>
      </c>
      <c r="M2405" s="21">
        <v>1</v>
      </c>
      <c r="N2405" s="21">
        <v>1</v>
      </c>
      <c r="P2405" s="21" t="str">
        <f t="shared" si="375"/>
        <v xml:space="preserve">  16:05:01</v>
      </c>
      <c r="Q2405" s="21">
        <f t="shared" si="379"/>
        <v>50.94</v>
      </c>
      <c r="T2405" s="10"/>
    </row>
    <row r="2406" spans="1:20" x14ac:dyDescent="0.45">
      <c r="A2406" s="21" t="str">
        <f>[1]실측정Data!B2407</f>
        <v xml:space="preserve">  16:05:03</v>
      </c>
      <c r="B2406" s="21" t="str">
        <f>[1]실측정Data!I2407</f>
        <v xml:space="preserve">   50.70KW</v>
      </c>
      <c r="C2406" s="21">
        <f>[1]실측정Data!L2407</f>
        <v>0.86</v>
      </c>
      <c r="D2406" s="21"/>
      <c r="E2406" s="7" t="str">
        <f t="shared" si="371"/>
        <v xml:space="preserve">   50.70</v>
      </c>
      <c r="F2406" s="8" t="b">
        <f t="shared" si="372"/>
        <v>0</v>
      </c>
      <c r="G2406" s="25">
        <f t="shared" si="373"/>
        <v>50.7</v>
      </c>
      <c r="H2406" s="8" t="b">
        <f t="shared" si="374"/>
        <v>1</v>
      </c>
      <c r="I2406" s="10">
        <f t="shared" si="376"/>
        <v>50.81</v>
      </c>
      <c r="J2406">
        <f t="shared" si="378"/>
        <v>0.14764823060233784</v>
      </c>
      <c r="K2406" s="10">
        <f t="shared" si="377"/>
        <v>50.81</v>
      </c>
      <c r="L2406" s="10">
        <f t="shared" si="380"/>
        <v>51.206999999999994</v>
      </c>
      <c r="M2406" s="21">
        <v>1</v>
      </c>
      <c r="N2406" s="21">
        <v>1</v>
      </c>
      <c r="P2406" s="21" t="str">
        <f t="shared" si="375"/>
        <v xml:space="preserve">  16:05:03</v>
      </c>
      <c r="Q2406" s="21">
        <f t="shared" si="379"/>
        <v>50.7</v>
      </c>
      <c r="T2406" s="10"/>
    </row>
    <row r="2407" spans="1:20" x14ac:dyDescent="0.45">
      <c r="A2407" s="21" t="str">
        <f>[1]실측정Data!B2408</f>
        <v xml:space="preserve">  16:05:05</v>
      </c>
      <c r="B2407" s="21" t="str">
        <f>[1]실측정Data!I2408</f>
        <v xml:space="preserve">   50.79KW</v>
      </c>
      <c r="C2407" s="21">
        <f>[1]실측정Data!L2408</f>
        <v>0.86</v>
      </c>
      <c r="D2407" s="21"/>
      <c r="E2407" s="7" t="str">
        <f t="shared" si="371"/>
        <v xml:space="preserve">   50.79</v>
      </c>
      <c r="F2407" s="8" t="b">
        <f t="shared" si="372"/>
        <v>0</v>
      </c>
      <c r="G2407" s="25">
        <f t="shared" si="373"/>
        <v>50.79</v>
      </c>
      <c r="H2407" s="8" t="b">
        <f t="shared" si="374"/>
        <v>1</v>
      </c>
      <c r="I2407" s="10">
        <f t="shared" si="376"/>
        <v>50.680000000000007</v>
      </c>
      <c r="J2407">
        <f t="shared" si="378"/>
        <v>0.15297058540778841</v>
      </c>
      <c r="K2407" s="10">
        <f t="shared" si="377"/>
        <v>50.680000000000007</v>
      </c>
      <c r="L2407" s="10">
        <f t="shared" si="380"/>
        <v>51.093000000000004</v>
      </c>
      <c r="M2407" s="21">
        <v>1</v>
      </c>
      <c r="N2407" s="21">
        <v>1</v>
      </c>
      <c r="P2407" s="21" t="str">
        <f t="shared" si="375"/>
        <v xml:space="preserve">  16:05:05</v>
      </c>
      <c r="Q2407" s="21">
        <f t="shared" si="379"/>
        <v>50.79</v>
      </c>
      <c r="T2407" s="10"/>
    </row>
    <row r="2408" spans="1:20" x14ac:dyDescent="0.45">
      <c r="A2408" s="21" t="str">
        <f>[1]실측정Data!B2409</f>
        <v xml:space="preserve">  16:05:07</v>
      </c>
      <c r="B2408" s="21" t="str">
        <f>[1]실측정Data!I2409</f>
        <v xml:space="preserve">   50.55KW</v>
      </c>
      <c r="C2408" s="21">
        <f>[1]실측정Data!L2409</f>
        <v>0.86</v>
      </c>
      <c r="D2408" s="21"/>
      <c r="E2408" s="7" t="str">
        <f t="shared" si="371"/>
        <v xml:space="preserve">   50.55</v>
      </c>
      <c r="F2408" s="8" t="b">
        <f t="shared" si="372"/>
        <v>0</v>
      </c>
      <c r="G2408" s="25">
        <f t="shared" si="373"/>
        <v>50.55</v>
      </c>
      <c r="H2408" s="8" t="b">
        <f t="shared" si="374"/>
        <v>1</v>
      </c>
      <c r="I2408" s="10">
        <f t="shared" si="376"/>
        <v>50.629999999999995</v>
      </c>
      <c r="J2408">
        <f t="shared" si="378"/>
        <v>8.8881944173160324E-2</v>
      </c>
      <c r="K2408" s="10">
        <f t="shared" si="377"/>
        <v>50.629999999999995</v>
      </c>
      <c r="L2408" s="10">
        <f t="shared" si="380"/>
        <v>50.988000000000007</v>
      </c>
      <c r="M2408" s="21">
        <v>1</v>
      </c>
      <c r="N2408" s="21">
        <v>1</v>
      </c>
      <c r="P2408" s="21" t="str">
        <f t="shared" si="375"/>
        <v xml:space="preserve">  16:05:07</v>
      </c>
      <c r="Q2408" s="21">
        <f t="shared" si="379"/>
        <v>50.55</v>
      </c>
      <c r="T2408" s="10"/>
    </row>
    <row r="2409" spans="1:20" x14ac:dyDescent="0.45">
      <c r="A2409" s="21" t="str">
        <f>[1]실측정Data!B2410</f>
        <v xml:space="preserve">  16:05:09</v>
      </c>
      <c r="B2409" s="21" t="str">
        <f>[1]실측정Data!I2410</f>
        <v xml:space="preserve">   50.55KW</v>
      </c>
      <c r="C2409" s="21">
        <f>[1]실측정Data!L2410</f>
        <v>0.86</v>
      </c>
      <c r="D2409" s="21"/>
      <c r="E2409" s="7" t="str">
        <f t="shared" si="371"/>
        <v xml:space="preserve">   50.55</v>
      </c>
      <c r="F2409" s="8" t="b">
        <f t="shared" si="372"/>
        <v>0</v>
      </c>
      <c r="G2409" s="25">
        <f t="shared" si="373"/>
        <v>50.55</v>
      </c>
      <c r="H2409" s="8" t="b">
        <f t="shared" si="374"/>
        <v>1</v>
      </c>
      <c r="I2409" s="10">
        <f t="shared" si="376"/>
        <v>50.53</v>
      </c>
      <c r="J2409">
        <f t="shared" si="378"/>
        <v>9.1104335791446972E-2</v>
      </c>
      <c r="K2409" s="10">
        <f t="shared" si="377"/>
        <v>50.53</v>
      </c>
      <c r="L2409" s="10">
        <f t="shared" si="380"/>
        <v>50.88000000000001</v>
      </c>
      <c r="M2409" s="21">
        <v>1</v>
      </c>
      <c r="N2409" s="21">
        <v>1</v>
      </c>
      <c r="P2409" s="21" t="str">
        <f t="shared" si="375"/>
        <v xml:space="preserve">  16:05:09</v>
      </c>
      <c r="Q2409" s="21">
        <f t="shared" si="379"/>
        <v>50.55</v>
      </c>
      <c r="T2409" s="10"/>
    </row>
    <row r="2410" spans="1:20" x14ac:dyDescent="0.45">
      <c r="A2410" s="21" t="str">
        <f>[1]실측정Data!B2411</f>
        <v xml:space="preserve">  16:05:11</v>
      </c>
      <c r="B2410" s="21" t="str">
        <f>[1]실측정Data!I2411</f>
        <v xml:space="preserve">   50.49KW</v>
      </c>
      <c r="C2410" s="21">
        <f>[1]실측정Data!L2411</f>
        <v>0.86</v>
      </c>
      <c r="D2410" s="21"/>
      <c r="E2410" s="7" t="str">
        <f t="shared" si="371"/>
        <v xml:space="preserve">   50.49</v>
      </c>
      <c r="F2410" s="8" t="b">
        <f t="shared" si="372"/>
        <v>0</v>
      </c>
      <c r="G2410" s="25">
        <f t="shared" si="373"/>
        <v>50.49</v>
      </c>
      <c r="H2410" s="8" t="b">
        <f t="shared" si="374"/>
        <v>1</v>
      </c>
      <c r="I2410" s="10">
        <f t="shared" si="376"/>
        <v>50.419999999999995</v>
      </c>
      <c r="J2410">
        <f t="shared" si="378"/>
        <v>0.12649110640673247</v>
      </c>
      <c r="K2410" s="10">
        <f t="shared" si="377"/>
        <v>50.419999999999995</v>
      </c>
      <c r="L2410" s="10">
        <f t="shared" si="380"/>
        <v>50.772000000000006</v>
      </c>
      <c r="M2410" s="21">
        <v>1</v>
      </c>
      <c r="N2410" s="21">
        <v>1</v>
      </c>
      <c r="P2410" s="21" t="str">
        <f t="shared" si="375"/>
        <v xml:space="preserve">  16:05:11</v>
      </c>
      <c r="Q2410" s="21">
        <f t="shared" si="379"/>
        <v>50.49</v>
      </c>
      <c r="T2410" s="10"/>
    </row>
    <row r="2411" spans="1:20" x14ac:dyDescent="0.45">
      <c r="A2411" s="21" t="str">
        <f>[1]실측정Data!B2412</f>
        <v xml:space="preserve">  16:05:13</v>
      </c>
      <c r="B2411" s="21" t="str">
        <f>[1]실측정Data!I2412</f>
        <v xml:space="preserve">   50.22KW</v>
      </c>
      <c r="C2411" s="21">
        <f>[1]실측정Data!L2412</f>
        <v>0.86</v>
      </c>
      <c r="D2411" s="21"/>
      <c r="E2411" s="7" t="str">
        <f t="shared" si="371"/>
        <v xml:space="preserve">   50.22</v>
      </c>
      <c r="F2411" s="8" t="b">
        <f t="shared" si="372"/>
        <v>0</v>
      </c>
      <c r="G2411" s="25">
        <f t="shared" si="373"/>
        <v>50.22</v>
      </c>
      <c r="H2411" s="8" t="b">
        <f t="shared" si="374"/>
        <v>1</v>
      </c>
      <c r="I2411" s="10">
        <f t="shared" si="376"/>
        <v>50.28</v>
      </c>
      <c r="J2411">
        <f t="shared" si="378"/>
        <v>0.14617341299520215</v>
      </c>
      <c r="K2411" s="10">
        <f t="shared" si="377"/>
        <v>50.28</v>
      </c>
      <c r="L2411" s="10">
        <f t="shared" si="380"/>
        <v>50.658000000000001</v>
      </c>
      <c r="M2411" s="21">
        <v>1</v>
      </c>
      <c r="N2411" s="21">
        <v>1</v>
      </c>
      <c r="P2411" s="21" t="str">
        <f t="shared" si="375"/>
        <v xml:space="preserve">  16:05:13</v>
      </c>
      <c r="Q2411" s="21">
        <f t="shared" si="379"/>
        <v>50.22</v>
      </c>
      <c r="T2411" s="10"/>
    </row>
    <row r="2412" spans="1:20" x14ac:dyDescent="0.45">
      <c r="A2412" s="21" t="str">
        <f>[1]실측정Data!B2413</f>
        <v xml:space="preserve">  16:05:15</v>
      </c>
      <c r="B2412" s="21" t="str">
        <f>[1]실측정Data!I2413</f>
        <v xml:space="preserve">   50.13KW</v>
      </c>
      <c r="C2412" s="21">
        <f>[1]실측정Data!L2413</f>
        <v>0.86</v>
      </c>
      <c r="D2412" s="21"/>
      <c r="E2412" s="7" t="str">
        <f t="shared" si="371"/>
        <v xml:space="preserve">   50.13</v>
      </c>
      <c r="F2412" s="8" t="b">
        <f t="shared" si="372"/>
        <v>0</v>
      </c>
      <c r="G2412" s="25">
        <f t="shared" si="373"/>
        <v>50.13</v>
      </c>
      <c r="H2412" s="8" t="b">
        <f t="shared" si="374"/>
        <v>1</v>
      </c>
      <c r="I2412" s="10">
        <f t="shared" si="376"/>
        <v>60.370000000000005</v>
      </c>
      <c r="J2412">
        <f t="shared" si="378"/>
        <v>11.773056810644663</v>
      </c>
      <c r="K2412" s="10">
        <f t="shared" si="377"/>
        <v>60.370000000000005</v>
      </c>
      <c r="L2412" s="10">
        <f t="shared" si="380"/>
        <v>53.628</v>
      </c>
      <c r="M2412" s="21">
        <v>1</v>
      </c>
      <c r="N2412" s="21">
        <v>1</v>
      </c>
      <c r="P2412" s="21" t="str">
        <f t="shared" si="375"/>
        <v xml:space="preserve">  16:05:15</v>
      </c>
      <c r="Q2412" s="21">
        <f t="shared" si="379"/>
        <v>50.13</v>
      </c>
      <c r="T2412" s="10"/>
    </row>
    <row r="2413" spans="1:20" x14ac:dyDescent="0.45">
      <c r="A2413" s="21" t="str">
        <f>[1]실측정Data!B2414</f>
        <v xml:space="preserve">  16:05:17</v>
      </c>
      <c r="B2413" s="21" t="str">
        <f>[1]실측정Data!I2414</f>
        <v xml:space="preserve">   80.76KW</v>
      </c>
      <c r="C2413" s="21">
        <f>[1]실측정Data!L2414</f>
        <v>0.89</v>
      </c>
      <c r="D2413" s="21"/>
      <c r="E2413" s="7" t="str">
        <f t="shared" si="371"/>
        <v xml:space="preserve">   80.76</v>
      </c>
      <c r="F2413" s="8" t="b">
        <f t="shared" si="372"/>
        <v>0</v>
      </c>
      <c r="G2413" s="25">
        <f t="shared" si="373"/>
        <v>80.760000000000005</v>
      </c>
      <c r="H2413" s="8" t="b">
        <f t="shared" si="374"/>
        <v>1</v>
      </c>
      <c r="I2413" s="10">
        <f t="shared" si="376"/>
        <v>70.900000000000006</v>
      </c>
      <c r="J2413">
        <f t="shared" si="378"/>
        <v>13.351687783447703</v>
      </c>
      <c r="K2413" s="10">
        <f t="shared" si="377"/>
        <v>70.900000000000006</v>
      </c>
      <c r="L2413" s="10">
        <f t="shared" si="380"/>
        <v>56.694000000000003</v>
      </c>
      <c r="M2413" s="21">
        <v>1</v>
      </c>
      <c r="N2413" s="21">
        <v>1</v>
      </c>
      <c r="P2413" s="21" t="str">
        <f t="shared" si="375"/>
        <v xml:space="preserve">  16:05:17</v>
      </c>
      <c r="Q2413" s="21">
        <f t="shared" si="379"/>
        <v>80.760000000000005</v>
      </c>
      <c r="T2413" s="10"/>
    </row>
    <row r="2414" spans="1:20" x14ac:dyDescent="0.45">
      <c r="A2414" s="21" t="str">
        <f>[1]실측정Data!B2415</f>
        <v xml:space="preserve">  16:05:19</v>
      </c>
      <c r="B2414" s="21" t="str">
        <f>[1]실측정Data!I2415</f>
        <v xml:space="preserve">   81.81KW</v>
      </c>
      <c r="C2414" s="21">
        <f>[1]실측정Data!L2415</f>
        <v>0.89</v>
      </c>
      <c r="D2414" s="21"/>
      <c r="E2414" s="7" t="str">
        <f t="shared" si="371"/>
        <v xml:space="preserve">   81.81</v>
      </c>
      <c r="F2414" s="8" t="b">
        <f t="shared" si="372"/>
        <v>0</v>
      </c>
      <c r="G2414" s="25">
        <f t="shared" si="373"/>
        <v>81.81</v>
      </c>
      <c r="H2414" s="8" t="b">
        <f t="shared" si="374"/>
        <v>1</v>
      </c>
      <c r="I2414" s="10">
        <f t="shared" si="376"/>
        <v>81.81</v>
      </c>
      <c r="J2414">
        <f t="shared" si="378"/>
        <v>13.365162425749514</v>
      </c>
      <c r="K2414" s="10">
        <f t="shared" si="377"/>
        <v>81.81</v>
      </c>
      <c r="L2414" s="10">
        <f t="shared" si="380"/>
        <v>59.886000000000003</v>
      </c>
      <c r="M2414" s="21">
        <v>1</v>
      </c>
      <c r="N2414" s="21">
        <v>1</v>
      </c>
      <c r="P2414" s="21" t="str">
        <f t="shared" si="375"/>
        <v xml:space="preserve">  16:05:19</v>
      </c>
      <c r="Q2414" s="21">
        <f t="shared" si="379"/>
        <v>81.81</v>
      </c>
      <c r="T2414" s="10"/>
    </row>
    <row r="2415" spans="1:20" x14ac:dyDescent="0.45">
      <c r="A2415" s="21" t="str">
        <f>[1]실측정Data!B2416</f>
        <v xml:space="preserve">  16:05:21</v>
      </c>
      <c r="B2415" s="21" t="str">
        <f>[1]실측정Data!I2416</f>
        <v xml:space="preserve">   82.86KW</v>
      </c>
      <c r="C2415" s="21">
        <f>[1]실측정Data!L2416</f>
        <v>0.89</v>
      </c>
      <c r="D2415" s="21"/>
      <c r="E2415" s="7" t="str">
        <f t="shared" si="371"/>
        <v xml:space="preserve">   82.86</v>
      </c>
      <c r="F2415" s="8" t="b">
        <f t="shared" si="372"/>
        <v>0</v>
      </c>
      <c r="G2415" s="25">
        <f t="shared" si="373"/>
        <v>82.86</v>
      </c>
      <c r="H2415" s="8" t="b">
        <f t="shared" si="374"/>
        <v>1</v>
      </c>
      <c r="I2415" s="10">
        <f t="shared" si="376"/>
        <v>78.23</v>
      </c>
      <c r="J2415">
        <f t="shared" si="378"/>
        <v>7.9064256568102049</v>
      </c>
      <c r="K2415" s="10">
        <f t="shared" si="377"/>
        <v>78.23</v>
      </c>
      <c r="L2415" s="10">
        <f t="shared" si="380"/>
        <v>61.817999999999998</v>
      </c>
      <c r="M2415" s="21">
        <v>1</v>
      </c>
      <c r="N2415" s="21">
        <v>1</v>
      </c>
      <c r="P2415" s="21" t="str">
        <f t="shared" si="375"/>
        <v xml:space="preserve">  16:05:21</v>
      </c>
      <c r="Q2415" s="21">
        <f t="shared" si="379"/>
        <v>82.86</v>
      </c>
      <c r="T2415" s="10"/>
    </row>
    <row r="2416" spans="1:20" x14ac:dyDescent="0.45">
      <c r="A2416" s="21" t="str">
        <f>[1]실측정Data!B2417</f>
        <v xml:space="preserve">  16:05:23</v>
      </c>
      <c r="B2416" s="21" t="str">
        <f>[1]실측정Data!I2417</f>
        <v xml:space="preserve">   70.02KW</v>
      </c>
      <c r="C2416" s="21">
        <f>[1]실측정Data!L2417</f>
        <v>0.88</v>
      </c>
      <c r="D2416" s="21"/>
      <c r="E2416" s="7" t="str">
        <f t="shared" si="371"/>
        <v xml:space="preserve">   70.02</v>
      </c>
      <c r="F2416" s="8" t="b">
        <f t="shared" si="372"/>
        <v>0</v>
      </c>
      <c r="G2416" s="25">
        <f t="shared" si="373"/>
        <v>70.02</v>
      </c>
      <c r="H2416" s="8" t="b">
        <f t="shared" si="374"/>
        <v>1</v>
      </c>
      <c r="I2416" s="10">
        <f t="shared" si="376"/>
        <v>68.709999999999994</v>
      </c>
      <c r="J2416">
        <f t="shared" si="378"/>
        <v>10.124527972536134</v>
      </c>
      <c r="K2416" s="10">
        <f t="shared" si="377"/>
        <v>68.709999999999994</v>
      </c>
      <c r="L2416" s="10">
        <f t="shared" si="380"/>
        <v>62.064</v>
      </c>
      <c r="M2416" s="21">
        <v>1</v>
      </c>
      <c r="N2416" s="21">
        <v>1</v>
      </c>
      <c r="P2416" s="21" t="str">
        <f t="shared" si="375"/>
        <v xml:space="preserve">  16:05:23</v>
      </c>
      <c r="Q2416" s="21">
        <f t="shared" si="379"/>
        <v>70.02</v>
      </c>
      <c r="T2416" s="10"/>
    </row>
    <row r="2417" spans="1:20" x14ac:dyDescent="0.45">
      <c r="A2417" s="21" t="str">
        <f>[1]실측정Data!B2418</f>
        <v xml:space="preserve">  16:05:25</v>
      </c>
      <c r="B2417" s="21" t="str">
        <f>[1]실측정Data!I2418</f>
        <v xml:space="preserve">   53.25KW</v>
      </c>
      <c r="C2417" s="21">
        <f>[1]실측정Data!L2418</f>
        <v>0.87</v>
      </c>
      <c r="D2417" s="21"/>
      <c r="E2417" s="7" t="str">
        <f t="shared" si="371"/>
        <v xml:space="preserve">   53.25</v>
      </c>
      <c r="F2417" s="8" t="b">
        <f t="shared" si="372"/>
        <v>0</v>
      </c>
      <c r="G2417" s="25">
        <f t="shared" si="373"/>
        <v>53.25</v>
      </c>
      <c r="H2417" s="8" t="b">
        <f t="shared" si="374"/>
        <v>1</v>
      </c>
      <c r="I2417" s="10">
        <f t="shared" si="376"/>
        <v>58.669999999999995</v>
      </c>
      <c r="J2417">
        <f t="shared" si="378"/>
        <v>10.670529508885675</v>
      </c>
      <c r="K2417" s="10">
        <f t="shared" si="377"/>
        <v>58.669999999999995</v>
      </c>
      <c r="L2417" s="10">
        <f t="shared" si="380"/>
        <v>62.283000000000001</v>
      </c>
      <c r="M2417" s="21">
        <v>1</v>
      </c>
      <c r="N2417" s="21">
        <v>1</v>
      </c>
      <c r="P2417" s="21" t="str">
        <f t="shared" si="375"/>
        <v xml:space="preserve">  16:05:25</v>
      </c>
      <c r="Q2417" s="21">
        <f t="shared" si="379"/>
        <v>53.25</v>
      </c>
      <c r="T2417" s="10"/>
    </row>
    <row r="2418" spans="1:20" x14ac:dyDescent="0.45">
      <c r="A2418" s="21" t="str">
        <f>[1]실측정Data!B2419</f>
        <v xml:space="preserve">  16:05:27</v>
      </c>
      <c r="B2418" s="21" t="str">
        <f>[1]실측정Data!I2419</f>
        <v xml:space="preserve">   52.74KW</v>
      </c>
      <c r="C2418" s="21">
        <f>[1]실측정Data!L2419</f>
        <v>0.86</v>
      </c>
      <c r="D2418" s="21"/>
      <c r="E2418" s="7" t="str">
        <f t="shared" si="371"/>
        <v xml:space="preserve">   52.74</v>
      </c>
      <c r="F2418" s="8" t="b">
        <f t="shared" si="372"/>
        <v>0</v>
      </c>
      <c r="G2418" s="25">
        <f t="shared" si="373"/>
        <v>52.74</v>
      </c>
      <c r="H2418" s="8" t="b">
        <f t="shared" si="374"/>
        <v>1</v>
      </c>
      <c r="I2418" s="10">
        <f t="shared" si="376"/>
        <v>52.84</v>
      </c>
      <c r="J2418">
        <f t="shared" si="378"/>
        <v>9.5616002844712096</v>
      </c>
      <c r="K2418" s="10">
        <f t="shared" si="377"/>
        <v>52.84</v>
      </c>
      <c r="L2418" s="10">
        <f t="shared" si="380"/>
        <v>62.480999999999995</v>
      </c>
      <c r="M2418" s="21">
        <v>1</v>
      </c>
      <c r="N2418" s="21">
        <v>1</v>
      </c>
      <c r="P2418" s="21" t="str">
        <f t="shared" si="375"/>
        <v xml:space="preserve">  16:05:27</v>
      </c>
      <c r="Q2418" s="21">
        <f t="shared" si="379"/>
        <v>52.74</v>
      </c>
      <c r="T2418" s="10"/>
    </row>
    <row r="2419" spans="1:20" x14ac:dyDescent="0.45">
      <c r="A2419" s="21" t="str">
        <f>[1]실측정Data!B2420</f>
        <v xml:space="preserve">  16:05:29</v>
      </c>
      <c r="B2419" s="21" t="str">
        <f>[1]실측정Data!I2420</f>
        <v xml:space="preserve">   52.53KW</v>
      </c>
      <c r="C2419" s="21">
        <f>[1]실측정Data!L2420</f>
        <v>0.86</v>
      </c>
      <c r="D2419" s="21"/>
      <c r="E2419" s="7" t="str">
        <f t="shared" si="371"/>
        <v xml:space="preserve">   52.53</v>
      </c>
      <c r="F2419" s="8" t="b">
        <f t="shared" si="372"/>
        <v>0</v>
      </c>
      <c r="G2419" s="25">
        <f t="shared" si="373"/>
        <v>52.53</v>
      </c>
      <c r="H2419" s="8" t="b">
        <f t="shared" si="374"/>
        <v>1</v>
      </c>
      <c r="I2419" s="10">
        <f t="shared" si="376"/>
        <v>52.610000000000007</v>
      </c>
      <c r="J2419">
        <f t="shared" si="378"/>
        <v>3.4284836298282029</v>
      </c>
      <c r="K2419" s="10">
        <f t="shared" si="377"/>
        <v>52.610000000000007</v>
      </c>
      <c r="L2419" s="10">
        <f t="shared" si="380"/>
        <v>62.687999999999988</v>
      </c>
      <c r="M2419" s="21">
        <v>1</v>
      </c>
      <c r="N2419" s="21">
        <v>1</v>
      </c>
      <c r="P2419" s="21" t="str">
        <f t="shared" si="375"/>
        <v xml:space="preserve">  16:05:29</v>
      </c>
      <c r="Q2419" s="21">
        <f t="shared" si="379"/>
        <v>52.53</v>
      </c>
      <c r="T2419" s="10"/>
    </row>
    <row r="2420" spans="1:20" x14ac:dyDescent="0.45">
      <c r="A2420" s="21" t="str">
        <f>[1]실측정Data!B2421</f>
        <v xml:space="preserve">  16:05:31</v>
      </c>
      <c r="B2420" s="21" t="str">
        <f>[1]실측정Data!I2421</f>
        <v xml:space="preserve">   52.56KW</v>
      </c>
      <c r="C2420" s="21">
        <f>[1]실측정Data!L2421</f>
        <v>0.86</v>
      </c>
      <c r="D2420" s="21"/>
      <c r="E2420" s="7" t="str">
        <f t="shared" si="371"/>
        <v xml:space="preserve">   52.56</v>
      </c>
      <c r="F2420" s="8" t="b">
        <f t="shared" si="372"/>
        <v>0</v>
      </c>
      <c r="G2420" s="25">
        <f t="shared" si="373"/>
        <v>52.56</v>
      </c>
      <c r="H2420" s="8" t="b">
        <f t="shared" si="374"/>
        <v>1</v>
      </c>
      <c r="I2420" s="10">
        <f t="shared" si="376"/>
        <v>52.449999999999996</v>
      </c>
      <c r="J2420">
        <f t="shared" si="378"/>
        <v>0.21189620100417167</v>
      </c>
      <c r="K2420" s="10">
        <f t="shared" si="377"/>
        <v>52.449999999999996</v>
      </c>
      <c r="L2420" s="10">
        <f t="shared" si="380"/>
        <v>62.89200000000001</v>
      </c>
      <c r="M2420" s="21">
        <v>1</v>
      </c>
      <c r="N2420" s="21">
        <v>1</v>
      </c>
      <c r="P2420" s="21" t="str">
        <f t="shared" si="375"/>
        <v xml:space="preserve">  16:05:31</v>
      </c>
      <c r="Q2420" s="21">
        <f t="shared" si="379"/>
        <v>52.56</v>
      </c>
      <c r="T2420" s="10"/>
    </row>
    <row r="2421" spans="1:20" x14ac:dyDescent="0.45">
      <c r="A2421" s="21" t="str">
        <f>[1]실측정Data!B2422</f>
        <v xml:space="preserve">  16:05:33</v>
      </c>
      <c r="B2421" s="21" t="str">
        <f>[1]실측정Data!I2422</f>
        <v xml:space="preserve">   52.26KW</v>
      </c>
      <c r="C2421" s="21">
        <f>[1]실측정Data!L2422</f>
        <v>0.86</v>
      </c>
      <c r="D2421" s="21"/>
      <c r="E2421" s="7" t="str">
        <f t="shared" si="371"/>
        <v xml:space="preserve">   52.26</v>
      </c>
      <c r="F2421" s="8" t="b">
        <f t="shared" si="372"/>
        <v>0</v>
      </c>
      <c r="G2421" s="25">
        <f t="shared" si="373"/>
        <v>52.26</v>
      </c>
      <c r="H2421" s="8" t="b">
        <f t="shared" si="374"/>
        <v>1</v>
      </c>
      <c r="I2421" s="10">
        <f t="shared" si="376"/>
        <v>52.359999999999992</v>
      </c>
      <c r="J2421">
        <f t="shared" si="378"/>
        <v>0.12727922061357649</v>
      </c>
      <c r="K2421" s="10">
        <f t="shared" si="377"/>
        <v>52.359999999999992</v>
      </c>
      <c r="L2421" s="10">
        <f t="shared" si="380"/>
        <v>63.104999999999997</v>
      </c>
      <c r="M2421" s="21">
        <v>1</v>
      </c>
      <c r="N2421" s="21">
        <v>1</v>
      </c>
      <c r="P2421" s="21" t="str">
        <f t="shared" si="375"/>
        <v xml:space="preserve">  16:05:33</v>
      </c>
      <c r="Q2421" s="21">
        <f t="shared" si="379"/>
        <v>52.26</v>
      </c>
      <c r="T2421" s="10"/>
    </row>
    <row r="2422" spans="1:20" x14ac:dyDescent="0.45">
      <c r="A2422" s="21" t="str">
        <f>[1]실측정Data!B2423</f>
        <v xml:space="preserve">  16:05:35</v>
      </c>
      <c r="B2422" s="21" t="str">
        <f>[1]실측정Data!I2423</f>
        <v xml:space="preserve">   52.26KW</v>
      </c>
      <c r="C2422" s="21">
        <f>[1]실측정Data!L2423</f>
        <v>0.86</v>
      </c>
      <c r="D2422" s="21"/>
      <c r="E2422" s="7" t="str">
        <f t="shared" si="371"/>
        <v xml:space="preserve">   52.26</v>
      </c>
      <c r="F2422" s="8" t="b">
        <f t="shared" si="372"/>
        <v>0</v>
      </c>
      <c r="G2422" s="25">
        <f t="shared" si="373"/>
        <v>52.26</v>
      </c>
      <c r="H2422" s="8" t="b">
        <f t="shared" si="374"/>
        <v>1</v>
      </c>
      <c r="I2422" s="10">
        <f t="shared" si="376"/>
        <v>52.15</v>
      </c>
      <c r="J2422">
        <f t="shared" si="378"/>
        <v>0.17748239349298614</v>
      </c>
      <c r="K2422" s="10">
        <f t="shared" si="377"/>
        <v>52.15</v>
      </c>
      <c r="L2422" s="10">
        <f t="shared" si="380"/>
        <v>60.222000000000001</v>
      </c>
      <c r="M2422" s="21">
        <v>1</v>
      </c>
      <c r="N2422" s="21">
        <v>1</v>
      </c>
      <c r="P2422" s="21" t="str">
        <f t="shared" si="375"/>
        <v xml:space="preserve">  16:05:35</v>
      </c>
      <c r="Q2422" s="21">
        <f t="shared" si="379"/>
        <v>52.26</v>
      </c>
      <c r="T2422" s="10"/>
    </row>
    <row r="2423" spans="1:20" x14ac:dyDescent="0.45">
      <c r="A2423" s="21" t="str">
        <f>[1]실측정Data!B2424</f>
        <v xml:space="preserve">  16:05:37</v>
      </c>
      <c r="B2423" s="21" t="str">
        <f>[1]실측정Data!I2424</f>
        <v xml:space="preserve">   51.93KW</v>
      </c>
      <c r="C2423" s="21">
        <f>[1]실측정Data!L2424</f>
        <v>0.86</v>
      </c>
      <c r="D2423" s="21"/>
      <c r="E2423" s="7" t="str">
        <f t="shared" si="371"/>
        <v xml:space="preserve">   51.93</v>
      </c>
      <c r="F2423" s="8" t="b">
        <f t="shared" si="372"/>
        <v>0</v>
      </c>
      <c r="G2423" s="25">
        <f t="shared" si="373"/>
        <v>51.93</v>
      </c>
      <c r="H2423" s="8" t="b">
        <f t="shared" si="374"/>
        <v>1</v>
      </c>
      <c r="I2423" s="10">
        <f t="shared" si="376"/>
        <v>52.050000000000004</v>
      </c>
      <c r="J2423">
        <f t="shared" si="378"/>
        <v>0.14888474289418083</v>
      </c>
      <c r="K2423" s="10">
        <f t="shared" si="377"/>
        <v>52.050000000000004</v>
      </c>
      <c r="L2423" s="10">
        <f t="shared" si="380"/>
        <v>57.237000000000002</v>
      </c>
      <c r="M2423" s="21">
        <v>1</v>
      </c>
      <c r="N2423" s="21">
        <v>1</v>
      </c>
      <c r="P2423" s="21" t="str">
        <f t="shared" si="375"/>
        <v xml:space="preserve">  16:05:37</v>
      </c>
      <c r="Q2423" s="21">
        <f t="shared" si="379"/>
        <v>51.93</v>
      </c>
      <c r="T2423" s="10"/>
    </row>
    <row r="2424" spans="1:20" x14ac:dyDescent="0.45">
      <c r="A2424" s="21" t="str">
        <f>[1]실측정Data!B2425</f>
        <v xml:space="preserve">  16:05:39</v>
      </c>
      <c r="B2424" s="21" t="str">
        <f>[1]실측정Data!I2425</f>
        <v xml:space="preserve">   51.96KW</v>
      </c>
      <c r="C2424" s="21">
        <f>[1]실측정Data!L2425</f>
        <v>0.86</v>
      </c>
      <c r="D2424" s="21"/>
      <c r="E2424" s="7" t="str">
        <f t="shared" si="371"/>
        <v xml:space="preserve">   51.96</v>
      </c>
      <c r="F2424" s="8" t="b">
        <f t="shared" si="372"/>
        <v>0</v>
      </c>
      <c r="G2424" s="25">
        <f t="shared" si="373"/>
        <v>51.96</v>
      </c>
      <c r="H2424" s="8" t="b">
        <f t="shared" si="374"/>
        <v>1</v>
      </c>
      <c r="I2424" s="10">
        <f t="shared" si="376"/>
        <v>51.879999999999995</v>
      </c>
      <c r="J2424">
        <f t="shared" si="378"/>
        <v>0.15641824275533309</v>
      </c>
      <c r="K2424" s="10">
        <f t="shared" si="377"/>
        <v>51.879999999999995</v>
      </c>
      <c r="L2424" s="10">
        <f t="shared" si="380"/>
        <v>54.125999999999998</v>
      </c>
      <c r="M2424" s="21">
        <v>1</v>
      </c>
      <c r="N2424" s="21">
        <v>1</v>
      </c>
      <c r="P2424" s="21" t="str">
        <f t="shared" si="375"/>
        <v xml:space="preserve">  16:05:39</v>
      </c>
      <c r="Q2424" s="21">
        <f t="shared" si="379"/>
        <v>51.96</v>
      </c>
      <c r="T2424" s="10"/>
    </row>
    <row r="2425" spans="1:20" x14ac:dyDescent="0.45">
      <c r="A2425" s="21" t="str">
        <f>[1]실측정Data!B2426</f>
        <v xml:space="preserve">  16:05:41</v>
      </c>
      <c r="B2425" s="21" t="str">
        <f>[1]실측정Data!I2426</f>
        <v xml:space="preserve">   51.75KW</v>
      </c>
      <c r="C2425" s="21">
        <f>[1]실측정Data!L2426</f>
        <v>0.86</v>
      </c>
      <c r="D2425" s="21"/>
      <c r="E2425" s="7" t="str">
        <f t="shared" si="371"/>
        <v xml:space="preserve">   51.75</v>
      </c>
      <c r="F2425" s="8" t="b">
        <f t="shared" si="372"/>
        <v>0</v>
      </c>
      <c r="G2425" s="25">
        <f t="shared" si="373"/>
        <v>51.75</v>
      </c>
      <c r="H2425" s="8" t="b">
        <f t="shared" si="374"/>
        <v>1</v>
      </c>
      <c r="I2425" s="10">
        <f t="shared" si="376"/>
        <v>51.78</v>
      </c>
      <c r="J2425">
        <f t="shared" si="378"/>
        <v>0.12583057392117786</v>
      </c>
      <c r="K2425" s="10">
        <f t="shared" si="377"/>
        <v>51.78</v>
      </c>
      <c r="L2425" s="10">
        <f t="shared" si="380"/>
        <v>52.286999999999999</v>
      </c>
      <c r="M2425" s="21">
        <v>1</v>
      </c>
      <c r="N2425" s="21">
        <v>1</v>
      </c>
      <c r="P2425" s="21" t="str">
        <f t="shared" si="375"/>
        <v xml:space="preserve">  16:05:41</v>
      </c>
      <c r="Q2425" s="21">
        <f t="shared" si="379"/>
        <v>51.75</v>
      </c>
      <c r="T2425" s="10"/>
    </row>
    <row r="2426" spans="1:20" x14ac:dyDescent="0.45">
      <c r="A2426" s="21" t="str">
        <f>[1]실측정Data!B2427</f>
        <v xml:space="preserve">  16:05:43</v>
      </c>
      <c r="B2426" s="21" t="str">
        <f>[1]실측정Data!I2427</f>
        <v xml:space="preserve">   51.63KW</v>
      </c>
      <c r="C2426" s="21">
        <f>[1]실측정Data!L2427</f>
        <v>0.86</v>
      </c>
      <c r="D2426" s="21"/>
      <c r="E2426" s="7" t="str">
        <f t="shared" si="371"/>
        <v xml:space="preserve">   51.63</v>
      </c>
      <c r="F2426" s="8" t="b">
        <f t="shared" si="372"/>
        <v>0</v>
      </c>
      <c r="G2426" s="25">
        <f t="shared" si="373"/>
        <v>51.63</v>
      </c>
      <c r="H2426" s="8" t="b">
        <f t="shared" si="374"/>
        <v>1</v>
      </c>
      <c r="I2426" s="10">
        <f t="shared" si="376"/>
        <v>51.68</v>
      </c>
      <c r="J2426">
        <f t="shared" si="378"/>
        <v>0.11518101695447115</v>
      </c>
      <c r="K2426" s="10">
        <f t="shared" si="377"/>
        <v>51.68</v>
      </c>
      <c r="L2426" s="10">
        <f t="shared" si="380"/>
        <v>52.128</v>
      </c>
      <c r="M2426" s="21">
        <v>1</v>
      </c>
      <c r="N2426" s="21">
        <v>1</v>
      </c>
      <c r="P2426" s="21" t="str">
        <f t="shared" si="375"/>
        <v xml:space="preserve">  16:05:43</v>
      </c>
      <c r="Q2426" s="21">
        <f t="shared" si="379"/>
        <v>51.63</v>
      </c>
      <c r="T2426" s="10"/>
    </row>
    <row r="2427" spans="1:20" x14ac:dyDescent="0.45">
      <c r="A2427" s="21" t="str">
        <f>[1]실측정Data!B2428</f>
        <v xml:space="preserve">  16:05:45</v>
      </c>
      <c r="B2427" s="21" t="str">
        <f>[1]실측정Data!I2428</f>
        <v xml:space="preserve">   51.66KW</v>
      </c>
      <c r="C2427" s="21">
        <f>[1]실측정Data!L2428</f>
        <v>0.86</v>
      </c>
      <c r="D2427" s="21"/>
      <c r="E2427" s="7" t="str">
        <f t="shared" si="371"/>
        <v xml:space="preserve">   51.66</v>
      </c>
      <c r="F2427" s="8" t="b">
        <f t="shared" si="372"/>
        <v>0</v>
      </c>
      <c r="G2427" s="25">
        <f t="shared" si="373"/>
        <v>51.66</v>
      </c>
      <c r="H2427" s="8" t="b">
        <f t="shared" si="374"/>
        <v>1</v>
      </c>
      <c r="I2427" s="10">
        <f t="shared" si="376"/>
        <v>51.639999999999993</v>
      </c>
      <c r="J2427">
        <f t="shared" si="378"/>
        <v>8.75595035770904E-2</v>
      </c>
      <c r="K2427" s="10">
        <f t="shared" si="377"/>
        <v>51.639999999999993</v>
      </c>
      <c r="L2427" s="10">
        <f t="shared" si="380"/>
        <v>52.016999999999996</v>
      </c>
      <c r="M2427" s="21">
        <v>1</v>
      </c>
      <c r="N2427" s="21">
        <v>1</v>
      </c>
      <c r="P2427" s="21" t="str">
        <f t="shared" si="375"/>
        <v xml:space="preserve">  16:05:45</v>
      </c>
      <c r="Q2427" s="21">
        <f t="shared" si="379"/>
        <v>51.66</v>
      </c>
      <c r="T2427" s="10"/>
    </row>
    <row r="2428" spans="1:20" x14ac:dyDescent="0.45">
      <c r="A2428" s="21" t="str">
        <f>[1]실측정Data!B2429</f>
        <v xml:space="preserve">  16:05:47</v>
      </c>
      <c r="B2428" s="21" t="str">
        <f>[1]실측정Data!I2429</f>
        <v xml:space="preserve">   51.63KW</v>
      </c>
      <c r="C2428" s="21">
        <f>[1]실측정Data!L2429</f>
        <v>0.86</v>
      </c>
      <c r="D2428" s="21"/>
      <c r="E2428" s="7" t="str">
        <f t="shared" si="371"/>
        <v xml:space="preserve">   51.63</v>
      </c>
      <c r="F2428" s="8" t="b">
        <f t="shared" si="372"/>
        <v>0</v>
      </c>
      <c r="G2428" s="25">
        <f t="shared" si="373"/>
        <v>51.63</v>
      </c>
      <c r="H2428" s="8" t="b">
        <f t="shared" si="374"/>
        <v>1</v>
      </c>
      <c r="I2428" s="10">
        <f t="shared" si="376"/>
        <v>51.569999999999993</v>
      </c>
      <c r="J2428">
        <f t="shared" si="378"/>
        <v>8.7559503577086334E-2</v>
      </c>
      <c r="K2428" s="10">
        <f t="shared" si="377"/>
        <v>51.569999999999993</v>
      </c>
      <c r="L2428" s="10">
        <f t="shared" si="380"/>
        <v>51.905999999999992</v>
      </c>
      <c r="M2428" s="21">
        <v>1</v>
      </c>
      <c r="N2428" s="21">
        <v>1</v>
      </c>
      <c r="P2428" s="21" t="str">
        <f t="shared" si="375"/>
        <v xml:space="preserve">  16:05:47</v>
      </c>
      <c r="Q2428" s="21">
        <f t="shared" si="379"/>
        <v>51.63</v>
      </c>
      <c r="T2428" s="10"/>
    </row>
    <row r="2429" spans="1:20" x14ac:dyDescent="0.45">
      <c r="A2429" s="21" t="str">
        <f>[1]실측정Data!B2430</f>
        <v xml:space="preserve">  16:05:49</v>
      </c>
      <c r="B2429" s="21" t="str">
        <f>[1]실측정Data!I2430</f>
        <v xml:space="preserve">   51.42KW</v>
      </c>
      <c r="C2429" s="21">
        <f>[1]실측정Data!L2430</f>
        <v>0.86</v>
      </c>
      <c r="D2429" s="21"/>
      <c r="E2429" s="7" t="str">
        <f t="shared" si="371"/>
        <v xml:space="preserve">   51.42</v>
      </c>
      <c r="F2429" s="8" t="b">
        <f t="shared" si="372"/>
        <v>0</v>
      </c>
      <c r="G2429" s="25">
        <f t="shared" si="373"/>
        <v>51.42</v>
      </c>
      <c r="H2429" s="8" t="b">
        <f t="shared" si="374"/>
        <v>1</v>
      </c>
      <c r="I2429" s="10">
        <f t="shared" si="376"/>
        <v>51.440000000000005</v>
      </c>
      <c r="J2429">
        <f t="shared" si="378"/>
        <v>0.13102162671355422</v>
      </c>
      <c r="K2429" s="10">
        <f t="shared" si="377"/>
        <v>51.440000000000005</v>
      </c>
      <c r="L2429" s="10">
        <f t="shared" si="380"/>
        <v>51.777000000000001</v>
      </c>
      <c r="M2429" s="21">
        <v>1</v>
      </c>
      <c r="N2429" s="21">
        <v>1</v>
      </c>
      <c r="P2429" s="21" t="str">
        <f t="shared" si="375"/>
        <v xml:space="preserve">  16:05:49</v>
      </c>
      <c r="Q2429" s="21">
        <f t="shared" si="379"/>
        <v>51.42</v>
      </c>
      <c r="T2429" s="10"/>
    </row>
    <row r="2430" spans="1:20" x14ac:dyDescent="0.45">
      <c r="A2430" s="21" t="str">
        <f>[1]실측정Data!B2431</f>
        <v xml:space="preserve">  16:05:51</v>
      </c>
      <c r="B2430" s="21" t="str">
        <f>[1]실측정Data!I2431</f>
        <v xml:space="preserve">   51.27KW</v>
      </c>
      <c r="C2430" s="21">
        <f>[1]실측정Data!L2431</f>
        <v>0.86</v>
      </c>
      <c r="D2430" s="21"/>
      <c r="E2430" s="7" t="str">
        <f t="shared" si="371"/>
        <v xml:space="preserve">   51.27</v>
      </c>
      <c r="F2430" s="8" t="b">
        <f t="shared" si="372"/>
        <v>0</v>
      </c>
      <c r="G2430" s="25">
        <f t="shared" si="373"/>
        <v>51.27</v>
      </c>
      <c r="H2430" s="8" t="b">
        <f t="shared" si="374"/>
        <v>1</v>
      </c>
      <c r="I2430" s="10">
        <f t="shared" si="376"/>
        <v>51.31</v>
      </c>
      <c r="J2430">
        <f t="shared" si="378"/>
        <v>0.13699148392022775</v>
      </c>
      <c r="K2430" s="10">
        <f t="shared" si="377"/>
        <v>51.31</v>
      </c>
      <c r="L2430" s="10">
        <f t="shared" si="380"/>
        <v>51.674999999999997</v>
      </c>
      <c r="M2430" s="21">
        <v>1</v>
      </c>
      <c r="N2430" s="21">
        <v>1</v>
      </c>
      <c r="P2430" s="21" t="str">
        <f t="shared" si="375"/>
        <v xml:space="preserve">  16:05:51</v>
      </c>
      <c r="Q2430" s="21">
        <f t="shared" si="379"/>
        <v>51.27</v>
      </c>
      <c r="T2430" s="10"/>
    </row>
    <row r="2431" spans="1:20" x14ac:dyDescent="0.45">
      <c r="A2431" s="21" t="str">
        <f>[1]실측정Data!B2432</f>
        <v xml:space="preserve">  16:05:53</v>
      </c>
      <c r="B2431" s="21" t="str">
        <f>[1]실측정Data!I2432</f>
        <v xml:space="preserve">   51.24KW</v>
      </c>
      <c r="C2431" s="21">
        <f>[1]실측정Data!L2432</f>
        <v>0.86</v>
      </c>
      <c r="D2431" s="21"/>
      <c r="E2431" s="7" t="str">
        <f t="shared" si="371"/>
        <v xml:space="preserve">   51.24</v>
      </c>
      <c r="F2431" s="8" t="b">
        <f t="shared" si="372"/>
        <v>0</v>
      </c>
      <c r="G2431" s="25">
        <f t="shared" si="373"/>
        <v>51.24</v>
      </c>
      <c r="H2431" s="8" t="b">
        <f t="shared" si="374"/>
        <v>1</v>
      </c>
      <c r="I2431" s="10">
        <f t="shared" si="376"/>
        <v>51.24</v>
      </c>
      <c r="J2431">
        <f t="shared" si="378"/>
        <v>0.10754843869934559</v>
      </c>
      <c r="K2431" s="10">
        <f t="shared" si="377"/>
        <v>51.24</v>
      </c>
      <c r="L2431" s="10">
        <f t="shared" si="380"/>
        <v>51.569999999999993</v>
      </c>
      <c r="M2431" s="21">
        <v>1</v>
      </c>
      <c r="N2431" s="21">
        <v>1</v>
      </c>
      <c r="P2431" s="21" t="str">
        <f t="shared" si="375"/>
        <v xml:space="preserve">  16:05:53</v>
      </c>
      <c r="Q2431" s="21">
        <f t="shared" si="379"/>
        <v>51.24</v>
      </c>
      <c r="T2431" s="10"/>
    </row>
    <row r="2432" spans="1:20" x14ac:dyDescent="0.45">
      <c r="A2432" s="21" t="str">
        <f>[1]실측정Data!B2433</f>
        <v xml:space="preserve">  16:05:55</v>
      </c>
      <c r="B2432" s="21" t="str">
        <f>[1]실측정Data!I2433</f>
        <v xml:space="preserve">   51.21KW</v>
      </c>
      <c r="C2432" s="21">
        <f>[1]실측정Data!L2433</f>
        <v>0.86</v>
      </c>
      <c r="D2432" s="21"/>
      <c r="E2432" s="7" t="str">
        <f t="shared" si="371"/>
        <v xml:space="preserve">   51.21</v>
      </c>
      <c r="F2432" s="8" t="b">
        <f t="shared" si="372"/>
        <v>0</v>
      </c>
      <c r="G2432" s="25">
        <f t="shared" si="373"/>
        <v>51.21</v>
      </c>
      <c r="H2432" s="8" t="b">
        <f t="shared" si="374"/>
        <v>1</v>
      </c>
      <c r="I2432" s="10">
        <f t="shared" si="376"/>
        <v>51.180000000000007</v>
      </c>
      <c r="J2432">
        <f t="shared" si="378"/>
        <v>6.8068592855542218E-2</v>
      </c>
      <c r="K2432" s="10">
        <f t="shared" si="377"/>
        <v>51.180000000000007</v>
      </c>
      <c r="L2432" s="10">
        <f t="shared" si="380"/>
        <v>51.486000000000004</v>
      </c>
      <c r="M2432" s="21">
        <v>1</v>
      </c>
      <c r="N2432" s="21">
        <v>1</v>
      </c>
      <c r="P2432" s="21" t="str">
        <f t="shared" si="375"/>
        <v xml:space="preserve">  16:05:55</v>
      </c>
      <c r="Q2432" s="21">
        <f t="shared" si="379"/>
        <v>51.21</v>
      </c>
      <c r="T2432" s="10"/>
    </row>
    <row r="2433" spans="1:20" x14ac:dyDescent="0.45">
      <c r="A2433" s="21" t="str">
        <f>[1]실측정Data!B2434</f>
        <v xml:space="preserve">  16:05:57</v>
      </c>
      <c r="B2433" s="21" t="str">
        <f>[1]실측정Data!I2434</f>
        <v xml:space="preserve">   51.09KW</v>
      </c>
      <c r="C2433" s="21">
        <f>[1]실측정Data!L2434</f>
        <v>0.86</v>
      </c>
      <c r="D2433" s="21"/>
      <c r="E2433" s="7" t="str">
        <f t="shared" si="371"/>
        <v xml:space="preserve">   51.09</v>
      </c>
      <c r="F2433" s="8" t="b">
        <f t="shared" si="372"/>
        <v>0</v>
      </c>
      <c r="G2433" s="25">
        <f t="shared" si="373"/>
        <v>51.09</v>
      </c>
      <c r="H2433" s="8" t="b">
        <f t="shared" si="374"/>
        <v>1</v>
      </c>
      <c r="I2433" s="10">
        <f t="shared" si="376"/>
        <v>51.04</v>
      </c>
      <c r="J2433">
        <f t="shared" si="378"/>
        <v>0.13832329280830974</v>
      </c>
      <c r="K2433" s="10">
        <f t="shared" si="377"/>
        <v>51.04</v>
      </c>
      <c r="L2433" s="10">
        <f t="shared" si="380"/>
        <v>51.372</v>
      </c>
      <c r="M2433" s="21">
        <v>1</v>
      </c>
      <c r="N2433" s="21">
        <v>1</v>
      </c>
      <c r="P2433" s="21" t="str">
        <f t="shared" si="375"/>
        <v xml:space="preserve">  16:05:57</v>
      </c>
      <c r="Q2433" s="21">
        <f t="shared" si="379"/>
        <v>51.09</v>
      </c>
      <c r="T2433" s="10"/>
    </row>
    <row r="2434" spans="1:20" x14ac:dyDescent="0.45">
      <c r="A2434" s="21" t="str">
        <f>[1]실측정Data!B2435</f>
        <v xml:space="preserve">  16:05:59</v>
      </c>
      <c r="B2434" s="21" t="str">
        <f>[1]실측정Data!I2435</f>
        <v xml:space="preserve">   50.82KW</v>
      </c>
      <c r="C2434" s="21">
        <f>[1]실측정Data!L2435</f>
        <v>0.86</v>
      </c>
      <c r="D2434" s="21"/>
      <c r="E2434" s="7" t="str">
        <f t="shared" si="371"/>
        <v xml:space="preserve">   50.82</v>
      </c>
      <c r="F2434" s="8" t="b">
        <f t="shared" si="372"/>
        <v>0</v>
      </c>
      <c r="G2434" s="25">
        <f t="shared" si="373"/>
        <v>50.82</v>
      </c>
      <c r="H2434" s="8" t="b">
        <f t="shared" si="374"/>
        <v>1</v>
      </c>
      <c r="I2434" s="10">
        <f t="shared" si="376"/>
        <v>50.889999999999993</v>
      </c>
      <c r="J2434">
        <f t="shared" si="378"/>
        <v>0.15641824275533309</v>
      </c>
      <c r="K2434" s="10">
        <f t="shared" si="377"/>
        <v>50.889999999999993</v>
      </c>
      <c r="L2434" s="10">
        <f t="shared" si="380"/>
        <v>51.273000000000003</v>
      </c>
      <c r="M2434" s="21">
        <v>1</v>
      </c>
      <c r="N2434" s="21">
        <v>1</v>
      </c>
      <c r="P2434" s="21" t="str">
        <f t="shared" si="375"/>
        <v xml:space="preserve">  16:05:59</v>
      </c>
      <c r="Q2434" s="21">
        <f t="shared" si="379"/>
        <v>50.82</v>
      </c>
      <c r="T2434" s="10"/>
    </row>
    <row r="2435" spans="1:20" x14ac:dyDescent="0.45">
      <c r="A2435" s="21" t="str">
        <f>[1]실측정Data!B2436</f>
        <v xml:space="preserve">  16:06:01</v>
      </c>
      <c r="B2435" s="21" t="str">
        <f>[1]실측정Data!I2436</f>
        <v xml:space="preserve">   50.76KW</v>
      </c>
      <c r="C2435" s="21">
        <f>[1]실측정Data!L2436</f>
        <v>0.86</v>
      </c>
      <c r="D2435" s="21"/>
      <c r="E2435" s="7" t="str">
        <f t="shared" ref="E2435:E2498" si="381">LEFT(B2435,8)</f>
        <v xml:space="preserve">   50.76</v>
      </c>
      <c r="F2435" s="8" t="b">
        <f t="shared" ref="F2435:F2498" si="382">ISNUMBER(E2435)</f>
        <v>0</v>
      </c>
      <c r="G2435" s="25">
        <f t="shared" ref="G2435:G2498" si="383">_xlfn.NUMBERVALUE(E2435)</f>
        <v>50.76</v>
      </c>
      <c r="H2435" s="8" t="b">
        <f t="shared" ref="H2435:H2498" si="384">ISNUMBER(G2435)</f>
        <v>1</v>
      </c>
      <c r="I2435" s="10">
        <f t="shared" si="376"/>
        <v>50.76</v>
      </c>
      <c r="J2435">
        <f t="shared" si="378"/>
        <v>0.15154757228892157</v>
      </c>
      <c r="K2435" s="10">
        <f t="shared" si="377"/>
        <v>50.76</v>
      </c>
      <c r="L2435" s="10">
        <f t="shared" si="380"/>
        <v>51.179999999999993</v>
      </c>
      <c r="M2435" s="21">
        <v>1</v>
      </c>
      <c r="N2435" s="21">
        <v>1</v>
      </c>
      <c r="P2435" s="21" t="str">
        <f t="shared" ref="P2435:P2498" si="385">A2435</f>
        <v xml:space="preserve">  16:06:01</v>
      </c>
      <c r="Q2435" s="21">
        <f t="shared" si="379"/>
        <v>50.76</v>
      </c>
      <c r="T2435" s="10"/>
    </row>
    <row r="2436" spans="1:20" x14ac:dyDescent="0.45">
      <c r="A2436" s="21" t="str">
        <f>[1]실측정Data!B2437</f>
        <v xml:space="preserve">  16:06:03</v>
      </c>
      <c r="B2436" s="21" t="str">
        <f>[1]실측정Data!I2437</f>
        <v xml:space="preserve">   50.70KW</v>
      </c>
      <c r="C2436" s="21">
        <f>[1]실측정Data!L2437</f>
        <v>0.86</v>
      </c>
      <c r="D2436" s="21"/>
      <c r="E2436" s="7" t="str">
        <f t="shared" si="381"/>
        <v xml:space="preserve">   50.70</v>
      </c>
      <c r="F2436" s="8" t="b">
        <f t="shared" si="382"/>
        <v>0</v>
      </c>
      <c r="G2436" s="25">
        <f t="shared" si="383"/>
        <v>50.7</v>
      </c>
      <c r="H2436" s="8" t="b">
        <f t="shared" si="384"/>
        <v>1</v>
      </c>
      <c r="I2436" s="10">
        <f t="shared" ref="I2436:I2499" si="386">AVERAGE(G2435:G2437)</f>
        <v>50.669999999999995</v>
      </c>
      <c r="J2436">
        <f t="shared" si="378"/>
        <v>0.10785793124908591</v>
      </c>
      <c r="K2436" s="10">
        <f t="shared" ref="K2436:K2499" si="387">AVERAGE(G2435:G2437)</f>
        <v>50.669999999999995</v>
      </c>
      <c r="L2436" s="10">
        <f t="shared" si="380"/>
        <v>51.069000000000003</v>
      </c>
      <c r="M2436" s="21">
        <v>1</v>
      </c>
      <c r="N2436" s="21">
        <v>1</v>
      </c>
      <c r="P2436" s="21" t="str">
        <f t="shared" si="385"/>
        <v xml:space="preserve">  16:06:03</v>
      </c>
      <c r="Q2436" s="21">
        <f t="shared" si="379"/>
        <v>50.7</v>
      </c>
      <c r="T2436" s="10"/>
    </row>
    <row r="2437" spans="1:20" x14ac:dyDescent="0.45">
      <c r="A2437" s="21" t="str">
        <f>[1]실측정Data!B2438</f>
        <v xml:space="preserve">  16:06:05</v>
      </c>
      <c r="B2437" s="21" t="str">
        <f>[1]실측정Data!I2438</f>
        <v xml:space="preserve">   50.55KW</v>
      </c>
      <c r="C2437" s="21">
        <f>[1]실측정Data!L2438</f>
        <v>0.86</v>
      </c>
      <c r="D2437" s="21"/>
      <c r="E2437" s="7" t="str">
        <f t="shared" si="381"/>
        <v xml:space="preserve">   50.55</v>
      </c>
      <c r="F2437" s="8" t="b">
        <f t="shared" si="382"/>
        <v>0</v>
      </c>
      <c r="G2437" s="25">
        <f t="shared" si="383"/>
        <v>50.55</v>
      </c>
      <c r="H2437" s="8" t="b">
        <f t="shared" si="384"/>
        <v>1</v>
      </c>
      <c r="I2437" s="10">
        <f t="shared" si="386"/>
        <v>50.609999999999992</v>
      </c>
      <c r="J2437">
        <f t="shared" si="378"/>
        <v>7.9372539331934458E-2</v>
      </c>
      <c r="K2437" s="10">
        <f t="shared" si="387"/>
        <v>50.609999999999992</v>
      </c>
      <c r="L2437" s="10">
        <f t="shared" si="380"/>
        <v>50.963999999999999</v>
      </c>
      <c r="M2437" s="21">
        <v>1</v>
      </c>
      <c r="N2437" s="21">
        <v>1</v>
      </c>
      <c r="P2437" s="21" t="str">
        <f t="shared" si="385"/>
        <v xml:space="preserve">  16:06:05</v>
      </c>
      <c r="Q2437" s="21">
        <f t="shared" si="379"/>
        <v>50.55</v>
      </c>
      <c r="T2437" s="10"/>
    </row>
    <row r="2438" spans="1:20" x14ac:dyDescent="0.45">
      <c r="A2438" s="21" t="str">
        <f>[1]실측정Data!B2439</f>
        <v xml:space="preserve">  16:06:07</v>
      </c>
      <c r="B2438" s="21" t="str">
        <f>[1]실측정Data!I2439</f>
        <v xml:space="preserve">   50.58KW</v>
      </c>
      <c r="C2438" s="21">
        <f>[1]실측정Data!L2439</f>
        <v>0.86</v>
      </c>
      <c r="D2438" s="21"/>
      <c r="E2438" s="7" t="str">
        <f t="shared" si="381"/>
        <v xml:space="preserve">   50.58</v>
      </c>
      <c r="F2438" s="8" t="b">
        <f t="shared" si="382"/>
        <v>0</v>
      </c>
      <c r="G2438" s="25">
        <f t="shared" si="383"/>
        <v>50.58</v>
      </c>
      <c r="H2438" s="8" t="b">
        <f t="shared" si="384"/>
        <v>1</v>
      </c>
      <c r="I2438" s="10">
        <f t="shared" si="386"/>
        <v>50.54</v>
      </c>
      <c r="J2438">
        <f t="shared" ref="J2438:J2501" si="388">SQRT(SUMXMY2(G2437:G2439,I2436:I2438)/3)</f>
        <v>7.7028133388606243E-2</v>
      </c>
      <c r="K2438" s="10">
        <f t="shared" si="387"/>
        <v>50.54</v>
      </c>
      <c r="L2438" s="10">
        <f t="shared" si="380"/>
        <v>50.870999999999995</v>
      </c>
      <c r="M2438" s="21">
        <v>1</v>
      </c>
      <c r="N2438" s="21">
        <v>1</v>
      </c>
      <c r="P2438" s="21" t="str">
        <f t="shared" si="385"/>
        <v xml:space="preserve">  16:06:07</v>
      </c>
      <c r="Q2438" s="21">
        <f t="shared" si="379"/>
        <v>50.58</v>
      </c>
      <c r="T2438" s="10"/>
    </row>
    <row r="2439" spans="1:20" x14ac:dyDescent="0.45">
      <c r="A2439" s="21" t="str">
        <f>[1]실측정Data!B2440</f>
        <v xml:space="preserve">  16:06:09</v>
      </c>
      <c r="B2439" s="21" t="str">
        <f>[1]실측정Data!I2440</f>
        <v xml:space="preserve">   50.49KW</v>
      </c>
      <c r="C2439" s="21">
        <f>[1]실측정Data!L2440</f>
        <v>0.86</v>
      </c>
      <c r="D2439" s="21"/>
      <c r="E2439" s="7" t="str">
        <f t="shared" si="381"/>
        <v xml:space="preserve">   50.49</v>
      </c>
      <c r="F2439" s="8" t="b">
        <f t="shared" si="382"/>
        <v>0</v>
      </c>
      <c r="G2439" s="25">
        <f t="shared" si="383"/>
        <v>50.49</v>
      </c>
      <c r="H2439" s="8" t="b">
        <f t="shared" si="384"/>
        <v>1</v>
      </c>
      <c r="I2439" s="10">
        <f t="shared" si="386"/>
        <v>50.48</v>
      </c>
      <c r="J2439">
        <f t="shared" si="388"/>
        <v>7.1879528842824308E-2</v>
      </c>
      <c r="K2439" s="10">
        <f t="shared" si="387"/>
        <v>50.48</v>
      </c>
      <c r="L2439" s="10">
        <f t="shared" si="380"/>
        <v>50.780999999999999</v>
      </c>
      <c r="M2439" s="21">
        <v>1</v>
      </c>
      <c r="N2439" s="21">
        <v>1</v>
      </c>
      <c r="P2439" s="21" t="str">
        <f t="shared" si="385"/>
        <v xml:space="preserve">  16:06:09</v>
      </c>
      <c r="Q2439" s="21">
        <f t="shared" si="379"/>
        <v>50.49</v>
      </c>
      <c r="T2439" s="10"/>
    </row>
    <row r="2440" spans="1:20" x14ac:dyDescent="0.45">
      <c r="A2440" s="21" t="str">
        <f>[1]실측정Data!B2441</f>
        <v xml:space="preserve">  16:06:11</v>
      </c>
      <c r="B2440" s="21" t="str">
        <f>[1]실측정Data!I2441</f>
        <v xml:space="preserve">   50.37KW</v>
      </c>
      <c r="C2440" s="21">
        <f>[1]실측정Data!L2441</f>
        <v>0.86</v>
      </c>
      <c r="D2440" s="21"/>
      <c r="E2440" s="7" t="str">
        <f t="shared" si="381"/>
        <v xml:space="preserve">   50.37</v>
      </c>
      <c r="F2440" s="8" t="b">
        <f t="shared" si="382"/>
        <v>0</v>
      </c>
      <c r="G2440" s="25">
        <f t="shared" si="383"/>
        <v>50.37</v>
      </c>
      <c r="H2440" s="8" t="b">
        <f t="shared" si="384"/>
        <v>1</v>
      </c>
      <c r="I2440" s="10">
        <f t="shared" si="386"/>
        <v>50.4</v>
      </c>
      <c r="J2440">
        <f t="shared" si="388"/>
        <v>7.7888809636984038E-2</v>
      </c>
      <c r="K2440" s="10">
        <f t="shared" si="387"/>
        <v>50.4</v>
      </c>
      <c r="L2440" s="10">
        <f t="shared" si="380"/>
        <v>50.690999999999995</v>
      </c>
      <c r="M2440" s="21">
        <v>1</v>
      </c>
      <c r="N2440" s="21">
        <v>1</v>
      </c>
      <c r="P2440" s="21" t="str">
        <f t="shared" si="385"/>
        <v xml:space="preserve">  16:06:11</v>
      </c>
      <c r="Q2440" s="21">
        <f t="shared" ref="Q2440:Q2503" si="389">E2440*M2440*N2440</f>
        <v>50.37</v>
      </c>
      <c r="T2440" s="10"/>
    </row>
    <row r="2441" spans="1:20" x14ac:dyDescent="0.45">
      <c r="A2441" s="21" t="str">
        <f>[1]실측정Data!B2442</f>
        <v xml:space="preserve">  16:06:13</v>
      </c>
      <c r="B2441" s="21" t="str">
        <f>[1]실측정Data!I2442</f>
        <v xml:space="preserve">   50.34KW</v>
      </c>
      <c r="C2441" s="21">
        <f>[1]실측정Data!L2442</f>
        <v>0.86</v>
      </c>
      <c r="D2441" s="21"/>
      <c r="E2441" s="7" t="str">
        <f t="shared" si="381"/>
        <v xml:space="preserve">   50.34</v>
      </c>
      <c r="F2441" s="8" t="b">
        <f t="shared" si="382"/>
        <v>0</v>
      </c>
      <c r="G2441" s="25">
        <f t="shared" si="383"/>
        <v>50.34</v>
      </c>
      <c r="H2441" s="8" t="b">
        <f t="shared" si="384"/>
        <v>1</v>
      </c>
      <c r="I2441" s="10">
        <f t="shared" si="386"/>
        <v>50.29</v>
      </c>
      <c r="J2441">
        <f t="shared" si="388"/>
        <v>0.10424330514074587</v>
      </c>
      <c r="K2441" s="10">
        <f t="shared" si="387"/>
        <v>50.29</v>
      </c>
      <c r="L2441" s="10">
        <f t="shared" si="380"/>
        <v>50.585999999999999</v>
      </c>
      <c r="M2441" s="21">
        <v>1</v>
      </c>
      <c r="N2441" s="21">
        <v>1</v>
      </c>
      <c r="P2441" s="21" t="str">
        <f t="shared" si="385"/>
        <v xml:space="preserve">  16:06:13</v>
      </c>
      <c r="Q2441" s="21">
        <f t="shared" si="389"/>
        <v>50.34</v>
      </c>
      <c r="T2441" s="10"/>
    </row>
    <row r="2442" spans="1:20" x14ac:dyDescent="0.45">
      <c r="A2442" s="21" t="str">
        <f>[1]실측정Data!B2443</f>
        <v xml:space="preserve">  16:06:15</v>
      </c>
      <c r="B2442" s="21" t="str">
        <f>[1]실측정Data!I2443</f>
        <v xml:space="preserve">   50.16KW</v>
      </c>
      <c r="C2442" s="21">
        <f>[1]실측정Data!L2443</f>
        <v>0.86</v>
      </c>
      <c r="D2442" s="21"/>
      <c r="E2442" s="7" t="str">
        <f t="shared" si="381"/>
        <v xml:space="preserve">   50.16</v>
      </c>
      <c r="F2442" s="8" t="b">
        <f t="shared" si="382"/>
        <v>0</v>
      </c>
      <c r="G2442" s="25">
        <f t="shared" si="383"/>
        <v>50.16</v>
      </c>
      <c r="H2442" s="8" t="b">
        <f t="shared" si="384"/>
        <v>1</v>
      </c>
      <c r="I2442" s="10">
        <f t="shared" si="386"/>
        <v>50.199999999999996</v>
      </c>
      <c r="J2442">
        <f t="shared" si="388"/>
        <v>0.10082988974835942</v>
      </c>
      <c r="K2442" s="10">
        <f t="shared" si="387"/>
        <v>50.199999999999996</v>
      </c>
      <c r="L2442" s="10">
        <f t="shared" si="380"/>
        <v>50.487000000000002</v>
      </c>
      <c r="M2442" s="21">
        <v>1</v>
      </c>
      <c r="N2442" s="21">
        <v>1</v>
      </c>
      <c r="P2442" s="21" t="str">
        <f t="shared" si="385"/>
        <v xml:space="preserve">  16:06:15</v>
      </c>
      <c r="Q2442" s="21">
        <f t="shared" si="389"/>
        <v>50.16</v>
      </c>
      <c r="T2442" s="10"/>
    </row>
    <row r="2443" spans="1:20" x14ac:dyDescent="0.45">
      <c r="A2443" s="21" t="str">
        <f>[1]실측정Data!B2444</f>
        <v xml:space="preserve">  16:06:17</v>
      </c>
      <c r="B2443" s="21" t="str">
        <f>[1]실측정Data!I2444</f>
        <v xml:space="preserve">   50.10KW</v>
      </c>
      <c r="C2443" s="21">
        <f>[1]실측정Data!L2444</f>
        <v>0.86</v>
      </c>
      <c r="D2443" s="21"/>
      <c r="E2443" s="7" t="str">
        <f t="shared" si="381"/>
        <v xml:space="preserve">   50.10</v>
      </c>
      <c r="F2443" s="8" t="b">
        <f t="shared" si="382"/>
        <v>0</v>
      </c>
      <c r="G2443" s="25">
        <f t="shared" si="383"/>
        <v>50.1</v>
      </c>
      <c r="H2443" s="8" t="b">
        <f t="shared" si="384"/>
        <v>1</v>
      </c>
      <c r="I2443" s="10">
        <f t="shared" si="386"/>
        <v>60.339999999999996</v>
      </c>
      <c r="J2443">
        <f t="shared" si="388"/>
        <v>11.78987277285044</v>
      </c>
      <c r="K2443" s="10">
        <f t="shared" si="387"/>
        <v>60.339999999999996</v>
      </c>
      <c r="L2443" s="10">
        <f t="shared" ref="L2443:L2506" si="390">AVERAGE(G2435:G2444)</f>
        <v>53.480999999999995</v>
      </c>
      <c r="M2443" s="21">
        <v>1</v>
      </c>
      <c r="N2443" s="21">
        <v>1</v>
      </c>
      <c r="P2443" s="21" t="str">
        <f t="shared" si="385"/>
        <v xml:space="preserve">  16:06:17</v>
      </c>
      <c r="Q2443" s="21">
        <f t="shared" si="389"/>
        <v>50.1</v>
      </c>
      <c r="T2443" s="10"/>
    </row>
    <row r="2444" spans="1:20" x14ac:dyDescent="0.45">
      <c r="A2444" s="21" t="str">
        <f>[1]실측정Data!B2445</f>
        <v xml:space="preserve">  16:06:19</v>
      </c>
      <c r="B2444" s="21" t="str">
        <f>[1]실측정Data!I2445</f>
        <v xml:space="preserve">   80.76KW</v>
      </c>
      <c r="C2444" s="21">
        <f>[1]실측정Data!L2445</f>
        <v>0.89</v>
      </c>
      <c r="D2444" s="21"/>
      <c r="E2444" s="7" t="str">
        <f t="shared" si="381"/>
        <v xml:space="preserve">   80.76</v>
      </c>
      <c r="F2444" s="8" t="b">
        <f t="shared" si="382"/>
        <v>0</v>
      </c>
      <c r="G2444" s="25">
        <f t="shared" si="383"/>
        <v>80.760000000000005</v>
      </c>
      <c r="H2444" s="8" t="b">
        <f t="shared" si="384"/>
        <v>1</v>
      </c>
      <c r="I2444" s="10">
        <f t="shared" si="386"/>
        <v>70.850000000000009</v>
      </c>
      <c r="J2444">
        <f t="shared" si="388"/>
        <v>13.347808808939391</v>
      </c>
      <c r="K2444" s="10">
        <f t="shared" si="387"/>
        <v>70.850000000000009</v>
      </c>
      <c r="L2444" s="10">
        <f t="shared" si="390"/>
        <v>56.573999999999998</v>
      </c>
      <c r="M2444" s="21">
        <v>1</v>
      </c>
      <c r="N2444" s="21">
        <v>1</v>
      </c>
      <c r="P2444" s="21" t="str">
        <f t="shared" si="385"/>
        <v xml:space="preserve">  16:06:19</v>
      </c>
      <c r="Q2444" s="21">
        <f t="shared" si="389"/>
        <v>80.760000000000005</v>
      </c>
      <c r="T2444" s="10"/>
    </row>
    <row r="2445" spans="1:20" x14ac:dyDescent="0.45">
      <c r="A2445" s="21" t="str">
        <f>[1]실측정Data!B2446</f>
        <v xml:space="preserve">  16:06:21</v>
      </c>
      <c r="B2445" s="21" t="str">
        <f>[1]실측정Data!I2446</f>
        <v xml:space="preserve">   81.69KW</v>
      </c>
      <c r="C2445" s="21">
        <f>[1]실측정Data!L2446</f>
        <v>0.89</v>
      </c>
      <c r="D2445" s="21"/>
      <c r="E2445" s="7" t="str">
        <f t="shared" si="381"/>
        <v xml:space="preserve">   81.69</v>
      </c>
      <c r="F2445" s="8" t="b">
        <f t="shared" si="382"/>
        <v>0</v>
      </c>
      <c r="G2445" s="25">
        <f t="shared" si="383"/>
        <v>81.69</v>
      </c>
      <c r="H2445" s="8" t="b">
        <f t="shared" si="384"/>
        <v>1</v>
      </c>
      <c r="I2445" s="10">
        <f t="shared" si="386"/>
        <v>81.719999999999985</v>
      </c>
      <c r="J2445">
        <f t="shared" si="388"/>
        <v>13.359916416904213</v>
      </c>
      <c r="K2445" s="10">
        <f t="shared" si="387"/>
        <v>81.719999999999985</v>
      </c>
      <c r="L2445" s="10">
        <f t="shared" si="390"/>
        <v>59.774999999999999</v>
      </c>
      <c r="M2445" s="21">
        <v>1</v>
      </c>
      <c r="N2445" s="21">
        <v>1</v>
      </c>
      <c r="P2445" s="21" t="str">
        <f t="shared" si="385"/>
        <v xml:space="preserve">  16:06:21</v>
      </c>
      <c r="Q2445" s="21">
        <f t="shared" si="389"/>
        <v>81.69</v>
      </c>
      <c r="T2445" s="10"/>
    </row>
    <row r="2446" spans="1:20" x14ac:dyDescent="0.45">
      <c r="A2446" s="21" t="str">
        <f>[1]실측정Data!B2447</f>
        <v xml:space="preserve">  16:06:23</v>
      </c>
      <c r="B2446" s="21" t="str">
        <f>[1]실측정Data!I2447</f>
        <v xml:space="preserve">   82.71KW</v>
      </c>
      <c r="C2446" s="21">
        <f>[1]실측정Data!L2447</f>
        <v>0.89</v>
      </c>
      <c r="D2446" s="21"/>
      <c r="E2446" s="7" t="str">
        <f t="shared" si="381"/>
        <v xml:space="preserve">   82.71</v>
      </c>
      <c r="F2446" s="8" t="b">
        <f t="shared" si="382"/>
        <v>0</v>
      </c>
      <c r="G2446" s="25">
        <f t="shared" si="383"/>
        <v>82.71</v>
      </c>
      <c r="H2446" s="8" t="b">
        <f t="shared" si="384"/>
        <v>1</v>
      </c>
      <c r="I2446" s="10">
        <f t="shared" si="386"/>
        <v>77.63</v>
      </c>
      <c r="J2446">
        <f t="shared" si="388"/>
        <v>8.2062029384281381</v>
      </c>
      <c r="K2446" s="10">
        <f t="shared" si="387"/>
        <v>77.63</v>
      </c>
      <c r="L2446" s="10">
        <f t="shared" si="390"/>
        <v>61.569000000000003</v>
      </c>
      <c r="M2446" s="21">
        <v>1</v>
      </c>
      <c r="N2446" s="21">
        <v>1</v>
      </c>
      <c r="P2446" s="21" t="str">
        <f t="shared" si="385"/>
        <v xml:space="preserve">  16:06:23</v>
      </c>
      <c r="Q2446" s="21">
        <f t="shared" si="389"/>
        <v>82.71</v>
      </c>
      <c r="T2446" s="10"/>
    </row>
    <row r="2447" spans="1:20" x14ac:dyDescent="0.45">
      <c r="A2447" s="21" t="str">
        <f>[1]실측정Data!B2448</f>
        <v xml:space="preserve">  16:06:25</v>
      </c>
      <c r="B2447" s="21" t="str">
        <f>[1]실측정Data!I2448</f>
        <v xml:space="preserve">   68.49KW</v>
      </c>
      <c r="C2447" s="21">
        <f>[1]실측정Data!L2448</f>
        <v>0.88</v>
      </c>
      <c r="D2447" s="21"/>
      <c r="E2447" s="7" t="str">
        <f t="shared" si="381"/>
        <v xml:space="preserve">   68.49</v>
      </c>
      <c r="F2447" s="8" t="b">
        <f t="shared" si="382"/>
        <v>0</v>
      </c>
      <c r="G2447" s="25">
        <f t="shared" si="383"/>
        <v>68.489999999999995</v>
      </c>
      <c r="H2447" s="8" t="b">
        <f t="shared" si="384"/>
        <v>1</v>
      </c>
      <c r="I2447" s="10">
        <f t="shared" si="386"/>
        <v>68.059999999999988</v>
      </c>
      <c r="J2447">
        <f t="shared" si="388"/>
        <v>10.19683120712835</v>
      </c>
      <c r="K2447" s="10">
        <f t="shared" si="387"/>
        <v>68.059999999999988</v>
      </c>
      <c r="L2447" s="10">
        <f t="shared" si="390"/>
        <v>61.80899999999999</v>
      </c>
      <c r="M2447" s="21">
        <v>1</v>
      </c>
      <c r="N2447" s="21">
        <v>1</v>
      </c>
      <c r="P2447" s="21" t="str">
        <f t="shared" si="385"/>
        <v xml:space="preserve">  16:06:25</v>
      </c>
      <c r="Q2447" s="21">
        <f t="shared" si="389"/>
        <v>68.489999999999995</v>
      </c>
      <c r="T2447" s="10"/>
    </row>
    <row r="2448" spans="1:20" x14ac:dyDescent="0.45">
      <c r="A2448" s="21" t="str">
        <f>[1]실측정Data!B2449</f>
        <v xml:space="preserve">  16:06:27</v>
      </c>
      <c r="B2448" s="21" t="str">
        <f>[1]실측정Data!I2449</f>
        <v xml:space="preserve">   52.98KW</v>
      </c>
      <c r="C2448" s="21">
        <f>[1]실측정Data!L2449</f>
        <v>0.86</v>
      </c>
      <c r="D2448" s="21"/>
      <c r="E2448" s="7" t="str">
        <f t="shared" si="381"/>
        <v xml:space="preserve">   52.98</v>
      </c>
      <c r="F2448" s="8" t="b">
        <f t="shared" si="382"/>
        <v>0</v>
      </c>
      <c r="G2448" s="25">
        <f t="shared" si="383"/>
        <v>52.98</v>
      </c>
      <c r="H2448" s="8" t="b">
        <f t="shared" si="384"/>
        <v>1</v>
      </c>
      <c r="I2448" s="10">
        <f t="shared" si="386"/>
        <v>58.089999999999996</v>
      </c>
      <c r="J2448">
        <f t="shared" si="388"/>
        <v>10.629049816422912</v>
      </c>
      <c r="K2448" s="10">
        <f t="shared" si="387"/>
        <v>58.089999999999996</v>
      </c>
      <c r="L2448" s="10">
        <f t="shared" si="390"/>
        <v>62.04</v>
      </c>
      <c r="M2448" s="21">
        <v>1</v>
      </c>
      <c r="N2448" s="21">
        <v>1</v>
      </c>
      <c r="P2448" s="21" t="str">
        <f t="shared" si="385"/>
        <v xml:space="preserve">  16:06:27</v>
      </c>
      <c r="Q2448" s="21">
        <f t="shared" si="389"/>
        <v>52.98</v>
      </c>
      <c r="T2448" s="10"/>
    </row>
    <row r="2449" spans="1:20" x14ac:dyDescent="0.45">
      <c r="A2449" s="21" t="str">
        <f>[1]실측정Data!B2450</f>
        <v xml:space="preserve">  16:06:29</v>
      </c>
      <c r="B2449" s="21" t="str">
        <f>[1]실측정Data!I2450</f>
        <v xml:space="preserve">   52.80KW</v>
      </c>
      <c r="C2449" s="21">
        <f>[1]실측정Data!L2450</f>
        <v>0.86</v>
      </c>
      <c r="D2449" s="21"/>
      <c r="E2449" s="7" t="str">
        <f t="shared" si="381"/>
        <v xml:space="preserve">   52.80</v>
      </c>
      <c r="F2449" s="8" t="b">
        <f t="shared" si="382"/>
        <v>0</v>
      </c>
      <c r="G2449" s="25">
        <f t="shared" si="383"/>
        <v>52.8</v>
      </c>
      <c r="H2449" s="8" t="b">
        <f t="shared" si="384"/>
        <v>1</v>
      </c>
      <c r="I2449" s="10">
        <f t="shared" si="386"/>
        <v>52.84</v>
      </c>
      <c r="J2449">
        <f t="shared" si="388"/>
        <v>9.2267816707668935</v>
      </c>
      <c r="K2449" s="10">
        <f t="shared" si="387"/>
        <v>52.84</v>
      </c>
      <c r="L2449" s="10">
        <f t="shared" si="390"/>
        <v>62.277000000000001</v>
      </c>
      <c r="M2449" s="21">
        <v>1</v>
      </c>
      <c r="N2449" s="21">
        <v>1</v>
      </c>
      <c r="P2449" s="21" t="str">
        <f t="shared" si="385"/>
        <v xml:space="preserve">  16:06:29</v>
      </c>
      <c r="Q2449" s="21">
        <f t="shared" si="389"/>
        <v>52.8</v>
      </c>
      <c r="T2449" s="10"/>
    </row>
    <row r="2450" spans="1:20" x14ac:dyDescent="0.45">
      <c r="A2450" s="21" t="str">
        <f>[1]실측정Data!B2451</f>
        <v xml:space="preserve">  16:06:31</v>
      </c>
      <c r="B2450" s="21" t="str">
        <f>[1]실측정Data!I2451</f>
        <v xml:space="preserve">   52.74KW</v>
      </c>
      <c r="C2450" s="21">
        <f>[1]실측정Data!L2451</f>
        <v>0.86</v>
      </c>
      <c r="D2450" s="21"/>
      <c r="E2450" s="7" t="str">
        <f t="shared" si="381"/>
        <v xml:space="preserve">   52.74</v>
      </c>
      <c r="F2450" s="8" t="b">
        <f t="shared" si="382"/>
        <v>0</v>
      </c>
      <c r="G2450" s="25">
        <f t="shared" si="383"/>
        <v>52.74</v>
      </c>
      <c r="H2450" s="8" t="b">
        <f t="shared" si="384"/>
        <v>1</v>
      </c>
      <c r="I2450" s="10">
        <f t="shared" si="386"/>
        <v>52.669999999999995</v>
      </c>
      <c r="J2450">
        <f t="shared" si="388"/>
        <v>3.0569102047655896</v>
      </c>
      <c r="K2450" s="10">
        <f t="shared" si="387"/>
        <v>52.669999999999995</v>
      </c>
      <c r="L2450" s="10">
        <f t="shared" si="390"/>
        <v>62.489999999999995</v>
      </c>
      <c r="M2450" s="21">
        <v>1</v>
      </c>
      <c r="N2450" s="21">
        <v>1</v>
      </c>
      <c r="P2450" s="21" t="str">
        <f t="shared" si="385"/>
        <v xml:space="preserve">  16:06:31</v>
      </c>
      <c r="Q2450" s="21">
        <f t="shared" si="389"/>
        <v>52.74</v>
      </c>
      <c r="T2450" s="10"/>
    </row>
    <row r="2451" spans="1:20" x14ac:dyDescent="0.45">
      <c r="A2451" s="21" t="str">
        <f>[1]실측정Data!B2452</f>
        <v xml:space="preserve">  16:06:33</v>
      </c>
      <c r="B2451" s="21" t="str">
        <f>[1]실측정Data!I2452</f>
        <v xml:space="preserve">   52.47KW</v>
      </c>
      <c r="C2451" s="21">
        <f>[1]실측정Data!L2452</f>
        <v>0.86</v>
      </c>
      <c r="D2451" s="21"/>
      <c r="E2451" s="7" t="str">
        <f t="shared" si="381"/>
        <v xml:space="preserve">   52.47</v>
      </c>
      <c r="F2451" s="8" t="b">
        <f t="shared" si="382"/>
        <v>0</v>
      </c>
      <c r="G2451" s="25">
        <f t="shared" si="383"/>
        <v>52.47</v>
      </c>
      <c r="H2451" s="8" t="b">
        <f t="shared" si="384"/>
        <v>1</v>
      </c>
      <c r="I2451" s="10">
        <f t="shared" si="386"/>
        <v>52.51</v>
      </c>
      <c r="J2451">
        <f t="shared" si="388"/>
        <v>0.1694107434609719</v>
      </c>
      <c r="K2451" s="10">
        <f t="shared" si="387"/>
        <v>52.51</v>
      </c>
      <c r="L2451" s="10">
        <f t="shared" si="390"/>
        <v>62.706000000000003</v>
      </c>
      <c r="M2451" s="21">
        <v>1</v>
      </c>
      <c r="N2451" s="21">
        <v>1</v>
      </c>
      <c r="P2451" s="21" t="str">
        <f t="shared" si="385"/>
        <v xml:space="preserve">  16:06:33</v>
      </c>
      <c r="Q2451" s="21">
        <f t="shared" si="389"/>
        <v>52.47</v>
      </c>
      <c r="T2451" s="10"/>
    </row>
    <row r="2452" spans="1:20" x14ac:dyDescent="0.45">
      <c r="A2452" s="21" t="str">
        <f>[1]실측정Data!B2453</f>
        <v xml:space="preserve">  16:06:35</v>
      </c>
      <c r="B2452" s="21" t="str">
        <f>[1]실측정Data!I2453</f>
        <v xml:space="preserve">   52.32KW</v>
      </c>
      <c r="C2452" s="21">
        <f>[1]실측정Data!L2453</f>
        <v>0.86</v>
      </c>
      <c r="D2452" s="21"/>
      <c r="E2452" s="7" t="str">
        <f t="shared" si="381"/>
        <v xml:space="preserve">   52.32</v>
      </c>
      <c r="F2452" s="8" t="b">
        <f t="shared" si="382"/>
        <v>0</v>
      </c>
      <c r="G2452" s="25">
        <f t="shared" si="383"/>
        <v>52.32</v>
      </c>
      <c r="H2452" s="8" t="b">
        <f t="shared" si="384"/>
        <v>1</v>
      </c>
      <c r="I2452" s="10">
        <f t="shared" si="386"/>
        <v>52.339999999999996</v>
      </c>
      <c r="J2452">
        <f t="shared" si="388"/>
        <v>0.17146428199481983</v>
      </c>
      <c r="K2452" s="10">
        <f t="shared" si="387"/>
        <v>52.339999999999996</v>
      </c>
      <c r="L2452" s="10">
        <f t="shared" si="390"/>
        <v>62.919000000000004</v>
      </c>
      <c r="M2452" s="21">
        <v>1</v>
      </c>
      <c r="N2452" s="21">
        <v>1</v>
      </c>
      <c r="P2452" s="21" t="str">
        <f t="shared" si="385"/>
        <v xml:space="preserve">  16:06:35</v>
      </c>
      <c r="Q2452" s="21">
        <f t="shared" si="389"/>
        <v>52.32</v>
      </c>
      <c r="T2452" s="10"/>
    </row>
    <row r="2453" spans="1:20" x14ac:dyDescent="0.45">
      <c r="A2453" s="21" t="str">
        <f>[1]실측정Data!B2454</f>
        <v xml:space="preserve">  16:06:37</v>
      </c>
      <c r="B2453" s="21" t="str">
        <f>[1]실측정Data!I2454</f>
        <v xml:space="preserve">   52.23KW</v>
      </c>
      <c r="C2453" s="21">
        <f>[1]실측정Data!L2454</f>
        <v>0.86</v>
      </c>
      <c r="D2453" s="21"/>
      <c r="E2453" s="7" t="str">
        <f t="shared" si="381"/>
        <v xml:space="preserve">   52.23</v>
      </c>
      <c r="F2453" s="8" t="b">
        <f t="shared" si="382"/>
        <v>0</v>
      </c>
      <c r="G2453" s="25">
        <f t="shared" si="383"/>
        <v>52.23</v>
      </c>
      <c r="H2453" s="8" t="b">
        <f t="shared" si="384"/>
        <v>1</v>
      </c>
      <c r="I2453" s="10">
        <f t="shared" si="386"/>
        <v>52.23</v>
      </c>
      <c r="J2453">
        <f t="shared" si="388"/>
        <v>0.13699148392022811</v>
      </c>
      <c r="K2453" s="10">
        <f t="shared" si="387"/>
        <v>52.23</v>
      </c>
      <c r="L2453" s="10">
        <f t="shared" si="390"/>
        <v>60.056999999999995</v>
      </c>
      <c r="M2453" s="21">
        <v>1</v>
      </c>
      <c r="N2453" s="21">
        <v>1</v>
      </c>
      <c r="P2453" s="21" t="str">
        <f t="shared" si="385"/>
        <v xml:space="preserve">  16:06:37</v>
      </c>
      <c r="Q2453" s="21">
        <f t="shared" si="389"/>
        <v>52.23</v>
      </c>
      <c r="T2453" s="10"/>
    </row>
    <row r="2454" spans="1:20" x14ac:dyDescent="0.45">
      <c r="A2454" s="21" t="str">
        <f>[1]실측정Data!B2455</f>
        <v xml:space="preserve">  16:06:39</v>
      </c>
      <c r="B2454" s="21" t="str">
        <f>[1]실측정Data!I2455</f>
        <v xml:space="preserve">   52.14KW</v>
      </c>
      <c r="C2454" s="21">
        <f>[1]실측정Data!L2455</f>
        <v>0.86</v>
      </c>
      <c r="D2454" s="21"/>
      <c r="E2454" s="7" t="str">
        <f t="shared" si="381"/>
        <v xml:space="preserve">   52.14</v>
      </c>
      <c r="F2454" s="8" t="b">
        <f t="shared" si="382"/>
        <v>0</v>
      </c>
      <c r="G2454" s="25">
        <f t="shared" si="383"/>
        <v>52.14</v>
      </c>
      <c r="H2454" s="8" t="b">
        <f t="shared" si="384"/>
        <v>1</v>
      </c>
      <c r="I2454" s="10">
        <f t="shared" si="386"/>
        <v>52.110000000000007</v>
      </c>
      <c r="J2454">
        <f t="shared" si="388"/>
        <v>0.11930353445448982</v>
      </c>
      <c r="K2454" s="10">
        <f t="shared" si="387"/>
        <v>52.110000000000007</v>
      </c>
      <c r="L2454" s="10">
        <f t="shared" si="390"/>
        <v>57.084000000000003</v>
      </c>
      <c r="M2454" s="21">
        <v>1</v>
      </c>
      <c r="N2454" s="21">
        <v>1</v>
      </c>
      <c r="P2454" s="21" t="str">
        <f t="shared" si="385"/>
        <v xml:space="preserve">  16:06:39</v>
      </c>
      <c r="Q2454" s="21">
        <f t="shared" si="389"/>
        <v>52.14</v>
      </c>
      <c r="T2454" s="10"/>
    </row>
    <row r="2455" spans="1:20" x14ac:dyDescent="0.45">
      <c r="A2455" s="21" t="str">
        <f>[1]실측정Data!B2456</f>
        <v xml:space="preserve">  16:06:41</v>
      </c>
      <c r="B2455" s="21" t="str">
        <f>[1]실측정Data!I2456</f>
        <v xml:space="preserve">   51.96KW</v>
      </c>
      <c r="C2455" s="21">
        <f>[1]실측정Data!L2456</f>
        <v>0.86</v>
      </c>
      <c r="D2455" s="21"/>
      <c r="E2455" s="7" t="str">
        <f t="shared" si="381"/>
        <v xml:space="preserve">   51.96</v>
      </c>
      <c r="F2455" s="8" t="b">
        <f t="shared" si="382"/>
        <v>0</v>
      </c>
      <c r="G2455" s="25">
        <f t="shared" si="383"/>
        <v>51.96</v>
      </c>
      <c r="H2455" s="8" t="b">
        <f t="shared" si="384"/>
        <v>1</v>
      </c>
      <c r="I2455" s="10">
        <f t="shared" si="386"/>
        <v>52.03</v>
      </c>
      <c r="J2455">
        <f t="shared" si="388"/>
        <v>0.10360180178613526</v>
      </c>
      <c r="K2455" s="10">
        <f t="shared" si="387"/>
        <v>52.03</v>
      </c>
      <c r="L2455" s="10">
        <f t="shared" si="390"/>
        <v>54.012</v>
      </c>
      <c r="M2455" s="21">
        <v>1</v>
      </c>
      <c r="N2455" s="21">
        <v>1</v>
      </c>
      <c r="P2455" s="21" t="str">
        <f t="shared" si="385"/>
        <v xml:space="preserve">  16:06:41</v>
      </c>
      <c r="Q2455" s="21">
        <f t="shared" si="389"/>
        <v>51.96</v>
      </c>
      <c r="T2455" s="10"/>
    </row>
    <row r="2456" spans="1:20" x14ac:dyDescent="0.45">
      <c r="A2456" s="21" t="str">
        <f>[1]실측정Data!B2457</f>
        <v xml:space="preserve">  16:06:43</v>
      </c>
      <c r="B2456" s="21" t="str">
        <f>[1]실측정Data!I2457</f>
        <v xml:space="preserve">   51.99KW</v>
      </c>
      <c r="C2456" s="21">
        <f>[1]실측정Data!L2457</f>
        <v>0.86</v>
      </c>
      <c r="D2456" s="21"/>
      <c r="E2456" s="7" t="str">
        <f t="shared" si="381"/>
        <v xml:space="preserve">   51.99</v>
      </c>
      <c r="F2456" s="8" t="b">
        <f t="shared" si="382"/>
        <v>0</v>
      </c>
      <c r="G2456" s="25">
        <f t="shared" si="383"/>
        <v>51.99</v>
      </c>
      <c r="H2456" s="8" t="b">
        <f t="shared" si="384"/>
        <v>1</v>
      </c>
      <c r="I2456" s="10">
        <f t="shared" si="386"/>
        <v>51.879999999999995</v>
      </c>
      <c r="J2456">
        <f t="shared" si="388"/>
        <v>0.14165686240583944</v>
      </c>
      <c r="K2456" s="10">
        <f t="shared" si="387"/>
        <v>51.879999999999995</v>
      </c>
      <c r="L2456" s="10">
        <f t="shared" si="390"/>
        <v>52.331999999999994</v>
      </c>
      <c r="M2456" s="21">
        <v>1</v>
      </c>
      <c r="N2456" s="21">
        <v>1</v>
      </c>
      <c r="P2456" s="21" t="str">
        <f t="shared" si="385"/>
        <v xml:space="preserve">  16:06:43</v>
      </c>
      <c r="Q2456" s="21">
        <f t="shared" si="389"/>
        <v>51.99</v>
      </c>
      <c r="T2456" s="10"/>
    </row>
    <row r="2457" spans="1:20" x14ac:dyDescent="0.45">
      <c r="A2457" s="21" t="str">
        <f>[1]실측정Data!B2458</f>
        <v xml:space="preserve">  16:06:45</v>
      </c>
      <c r="B2457" s="21" t="str">
        <f>[1]실측정Data!I2458</f>
        <v xml:space="preserve">   51.69KW</v>
      </c>
      <c r="C2457" s="21">
        <f>[1]실측정Data!L2458</f>
        <v>0.86</v>
      </c>
      <c r="D2457" s="21"/>
      <c r="E2457" s="7" t="str">
        <f t="shared" si="381"/>
        <v xml:space="preserve">   51.69</v>
      </c>
      <c r="F2457" s="8" t="b">
        <f t="shared" si="382"/>
        <v>0</v>
      </c>
      <c r="G2457" s="25">
        <f t="shared" si="383"/>
        <v>51.69</v>
      </c>
      <c r="H2457" s="8" t="b">
        <f t="shared" si="384"/>
        <v>1</v>
      </c>
      <c r="I2457" s="10">
        <f t="shared" si="386"/>
        <v>51.800000000000004</v>
      </c>
      <c r="J2457">
        <f t="shared" si="388"/>
        <v>0.12124355652982131</v>
      </c>
      <c r="K2457" s="10">
        <f t="shared" si="387"/>
        <v>51.800000000000004</v>
      </c>
      <c r="L2457" s="10">
        <f t="shared" si="390"/>
        <v>52.205999999999996</v>
      </c>
      <c r="M2457" s="21">
        <v>1</v>
      </c>
      <c r="N2457" s="21">
        <v>1</v>
      </c>
      <c r="P2457" s="21" t="str">
        <f t="shared" si="385"/>
        <v xml:space="preserve">  16:06:45</v>
      </c>
      <c r="Q2457" s="21">
        <f t="shared" si="389"/>
        <v>51.69</v>
      </c>
      <c r="T2457" s="10"/>
    </row>
    <row r="2458" spans="1:20" x14ac:dyDescent="0.45">
      <c r="A2458" s="21" t="str">
        <f>[1]실측정Data!B2459</f>
        <v xml:space="preserve">  16:06:47</v>
      </c>
      <c r="B2458" s="21" t="str">
        <f>[1]실측정Data!I2459</f>
        <v xml:space="preserve">   51.72KW</v>
      </c>
      <c r="C2458" s="21">
        <f>[1]실측정Data!L2459</f>
        <v>0.86</v>
      </c>
      <c r="D2458" s="21"/>
      <c r="E2458" s="7" t="str">
        <f t="shared" si="381"/>
        <v xml:space="preserve">   51.72</v>
      </c>
      <c r="F2458" s="8" t="b">
        <f t="shared" si="382"/>
        <v>0</v>
      </c>
      <c r="G2458" s="25">
        <f t="shared" si="383"/>
        <v>51.72</v>
      </c>
      <c r="H2458" s="8" t="b">
        <f t="shared" si="384"/>
        <v>1</v>
      </c>
      <c r="I2458" s="10">
        <f t="shared" si="386"/>
        <v>51.69</v>
      </c>
      <c r="J2458">
        <f t="shared" si="388"/>
        <v>0.12027745701779152</v>
      </c>
      <c r="K2458" s="10">
        <f t="shared" si="387"/>
        <v>51.69</v>
      </c>
      <c r="L2458" s="10">
        <f t="shared" si="390"/>
        <v>52.091999999999999</v>
      </c>
      <c r="M2458" s="21">
        <v>1</v>
      </c>
      <c r="N2458" s="21">
        <v>1</v>
      </c>
      <c r="P2458" s="21" t="str">
        <f t="shared" si="385"/>
        <v xml:space="preserve">  16:06:47</v>
      </c>
      <c r="Q2458" s="21">
        <f t="shared" si="389"/>
        <v>51.72</v>
      </c>
      <c r="T2458" s="10"/>
    </row>
    <row r="2459" spans="1:20" x14ac:dyDescent="0.45">
      <c r="A2459" s="21" t="str">
        <f>[1]실측정Data!B2460</f>
        <v xml:space="preserve">  16:06:49</v>
      </c>
      <c r="B2459" s="21" t="str">
        <f>[1]실측정Data!I2460</f>
        <v xml:space="preserve">   51.66KW</v>
      </c>
      <c r="C2459" s="21">
        <f>[1]실측정Data!L2460</f>
        <v>0.86</v>
      </c>
      <c r="D2459" s="21"/>
      <c r="E2459" s="7" t="str">
        <f t="shared" si="381"/>
        <v xml:space="preserve">   51.66</v>
      </c>
      <c r="F2459" s="8" t="b">
        <f t="shared" si="382"/>
        <v>0</v>
      </c>
      <c r="G2459" s="25">
        <f t="shared" si="383"/>
        <v>51.66</v>
      </c>
      <c r="H2459" s="8" t="b">
        <f t="shared" si="384"/>
        <v>1</v>
      </c>
      <c r="I2459" s="10">
        <f t="shared" si="386"/>
        <v>51.6</v>
      </c>
      <c r="J2459">
        <f t="shared" si="388"/>
        <v>0.11503622617825052</v>
      </c>
      <c r="K2459" s="10">
        <f t="shared" si="387"/>
        <v>51.6</v>
      </c>
      <c r="L2459" s="10">
        <f t="shared" si="390"/>
        <v>51.959999999999994</v>
      </c>
      <c r="M2459" s="21">
        <v>1</v>
      </c>
      <c r="N2459" s="21">
        <v>1</v>
      </c>
      <c r="P2459" s="21" t="str">
        <f t="shared" si="385"/>
        <v xml:space="preserve">  16:06:49</v>
      </c>
      <c r="Q2459" s="21">
        <f t="shared" si="389"/>
        <v>51.66</v>
      </c>
      <c r="T2459" s="10"/>
    </row>
    <row r="2460" spans="1:20" x14ac:dyDescent="0.45">
      <c r="A2460" s="21" t="str">
        <f>[1]실측정Data!B2461</f>
        <v xml:space="preserve">  16:06:51</v>
      </c>
      <c r="B2460" s="21" t="str">
        <f>[1]실측정Data!I2461</f>
        <v xml:space="preserve">   51.42KW</v>
      </c>
      <c r="C2460" s="21">
        <f>[1]실측정Data!L2461</f>
        <v>0.86</v>
      </c>
      <c r="D2460" s="21"/>
      <c r="E2460" s="7" t="str">
        <f t="shared" si="381"/>
        <v xml:space="preserve">   51.42</v>
      </c>
      <c r="F2460" s="8" t="b">
        <f t="shared" si="382"/>
        <v>0</v>
      </c>
      <c r="G2460" s="25">
        <f t="shared" si="383"/>
        <v>51.42</v>
      </c>
      <c r="H2460" s="8" t="b">
        <f t="shared" si="384"/>
        <v>1</v>
      </c>
      <c r="I2460" s="10">
        <f t="shared" si="386"/>
        <v>51.5</v>
      </c>
      <c r="J2460">
        <f t="shared" si="388"/>
        <v>0.11503622617824887</v>
      </c>
      <c r="K2460" s="10">
        <f t="shared" si="387"/>
        <v>51.5</v>
      </c>
      <c r="L2460" s="10">
        <f t="shared" si="390"/>
        <v>51.854999999999997</v>
      </c>
      <c r="M2460" s="21">
        <v>1</v>
      </c>
      <c r="N2460" s="21">
        <v>1</v>
      </c>
      <c r="P2460" s="21" t="str">
        <f t="shared" si="385"/>
        <v xml:space="preserve">  16:06:51</v>
      </c>
      <c r="Q2460" s="21">
        <f t="shared" si="389"/>
        <v>51.42</v>
      </c>
      <c r="T2460" s="10"/>
    </row>
    <row r="2461" spans="1:20" x14ac:dyDescent="0.45">
      <c r="A2461" s="21" t="str">
        <f>[1]실측정Data!B2462</f>
        <v xml:space="preserve">  16:06:53</v>
      </c>
      <c r="B2461" s="21" t="str">
        <f>[1]실측정Data!I2462</f>
        <v xml:space="preserve">   51.42KW</v>
      </c>
      <c r="C2461" s="21">
        <f>[1]실측정Data!L2462</f>
        <v>0.86</v>
      </c>
      <c r="D2461" s="21"/>
      <c r="E2461" s="7" t="str">
        <f t="shared" si="381"/>
        <v xml:space="preserve">   51.42</v>
      </c>
      <c r="F2461" s="8" t="b">
        <f t="shared" si="382"/>
        <v>0</v>
      </c>
      <c r="G2461" s="25">
        <f t="shared" si="383"/>
        <v>51.42</v>
      </c>
      <c r="H2461" s="8" t="b">
        <f t="shared" si="384"/>
        <v>1</v>
      </c>
      <c r="I2461" s="10">
        <f t="shared" si="386"/>
        <v>51.360000000000007</v>
      </c>
      <c r="J2461">
        <f t="shared" si="388"/>
        <v>0.13316656236958876</v>
      </c>
      <c r="K2461" s="10">
        <f t="shared" si="387"/>
        <v>51.360000000000007</v>
      </c>
      <c r="L2461" s="10">
        <f t="shared" si="390"/>
        <v>51.747</v>
      </c>
      <c r="M2461" s="21">
        <v>1</v>
      </c>
      <c r="N2461" s="21">
        <v>1</v>
      </c>
      <c r="P2461" s="21" t="str">
        <f t="shared" si="385"/>
        <v xml:space="preserve">  16:06:53</v>
      </c>
      <c r="Q2461" s="21">
        <f t="shared" si="389"/>
        <v>51.42</v>
      </c>
      <c r="T2461" s="10"/>
    </row>
    <row r="2462" spans="1:20" x14ac:dyDescent="0.45">
      <c r="A2462" s="21" t="str">
        <f>[1]실측정Data!B2463</f>
        <v xml:space="preserve">  16:06:55</v>
      </c>
      <c r="B2462" s="21" t="str">
        <f>[1]실측정Data!I2463</f>
        <v xml:space="preserve">   51.24KW</v>
      </c>
      <c r="C2462" s="21">
        <f>[1]실측정Data!L2463</f>
        <v>0.86</v>
      </c>
      <c r="D2462" s="21"/>
      <c r="E2462" s="7" t="str">
        <f t="shared" si="381"/>
        <v xml:space="preserve">   51.24</v>
      </c>
      <c r="F2462" s="8" t="b">
        <f t="shared" si="382"/>
        <v>0</v>
      </c>
      <c r="G2462" s="25">
        <f t="shared" si="383"/>
        <v>51.24</v>
      </c>
      <c r="H2462" s="8" t="b">
        <f t="shared" si="384"/>
        <v>1</v>
      </c>
      <c r="I2462" s="10">
        <f t="shared" si="386"/>
        <v>51.29</v>
      </c>
      <c r="J2462">
        <f t="shared" si="388"/>
        <v>9.5219045713905617E-2</v>
      </c>
      <c r="K2462" s="10">
        <f t="shared" si="387"/>
        <v>51.29</v>
      </c>
      <c r="L2462" s="10">
        <f t="shared" si="390"/>
        <v>51.645000000000003</v>
      </c>
      <c r="M2462" s="21">
        <v>1</v>
      </c>
      <c r="N2462" s="21">
        <v>1</v>
      </c>
      <c r="P2462" s="21" t="str">
        <f t="shared" si="385"/>
        <v xml:space="preserve">  16:06:55</v>
      </c>
      <c r="Q2462" s="21">
        <f t="shared" si="389"/>
        <v>51.24</v>
      </c>
      <c r="T2462" s="10"/>
    </row>
    <row r="2463" spans="1:20" x14ac:dyDescent="0.45">
      <c r="A2463" s="21" t="str">
        <f>[1]실측정Data!B2464</f>
        <v xml:space="preserve">  16:06:57</v>
      </c>
      <c r="B2463" s="21" t="str">
        <f>[1]실측정Data!I2464</f>
        <v xml:space="preserve">   51.21KW</v>
      </c>
      <c r="C2463" s="21">
        <f>[1]실측정Data!L2464</f>
        <v>0.86</v>
      </c>
      <c r="D2463" s="21"/>
      <c r="E2463" s="7" t="str">
        <f t="shared" si="381"/>
        <v xml:space="preserve">   51.21</v>
      </c>
      <c r="F2463" s="8" t="b">
        <f t="shared" si="382"/>
        <v>0</v>
      </c>
      <c r="G2463" s="25">
        <f t="shared" si="383"/>
        <v>51.21</v>
      </c>
      <c r="H2463" s="8" t="b">
        <f t="shared" si="384"/>
        <v>1</v>
      </c>
      <c r="I2463" s="10">
        <f t="shared" si="386"/>
        <v>51.15</v>
      </c>
      <c r="J2463">
        <f t="shared" si="388"/>
        <v>0.12013880860626788</v>
      </c>
      <c r="K2463" s="10">
        <f t="shared" si="387"/>
        <v>51.15</v>
      </c>
      <c r="L2463" s="10">
        <f t="shared" si="390"/>
        <v>51.530999999999992</v>
      </c>
      <c r="M2463" s="21">
        <v>1</v>
      </c>
      <c r="N2463" s="21">
        <v>1</v>
      </c>
      <c r="P2463" s="21" t="str">
        <f t="shared" si="385"/>
        <v xml:space="preserve">  16:06:57</v>
      </c>
      <c r="Q2463" s="21">
        <f t="shared" si="389"/>
        <v>51.21</v>
      </c>
      <c r="T2463" s="10"/>
    </row>
    <row r="2464" spans="1:20" x14ac:dyDescent="0.45">
      <c r="A2464" s="21" t="str">
        <f>[1]실측정Data!B2465</f>
        <v xml:space="preserve">  16:06:59</v>
      </c>
      <c r="B2464" s="21" t="str">
        <f>[1]실측정Data!I2465</f>
        <v xml:space="preserve">   51.00KW</v>
      </c>
      <c r="C2464" s="21">
        <f>[1]실측정Data!L2465</f>
        <v>0.86</v>
      </c>
      <c r="D2464" s="21"/>
      <c r="E2464" s="7" t="str">
        <f t="shared" si="381"/>
        <v xml:space="preserve">   51.00</v>
      </c>
      <c r="F2464" s="8" t="b">
        <f t="shared" si="382"/>
        <v>0</v>
      </c>
      <c r="G2464" s="25">
        <f t="shared" si="383"/>
        <v>51</v>
      </c>
      <c r="H2464" s="8" t="b">
        <f t="shared" si="384"/>
        <v>1</v>
      </c>
      <c r="I2464" s="10">
        <f t="shared" si="386"/>
        <v>51.04</v>
      </c>
      <c r="J2464">
        <f t="shared" si="388"/>
        <v>0.12355835328567089</v>
      </c>
      <c r="K2464" s="10">
        <f t="shared" si="387"/>
        <v>51.04</v>
      </c>
      <c r="L2464" s="10">
        <f t="shared" si="390"/>
        <v>51.426000000000002</v>
      </c>
      <c r="M2464" s="21">
        <v>1</v>
      </c>
      <c r="N2464" s="21">
        <v>1</v>
      </c>
      <c r="P2464" s="21" t="str">
        <f t="shared" si="385"/>
        <v xml:space="preserve">  16:06:59</v>
      </c>
      <c r="Q2464" s="21">
        <f t="shared" si="389"/>
        <v>51</v>
      </c>
      <c r="T2464" s="10"/>
    </row>
    <row r="2465" spans="1:20" x14ac:dyDescent="0.45">
      <c r="A2465" s="21" t="str">
        <f>[1]실측정Data!B2466</f>
        <v xml:space="preserve">  16:07:01</v>
      </c>
      <c r="B2465" s="21" t="str">
        <f>[1]실측정Data!I2466</f>
        <v xml:space="preserve">   50.91KW</v>
      </c>
      <c r="C2465" s="21">
        <f>[1]실측정Data!L2466</f>
        <v>0.86</v>
      </c>
      <c r="D2465" s="21"/>
      <c r="E2465" s="7" t="str">
        <f t="shared" si="381"/>
        <v xml:space="preserve">   50.91</v>
      </c>
      <c r="F2465" s="8" t="b">
        <f t="shared" si="382"/>
        <v>0</v>
      </c>
      <c r="G2465" s="25">
        <f t="shared" si="383"/>
        <v>50.91</v>
      </c>
      <c r="H2465" s="8" t="b">
        <f t="shared" si="384"/>
        <v>1</v>
      </c>
      <c r="I2465" s="10">
        <f t="shared" si="386"/>
        <v>50.870000000000005</v>
      </c>
      <c r="J2465">
        <f t="shared" si="388"/>
        <v>0.15088627063675122</v>
      </c>
      <c r="K2465" s="10">
        <f t="shared" si="387"/>
        <v>50.870000000000005</v>
      </c>
      <c r="L2465" s="10">
        <f t="shared" si="390"/>
        <v>51.297000000000004</v>
      </c>
      <c r="M2465" s="21">
        <v>1</v>
      </c>
      <c r="N2465" s="21">
        <v>1</v>
      </c>
      <c r="P2465" s="21" t="str">
        <f t="shared" si="385"/>
        <v xml:space="preserve">  16:07:01</v>
      </c>
      <c r="Q2465" s="21">
        <f t="shared" si="389"/>
        <v>50.91</v>
      </c>
      <c r="T2465" s="10"/>
    </row>
    <row r="2466" spans="1:20" x14ac:dyDescent="0.45">
      <c r="A2466" s="21" t="str">
        <f>[1]실측정Data!B2467</f>
        <v xml:space="preserve">  16:07:03</v>
      </c>
      <c r="B2466" s="21" t="str">
        <f>[1]실측정Data!I2467</f>
        <v xml:space="preserve">   50.70KW</v>
      </c>
      <c r="C2466" s="21">
        <f>[1]실측정Data!L2467</f>
        <v>0.86</v>
      </c>
      <c r="D2466" s="21"/>
      <c r="E2466" s="7" t="str">
        <f t="shared" si="381"/>
        <v xml:space="preserve">   50.70</v>
      </c>
      <c r="F2466" s="8" t="b">
        <f t="shared" si="382"/>
        <v>0</v>
      </c>
      <c r="G2466" s="25">
        <f t="shared" si="383"/>
        <v>50.7</v>
      </c>
      <c r="H2466" s="8" t="b">
        <f t="shared" si="384"/>
        <v>1</v>
      </c>
      <c r="I2466" s="10">
        <f t="shared" si="386"/>
        <v>50.75</v>
      </c>
      <c r="J2466">
        <f t="shared" si="388"/>
        <v>0.13892443989449937</v>
      </c>
      <c r="K2466" s="10">
        <f t="shared" si="387"/>
        <v>50.75</v>
      </c>
      <c r="L2466" s="10">
        <f t="shared" si="390"/>
        <v>51.192</v>
      </c>
      <c r="M2466" s="21">
        <v>1</v>
      </c>
      <c r="N2466" s="21">
        <v>1</v>
      </c>
      <c r="P2466" s="21" t="str">
        <f t="shared" si="385"/>
        <v xml:space="preserve">  16:07:03</v>
      </c>
      <c r="Q2466" s="21">
        <f t="shared" si="389"/>
        <v>50.7</v>
      </c>
      <c r="T2466" s="10"/>
    </row>
    <row r="2467" spans="1:20" x14ac:dyDescent="0.45">
      <c r="A2467" s="21" t="str">
        <f>[1]실측정Data!B2468</f>
        <v xml:space="preserve">  16:07:05</v>
      </c>
      <c r="B2467" s="21" t="str">
        <f>[1]실측정Data!I2468</f>
        <v xml:space="preserve">   50.64KW</v>
      </c>
      <c r="C2467" s="21">
        <f>[1]실측정Data!L2468</f>
        <v>0.86</v>
      </c>
      <c r="D2467" s="21"/>
      <c r="E2467" s="7" t="str">
        <f t="shared" si="381"/>
        <v xml:space="preserve">   50.64</v>
      </c>
      <c r="F2467" s="8" t="b">
        <f t="shared" si="382"/>
        <v>0</v>
      </c>
      <c r="G2467" s="25">
        <f t="shared" si="383"/>
        <v>50.64</v>
      </c>
      <c r="H2467" s="8" t="b">
        <f t="shared" si="384"/>
        <v>1</v>
      </c>
      <c r="I2467" s="10">
        <f t="shared" si="386"/>
        <v>50.6</v>
      </c>
      <c r="J2467">
        <f t="shared" si="388"/>
        <v>0.14212670403551966</v>
      </c>
      <c r="K2467" s="10">
        <f t="shared" si="387"/>
        <v>50.6</v>
      </c>
      <c r="L2467" s="10">
        <f t="shared" si="390"/>
        <v>51.065999999999995</v>
      </c>
      <c r="M2467" s="21">
        <v>1</v>
      </c>
      <c r="N2467" s="21">
        <v>1</v>
      </c>
      <c r="P2467" s="21" t="str">
        <f t="shared" si="385"/>
        <v xml:space="preserve">  16:07:05</v>
      </c>
      <c r="Q2467" s="21">
        <f t="shared" si="389"/>
        <v>50.64</v>
      </c>
      <c r="T2467" s="10"/>
    </row>
    <row r="2468" spans="1:20" x14ac:dyDescent="0.45">
      <c r="A2468" s="21" t="str">
        <f>[1]실측정Data!B2469</f>
        <v xml:space="preserve">  16:07:07</v>
      </c>
      <c r="B2468" s="21" t="str">
        <f>[1]실측정Data!I2469</f>
        <v xml:space="preserve">   50.46KW</v>
      </c>
      <c r="C2468" s="21">
        <f>[1]실측정Data!L2469</f>
        <v>0.86</v>
      </c>
      <c r="D2468" s="21"/>
      <c r="E2468" s="7" t="str">
        <f t="shared" si="381"/>
        <v xml:space="preserve">   50.46</v>
      </c>
      <c r="F2468" s="8" t="b">
        <f t="shared" si="382"/>
        <v>0</v>
      </c>
      <c r="G2468" s="25">
        <f t="shared" si="383"/>
        <v>50.46</v>
      </c>
      <c r="H2468" s="8" t="b">
        <f t="shared" si="384"/>
        <v>1</v>
      </c>
      <c r="I2468" s="10">
        <f t="shared" si="386"/>
        <v>50.51</v>
      </c>
      <c r="J2468">
        <f t="shared" si="388"/>
        <v>0.1126942766958461</v>
      </c>
      <c r="K2468" s="10">
        <f t="shared" si="387"/>
        <v>50.51</v>
      </c>
      <c r="L2468" s="10">
        <f t="shared" si="390"/>
        <v>50.942999999999998</v>
      </c>
      <c r="M2468" s="21">
        <v>1</v>
      </c>
      <c r="N2468" s="21">
        <v>1</v>
      </c>
      <c r="P2468" s="21" t="str">
        <f t="shared" si="385"/>
        <v xml:space="preserve">  16:07:07</v>
      </c>
      <c r="Q2468" s="21">
        <f t="shared" si="389"/>
        <v>50.46</v>
      </c>
      <c r="T2468" s="10"/>
    </row>
    <row r="2469" spans="1:20" x14ac:dyDescent="0.45">
      <c r="A2469" s="21" t="str">
        <f>[1]실측정Data!B2470</f>
        <v xml:space="preserve">  16:07:09</v>
      </c>
      <c r="B2469" s="21" t="str">
        <f>[1]실측정Data!I2470</f>
        <v xml:space="preserve">   50.43KW</v>
      </c>
      <c r="C2469" s="21">
        <f>[1]실측정Data!L2470</f>
        <v>0.86</v>
      </c>
      <c r="D2469" s="21"/>
      <c r="E2469" s="7" t="str">
        <f t="shared" si="381"/>
        <v xml:space="preserve">   50.43</v>
      </c>
      <c r="F2469" s="8" t="b">
        <f t="shared" si="382"/>
        <v>0</v>
      </c>
      <c r="G2469" s="25">
        <f t="shared" si="383"/>
        <v>50.43</v>
      </c>
      <c r="H2469" s="8" t="b">
        <f t="shared" si="384"/>
        <v>1</v>
      </c>
      <c r="I2469" s="10">
        <f t="shared" si="386"/>
        <v>50.419999999999995</v>
      </c>
      <c r="J2469">
        <f t="shared" si="388"/>
        <v>9.7467943448088956E-2</v>
      </c>
      <c r="K2469" s="10">
        <f t="shared" si="387"/>
        <v>50.419999999999995</v>
      </c>
      <c r="L2469" s="10">
        <f t="shared" si="390"/>
        <v>50.838000000000001</v>
      </c>
      <c r="M2469" s="21">
        <v>1</v>
      </c>
      <c r="N2469" s="21">
        <v>1</v>
      </c>
      <c r="P2469" s="21" t="str">
        <f t="shared" si="385"/>
        <v xml:space="preserve">  16:07:09</v>
      </c>
      <c r="Q2469" s="21">
        <f t="shared" si="389"/>
        <v>50.43</v>
      </c>
      <c r="T2469" s="10"/>
    </row>
    <row r="2470" spans="1:20" x14ac:dyDescent="0.45">
      <c r="A2470" s="21" t="str">
        <f>[1]실측정Data!B2471</f>
        <v xml:space="preserve">  16:07:11</v>
      </c>
      <c r="B2470" s="21" t="str">
        <f>[1]실측정Data!I2471</f>
        <v xml:space="preserve">   50.37KW</v>
      </c>
      <c r="C2470" s="21">
        <f>[1]실측정Data!L2471</f>
        <v>0.86</v>
      </c>
      <c r="D2470" s="21"/>
      <c r="E2470" s="7" t="str">
        <f t="shared" si="381"/>
        <v xml:space="preserve">   50.37</v>
      </c>
      <c r="F2470" s="8" t="b">
        <f t="shared" si="382"/>
        <v>0</v>
      </c>
      <c r="G2470" s="25">
        <f t="shared" si="383"/>
        <v>50.37</v>
      </c>
      <c r="H2470" s="8" t="b">
        <f t="shared" si="384"/>
        <v>1</v>
      </c>
      <c r="I2470" s="10">
        <f t="shared" si="386"/>
        <v>50.319999999999993</v>
      </c>
      <c r="J2470">
        <f t="shared" si="388"/>
        <v>0.10723805294763351</v>
      </c>
      <c r="K2470" s="10">
        <f t="shared" si="387"/>
        <v>50.319999999999993</v>
      </c>
      <c r="L2470" s="10">
        <f t="shared" si="390"/>
        <v>50.712000000000003</v>
      </c>
      <c r="M2470" s="21">
        <v>1</v>
      </c>
      <c r="N2470" s="21">
        <v>1</v>
      </c>
      <c r="P2470" s="21" t="str">
        <f t="shared" si="385"/>
        <v xml:space="preserve">  16:07:11</v>
      </c>
      <c r="Q2470" s="21">
        <f t="shared" si="389"/>
        <v>50.37</v>
      </c>
      <c r="T2470" s="10"/>
    </row>
    <row r="2471" spans="1:20" x14ac:dyDescent="0.45">
      <c r="A2471" s="21" t="str">
        <f>[1]실측정Data!B2472</f>
        <v xml:space="preserve">  16:07:13</v>
      </c>
      <c r="B2471" s="21" t="str">
        <f>[1]실측정Data!I2472</f>
        <v xml:space="preserve">   50.16KW</v>
      </c>
      <c r="C2471" s="21">
        <f>[1]실측정Data!L2472</f>
        <v>0.86</v>
      </c>
      <c r="D2471" s="21"/>
      <c r="E2471" s="7" t="str">
        <f t="shared" si="381"/>
        <v xml:space="preserve">   50.16</v>
      </c>
      <c r="F2471" s="8" t="b">
        <f t="shared" si="382"/>
        <v>0</v>
      </c>
      <c r="G2471" s="25">
        <f t="shared" si="383"/>
        <v>50.16</v>
      </c>
      <c r="H2471" s="8" t="b">
        <f t="shared" si="384"/>
        <v>1</v>
      </c>
      <c r="I2471" s="10">
        <f t="shared" si="386"/>
        <v>52.859999999999992</v>
      </c>
      <c r="J2471">
        <f t="shared" si="388"/>
        <v>2.9980104513938377</v>
      </c>
      <c r="K2471" s="10">
        <f t="shared" si="387"/>
        <v>52.859999999999992</v>
      </c>
      <c r="L2471" s="10">
        <f t="shared" si="390"/>
        <v>51.392999999999994</v>
      </c>
      <c r="M2471" s="21">
        <v>1</v>
      </c>
      <c r="N2471" s="21">
        <v>1</v>
      </c>
      <c r="P2471" s="21" t="str">
        <f t="shared" si="385"/>
        <v xml:space="preserve">  16:07:13</v>
      </c>
      <c r="Q2471" s="21">
        <f t="shared" si="389"/>
        <v>50.16</v>
      </c>
      <c r="T2471" s="10"/>
    </row>
    <row r="2472" spans="1:20" x14ac:dyDescent="0.45">
      <c r="A2472" s="21" t="str">
        <f>[1]실측정Data!B2473</f>
        <v xml:space="preserve">  16:07:15</v>
      </c>
      <c r="B2472" s="21" t="str">
        <f>[1]실측정Data!I2473</f>
        <v xml:space="preserve">   58.05KW</v>
      </c>
      <c r="C2472" s="21">
        <f>[1]실측정Data!L2473</f>
        <v>0.87</v>
      </c>
      <c r="D2472" s="21"/>
      <c r="E2472" s="7" t="str">
        <f t="shared" si="381"/>
        <v xml:space="preserve">   58.05</v>
      </c>
      <c r="F2472" s="8" t="b">
        <f t="shared" si="382"/>
        <v>0</v>
      </c>
      <c r="G2472" s="25">
        <f t="shared" si="383"/>
        <v>58.05</v>
      </c>
      <c r="H2472" s="8" t="b">
        <f t="shared" si="384"/>
        <v>1</v>
      </c>
      <c r="I2472" s="10">
        <f t="shared" si="386"/>
        <v>63.31</v>
      </c>
      <c r="J2472">
        <f t="shared" si="388"/>
        <v>11.043698052132113</v>
      </c>
      <c r="K2472" s="10">
        <f t="shared" si="387"/>
        <v>63.31</v>
      </c>
      <c r="L2472" s="10">
        <f t="shared" si="390"/>
        <v>54.443999999999996</v>
      </c>
      <c r="M2472" s="21">
        <v>1</v>
      </c>
      <c r="N2472" s="21">
        <v>1</v>
      </c>
      <c r="P2472" s="21" t="str">
        <f t="shared" si="385"/>
        <v xml:space="preserve">  16:07:15</v>
      </c>
      <c r="Q2472" s="21">
        <f t="shared" si="389"/>
        <v>58.05</v>
      </c>
      <c r="T2472" s="10"/>
    </row>
    <row r="2473" spans="1:20" x14ac:dyDescent="0.45">
      <c r="A2473" s="21" t="str">
        <f>[1]실측정Data!B2474</f>
        <v xml:space="preserve">  16:07:17</v>
      </c>
      <c r="B2473" s="21" t="str">
        <f>[1]실측정Data!I2474</f>
        <v xml:space="preserve">   81.72KW</v>
      </c>
      <c r="C2473" s="21">
        <f>[1]실측정Data!L2474</f>
        <v>0.89</v>
      </c>
      <c r="D2473" s="21"/>
      <c r="E2473" s="7" t="str">
        <f t="shared" si="381"/>
        <v xml:space="preserve">   81.72</v>
      </c>
      <c r="F2473" s="8" t="b">
        <f t="shared" si="382"/>
        <v>0</v>
      </c>
      <c r="G2473" s="25">
        <f t="shared" si="383"/>
        <v>81.72</v>
      </c>
      <c r="H2473" s="8" t="b">
        <f t="shared" si="384"/>
        <v>1</v>
      </c>
      <c r="I2473" s="10">
        <f t="shared" si="386"/>
        <v>74.059999999999988</v>
      </c>
      <c r="J2473">
        <f t="shared" si="388"/>
        <v>12.049712306385853</v>
      </c>
      <c r="K2473" s="10">
        <f t="shared" si="387"/>
        <v>74.059999999999988</v>
      </c>
      <c r="L2473" s="10">
        <f t="shared" si="390"/>
        <v>57.584999999999994</v>
      </c>
      <c r="M2473" s="21">
        <v>1</v>
      </c>
      <c r="N2473" s="21">
        <v>1</v>
      </c>
      <c r="P2473" s="21" t="str">
        <f t="shared" si="385"/>
        <v xml:space="preserve">  16:07:17</v>
      </c>
      <c r="Q2473" s="21">
        <f t="shared" si="389"/>
        <v>81.72</v>
      </c>
      <c r="T2473" s="10"/>
    </row>
    <row r="2474" spans="1:20" x14ac:dyDescent="0.45">
      <c r="A2474" s="21" t="str">
        <f>[1]실측정Data!B2475</f>
        <v xml:space="preserve">  16:07:19</v>
      </c>
      <c r="B2474" s="21" t="str">
        <f>[1]실측정Data!I2475</f>
        <v xml:space="preserve">   82.41KW</v>
      </c>
      <c r="C2474" s="21">
        <f>[1]실측정Data!L2475</f>
        <v>0.89</v>
      </c>
      <c r="D2474" s="21"/>
      <c r="E2474" s="7" t="str">
        <f t="shared" si="381"/>
        <v xml:space="preserve">   82.41</v>
      </c>
      <c r="F2474" s="8" t="b">
        <f t="shared" si="382"/>
        <v>0</v>
      </c>
      <c r="G2474" s="25">
        <f t="shared" si="383"/>
        <v>82.41</v>
      </c>
      <c r="H2474" s="8" t="b">
        <f t="shared" si="384"/>
        <v>1</v>
      </c>
      <c r="I2474" s="10">
        <f t="shared" si="386"/>
        <v>82.47</v>
      </c>
      <c r="J2474">
        <f t="shared" si="388"/>
        <v>11.680563627953347</v>
      </c>
      <c r="K2474" s="10">
        <f t="shared" si="387"/>
        <v>82.47</v>
      </c>
      <c r="L2474" s="10">
        <f t="shared" si="390"/>
        <v>60.821999999999989</v>
      </c>
      <c r="M2474" s="21">
        <v>1</v>
      </c>
      <c r="N2474" s="21">
        <v>1</v>
      </c>
      <c r="P2474" s="21" t="str">
        <f t="shared" si="385"/>
        <v xml:space="preserve">  16:07:19</v>
      </c>
      <c r="Q2474" s="21">
        <f t="shared" si="389"/>
        <v>82.41</v>
      </c>
      <c r="T2474" s="10"/>
    </row>
    <row r="2475" spans="1:20" x14ac:dyDescent="0.45">
      <c r="A2475" s="21" t="str">
        <f>[1]실측정Data!B2476</f>
        <v xml:space="preserve">  16:07:21</v>
      </c>
      <c r="B2475" s="21" t="str">
        <f>[1]실측정Data!I2476</f>
        <v xml:space="preserve">   83.28KW</v>
      </c>
      <c r="C2475" s="21">
        <f>[1]실측정Data!L2476</f>
        <v>0.89</v>
      </c>
      <c r="D2475" s="21"/>
      <c r="E2475" s="7" t="str">
        <f t="shared" si="381"/>
        <v xml:space="preserve">   83.28</v>
      </c>
      <c r="F2475" s="8" t="b">
        <f t="shared" si="382"/>
        <v>0</v>
      </c>
      <c r="G2475" s="25">
        <f t="shared" si="383"/>
        <v>83.28</v>
      </c>
      <c r="H2475" s="8" t="b">
        <f t="shared" si="384"/>
        <v>1</v>
      </c>
      <c r="I2475" s="10">
        <f t="shared" si="386"/>
        <v>77.62</v>
      </c>
      <c r="J2475">
        <f t="shared" si="388"/>
        <v>7.7369481494105115</v>
      </c>
      <c r="K2475" s="10">
        <f t="shared" si="387"/>
        <v>77.62</v>
      </c>
      <c r="L2475" s="10">
        <f t="shared" si="390"/>
        <v>62.468999999999994</v>
      </c>
      <c r="M2475" s="21">
        <v>1</v>
      </c>
      <c r="N2475" s="21">
        <v>1</v>
      </c>
      <c r="P2475" s="21" t="str">
        <f t="shared" si="385"/>
        <v xml:space="preserve">  16:07:21</v>
      </c>
      <c r="Q2475" s="21">
        <f t="shared" si="389"/>
        <v>83.28</v>
      </c>
      <c r="T2475" s="10"/>
    </row>
    <row r="2476" spans="1:20" x14ac:dyDescent="0.45">
      <c r="A2476" s="21" t="str">
        <f>[1]실측정Data!B2477</f>
        <v xml:space="preserve">  16:07:23</v>
      </c>
      <c r="B2476" s="21" t="str">
        <f>[1]실측정Data!I2477</f>
        <v xml:space="preserve">   67.17KW</v>
      </c>
      <c r="C2476" s="21">
        <f>[1]실측정Data!L2477</f>
        <v>0.88</v>
      </c>
      <c r="D2476" s="21"/>
      <c r="E2476" s="7" t="str">
        <f t="shared" si="381"/>
        <v xml:space="preserve">   67.17</v>
      </c>
      <c r="F2476" s="8" t="b">
        <f t="shared" si="382"/>
        <v>0</v>
      </c>
      <c r="G2476" s="25">
        <f t="shared" si="383"/>
        <v>67.17</v>
      </c>
      <c r="H2476" s="8" t="b">
        <f t="shared" si="384"/>
        <v>1</v>
      </c>
      <c r="I2476" s="10">
        <f t="shared" si="386"/>
        <v>67.77</v>
      </c>
      <c r="J2476">
        <f t="shared" si="388"/>
        <v>10.522463273080755</v>
      </c>
      <c r="K2476" s="10">
        <f t="shared" si="387"/>
        <v>67.77</v>
      </c>
      <c r="L2476" s="10">
        <f t="shared" si="390"/>
        <v>62.690999999999988</v>
      </c>
      <c r="M2476" s="21">
        <v>1</v>
      </c>
      <c r="N2476" s="21">
        <v>1</v>
      </c>
      <c r="P2476" s="21" t="str">
        <f t="shared" si="385"/>
        <v xml:space="preserve">  16:07:23</v>
      </c>
      <c r="Q2476" s="21">
        <f t="shared" si="389"/>
        <v>67.17</v>
      </c>
      <c r="T2476" s="10"/>
    </row>
    <row r="2477" spans="1:20" x14ac:dyDescent="0.45">
      <c r="A2477" s="21" t="str">
        <f>[1]실측정Data!B2478</f>
        <v xml:space="preserve">  16:07:25</v>
      </c>
      <c r="B2477" s="21" t="str">
        <f>[1]실측정Data!I2478</f>
        <v xml:space="preserve">   52.86KW</v>
      </c>
      <c r="C2477" s="21">
        <f>[1]실측정Data!L2478</f>
        <v>0.86</v>
      </c>
      <c r="D2477" s="21"/>
      <c r="E2477" s="7" t="str">
        <f t="shared" si="381"/>
        <v xml:space="preserve">   52.86</v>
      </c>
      <c r="F2477" s="8" t="b">
        <f t="shared" si="382"/>
        <v>0</v>
      </c>
      <c r="G2477" s="25">
        <f t="shared" si="383"/>
        <v>52.86</v>
      </c>
      <c r="H2477" s="8" t="b">
        <f t="shared" si="384"/>
        <v>1</v>
      </c>
      <c r="I2477" s="10">
        <f t="shared" si="386"/>
        <v>57.54</v>
      </c>
      <c r="J2477">
        <f t="shared" si="388"/>
        <v>10.893623517146777</v>
      </c>
      <c r="K2477" s="10">
        <f t="shared" si="387"/>
        <v>57.54</v>
      </c>
      <c r="L2477" s="10">
        <f t="shared" si="390"/>
        <v>62.903999999999996</v>
      </c>
      <c r="M2477" s="21">
        <v>1</v>
      </c>
      <c r="N2477" s="21">
        <v>1</v>
      </c>
      <c r="P2477" s="21" t="str">
        <f t="shared" si="385"/>
        <v xml:space="preserve">  16:07:25</v>
      </c>
      <c r="Q2477" s="21">
        <f t="shared" si="389"/>
        <v>52.86</v>
      </c>
      <c r="T2477" s="10"/>
    </row>
    <row r="2478" spans="1:20" x14ac:dyDescent="0.45">
      <c r="A2478" s="21" t="str">
        <f>[1]실측정Data!B2479</f>
        <v xml:space="preserve">  16:07:27</v>
      </c>
      <c r="B2478" s="21" t="str">
        <f>[1]실측정Data!I2479</f>
        <v xml:space="preserve">   52.59KW</v>
      </c>
      <c r="C2478" s="21">
        <f>[1]실측정Data!L2479</f>
        <v>0.86</v>
      </c>
      <c r="D2478" s="21"/>
      <c r="E2478" s="7" t="str">
        <f t="shared" si="381"/>
        <v xml:space="preserve">   52.59</v>
      </c>
      <c r="F2478" s="8" t="b">
        <f t="shared" si="382"/>
        <v>0</v>
      </c>
      <c r="G2478" s="25">
        <f t="shared" si="383"/>
        <v>52.59</v>
      </c>
      <c r="H2478" s="8" t="b">
        <f t="shared" si="384"/>
        <v>1</v>
      </c>
      <c r="I2478" s="10">
        <f t="shared" si="386"/>
        <v>52.699999999999996</v>
      </c>
      <c r="J2478">
        <f t="shared" si="388"/>
        <v>9.0703381046867975</v>
      </c>
      <c r="K2478" s="10">
        <f t="shared" si="387"/>
        <v>52.699999999999996</v>
      </c>
      <c r="L2478" s="10">
        <f t="shared" si="390"/>
        <v>63.125999999999998</v>
      </c>
      <c r="M2478" s="21">
        <v>1</v>
      </c>
      <c r="N2478" s="21">
        <v>1</v>
      </c>
      <c r="P2478" s="21" t="str">
        <f t="shared" si="385"/>
        <v xml:space="preserve">  16:07:27</v>
      </c>
      <c r="Q2478" s="21">
        <f t="shared" si="389"/>
        <v>52.59</v>
      </c>
      <c r="T2478" s="10"/>
    </row>
    <row r="2479" spans="1:20" x14ac:dyDescent="0.45">
      <c r="A2479" s="21" t="str">
        <f>[1]실측정Data!B2480</f>
        <v xml:space="preserve">  16:07:29</v>
      </c>
      <c r="B2479" s="21" t="str">
        <f>[1]실측정Data!I2480</f>
        <v xml:space="preserve">   52.65KW</v>
      </c>
      <c r="C2479" s="21">
        <f>[1]실측정Data!L2480</f>
        <v>0.86</v>
      </c>
      <c r="D2479" s="21"/>
      <c r="E2479" s="7" t="str">
        <f t="shared" si="381"/>
        <v xml:space="preserve">   52.65</v>
      </c>
      <c r="F2479" s="8" t="b">
        <f t="shared" si="382"/>
        <v>0</v>
      </c>
      <c r="G2479" s="25">
        <f t="shared" si="383"/>
        <v>52.65</v>
      </c>
      <c r="H2479" s="8" t="b">
        <f t="shared" si="384"/>
        <v>1</v>
      </c>
      <c r="I2479" s="10">
        <f t="shared" si="386"/>
        <v>52.550000000000004</v>
      </c>
      <c r="J2479">
        <f t="shared" si="388"/>
        <v>2.8591723744235242</v>
      </c>
      <c r="K2479" s="10">
        <f t="shared" si="387"/>
        <v>52.550000000000004</v>
      </c>
      <c r="L2479" s="10">
        <f t="shared" si="390"/>
        <v>63.33</v>
      </c>
      <c r="M2479" s="21">
        <v>1</v>
      </c>
      <c r="N2479" s="21">
        <v>1</v>
      </c>
      <c r="P2479" s="21" t="str">
        <f t="shared" si="385"/>
        <v xml:space="preserve">  16:07:29</v>
      </c>
      <c r="Q2479" s="21">
        <f t="shared" si="389"/>
        <v>52.65</v>
      </c>
      <c r="T2479" s="10"/>
    </row>
    <row r="2480" spans="1:20" x14ac:dyDescent="0.45">
      <c r="A2480" s="21" t="str">
        <f>[1]실측정Data!B2481</f>
        <v xml:space="preserve">  16:07:31</v>
      </c>
      <c r="B2480" s="21" t="str">
        <f>[1]실측정Data!I2481</f>
        <v xml:space="preserve">   52.41KW</v>
      </c>
      <c r="C2480" s="21">
        <f>[1]실측정Data!L2481</f>
        <v>0.86</v>
      </c>
      <c r="D2480" s="21"/>
      <c r="E2480" s="7" t="str">
        <f t="shared" si="381"/>
        <v xml:space="preserve">   52.41</v>
      </c>
      <c r="F2480" s="8" t="b">
        <f t="shared" si="382"/>
        <v>0</v>
      </c>
      <c r="G2480" s="25">
        <f t="shared" si="383"/>
        <v>52.41</v>
      </c>
      <c r="H2480" s="8" t="b">
        <f t="shared" si="384"/>
        <v>1</v>
      </c>
      <c r="I2480" s="10">
        <f t="shared" si="386"/>
        <v>52.46</v>
      </c>
      <c r="J2480">
        <f t="shared" si="388"/>
        <v>0.11789826122551882</v>
      </c>
      <c r="K2480" s="10">
        <f t="shared" si="387"/>
        <v>52.46</v>
      </c>
      <c r="L2480" s="10">
        <f t="shared" si="390"/>
        <v>63.546000000000006</v>
      </c>
      <c r="M2480" s="21">
        <v>1</v>
      </c>
      <c r="N2480" s="21">
        <v>1</v>
      </c>
      <c r="P2480" s="21" t="str">
        <f t="shared" si="385"/>
        <v xml:space="preserve">  16:07:31</v>
      </c>
      <c r="Q2480" s="21">
        <f t="shared" si="389"/>
        <v>52.41</v>
      </c>
      <c r="T2480" s="10"/>
    </row>
    <row r="2481" spans="1:20" x14ac:dyDescent="0.45">
      <c r="A2481" s="21" t="str">
        <f>[1]실측정Data!B2482</f>
        <v xml:space="preserve">  16:07:33</v>
      </c>
      <c r="B2481" s="21" t="str">
        <f>[1]실측정Data!I2482</f>
        <v xml:space="preserve">   52.32KW</v>
      </c>
      <c r="C2481" s="21">
        <f>[1]실측정Data!L2482</f>
        <v>0.86</v>
      </c>
      <c r="D2481" s="21"/>
      <c r="E2481" s="7" t="str">
        <f t="shared" si="381"/>
        <v xml:space="preserve">   52.32</v>
      </c>
      <c r="F2481" s="8" t="b">
        <f t="shared" si="382"/>
        <v>0</v>
      </c>
      <c r="G2481" s="25">
        <f t="shared" si="383"/>
        <v>52.32</v>
      </c>
      <c r="H2481" s="8" t="b">
        <f t="shared" si="384"/>
        <v>1</v>
      </c>
      <c r="I2481" s="10">
        <f t="shared" si="386"/>
        <v>52.29</v>
      </c>
      <c r="J2481">
        <f t="shared" si="388"/>
        <v>0.14341083176199521</v>
      </c>
      <c r="K2481" s="10">
        <f t="shared" si="387"/>
        <v>52.29</v>
      </c>
      <c r="L2481" s="10">
        <f t="shared" si="390"/>
        <v>62.954999999999998</v>
      </c>
      <c r="M2481" s="21">
        <v>1</v>
      </c>
      <c r="N2481" s="21">
        <v>1</v>
      </c>
      <c r="P2481" s="21" t="str">
        <f t="shared" si="385"/>
        <v xml:space="preserve">  16:07:33</v>
      </c>
      <c r="Q2481" s="21">
        <f t="shared" si="389"/>
        <v>52.32</v>
      </c>
      <c r="T2481" s="10"/>
    </row>
    <row r="2482" spans="1:20" x14ac:dyDescent="0.45">
      <c r="A2482" s="21" t="str">
        <f>[1]실측정Data!B2483</f>
        <v xml:space="preserve">  16:07:35</v>
      </c>
      <c r="B2482" s="21" t="str">
        <f>[1]실측정Data!I2483</f>
        <v xml:space="preserve">   52.14KW</v>
      </c>
      <c r="C2482" s="21">
        <f>[1]실측정Data!L2483</f>
        <v>0.86</v>
      </c>
      <c r="D2482" s="21"/>
      <c r="E2482" s="7" t="str">
        <f t="shared" si="381"/>
        <v xml:space="preserve">   52.14</v>
      </c>
      <c r="F2482" s="8" t="b">
        <f t="shared" si="382"/>
        <v>0</v>
      </c>
      <c r="G2482" s="25">
        <f t="shared" si="383"/>
        <v>52.14</v>
      </c>
      <c r="H2482" s="8" t="b">
        <f t="shared" si="384"/>
        <v>1</v>
      </c>
      <c r="I2482" s="10">
        <f t="shared" si="386"/>
        <v>52.150000000000006</v>
      </c>
      <c r="J2482">
        <f t="shared" si="388"/>
        <v>0.15022205785658432</v>
      </c>
      <c r="K2482" s="10">
        <f t="shared" si="387"/>
        <v>52.150000000000006</v>
      </c>
      <c r="L2482" s="10">
        <f t="shared" si="390"/>
        <v>59.982000000000006</v>
      </c>
      <c r="M2482" s="21">
        <v>1</v>
      </c>
      <c r="N2482" s="21">
        <v>1</v>
      </c>
      <c r="P2482" s="21" t="str">
        <f t="shared" si="385"/>
        <v xml:space="preserve">  16:07:35</v>
      </c>
      <c r="Q2482" s="21">
        <f t="shared" si="389"/>
        <v>52.14</v>
      </c>
      <c r="T2482" s="10"/>
    </row>
    <row r="2483" spans="1:20" x14ac:dyDescent="0.45">
      <c r="A2483" s="21" t="str">
        <f>[1]실측정Data!B2484</f>
        <v xml:space="preserve">  16:07:37</v>
      </c>
      <c r="B2483" s="21" t="str">
        <f>[1]실측정Data!I2484</f>
        <v xml:space="preserve">   51.99KW</v>
      </c>
      <c r="C2483" s="21">
        <f>[1]실측정Data!L2484</f>
        <v>0.86</v>
      </c>
      <c r="D2483" s="21"/>
      <c r="E2483" s="7" t="str">
        <f t="shared" si="381"/>
        <v xml:space="preserve">   51.99</v>
      </c>
      <c r="F2483" s="8" t="b">
        <f t="shared" si="382"/>
        <v>0</v>
      </c>
      <c r="G2483" s="25">
        <f t="shared" si="383"/>
        <v>51.99</v>
      </c>
      <c r="H2483" s="8" t="b">
        <f t="shared" si="384"/>
        <v>1</v>
      </c>
      <c r="I2483" s="10">
        <f t="shared" si="386"/>
        <v>52.02</v>
      </c>
      <c r="J2483">
        <f t="shared" si="388"/>
        <v>0.13686976778432039</v>
      </c>
      <c r="K2483" s="10">
        <f t="shared" si="387"/>
        <v>52.02</v>
      </c>
      <c r="L2483" s="10">
        <f t="shared" si="390"/>
        <v>56.93399999999999</v>
      </c>
      <c r="M2483" s="21">
        <v>1</v>
      </c>
      <c r="N2483" s="21">
        <v>1</v>
      </c>
      <c r="P2483" s="21" t="str">
        <f t="shared" si="385"/>
        <v xml:space="preserve">  16:07:37</v>
      </c>
      <c r="Q2483" s="21">
        <f t="shared" si="389"/>
        <v>51.99</v>
      </c>
      <c r="T2483" s="10"/>
    </row>
    <row r="2484" spans="1:20" x14ac:dyDescent="0.45">
      <c r="A2484" s="21" t="str">
        <f>[1]실측정Data!B2485</f>
        <v xml:space="preserve">  16:07:39</v>
      </c>
      <c r="B2484" s="21" t="str">
        <f>[1]실측정Data!I2485</f>
        <v xml:space="preserve">   51.93KW</v>
      </c>
      <c r="C2484" s="21">
        <f>[1]실측정Data!L2485</f>
        <v>0.86</v>
      </c>
      <c r="D2484" s="21"/>
      <c r="E2484" s="7" t="str">
        <f t="shared" si="381"/>
        <v xml:space="preserve">   51.93</v>
      </c>
      <c r="F2484" s="8" t="b">
        <f t="shared" si="382"/>
        <v>0</v>
      </c>
      <c r="G2484" s="25">
        <f t="shared" si="383"/>
        <v>51.93</v>
      </c>
      <c r="H2484" s="8" t="b">
        <f t="shared" si="384"/>
        <v>1</v>
      </c>
      <c r="I2484" s="10">
        <f t="shared" si="386"/>
        <v>51.910000000000004</v>
      </c>
      <c r="J2484">
        <f t="shared" si="388"/>
        <v>0.12069244660154736</v>
      </c>
      <c r="K2484" s="10">
        <f t="shared" si="387"/>
        <v>51.910000000000004</v>
      </c>
      <c r="L2484" s="10">
        <f t="shared" si="390"/>
        <v>53.786999999999999</v>
      </c>
      <c r="M2484" s="21">
        <v>1</v>
      </c>
      <c r="N2484" s="21">
        <v>1</v>
      </c>
      <c r="P2484" s="21" t="str">
        <f t="shared" si="385"/>
        <v xml:space="preserve">  16:07:39</v>
      </c>
      <c r="Q2484" s="21">
        <f t="shared" si="389"/>
        <v>51.93</v>
      </c>
      <c r="T2484" s="10"/>
    </row>
    <row r="2485" spans="1:20" x14ac:dyDescent="0.45">
      <c r="A2485" s="21" t="str">
        <f>[1]실측정Data!B2486</f>
        <v xml:space="preserve">  16:07:41</v>
      </c>
      <c r="B2485" s="21" t="str">
        <f>[1]실측정Data!I2486</f>
        <v xml:space="preserve">   51.81KW</v>
      </c>
      <c r="C2485" s="21">
        <f>[1]실측정Data!L2486</f>
        <v>0.86</v>
      </c>
      <c r="D2485" s="21"/>
      <c r="E2485" s="7" t="str">
        <f t="shared" si="381"/>
        <v xml:space="preserve">   51.81</v>
      </c>
      <c r="F2485" s="8" t="b">
        <f t="shared" si="382"/>
        <v>0</v>
      </c>
      <c r="G2485" s="25">
        <f t="shared" si="383"/>
        <v>51.81</v>
      </c>
      <c r="H2485" s="8" t="b">
        <f t="shared" si="384"/>
        <v>1</v>
      </c>
      <c r="I2485" s="10">
        <f t="shared" si="386"/>
        <v>51.81</v>
      </c>
      <c r="J2485">
        <f t="shared" si="388"/>
        <v>0.10408329997330983</v>
      </c>
      <c r="K2485" s="10">
        <f t="shared" si="387"/>
        <v>51.81</v>
      </c>
      <c r="L2485" s="10">
        <f t="shared" si="390"/>
        <v>52.238999999999997</v>
      </c>
      <c r="M2485" s="21">
        <v>1</v>
      </c>
      <c r="N2485" s="21">
        <v>1</v>
      </c>
      <c r="P2485" s="21" t="str">
        <f t="shared" si="385"/>
        <v xml:space="preserve">  16:07:41</v>
      </c>
      <c r="Q2485" s="21">
        <f t="shared" si="389"/>
        <v>51.81</v>
      </c>
      <c r="T2485" s="10"/>
    </row>
    <row r="2486" spans="1:20" x14ac:dyDescent="0.45">
      <c r="A2486" s="21" t="str">
        <f>[1]실측정Data!B2487</f>
        <v xml:space="preserve">  16:07:43</v>
      </c>
      <c r="B2486" s="21" t="str">
        <f>[1]실측정Data!I2487</f>
        <v xml:space="preserve">   51.69KW</v>
      </c>
      <c r="C2486" s="21">
        <f>[1]실측정Data!L2487</f>
        <v>0.86</v>
      </c>
      <c r="D2486" s="21"/>
      <c r="E2486" s="7" t="str">
        <f t="shared" si="381"/>
        <v xml:space="preserve">   51.69</v>
      </c>
      <c r="F2486" s="8" t="b">
        <f t="shared" si="382"/>
        <v>0</v>
      </c>
      <c r="G2486" s="25">
        <f t="shared" si="383"/>
        <v>51.69</v>
      </c>
      <c r="H2486" s="8" t="b">
        <f t="shared" si="384"/>
        <v>1</v>
      </c>
      <c r="I2486" s="10">
        <f t="shared" si="386"/>
        <v>51.69</v>
      </c>
      <c r="J2486">
        <f t="shared" si="388"/>
        <v>0.11372481406154766</v>
      </c>
      <c r="K2486" s="10">
        <f t="shared" si="387"/>
        <v>51.69</v>
      </c>
      <c r="L2486" s="10">
        <f t="shared" si="390"/>
        <v>52.11</v>
      </c>
      <c r="M2486" s="21">
        <v>1</v>
      </c>
      <c r="N2486" s="21">
        <v>1</v>
      </c>
      <c r="P2486" s="21" t="str">
        <f t="shared" si="385"/>
        <v xml:space="preserve">  16:07:43</v>
      </c>
      <c r="Q2486" s="21">
        <f t="shared" si="389"/>
        <v>51.69</v>
      </c>
      <c r="T2486" s="10"/>
    </row>
    <row r="2487" spans="1:20" x14ac:dyDescent="0.45">
      <c r="A2487" s="21" t="str">
        <f>[1]실측정Data!B2488</f>
        <v xml:space="preserve">  16:07:45</v>
      </c>
      <c r="B2487" s="21" t="str">
        <f>[1]실측정Data!I2488</f>
        <v xml:space="preserve">   51.57KW</v>
      </c>
      <c r="C2487" s="21">
        <f>[1]실측정Data!L2488</f>
        <v>0.86</v>
      </c>
      <c r="D2487" s="21"/>
      <c r="E2487" s="7" t="str">
        <f t="shared" si="381"/>
        <v xml:space="preserve">   51.57</v>
      </c>
      <c r="F2487" s="8" t="b">
        <f t="shared" si="382"/>
        <v>0</v>
      </c>
      <c r="G2487" s="25">
        <f t="shared" si="383"/>
        <v>51.57</v>
      </c>
      <c r="H2487" s="8" t="b">
        <f t="shared" si="384"/>
        <v>1</v>
      </c>
      <c r="I2487" s="10">
        <f t="shared" si="386"/>
        <v>51.589999999999996</v>
      </c>
      <c r="J2487">
        <f t="shared" si="388"/>
        <v>0.10832051206181312</v>
      </c>
      <c r="K2487" s="10">
        <f t="shared" si="387"/>
        <v>51.589999999999996</v>
      </c>
      <c r="L2487" s="10">
        <f t="shared" si="390"/>
        <v>52.001999999999995</v>
      </c>
      <c r="M2487" s="21">
        <v>1</v>
      </c>
      <c r="N2487" s="21">
        <v>1</v>
      </c>
      <c r="P2487" s="21" t="str">
        <f t="shared" si="385"/>
        <v xml:space="preserve">  16:07:45</v>
      </c>
      <c r="Q2487" s="21">
        <f t="shared" si="389"/>
        <v>51.57</v>
      </c>
      <c r="T2487" s="10"/>
    </row>
    <row r="2488" spans="1:20" x14ac:dyDescent="0.45">
      <c r="A2488" s="21" t="str">
        <f>[1]실측정Data!B2489</f>
        <v xml:space="preserve">  16:07:47</v>
      </c>
      <c r="B2488" s="21" t="str">
        <f>[1]실측정Data!I2489</f>
        <v xml:space="preserve">   51.51KW</v>
      </c>
      <c r="C2488" s="21">
        <f>[1]실측정Data!L2489</f>
        <v>0.86</v>
      </c>
      <c r="D2488" s="21"/>
      <c r="E2488" s="7" t="str">
        <f t="shared" si="381"/>
        <v xml:space="preserve">   51.51</v>
      </c>
      <c r="F2488" s="8" t="b">
        <f t="shared" si="382"/>
        <v>0</v>
      </c>
      <c r="G2488" s="25">
        <f t="shared" si="383"/>
        <v>51.51</v>
      </c>
      <c r="H2488" s="8" t="b">
        <f t="shared" si="384"/>
        <v>1</v>
      </c>
      <c r="I2488" s="10">
        <f t="shared" si="386"/>
        <v>51.51</v>
      </c>
      <c r="J2488">
        <f t="shared" si="388"/>
        <v>9.0184995056455164E-2</v>
      </c>
      <c r="K2488" s="10">
        <f t="shared" si="387"/>
        <v>51.51</v>
      </c>
      <c r="L2488" s="10">
        <f t="shared" si="390"/>
        <v>51.882000000000005</v>
      </c>
      <c r="M2488" s="21">
        <v>1</v>
      </c>
      <c r="N2488" s="21">
        <v>1</v>
      </c>
      <c r="P2488" s="21" t="str">
        <f t="shared" si="385"/>
        <v xml:space="preserve">  16:07:47</v>
      </c>
      <c r="Q2488" s="21">
        <f t="shared" si="389"/>
        <v>51.51</v>
      </c>
      <c r="T2488" s="10"/>
    </row>
    <row r="2489" spans="1:20" x14ac:dyDescent="0.45">
      <c r="A2489" s="21" t="str">
        <f>[1]실측정Data!B2490</f>
        <v xml:space="preserve">  16:07:49</v>
      </c>
      <c r="B2489" s="21" t="str">
        <f>[1]실측정Data!I2490</f>
        <v xml:space="preserve">   51.45KW</v>
      </c>
      <c r="C2489" s="21">
        <f>[1]실측정Data!L2490</f>
        <v>0.86</v>
      </c>
      <c r="D2489" s="21"/>
      <c r="E2489" s="7" t="str">
        <f t="shared" si="381"/>
        <v xml:space="preserve">   51.45</v>
      </c>
      <c r="F2489" s="8" t="b">
        <f t="shared" si="382"/>
        <v>0</v>
      </c>
      <c r="G2489" s="25">
        <f t="shared" si="383"/>
        <v>51.45</v>
      </c>
      <c r="H2489" s="8" t="b">
        <f t="shared" si="384"/>
        <v>1</v>
      </c>
      <c r="I2489" s="10">
        <f t="shared" si="386"/>
        <v>51.44</v>
      </c>
      <c r="J2489">
        <f t="shared" si="388"/>
        <v>7.3936910042726914E-2</v>
      </c>
      <c r="K2489" s="10">
        <f t="shared" si="387"/>
        <v>51.44</v>
      </c>
      <c r="L2489" s="10">
        <f t="shared" si="390"/>
        <v>51.777000000000001</v>
      </c>
      <c r="M2489" s="21">
        <v>1</v>
      </c>
      <c r="N2489" s="21">
        <v>1</v>
      </c>
      <c r="P2489" s="21" t="str">
        <f t="shared" si="385"/>
        <v xml:space="preserve">  16:07:49</v>
      </c>
      <c r="Q2489" s="21">
        <f t="shared" si="389"/>
        <v>51.45</v>
      </c>
      <c r="T2489" s="10"/>
    </row>
    <row r="2490" spans="1:20" x14ac:dyDescent="0.45">
      <c r="A2490" s="21" t="str">
        <f>[1]실측정Data!B2491</f>
        <v xml:space="preserve">  16:07:51</v>
      </c>
      <c r="B2490" s="21" t="str">
        <f>[1]실측정Data!I2491</f>
        <v xml:space="preserve">   51.36KW</v>
      </c>
      <c r="C2490" s="21">
        <f>[1]실측정Data!L2491</f>
        <v>0.86</v>
      </c>
      <c r="D2490" s="21"/>
      <c r="E2490" s="7" t="str">
        <f t="shared" si="381"/>
        <v xml:space="preserve">   51.36</v>
      </c>
      <c r="F2490" s="8" t="b">
        <f t="shared" si="382"/>
        <v>0</v>
      </c>
      <c r="G2490" s="25">
        <f t="shared" si="383"/>
        <v>51.36</v>
      </c>
      <c r="H2490" s="8" t="b">
        <f t="shared" si="384"/>
        <v>1</v>
      </c>
      <c r="I2490" s="10">
        <f t="shared" si="386"/>
        <v>51.35</v>
      </c>
      <c r="J2490">
        <f t="shared" si="388"/>
        <v>8.5829287930556317E-2</v>
      </c>
      <c r="K2490" s="10">
        <f t="shared" si="387"/>
        <v>51.35</v>
      </c>
      <c r="L2490" s="10">
        <f t="shared" si="390"/>
        <v>51.668999999999997</v>
      </c>
      <c r="M2490" s="21">
        <v>1</v>
      </c>
      <c r="N2490" s="21">
        <v>1</v>
      </c>
      <c r="P2490" s="21" t="str">
        <f t="shared" si="385"/>
        <v xml:space="preserve">  16:07:51</v>
      </c>
      <c r="Q2490" s="21">
        <f t="shared" si="389"/>
        <v>51.36</v>
      </c>
      <c r="T2490" s="10"/>
    </row>
    <row r="2491" spans="1:20" x14ac:dyDescent="0.45">
      <c r="A2491" s="21" t="str">
        <f>[1]실측정Data!B2492</f>
        <v xml:space="preserve">  16:07:53</v>
      </c>
      <c r="B2491" s="21" t="str">
        <f>[1]실측정Data!I2492</f>
        <v xml:space="preserve">   51.24KW</v>
      </c>
      <c r="C2491" s="21">
        <f>[1]실측정Data!L2492</f>
        <v>0.86</v>
      </c>
      <c r="D2491" s="21"/>
      <c r="E2491" s="7" t="str">
        <f t="shared" si="381"/>
        <v xml:space="preserve">   51.24</v>
      </c>
      <c r="F2491" s="8" t="b">
        <f t="shared" si="382"/>
        <v>0</v>
      </c>
      <c r="G2491" s="25">
        <f t="shared" si="383"/>
        <v>51.24</v>
      </c>
      <c r="H2491" s="8" t="b">
        <f t="shared" si="384"/>
        <v>1</v>
      </c>
      <c r="I2491" s="10">
        <f t="shared" si="386"/>
        <v>51.25</v>
      </c>
      <c r="J2491">
        <f t="shared" si="388"/>
        <v>9.7467943448089442E-2</v>
      </c>
      <c r="K2491" s="10">
        <f t="shared" si="387"/>
        <v>51.25</v>
      </c>
      <c r="L2491" s="10">
        <f t="shared" si="390"/>
        <v>51.570000000000007</v>
      </c>
      <c r="M2491" s="21">
        <v>1</v>
      </c>
      <c r="N2491" s="21">
        <v>1</v>
      </c>
      <c r="P2491" s="21" t="str">
        <f t="shared" si="385"/>
        <v xml:space="preserve">  16:07:53</v>
      </c>
      <c r="Q2491" s="21">
        <f t="shared" si="389"/>
        <v>51.24</v>
      </c>
      <c r="T2491" s="10"/>
    </row>
    <row r="2492" spans="1:20" x14ac:dyDescent="0.45">
      <c r="A2492" s="21" t="str">
        <f>[1]실측정Data!B2493</f>
        <v xml:space="preserve">  16:07:55</v>
      </c>
      <c r="B2492" s="21" t="str">
        <f>[1]실측정Data!I2493</f>
        <v xml:space="preserve">   51.15KW</v>
      </c>
      <c r="C2492" s="21">
        <f>[1]실측정Data!L2493</f>
        <v>0.86</v>
      </c>
      <c r="D2492" s="21"/>
      <c r="E2492" s="7" t="str">
        <f t="shared" si="381"/>
        <v xml:space="preserve">   51.15</v>
      </c>
      <c r="F2492" s="8" t="b">
        <f t="shared" si="382"/>
        <v>0</v>
      </c>
      <c r="G2492" s="25">
        <f t="shared" si="383"/>
        <v>51.15</v>
      </c>
      <c r="H2492" s="8" t="b">
        <f t="shared" si="384"/>
        <v>1</v>
      </c>
      <c r="I2492" s="10">
        <f t="shared" si="386"/>
        <v>51.129999999999995</v>
      </c>
      <c r="J2492">
        <f t="shared" si="388"/>
        <v>0.11401754250991231</v>
      </c>
      <c r="K2492" s="10">
        <f t="shared" si="387"/>
        <v>51.129999999999995</v>
      </c>
      <c r="L2492" s="10">
        <f t="shared" si="390"/>
        <v>51.471000000000004</v>
      </c>
      <c r="M2492" s="21">
        <v>1</v>
      </c>
      <c r="N2492" s="21">
        <v>1</v>
      </c>
      <c r="P2492" s="21" t="str">
        <f t="shared" si="385"/>
        <v xml:space="preserve">  16:07:55</v>
      </c>
      <c r="Q2492" s="21">
        <f t="shared" si="389"/>
        <v>51.15</v>
      </c>
      <c r="T2492" s="10"/>
    </row>
    <row r="2493" spans="1:20" x14ac:dyDescent="0.45">
      <c r="A2493" s="21" t="str">
        <f>[1]실측정Data!B2494</f>
        <v xml:space="preserve">  16:07:57</v>
      </c>
      <c r="B2493" s="21" t="str">
        <f>[1]실측정Data!I2494</f>
        <v xml:space="preserve">   51.00KW</v>
      </c>
      <c r="C2493" s="21">
        <f>[1]실측정Data!L2494</f>
        <v>0.86</v>
      </c>
      <c r="D2493" s="21"/>
      <c r="E2493" s="7" t="str">
        <f t="shared" si="381"/>
        <v xml:space="preserve">   51.00</v>
      </c>
      <c r="F2493" s="8" t="b">
        <f t="shared" si="382"/>
        <v>0</v>
      </c>
      <c r="G2493" s="25">
        <f t="shared" si="383"/>
        <v>51</v>
      </c>
      <c r="H2493" s="8" t="b">
        <f t="shared" si="384"/>
        <v>1</v>
      </c>
      <c r="I2493" s="10">
        <f t="shared" si="386"/>
        <v>51.050000000000004</v>
      </c>
      <c r="J2493">
        <f t="shared" si="388"/>
        <v>9.8994949366115859E-2</v>
      </c>
      <c r="K2493" s="10">
        <f t="shared" si="387"/>
        <v>51.050000000000004</v>
      </c>
      <c r="L2493" s="10">
        <f t="shared" si="390"/>
        <v>51.378</v>
      </c>
      <c r="M2493" s="21">
        <v>1</v>
      </c>
      <c r="N2493" s="21">
        <v>1</v>
      </c>
      <c r="P2493" s="21" t="str">
        <f t="shared" si="385"/>
        <v xml:space="preserve">  16:07:57</v>
      </c>
      <c r="Q2493" s="21">
        <f t="shared" si="389"/>
        <v>51</v>
      </c>
      <c r="T2493" s="10"/>
    </row>
    <row r="2494" spans="1:20" x14ac:dyDescent="0.45">
      <c r="A2494" s="21" t="str">
        <f>[1]실측정Data!B2495</f>
        <v xml:space="preserve">  16:07:59</v>
      </c>
      <c r="B2494" s="21" t="str">
        <f>[1]실측정Data!I2495</f>
        <v xml:space="preserve">   51.00KW</v>
      </c>
      <c r="C2494" s="21">
        <f>[1]실측정Data!L2495</f>
        <v>0.86</v>
      </c>
      <c r="D2494" s="21"/>
      <c r="E2494" s="7" t="str">
        <f t="shared" si="381"/>
        <v xml:space="preserve">   51.00</v>
      </c>
      <c r="F2494" s="8" t="b">
        <f t="shared" si="382"/>
        <v>0</v>
      </c>
      <c r="G2494" s="25">
        <f t="shared" si="383"/>
        <v>51</v>
      </c>
      <c r="H2494" s="8" t="b">
        <f t="shared" si="384"/>
        <v>1</v>
      </c>
      <c r="I2494" s="10">
        <f t="shared" si="386"/>
        <v>51.01</v>
      </c>
      <c r="J2494">
        <f t="shared" si="388"/>
        <v>8.1240384046358305E-2</v>
      </c>
      <c r="K2494" s="10">
        <f t="shared" si="387"/>
        <v>51.01</v>
      </c>
      <c r="L2494" s="10">
        <f t="shared" si="390"/>
        <v>51.3</v>
      </c>
      <c r="M2494" s="21">
        <v>1</v>
      </c>
      <c r="N2494" s="21">
        <v>1</v>
      </c>
      <c r="P2494" s="21" t="str">
        <f t="shared" si="385"/>
        <v xml:space="preserve">  16:07:59</v>
      </c>
      <c r="Q2494" s="21">
        <f t="shared" si="389"/>
        <v>51</v>
      </c>
      <c r="T2494" s="10"/>
    </row>
    <row r="2495" spans="1:20" x14ac:dyDescent="0.45">
      <c r="A2495" s="21" t="str">
        <f>[1]실측정Data!B2496</f>
        <v xml:space="preserve">  16:08:01</v>
      </c>
      <c r="B2495" s="21" t="str">
        <f>[1]실측정Data!I2496</f>
        <v xml:space="preserve">   51.03KW</v>
      </c>
      <c r="C2495" s="21">
        <f>[1]실측정Data!L2496</f>
        <v>0.86</v>
      </c>
      <c r="D2495" s="21"/>
      <c r="E2495" s="7" t="str">
        <f t="shared" si="381"/>
        <v xml:space="preserve">   51.03</v>
      </c>
      <c r="F2495" s="8" t="b">
        <f t="shared" si="382"/>
        <v>0</v>
      </c>
      <c r="G2495" s="25">
        <f t="shared" si="383"/>
        <v>51.03</v>
      </c>
      <c r="H2495" s="8" t="b">
        <f t="shared" si="384"/>
        <v>1</v>
      </c>
      <c r="I2495" s="10">
        <f t="shared" si="386"/>
        <v>50.910000000000004</v>
      </c>
      <c r="J2495">
        <f t="shared" si="388"/>
        <v>0.12516655570345847</v>
      </c>
      <c r="K2495" s="10">
        <f t="shared" si="387"/>
        <v>50.910000000000004</v>
      </c>
      <c r="L2495" s="10">
        <f t="shared" si="390"/>
        <v>51.201000000000001</v>
      </c>
      <c r="M2495" s="21">
        <v>1</v>
      </c>
      <c r="N2495" s="21">
        <v>1</v>
      </c>
      <c r="P2495" s="21" t="str">
        <f t="shared" si="385"/>
        <v xml:space="preserve">  16:08:01</v>
      </c>
      <c r="Q2495" s="21">
        <f t="shared" si="389"/>
        <v>51.03</v>
      </c>
      <c r="T2495" s="10"/>
    </row>
    <row r="2496" spans="1:20" x14ac:dyDescent="0.45">
      <c r="A2496" s="21" t="str">
        <f>[1]실측정Data!B2497</f>
        <v xml:space="preserve">  16:08:03</v>
      </c>
      <c r="B2496" s="21" t="str">
        <f>[1]실측정Data!I2497</f>
        <v xml:space="preserve">   50.70KW</v>
      </c>
      <c r="C2496" s="21">
        <f>[1]실측정Data!L2497</f>
        <v>0.86</v>
      </c>
      <c r="D2496" s="21"/>
      <c r="E2496" s="7" t="str">
        <f t="shared" si="381"/>
        <v xml:space="preserve">   50.70</v>
      </c>
      <c r="F2496" s="8" t="b">
        <f t="shared" si="382"/>
        <v>0</v>
      </c>
      <c r="G2496" s="25">
        <f t="shared" si="383"/>
        <v>50.7</v>
      </c>
      <c r="H2496" s="8" t="b">
        <f t="shared" si="384"/>
        <v>1</v>
      </c>
      <c r="I2496" s="10">
        <f t="shared" si="386"/>
        <v>50.78</v>
      </c>
      <c r="J2496">
        <f t="shared" si="388"/>
        <v>0.15641824275533536</v>
      </c>
      <c r="K2496" s="10">
        <f t="shared" si="387"/>
        <v>50.78</v>
      </c>
      <c r="L2496" s="10">
        <f t="shared" si="390"/>
        <v>51.105000000000004</v>
      </c>
      <c r="M2496" s="21">
        <v>1</v>
      </c>
      <c r="N2496" s="21">
        <v>1</v>
      </c>
      <c r="P2496" s="21" t="str">
        <f t="shared" si="385"/>
        <v xml:space="preserve">  16:08:03</v>
      </c>
      <c r="Q2496" s="21">
        <f t="shared" si="389"/>
        <v>50.7</v>
      </c>
      <c r="T2496" s="10"/>
    </row>
    <row r="2497" spans="1:20" x14ac:dyDescent="0.45">
      <c r="A2497" s="21" t="str">
        <f>[1]실측정Data!B2498</f>
        <v xml:space="preserve">  16:08:05</v>
      </c>
      <c r="B2497" s="21" t="str">
        <f>[1]실측정Data!I2498</f>
        <v xml:space="preserve">   50.61KW</v>
      </c>
      <c r="C2497" s="21">
        <f>[1]실측정Data!L2498</f>
        <v>0.86</v>
      </c>
      <c r="D2497" s="21"/>
      <c r="E2497" s="7" t="str">
        <f t="shared" si="381"/>
        <v xml:space="preserve">   50.61</v>
      </c>
      <c r="F2497" s="8" t="b">
        <f t="shared" si="382"/>
        <v>0</v>
      </c>
      <c r="G2497" s="25">
        <f t="shared" si="383"/>
        <v>50.61</v>
      </c>
      <c r="H2497" s="8" t="b">
        <f t="shared" si="384"/>
        <v>1</v>
      </c>
      <c r="I2497" s="10">
        <f t="shared" si="386"/>
        <v>50.580000000000005</v>
      </c>
      <c r="J2497">
        <f t="shared" si="388"/>
        <v>0.17841898254763761</v>
      </c>
      <c r="K2497" s="10">
        <f t="shared" si="387"/>
        <v>50.580000000000005</v>
      </c>
      <c r="L2497" s="10">
        <f t="shared" si="390"/>
        <v>50.997</v>
      </c>
      <c r="M2497" s="21">
        <v>1</v>
      </c>
      <c r="N2497" s="21">
        <v>1</v>
      </c>
      <c r="P2497" s="21" t="str">
        <f t="shared" si="385"/>
        <v xml:space="preserve">  16:08:05</v>
      </c>
      <c r="Q2497" s="21">
        <f t="shared" si="389"/>
        <v>50.61</v>
      </c>
      <c r="T2497" s="10"/>
    </row>
    <row r="2498" spans="1:20" x14ac:dyDescent="0.45">
      <c r="A2498" s="21" t="str">
        <f>[1]실측정Data!B2499</f>
        <v xml:space="preserve">  16:08:07</v>
      </c>
      <c r="B2498" s="21" t="str">
        <f>[1]실측정Data!I2499</f>
        <v xml:space="preserve">   50.43KW</v>
      </c>
      <c r="C2498" s="21">
        <f>[1]실측정Data!L2499</f>
        <v>0.86</v>
      </c>
      <c r="D2498" s="21"/>
      <c r="E2498" s="7" t="str">
        <f t="shared" si="381"/>
        <v xml:space="preserve">   50.43</v>
      </c>
      <c r="F2498" s="8" t="b">
        <f t="shared" si="382"/>
        <v>0</v>
      </c>
      <c r="G2498" s="25">
        <f t="shared" si="383"/>
        <v>50.43</v>
      </c>
      <c r="H2498" s="8" t="b">
        <f t="shared" si="384"/>
        <v>1</v>
      </c>
      <c r="I2498" s="10">
        <f t="shared" si="386"/>
        <v>50.52</v>
      </c>
      <c r="J2498">
        <f t="shared" si="388"/>
        <v>0.130894359440482</v>
      </c>
      <c r="K2498" s="10">
        <f t="shared" si="387"/>
        <v>50.52</v>
      </c>
      <c r="L2498" s="10">
        <f t="shared" si="390"/>
        <v>50.903999999999996</v>
      </c>
      <c r="M2498" s="21">
        <v>1</v>
      </c>
      <c r="N2498" s="21">
        <v>1</v>
      </c>
      <c r="P2498" s="21" t="str">
        <f t="shared" si="385"/>
        <v xml:space="preserve">  16:08:07</v>
      </c>
      <c r="Q2498" s="21">
        <f t="shared" si="389"/>
        <v>50.43</v>
      </c>
      <c r="T2498" s="10"/>
    </row>
    <row r="2499" spans="1:20" x14ac:dyDescent="0.45">
      <c r="A2499" s="21" t="str">
        <f>[1]실측정Data!B2500</f>
        <v xml:space="preserve">  16:08:09</v>
      </c>
      <c r="B2499" s="21" t="str">
        <f>[1]실측정Data!I2500</f>
        <v xml:space="preserve">   50.52KW</v>
      </c>
      <c r="C2499" s="21">
        <f>[1]실측정Data!L2500</f>
        <v>0.86</v>
      </c>
      <c r="D2499" s="21"/>
      <c r="E2499" s="7" t="str">
        <f t="shared" ref="E2499:E2510" si="391">LEFT(B2499,8)</f>
        <v xml:space="preserve">   50.52</v>
      </c>
      <c r="F2499" s="8" t="b">
        <f t="shared" ref="F2499:F2510" si="392">ISNUMBER(E2499)</f>
        <v>0</v>
      </c>
      <c r="G2499" s="25">
        <f t="shared" ref="G2499:G2510" si="393">_xlfn.NUMBERVALUE(E2499)</f>
        <v>50.52</v>
      </c>
      <c r="H2499" s="8" t="b">
        <f t="shared" ref="H2499:H2510" si="394">ISNUMBER(G2499)</f>
        <v>1</v>
      </c>
      <c r="I2499" s="10">
        <f t="shared" si="386"/>
        <v>50.410000000000004</v>
      </c>
      <c r="J2499">
        <f t="shared" si="388"/>
        <v>0.11460075625114401</v>
      </c>
      <c r="K2499" s="10">
        <f t="shared" si="387"/>
        <v>50.410000000000004</v>
      </c>
      <c r="L2499" s="10">
        <f t="shared" si="390"/>
        <v>50.796000000000006</v>
      </c>
      <c r="M2499" s="21">
        <v>1</v>
      </c>
      <c r="N2499" s="21">
        <v>1</v>
      </c>
      <c r="P2499" s="21" t="str">
        <f t="shared" ref="P2499:P2543" si="395">A2499</f>
        <v xml:space="preserve">  16:08:09</v>
      </c>
      <c r="Q2499" s="21">
        <f t="shared" si="389"/>
        <v>50.52</v>
      </c>
      <c r="T2499" s="10"/>
    </row>
    <row r="2500" spans="1:20" x14ac:dyDescent="0.45">
      <c r="A2500" s="21" t="str">
        <f>[1]실측정Data!B2501</f>
        <v xml:space="preserve">  16:08:11</v>
      </c>
      <c r="B2500" s="21" t="str">
        <f>[1]실측정Data!I2501</f>
        <v xml:space="preserve">   50.28KW</v>
      </c>
      <c r="C2500" s="21">
        <f>[1]실측정Data!L2501</f>
        <v>0.86</v>
      </c>
      <c r="D2500" s="21"/>
      <c r="E2500" s="7" t="str">
        <f t="shared" si="391"/>
        <v xml:space="preserve">   50.28</v>
      </c>
      <c r="F2500" s="8" t="b">
        <f t="shared" si="392"/>
        <v>0</v>
      </c>
      <c r="G2500" s="25">
        <f t="shared" si="393"/>
        <v>50.28</v>
      </c>
      <c r="H2500" s="8" t="b">
        <f t="shared" si="394"/>
        <v>1</v>
      </c>
      <c r="I2500" s="10">
        <f t="shared" ref="I2500:I2509" si="396">AVERAGE(G2499:G2501)</f>
        <v>50.31</v>
      </c>
      <c r="J2500">
        <f t="shared" si="388"/>
        <v>0.12819256348686348</v>
      </c>
      <c r="K2500" s="10">
        <f t="shared" ref="K2500:K2509" si="397">AVERAGE(G2499:G2501)</f>
        <v>50.31</v>
      </c>
      <c r="L2500" s="10">
        <f t="shared" si="390"/>
        <v>50.685000000000002</v>
      </c>
      <c r="M2500" s="21">
        <v>1</v>
      </c>
      <c r="N2500" s="21">
        <v>1</v>
      </c>
      <c r="P2500" s="21" t="str">
        <f t="shared" si="395"/>
        <v xml:space="preserve">  16:08:11</v>
      </c>
      <c r="Q2500" s="21">
        <f t="shared" si="389"/>
        <v>50.28</v>
      </c>
      <c r="T2500" s="10"/>
    </row>
    <row r="2501" spans="1:20" x14ac:dyDescent="0.45">
      <c r="A2501" s="21" t="str">
        <f>[1]실측정Data!B2502</f>
        <v xml:space="preserve">  16:08:13</v>
      </c>
      <c r="B2501" s="21" t="str">
        <f>[1]실측정Data!I2502</f>
        <v xml:space="preserve">   50.13KW</v>
      </c>
      <c r="C2501" s="21">
        <f>[1]실측정Data!L2502</f>
        <v>0.86</v>
      </c>
      <c r="D2501" s="21"/>
      <c r="E2501" s="7" t="str">
        <f t="shared" si="391"/>
        <v xml:space="preserve">   50.13</v>
      </c>
      <c r="F2501" s="8" t="b">
        <f t="shared" si="392"/>
        <v>0</v>
      </c>
      <c r="G2501" s="25">
        <f t="shared" si="393"/>
        <v>50.13</v>
      </c>
      <c r="H2501" s="8" t="b">
        <f t="shared" si="394"/>
        <v>1</v>
      </c>
      <c r="I2501" s="10">
        <f t="shared" si="396"/>
        <v>57.04999999999999</v>
      </c>
      <c r="J2501">
        <f t="shared" si="388"/>
        <v>7.9049646847197685</v>
      </c>
      <c r="K2501" s="10">
        <f t="shared" si="397"/>
        <v>57.04999999999999</v>
      </c>
      <c r="L2501" s="10">
        <f t="shared" si="390"/>
        <v>52.644000000000005</v>
      </c>
      <c r="M2501" s="21">
        <v>1</v>
      </c>
      <c r="N2501" s="21">
        <v>1</v>
      </c>
      <c r="P2501" s="21" t="str">
        <f t="shared" si="395"/>
        <v xml:space="preserve">  16:08:13</v>
      </c>
      <c r="Q2501" s="21">
        <f t="shared" si="389"/>
        <v>50.13</v>
      </c>
      <c r="T2501" s="10"/>
    </row>
    <row r="2502" spans="1:20" x14ac:dyDescent="0.45">
      <c r="A2502" s="21" t="str">
        <f>[1]실측정Data!B2503</f>
        <v xml:space="preserve">  16:08:15</v>
      </c>
      <c r="B2502" s="21" t="str">
        <f>[1]실측정Data!I2503</f>
        <v xml:space="preserve">   70.74KW</v>
      </c>
      <c r="C2502" s="21">
        <f>[1]실측정Data!L2503</f>
        <v>0.89</v>
      </c>
      <c r="D2502" s="21"/>
      <c r="E2502" s="7" t="str">
        <f t="shared" si="391"/>
        <v xml:space="preserve">   70.74</v>
      </c>
      <c r="F2502" s="8" t="b">
        <f t="shared" si="392"/>
        <v>0</v>
      </c>
      <c r="G2502" s="25">
        <f t="shared" si="393"/>
        <v>70.739999999999995</v>
      </c>
      <c r="H2502" s="8" t="b">
        <f t="shared" si="394"/>
        <v>1</v>
      </c>
      <c r="I2502" s="10">
        <f t="shared" si="396"/>
        <v>67.680000000000007</v>
      </c>
      <c r="J2502">
        <f t="shared" ref="J2502:J2509" si="398">SQRT(SUMXMY2(G2501:G2503,I2500:I2502)/3)</f>
        <v>11.50954096970567</v>
      </c>
      <c r="K2502" s="10">
        <f t="shared" si="397"/>
        <v>67.680000000000007</v>
      </c>
      <c r="L2502" s="10">
        <f t="shared" si="390"/>
        <v>55.761000000000003</v>
      </c>
      <c r="M2502" s="21">
        <v>1</v>
      </c>
      <c r="N2502" s="21">
        <v>1</v>
      </c>
      <c r="P2502" s="21" t="str">
        <f t="shared" si="395"/>
        <v xml:space="preserve">  16:08:15</v>
      </c>
      <c r="Q2502" s="21">
        <f t="shared" si="389"/>
        <v>70.739999999999995</v>
      </c>
      <c r="T2502" s="10"/>
    </row>
    <row r="2503" spans="1:20" x14ac:dyDescent="0.45">
      <c r="A2503" s="21" t="str">
        <f>[1]실측정Data!B2504</f>
        <v xml:space="preserve">  16:08:17</v>
      </c>
      <c r="B2503" s="21" t="str">
        <f>[1]실측정Data!I2504</f>
        <v xml:space="preserve">   82.17KW</v>
      </c>
      <c r="C2503" s="21">
        <f>[1]실측정Data!L2504</f>
        <v>0.89</v>
      </c>
      <c r="D2503" s="21"/>
      <c r="E2503" s="7" t="str">
        <f t="shared" si="391"/>
        <v xml:space="preserve">   82.17</v>
      </c>
      <c r="F2503" s="8" t="b">
        <f t="shared" si="392"/>
        <v>0</v>
      </c>
      <c r="G2503" s="25">
        <f t="shared" si="393"/>
        <v>82.17</v>
      </c>
      <c r="H2503" s="8" t="b">
        <f t="shared" si="394"/>
        <v>1</v>
      </c>
      <c r="I2503" s="10">
        <f t="shared" si="396"/>
        <v>78.67</v>
      </c>
      <c r="J2503">
        <f t="shared" si="398"/>
        <v>11.789841672671717</v>
      </c>
      <c r="K2503" s="10">
        <f t="shared" si="397"/>
        <v>78.67</v>
      </c>
      <c r="L2503" s="10">
        <f t="shared" si="390"/>
        <v>58.971000000000004</v>
      </c>
      <c r="M2503" s="21">
        <v>1</v>
      </c>
      <c r="N2503" s="21">
        <v>1</v>
      </c>
      <c r="P2503" s="21" t="str">
        <f t="shared" si="395"/>
        <v xml:space="preserve">  16:08:17</v>
      </c>
      <c r="Q2503" s="21">
        <f t="shared" si="389"/>
        <v>82.17</v>
      </c>
      <c r="T2503" s="10"/>
    </row>
    <row r="2504" spans="1:20" x14ac:dyDescent="0.45">
      <c r="A2504" s="21" t="str">
        <f>[1]실측정Data!B2505</f>
        <v xml:space="preserve">  16:08:19</v>
      </c>
      <c r="B2504" s="21" t="str">
        <f>[1]실측정Data!I2505</f>
        <v xml:space="preserve">   83.10KW</v>
      </c>
      <c r="C2504" s="21">
        <f>[1]실측정Data!L2505</f>
        <v>0.89</v>
      </c>
      <c r="D2504" s="21"/>
      <c r="E2504" s="7" t="str">
        <f t="shared" si="391"/>
        <v xml:space="preserve">   83.10</v>
      </c>
      <c r="F2504" s="8" t="b">
        <f t="shared" si="392"/>
        <v>0</v>
      </c>
      <c r="G2504" s="25">
        <f t="shared" si="393"/>
        <v>83.1</v>
      </c>
      <c r="H2504" s="8" t="b">
        <f t="shared" si="394"/>
        <v>1</v>
      </c>
      <c r="I2504" s="10">
        <f t="shared" si="396"/>
        <v>82.409999999999982</v>
      </c>
      <c r="J2504">
        <f t="shared" si="398"/>
        <v>8.7519045546288528</v>
      </c>
      <c r="K2504" s="10">
        <f t="shared" si="397"/>
        <v>82.409999999999982</v>
      </c>
      <c r="L2504" s="10">
        <f t="shared" si="390"/>
        <v>62.064000000000007</v>
      </c>
      <c r="M2504" s="21">
        <v>1</v>
      </c>
      <c r="N2504" s="21">
        <v>1</v>
      </c>
      <c r="P2504" s="21" t="str">
        <f t="shared" si="395"/>
        <v xml:space="preserve">  16:08:19</v>
      </c>
      <c r="Q2504" s="21">
        <f t="shared" ref="Q2504:Q2548" si="399">E2504*M2504*N2504</f>
        <v>83.1</v>
      </c>
      <c r="T2504" s="10"/>
    </row>
    <row r="2505" spans="1:20" x14ac:dyDescent="0.45">
      <c r="A2505" s="21" t="str">
        <f>[1]실측정Data!B2506</f>
        <v xml:space="preserve">  16:08:21</v>
      </c>
      <c r="B2505" s="21" t="str">
        <f>[1]실측정Data!I2506</f>
        <v xml:space="preserve">   81.96KW</v>
      </c>
      <c r="C2505" s="21">
        <f>[1]실측정Data!L2506</f>
        <v>0.89</v>
      </c>
      <c r="D2505" s="21"/>
      <c r="E2505" s="7" t="str">
        <f t="shared" si="391"/>
        <v xml:space="preserve">   81.96</v>
      </c>
      <c r="F2505" s="8" t="b">
        <f t="shared" si="392"/>
        <v>0</v>
      </c>
      <c r="G2505" s="25">
        <f t="shared" si="393"/>
        <v>81.96</v>
      </c>
      <c r="H2505" s="8" t="b">
        <f t="shared" si="394"/>
        <v>1</v>
      </c>
      <c r="I2505" s="10">
        <f t="shared" si="396"/>
        <v>72.62</v>
      </c>
      <c r="J2505">
        <f t="shared" si="398"/>
        <v>11.728310477927618</v>
      </c>
      <c r="K2505" s="10">
        <f t="shared" si="397"/>
        <v>72.62</v>
      </c>
      <c r="L2505" s="10">
        <f t="shared" si="390"/>
        <v>62.274000000000001</v>
      </c>
      <c r="M2505" s="21">
        <v>1</v>
      </c>
      <c r="N2505" s="21">
        <v>1</v>
      </c>
      <c r="P2505" s="21" t="str">
        <f t="shared" si="395"/>
        <v xml:space="preserve">  16:08:21</v>
      </c>
      <c r="Q2505" s="21">
        <f t="shared" si="399"/>
        <v>81.96</v>
      </c>
      <c r="T2505" s="10"/>
    </row>
    <row r="2506" spans="1:20" x14ac:dyDescent="0.45">
      <c r="A2506" s="21" t="str">
        <f>[1]실측정Data!B2507</f>
        <v xml:space="preserve">  16:08:23</v>
      </c>
      <c r="B2506" s="21" t="str">
        <f>[1]실측정Data!I2507</f>
        <v xml:space="preserve">   52.80KW</v>
      </c>
      <c r="C2506" s="21">
        <f>[1]실측정Data!L2507</f>
        <v>0.87</v>
      </c>
      <c r="D2506" s="21"/>
      <c r="E2506" s="7" t="str">
        <f t="shared" si="391"/>
        <v xml:space="preserve">   52.80</v>
      </c>
      <c r="F2506" s="8" t="b">
        <f t="shared" si="392"/>
        <v>0</v>
      </c>
      <c r="G2506" s="25">
        <f t="shared" si="393"/>
        <v>52.8</v>
      </c>
      <c r="H2506" s="8" t="b">
        <f t="shared" si="394"/>
        <v>1</v>
      </c>
      <c r="I2506" s="10">
        <f t="shared" si="396"/>
        <v>62.47</v>
      </c>
      <c r="J2506">
        <f t="shared" si="398"/>
        <v>12.773244171574689</v>
      </c>
      <c r="K2506" s="10">
        <f t="shared" si="397"/>
        <v>62.47</v>
      </c>
      <c r="L2506" s="10">
        <f t="shared" si="390"/>
        <v>62.477999999999994</v>
      </c>
      <c r="M2506" s="21">
        <v>1</v>
      </c>
      <c r="N2506" s="21">
        <v>1</v>
      </c>
      <c r="P2506" s="21" t="str">
        <f t="shared" si="395"/>
        <v xml:space="preserve">  16:08:23</v>
      </c>
      <c r="Q2506" s="21">
        <f t="shared" si="399"/>
        <v>52.8</v>
      </c>
      <c r="T2506" s="10"/>
    </row>
    <row r="2507" spans="1:20" x14ac:dyDescent="0.45">
      <c r="A2507" s="21" t="str">
        <f>[1]실측정Data!B2508</f>
        <v xml:space="preserve">  16:08:25</v>
      </c>
      <c r="B2507" s="21" t="str">
        <f>[1]실측정Data!I2508</f>
        <v xml:space="preserve">   52.65KW</v>
      </c>
      <c r="C2507" s="21">
        <f>[1]실측정Data!L2508</f>
        <v>0.86</v>
      </c>
      <c r="D2507" s="21"/>
      <c r="E2507" s="7" t="str">
        <f t="shared" si="391"/>
        <v xml:space="preserve">   52.65</v>
      </c>
      <c r="F2507" s="8" t="b">
        <f t="shared" si="392"/>
        <v>0</v>
      </c>
      <c r="G2507" s="25">
        <f t="shared" si="393"/>
        <v>52.65</v>
      </c>
      <c r="H2507" s="8" t="b">
        <f t="shared" si="394"/>
        <v>1</v>
      </c>
      <c r="I2507" s="10">
        <f t="shared" si="396"/>
        <v>52.66</v>
      </c>
      <c r="J2507">
        <f t="shared" si="398"/>
        <v>12.770822213154489</v>
      </c>
      <c r="K2507" s="10">
        <f t="shared" si="397"/>
        <v>52.66</v>
      </c>
      <c r="L2507" s="10">
        <f t="shared" ref="L2507:L2509" si="400">AVERAGE(G2499:G2508)</f>
        <v>62.688000000000002</v>
      </c>
      <c r="M2507" s="21">
        <v>1</v>
      </c>
      <c r="N2507" s="21">
        <v>1</v>
      </c>
      <c r="P2507" s="21" t="str">
        <f t="shared" si="395"/>
        <v xml:space="preserve">  16:08:25</v>
      </c>
      <c r="Q2507" s="21">
        <f t="shared" si="399"/>
        <v>52.65</v>
      </c>
      <c r="T2507" s="10"/>
    </row>
    <row r="2508" spans="1:20" x14ac:dyDescent="0.45">
      <c r="A2508" s="21" t="str">
        <f>[1]실측정Data!B2509</f>
        <v xml:space="preserve">  16:08:27</v>
      </c>
      <c r="B2508" s="21" t="str">
        <f>[1]실측정Data!I2509</f>
        <v xml:space="preserve">   52.53KW</v>
      </c>
      <c r="C2508" s="21">
        <f>[1]실측정Data!L2509</f>
        <v>0.86</v>
      </c>
      <c r="D2508" s="21"/>
      <c r="E2508" s="7" t="str">
        <f t="shared" si="391"/>
        <v xml:space="preserve">   52.53</v>
      </c>
      <c r="F2508" s="8" t="b">
        <f t="shared" si="392"/>
        <v>0</v>
      </c>
      <c r="G2508" s="25">
        <f t="shared" si="393"/>
        <v>52.53</v>
      </c>
      <c r="H2508" s="8" t="b">
        <f t="shared" si="394"/>
        <v>1</v>
      </c>
      <c r="I2508" s="10">
        <f t="shared" si="396"/>
        <v>52.46</v>
      </c>
      <c r="J2508">
        <f t="shared" si="398"/>
        <v>5.6720631167151163</v>
      </c>
      <c r="K2508" s="10">
        <f t="shared" si="397"/>
        <v>52.46</v>
      </c>
      <c r="L2508" s="10">
        <f t="shared" si="400"/>
        <v>62.855999999999995</v>
      </c>
      <c r="M2508" s="21">
        <v>1</v>
      </c>
      <c r="N2508" s="21">
        <v>1</v>
      </c>
      <c r="P2508" s="21" t="str">
        <f t="shared" si="395"/>
        <v xml:space="preserve">  16:08:27</v>
      </c>
      <c r="Q2508" s="21">
        <f t="shared" si="399"/>
        <v>52.53</v>
      </c>
      <c r="T2508" s="10"/>
    </row>
    <row r="2509" spans="1:20" x14ac:dyDescent="0.45">
      <c r="A2509" s="21" t="str">
        <f>[1]실측정Data!B2510</f>
        <v xml:space="preserve">  16:08:29</v>
      </c>
      <c r="B2509" s="21" t="str">
        <f>[1]실측정Data!I2510</f>
        <v xml:space="preserve">   52.20KW</v>
      </c>
      <c r="C2509" s="21">
        <f>[1]실측정Data!L2510</f>
        <v>0.86</v>
      </c>
      <c r="D2509" s="21"/>
      <c r="E2509" s="7" t="str">
        <f t="shared" si="391"/>
        <v xml:space="preserve">   52.20</v>
      </c>
      <c r="F2509" s="8" t="b">
        <f t="shared" si="392"/>
        <v>0</v>
      </c>
      <c r="G2509" s="25">
        <f t="shared" si="393"/>
        <v>52.2</v>
      </c>
      <c r="H2509" s="8" t="b">
        <f t="shared" si="394"/>
        <v>1</v>
      </c>
      <c r="I2509" s="10">
        <f t="shared" si="396"/>
        <v>52.27</v>
      </c>
      <c r="J2509">
        <f t="shared" si="398"/>
        <v>0.20049937655763389</v>
      </c>
      <c r="K2509" s="10">
        <f t="shared" si="397"/>
        <v>52.27</v>
      </c>
      <c r="L2509" s="10">
        <f t="shared" si="400"/>
        <v>63.036000000000001</v>
      </c>
      <c r="M2509" s="21">
        <v>1</v>
      </c>
      <c r="N2509" s="21">
        <v>1</v>
      </c>
      <c r="P2509" s="21" t="str">
        <f t="shared" si="395"/>
        <v xml:space="preserve">  16:08:29</v>
      </c>
      <c r="Q2509" s="21">
        <f t="shared" si="399"/>
        <v>52.2</v>
      </c>
      <c r="T2509" s="10"/>
    </row>
    <row r="2510" spans="1:20" x14ac:dyDescent="0.45">
      <c r="A2510" s="21" t="str">
        <f>[1]실측정Data!B2511</f>
        <v xml:space="preserve">  16:08:31</v>
      </c>
      <c r="B2510" s="21" t="str">
        <f>[1]실측정Data!I2511</f>
        <v xml:space="preserve">   52.08KW</v>
      </c>
      <c r="C2510" s="21">
        <f>[1]실측정Data!L2511</f>
        <v>0.86</v>
      </c>
      <c r="D2510" s="21"/>
      <c r="E2510" s="7" t="str">
        <f t="shared" si="391"/>
        <v xml:space="preserve">   52.08</v>
      </c>
      <c r="F2510" s="8" t="b">
        <f t="shared" si="392"/>
        <v>0</v>
      </c>
      <c r="G2510" s="25">
        <f t="shared" si="393"/>
        <v>52.08</v>
      </c>
      <c r="H2510" s="8" t="b">
        <f t="shared" si="394"/>
        <v>1</v>
      </c>
      <c r="I2510" s="8"/>
      <c r="J2510" s="8"/>
      <c r="K2510" s="8"/>
      <c r="L2510" s="8"/>
      <c r="M2510" s="21">
        <v>1</v>
      </c>
      <c r="N2510" s="21">
        <v>1</v>
      </c>
      <c r="P2510" s="21" t="str">
        <f t="shared" si="395"/>
        <v xml:space="preserve">  16:08:31</v>
      </c>
      <c r="Q2510" s="21">
        <f t="shared" si="399"/>
        <v>52.08</v>
      </c>
      <c r="T2510" s="10"/>
    </row>
    <row r="2511" spans="1:20" x14ac:dyDescent="0.45">
      <c r="A2511" s="6"/>
      <c r="B2511" s="6"/>
      <c r="C2511" s="6"/>
      <c r="D2511" s="6"/>
      <c r="E2511" s="6"/>
      <c r="F2511" s="6"/>
      <c r="H2511" s="6"/>
      <c r="I2511" s="6"/>
      <c r="J2511" s="6"/>
      <c r="K2511" s="6"/>
      <c r="L2511" s="6"/>
      <c r="M2511" s="6"/>
      <c r="N2511" s="6"/>
      <c r="O2511" s="6"/>
      <c r="P2511" s="6"/>
      <c r="Q2511" s="6"/>
      <c r="T2511" s="10"/>
    </row>
    <row r="2512" spans="1:20" x14ac:dyDescent="0.45">
      <c r="A2512" s="6"/>
      <c r="B2512" s="6"/>
      <c r="C2512" s="6"/>
      <c r="D2512" s="6"/>
      <c r="E2512" s="6"/>
      <c r="F2512" s="6"/>
      <c r="H2512" s="6"/>
      <c r="I2512" s="6"/>
      <c r="J2512" s="6"/>
      <c r="K2512" s="6"/>
      <c r="L2512" s="6"/>
      <c r="M2512" s="6"/>
      <c r="N2512" s="6"/>
      <c r="O2512" s="6"/>
      <c r="P2512" s="6"/>
      <c r="Q2512" s="6"/>
      <c r="T2512" s="10"/>
    </row>
    <row r="2513" spans="1:20" x14ac:dyDescent="0.45">
      <c r="A2513" s="6"/>
      <c r="B2513" s="6"/>
      <c r="C2513" s="6"/>
      <c r="D2513" s="6"/>
      <c r="E2513" s="6"/>
      <c r="F2513" s="6"/>
      <c r="H2513" s="6"/>
      <c r="I2513" s="6"/>
      <c r="J2513" s="6"/>
      <c r="K2513" s="6"/>
      <c r="L2513" s="6"/>
      <c r="M2513" s="6"/>
      <c r="N2513" s="6"/>
      <c r="O2513" s="6"/>
      <c r="P2513" s="6"/>
      <c r="Q2513" s="6"/>
      <c r="T2513" s="10"/>
    </row>
    <row r="2514" spans="1:20" x14ac:dyDescent="0.45">
      <c r="A2514" s="6"/>
      <c r="B2514" s="6"/>
      <c r="C2514" s="6"/>
      <c r="D2514" s="6"/>
      <c r="E2514" s="6"/>
      <c r="F2514" s="6"/>
      <c r="H2514" s="6"/>
      <c r="I2514" s="6"/>
      <c r="J2514" s="6"/>
      <c r="K2514" s="6"/>
      <c r="L2514" s="6"/>
      <c r="M2514" s="6"/>
      <c r="N2514" s="6"/>
      <c r="O2514" s="6"/>
      <c r="P2514" s="6"/>
      <c r="Q2514" s="6"/>
      <c r="T2514" s="10"/>
    </row>
    <row r="2515" spans="1:20" x14ac:dyDescent="0.45">
      <c r="A2515" s="6"/>
      <c r="B2515" s="6"/>
      <c r="C2515" s="6"/>
      <c r="D2515" s="6"/>
      <c r="E2515" s="6"/>
      <c r="F2515" s="6"/>
      <c r="H2515" s="6"/>
      <c r="I2515" s="6"/>
      <c r="J2515" s="6"/>
      <c r="K2515" s="6"/>
      <c r="L2515" s="6"/>
      <c r="M2515" s="6"/>
      <c r="N2515" s="6"/>
      <c r="O2515" s="6"/>
      <c r="P2515" s="6"/>
      <c r="Q2515" s="6"/>
      <c r="T2515" s="10"/>
    </row>
    <row r="2516" spans="1:20" x14ac:dyDescent="0.45">
      <c r="A2516" s="6"/>
      <c r="B2516" s="6"/>
      <c r="C2516" s="6"/>
      <c r="D2516" s="6"/>
      <c r="E2516" s="6"/>
      <c r="F2516" s="6"/>
      <c r="H2516" s="6"/>
      <c r="I2516" s="6"/>
      <c r="J2516" s="6"/>
      <c r="K2516" s="6"/>
      <c r="L2516" s="6"/>
      <c r="M2516" s="6"/>
      <c r="N2516" s="6"/>
      <c r="O2516" s="6"/>
      <c r="P2516" s="6"/>
      <c r="Q2516" s="6"/>
      <c r="T2516" s="10"/>
    </row>
    <row r="2517" spans="1:20" x14ac:dyDescent="0.45">
      <c r="A2517" s="6"/>
      <c r="B2517" s="6"/>
      <c r="C2517" s="6"/>
      <c r="D2517" s="6"/>
      <c r="E2517" s="6"/>
      <c r="F2517" s="6"/>
      <c r="H2517" s="6"/>
      <c r="I2517" s="6"/>
      <c r="J2517" s="6"/>
      <c r="K2517" s="6"/>
      <c r="L2517" s="6"/>
      <c r="M2517" s="6"/>
      <c r="N2517" s="6"/>
      <c r="O2517" s="6"/>
      <c r="P2517" s="6"/>
      <c r="Q2517" s="6"/>
      <c r="T2517" s="10"/>
    </row>
    <row r="2518" spans="1:20" x14ac:dyDescent="0.45">
      <c r="A2518" s="6"/>
      <c r="B2518" s="6"/>
      <c r="C2518" s="6"/>
      <c r="D2518" s="6"/>
      <c r="E2518" s="6"/>
      <c r="F2518" s="6"/>
      <c r="H2518" s="6"/>
      <c r="I2518" s="6"/>
      <c r="J2518" s="6"/>
      <c r="K2518" s="6"/>
      <c r="L2518" s="6"/>
      <c r="M2518" s="6"/>
      <c r="N2518" s="6"/>
      <c r="O2518" s="6"/>
      <c r="P2518" s="6"/>
      <c r="Q2518" s="6"/>
      <c r="T2518" s="10"/>
    </row>
    <row r="2519" spans="1:20" x14ac:dyDescent="0.45">
      <c r="A2519" s="6"/>
      <c r="B2519" s="6"/>
      <c r="C2519" s="6"/>
      <c r="D2519" s="6"/>
      <c r="E2519" s="6"/>
      <c r="F2519" s="6"/>
      <c r="H2519" s="6"/>
      <c r="I2519" s="6"/>
      <c r="J2519" s="6"/>
      <c r="K2519" s="6"/>
      <c r="L2519" s="6"/>
      <c r="M2519" s="6"/>
      <c r="N2519" s="6"/>
      <c r="O2519" s="6"/>
      <c r="P2519" s="6"/>
      <c r="Q2519" s="6"/>
      <c r="T2519" s="10"/>
    </row>
    <row r="2520" spans="1:20" x14ac:dyDescent="0.45">
      <c r="A2520" s="6"/>
      <c r="B2520" s="6"/>
      <c r="C2520" s="6"/>
      <c r="D2520" s="6"/>
      <c r="E2520" s="6"/>
      <c r="F2520" s="6"/>
      <c r="H2520" s="6"/>
      <c r="I2520" s="6"/>
      <c r="J2520" s="6"/>
      <c r="K2520" s="6"/>
      <c r="L2520" s="6"/>
      <c r="M2520" s="6"/>
      <c r="N2520" s="6"/>
      <c r="O2520" s="6"/>
      <c r="P2520" s="6"/>
      <c r="Q2520" s="6"/>
      <c r="T2520" s="10"/>
    </row>
    <row r="2521" spans="1:20" x14ac:dyDescent="0.45">
      <c r="A2521" s="6"/>
      <c r="B2521" s="6"/>
      <c r="C2521" s="6"/>
      <c r="D2521" s="6"/>
      <c r="E2521" s="6"/>
      <c r="F2521" s="6"/>
      <c r="H2521" s="6"/>
      <c r="I2521" s="6"/>
      <c r="J2521" s="6"/>
      <c r="K2521" s="6"/>
      <c r="L2521" s="6"/>
      <c r="M2521" s="6"/>
      <c r="N2521" s="6"/>
      <c r="O2521" s="6"/>
      <c r="P2521" s="6"/>
      <c r="Q2521" s="6"/>
      <c r="T2521" s="10"/>
    </row>
    <row r="2522" spans="1:20" x14ac:dyDescent="0.45">
      <c r="A2522" s="6"/>
      <c r="B2522" s="6"/>
      <c r="C2522" s="6"/>
      <c r="D2522" s="6"/>
      <c r="E2522" s="6"/>
      <c r="F2522" s="6"/>
      <c r="H2522" s="6"/>
      <c r="I2522" s="6"/>
      <c r="J2522" s="6"/>
      <c r="K2522" s="6"/>
      <c r="L2522" s="6"/>
      <c r="M2522" s="6"/>
      <c r="N2522" s="6"/>
      <c r="O2522" s="6"/>
      <c r="P2522" s="6"/>
      <c r="Q2522" s="6"/>
      <c r="T2522" s="10"/>
    </row>
    <row r="2523" spans="1:20" x14ac:dyDescent="0.45">
      <c r="A2523" s="6"/>
      <c r="B2523" s="6"/>
      <c r="C2523" s="6"/>
      <c r="D2523" s="6"/>
      <c r="E2523" s="6"/>
      <c r="F2523" s="6"/>
      <c r="H2523" s="6"/>
      <c r="I2523" s="6"/>
      <c r="J2523" s="6"/>
      <c r="K2523" s="6"/>
      <c r="L2523" s="6"/>
      <c r="M2523" s="6"/>
      <c r="N2523" s="6"/>
      <c r="O2523" s="6"/>
      <c r="P2523" s="6"/>
      <c r="Q2523" s="6"/>
      <c r="T2523" s="10"/>
    </row>
    <row r="2524" spans="1:20" x14ac:dyDescent="0.45">
      <c r="A2524" s="6"/>
      <c r="B2524" s="6"/>
      <c r="C2524" s="6"/>
      <c r="D2524" s="6"/>
      <c r="E2524" s="6"/>
      <c r="F2524" s="6"/>
      <c r="H2524" s="6"/>
      <c r="I2524" s="6"/>
      <c r="J2524" s="6"/>
      <c r="K2524" s="6"/>
      <c r="L2524" s="6"/>
      <c r="M2524" s="6"/>
      <c r="N2524" s="6"/>
      <c r="O2524" s="6"/>
      <c r="P2524" s="6"/>
      <c r="Q2524" s="6"/>
      <c r="T2524" s="10"/>
    </row>
    <row r="2525" spans="1:20" x14ac:dyDescent="0.45">
      <c r="A2525" s="6"/>
      <c r="B2525" s="6"/>
      <c r="C2525" s="6"/>
      <c r="D2525" s="6"/>
      <c r="E2525" s="6"/>
      <c r="F2525" s="6"/>
      <c r="H2525" s="6"/>
      <c r="I2525" s="6"/>
      <c r="J2525" s="6"/>
      <c r="K2525" s="6"/>
      <c r="L2525" s="6"/>
      <c r="M2525" s="6"/>
      <c r="N2525" s="6"/>
      <c r="O2525" s="6"/>
      <c r="P2525" s="6"/>
      <c r="Q2525" s="6"/>
      <c r="T2525" s="10"/>
    </row>
    <row r="2526" spans="1:20" x14ac:dyDescent="0.45">
      <c r="A2526" s="6"/>
      <c r="B2526" s="6"/>
      <c r="C2526" s="6"/>
      <c r="D2526" s="6"/>
      <c r="E2526" s="6"/>
      <c r="F2526" s="6"/>
      <c r="H2526" s="6"/>
      <c r="I2526" s="6"/>
      <c r="J2526" s="6"/>
      <c r="K2526" s="6"/>
      <c r="L2526" s="6"/>
      <c r="M2526" s="6"/>
      <c r="N2526" s="6"/>
      <c r="O2526" s="6"/>
      <c r="P2526" s="6"/>
      <c r="Q2526" s="6"/>
      <c r="T2526" s="10"/>
    </row>
    <row r="2527" spans="1:20" x14ac:dyDescent="0.45">
      <c r="A2527" s="6"/>
      <c r="B2527" s="6"/>
      <c r="C2527" s="6"/>
      <c r="D2527" s="6"/>
      <c r="E2527" s="6"/>
      <c r="F2527" s="6"/>
      <c r="H2527" s="6"/>
      <c r="I2527" s="6"/>
      <c r="J2527" s="6"/>
      <c r="K2527" s="6"/>
      <c r="L2527" s="6"/>
      <c r="M2527" s="6"/>
      <c r="N2527" s="6"/>
      <c r="O2527" s="6"/>
      <c r="P2527" s="6"/>
      <c r="Q2527" s="6"/>
      <c r="T2527" s="10"/>
    </row>
    <row r="2528" spans="1:20" x14ac:dyDescent="0.45">
      <c r="A2528" s="6"/>
      <c r="B2528" s="6"/>
      <c r="C2528" s="6"/>
      <c r="D2528" s="6"/>
      <c r="E2528" s="6"/>
      <c r="F2528" s="6"/>
      <c r="H2528" s="6"/>
      <c r="I2528" s="6"/>
      <c r="J2528" s="6"/>
      <c r="K2528" s="6"/>
      <c r="L2528" s="6"/>
      <c r="M2528" s="6"/>
      <c r="N2528" s="6"/>
      <c r="O2528" s="6"/>
      <c r="P2528" s="6"/>
      <c r="Q2528" s="6"/>
      <c r="T2528" s="10"/>
    </row>
    <row r="2529" spans="1:20" x14ac:dyDescent="0.45">
      <c r="A2529" s="6"/>
      <c r="B2529" s="6"/>
      <c r="C2529" s="6"/>
      <c r="D2529" s="6"/>
      <c r="E2529" s="6"/>
      <c r="F2529" s="6"/>
      <c r="H2529" s="6"/>
      <c r="I2529" s="6"/>
      <c r="J2529" s="6"/>
      <c r="K2529" s="6"/>
      <c r="L2529" s="6"/>
      <c r="M2529" s="6"/>
      <c r="N2529" s="6"/>
      <c r="O2529" s="6"/>
      <c r="P2529" s="6"/>
      <c r="Q2529" s="6"/>
      <c r="T2529" s="10"/>
    </row>
    <row r="2530" spans="1:20" x14ac:dyDescent="0.45">
      <c r="A2530" s="6"/>
      <c r="B2530" s="6"/>
      <c r="C2530" s="6"/>
      <c r="D2530" s="6"/>
      <c r="E2530" s="6"/>
      <c r="F2530" s="6"/>
      <c r="H2530" s="6"/>
      <c r="I2530" s="6"/>
      <c r="J2530" s="6"/>
      <c r="K2530" s="6"/>
      <c r="L2530" s="6"/>
      <c r="M2530" s="6"/>
      <c r="N2530" s="6"/>
      <c r="O2530" s="6"/>
      <c r="P2530" s="6"/>
      <c r="Q2530" s="6"/>
      <c r="T2530" s="10"/>
    </row>
    <row r="2531" spans="1:20" x14ac:dyDescent="0.45">
      <c r="A2531" s="6"/>
      <c r="B2531" s="6"/>
      <c r="C2531" s="6"/>
      <c r="D2531" s="6"/>
      <c r="E2531" s="6"/>
      <c r="F2531" s="6"/>
      <c r="H2531" s="6"/>
      <c r="I2531" s="6"/>
      <c r="J2531" s="6"/>
      <c r="K2531" s="6"/>
      <c r="L2531" s="6"/>
      <c r="M2531" s="6"/>
      <c r="N2531" s="6"/>
      <c r="O2531" s="6"/>
      <c r="P2531" s="6"/>
      <c r="Q2531" s="6"/>
      <c r="T2531" s="10"/>
    </row>
    <row r="2532" spans="1:20" x14ac:dyDescent="0.45">
      <c r="A2532" s="6"/>
      <c r="B2532" s="6"/>
      <c r="C2532" s="6"/>
      <c r="D2532" s="6"/>
      <c r="E2532" s="6"/>
      <c r="F2532" s="6"/>
      <c r="H2532" s="6"/>
      <c r="I2532" s="6"/>
      <c r="J2532" s="6"/>
      <c r="K2532" s="6"/>
      <c r="L2532" s="6"/>
      <c r="M2532" s="6"/>
      <c r="N2532" s="6"/>
      <c r="O2532" s="6"/>
      <c r="P2532" s="6"/>
      <c r="Q2532" s="6"/>
      <c r="T2532" s="10"/>
    </row>
    <row r="2533" spans="1:20" x14ac:dyDescent="0.45">
      <c r="A2533" s="6"/>
      <c r="B2533" s="6"/>
      <c r="C2533" s="6"/>
      <c r="D2533" s="6"/>
      <c r="E2533" s="6"/>
      <c r="F2533" s="6"/>
      <c r="H2533" s="6"/>
      <c r="I2533" s="6"/>
      <c r="J2533" s="6"/>
      <c r="K2533" s="6"/>
      <c r="L2533" s="6"/>
      <c r="M2533" s="6"/>
      <c r="N2533" s="6"/>
      <c r="O2533" s="6"/>
      <c r="P2533" s="6"/>
      <c r="Q2533" s="6"/>
      <c r="T2533" s="10"/>
    </row>
    <row r="2534" spans="1:20" x14ac:dyDescent="0.45">
      <c r="A2534" s="6"/>
      <c r="B2534" s="6"/>
      <c r="C2534" s="6"/>
      <c r="D2534" s="6"/>
      <c r="E2534" s="6"/>
      <c r="F2534" s="6"/>
      <c r="H2534" s="6"/>
      <c r="I2534" s="6"/>
      <c r="J2534" s="6"/>
      <c r="K2534" s="6"/>
      <c r="L2534" s="6"/>
      <c r="M2534" s="6"/>
      <c r="N2534" s="6"/>
      <c r="O2534" s="6"/>
      <c r="P2534" s="6"/>
      <c r="Q2534" s="6"/>
      <c r="T2534" s="10"/>
    </row>
    <row r="2535" spans="1:20" x14ac:dyDescent="0.45">
      <c r="A2535" s="6"/>
      <c r="B2535" s="6"/>
      <c r="C2535" s="6"/>
      <c r="D2535" s="6"/>
      <c r="E2535" s="6"/>
      <c r="F2535" s="6"/>
      <c r="H2535" s="6"/>
      <c r="I2535" s="6"/>
      <c r="J2535" s="6"/>
      <c r="K2535" s="6"/>
      <c r="L2535" s="6"/>
      <c r="M2535" s="6"/>
      <c r="N2535" s="6"/>
      <c r="O2535" s="6"/>
      <c r="P2535" s="6"/>
      <c r="Q2535" s="6"/>
      <c r="T2535" s="10"/>
    </row>
    <row r="2536" spans="1:20" x14ac:dyDescent="0.45">
      <c r="A2536" s="6"/>
      <c r="B2536" s="6"/>
      <c r="C2536" s="6"/>
      <c r="D2536" s="6"/>
      <c r="E2536" s="6"/>
      <c r="F2536" s="6"/>
      <c r="H2536" s="6"/>
      <c r="I2536" s="6"/>
      <c r="J2536" s="6"/>
      <c r="K2536" s="6"/>
      <c r="L2536" s="6"/>
      <c r="M2536" s="6"/>
      <c r="N2536" s="6"/>
      <c r="O2536" s="6"/>
      <c r="P2536" s="6"/>
      <c r="Q2536" s="6"/>
      <c r="T2536" s="10"/>
    </row>
    <row r="2537" spans="1:20" x14ac:dyDescent="0.45">
      <c r="T2537" s="10"/>
    </row>
    <row r="2538" spans="1:20" x14ac:dyDescent="0.45">
      <c r="T2538" s="10"/>
    </row>
    <row r="2539" spans="1:20" x14ac:dyDescent="0.45">
      <c r="T2539" s="10"/>
    </row>
    <row r="2540" spans="1:20" x14ac:dyDescent="0.45">
      <c r="T2540" s="10"/>
    </row>
    <row r="2541" spans="1:20" x14ac:dyDescent="0.45">
      <c r="T2541" s="10"/>
    </row>
    <row r="2542" spans="1:20" x14ac:dyDescent="0.45">
      <c r="T2542" s="10"/>
    </row>
    <row r="2543" spans="1:20" x14ac:dyDescent="0.45">
      <c r="T2543" s="10"/>
    </row>
    <row r="2544" spans="1:20" x14ac:dyDescent="0.45">
      <c r="T2544" s="10"/>
    </row>
    <row r="2545" spans="20:20" x14ac:dyDescent="0.45">
      <c r="T2545" s="10"/>
    </row>
    <row r="2546" spans="20:20" x14ac:dyDescent="0.45">
      <c r="T2546" s="10"/>
    </row>
    <row r="2547" spans="20:20" x14ac:dyDescent="0.45">
      <c r="T2547" s="10"/>
    </row>
    <row r="2548" spans="20:20" x14ac:dyDescent="0.45">
      <c r="T2548" s="10"/>
    </row>
    <row r="2549" spans="20:20" x14ac:dyDescent="0.45">
      <c r="T2549" s="10"/>
    </row>
    <row r="2550" spans="20:20" x14ac:dyDescent="0.45">
      <c r="T2550" s="10"/>
    </row>
    <row r="2551" spans="20:20" x14ac:dyDescent="0.45">
      <c r="T2551" s="10"/>
    </row>
    <row r="2552" spans="20:20" x14ac:dyDescent="0.45">
      <c r="T2552" s="10"/>
    </row>
    <row r="2553" spans="20:20" x14ac:dyDescent="0.45">
      <c r="T2553" s="10"/>
    </row>
    <row r="2554" spans="20:20" x14ac:dyDescent="0.45">
      <c r="T2554" s="10"/>
    </row>
    <row r="2555" spans="20:20" x14ac:dyDescent="0.45">
      <c r="T2555" s="10"/>
    </row>
    <row r="2556" spans="20:20" x14ac:dyDescent="0.45">
      <c r="T2556" s="10"/>
    </row>
    <row r="2557" spans="20:20" x14ac:dyDescent="0.45">
      <c r="T2557" s="10"/>
    </row>
    <row r="2558" spans="20:20" x14ac:dyDescent="0.45">
      <c r="T2558" s="10"/>
    </row>
    <row r="2559" spans="20:20" x14ac:dyDescent="0.45">
      <c r="T2559" s="10"/>
    </row>
    <row r="2560" spans="20:20" x14ac:dyDescent="0.45">
      <c r="T2560" s="10"/>
    </row>
    <row r="2561" spans="20:20" x14ac:dyDescent="0.45">
      <c r="T2561" s="10"/>
    </row>
  </sheetData>
  <phoneticPr fontId="2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AFCA36-1A27-407C-924D-F87F6153370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3번</vt:lpstr>
      <vt:lpstr>1번</vt:lpstr>
      <vt:lpstr>2번</vt:lpstr>
      <vt:lpstr>rawData</vt:lpstr>
      <vt:lpstr>실측정 Graph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경일정용</cp:lastModifiedBy>
  <cp:lastPrinted>2019-05-10T11:46:45Z</cp:lastPrinted>
  <dcterms:created xsi:type="dcterms:W3CDTF">2019-04-28T06:03:16Z</dcterms:created>
  <dcterms:modified xsi:type="dcterms:W3CDTF">2020-10-03T11:37:03Z</dcterms:modified>
</cp:coreProperties>
</file>